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SCE\DBP 2014\Models\Ex Ante Protocol Tables\"/>
    </mc:Choice>
  </mc:AlternateContent>
  <bookViews>
    <workbookView xWindow="0" yWindow="75" windowWidth="19035" windowHeight="11760"/>
  </bookViews>
  <sheets>
    <sheet name="Table" sheetId="4" r:id="rId1"/>
    <sheet name="Lookups" sheetId="2" state="hidden" r:id="rId2"/>
    <sheet name="Data" sheetId="1" state="hidden" r:id="rId3"/>
  </sheets>
  <definedNames>
    <definedName name="_xlnm._FilterDatabase" localSheetId="2" hidden="1">Data!$A$1:$FY$2185</definedName>
    <definedName name="_xlnm.Criteria">Lookups!$B$3:$F$4</definedName>
    <definedName name="custgrp">Table!#REF!</definedName>
    <definedName name="custgrp_list">Lookups!$J$4:$J$7</definedName>
    <definedName name="data">Data!$A$1:$FW$25681</definedName>
    <definedName name="date">Table!$B$5</definedName>
    <definedName name="Enrollment">Table!$G$3</definedName>
    <definedName name="evt_dates">Lookups!$L$4:$L$16</definedName>
    <definedName name="fcst">Table!$B$8</definedName>
    <definedName name="fcst_year">Lookups!$M$4:$M$6</definedName>
    <definedName name="ind_grp">Table!#REF!</definedName>
    <definedName name="ind_list">Lookups!#REF!</definedName>
    <definedName name="lca">Table!$B$7</definedName>
    <definedName name="lca_list">Lookups!$O$4:$O$10</definedName>
    <definedName name="level">Table!$B$10</definedName>
    <definedName name="level_list">Lookups!$K$4:$K$5</definedName>
    <definedName name="notice">Table!$B$11</definedName>
    <definedName name="notice_list">Lookups!#REF!</definedName>
    <definedName name="_xlnm.Print_Area" localSheetId="0">Table!$A$2:$N$34</definedName>
    <definedName name="prog_port">Lookups!$K$3:$K$5</definedName>
    <definedName name="Result_type">Table!$B$4</definedName>
    <definedName name="Result_type_list">Lookups!$J$4:$J$5</definedName>
    <definedName name="Size">Table!#REF!</definedName>
    <definedName name="size_lca_flag">Lookups!$F$39</definedName>
    <definedName name="Size_list">Lookups!#REF!</definedName>
    <definedName name="summer">Lookups!$F$37</definedName>
    <definedName name="weath">Table!$B$9</definedName>
    <definedName name="weath_year">Lookups!$N$4:$N$7</definedName>
  </definedNames>
  <calcPr calcId="152511"/>
</workbook>
</file>

<file path=xl/calcChain.xml><?xml version="1.0" encoding="utf-8"?>
<calcChain xmlns="http://schemas.openxmlformats.org/spreadsheetml/2006/main">
  <c r="B2" i="4" l="1" a="1"/>
  <c r="B2" i="4" s="1"/>
  <c r="B3" i="4" l="1"/>
  <c r="J47" i="2"/>
  <c r="Q23" i="2"/>
  <c r="R23" i="2"/>
  <c r="S23" i="2"/>
  <c r="T23" i="2"/>
  <c r="Q24" i="2"/>
  <c r="R24" i="2"/>
  <c r="S24" i="2"/>
  <c r="T24" i="2"/>
  <c r="Q25" i="2"/>
  <c r="R25" i="2"/>
  <c r="S25" i="2"/>
  <c r="T25" i="2"/>
  <c r="Q26" i="2"/>
  <c r="R26" i="2"/>
  <c r="S26" i="2"/>
  <c r="T26" i="2"/>
  <c r="Q27" i="2"/>
  <c r="R27" i="2"/>
  <c r="S27" i="2"/>
  <c r="T27" i="2"/>
  <c r="Q28" i="2"/>
  <c r="R28" i="2"/>
  <c r="S28" i="2"/>
  <c r="T28" i="2"/>
  <c r="Q29" i="2"/>
  <c r="R29" i="2"/>
  <c r="S29" i="2"/>
  <c r="T29" i="2"/>
  <c r="Q30" i="2"/>
  <c r="R30" i="2"/>
  <c r="S30" i="2"/>
  <c r="T30" i="2"/>
  <c r="Q31" i="2"/>
  <c r="R31" i="2"/>
  <c r="S31" i="2"/>
  <c r="T31" i="2"/>
  <c r="Q32" i="2"/>
  <c r="R32" i="2"/>
  <c r="S32" i="2"/>
  <c r="T32" i="2"/>
  <c r="Q33" i="2"/>
  <c r="R33" i="2"/>
  <c r="S33" i="2"/>
  <c r="T33" i="2"/>
  <c r="Q34" i="2"/>
  <c r="R34" i="2"/>
  <c r="S34" i="2"/>
  <c r="T34" i="2"/>
  <c r="Q35" i="2"/>
  <c r="R35" i="2"/>
  <c r="S35" i="2"/>
  <c r="T35" i="2"/>
  <c r="Q41" i="2"/>
  <c r="R41" i="2"/>
  <c r="S41" i="2"/>
  <c r="T41" i="2"/>
  <c r="Q42" i="2"/>
  <c r="R42" i="2"/>
  <c r="S42" i="2"/>
  <c r="T42" i="2"/>
  <c r="Q43" i="2"/>
  <c r="R43" i="2"/>
  <c r="S43" i="2"/>
  <c r="T43" i="2"/>
  <c r="Q44" i="2"/>
  <c r="R44" i="2"/>
  <c r="S44" i="2"/>
  <c r="T44" i="2"/>
  <c r="Q45" i="2"/>
  <c r="R45" i="2"/>
  <c r="S45" i="2"/>
  <c r="T45" i="2"/>
  <c r="Q46" i="2"/>
  <c r="R46" i="2"/>
  <c r="S46" i="2"/>
  <c r="T46" i="2"/>
  <c r="P24" i="2"/>
  <c r="P25" i="2"/>
  <c r="P26" i="2"/>
  <c r="P27" i="2"/>
  <c r="P28" i="2"/>
  <c r="P29" i="2"/>
  <c r="P30" i="2"/>
  <c r="P31" i="2"/>
  <c r="P32" i="2"/>
  <c r="P33" i="2"/>
  <c r="P34" i="2"/>
  <c r="P35" i="2"/>
  <c r="P41" i="2"/>
  <c r="P42" i="2"/>
  <c r="P43" i="2"/>
  <c r="P44" i="2"/>
  <c r="P45" i="2"/>
  <c r="P46" i="2"/>
  <c r="P23" i="2"/>
  <c r="O46" i="2"/>
  <c r="O45" i="2"/>
  <c r="O44" i="2"/>
  <c r="O43" i="2"/>
  <c r="O42" i="2"/>
  <c r="O41" i="2"/>
  <c r="O35" i="2"/>
  <c r="O34" i="2"/>
  <c r="O33" i="2"/>
  <c r="O32" i="2"/>
  <c r="O31" i="2"/>
  <c r="O30" i="2"/>
  <c r="O29" i="2"/>
  <c r="O28" i="2"/>
  <c r="O27" i="2"/>
  <c r="O26" i="2"/>
  <c r="O25" i="2"/>
  <c r="O24" i="2"/>
  <c r="O23" i="2"/>
  <c r="N24" i="2"/>
  <c r="N25" i="2"/>
  <c r="N26" i="2"/>
  <c r="N27" i="2"/>
  <c r="N28" i="2"/>
  <c r="N29" i="2"/>
  <c r="N30" i="2"/>
  <c r="N31" i="2"/>
  <c r="N32" i="2"/>
  <c r="N33" i="2"/>
  <c r="N34" i="2"/>
  <c r="N35" i="2"/>
  <c r="N41" i="2"/>
  <c r="N42" i="2"/>
  <c r="N43" i="2"/>
  <c r="N44" i="2"/>
  <c r="N45" i="2"/>
  <c r="N46" i="2"/>
  <c r="N23" i="2"/>
  <c r="L23" i="2"/>
  <c r="M23" i="2"/>
  <c r="L24" i="2"/>
  <c r="M24" i="2"/>
  <c r="L25" i="2"/>
  <c r="M25" i="2"/>
  <c r="L26" i="2"/>
  <c r="M26" i="2"/>
  <c r="L27" i="2"/>
  <c r="M27" i="2"/>
  <c r="L28" i="2"/>
  <c r="M28" i="2"/>
  <c r="L29" i="2"/>
  <c r="M29" i="2"/>
  <c r="L30" i="2"/>
  <c r="M30" i="2"/>
  <c r="L31" i="2"/>
  <c r="M31" i="2"/>
  <c r="L32" i="2"/>
  <c r="M32" i="2"/>
  <c r="L33" i="2"/>
  <c r="M33" i="2"/>
  <c r="L34" i="2"/>
  <c r="M34" i="2"/>
  <c r="L35" i="2"/>
  <c r="M35" i="2"/>
  <c r="L41" i="2"/>
  <c r="M41" i="2"/>
  <c r="L42" i="2"/>
  <c r="M42" i="2"/>
  <c r="L43" i="2"/>
  <c r="M43" i="2"/>
  <c r="L44" i="2"/>
  <c r="M44" i="2"/>
  <c r="L45" i="2"/>
  <c r="M45" i="2"/>
  <c r="L46" i="2"/>
  <c r="M46" i="2"/>
  <c r="K24" i="2"/>
  <c r="K25" i="2"/>
  <c r="K26" i="2"/>
  <c r="K27" i="2"/>
  <c r="K28" i="2"/>
  <c r="K29" i="2"/>
  <c r="K30" i="2"/>
  <c r="K31" i="2"/>
  <c r="K32" i="2"/>
  <c r="K33" i="2"/>
  <c r="K34" i="2"/>
  <c r="K35" i="2"/>
  <c r="K41" i="2"/>
  <c r="K42" i="2"/>
  <c r="K43" i="2"/>
  <c r="K44" i="2"/>
  <c r="K45" i="2"/>
  <c r="K46" i="2"/>
  <c r="K23" i="2"/>
  <c r="H24" i="2" l="1"/>
  <c r="H25" i="2" s="1"/>
  <c r="H26" i="2" s="1"/>
  <c r="H27" i="2" s="1"/>
  <c r="H28" i="2" s="1"/>
  <c r="H29" i="2" s="1"/>
  <c r="H30" i="2" s="1"/>
  <c r="H31" i="2" s="1"/>
  <c r="H32" i="2" s="1"/>
  <c r="H33" i="2" s="1"/>
  <c r="H34" i="2" s="1"/>
  <c r="H35" i="2" s="1"/>
  <c r="H36" i="2" s="1"/>
  <c r="H37" i="2" s="1"/>
  <c r="H38" i="2" s="1"/>
  <c r="H39" i="2" s="1"/>
  <c r="H40" i="2" s="1"/>
  <c r="H41" i="2" s="1"/>
  <c r="H42" i="2" s="1"/>
  <c r="H43" i="2" s="1"/>
  <c r="H44" i="2" s="1"/>
  <c r="H45" i="2" s="1"/>
  <c r="H46" i="2" s="1"/>
  <c r="J32" i="4" l="1"/>
  <c r="H32" i="4"/>
  <c r="G32" i="4"/>
  <c r="F32" i="4"/>
  <c r="J6" i="4"/>
  <c r="H5" i="4"/>
  <c r="G5" i="4"/>
  <c r="F5" i="4"/>
  <c r="F37" i="2" l="1"/>
  <c r="D4" i="2"/>
  <c r="C4" i="2"/>
  <c r="B4" i="2"/>
  <c r="F4" i="2"/>
  <c r="A1" i="4" s="1"/>
  <c r="E4" i="2"/>
  <c r="G3" i="4" l="1"/>
  <c r="I29" i="4" l="1"/>
  <c r="I44" i="2" s="1"/>
  <c r="I17" i="4"/>
  <c r="I32" i="2" s="1"/>
  <c r="I21" i="4"/>
  <c r="I36" i="2" s="1"/>
  <c r="N36" i="2" s="1"/>
  <c r="I9" i="4"/>
  <c r="I24" i="2" s="1"/>
  <c r="I28" i="4"/>
  <c r="I43" i="2" s="1"/>
  <c r="I24" i="4"/>
  <c r="I39" i="2" s="1"/>
  <c r="N39" i="2" s="1"/>
  <c r="I20" i="4"/>
  <c r="I35" i="2" s="1"/>
  <c r="I16" i="4"/>
  <c r="I31" i="2" s="1"/>
  <c r="I12" i="4"/>
  <c r="I27" i="2" s="1"/>
  <c r="I8" i="4"/>
  <c r="I23" i="2" s="1"/>
  <c r="I31" i="4"/>
  <c r="I46" i="2" s="1"/>
  <c r="I27" i="4"/>
  <c r="I42" i="2" s="1"/>
  <c r="I23" i="4"/>
  <c r="I38" i="2" s="1"/>
  <c r="N38" i="2" s="1"/>
  <c r="I19" i="4"/>
  <c r="I34" i="2" s="1"/>
  <c r="I15" i="4"/>
  <c r="I30" i="2" s="1"/>
  <c r="I11" i="4"/>
  <c r="I26" i="2" s="1"/>
  <c r="I30" i="4"/>
  <c r="I45" i="2" s="1"/>
  <c r="I26" i="4"/>
  <c r="I41" i="2" s="1"/>
  <c r="I22" i="4"/>
  <c r="I37" i="2" s="1"/>
  <c r="N37" i="2" s="1"/>
  <c r="I18" i="4"/>
  <c r="I33" i="2" s="1"/>
  <c r="I14" i="4"/>
  <c r="I29" i="2" s="1"/>
  <c r="I10" i="4"/>
  <c r="I25" i="2" s="1"/>
  <c r="I25" i="4"/>
  <c r="I40" i="2" s="1"/>
  <c r="N40" i="2" s="1"/>
  <c r="I13" i="4"/>
  <c r="I28" i="2" s="1"/>
  <c r="F9" i="4"/>
  <c r="N31" i="4"/>
  <c r="N27" i="4"/>
  <c r="N23" i="4"/>
  <c r="T38" i="2" s="1"/>
  <c r="N19" i="4"/>
  <c r="N15" i="4"/>
  <c r="N11" i="4"/>
  <c r="M31" i="4"/>
  <c r="M27" i="4"/>
  <c r="M23" i="4"/>
  <c r="S38" i="2" s="1"/>
  <c r="M19" i="4"/>
  <c r="M15" i="4"/>
  <c r="M11" i="4"/>
  <c r="K31" i="4"/>
  <c r="K27" i="4"/>
  <c r="K23" i="4"/>
  <c r="Q38" i="2" s="1"/>
  <c r="K19" i="4"/>
  <c r="K15" i="4"/>
  <c r="K11" i="4"/>
  <c r="J27" i="4"/>
  <c r="J19" i="4"/>
  <c r="J11" i="4"/>
  <c r="H31" i="4"/>
  <c r="H23" i="4"/>
  <c r="H11" i="4"/>
  <c r="F27" i="4"/>
  <c r="F19" i="4"/>
  <c r="N25" i="4"/>
  <c r="T40" i="2" s="1"/>
  <c r="N13" i="4"/>
  <c r="M25" i="4"/>
  <c r="S40" i="2" s="1"/>
  <c r="M13" i="4"/>
  <c r="K25" i="4"/>
  <c r="Q40" i="2" s="1"/>
  <c r="K13" i="4"/>
  <c r="J29" i="4"/>
  <c r="J17" i="4"/>
  <c r="H29" i="4"/>
  <c r="H17" i="4"/>
  <c r="F29" i="4"/>
  <c r="F17" i="4"/>
  <c r="N30" i="4"/>
  <c r="N26" i="4"/>
  <c r="N22" i="4"/>
  <c r="T37" i="2" s="1"/>
  <c r="N18" i="4"/>
  <c r="N14" i="4"/>
  <c r="N10" i="4"/>
  <c r="M30" i="4"/>
  <c r="M26" i="4"/>
  <c r="M22" i="4"/>
  <c r="S37" i="2" s="1"/>
  <c r="M18" i="4"/>
  <c r="M14" i="4"/>
  <c r="M10" i="4"/>
  <c r="K30" i="4"/>
  <c r="K26" i="4"/>
  <c r="K22" i="4"/>
  <c r="Q37" i="2" s="1"/>
  <c r="K18" i="4"/>
  <c r="K14" i="4"/>
  <c r="K10" i="4"/>
  <c r="J30" i="4"/>
  <c r="J26" i="4"/>
  <c r="J22" i="4"/>
  <c r="P37" i="2" s="1"/>
  <c r="J18" i="4"/>
  <c r="J14" i="4"/>
  <c r="J10" i="4"/>
  <c r="H30" i="4"/>
  <c r="H26" i="4"/>
  <c r="H22" i="4"/>
  <c r="H18" i="4"/>
  <c r="H14" i="4"/>
  <c r="H10" i="4"/>
  <c r="F30" i="4"/>
  <c r="F26" i="4"/>
  <c r="F22" i="4"/>
  <c r="K37" i="2" s="1"/>
  <c r="F18" i="4"/>
  <c r="F14" i="4"/>
  <c r="F10" i="4"/>
  <c r="N21" i="4"/>
  <c r="T36" i="2" s="1"/>
  <c r="N9" i="4"/>
  <c r="M17" i="4"/>
  <c r="K29" i="4"/>
  <c r="K17" i="4"/>
  <c r="J25" i="4"/>
  <c r="P40" i="2" s="1"/>
  <c r="J13" i="4"/>
  <c r="H25" i="4"/>
  <c r="H13" i="4"/>
  <c r="F25" i="4"/>
  <c r="K40" i="2" s="1"/>
  <c r="F13" i="4"/>
  <c r="N28" i="4"/>
  <c r="N24" i="4"/>
  <c r="N20" i="4"/>
  <c r="N16" i="4"/>
  <c r="N12" i="4"/>
  <c r="N8" i="4"/>
  <c r="M28" i="4"/>
  <c r="M24" i="4"/>
  <c r="M20" i="4"/>
  <c r="M16" i="4"/>
  <c r="M12" i="4"/>
  <c r="M8" i="4"/>
  <c r="K28" i="4"/>
  <c r="K24" i="4"/>
  <c r="K20" i="4"/>
  <c r="K16" i="4"/>
  <c r="K12" i="4"/>
  <c r="K8" i="4"/>
  <c r="J28" i="4"/>
  <c r="J24" i="4"/>
  <c r="J20" i="4"/>
  <c r="J16" i="4"/>
  <c r="J12" i="4"/>
  <c r="J8" i="4"/>
  <c r="H28" i="4"/>
  <c r="H24" i="4"/>
  <c r="H20" i="4"/>
  <c r="H16" i="4"/>
  <c r="H12" i="4"/>
  <c r="H8" i="4"/>
  <c r="F28" i="4"/>
  <c r="F24" i="4"/>
  <c r="K39" i="2" s="1"/>
  <c r="F20" i="4"/>
  <c r="F16" i="4"/>
  <c r="F12" i="4"/>
  <c r="J31" i="4"/>
  <c r="J23" i="4"/>
  <c r="P38" i="2" s="1"/>
  <c r="J15" i="4"/>
  <c r="H27" i="4"/>
  <c r="H19" i="4"/>
  <c r="H15" i="4"/>
  <c r="F31" i="4"/>
  <c r="F23" i="4"/>
  <c r="K38" i="2" s="1"/>
  <c r="F15" i="4"/>
  <c r="F11" i="4"/>
  <c r="N29" i="4"/>
  <c r="N17" i="4"/>
  <c r="M29" i="4"/>
  <c r="M21" i="4"/>
  <c r="S36" i="2" s="1"/>
  <c r="M9" i="4"/>
  <c r="K21" i="4"/>
  <c r="Q36" i="2" s="1"/>
  <c r="K9" i="4"/>
  <c r="J21" i="4"/>
  <c r="P36" i="2" s="1"/>
  <c r="J9" i="4"/>
  <c r="H21" i="4"/>
  <c r="H9" i="4"/>
  <c r="F21" i="4"/>
  <c r="K36" i="2" s="1"/>
  <c r="F8" i="4"/>
  <c r="Q39" i="2" l="1"/>
  <c r="T39" i="2"/>
  <c r="P39" i="2"/>
  <c r="S39" i="2"/>
  <c r="L8" i="4"/>
  <c r="L13" i="4"/>
  <c r="L14" i="4"/>
  <c r="L30" i="4"/>
  <c r="L29" i="4"/>
  <c r="L15" i="4"/>
  <c r="L12" i="4"/>
  <c r="L28" i="4"/>
  <c r="L18" i="4"/>
  <c r="L31" i="4"/>
  <c r="L9" i="4"/>
  <c r="L19" i="4"/>
  <c r="L16" i="4"/>
  <c r="M36" i="2"/>
  <c r="L27" i="4"/>
  <c r="L20" i="4"/>
  <c r="L10" i="4"/>
  <c r="L26" i="4"/>
  <c r="L17" i="4"/>
  <c r="L11" i="4"/>
  <c r="G11" i="4"/>
  <c r="N47" i="2"/>
  <c r="I35" i="4" s="1"/>
  <c r="L25" i="4"/>
  <c r="R40" i="2" s="1"/>
  <c r="O40" i="2" s="1"/>
  <c r="M40" i="2"/>
  <c r="L22" i="4"/>
  <c r="R37" i="2" s="1"/>
  <c r="O37" i="2" s="1"/>
  <c r="M37" i="2"/>
  <c r="L24" i="4"/>
  <c r="M39" i="2"/>
  <c r="K47" i="2"/>
  <c r="F35" i="4" s="1"/>
  <c r="L23" i="4"/>
  <c r="R38" i="2" s="1"/>
  <c r="O38" i="2" s="1"/>
  <c r="M38" i="2"/>
  <c r="L21" i="4"/>
  <c r="R36" i="2" s="1"/>
  <c r="O36" i="2" s="1"/>
  <c r="G23" i="4"/>
  <c r="L38" i="2" s="1"/>
  <c r="G8" i="4"/>
  <c r="G31" i="4"/>
  <c r="G16" i="4"/>
  <c r="G20" i="4"/>
  <c r="G18" i="4"/>
  <c r="G25" i="4"/>
  <c r="L40" i="2" s="1"/>
  <c r="G22" i="4"/>
  <c r="L37" i="2" s="1"/>
  <c r="G10" i="4"/>
  <c r="G26" i="4"/>
  <c r="G12" i="4"/>
  <c r="G28" i="4"/>
  <c r="G15" i="4"/>
  <c r="G24" i="4"/>
  <c r="L39" i="2" s="1"/>
  <c r="G14" i="4"/>
  <c r="G30" i="4"/>
  <c r="G17" i="4"/>
  <c r="G13" i="4"/>
  <c r="G29" i="4"/>
  <c r="G19" i="4"/>
  <c r="G27" i="4"/>
  <c r="G9" i="4"/>
  <c r="I34" i="4"/>
  <c r="G21" i="4"/>
  <c r="L36" i="2" s="1"/>
  <c r="H34" i="4"/>
  <c r="F34" i="4"/>
  <c r="R39" i="2" l="1"/>
  <c r="O39" i="2" s="1"/>
  <c r="O47" i="2" s="1"/>
  <c r="L47" i="2"/>
  <c r="G35" i="4" s="1"/>
  <c r="M47" i="2"/>
  <c r="G34" i="4"/>
  <c r="S47" i="2" l="1"/>
  <c r="R47" i="2"/>
  <c r="T47" i="2"/>
  <c r="H35" i="4"/>
  <c r="Q47" i="2"/>
  <c r="P47" i="2"/>
  <c r="H36" i="4" l="1"/>
  <c r="M35" i="4"/>
  <c r="N35" i="4"/>
  <c r="L35" i="4"/>
  <c r="J35" i="4"/>
  <c r="K35" i="4"/>
</calcChain>
</file>

<file path=xl/sharedStrings.xml><?xml version="1.0" encoding="utf-8"?>
<sst xmlns="http://schemas.openxmlformats.org/spreadsheetml/2006/main" count="14112" uniqueCount="251">
  <si>
    <t>Utility</t>
  </si>
  <si>
    <t>Program</t>
  </si>
  <si>
    <t>ProgPort</t>
  </si>
  <si>
    <t>DayType</t>
  </si>
  <si>
    <t>ForecastYear</t>
  </si>
  <si>
    <t>WeatherYear</t>
  </si>
  <si>
    <t>LCA</t>
  </si>
  <si>
    <t>Enrolled</t>
  </si>
  <si>
    <t>Nominated</t>
  </si>
  <si>
    <t>Called</t>
  </si>
  <si>
    <t>All</t>
  </si>
  <si>
    <t>Typical Event Day</t>
  </si>
  <si>
    <t>Aggregate Impact</t>
  </si>
  <si>
    <t xml:space="preserve"> Number of Accounts Enrolled:</t>
  </si>
  <si>
    <t>Hour Ending</t>
  </si>
  <si>
    <t>10th%ile</t>
  </si>
  <si>
    <t>30th%ile</t>
  </si>
  <si>
    <t>50th%ile</t>
  </si>
  <si>
    <t>70th%ile</t>
  </si>
  <si>
    <t>90th%ile</t>
  </si>
  <si>
    <t>DR Program:</t>
  </si>
  <si>
    <t>10th</t>
  </si>
  <si>
    <t>30th</t>
  </si>
  <si>
    <t>50th</t>
  </si>
  <si>
    <t>70th</t>
  </si>
  <si>
    <t>90th</t>
  </si>
  <si>
    <t>Daily</t>
  </si>
  <si>
    <t>n/a</t>
  </si>
  <si>
    <t>Local Capacity Area:</t>
  </si>
  <si>
    <t>Utility:</t>
  </si>
  <si>
    <t>Type of Results:</t>
  </si>
  <si>
    <t>Average per Enrolled Customer</t>
  </si>
  <si>
    <t>Impact Level:</t>
  </si>
  <si>
    <t>Forecast Year:</t>
  </si>
  <si>
    <t>Weather Year:</t>
  </si>
  <si>
    <t>Day Type:</t>
  </si>
  <si>
    <t>JAN monthly peak</t>
  </si>
  <si>
    <t>FEB monthly peak</t>
  </si>
  <si>
    <t>MAR monthly peak</t>
  </si>
  <si>
    <t>APR monthly peak</t>
  </si>
  <si>
    <t>MAY monthly peak</t>
  </si>
  <si>
    <t>JUN monthly peak</t>
  </si>
  <si>
    <t>JUL monthly peak</t>
  </si>
  <si>
    <t>AUG monthly peak</t>
  </si>
  <si>
    <t>SEP monthly peak</t>
  </si>
  <si>
    <t>OCT monthly peak</t>
  </si>
  <si>
    <t>NOV monthly peak</t>
  </si>
  <si>
    <t>DEC monthly peak</t>
  </si>
  <si>
    <t>PCTILE10_hr1</t>
  </si>
  <si>
    <t>PCTILE10_hr2</t>
  </si>
  <si>
    <t>PCTILE10_hr3</t>
  </si>
  <si>
    <t>PCTILE10_hr4</t>
  </si>
  <si>
    <t>PCTILE10_hr5</t>
  </si>
  <si>
    <t>PCTILE10_hr6</t>
  </si>
  <si>
    <t>PCTILE10_hr7</t>
  </si>
  <si>
    <t>PCTILE10_hr8</t>
  </si>
  <si>
    <t>PCTILE10_hr9</t>
  </si>
  <si>
    <t>PCTILE10_hr10</t>
  </si>
  <si>
    <t>PCTILE10_hr11</t>
  </si>
  <si>
    <t>PCTILE10_hr12</t>
  </si>
  <si>
    <t>PCTILE10_hr13</t>
  </si>
  <si>
    <t>PCTILE10_hr14</t>
  </si>
  <si>
    <t>PCTILE10_hr15</t>
  </si>
  <si>
    <t>PCTILE10_hr16</t>
  </si>
  <si>
    <t>PCTILE10_hr17</t>
  </si>
  <si>
    <t>PCTILE10_hr18</t>
  </si>
  <si>
    <t>PCTILE10_hr19</t>
  </si>
  <si>
    <t>PCTILE10_hr20</t>
  </si>
  <si>
    <t>PCTILE10_hr21</t>
  </si>
  <si>
    <t>PCTILE10_hr22</t>
  </si>
  <si>
    <t>PCTILE10_hr23</t>
  </si>
  <si>
    <t>PCTILE10_hr24</t>
  </si>
  <si>
    <t>PCTILE30_hr1</t>
  </si>
  <si>
    <t>PCTILE30_hr2</t>
  </si>
  <si>
    <t>PCTILE30_hr3</t>
  </si>
  <si>
    <t>PCTILE30_hr4</t>
  </si>
  <si>
    <t>PCTILE30_hr5</t>
  </si>
  <si>
    <t>PCTILE30_hr6</t>
  </si>
  <si>
    <t>PCTILE30_hr7</t>
  </si>
  <si>
    <t>PCTILE30_hr8</t>
  </si>
  <si>
    <t>PCTILE30_hr9</t>
  </si>
  <si>
    <t>PCTILE30_hr10</t>
  </si>
  <si>
    <t>PCTILE30_hr11</t>
  </si>
  <si>
    <t>PCTILE30_hr12</t>
  </si>
  <si>
    <t>PCTILE30_hr13</t>
  </si>
  <si>
    <t>PCTILE30_hr14</t>
  </si>
  <si>
    <t>PCTILE30_hr15</t>
  </si>
  <si>
    <t>PCTILE30_hr16</t>
  </si>
  <si>
    <t>PCTILE30_hr17</t>
  </si>
  <si>
    <t>PCTILE30_hr18</t>
  </si>
  <si>
    <t>PCTILE30_hr19</t>
  </si>
  <si>
    <t>PCTILE30_hr20</t>
  </si>
  <si>
    <t>PCTILE30_hr21</t>
  </si>
  <si>
    <t>PCTILE30_hr22</t>
  </si>
  <si>
    <t>PCTILE30_hr23</t>
  </si>
  <si>
    <t>PCTILE30_hr24</t>
  </si>
  <si>
    <t>PCTILE50_hr1</t>
  </si>
  <si>
    <t>PCTILE50_hr2</t>
  </si>
  <si>
    <t>PCTILE50_hr3</t>
  </si>
  <si>
    <t>PCTILE50_hr4</t>
  </si>
  <si>
    <t>PCTILE50_hr5</t>
  </si>
  <si>
    <t>PCTILE50_hr6</t>
  </si>
  <si>
    <t>PCTILE50_hr7</t>
  </si>
  <si>
    <t>PCTILE50_hr8</t>
  </si>
  <si>
    <t>PCTILE50_hr9</t>
  </si>
  <si>
    <t>PCTILE50_hr10</t>
  </si>
  <si>
    <t>PCTILE50_hr11</t>
  </si>
  <si>
    <t>PCTILE50_hr12</t>
  </si>
  <si>
    <t>PCTILE50_hr13</t>
  </si>
  <si>
    <t>PCTILE50_hr14</t>
  </si>
  <si>
    <t>PCTILE50_hr15</t>
  </si>
  <si>
    <t>PCTILE50_hr16</t>
  </si>
  <si>
    <t>PCTILE50_hr17</t>
  </si>
  <si>
    <t>PCTILE50_hr18</t>
  </si>
  <si>
    <t>PCTILE50_hr19</t>
  </si>
  <si>
    <t>PCTILE50_hr20</t>
  </si>
  <si>
    <t>PCTILE50_hr21</t>
  </si>
  <si>
    <t>PCTILE50_hr22</t>
  </si>
  <si>
    <t>PCTILE50_hr23</t>
  </si>
  <si>
    <t>PCTILE50_hr24</t>
  </si>
  <si>
    <t>PCTILE70_hr1</t>
  </si>
  <si>
    <t>PCTILE70_hr2</t>
  </si>
  <si>
    <t>PCTILE70_hr3</t>
  </si>
  <si>
    <t>PCTILE70_hr4</t>
  </si>
  <si>
    <t>PCTILE70_hr5</t>
  </si>
  <si>
    <t>PCTILE70_hr6</t>
  </si>
  <si>
    <t>PCTILE70_hr7</t>
  </si>
  <si>
    <t>PCTILE70_hr8</t>
  </si>
  <si>
    <t>PCTILE70_hr9</t>
  </si>
  <si>
    <t>PCTILE70_hr10</t>
  </si>
  <si>
    <t>PCTILE70_hr11</t>
  </si>
  <si>
    <t>PCTILE70_hr12</t>
  </si>
  <si>
    <t>PCTILE70_hr13</t>
  </si>
  <si>
    <t>PCTILE70_hr14</t>
  </si>
  <si>
    <t>PCTILE70_hr15</t>
  </si>
  <si>
    <t>PCTILE70_hr16</t>
  </si>
  <si>
    <t>PCTILE70_hr17</t>
  </si>
  <si>
    <t>PCTILE70_hr18</t>
  </si>
  <si>
    <t>PCTILE70_hr19</t>
  </si>
  <si>
    <t>PCTILE70_hr20</t>
  </si>
  <si>
    <t>PCTILE70_hr21</t>
  </si>
  <si>
    <t>PCTILE70_hr22</t>
  </si>
  <si>
    <t>PCTILE70_hr23</t>
  </si>
  <si>
    <t>PCTILE70_hr24</t>
  </si>
  <si>
    <t>PCTILE90_hr1</t>
  </si>
  <si>
    <t>PCTILE90_hr2</t>
  </si>
  <si>
    <t>PCTILE90_hr3</t>
  </si>
  <si>
    <t>PCTILE90_hr4</t>
  </si>
  <si>
    <t>PCTILE90_hr5</t>
  </si>
  <si>
    <t>PCTILE90_hr6</t>
  </si>
  <si>
    <t>PCTILE90_hr7</t>
  </si>
  <si>
    <t>PCTILE90_hr8</t>
  </si>
  <si>
    <t>PCTILE90_hr9</t>
  </si>
  <si>
    <t>PCTILE90_hr10</t>
  </si>
  <si>
    <t>PCTILE90_hr11</t>
  </si>
  <si>
    <t>PCTILE90_hr12</t>
  </si>
  <si>
    <t>PCTILE90_hr13</t>
  </si>
  <si>
    <t>PCTILE90_hr14</t>
  </si>
  <si>
    <t>PCTILE90_hr15</t>
  </si>
  <si>
    <t>PCTILE90_hr16</t>
  </si>
  <si>
    <t>PCTILE90_hr17</t>
  </si>
  <si>
    <t>PCTILE90_hr18</t>
  </si>
  <si>
    <t>PCTILE90_hr19</t>
  </si>
  <si>
    <t>PCTILE90_hr20</t>
  </si>
  <si>
    <t>PCTILE90_hr21</t>
  </si>
  <si>
    <t>PCTILE90_hr22</t>
  </si>
  <si>
    <t>PCTILE90_hr23</t>
  </si>
  <si>
    <t>PCTILE90_hr24</t>
  </si>
  <si>
    <t>temp_hr1</t>
  </si>
  <si>
    <t>temp_hr2</t>
  </si>
  <si>
    <t>temp_hr3</t>
  </si>
  <si>
    <t>temp_hr4</t>
  </si>
  <si>
    <t>temp_hr5</t>
  </si>
  <si>
    <t>temp_hr6</t>
  </si>
  <si>
    <t>temp_hr7</t>
  </si>
  <si>
    <t>temp_hr8</t>
  </si>
  <si>
    <t>temp_hr9</t>
  </si>
  <si>
    <t>temp_hr10</t>
  </si>
  <si>
    <t>temp_hr11</t>
  </si>
  <si>
    <t>temp_hr12</t>
  </si>
  <si>
    <t>temp_hr13</t>
  </si>
  <si>
    <t>temp_hr14</t>
  </si>
  <si>
    <t>temp_hr15</t>
  </si>
  <si>
    <t>temp_hr16</t>
  </si>
  <si>
    <t>temp_hr17</t>
  </si>
  <si>
    <t>temp_hr18</t>
  </si>
  <si>
    <t>temp_hr19</t>
  </si>
  <si>
    <t>temp_hr20</t>
  </si>
  <si>
    <t>temp_hr21</t>
  </si>
  <si>
    <t>temp_hr22</t>
  </si>
  <si>
    <t>temp_hr23</t>
  </si>
  <si>
    <t>temp_hr24</t>
  </si>
  <si>
    <r>
      <t>Weighted Average Temperature (</t>
    </r>
    <r>
      <rPr>
        <b/>
        <vertAlign val="superscript"/>
        <sz val="11"/>
        <color indexed="9"/>
        <rFont val="Arial Narrow"/>
        <family val="2"/>
      </rPr>
      <t>o</t>
    </r>
    <r>
      <rPr>
        <b/>
        <sz val="11"/>
        <color indexed="9"/>
        <rFont val="Arial Narrow"/>
        <family val="2"/>
      </rPr>
      <t>F)</t>
    </r>
  </si>
  <si>
    <t>Ref_hr1</t>
  </si>
  <si>
    <t>Ref_hr2</t>
  </si>
  <si>
    <t>Ref_hr3</t>
  </si>
  <si>
    <t>Ref_hr4</t>
  </si>
  <si>
    <t>Ref_hr5</t>
  </si>
  <si>
    <t>Ref_hr6</t>
  </si>
  <si>
    <t>Ref_hr7</t>
  </si>
  <si>
    <t>Ref_hr8</t>
  </si>
  <si>
    <t>Ref_hr9</t>
  </si>
  <si>
    <t>Ref_hr10</t>
  </si>
  <si>
    <t>Ref_hr11</t>
  </si>
  <si>
    <t>Ref_hr12</t>
  </si>
  <si>
    <t>Ref_hr13</t>
  </si>
  <si>
    <t>Ref_hr14</t>
  </si>
  <si>
    <t>Ref_hr15</t>
  </si>
  <si>
    <t>Ref_hr16</t>
  </si>
  <si>
    <t>Ref_hr17</t>
  </si>
  <si>
    <t>Ref_hr18</t>
  </si>
  <si>
    <t>Ref_hr19</t>
  </si>
  <si>
    <t>Ref_hr20</t>
  </si>
  <si>
    <t>Ref_hr21</t>
  </si>
  <si>
    <t>Ref_hr22</t>
  </si>
  <si>
    <t>Ref_hr23</t>
  </si>
  <si>
    <t>Ref_hr24</t>
  </si>
  <si>
    <t>Program-level impacts</t>
  </si>
  <si>
    <t>Portfolio-level impacts</t>
  </si>
  <si>
    <t>LCR</t>
  </si>
  <si>
    <t>summer</t>
  </si>
  <si>
    <t>Result type</t>
  </si>
  <si>
    <r>
      <t>Cooling
Degree
Hours
(Base 75</t>
    </r>
    <r>
      <rPr>
        <b/>
        <vertAlign val="superscript"/>
        <sz val="11"/>
        <color indexed="9"/>
        <rFont val="Arial Narrow"/>
        <family val="2"/>
      </rPr>
      <t xml:space="preserve">o </t>
    </r>
    <r>
      <rPr>
        <b/>
        <sz val="11"/>
        <color indexed="9"/>
        <rFont val="Arial Narrow"/>
        <family val="2"/>
      </rPr>
      <t>F)</t>
    </r>
  </si>
  <si>
    <t>cdh calcs</t>
  </si>
  <si>
    <t>CAISO 1-in-10</t>
  </si>
  <si>
    <t>CAISO 1-in-2</t>
  </si>
  <si>
    <t>Utility 1-in-10</t>
  </si>
  <si>
    <t>Utility 1-in-2</t>
  </si>
  <si>
    <t>By Period:</t>
  </si>
  <si>
    <t>Event Hours</t>
  </si>
  <si>
    <t>Event flag</t>
  </si>
  <si>
    <t>avg ref</t>
  </si>
  <si>
    <t>avg obs</t>
  </si>
  <si>
    <t>avg LI</t>
  </si>
  <si>
    <t>CDH</t>
  </si>
  <si>
    <t>std dev</t>
  </si>
  <si>
    <t>avg 10</t>
  </si>
  <si>
    <t>avg30</t>
  </si>
  <si>
    <t>avg50</t>
  </si>
  <si>
    <t>avg70</t>
  </si>
  <si>
    <t>avg90</t>
  </si>
  <si>
    <t>Southern California Edison</t>
  </si>
  <si>
    <t>LA Basin</t>
  </si>
  <si>
    <t>Outside Basin</t>
  </si>
  <si>
    <t>Remainder of System</t>
  </si>
  <si>
    <t>South OC</t>
  </si>
  <si>
    <t>South of Lugo</t>
  </si>
  <si>
    <t>Ventura</t>
  </si>
  <si>
    <t>Demand Bidding Program (DBP)</t>
  </si>
  <si>
    <t>pass</t>
  </si>
  <si>
    <t>2017-25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</si>
</sst>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#,##0.0"/>
    <numFmt numFmtId="165" formatCode="[$-409]mmmm\ d\,\ yyyy;@"/>
    <numFmt numFmtId="166" formatCode="0.0%"/>
    <numFmt numFmtId="167" formatCode="0.0"/>
    <numFmt numFmtId="168" formatCode="#,##0.000"/>
  </numFmts>
  <fonts count="18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1"/>
      <color indexed="8"/>
      <name val="Calibri"/>
      <family val="2"/>
    </font>
    <font>
      <b/>
      <sz val="11"/>
      <name val="Arial"/>
      <family val="2"/>
    </font>
    <font>
      <b/>
      <sz val="11"/>
      <color indexed="9"/>
      <name val="Arial Narrow"/>
      <family val="2"/>
    </font>
    <font>
      <sz val="10"/>
      <color indexed="9"/>
      <name val="Arial"/>
      <family val="2"/>
    </font>
    <font>
      <b/>
      <sz val="10"/>
      <name val="Arial"/>
      <family val="2"/>
    </font>
    <font>
      <b/>
      <sz val="10"/>
      <name val="Arial Narrow"/>
      <family val="2"/>
    </font>
    <font>
      <b/>
      <sz val="10"/>
      <color indexed="9"/>
      <name val="Arial Narrow"/>
      <family val="2"/>
    </font>
    <font>
      <sz val="11"/>
      <name val="Arial Narrow"/>
      <family val="2"/>
    </font>
    <font>
      <sz val="10"/>
      <name val="Arial Narrow"/>
      <family val="2"/>
    </font>
    <font>
      <sz val="11"/>
      <color indexed="9"/>
      <name val="Arial"/>
      <family val="2"/>
    </font>
    <font>
      <b/>
      <sz val="10"/>
      <color indexed="9"/>
      <name val="Arial"/>
      <family val="2"/>
    </font>
    <font>
      <sz val="11"/>
      <name val="Arial"/>
      <family val="2"/>
    </font>
    <font>
      <sz val="10"/>
      <color indexed="9"/>
      <name val="Franklin Gothic Demi Cond"/>
      <family val="2"/>
    </font>
    <font>
      <b/>
      <vertAlign val="superscript"/>
      <sz val="11"/>
      <color indexed="9"/>
      <name val="Arial Narrow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</fills>
  <borders count="2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/>
      <diagonal/>
    </border>
    <border>
      <left style="medium">
        <color indexed="9"/>
      </left>
      <right style="medium">
        <color indexed="56"/>
      </right>
      <top style="medium">
        <color indexed="9"/>
      </top>
      <bottom/>
      <diagonal/>
    </border>
    <border>
      <left style="medium">
        <color indexed="56"/>
      </left>
      <right style="medium">
        <color indexed="9"/>
      </right>
      <top/>
      <bottom/>
      <diagonal/>
    </border>
    <border>
      <left style="medium">
        <color indexed="9"/>
      </left>
      <right style="medium">
        <color indexed="9"/>
      </right>
      <top/>
      <bottom style="medium">
        <color indexed="9"/>
      </bottom>
      <diagonal/>
    </border>
    <border>
      <left style="medium">
        <color indexed="9"/>
      </left>
      <right style="medium">
        <color indexed="56"/>
      </right>
      <top/>
      <bottom style="medium">
        <color indexed="9"/>
      </bottom>
      <diagonal/>
    </border>
    <border>
      <left style="medium">
        <color indexed="56"/>
      </left>
      <right/>
      <top/>
      <bottom style="medium">
        <color indexed="56"/>
      </bottom>
      <diagonal/>
    </border>
    <border>
      <left style="medium">
        <color indexed="56"/>
      </left>
      <right style="thin">
        <color indexed="56"/>
      </right>
      <top/>
      <bottom style="medium">
        <color indexed="56"/>
      </bottom>
      <diagonal/>
    </border>
    <border>
      <left style="thin">
        <color indexed="56"/>
      </left>
      <right style="thin">
        <color indexed="56"/>
      </right>
      <top/>
      <bottom style="medium">
        <color indexed="56"/>
      </bottom>
      <diagonal/>
    </border>
    <border>
      <left style="medium">
        <color indexed="9"/>
      </left>
      <right/>
      <top style="medium">
        <color indexed="56"/>
      </top>
      <bottom/>
      <diagonal/>
    </border>
    <border>
      <left/>
      <right/>
      <top style="medium">
        <color indexed="56"/>
      </top>
      <bottom/>
      <diagonal/>
    </border>
    <border>
      <left/>
      <right style="medium">
        <color indexed="56"/>
      </right>
      <top style="medium">
        <color indexed="56"/>
      </top>
      <bottom/>
      <diagonal/>
    </border>
    <border>
      <left style="medium">
        <color indexed="9"/>
      </left>
      <right/>
      <top/>
      <bottom style="medium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 style="medium">
        <color indexed="56"/>
      </right>
      <top/>
      <bottom style="medium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56"/>
      </left>
      <right/>
      <top/>
      <bottom style="thin">
        <color indexed="64"/>
      </bottom>
      <diagonal/>
    </border>
    <border>
      <left style="medium">
        <color indexed="56"/>
      </left>
      <right style="thin">
        <color indexed="56"/>
      </right>
      <top style="medium">
        <color indexed="56"/>
      </top>
      <bottom style="thin">
        <color indexed="56"/>
      </bottom>
      <diagonal/>
    </border>
    <border>
      <left style="medium">
        <color indexed="56"/>
      </left>
      <right/>
      <top style="thin">
        <color indexed="64"/>
      </top>
      <bottom style="thin">
        <color indexed="64"/>
      </bottom>
      <diagonal/>
    </border>
    <border>
      <left style="medium">
        <color indexed="56"/>
      </left>
      <right style="thin">
        <color indexed="56"/>
      </right>
      <top style="thin">
        <color indexed="56"/>
      </top>
      <bottom style="thin">
        <color indexed="56"/>
      </bottom>
      <diagonal/>
    </border>
    <border>
      <left style="medium">
        <color indexed="56"/>
      </left>
      <right/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56"/>
      </left>
      <right style="medium">
        <color indexed="9"/>
      </right>
      <top style="medium">
        <color indexed="56"/>
      </top>
      <bottom style="medium">
        <color indexed="9"/>
      </bottom>
      <diagonal/>
    </border>
    <border>
      <left style="medium">
        <color indexed="56"/>
      </left>
      <right style="medium">
        <color indexed="9"/>
      </right>
      <top style="medium">
        <color indexed="9"/>
      </top>
      <bottom/>
      <diagonal/>
    </border>
    <border>
      <left style="thin">
        <color indexed="56"/>
      </left>
      <right style="medium">
        <color indexed="56"/>
      </right>
      <top/>
      <bottom style="medium">
        <color indexed="56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72">
    <xf numFmtId="0" fontId="0" fillId="0" borderId="0" xfId="0"/>
    <xf numFmtId="0" fontId="0" fillId="0" borderId="0" xfId="0" quotePrefix="1" applyAlignment="1">
      <alignment horizontal="left"/>
    </xf>
    <xf numFmtId="0" fontId="3" fillId="0" borderId="0" xfId="0" applyFont="1"/>
    <xf numFmtId="0" fontId="4" fillId="0" borderId="0" xfId="0" applyFont="1" applyAlignment="1">
      <alignment horizontal="right"/>
    </xf>
    <xf numFmtId="0" fontId="0" fillId="0" borderId="0" xfId="0" applyAlignment="1">
      <alignment horizontal="left"/>
    </xf>
    <xf numFmtId="0" fontId="0" fillId="0" borderId="0" xfId="0" applyFill="1"/>
    <xf numFmtId="0" fontId="8" fillId="0" borderId="1" xfId="0" applyNumberFormat="1" applyFont="1" applyBorder="1" applyAlignment="1">
      <alignment horizontal="center" vertical="center" wrapText="1"/>
    </xf>
    <xf numFmtId="0" fontId="9" fillId="2" borderId="2" xfId="0" applyFont="1" applyFill="1" applyBorder="1" applyAlignment="1">
      <alignment horizontal="right" wrapText="1" indent="1"/>
    </xf>
    <xf numFmtId="0" fontId="9" fillId="2" borderId="3" xfId="0" applyFont="1" applyFill="1" applyBorder="1" applyAlignment="1">
      <alignment horizontal="right" wrapText="1" indent="1"/>
    </xf>
    <xf numFmtId="49" fontId="8" fillId="0" borderId="0" xfId="0" applyNumberFormat="1" applyFont="1" applyBorder="1" applyAlignment="1">
      <alignment horizontal="left" wrapText="1"/>
    </xf>
    <xf numFmtId="0" fontId="7" fillId="0" borderId="0" xfId="0" applyFont="1"/>
    <xf numFmtId="0" fontId="11" fillId="0" borderId="0" xfId="0" applyFont="1" applyBorder="1" applyAlignment="1">
      <alignment horizontal="left"/>
    </xf>
    <xf numFmtId="165" fontId="8" fillId="0" borderId="1" xfId="0" applyNumberFormat="1" applyFont="1" applyFill="1" applyBorder="1" applyAlignment="1">
      <alignment horizontal="center" vertical="center"/>
    </xf>
    <xf numFmtId="0" fontId="8" fillId="0" borderId="0" xfId="0" applyFont="1" applyBorder="1" applyAlignment="1">
      <alignment horizontal="left"/>
    </xf>
    <xf numFmtId="49" fontId="8" fillId="0" borderId="0" xfId="0" applyNumberFormat="1" applyFont="1" applyBorder="1" applyAlignment="1">
      <alignment horizontal="left"/>
    </xf>
    <xf numFmtId="0" fontId="7" fillId="0" borderId="0" xfId="0" applyFont="1" applyFill="1" applyBorder="1"/>
    <xf numFmtId="0" fontId="12" fillId="2" borderId="4" xfId="0" applyFont="1" applyFill="1" applyBorder="1" applyAlignment="1">
      <alignment horizontal="center"/>
    </xf>
    <xf numFmtId="0" fontId="13" fillId="2" borderId="5" xfId="0" applyFont="1" applyFill="1" applyBorder="1" applyAlignment="1">
      <alignment horizontal="centerContinuous"/>
    </xf>
    <xf numFmtId="0" fontId="13" fillId="2" borderId="6" xfId="0" applyFont="1" applyFill="1" applyBorder="1" applyAlignment="1">
      <alignment horizontal="centerContinuous"/>
    </xf>
    <xf numFmtId="0" fontId="5" fillId="2" borderId="2" xfId="0" applyFont="1" applyFill="1" applyBorder="1" applyAlignment="1">
      <alignment horizontal="center" wrapText="1"/>
    </xf>
    <xf numFmtId="0" fontId="5" fillId="2" borderId="3" xfId="0" applyFont="1" applyFill="1" applyBorder="1" applyAlignment="1">
      <alignment horizontal="center" wrapText="1"/>
    </xf>
    <xf numFmtId="0" fontId="4" fillId="0" borderId="7" xfId="0" applyFont="1" applyBorder="1" applyAlignment="1">
      <alignment horizontal="center"/>
    </xf>
    <xf numFmtId="3" fontId="10" fillId="0" borderId="8" xfId="0" applyNumberFormat="1" applyFont="1" applyBorder="1" applyAlignment="1">
      <alignment horizontal="center"/>
    </xf>
    <xf numFmtId="3" fontId="10" fillId="0" borderId="9" xfId="0" applyNumberFormat="1" applyFont="1" applyBorder="1" applyAlignment="1">
      <alignment horizontal="center"/>
    </xf>
    <xf numFmtId="164" fontId="10" fillId="0" borderId="9" xfId="0" applyNumberFormat="1" applyFont="1" applyBorder="1" applyAlignment="1">
      <alignment horizontal="center"/>
    </xf>
    <xf numFmtId="3" fontId="0" fillId="0" borderId="0" xfId="0" applyNumberFormat="1"/>
    <xf numFmtId="0" fontId="15" fillId="2" borderId="0" xfId="0" applyFont="1" applyFill="1" applyAlignment="1">
      <alignment horizontal="left"/>
    </xf>
    <xf numFmtId="15" fontId="0" fillId="0" borderId="0" xfId="0" applyNumberFormat="1" applyAlignment="1">
      <alignment horizontal="left"/>
    </xf>
    <xf numFmtId="0" fontId="8" fillId="0" borderId="1" xfId="0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left"/>
    </xf>
    <xf numFmtId="0" fontId="15" fillId="0" borderId="0" xfId="0" quotePrefix="1" applyFont="1" applyFill="1" applyBorder="1" applyAlignment="1">
      <alignment horizontal="left"/>
    </xf>
    <xf numFmtId="0" fontId="0" fillId="0" borderId="0" xfId="0" applyFill="1" applyBorder="1"/>
    <xf numFmtId="15" fontId="0" fillId="0" borderId="0" xfId="0" applyNumberFormat="1" applyFill="1" applyBorder="1" applyAlignment="1">
      <alignment horizontal="left"/>
    </xf>
    <xf numFmtId="0" fontId="0" fillId="0" borderId="0" xfId="0" applyFill="1" applyBorder="1" applyAlignment="1">
      <alignment horizontal="left"/>
    </xf>
    <xf numFmtId="0" fontId="6" fillId="2" borderId="11" xfId="0" applyFont="1" applyFill="1" applyBorder="1" applyAlignment="1">
      <alignment horizontal="centerContinuous"/>
    </xf>
    <xf numFmtId="0" fontId="6" fillId="2" borderId="12" xfId="0" applyFont="1" applyFill="1" applyBorder="1" applyAlignment="1">
      <alignment horizontal="centerContinuous"/>
    </xf>
    <xf numFmtId="0" fontId="6" fillId="2" borderId="14" xfId="0" applyFont="1" applyFill="1" applyBorder="1" applyAlignment="1">
      <alignment horizontal="centerContinuous"/>
    </xf>
    <xf numFmtId="0" fontId="6" fillId="2" borderId="15" xfId="0" applyFont="1" applyFill="1" applyBorder="1" applyAlignment="1">
      <alignment horizontal="centerContinuous"/>
    </xf>
    <xf numFmtId="11" fontId="0" fillId="0" borderId="0" xfId="0" applyNumberFormat="1"/>
    <xf numFmtId="0" fontId="0" fillId="0" borderId="0" xfId="0" applyBorder="1"/>
    <xf numFmtId="49" fontId="8" fillId="0" borderId="1" xfId="0" quotePrefix="1" applyNumberFormat="1" applyFont="1" applyFill="1" applyBorder="1" applyAlignment="1">
      <alignment horizontal="center" vertical="center" wrapText="1"/>
    </xf>
    <xf numFmtId="2" fontId="8" fillId="0" borderId="16" xfId="0" applyNumberFormat="1" applyFont="1" applyFill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164" fontId="10" fillId="0" borderId="18" xfId="0" applyNumberFormat="1" applyFont="1" applyBorder="1" applyAlignment="1">
      <alignment horizontal="center" vertical="center"/>
    </xf>
    <xf numFmtId="164" fontId="10" fillId="0" borderId="20" xfId="0" applyNumberFormat="1" applyFont="1" applyBorder="1" applyAlignment="1">
      <alignment horizontal="center" vertical="center"/>
    </xf>
    <xf numFmtId="0" fontId="7" fillId="0" borderId="0" xfId="0" quotePrefix="1" applyFont="1" applyFill="1" applyAlignment="1">
      <alignment horizontal="left" vertical="center"/>
    </xf>
    <xf numFmtId="0" fontId="7" fillId="0" borderId="0" xfId="0" applyFont="1" applyFill="1" applyAlignment="1">
      <alignment vertical="center"/>
    </xf>
    <xf numFmtId="3" fontId="0" fillId="0" borderId="22" xfId="0" applyNumberFormat="1" applyBorder="1" applyAlignment="1">
      <alignment horizontal="center" vertical="center"/>
    </xf>
    <xf numFmtId="164" fontId="0" fillId="0" borderId="0" xfId="0" applyNumberFormat="1"/>
    <xf numFmtId="166" fontId="0" fillId="0" borderId="0" xfId="1" applyNumberFormat="1" applyFont="1"/>
    <xf numFmtId="0" fontId="17" fillId="0" borderId="0" xfId="0" applyFont="1" applyAlignment="1">
      <alignment horizontal="right"/>
    </xf>
    <xf numFmtId="0" fontId="1" fillId="0" borderId="0" xfId="0" applyFont="1"/>
    <xf numFmtId="0" fontId="1" fillId="0" borderId="0" xfId="0" quotePrefix="1" applyFont="1" applyAlignment="1">
      <alignment horizontal="left"/>
    </xf>
    <xf numFmtId="0" fontId="14" fillId="0" borderId="0" xfId="0" applyFont="1"/>
    <xf numFmtId="0" fontId="1" fillId="0" borderId="0" xfId="0" applyFont="1" applyAlignment="1">
      <alignment horizontal="right"/>
    </xf>
    <xf numFmtId="167" fontId="0" fillId="0" borderId="0" xfId="0" applyNumberFormat="1"/>
    <xf numFmtId="0" fontId="5" fillId="2" borderId="4" xfId="0" applyFont="1" applyFill="1" applyBorder="1" applyAlignment="1">
      <alignment horizontal="center"/>
    </xf>
    <xf numFmtId="164" fontId="10" fillId="0" borderId="8" xfId="0" applyNumberFormat="1" applyFont="1" applyBorder="1" applyAlignment="1">
      <alignment horizontal="center"/>
    </xf>
    <xf numFmtId="164" fontId="10" fillId="0" borderId="25" xfId="0" applyNumberFormat="1" applyFont="1" applyBorder="1" applyAlignment="1">
      <alignment horizontal="center"/>
    </xf>
    <xf numFmtId="0" fontId="9" fillId="2" borderId="10" xfId="0" applyFont="1" applyFill="1" applyBorder="1" applyAlignment="1">
      <alignment horizontal="centerContinuous"/>
    </xf>
    <xf numFmtId="0" fontId="5" fillId="2" borderId="13" xfId="0" applyFont="1" applyFill="1" applyBorder="1" applyAlignment="1">
      <alignment horizontal="centerContinuous"/>
    </xf>
    <xf numFmtId="0" fontId="5" fillId="2" borderId="5" xfId="0" applyFont="1" applyFill="1" applyBorder="1" applyAlignment="1">
      <alignment horizontal="centerContinuous"/>
    </xf>
    <xf numFmtId="168" fontId="0" fillId="0" borderId="0" xfId="0" applyNumberFormat="1"/>
    <xf numFmtId="2" fontId="5" fillId="2" borderId="5" xfId="0" applyNumberFormat="1" applyFont="1" applyFill="1" applyBorder="1" applyAlignment="1">
      <alignment horizontal="center" wrapText="1"/>
    </xf>
    <xf numFmtId="2" fontId="5" fillId="2" borderId="2" xfId="0" applyNumberFormat="1" applyFont="1" applyFill="1" applyBorder="1" applyAlignment="1">
      <alignment horizontal="center" wrapText="1"/>
    </xf>
    <xf numFmtId="2" fontId="5" fillId="2" borderId="5" xfId="0" quotePrefix="1" applyNumberFormat="1" applyFont="1" applyFill="1" applyBorder="1" applyAlignment="1">
      <alignment horizontal="center" wrapText="1"/>
    </xf>
    <xf numFmtId="0" fontId="5" fillId="2" borderId="23" xfId="0" applyFont="1" applyFill="1" applyBorder="1" applyAlignment="1">
      <alignment horizontal="center" wrapText="1"/>
    </xf>
    <xf numFmtId="0" fontId="5" fillId="2" borderId="4" xfId="0" applyFont="1" applyFill="1" applyBorder="1" applyAlignment="1">
      <alignment horizontal="center" wrapText="1"/>
    </xf>
    <xf numFmtId="0" fontId="5" fillId="2" borderId="24" xfId="0" applyFont="1" applyFill="1" applyBorder="1" applyAlignment="1">
      <alignment horizontal="center" wrapText="1"/>
    </xf>
    <xf numFmtId="0" fontId="5" fillId="2" borderId="23" xfId="0" quotePrefix="1" applyFont="1" applyFill="1" applyBorder="1" applyAlignment="1">
      <alignment horizontal="center" wrapText="1"/>
    </xf>
  </cellXfs>
  <cellStyles count="2">
    <cellStyle name="Normal" xfId="0" builtinId="0"/>
    <cellStyle name="Percent" xfId="1" builtinId="5"/>
  </cellStyles>
  <dxfs count="5"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indexed="43"/>
        </patternFill>
      </fill>
    </dxf>
    <dxf>
      <fill>
        <patternFill>
          <bgColor rgb="FFFF3300"/>
        </patternFill>
      </fill>
    </dxf>
    <dxf>
      <fill>
        <patternFill>
          <bgColor indexed="43"/>
        </patternFill>
      </fill>
    </dxf>
  </dxfs>
  <tableStyles count="0" defaultTableStyle="TableStyleMedium9" defaultPivotStyle="PivotStyleLight16"/>
  <colors>
    <mruColors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322981366459629"/>
          <c:y val="0.14206642066420663"/>
          <c:w val="0.77018633540372672"/>
          <c:h val="0.7140221402214022"/>
        </c:manualLayout>
      </c:layout>
      <c:scatterChart>
        <c:scatterStyle val="smoothMarker"/>
        <c:varyColors val="0"/>
        <c:ser>
          <c:idx val="2"/>
          <c:order val="0"/>
          <c:tx>
            <c:strRef>
              <c:f>Table!$F$5:$F$7</c:f>
              <c:strCache>
                <c:ptCount val="3"/>
                <c:pt idx="0">
                  <c:v>Estimated Reference Load (MWh/hour)</c:v>
                </c:pt>
              </c:strCache>
            </c:strRef>
          </c:tx>
          <c:spPr>
            <a:ln w="38100">
              <a:solidFill>
                <a:srgbClr val="00808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FFFFFF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Table!$E$8:$E$31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Table!$F$8:$F$31</c:f>
              <c:numCache>
                <c:formatCode>#,##0.0</c:formatCode>
                <c:ptCount val="24"/>
                <c:pt idx="0">
                  <c:v>548.6442823386808</c:v>
                </c:pt>
                <c:pt idx="1">
                  <c:v>541.84538741003075</c:v>
                </c:pt>
                <c:pt idx="2">
                  <c:v>535.57394259032696</c:v>
                </c:pt>
                <c:pt idx="3">
                  <c:v>534.64529903372613</c:v>
                </c:pt>
                <c:pt idx="4">
                  <c:v>541.99068442940074</c:v>
                </c:pt>
                <c:pt idx="5">
                  <c:v>569.72430417051373</c:v>
                </c:pt>
                <c:pt idx="6">
                  <c:v>622.22284597729242</c:v>
                </c:pt>
                <c:pt idx="7">
                  <c:v>636.74658924035623</c:v>
                </c:pt>
                <c:pt idx="8">
                  <c:v>651.19866805317952</c:v>
                </c:pt>
                <c:pt idx="9">
                  <c:v>665.90408228530441</c:v>
                </c:pt>
                <c:pt idx="10">
                  <c:v>681.31285861016988</c:v>
                </c:pt>
                <c:pt idx="11">
                  <c:v>690.1711705135267</c:v>
                </c:pt>
                <c:pt idx="12">
                  <c:v>691.64349446500501</c:v>
                </c:pt>
                <c:pt idx="13">
                  <c:v>696.56907173426453</c:v>
                </c:pt>
                <c:pt idx="14">
                  <c:v>697.55939120011362</c:v>
                </c:pt>
                <c:pt idx="15">
                  <c:v>692.81834557257673</c:v>
                </c:pt>
                <c:pt idx="16">
                  <c:v>689.57445307381931</c:v>
                </c:pt>
                <c:pt idx="17">
                  <c:v>679.71480591971692</c:v>
                </c:pt>
                <c:pt idx="18">
                  <c:v>658.9746470712613</c:v>
                </c:pt>
                <c:pt idx="19">
                  <c:v>654.55269439021276</c:v>
                </c:pt>
                <c:pt idx="20">
                  <c:v>648.62003949189034</c:v>
                </c:pt>
                <c:pt idx="21">
                  <c:v>634.58548553930291</c:v>
                </c:pt>
                <c:pt idx="22">
                  <c:v>609.55486934162195</c:v>
                </c:pt>
                <c:pt idx="23">
                  <c:v>574.67466764810968</c:v>
                </c:pt>
              </c:numCache>
            </c:numRef>
          </c:yVal>
          <c:smooth val="1"/>
        </c:ser>
        <c:ser>
          <c:idx val="0"/>
          <c:order val="1"/>
          <c:tx>
            <c:strRef>
              <c:f>Table!$G$5:$G$7</c:f>
              <c:strCache>
                <c:ptCount val="3"/>
                <c:pt idx="0">
                  <c:v>Estimated Event Day Load (MWh)</c:v>
                </c:pt>
              </c:strCache>
            </c:strRef>
          </c:tx>
          <c:spPr>
            <a:ln w="25400">
              <a:solidFill>
                <a:srgbClr val="0066CC"/>
              </a:solidFill>
              <a:prstDash val="solid"/>
            </a:ln>
          </c:spPr>
          <c:marker>
            <c:symbol val="none"/>
          </c:marker>
          <c:xVal>
            <c:numRef>
              <c:f>Table!$E$8:$E$31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Table!$G$8:$G$31</c:f>
              <c:numCache>
                <c:formatCode>#,##0.0</c:formatCode>
                <c:ptCount val="24"/>
                <c:pt idx="0">
                  <c:v>544.98812818294959</c:v>
                </c:pt>
                <c:pt idx="1">
                  <c:v>536.87102169881859</c:v>
                </c:pt>
                <c:pt idx="2">
                  <c:v>532.40478794631451</c:v>
                </c:pt>
                <c:pt idx="3">
                  <c:v>531.84076984366266</c:v>
                </c:pt>
                <c:pt idx="4">
                  <c:v>541.58141408323604</c:v>
                </c:pt>
                <c:pt idx="5">
                  <c:v>569.02071365823804</c:v>
                </c:pt>
                <c:pt idx="6">
                  <c:v>621.08702701900995</c:v>
                </c:pt>
                <c:pt idx="7">
                  <c:v>634.89814012937143</c:v>
                </c:pt>
                <c:pt idx="8">
                  <c:v>650.68903683665349</c:v>
                </c:pt>
                <c:pt idx="9">
                  <c:v>664.42732499732529</c:v>
                </c:pt>
                <c:pt idx="10">
                  <c:v>674.00354531289815</c:v>
                </c:pt>
                <c:pt idx="11">
                  <c:v>682.51269559134653</c:v>
                </c:pt>
                <c:pt idx="12">
                  <c:v>640.76596913541516</c:v>
                </c:pt>
                <c:pt idx="13">
                  <c:v>585.20263954432312</c:v>
                </c:pt>
                <c:pt idx="14">
                  <c:v>584.56738680558237</c:v>
                </c:pt>
                <c:pt idx="15">
                  <c:v>578.69409325324079</c:v>
                </c:pt>
                <c:pt idx="16">
                  <c:v>576.20138331063572</c:v>
                </c:pt>
                <c:pt idx="17">
                  <c:v>577.35060914237317</c:v>
                </c:pt>
                <c:pt idx="18">
                  <c:v>604.08952286471833</c:v>
                </c:pt>
                <c:pt idx="19">
                  <c:v>615.03509719172644</c:v>
                </c:pt>
                <c:pt idx="20">
                  <c:v>619.60683873200264</c:v>
                </c:pt>
                <c:pt idx="21">
                  <c:v>605.11129959569939</c:v>
                </c:pt>
                <c:pt idx="22">
                  <c:v>584.29085223651941</c:v>
                </c:pt>
                <c:pt idx="23">
                  <c:v>549.18904142740655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2047632"/>
        <c:axId val="362048192"/>
      </c:scatterChart>
      <c:valAx>
        <c:axId val="362047632"/>
        <c:scaling>
          <c:orientation val="minMax"/>
          <c:max val="24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05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US" sz="1050" b="1">
                    <a:latin typeface="Arial" panose="020B0604020202020204" pitchFamily="34" charset="0"/>
                    <a:cs typeface="Arial" panose="020B0604020202020204" pitchFamily="34" charset="0"/>
                  </a:rPr>
                  <a:t>Hour Ending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 w="254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Franklin Gothic Demi Cond"/>
                <a:cs typeface="Arial" panose="020B0604020202020204" pitchFamily="34" charset="0"/>
              </a:defRPr>
            </a:pPr>
            <a:endParaRPr lang="en-US"/>
          </a:p>
        </c:txPr>
        <c:crossAx val="362048192"/>
        <c:crosses val="autoZero"/>
        <c:crossBetween val="midCat"/>
        <c:majorUnit val="1"/>
      </c:valAx>
      <c:valAx>
        <c:axId val="362048192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5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US" sz="1100" b="1">
                    <a:latin typeface="Arial" panose="020B0604020202020204" pitchFamily="34" charset="0"/>
                    <a:cs typeface="Arial" panose="020B0604020202020204" pitchFamily="34" charset="0"/>
                  </a:rPr>
                  <a:t>Load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Franklin Gothic Demi Cond"/>
                <a:cs typeface="Arial" panose="020B0604020202020204" pitchFamily="34" charset="0"/>
              </a:defRPr>
            </a:pPr>
            <a:endParaRPr lang="en-US"/>
          </a:p>
        </c:txPr>
        <c:crossAx val="362047632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777196328719781"/>
          <c:y val="2.3985964520392398E-2"/>
          <c:w val="0.64753574281475679"/>
          <c:h val="8.3028610785353951E-2"/>
        </c:manualLayout>
      </c:layout>
      <c:overlay val="0"/>
      <c:spPr>
        <a:solidFill>
          <a:srgbClr val="FFFFFF"/>
        </a:solidFill>
        <a:ln w="3175">
          <a:solidFill>
            <a:srgbClr val="969696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 panose="020B0604020202020204" pitchFamily="34" charset="0"/>
              <a:ea typeface="Franklin Gothic Demi Cond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C0C0C0"/>
    </a:solidFill>
    <a:ln w="3175">
      <a:solidFill>
        <a:srgbClr val="96969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3</xdr:col>
      <xdr:colOff>661147</xdr:colOff>
      <xdr:row>35</xdr:row>
      <xdr:rowOff>0</xdr:rowOff>
    </xdr:to>
    <xdr:graphicFrame macro="">
      <xdr:nvGraphicFramePr>
        <xdr:cNvPr id="110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40"/>
  <sheetViews>
    <sheetView tabSelected="1" zoomScale="85" zoomScaleNormal="85" workbookViewId="0"/>
  </sheetViews>
  <sheetFormatPr defaultRowHeight="12.75" x14ac:dyDescent="0.2"/>
  <cols>
    <col min="1" max="1" width="27" bestFit="1" customWidth="1"/>
    <col min="2" max="2" width="31.5703125" customWidth="1"/>
    <col min="3" max="3" width="24" customWidth="1"/>
    <col min="4" max="4" width="10.28515625" customWidth="1"/>
    <col min="5" max="5" width="17.85546875" customWidth="1"/>
    <col min="6" max="6" width="16.140625" customWidth="1"/>
    <col min="7" max="7" width="13.28515625" customWidth="1"/>
    <col min="8" max="8" width="13" customWidth="1"/>
    <col min="9" max="9" width="15.5703125" customWidth="1"/>
    <col min="10" max="14" width="11.42578125" customWidth="1"/>
    <col min="16" max="16" width="9.140625" customWidth="1"/>
  </cols>
  <sheetData>
    <row r="1" spans="1:15" ht="17.25" customHeight="1" thickBot="1" x14ac:dyDescent="0.3">
      <c r="A1" s="2" t="str">
        <f>IF(DGET(data,"pass",_xlnm.Criteria)=1,"","Table omitted due to confidentiality")</f>
        <v/>
      </c>
      <c r="B1" s="2"/>
      <c r="C1" s="2"/>
      <c r="I1" s="3"/>
      <c r="J1" s="3"/>
      <c r="K1" s="3"/>
      <c r="L1" s="3"/>
    </row>
    <row r="2" spans="1:15" ht="17.25" customHeight="1" thickBot="1" x14ac:dyDescent="0.3">
      <c r="A2" s="47" t="s">
        <v>29</v>
      </c>
      <c r="B2" s="6" t="str">
        <f t="array" ref="B2:B3">TRANSPOSE(Data!A2:B2)</f>
        <v>Southern California Edison</v>
      </c>
      <c r="C2" s="4"/>
      <c r="D2" s="4"/>
      <c r="I2" s="55"/>
      <c r="J2" s="3"/>
      <c r="K2" s="3"/>
      <c r="L2" s="3"/>
    </row>
    <row r="3" spans="1:15" ht="17.25" customHeight="1" thickTop="1" thickBot="1" x14ac:dyDescent="0.3">
      <c r="A3" s="48" t="s">
        <v>20</v>
      </c>
      <c r="B3" s="40" t="str">
        <v>Demand Bidding Program (DBP)</v>
      </c>
      <c r="C3" s="4"/>
      <c r="D3" s="4"/>
      <c r="F3" s="3" t="s">
        <v>13</v>
      </c>
      <c r="G3" s="49">
        <f>DGET(data,"Enrolled",_xlnm.Criteria)</f>
        <v>772</v>
      </c>
      <c r="I3" s="55"/>
      <c r="J3" s="3"/>
      <c r="K3" s="3"/>
      <c r="L3" s="3"/>
    </row>
    <row r="4" spans="1:15" ht="17.25" customHeight="1" thickBot="1" x14ac:dyDescent="0.25">
      <c r="A4" s="47" t="s">
        <v>30</v>
      </c>
      <c r="B4" s="6" t="s">
        <v>12</v>
      </c>
      <c r="C4" s="4"/>
      <c r="D4" s="4"/>
    </row>
    <row r="5" spans="1:15" ht="17.25" customHeight="1" thickBot="1" x14ac:dyDescent="0.25">
      <c r="A5" s="47" t="s">
        <v>35</v>
      </c>
      <c r="B5" s="12" t="s">
        <v>11</v>
      </c>
      <c r="C5" s="4"/>
      <c r="D5" s="4"/>
      <c r="E5" s="68" t="s">
        <v>14</v>
      </c>
      <c r="F5" s="68" t="str">
        <f>"Estimated Reference Load ("&amp;IF(Result_type="Aggregate impact","MWh","kWh")&amp;"/hour)"</f>
        <v>Estimated Reference Load (MWh/hour)</v>
      </c>
      <c r="G5" s="68" t="str">
        <f>"Estimated Event Day Load ("&amp;IF(Result_type="Aggregate Impact","MWh)","kWh)")</f>
        <v>Estimated Event Day Load (MWh)</v>
      </c>
      <c r="H5" s="68" t="str">
        <f>"Estimated Load Impact ("&amp;IF(Result_type="Aggregate Impact","MWh/hour)","kWh/hour)")</f>
        <v>Estimated Load Impact (MWh/hour)</v>
      </c>
      <c r="I5" s="71" t="s">
        <v>192</v>
      </c>
      <c r="J5" s="61"/>
      <c r="K5" s="34"/>
      <c r="L5" s="34"/>
      <c r="M5" s="34"/>
      <c r="N5" s="35"/>
    </row>
    <row r="6" spans="1:15" ht="17.25" customHeight="1" thickBot="1" x14ac:dyDescent="0.35">
      <c r="C6" s="4"/>
      <c r="D6" s="4"/>
      <c r="E6" s="69"/>
      <c r="F6" s="69"/>
      <c r="G6" s="69"/>
      <c r="H6" s="69"/>
      <c r="I6" s="69"/>
      <c r="J6" s="62" t="str">
        <f>"Uncertainty Adjusted Impact ("&amp;IF(Result_type="Aggregate Impact","MWh/hr)- Percentiles","kWh/hr)- Percentiles")</f>
        <v>Uncertainty Adjusted Impact (MWh/hr)- Percentiles</v>
      </c>
      <c r="K6" s="36"/>
      <c r="L6" s="36"/>
      <c r="M6" s="36"/>
      <c r="N6" s="37"/>
    </row>
    <row r="7" spans="1:15" ht="39" customHeight="1" thickBot="1" x14ac:dyDescent="0.25">
      <c r="A7" s="48" t="s">
        <v>28</v>
      </c>
      <c r="B7" s="41" t="s">
        <v>10</v>
      </c>
      <c r="C7" s="4"/>
      <c r="D7" s="4"/>
      <c r="E7" s="70"/>
      <c r="F7" s="70"/>
      <c r="G7" s="70"/>
      <c r="H7" s="70"/>
      <c r="I7" s="70"/>
      <c r="J7" s="7" t="s">
        <v>15</v>
      </c>
      <c r="K7" s="7" t="s">
        <v>16</v>
      </c>
      <c r="L7" s="7" t="s">
        <v>17</v>
      </c>
      <c r="M7" s="7" t="s">
        <v>18</v>
      </c>
      <c r="N7" s="8" t="s">
        <v>19</v>
      </c>
    </row>
    <row r="8" spans="1:15" ht="17.25" customHeight="1" thickBot="1" x14ac:dyDescent="0.25">
      <c r="A8" s="47" t="s">
        <v>33</v>
      </c>
      <c r="B8" s="28">
        <v>2015</v>
      </c>
      <c r="C8" s="11"/>
      <c r="D8" s="9"/>
      <c r="E8" s="42">
        <v>1</v>
      </c>
      <c r="F8" s="45">
        <f>IF(Enrollment=0,"n/a",DGET(data,"Ref_hr1",_xlnm.Criteria)/IF(Result_type="Aggregate Impact",1,Enrollment/1000))</f>
        <v>548.6442823386808</v>
      </c>
      <c r="G8" s="45">
        <f t="shared" ref="G8:G31" si="0">IF(Enrollment=0,"n/a",F8-H8)</f>
        <v>544.98812818294959</v>
      </c>
      <c r="H8" s="45">
        <f>IF(Enrollment=0,"n/a",DGET(data,"Pctile50_hr1",_xlnm.Criteria)/IF(Result_type="Aggregate Impact",1,Enrollment/1000))</f>
        <v>3.6561541557312012</v>
      </c>
      <c r="I8" s="45">
        <f>IF(Enrollment=0,"n/a",DGET(data,"Temp_hr1",_xlnm.Criteria))</f>
        <v>72.779533386230469</v>
      </c>
      <c r="J8" s="45">
        <f>IF(Enrollment=0,"n/a",DGET(data,"Pctile10_hr1",_xlnm.Criteria)/IF(Result_type="Aggregate Impact",1,Enrollment/1000))</f>
        <v>-5.9063200950622559</v>
      </c>
      <c r="K8" s="45">
        <f>IF(Enrollment=0,"n/a",DGET(data,"Pctile30_hr1",_xlnm.Criteria)/IF(Result_type="Aggregate Impact",1,Enrollment/1000))</f>
        <v>-0.25673282146453857</v>
      </c>
      <c r="L8" s="45">
        <f>H8</f>
        <v>3.6561541557312012</v>
      </c>
      <c r="M8" s="45">
        <f>IF(Enrollment=0,"n/a",DGET(data,"Pctile70_hr1",_xlnm.Criteria)/IF(Result_type="Aggregate Impact",1,Enrollment/1000))</f>
        <v>7.5690412521362305</v>
      </c>
      <c r="N8" s="45">
        <f>IF(Enrollment=0,"n/a",DGET(data,"Pctile90_hr1",_xlnm.Criteria)/IF(Result_type="Aggregate Impact",1,Enrollment/1000))</f>
        <v>13.218628883361816</v>
      </c>
      <c r="O8" s="51"/>
    </row>
    <row r="9" spans="1:15" ht="17.25" customHeight="1" thickBot="1" x14ac:dyDescent="0.25">
      <c r="A9" s="47" t="s">
        <v>34</v>
      </c>
      <c r="B9" s="12" t="s">
        <v>227</v>
      </c>
      <c r="C9" s="13"/>
      <c r="D9" s="11"/>
      <c r="E9" s="43">
        <v>2</v>
      </c>
      <c r="F9" s="46">
        <f>IF(Enrollment=0,"n/a",DGET(data,"Ref_hr2",_xlnm.Criteria)/IF(Result_type="Aggregate Impact",1,Enrollment/1000))</f>
        <v>541.84538741003075</v>
      </c>
      <c r="G9" s="46">
        <f t="shared" si="0"/>
        <v>536.87102169881859</v>
      </c>
      <c r="H9" s="46">
        <f>IF(Enrollment=0,"n/a",DGET(data,"Pctile50_hr2",_xlnm.Criteria)/IF(Result_type="Aggregate Impact",1,Enrollment/1000))</f>
        <v>4.9743657112121582</v>
      </c>
      <c r="I9" s="46">
        <f>IF(Enrollment=0,"n/a",DGET(data,"Temp_hr2",_xlnm.Criteria))</f>
        <v>71.645721435546875</v>
      </c>
      <c r="J9" s="46">
        <f>IF(Enrollment=0,"n/a",DGET(data,"Pctile10_hr2",_xlnm.Criteria)/IF(Result_type="Aggregate Impact",1,Enrollment/1000))</f>
        <v>-4.1163668632507324</v>
      </c>
      <c r="K9" s="46">
        <f>IF(Enrollment=0,"n/a",DGET(data,"Pctile30_hr2",_xlnm.Criteria)/IF(Result_type="Aggregate Impact",1,Enrollment/1000))</f>
        <v>1.254511833190918</v>
      </c>
      <c r="L9" s="46">
        <f t="shared" ref="L9:L31" si="1">H9</f>
        <v>4.9743657112121582</v>
      </c>
      <c r="M9" s="46">
        <f>IF(Enrollment=0,"n/a",DGET(data,"Pctile70_hr2",_xlnm.Criteria)/IF(Result_type="Aggregate Impact",1,Enrollment/1000))</f>
        <v>8.6942195892333984</v>
      </c>
      <c r="N9" s="46">
        <f>IF(Enrollment=0,"n/a",DGET(data,"Pctile90_hr2",_xlnm.Criteria)/IF(Result_type="Aggregate Impact",1,Enrollment/1000))</f>
        <v>14.065098762512207</v>
      </c>
      <c r="O9" s="51"/>
    </row>
    <row r="10" spans="1:15" ht="17.25" customHeight="1" thickBot="1" x14ac:dyDescent="0.25">
      <c r="A10" s="47" t="s">
        <v>32</v>
      </c>
      <c r="B10" s="12" t="s">
        <v>217</v>
      </c>
      <c r="C10" s="14"/>
      <c r="D10" s="13"/>
      <c r="E10" s="43">
        <v>3</v>
      </c>
      <c r="F10" s="46">
        <f>IF(Enrollment=0,"n/a",DGET(data,"Ref_hr3",_xlnm.Criteria)/IF(Result_type="Aggregate Impact",1,Enrollment/1000))</f>
        <v>535.57394259032696</v>
      </c>
      <c r="G10" s="46">
        <f t="shared" si="0"/>
        <v>532.40478794631451</v>
      </c>
      <c r="H10" s="46">
        <f>IF(Enrollment=0,"n/a",DGET(data,"Pctile50_hr3",_xlnm.Criteria)/IF(Result_type="Aggregate Impact",1,Enrollment/1000))</f>
        <v>3.1691546440124512</v>
      </c>
      <c r="I10" s="46">
        <f>IF(Enrollment=0,"n/a",DGET(data,"Temp_hr3",_xlnm.Criteria))</f>
        <v>70.561012268066406</v>
      </c>
      <c r="J10" s="46">
        <f>IF(Enrollment=0,"n/a",DGET(data,"Pctile10_hr3",_xlnm.Criteria)/IF(Result_type="Aggregate Impact",1,Enrollment/1000))</f>
        <v>-5.7463483810424805</v>
      </c>
      <c r="K10" s="46">
        <f>IF(Enrollment=0,"n/a",DGET(data,"Pctile30_hr3",_xlnm.Criteria)/IF(Result_type="Aggregate Impact",1,Enrollment/1000))</f>
        <v>-0.47899690270423889</v>
      </c>
      <c r="L10" s="46">
        <f t="shared" si="1"/>
        <v>3.1691546440124512</v>
      </c>
      <c r="M10" s="46">
        <f>IF(Enrollment=0,"n/a",DGET(data,"Pctile70_hr3",_xlnm.Criteria)/IF(Result_type="Aggregate Impact",1,Enrollment/1000))</f>
        <v>6.8173060417175293</v>
      </c>
      <c r="N10" s="46">
        <f>IF(Enrollment=0,"n/a",DGET(data,"Pctile90_hr3",_xlnm.Criteria)/IF(Result_type="Aggregate Impact",1,Enrollment/1000))</f>
        <v>12.084657669067383</v>
      </c>
      <c r="O10" s="51"/>
    </row>
    <row r="11" spans="1:15" ht="17.25" customHeight="1" x14ac:dyDescent="0.2">
      <c r="C11" s="14"/>
      <c r="D11" s="14"/>
      <c r="E11" s="43">
        <v>4</v>
      </c>
      <c r="F11" s="46">
        <f>IF(Enrollment=0,"n/a",DGET(data,"Ref_hr4",_xlnm.Criteria)/IF(Result_type="Aggregate Impact",1,Enrollment/1000))</f>
        <v>534.64529903372613</v>
      </c>
      <c r="G11" s="46">
        <f t="shared" si="0"/>
        <v>531.84076984366266</v>
      </c>
      <c r="H11" s="46">
        <f>IF(Enrollment=0,"n/a",DGET(data,"Pctile50_hr4",_xlnm.Criteria)/IF(Result_type="Aggregate Impact",1,Enrollment/1000))</f>
        <v>2.8045291900634766</v>
      </c>
      <c r="I11" s="46">
        <f>IF(Enrollment=0,"n/a",DGET(data,"Temp_hr4",_xlnm.Criteria))</f>
        <v>69.581314086914063</v>
      </c>
      <c r="J11" s="46">
        <f>IF(Enrollment=0,"n/a",DGET(data,"Pctile10_hr4",_xlnm.Criteria)/IF(Result_type="Aggregate Impact",1,Enrollment/1000))</f>
        <v>-5.3278360366821289</v>
      </c>
      <c r="K11" s="46">
        <f>IF(Enrollment=0,"n/a",DGET(data,"Pctile30_hr4",_xlnm.Criteria)/IF(Result_type="Aggregate Impact",1,Enrollment/1000))</f>
        <v>-0.52316874265670776</v>
      </c>
      <c r="L11" s="46">
        <f t="shared" si="1"/>
        <v>2.8045291900634766</v>
      </c>
      <c r="M11" s="46">
        <f>IF(Enrollment=0,"n/a",DGET(data,"Pctile70_hr4",_xlnm.Criteria)/IF(Result_type="Aggregate Impact",1,Enrollment/1000))</f>
        <v>6.1322274208068848</v>
      </c>
      <c r="N11" s="46">
        <f>IF(Enrollment=0,"n/a",DGET(data,"Pctile90_hr4",_xlnm.Criteria)/IF(Result_type="Aggregate Impact",1,Enrollment/1000))</f>
        <v>10.936894416809082</v>
      </c>
      <c r="O11" s="51"/>
    </row>
    <row r="12" spans="1:15" ht="17.25" customHeight="1" x14ac:dyDescent="0.2">
      <c r="D12" s="14"/>
      <c r="E12" s="43">
        <v>5</v>
      </c>
      <c r="F12" s="46">
        <f>IF(Enrollment=0,"n/a",DGET(data,"Ref_hr5",_xlnm.Criteria)/IF(Result_type="Aggregate Impact",1,Enrollment/1000))</f>
        <v>541.99068442940074</v>
      </c>
      <c r="G12" s="46">
        <f t="shared" si="0"/>
        <v>541.58141408323604</v>
      </c>
      <c r="H12" s="46">
        <f>IF(Enrollment=0,"n/a",DGET(data,"Pctile50_hr5",_xlnm.Criteria)/IF(Result_type="Aggregate Impact",1,Enrollment/1000))</f>
        <v>0.40927034616470337</v>
      </c>
      <c r="I12" s="46">
        <f>IF(Enrollment=0,"n/a",DGET(data,"Temp_hr5",_xlnm.Criteria))</f>
        <v>68.715019226074219</v>
      </c>
      <c r="J12" s="46">
        <f>IF(Enrollment=0,"n/a",DGET(data,"Pctile10_hr5",_xlnm.Criteria)/IF(Result_type="Aggregate Impact",1,Enrollment/1000))</f>
        <v>-7.9678411483764648</v>
      </c>
      <c r="K12" s="46">
        <f>IF(Enrollment=0,"n/a",DGET(data,"Pctile30_hr5",_xlnm.Criteria)/IF(Result_type="Aggregate Impact",1,Enrollment/1000))</f>
        <v>-3.01857590675354</v>
      </c>
      <c r="L12" s="46">
        <f t="shared" si="1"/>
        <v>0.40927034616470337</v>
      </c>
      <c r="M12" s="46">
        <f>IF(Enrollment=0,"n/a",DGET(data,"Pctile70_hr5",_xlnm.Criteria)/IF(Result_type="Aggregate Impact",1,Enrollment/1000))</f>
        <v>3.8371164798736572</v>
      </c>
      <c r="N12" s="46">
        <f>IF(Enrollment=0,"n/a",DGET(data,"Pctile90_hr5",_xlnm.Criteria)/IF(Result_type="Aggregate Impact",1,Enrollment/1000))</f>
        <v>8.786381721496582</v>
      </c>
      <c r="O12" s="51"/>
    </row>
    <row r="13" spans="1:15" ht="17.25" customHeight="1" x14ac:dyDescent="0.2">
      <c r="D13" s="4"/>
      <c r="E13" s="43">
        <v>6</v>
      </c>
      <c r="F13" s="46">
        <f>IF(Enrollment=0,"n/a",DGET(data,"Ref_hr6",_xlnm.Criteria)/IF(Result_type="Aggregate Impact",1,Enrollment/1000))</f>
        <v>569.72430417051373</v>
      </c>
      <c r="G13" s="46">
        <f t="shared" si="0"/>
        <v>569.02071365823804</v>
      </c>
      <c r="H13" s="46">
        <f>IF(Enrollment=0,"n/a",DGET(data,"Pctile50_hr6",_xlnm.Criteria)/IF(Result_type="Aggregate Impact",1,Enrollment/1000))</f>
        <v>0.7035905122756958</v>
      </c>
      <c r="I13" s="46">
        <f>IF(Enrollment=0,"n/a",DGET(data,"Temp_hr6",_xlnm.Criteria))</f>
        <v>67.831207275390625</v>
      </c>
      <c r="J13" s="46">
        <f>IF(Enrollment=0,"n/a",DGET(data,"Pctile10_hr6",_xlnm.Criteria)/IF(Result_type="Aggregate Impact",1,Enrollment/1000))</f>
        <v>-8.0444316864013672</v>
      </c>
      <c r="K13" s="46">
        <f>IF(Enrollment=0,"n/a",DGET(data,"Pctile30_hr6",_xlnm.Criteria)/IF(Result_type="Aggregate Impact",1,Enrollment/1000))</f>
        <v>-2.8760292530059814</v>
      </c>
      <c r="L13" s="46">
        <f t="shared" si="1"/>
        <v>0.7035905122756958</v>
      </c>
      <c r="M13" s="46">
        <f>IF(Enrollment=0,"n/a",DGET(data,"Pctile70_hr6",_xlnm.Criteria)/IF(Result_type="Aggregate Impact",1,Enrollment/1000))</f>
        <v>4.283210277557373</v>
      </c>
      <c r="N13" s="46">
        <f>IF(Enrollment=0,"n/a",DGET(data,"Pctile90_hr6",_xlnm.Criteria)/IF(Result_type="Aggregate Impact",1,Enrollment/1000))</f>
        <v>9.4516124725341797</v>
      </c>
      <c r="O13" s="51"/>
    </row>
    <row r="14" spans="1:15" ht="16.5" x14ac:dyDescent="0.2">
      <c r="D14" s="4"/>
      <c r="E14" s="43">
        <v>7</v>
      </c>
      <c r="F14" s="46">
        <f>IF(Enrollment=0,"n/a",DGET(data,"Ref_hr7",_xlnm.Criteria)/IF(Result_type="Aggregate Impact",1,Enrollment/1000))</f>
        <v>622.22284597729242</v>
      </c>
      <c r="G14" s="46">
        <f t="shared" si="0"/>
        <v>621.08702701900995</v>
      </c>
      <c r="H14" s="46">
        <f>IF(Enrollment=0,"n/a",DGET(data,"Pctile50_hr7",_xlnm.Criteria)/IF(Result_type="Aggregate Impact",1,Enrollment/1000))</f>
        <v>1.1358189582824707</v>
      </c>
      <c r="I14" s="46">
        <f>IF(Enrollment=0,"n/a",DGET(data,"Temp_hr7",_xlnm.Criteria))</f>
        <v>67.406158447265625</v>
      </c>
      <c r="J14" s="46">
        <f>IF(Enrollment=0,"n/a",DGET(data,"Pctile10_hr7",_xlnm.Criteria)/IF(Result_type="Aggregate Impact",1,Enrollment/1000))</f>
        <v>-8.8380393981933594</v>
      </c>
      <c r="K14" s="46">
        <f>IF(Enrollment=0,"n/a",DGET(data,"Pctile30_hr7",_xlnm.Criteria)/IF(Result_type="Aggregate Impact",1,Enrollment/1000))</f>
        <v>-2.9454028606414795</v>
      </c>
      <c r="L14" s="46">
        <f t="shared" si="1"/>
        <v>1.1358189582824707</v>
      </c>
      <c r="M14" s="46">
        <f>IF(Enrollment=0,"n/a",DGET(data,"Pctile70_hr7",_xlnm.Criteria)/IF(Result_type="Aggregate Impact",1,Enrollment/1000))</f>
        <v>5.217041015625</v>
      </c>
      <c r="N14" s="46">
        <f>IF(Enrollment=0,"n/a",DGET(data,"Pctile90_hr7",_xlnm.Criteria)/IF(Result_type="Aggregate Impact",1,Enrollment/1000))</f>
        <v>11.109677314758301</v>
      </c>
      <c r="O14" s="51"/>
    </row>
    <row r="15" spans="1:15" ht="16.5" x14ac:dyDescent="0.2">
      <c r="A15" s="15"/>
      <c r="C15" s="4"/>
      <c r="D15" s="4"/>
      <c r="E15" s="43">
        <v>8</v>
      </c>
      <c r="F15" s="46">
        <f>IF(Enrollment=0,"n/a",DGET(data,"Ref_hr8",_xlnm.Criteria)/IF(Result_type="Aggregate Impact",1,Enrollment/1000))</f>
        <v>636.74658924035623</v>
      </c>
      <c r="G15" s="46">
        <f t="shared" si="0"/>
        <v>634.89814012937143</v>
      </c>
      <c r="H15" s="46">
        <f>IF(Enrollment=0,"n/a",DGET(data,"Pctile50_hr8",_xlnm.Criteria)/IF(Result_type="Aggregate Impact",1,Enrollment/1000))</f>
        <v>1.8484491109848022</v>
      </c>
      <c r="I15" s="46">
        <f>IF(Enrollment=0,"n/a",DGET(data,"Temp_hr8",_xlnm.Criteria))</f>
        <v>67.453590393066406</v>
      </c>
      <c r="J15" s="46">
        <f>IF(Enrollment=0,"n/a",DGET(data,"Pctile10_hr8",_xlnm.Criteria)/IF(Result_type="Aggregate Impact",1,Enrollment/1000))</f>
        <v>-8.0607967376708984</v>
      </c>
      <c r="K15" s="46">
        <f>IF(Enrollment=0,"n/a",DGET(data,"Pctile30_hr8",_xlnm.Criteria)/IF(Result_type="Aggregate Impact",1,Enrollment/1000))</f>
        <v>-2.2063338756561279</v>
      </c>
      <c r="L15" s="46">
        <f t="shared" si="1"/>
        <v>1.8484491109848022</v>
      </c>
      <c r="M15" s="46">
        <f>IF(Enrollment=0,"n/a",DGET(data,"Pctile70_hr8",_xlnm.Criteria)/IF(Result_type="Aggregate Impact",1,Enrollment/1000))</f>
        <v>5.9032320976257324</v>
      </c>
      <c r="N15" s="46">
        <f>IF(Enrollment=0,"n/a",DGET(data,"Pctile90_hr8",_xlnm.Criteria)/IF(Result_type="Aggregate Impact",1,Enrollment/1000))</f>
        <v>11.757694244384766</v>
      </c>
      <c r="O15" s="51"/>
    </row>
    <row r="16" spans="1:15" ht="16.5" x14ac:dyDescent="0.2">
      <c r="C16" s="4"/>
      <c r="D16" s="4"/>
      <c r="E16" s="43">
        <v>9</v>
      </c>
      <c r="F16" s="46">
        <f>IF(Enrollment=0,"n/a",DGET(data,"Ref_hr9",_xlnm.Criteria)/IF(Result_type="Aggregate Impact",1,Enrollment/1000))</f>
        <v>651.19866805317952</v>
      </c>
      <c r="G16" s="46">
        <f t="shared" si="0"/>
        <v>650.68903683665349</v>
      </c>
      <c r="H16" s="46">
        <f>IF(Enrollment=0,"n/a",DGET(data,"Pctile50_hr9",_xlnm.Criteria)/IF(Result_type="Aggregate Impact",1,Enrollment/1000))</f>
        <v>0.50963121652603149</v>
      </c>
      <c r="I16" s="46">
        <f>IF(Enrollment=0,"n/a",DGET(data,"Temp_hr9",_xlnm.Criteria))</f>
        <v>69.690582275390625</v>
      </c>
      <c r="J16" s="46">
        <f>IF(Enrollment=0,"n/a",DGET(data,"Pctile10_hr9",_xlnm.Criteria)/IF(Result_type="Aggregate Impact",1,Enrollment/1000))</f>
        <v>-10.330355644226074</v>
      </c>
      <c r="K16" s="46">
        <f>IF(Enrollment=0,"n/a",DGET(data,"Pctile30_hr9",_xlnm.Criteria)/IF(Result_type="Aggregate Impact",1,Enrollment/1000))</f>
        <v>-3.9260034561157227</v>
      </c>
      <c r="L16" s="46">
        <f t="shared" si="1"/>
        <v>0.50963121652603149</v>
      </c>
      <c r="M16" s="46">
        <f>IF(Enrollment=0,"n/a",DGET(data,"Pctile70_hr9",_xlnm.Criteria)/IF(Result_type="Aggregate Impact",1,Enrollment/1000))</f>
        <v>4.9452657699584961</v>
      </c>
      <c r="N16" s="46">
        <f>IF(Enrollment=0,"n/a",DGET(data,"Pctile90_hr9",_xlnm.Criteria)/IF(Result_type="Aggregate Impact",1,Enrollment/1000))</f>
        <v>11.349617958068848</v>
      </c>
      <c r="O16" s="51"/>
    </row>
    <row r="17" spans="3:23" ht="16.5" x14ac:dyDescent="0.2">
      <c r="C17" s="4"/>
      <c r="D17" s="4"/>
      <c r="E17" s="43">
        <v>10</v>
      </c>
      <c r="F17" s="46">
        <f>IF(Enrollment=0,"n/a",DGET(data,"Ref_hr10",_xlnm.Criteria)/IF(Result_type="Aggregate Impact",1,Enrollment/1000))</f>
        <v>665.90408228530441</v>
      </c>
      <c r="G17" s="46">
        <f t="shared" si="0"/>
        <v>664.42732499732529</v>
      </c>
      <c r="H17" s="46">
        <f>IF(Enrollment=0,"n/a",DGET(data,"Pctile50_hr10",_xlnm.Criteria)/IF(Result_type="Aggregate Impact",1,Enrollment/1000))</f>
        <v>1.476757287979126</v>
      </c>
      <c r="I17" s="46">
        <f>IF(Enrollment=0,"n/a",DGET(data,"Temp_hr10",_xlnm.Criteria))</f>
        <v>73.882164001464844</v>
      </c>
      <c r="J17" s="46">
        <f>IF(Enrollment=0,"n/a",DGET(data,"Pctile10_hr10",_xlnm.Criteria)/IF(Result_type="Aggregate Impact",1,Enrollment/1000))</f>
        <v>-10.350595474243164</v>
      </c>
      <c r="K17" s="46">
        <f>IF(Enrollment=0,"n/a",DGET(data,"Pctile30_hr10",_xlnm.Criteria)/IF(Result_type="Aggregate Impact",1,Enrollment/1000))</f>
        <v>-3.3628995418548584</v>
      </c>
      <c r="L17" s="46">
        <f t="shared" si="1"/>
        <v>1.476757287979126</v>
      </c>
      <c r="M17" s="46">
        <f>IF(Enrollment=0,"n/a",DGET(data,"Pctile70_hr10",_xlnm.Criteria)/IF(Result_type="Aggregate Impact",1,Enrollment/1000))</f>
        <v>6.3164143562316895</v>
      </c>
      <c r="N17" s="46">
        <f>IF(Enrollment=0,"n/a",DGET(data,"Pctile90_hr10",_xlnm.Criteria)/IF(Result_type="Aggregate Impact",1,Enrollment/1000))</f>
        <v>13.304109573364258</v>
      </c>
      <c r="O17" s="51"/>
    </row>
    <row r="18" spans="3:23" ht="16.5" x14ac:dyDescent="0.2">
      <c r="C18" s="4"/>
      <c r="D18" s="4"/>
      <c r="E18" s="43">
        <v>11</v>
      </c>
      <c r="F18" s="46">
        <f>IF(Enrollment=0,"n/a",DGET(data,"Ref_hr11",_xlnm.Criteria)/IF(Result_type="Aggregate Impact",1,Enrollment/1000))</f>
        <v>681.31285861016988</v>
      </c>
      <c r="G18" s="46">
        <f t="shared" si="0"/>
        <v>674.00354531289815</v>
      </c>
      <c r="H18" s="46">
        <f>IF(Enrollment=0,"n/a",DGET(data,"Pctile50_hr11",_xlnm.Criteria)/IF(Result_type="Aggregate Impact",1,Enrollment/1000))</f>
        <v>7.3093132972717285</v>
      </c>
      <c r="I18" s="46">
        <f>IF(Enrollment=0,"n/a",DGET(data,"Temp_hr11",_xlnm.Criteria))</f>
        <v>78.551307678222656</v>
      </c>
      <c r="J18" s="46">
        <f>IF(Enrollment=0,"n/a",DGET(data,"Pctile10_hr11",_xlnm.Criteria)/IF(Result_type="Aggregate Impact",1,Enrollment/1000))</f>
        <v>-7.6864738464355469</v>
      </c>
      <c r="K18" s="46">
        <f>IF(Enrollment=0,"n/a",DGET(data,"Pctile30_hr11",_xlnm.Criteria)/IF(Result_type="Aggregate Impact",1,Enrollment/1000))</f>
        <v>1.1731585264205933</v>
      </c>
      <c r="L18" s="46">
        <f t="shared" si="1"/>
        <v>7.3093132972717285</v>
      </c>
      <c r="M18" s="46">
        <f>IF(Enrollment=0,"n/a",DGET(data,"Pctile70_hr11",_xlnm.Criteria)/IF(Result_type="Aggregate Impact",1,Enrollment/1000))</f>
        <v>13.445467948913574</v>
      </c>
      <c r="N18" s="46">
        <f>IF(Enrollment=0,"n/a",DGET(data,"Pctile90_hr11",_xlnm.Criteria)/IF(Result_type="Aggregate Impact",1,Enrollment/1000))</f>
        <v>22.305099487304688</v>
      </c>
      <c r="O18" s="51"/>
      <c r="S18" s="50"/>
      <c r="T18" s="50"/>
      <c r="U18" s="50"/>
      <c r="V18" s="50"/>
      <c r="W18" s="50"/>
    </row>
    <row r="19" spans="3:23" ht="16.5" x14ac:dyDescent="0.2">
      <c r="C19" s="4"/>
      <c r="D19" s="4"/>
      <c r="E19" s="43">
        <v>12</v>
      </c>
      <c r="F19" s="46">
        <f>IF(Enrollment=0,"n/a",DGET(data,"Ref_hr12",_xlnm.Criteria)/IF(Result_type="Aggregate Impact",1,Enrollment/1000))</f>
        <v>690.1711705135267</v>
      </c>
      <c r="G19" s="46">
        <f t="shared" si="0"/>
        <v>682.51269559134653</v>
      </c>
      <c r="H19" s="46">
        <f>IF(Enrollment=0,"n/a",DGET(data,"Pctile50_hr12",_xlnm.Criteria)/IF(Result_type="Aggregate Impact",1,Enrollment/1000))</f>
        <v>7.6584749221801758</v>
      </c>
      <c r="I19" s="46">
        <f>IF(Enrollment=0,"n/a",DGET(data,"Temp_hr12",_xlnm.Criteria))</f>
        <v>82.51751708984375</v>
      </c>
      <c r="J19" s="46">
        <f>IF(Enrollment=0,"n/a",DGET(data,"Pctile10_hr12",_xlnm.Criteria)/IF(Result_type="Aggregate Impact",1,Enrollment/1000))</f>
        <v>-7.3886170387268066</v>
      </c>
      <c r="K19" s="46">
        <f>IF(Enrollment=0,"n/a",DGET(data,"Pctile30_hr12",_xlnm.Criteria)/IF(Result_type="Aggregate Impact",1,Enrollment/1000))</f>
        <v>1.5013267993927002</v>
      </c>
      <c r="L19" s="46">
        <f t="shared" si="1"/>
        <v>7.6584749221801758</v>
      </c>
      <c r="M19" s="46">
        <f>IF(Enrollment=0,"n/a",DGET(data,"Pctile70_hr12",_xlnm.Criteria)/IF(Result_type="Aggregate Impact",1,Enrollment/1000))</f>
        <v>13.81562328338623</v>
      </c>
      <c r="N19" s="46">
        <f>IF(Enrollment=0,"n/a",DGET(data,"Pctile90_hr12",_xlnm.Criteria)/IF(Result_type="Aggregate Impact",1,Enrollment/1000))</f>
        <v>22.70556640625</v>
      </c>
      <c r="O19" s="51"/>
      <c r="S19" s="50"/>
      <c r="T19" s="50"/>
      <c r="U19" s="50"/>
      <c r="V19" s="50"/>
      <c r="W19" s="50"/>
    </row>
    <row r="20" spans="3:23" ht="16.5" x14ac:dyDescent="0.2">
      <c r="C20" s="4"/>
      <c r="D20" s="4"/>
      <c r="E20" s="43">
        <v>13</v>
      </c>
      <c r="F20" s="46">
        <f>IF(Enrollment=0,"n/a",DGET(data,"Ref_hr13",_xlnm.Criteria)/IF(Result_type="Aggregate Impact",1,Enrollment/1000))</f>
        <v>691.64349446500501</v>
      </c>
      <c r="G20" s="46">
        <f t="shared" si="0"/>
        <v>640.76596913541516</v>
      </c>
      <c r="H20" s="46">
        <f>IF(Enrollment=0,"n/a",DGET(data,"Pctile50_hr13",_xlnm.Criteria)/IF(Result_type="Aggregate Impact",1,Enrollment/1000))</f>
        <v>50.877525329589844</v>
      </c>
      <c r="I20" s="46">
        <f>IF(Enrollment=0,"n/a",DGET(data,"Temp_hr13",_xlnm.Criteria))</f>
        <v>85.754623413085938</v>
      </c>
      <c r="J20" s="46">
        <f>IF(Enrollment=0,"n/a",DGET(data,"Pctile10_hr13",_xlnm.Criteria)/IF(Result_type="Aggregate Impact",1,Enrollment/1000))</f>
        <v>26.634243011474609</v>
      </c>
      <c r="K20" s="46">
        <f>IF(Enrollment=0,"n/a",DGET(data,"Pctile30_hr13",_xlnm.Criteria)/IF(Result_type="Aggregate Impact",1,Enrollment/1000))</f>
        <v>40.957370758056641</v>
      </c>
      <c r="L20" s="46">
        <f t="shared" si="1"/>
        <v>50.877525329589844</v>
      </c>
      <c r="M20" s="46">
        <f>IF(Enrollment=0,"n/a",DGET(data,"Pctile70_hr13",_xlnm.Criteria)/IF(Result_type="Aggregate Impact",1,Enrollment/1000))</f>
        <v>60.797679901123047</v>
      </c>
      <c r="N20" s="46">
        <f>IF(Enrollment=0,"n/a",DGET(data,"Pctile90_hr13",_xlnm.Criteria)/IF(Result_type="Aggregate Impact",1,Enrollment/1000))</f>
        <v>75.120803833007813</v>
      </c>
      <c r="O20" s="51"/>
      <c r="S20" s="50"/>
      <c r="T20" s="50"/>
      <c r="U20" s="50"/>
      <c r="V20" s="50"/>
      <c r="W20" s="50"/>
    </row>
    <row r="21" spans="3:23" ht="16.5" x14ac:dyDescent="0.2">
      <c r="C21" s="4"/>
      <c r="D21" s="4"/>
      <c r="E21" s="43">
        <v>14</v>
      </c>
      <c r="F21" s="46">
        <f>IF(Enrollment=0,"n/a",DGET(data,"Ref_hr14",_xlnm.Criteria)/IF(Result_type="Aggregate Impact",1,Enrollment/1000))</f>
        <v>696.56907173426453</v>
      </c>
      <c r="G21" s="46">
        <f t="shared" si="0"/>
        <v>585.20263954432312</v>
      </c>
      <c r="H21" s="46">
        <f>IF(Enrollment=0,"n/a",DGET(data,"Pctile50_hr14",_xlnm.Criteria)/IF(Result_type="Aggregate Impact",1,Enrollment/1000))</f>
        <v>111.36643218994141</v>
      </c>
      <c r="I21" s="46">
        <f>IF(Enrollment=0,"n/a",DGET(data,"Temp_hr14",_xlnm.Criteria))</f>
        <v>88.152214050292969</v>
      </c>
      <c r="J21" s="46">
        <f>IF(Enrollment=0,"n/a",DGET(data,"Pctile10_hr14",_xlnm.Criteria)/IF(Result_type="Aggregate Impact",1,Enrollment/1000))</f>
        <v>79.51947021484375</v>
      </c>
      <c r="K21" s="46">
        <f>IF(Enrollment=0,"n/a",DGET(data,"Pctile30_hr14",_xlnm.Criteria)/IF(Result_type="Aggregate Impact",1,Enrollment/1000))</f>
        <v>98.334915161132813</v>
      </c>
      <c r="L21" s="46">
        <f t="shared" si="1"/>
        <v>111.36643218994141</v>
      </c>
      <c r="M21" s="46">
        <f>IF(Enrollment=0,"n/a",DGET(data,"Pctile70_hr14",_xlnm.Criteria)/IF(Result_type="Aggregate Impact",1,Enrollment/1000))</f>
        <v>124.39794921875</v>
      </c>
      <c r="N21" s="46">
        <f>IF(Enrollment=0,"n/a",DGET(data,"Pctile90_hr14",_xlnm.Criteria)/IF(Result_type="Aggregate Impact",1,Enrollment/1000))</f>
        <v>143.21339416503906</v>
      </c>
      <c r="O21" s="51"/>
      <c r="S21" s="50"/>
      <c r="T21" s="50"/>
      <c r="U21" s="50"/>
      <c r="V21" s="50"/>
      <c r="W21" s="50"/>
    </row>
    <row r="22" spans="3:23" ht="16.5" x14ac:dyDescent="0.2">
      <c r="C22" s="4"/>
      <c r="D22" s="4"/>
      <c r="E22" s="43">
        <v>15</v>
      </c>
      <c r="F22" s="46">
        <f>IF(Enrollment=0,"n/a",DGET(data,"Ref_hr15",_xlnm.Criteria)/IF(Result_type="Aggregate Impact",1,Enrollment/1000))</f>
        <v>697.55939120011362</v>
      </c>
      <c r="G22" s="46">
        <f t="shared" si="0"/>
        <v>584.56738680558237</v>
      </c>
      <c r="H22" s="46">
        <f>IF(Enrollment=0,"n/a",DGET(data,"Pctile50_hr15",_xlnm.Criteria)/IF(Result_type="Aggregate Impact",1,Enrollment/1000))</f>
        <v>112.99200439453125</v>
      </c>
      <c r="I22" s="46">
        <f>IF(Enrollment=0,"n/a",DGET(data,"Temp_hr15",_xlnm.Criteria))</f>
        <v>89.653465270996094</v>
      </c>
      <c r="J22" s="46">
        <f>IF(Enrollment=0,"n/a",DGET(data,"Pctile10_hr15",_xlnm.Criteria)/IF(Result_type="Aggregate Impact",1,Enrollment/1000))</f>
        <v>81.470672607421875</v>
      </c>
      <c r="K22" s="46">
        <f>IF(Enrollment=0,"n/a",DGET(data,"Pctile30_hr15",_xlnm.Criteria)/IF(Result_type="Aggregate Impact",1,Enrollment/1000))</f>
        <v>100.09372711181641</v>
      </c>
      <c r="L22" s="46">
        <f t="shared" si="1"/>
        <v>112.99200439453125</v>
      </c>
      <c r="M22" s="46">
        <f>IF(Enrollment=0,"n/a",DGET(data,"Pctile70_hr15",_xlnm.Criteria)/IF(Result_type="Aggregate Impact",1,Enrollment/1000))</f>
        <v>125.89027404785156</v>
      </c>
      <c r="N22" s="46">
        <f>IF(Enrollment=0,"n/a",DGET(data,"Pctile90_hr15",_xlnm.Criteria)/IF(Result_type="Aggregate Impact",1,Enrollment/1000))</f>
        <v>144.51333618164062</v>
      </c>
      <c r="O22" s="51"/>
      <c r="S22" s="50"/>
      <c r="T22" s="50"/>
      <c r="U22" s="50"/>
      <c r="V22" s="50"/>
      <c r="W22" s="50"/>
    </row>
    <row r="23" spans="3:23" ht="16.5" x14ac:dyDescent="0.2">
      <c r="C23" s="4"/>
      <c r="D23" s="4"/>
      <c r="E23" s="43">
        <v>16</v>
      </c>
      <c r="F23" s="46">
        <f>IF(Enrollment=0,"n/a",DGET(data,"Ref_hr16",_xlnm.Criteria)/IF(Result_type="Aggregate Impact",1,Enrollment/1000))</f>
        <v>692.81834557257673</v>
      </c>
      <c r="G23" s="46">
        <f t="shared" si="0"/>
        <v>578.69409325324079</v>
      </c>
      <c r="H23" s="46">
        <f>IF(Enrollment=0,"n/a",DGET(data,"Pctile50_hr16",_xlnm.Criteria)/IF(Result_type="Aggregate Impact",1,Enrollment/1000))</f>
        <v>114.12425231933594</v>
      </c>
      <c r="I23" s="46">
        <f>IF(Enrollment=0,"n/a",DGET(data,"Temp_hr16",_xlnm.Criteria))</f>
        <v>90.307662963867188</v>
      </c>
      <c r="J23" s="46">
        <f>IF(Enrollment=0,"n/a",DGET(data,"Pctile10_hr16",_xlnm.Criteria)/IF(Result_type="Aggregate Impact",1,Enrollment/1000))</f>
        <v>81.501472473144531</v>
      </c>
      <c r="K23" s="46">
        <f>IF(Enrollment=0,"n/a",DGET(data,"Pctile30_hr16",_xlnm.Criteria)/IF(Result_type="Aggregate Impact",1,Enrollment/1000))</f>
        <v>100.77527618408203</v>
      </c>
      <c r="L23" s="46">
        <f t="shared" si="1"/>
        <v>114.12425231933594</v>
      </c>
      <c r="M23" s="46">
        <f>IF(Enrollment=0,"n/a",DGET(data,"Pctile70_hr16",_xlnm.Criteria)/IF(Result_type="Aggregate Impact",1,Enrollment/1000))</f>
        <v>127.47322845458984</v>
      </c>
      <c r="N23" s="46">
        <f>IF(Enrollment=0,"n/a",DGET(data,"Pctile90_hr16",_xlnm.Criteria)/IF(Result_type="Aggregate Impact",1,Enrollment/1000))</f>
        <v>146.74703979492187</v>
      </c>
      <c r="O23" s="51"/>
      <c r="S23" s="50"/>
      <c r="T23" s="50"/>
      <c r="U23" s="50"/>
      <c r="V23" s="50"/>
      <c r="W23" s="50"/>
    </row>
    <row r="24" spans="3:23" ht="16.5" x14ac:dyDescent="0.2">
      <c r="C24" s="4"/>
      <c r="D24" s="4"/>
      <c r="E24" s="43">
        <v>17</v>
      </c>
      <c r="F24" s="46">
        <f>IF(Enrollment=0,"n/a",DGET(data,"Ref_hr17",_xlnm.Criteria)/IF(Result_type="Aggregate Impact",1,Enrollment/1000))</f>
        <v>689.57445307381931</v>
      </c>
      <c r="G24" s="46">
        <f t="shared" si="0"/>
        <v>576.20138331063572</v>
      </c>
      <c r="H24" s="46">
        <f>IF(Enrollment=0,"n/a",DGET(data,"Pctile50_hr17",_xlnm.Criteria)/IF(Result_type="Aggregate Impact",1,Enrollment/1000))</f>
        <v>113.37306976318359</v>
      </c>
      <c r="I24" s="46">
        <f>IF(Enrollment=0,"n/a",DGET(data,"Temp_hr17",_xlnm.Criteria))</f>
        <v>90.509452819824219</v>
      </c>
      <c r="J24" s="46">
        <f>IF(Enrollment=0,"n/a",DGET(data,"Pctile10_hr17",_xlnm.Criteria)/IF(Result_type="Aggregate Impact",1,Enrollment/1000))</f>
        <v>79.512969970703125</v>
      </c>
      <c r="K24" s="46">
        <f>IF(Enrollment=0,"n/a",DGET(data,"Pctile30_hr17",_xlnm.Criteria)/IF(Result_type="Aggregate Impact",1,Enrollment/1000))</f>
        <v>99.517791748046875</v>
      </c>
      <c r="L24" s="46">
        <f t="shared" si="1"/>
        <v>113.37306976318359</v>
      </c>
      <c r="M24" s="46">
        <f>IF(Enrollment=0,"n/a",DGET(data,"Pctile70_hr17",_xlnm.Criteria)/IF(Result_type="Aggregate Impact",1,Enrollment/1000))</f>
        <v>127.22834777832031</v>
      </c>
      <c r="N24" s="46">
        <f>IF(Enrollment=0,"n/a",DGET(data,"Pctile90_hr17",_xlnm.Criteria)/IF(Result_type="Aggregate Impact",1,Enrollment/1000))</f>
        <v>147.23316955566406</v>
      </c>
      <c r="O24" s="51"/>
      <c r="S24" s="50"/>
      <c r="T24" s="50"/>
      <c r="U24" s="50"/>
      <c r="V24" s="50"/>
      <c r="W24" s="50"/>
    </row>
    <row r="25" spans="3:23" ht="16.5" x14ac:dyDescent="0.2">
      <c r="C25" s="4"/>
      <c r="D25" s="4"/>
      <c r="E25" s="43">
        <v>18</v>
      </c>
      <c r="F25" s="46">
        <f>IF(Enrollment=0,"n/a",DGET(data,"Ref_hr18",_xlnm.Criteria)/IF(Result_type="Aggregate Impact",1,Enrollment/1000))</f>
        <v>679.71480591971692</v>
      </c>
      <c r="G25" s="46">
        <f t="shared" si="0"/>
        <v>577.35060914237317</v>
      </c>
      <c r="H25" s="46">
        <f>IF(Enrollment=0,"n/a",DGET(data,"Pctile50_hr18",_xlnm.Criteria)/IF(Result_type="Aggregate Impact",1,Enrollment/1000))</f>
        <v>102.36419677734375</v>
      </c>
      <c r="I25" s="46">
        <f>IF(Enrollment=0,"n/a",DGET(data,"Temp_hr18",_xlnm.Criteria))</f>
        <v>89.96759033203125</v>
      </c>
      <c r="J25" s="46">
        <f>IF(Enrollment=0,"n/a",DGET(data,"Pctile10_hr18",_xlnm.Criteria)/IF(Result_type="Aggregate Impact",1,Enrollment/1000))</f>
        <v>68.104530334472656</v>
      </c>
      <c r="K25" s="46">
        <f>IF(Enrollment=0,"n/a",DGET(data,"Pctile30_hr18",_xlnm.Criteria)/IF(Result_type="Aggregate Impact",1,Enrollment/1000))</f>
        <v>88.345420837402344</v>
      </c>
      <c r="L25" s="46">
        <f t="shared" si="1"/>
        <v>102.36419677734375</v>
      </c>
      <c r="M25" s="46">
        <f>IF(Enrollment=0,"n/a",DGET(data,"Pctile70_hr18",_xlnm.Criteria)/IF(Result_type="Aggregate Impact",1,Enrollment/1000))</f>
        <v>116.38297271728516</v>
      </c>
      <c r="N25" s="46">
        <f>IF(Enrollment=0,"n/a",DGET(data,"Pctile90_hr18",_xlnm.Criteria)/IF(Result_type="Aggregate Impact",1,Enrollment/1000))</f>
        <v>136.62385559082031</v>
      </c>
      <c r="O25" s="51"/>
      <c r="S25" s="50"/>
      <c r="T25" s="50"/>
      <c r="U25" s="50"/>
      <c r="V25" s="50"/>
      <c r="W25" s="50"/>
    </row>
    <row r="26" spans="3:23" ht="16.5" x14ac:dyDescent="0.2">
      <c r="C26" s="4"/>
      <c r="D26" s="4"/>
      <c r="E26" s="43">
        <v>19</v>
      </c>
      <c r="F26" s="46">
        <f>IF(Enrollment=0,"n/a",DGET(data,"Ref_hr19",_xlnm.Criteria)/IF(Result_type="Aggregate Impact",1,Enrollment/1000))</f>
        <v>658.9746470712613</v>
      </c>
      <c r="G26" s="46">
        <f t="shared" si="0"/>
        <v>604.08952286471833</v>
      </c>
      <c r="H26" s="46">
        <f>IF(Enrollment=0,"n/a",DGET(data,"Pctile50_hr19",_xlnm.Criteria)/IF(Result_type="Aggregate Impact",1,Enrollment/1000))</f>
        <v>54.885124206542969</v>
      </c>
      <c r="I26" s="46">
        <f>IF(Enrollment=0,"n/a",DGET(data,"Temp_hr19",_xlnm.Criteria))</f>
        <v>88.863983154296875</v>
      </c>
      <c r="J26" s="46">
        <f>IF(Enrollment=0,"n/a",DGET(data,"Pctile10_hr19",_xlnm.Criteria)/IF(Result_type="Aggregate Impact",1,Enrollment/1000))</f>
        <v>30.952018737792969</v>
      </c>
      <c r="K26" s="46">
        <f>IF(Enrollment=0,"n/a",DGET(data,"Pctile30_hr19",_xlnm.Criteria)/IF(Result_type="Aggregate Impact",1,Enrollment/1000))</f>
        <v>45.091892242431641</v>
      </c>
      <c r="L26" s="46">
        <f t="shared" si="1"/>
        <v>54.885124206542969</v>
      </c>
      <c r="M26" s="46">
        <f>IF(Enrollment=0,"n/a",DGET(data,"Pctile70_hr19",_xlnm.Criteria)/IF(Result_type="Aggregate Impact",1,Enrollment/1000))</f>
        <v>64.678352355957031</v>
      </c>
      <c r="N26" s="46">
        <f>IF(Enrollment=0,"n/a",DGET(data,"Pctile90_hr19",_xlnm.Criteria)/IF(Result_type="Aggregate Impact",1,Enrollment/1000))</f>
        <v>78.818229675292969</v>
      </c>
      <c r="O26" s="51"/>
      <c r="S26" s="50"/>
      <c r="T26" s="50"/>
      <c r="U26" s="50"/>
      <c r="V26" s="50"/>
      <c r="W26" s="50"/>
    </row>
    <row r="27" spans="3:23" ht="16.5" x14ac:dyDescent="0.2">
      <c r="C27" s="4"/>
      <c r="D27" s="4"/>
      <c r="E27" s="43">
        <v>20</v>
      </c>
      <c r="F27" s="46">
        <f>IF(Enrollment=0,"n/a",DGET(data,"Ref_hr20",_xlnm.Criteria)/IF(Result_type="Aggregate Impact",1,Enrollment/1000))</f>
        <v>654.55269439021276</v>
      </c>
      <c r="G27" s="46">
        <f t="shared" si="0"/>
        <v>615.03509719172644</v>
      </c>
      <c r="H27" s="46">
        <f>IF(Enrollment=0,"n/a",DGET(data,"Pctile50_hr20",_xlnm.Criteria)/IF(Result_type="Aggregate Impact",1,Enrollment/1000))</f>
        <v>39.517597198486328</v>
      </c>
      <c r="I27" s="46">
        <f>IF(Enrollment=0,"n/a",DGET(data,"Temp_hr20",_xlnm.Criteria))</f>
        <v>86.551490783691406</v>
      </c>
      <c r="J27" s="46">
        <f>IF(Enrollment=0,"n/a",DGET(data,"Pctile10_hr20",_xlnm.Criteria)/IF(Result_type="Aggregate Impact",1,Enrollment/1000))</f>
        <v>15.886371612548828</v>
      </c>
      <c r="K27" s="46">
        <f>IF(Enrollment=0,"n/a",DGET(data,"Pctile30_hr20",_xlnm.Criteria)/IF(Result_type="Aggregate Impact",1,Enrollment/1000))</f>
        <v>29.847890853881836</v>
      </c>
      <c r="L27" s="46">
        <f t="shared" si="1"/>
        <v>39.517597198486328</v>
      </c>
      <c r="M27" s="46">
        <f>IF(Enrollment=0,"n/a",DGET(data,"Pctile70_hr20",_xlnm.Criteria)/IF(Result_type="Aggregate Impact",1,Enrollment/1000))</f>
        <v>49.187301635742188</v>
      </c>
      <c r="N27" s="46">
        <f>IF(Enrollment=0,"n/a",DGET(data,"Pctile90_hr20",_xlnm.Criteria)/IF(Result_type="Aggregate Impact",1,Enrollment/1000))</f>
        <v>63.148822784423828</v>
      </c>
      <c r="O27" s="51"/>
      <c r="S27" s="50"/>
      <c r="T27" s="50"/>
      <c r="U27" s="50"/>
      <c r="V27" s="50"/>
      <c r="W27" s="50"/>
    </row>
    <row r="28" spans="3:23" ht="16.5" x14ac:dyDescent="0.2">
      <c r="C28" s="4"/>
      <c r="D28" s="4"/>
      <c r="E28" s="43">
        <v>21</v>
      </c>
      <c r="F28" s="46">
        <f>IF(Enrollment=0,"n/a",DGET(data,"Ref_hr21",_xlnm.Criteria)/IF(Result_type="Aggregate Impact",1,Enrollment/1000))</f>
        <v>648.62003949189034</v>
      </c>
      <c r="G28" s="46">
        <f t="shared" si="0"/>
        <v>619.60683873200264</v>
      </c>
      <c r="H28" s="46">
        <f>IF(Enrollment=0,"n/a",DGET(data,"Pctile50_hr21",_xlnm.Criteria)/IF(Result_type="Aggregate Impact",1,Enrollment/1000))</f>
        <v>29.013200759887695</v>
      </c>
      <c r="I28" s="46">
        <f>IF(Enrollment=0,"n/a",DGET(data,"Temp_hr21",_xlnm.Criteria))</f>
        <v>83.303215026855469</v>
      </c>
      <c r="J28" s="46">
        <f>IF(Enrollment=0,"n/a",DGET(data,"Pctile10_hr21",_xlnm.Criteria)/IF(Result_type="Aggregate Impact",1,Enrollment/1000))</f>
        <v>6.4918851852416992</v>
      </c>
      <c r="K28" s="46">
        <f>IF(Enrollment=0,"n/a",DGET(data,"Pctile30_hr21",_xlnm.Criteria)/IF(Result_type="Aggregate Impact",1,Enrollment/1000))</f>
        <v>19.797660827636719</v>
      </c>
      <c r="L28" s="46">
        <f t="shared" si="1"/>
        <v>29.013200759887695</v>
      </c>
      <c r="M28" s="46">
        <f>IF(Enrollment=0,"n/a",DGET(data,"Pctile70_hr21",_xlnm.Criteria)/IF(Result_type="Aggregate Impact",1,Enrollment/1000))</f>
        <v>38.228740692138672</v>
      </c>
      <c r="N28" s="46">
        <f>IF(Enrollment=0,"n/a",DGET(data,"Pctile90_hr21",_xlnm.Criteria)/IF(Result_type="Aggregate Impact",1,Enrollment/1000))</f>
        <v>51.534519195556641</v>
      </c>
      <c r="O28" s="51"/>
      <c r="S28" s="50"/>
      <c r="T28" s="50"/>
      <c r="U28" s="50"/>
      <c r="V28" s="50"/>
      <c r="W28" s="50"/>
    </row>
    <row r="29" spans="3:23" ht="16.5" x14ac:dyDescent="0.2">
      <c r="C29" s="4"/>
      <c r="D29" s="4"/>
      <c r="E29" s="43">
        <v>22</v>
      </c>
      <c r="F29" s="46">
        <f>IF(Enrollment=0,"n/a",DGET(data,"Ref_hr22",_xlnm.Criteria)/IF(Result_type="Aggregate Impact",1,Enrollment/1000))</f>
        <v>634.58548553930291</v>
      </c>
      <c r="G29" s="46">
        <f t="shared" si="0"/>
        <v>605.11129959569939</v>
      </c>
      <c r="H29" s="46">
        <f>IF(Enrollment=0,"n/a",DGET(data,"Pctile50_hr22",_xlnm.Criteria)/IF(Result_type="Aggregate Impact",1,Enrollment/1000))</f>
        <v>29.474185943603516</v>
      </c>
      <c r="I29" s="46">
        <f>IF(Enrollment=0,"n/a",DGET(data,"Temp_hr22",_xlnm.Criteria))</f>
        <v>80.116104125976562</v>
      </c>
      <c r="J29" s="46">
        <f>IF(Enrollment=0,"n/a",DGET(data,"Pctile10_hr22",_xlnm.Criteria)/IF(Result_type="Aggregate Impact",1,Enrollment/1000))</f>
        <v>6.7424650192260742</v>
      </c>
      <c r="K29" s="46">
        <f>IF(Enrollment=0,"n/a",DGET(data,"Pctile30_hr22",_xlnm.Criteria)/IF(Result_type="Aggregate Impact",1,Enrollment/1000))</f>
        <v>20.172550201416016</v>
      </c>
      <c r="L29" s="46">
        <f t="shared" si="1"/>
        <v>29.474185943603516</v>
      </c>
      <c r="M29" s="46">
        <f>IF(Enrollment=0,"n/a",DGET(data,"Pctile70_hr22",_xlnm.Criteria)/IF(Result_type="Aggregate Impact",1,Enrollment/1000))</f>
        <v>38.775821685791016</v>
      </c>
      <c r="N29" s="46">
        <f>IF(Enrollment=0,"n/a",DGET(data,"Pctile90_hr22",_xlnm.Criteria)/IF(Result_type="Aggregate Impact",1,Enrollment/1000))</f>
        <v>52.205905914306641</v>
      </c>
      <c r="O29" s="51"/>
    </row>
    <row r="30" spans="3:23" ht="16.5" x14ac:dyDescent="0.2">
      <c r="C30" s="4"/>
      <c r="D30" s="4"/>
      <c r="E30" s="43">
        <v>23</v>
      </c>
      <c r="F30" s="46">
        <f>IF(Enrollment=0,"n/a",DGET(data,"Ref_hr23",_xlnm.Criteria)/IF(Result_type="Aggregate Impact",1,Enrollment/1000))</f>
        <v>609.55486934162195</v>
      </c>
      <c r="G30" s="46">
        <f t="shared" si="0"/>
        <v>584.29085223651941</v>
      </c>
      <c r="H30" s="46">
        <f>IF(Enrollment=0,"n/a",DGET(data,"Pctile50_hr23",_xlnm.Criteria)/IF(Result_type="Aggregate Impact",1,Enrollment/1000))</f>
        <v>25.264017105102539</v>
      </c>
      <c r="I30" s="46">
        <f>IF(Enrollment=0,"n/a",DGET(data,"Temp_hr23",_xlnm.Criteria))</f>
        <v>78.003524780273437</v>
      </c>
      <c r="J30" s="46">
        <f>IF(Enrollment=0,"n/a",DGET(data,"Pctile10_hr23",_xlnm.Criteria)/IF(Result_type="Aggregate Impact",1,Enrollment/1000))</f>
        <v>3.7644789218902588</v>
      </c>
      <c r="K30" s="46">
        <f>IF(Enrollment=0,"n/a",DGET(data,"Pctile30_hr23",_xlnm.Criteria)/IF(Result_type="Aggregate Impact",1,Enrollment/1000))</f>
        <v>16.466579437255859</v>
      </c>
      <c r="L30" s="46">
        <f t="shared" si="1"/>
        <v>25.264017105102539</v>
      </c>
      <c r="M30" s="46">
        <f>IF(Enrollment=0,"n/a",DGET(data,"Pctile70_hr23",_xlnm.Criteria)/IF(Result_type="Aggregate Impact",1,Enrollment/1000))</f>
        <v>34.061454772949219</v>
      </c>
      <c r="N30" s="46">
        <f>IF(Enrollment=0,"n/a",DGET(data,"Pctile90_hr23",_xlnm.Criteria)/IF(Result_type="Aggregate Impact",1,Enrollment/1000))</f>
        <v>46.763553619384766</v>
      </c>
      <c r="O30" s="51"/>
    </row>
    <row r="31" spans="3:23" ht="16.5" x14ac:dyDescent="0.2">
      <c r="C31" s="4"/>
      <c r="D31" s="4"/>
      <c r="E31" s="44">
        <v>24</v>
      </c>
      <c r="F31" s="46">
        <f>IF(Enrollment=0,"n/a",DGET(data,"Ref_hr24",_xlnm.Criteria)/IF(Result_type="Aggregate Impact",1,Enrollment/1000))</f>
        <v>574.67466764810968</v>
      </c>
      <c r="G31" s="46">
        <f t="shared" si="0"/>
        <v>549.18904142740655</v>
      </c>
      <c r="H31" s="46">
        <f>IF(Enrollment=0,"n/a",DGET(data,"Pctile50_hr24",_xlnm.Criteria)/IF(Result_type="Aggregate Impact",1,Enrollment/1000))</f>
        <v>25.485626220703125</v>
      </c>
      <c r="I31" s="46">
        <f>IF(Enrollment=0,"n/a",DGET(data,"Temp_hr24",_xlnm.Criteria))</f>
        <v>76.22747802734375</v>
      </c>
      <c r="J31" s="46">
        <f>IF(Enrollment=0,"n/a",DGET(data,"Pctile10_hr24",_xlnm.Criteria)/IF(Result_type="Aggregate Impact",1,Enrollment/1000))</f>
        <v>3.7497775554656982</v>
      </c>
      <c r="K31" s="46">
        <f>IF(Enrollment=0,"n/a",DGET(data,"Pctile30_hr24",_xlnm.Criteria)/IF(Result_type="Aggregate Impact",1,Enrollment/1000))</f>
        <v>16.591493606567383</v>
      </c>
      <c r="L31" s="46">
        <f t="shared" si="1"/>
        <v>25.485626220703125</v>
      </c>
      <c r="M31" s="46">
        <f>IF(Enrollment=0,"n/a",DGET(data,"Pctile70_hr24",_xlnm.Criteria)/IF(Result_type="Aggregate Impact",1,Enrollment/1000))</f>
        <v>34.3797607421875</v>
      </c>
      <c r="N31" s="46">
        <f>IF(Enrollment=0,"n/a",DGET(data,"Pctile90_hr24",_xlnm.Criteria)/IF(Result_type="Aggregate Impact",1,Enrollment/1000))</f>
        <v>47.221477508544922</v>
      </c>
      <c r="O31" s="51"/>
    </row>
    <row r="32" spans="3:23" ht="49.5" customHeight="1" thickBot="1" x14ac:dyDescent="0.35">
      <c r="C32" s="4"/>
      <c r="D32" s="4"/>
      <c r="E32" s="16"/>
      <c r="F32" s="65" t="str">
        <f>"Reference
Energy Use
("&amp;IF(Result_type="Aggregate Impact","MWh)","kWh)")</f>
        <v>Reference
Energy Use
(MWh)</v>
      </c>
      <c r="G32" s="65" t="str">
        <f>"Estimated Event Day Energy Use ("&amp;IF(Result_type="Aggregate Impact","MWh)","kWh)")</f>
        <v>Estimated Event Day Energy Use (MWh)</v>
      </c>
      <c r="H32" s="65" t="str">
        <f>"Change in Energy Use ("&amp;IF(Result_type="Aggregate Impact","MWh)","kWh)")</f>
        <v>Change in Energy Use (MWh)</v>
      </c>
      <c r="I32" s="67" t="s">
        <v>222</v>
      </c>
      <c r="J32" s="63" t="str">
        <f>"Uncertainty Adjusted Impact ("&amp;IF(Result_type="Aggregate Impact","MWh/hour) - Percentiles","kWh/hour) - Percentiles")</f>
        <v>Uncertainty Adjusted Impact (MWh/hour) - Percentiles</v>
      </c>
      <c r="K32" s="17"/>
      <c r="L32" s="17"/>
      <c r="M32" s="17"/>
      <c r="N32" s="18"/>
    </row>
    <row r="33" spans="3:14" ht="16.5" x14ac:dyDescent="0.3">
      <c r="C33" s="4"/>
      <c r="D33" s="4"/>
      <c r="E33" s="58" t="s">
        <v>228</v>
      </c>
      <c r="F33" s="66"/>
      <c r="G33" s="66"/>
      <c r="H33" s="66"/>
      <c r="I33" s="66"/>
      <c r="J33" s="19" t="s">
        <v>21</v>
      </c>
      <c r="K33" s="19" t="s">
        <v>22</v>
      </c>
      <c r="L33" s="19" t="s">
        <v>23</v>
      </c>
      <c r="M33" s="19" t="s">
        <v>24</v>
      </c>
      <c r="N33" s="20" t="s">
        <v>25</v>
      </c>
    </row>
    <row r="34" spans="3:14" ht="17.25" thickBot="1" x14ac:dyDescent="0.35">
      <c r="C34" s="4"/>
      <c r="D34" s="4"/>
      <c r="E34" s="21" t="s">
        <v>26</v>
      </c>
      <c r="F34" s="22">
        <f>SUM(F8:F31)</f>
        <v>15148.822080100404</v>
      </c>
      <c r="G34" s="23">
        <f>SUM(G8:G31)</f>
        <v>14304.429338539469</v>
      </c>
      <c r="H34" s="23">
        <f>SUM(H8:H31)</f>
        <v>844.39274156093597</v>
      </c>
      <c r="I34" s="24">
        <f>IF(Enrollment=0,"n/a",SUM(Lookups!I23:I46))</f>
        <v>138.47962951660156</v>
      </c>
      <c r="J34" s="24" t="s">
        <v>27</v>
      </c>
      <c r="K34" s="24" t="s">
        <v>27</v>
      </c>
      <c r="L34" s="24" t="s">
        <v>27</v>
      </c>
      <c r="M34" s="24" t="s">
        <v>27</v>
      </c>
      <c r="N34" s="24" t="s">
        <v>27</v>
      </c>
    </row>
    <row r="35" spans="3:14" ht="17.25" thickBot="1" x14ac:dyDescent="0.35">
      <c r="E35" s="21" t="s">
        <v>229</v>
      </c>
      <c r="F35" s="59">
        <f>IF(Enrollment=0,"n/a",Lookups!K47)</f>
        <v>691.24721350009827</v>
      </c>
      <c r="G35" s="24">
        <f>IF(Enrollment=0,"n/a",Lookups!L47)</f>
        <v>580.40322241123101</v>
      </c>
      <c r="H35" s="24">
        <f>IF(Enrollment=0,"n/a",Lookups!M47)</f>
        <v>110.84399108886718</v>
      </c>
      <c r="I35" s="24">
        <f>IF(Enrollment=0,"n/a",Lookups!N47)</f>
        <v>73.590385437011719</v>
      </c>
      <c r="J35" s="24">
        <f>IF(summer=1,AVERAGE(J21:J25)/AVERAGE($L$21:$L$25),AVERAGE(J24:J28)/AVERAGE($L$24:$L$28))*$H$35</f>
        <v>78.02182312011719</v>
      </c>
      <c r="K35" s="24">
        <f>IF(summer=1,AVERAGE(K21:K25)/AVERAGE($L$21:$L$25),AVERAGE(K24:K28)/AVERAGE($L$24:$L$28))*$H$35</f>
        <v>97.413426208496091</v>
      </c>
      <c r="L35" s="24">
        <f>IF(summer=1,AVERAGE(L21:L25)/AVERAGE($L$21:$L$25),AVERAGE(L24:L28)/AVERAGE($L$24:$L$28))*$H$35</f>
        <v>110.84399108886718</v>
      </c>
      <c r="M35" s="24">
        <f>IF(summer=1,AVERAGE(M21:M25)/AVERAGE($L$21:$L$25),AVERAGE(M24:M28)/AVERAGE($L$24:$L$28))*$H$35</f>
        <v>124.27455444335936</v>
      </c>
      <c r="N35" s="60">
        <f>IF(summer=1,AVERAGE(N21:N25)/AVERAGE($L$21:$L$25),AVERAGE(N24:N28)/AVERAGE($L$24:$L$28))*$H$35</f>
        <v>143.66615905761719</v>
      </c>
    </row>
    <row r="36" spans="3:14" x14ac:dyDescent="0.2">
      <c r="E36" s="25"/>
      <c r="F36" s="50"/>
      <c r="G36" s="50"/>
      <c r="H36" s="51">
        <f>H35/F35</f>
        <v>0.16035361723574085</v>
      </c>
      <c r="I36" s="50"/>
      <c r="J36" s="51"/>
    </row>
    <row r="37" spans="3:14" x14ac:dyDescent="0.2">
      <c r="E37" s="25"/>
      <c r="F37" s="50"/>
      <c r="G37" s="50"/>
      <c r="H37" s="50"/>
      <c r="I37" s="51"/>
    </row>
    <row r="38" spans="3:14" x14ac:dyDescent="0.2">
      <c r="E38" s="25"/>
      <c r="F38" s="50"/>
      <c r="G38" s="50"/>
      <c r="H38" s="50"/>
      <c r="I38" s="50"/>
    </row>
    <row r="40" spans="3:14" x14ac:dyDescent="0.2">
      <c r="E40" s="25"/>
      <c r="F40" s="50"/>
      <c r="G40" s="50"/>
      <c r="H40" s="50"/>
      <c r="I40" s="51"/>
    </row>
  </sheetData>
  <mergeCells count="9">
    <mergeCell ref="F32:F33"/>
    <mergeCell ref="G32:G33"/>
    <mergeCell ref="H32:H33"/>
    <mergeCell ref="I32:I33"/>
    <mergeCell ref="E5:E7"/>
    <mergeCell ref="F5:F7"/>
    <mergeCell ref="G5:G7"/>
    <mergeCell ref="H5:H7"/>
    <mergeCell ref="I5:I7"/>
  </mergeCells>
  <phoneticPr fontId="2" type="noConversion"/>
  <conditionalFormatting sqref="A1:B1">
    <cfRule type="expression" dxfId="4" priority="16" stopIfTrue="1">
      <formula>$A$1&lt;&gt;""</formula>
    </cfRule>
  </conditionalFormatting>
  <conditionalFormatting sqref="B7">
    <cfRule type="expression" dxfId="3" priority="9">
      <formula>size_lca_flag=1</formula>
    </cfRule>
  </conditionalFormatting>
  <conditionalFormatting sqref="C1">
    <cfRule type="expression" dxfId="2" priority="1" stopIfTrue="1">
      <formula>$A$1&lt;&gt;""</formula>
    </cfRule>
  </conditionalFormatting>
  <dataValidations count="6">
    <dataValidation type="list" allowBlank="1" showInputMessage="1" showErrorMessage="1" sqref="B10">
      <formula1>level_list</formula1>
    </dataValidation>
    <dataValidation type="list" allowBlank="1" showInputMessage="1" showErrorMessage="1" sqref="B8">
      <formula1>fcst_year</formula1>
    </dataValidation>
    <dataValidation type="list" allowBlank="1" showInputMessage="1" showErrorMessage="1" sqref="B9">
      <formula1>weath_year</formula1>
    </dataValidation>
    <dataValidation type="list" allowBlank="1" showInputMessage="1" showErrorMessage="1" sqref="B7">
      <formula1>lca_list</formula1>
    </dataValidation>
    <dataValidation type="list" allowBlank="1" showInputMessage="1" showErrorMessage="1" sqref="B5">
      <formula1>evt_dates</formula1>
    </dataValidation>
    <dataValidation type="list" allowBlank="1" showInputMessage="1" showErrorMessage="1" sqref="B4">
      <formula1>Result_type_list</formula1>
    </dataValidation>
  </dataValidations>
  <pageMargins left="0.75" right="0.75" top="1" bottom="1" header="0.5" footer="0.5"/>
  <pageSetup scale="56" orientation="landscape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0" stopIfTrue="1" id="{1537006D-ECD2-43D4-A77A-E47495C18B0A}">
            <xm:f>Lookups!$F$37=1</xm:f>
            <x14:dxf>
              <fill>
                <patternFill>
                  <bgColor theme="3" tint="0.79998168889431442"/>
                </patternFill>
              </fill>
            </x14:dxf>
          </x14:cfRule>
          <xm:sqref>E21:N25</xm:sqref>
        </x14:conditionalFormatting>
        <x14:conditionalFormatting xmlns:xm="http://schemas.microsoft.com/office/excel/2006/main">
          <x14:cfRule type="expression" priority="21" stopIfTrue="1" id="{DD739F15-578C-44DB-97AC-7D3664FD834C}">
            <xm:f>Lookups!$F$37=0</xm:f>
            <x14:dxf>
              <fill>
                <patternFill>
                  <bgColor theme="3" tint="0.79998168889431442"/>
                </patternFill>
              </fill>
            </x14:dxf>
          </x14:cfRule>
          <xm:sqref>E24:N28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0"/>
  <sheetViews>
    <sheetView workbookViewId="0">
      <selection activeCell="M7" sqref="M7:M14"/>
    </sheetView>
  </sheetViews>
  <sheetFormatPr defaultRowHeight="12.75" x14ac:dyDescent="0.2"/>
  <cols>
    <col min="1" max="1" width="16.85546875" customWidth="1"/>
    <col min="2" max="2" width="19.5703125" customWidth="1"/>
    <col min="3" max="3" width="19.28515625" customWidth="1"/>
    <col min="4" max="5" width="12.85546875" customWidth="1"/>
    <col min="6" max="6" width="17.85546875" customWidth="1"/>
    <col min="7" max="7" width="18.7109375" customWidth="1"/>
    <col min="10" max="10" width="16.85546875" customWidth="1"/>
    <col min="11" max="11" width="19.5703125" bestFit="1" customWidth="1"/>
    <col min="12" max="12" width="19" bestFit="1" customWidth="1"/>
    <col min="13" max="14" width="12.85546875" customWidth="1"/>
    <col min="15" max="15" width="17.85546875" customWidth="1"/>
    <col min="16" max="16" width="9.140625" customWidth="1"/>
  </cols>
  <sheetData>
    <row r="1" spans="1:15" x14ac:dyDescent="0.2">
      <c r="G1" s="1"/>
    </row>
    <row r="3" spans="1:15" ht="13.5" x14ac:dyDescent="0.25">
      <c r="A3" s="29"/>
      <c r="B3" s="26" t="s">
        <v>2</v>
      </c>
      <c r="C3" s="26" t="s">
        <v>3</v>
      </c>
      <c r="D3" s="26" t="s">
        <v>4</v>
      </c>
      <c r="E3" s="26" t="s">
        <v>5</v>
      </c>
      <c r="F3" s="26" t="s">
        <v>219</v>
      </c>
      <c r="J3" s="10" t="s">
        <v>221</v>
      </c>
      <c r="K3" s="10" t="s">
        <v>2</v>
      </c>
      <c r="L3" s="10" t="s">
        <v>3</v>
      </c>
      <c r="M3" s="10" t="s">
        <v>4</v>
      </c>
      <c r="N3" s="10" t="s">
        <v>5</v>
      </c>
      <c r="O3" s="10" t="s">
        <v>6</v>
      </c>
    </row>
    <row r="4" spans="1:15" x14ac:dyDescent="0.2">
      <c r="A4" s="31"/>
      <c r="B4" t="str">
        <f>level</f>
        <v>Program-level impacts</v>
      </c>
      <c r="C4" s="27" t="str">
        <f>date</f>
        <v>Typical Event Day</v>
      </c>
      <c r="D4" s="4">
        <f>fcst</f>
        <v>2015</v>
      </c>
      <c r="E4" t="str">
        <f>weath</f>
        <v>Utility 1-in-2</v>
      </c>
      <c r="F4" s="4" t="str">
        <f>lca</f>
        <v>All</v>
      </c>
      <c r="G4" s="4"/>
      <c r="J4" s="4" t="s">
        <v>12</v>
      </c>
      <c r="K4" s="1" t="s">
        <v>217</v>
      </c>
      <c r="L4" s="53" t="s">
        <v>36</v>
      </c>
      <c r="M4">
        <v>2015</v>
      </c>
      <c r="N4" t="s">
        <v>224</v>
      </c>
      <c r="O4" t="s">
        <v>10</v>
      </c>
    </row>
    <row r="5" spans="1:15" ht="13.5" x14ac:dyDescent="0.25">
      <c r="A5" s="29"/>
      <c r="B5" s="29"/>
      <c r="C5" s="29"/>
      <c r="D5" s="29"/>
      <c r="E5" s="29"/>
      <c r="F5" s="29"/>
      <c r="G5" s="30"/>
      <c r="J5" s="1" t="s">
        <v>31</v>
      </c>
      <c r="K5" s="1" t="s">
        <v>218</v>
      </c>
      <c r="L5" s="53" t="s">
        <v>37</v>
      </c>
      <c r="M5">
        <v>2016</v>
      </c>
      <c r="N5" s="53" t="s">
        <v>225</v>
      </c>
      <c r="O5" t="s">
        <v>242</v>
      </c>
    </row>
    <row r="6" spans="1:15" x14ac:dyDescent="0.2">
      <c r="A6" s="31"/>
      <c r="B6" s="31"/>
      <c r="C6" s="32"/>
      <c r="D6" s="33"/>
      <c r="E6" s="31"/>
      <c r="F6" s="33"/>
      <c r="G6" s="33"/>
      <c r="L6" s="53" t="s">
        <v>38</v>
      </c>
      <c r="M6" s="53" t="s">
        <v>250</v>
      </c>
      <c r="N6" s="54" t="s">
        <v>226</v>
      </c>
      <c r="O6" s="1" t="s">
        <v>243</v>
      </c>
    </row>
    <row r="7" spans="1:15" ht="13.5" x14ac:dyDescent="0.25">
      <c r="A7" s="29"/>
      <c r="B7" s="29"/>
      <c r="C7" s="29"/>
      <c r="D7" s="29"/>
      <c r="E7" s="29"/>
      <c r="F7" s="29"/>
      <c r="G7" s="30"/>
      <c r="L7" s="53" t="s">
        <v>39</v>
      </c>
      <c r="N7" s="54" t="s">
        <v>227</v>
      </c>
      <c r="O7" t="s">
        <v>247</v>
      </c>
    </row>
    <row r="8" spans="1:15" x14ac:dyDescent="0.2">
      <c r="A8" s="31"/>
      <c r="B8" s="31"/>
      <c r="C8" s="32"/>
      <c r="D8" s="33"/>
      <c r="E8" s="31"/>
      <c r="F8" s="33"/>
      <c r="G8" s="33"/>
      <c r="L8" t="s">
        <v>40</v>
      </c>
      <c r="O8" t="s">
        <v>245</v>
      </c>
    </row>
    <row r="9" spans="1:15" ht="13.5" x14ac:dyDescent="0.25">
      <c r="A9" s="29"/>
      <c r="B9" s="29"/>
      <c r="C9" s="29"/>
      <c r="D9" s="29"/>
      <c r="E9" s="29"/>
      <c r="F9" s="29"/>
      <c r="G9" s="30"/>
      <c r="L9" t="s">
        <v>41</v>
      </c>
      <c r="O9" t="s">
        <v>246</v>
      </c>
    </row>
    <row r="10" spans="1:15" x14ac:dyDescent="0.2">
      <c r="A10" s="31"/>
      <c r="B10" s="31"/>
      <c r="C10" s="32"/>
      <c r="D10" s="33"/>
      <c r="E10" s="31"/>
      <c r="F10" s="33"/>
      <c r="G10" s="33"/>
      <c r="L10" t="s">
        <v>42</v>
      </c>
      <c r="O10" t="s">
        <v>244</v>
      </c>
    </row>
    <row r="11" spans="1:15" ht="13.5" x14ac:dyDescent="0.25">
      <c r="A11" s="29"/>
      <c r="B11" s="29"/>
      <c r="C11" s="29"/>
      <c r="D11" s="29"/>
      <c r="E11" s="29"/>
      <c r="F11" s="29"/>
      <c r="G11" s="30"/>
      <c r="L11" t="s">
        <v>43</v>
      </c>
    </row>
    <row r="12" spans="1:15" x14ac:dyDescent="0.2">
      <c r="A12" s="31"/>
      <c r="B12" s="31"/>
      <c r="C12" s="32"/>
      <c r="D12" s="33"/>
      <c r="E12" s="31"/>
      <c r="F12" s="33"/>
      <c r="G12" s="33"/>
      <c r="L12" t="s">
        <v>44</v>
      </c>
    </row>
    <row r="13" spans="1:15" ht="13.5" x14ac:dyDescent="0.25">
      <c r="A13" s="29"/>
      <c r="B13" s="29"/>
      <c r="C13" s="29"/>
      <c r="D13" s="29"/>
      <c r="E13" s="29"/>
      <c r="F13" s="29"/>
      <c r="G13" s="30"/>
      <c r="L13" t="s">
        <v>45</v>
      </c>
    </row>
    <row r="14" spans="1:15" x14ac:dyDescent="0.2">
      <c r="A14" s="31"/>
      <c r="B14" s="31"/>
      <c r="C14" s="32"/>
      <c r="D14" s="33"/>
      <c r="E14" s="31"/>
      <c r="F14" s="33"/>
      <c r="G14" s="33"/>
      <c r="L14" s="53" t="s">
        <v>46</v>
      </c>
    </row>
    <row r="15" spans="1:15" ht="13.5" x14ac:dyDescent="0.25">
      <c r="A15" s="29"/>
      <c r="B15" s="29"/>
      <c r="C15" s="29"/>
      <c r="D15" s="29"/>
      <c r="E15" s="29"/>
      <c r="F15" s="29"/>
      <c r="G15" s="30"/>
      <c r="L15" s="53" t="s">
        <v>47</v>
      </c>
    </row>
    <row r="16" spans="1:15" x14ac:dyDescent="0.2">
      <c r="A16" s="31"/>
      <c r="B16" s="31"/>
      <c r="C16" s="32"/>
      <c r="D16" s="33"/>
      <c r="E16" s="31"/>
      <c r="F16" s="33"/>
      <c r="G16" s="33"/>
      <c r="L16" t="s">
        <v>11</v>
      </c>
    </row>
    <row r="17" spans="1:20" ht="13.5" x14ac:dyDescent="0.25">
      <c r="A17" s="29"/>
      <c r="B17" s="29"/>
      <c r="C17" s="29"/>
      <c r="D17" s="29"/>
      <c r="E17" s="29"/>
      <c r="F17" s="29"/>
      <c r="G17" s="30"/>
    </row>
    <row r="18" spans="1:20" x14ac:dyDescent="0.2">
      <c r="A18" s="31"/>
      <c r="B18" s="31"/>
      <c r="C18" s="32"/>
      <c r="D18" s="33"/>
      <c r="E18" s="31"/>
      <c r="F18" s="33"/>
      <c r="G18" s="33"/>
    </row>
    <row r="19" spans="1:20" ht="13.5" x14ac:dyDescent="0.25">
      <c r="A19" s="29"/>
      <c r="B19" s="29"/>
      <c r="C19" s="29"/>
      <c r="D19" s="29"/>
      <c r="E19" s="29"/>
      <c r="F19" s="29"/>
      <c r="G19" s="30"/>
    </row>
    <row r="20" spans="1:20" x14ac:dyDescent="0.2">
      <c r="A20" s="31"/>
      <c r="B20" s="31"/>
      <c r="C20" s="32"/>
      <c r="D20" s="33"/>
      <c r="E20" s="31"/>
      <c r="F20" s="33"/>
      <c r="G20" s="33"/>
    </row>
    <row r="21" spans="1:20" ht="13.5" x14ac:dyDescent="0.25">
      <c r="A21" s="29"/>
      <c r="B21" s="29"/>
      <c r="C21" s="29"/>
      <c r="D21" s="29"/>
      <c r="E21" s="29"/>
      <c r="F21" s="29"/>
      <c r="G21" s="30"/>
      <c r="P21" s="39"/>
    </row>
    <row r="22" spans="1:20" x14ac:dyDescent="0.2">
      <c r="A22" s="31"/>
      <c r="B22" s="31"/>
      <c r="C22" s="32"/>
      <c r="F22" s="52" t="s">
        <v>220</v>
      </c>
      <c r="I22" s="56" t="s">
        <v>223</v>
      </c>
      <c r="J22" s="56" t="s">
        <v>230</v>
      </c>
      <c r="K22" s="56" t="s">
        <v>231</v>
      </c>
      <c r="L22" s="56" t="s">
        <v>232</v>
      </c>
      <c r="M22" s="56" t="s">
        <v>233</v>
      </c>
      <c r="N22" s="56" t="s">
        <v>234</v>
      </c>
      <c r="O22" s="56" t="s">
        <v>235</v>
      </c>
      <c r="P22" s="56" t="s">
        <v>236</v>
      </c>
      <c r="Q22" s="56" t="s">
        <v>237</v>
      </c>
      <c r="R22" s="56" t="s">
        <v>238</v>
      </c>
      <c r="S22" s="56" t="s">
        <v>239</v>
      </c>
      <c r="T22" s="56" t="s">
        <v>240</v>
      </c>
    </row>
    <row r="23" spans="1:20" ht="13.5" x14ac:dyDescent="0.25">
      <c r="A23" s="29"/>
      <c r="B23" s="29"/>
      <c r="C23" s="29"/>
      <c r="E23" t="s">
        <v>36</v>
      </c>
      <c r="F23">
        <v>0</v>
      </c>
      <c r="H23">
        <v>1</v>
      </c>
      <c r="I23" s="57">
        <f>MAX(0,Table!I8-75)</f>
        <v>0</v>
      </c>
      <c r="K23" t="str">
        <f>IF($J23=1,Table!F8,"")</f>
        <v/>
      </c>
      <c r="L23" t="str">
        <f>IF($J23=1,Table!G8,"")</f>
        <v/>
      </c>
      <c r="M23" t="str">
        <f>IF($J23=1,Table!H8,"")</f>
        <v/>
      </c>
      <c r="N23" t="str">
        <f>IF($J23=1,I23,"")</f>
        <v/>
      </c>
      <c r="O23" s="50" t="str">
        <f t="shared" ref="O23:O46" si="0">IF($J23=1,((Q23-R23)/NORMSINV(0.3))^2,"")</f>
        <v/>
      </c>
      <c r="P23" t="str">
        <f>IF($J23=1,Table!J8,"")</f>
        <v/>
      </c>
      <c r="Q23" t="str">
        <f>IF($J23=1,Table!K8,"")</f>
        <v/>
      </c>
      <c r="R23" t="str">
        <f>IF($J23=1,Table!L8,"")</f>
        <v/>
      </c>
      <c r="S23" t="str">
        <f>IF($J23=1,Table!M8,"")</f>
        <v/>
      </c>
      <c r="T23" t="str">
        <f>IF($J23=1,Table!N8,"")</f>
        <v/>
      </c>
    </row>
    <row r="24" spans="1:20" x14ac:dyDescent="0.2">
      <c r="A24" s="31"/>
      <c r="B24" s="31"/>
      <c r="C24" s="32"/>
      <c r="E24" t="s">
        <v>37</v>
      </c>
      <c r="F24">
        <v>0</v>
      </c>
      <c r="H24">
        <f>H23+1</f>
        <v>2</v>
      </c>
      <c r="I24" s="57">
        <f>MAX(0,Table!I9-75)</f>
        <v>0</v>
      </c>
      <c r="K24" t="str">
        <f>IF($J24=1,Table!F9,"")</f>
        <v/>
      </c>
      <c r="L24" t="str">
        <f>IF($J24=1,Table!G9,"")</f>
        <v/>
      </c>
      <c r="M24" t="str">
        <f>IF($J24=1,Table!H9,"")</f>
        <v/>
      </c>
      <c r="N24" t="str">
        <f t="shared" ref="N24:N46" si="1">IF($J24=1,I24,"")</f>
        <v/>
      </c>
      <c r="O24" s="50" t="str">
        <f t="shared" si="0"/>
        <v/>
      </c>
      <c r="P24" t="str">
        <f>IF($J24=1,Table!J9,"")</f>
        <v/>
      </c>
      <c r="Q24" t="str">
        <f>IF($J24=1,Table!K9,"")</f>
        <v/>
      </c>
      <c r="R24" t="str">
        <f>IF($J24=1,Table!L9,"")</f>
        <v/>
      </c>
      <c r="S24" t="str">
        <f>IF($J24=1,Table!M9,"")</f>
        <v/>
      </c>
      <c r="T24" t="str">
        <f>IF($J24=1,Table!N9,"")</f>
        <v/>
      </c>
    </row>
    <row r="25" spans="1:20" ht="13.5" x14ac:dyDescent="0.25">
      <c r="A25" s="29"/>
      <c r="B25" s="29"/>
      <c r="C25" s="29"/>
      <c r="E25" t="s">
        <v>38</v>
      </c>
      <c r="F25">
        <v>0</v>
      </c>
      <c r="H25">
        <f t="shared" ref="H25:H46" si="2">H24+1</f>
        <v>3</v>
      </c>
      <c r="I25" s="57">
        <f>MAX(0,Table!I10-75)</f>
        <v>0</v>
      </c>
      <c r="K25" t="str">
        <f>IF($J25=1,Table!F10,"")</f>
        <v/>
      </c>
      <c r="L25" t="str">
        <f>IF($J25=1,Table!G10,"")</f>
        <v/>
      </c>
      <c r="M25" t="str">
        <f>IF($J25=1,Table!H10,"")</f>
        <v/>
      </c>
      <c r="N25" t="str">
        <f t="shared" si="1"/>
        <v/>
      </c>
      <c r="O25" s="50" t="str">
        <f t="shared" si="0"/>
        <v/>
      </c>
      <c r="P25" t="str">
        <f>IF($J25=1,Table!J10,"")</f>
        <v/>
      </c>
      <c r="Q25" t="str">
        <f>IF($J25=1,Table!K10,"")</f>
        <v/>
      </c>
      <c r="R25" t="str">
        <f>IF($J25=1,Table!L10,"")</f>
        <v/>
      </c>
      <c r="S25" t="str">
        <f>IF($J25=1,Table!M10,"")</f>
        <v/>
      </c>
      <c r="T25" t="str">
        <f>IF($J25=1,Table!N10,"")</f>
        <v/>
      </c>
    </row>
    <row r="26" spans="1:20" x14ac:dyDescent="0.2">
      <c r="A26" s="31"/>
      <c r="B26" s="31"/>
      <c r="C26" s="32"/>
      <c r="E26" t="s">
        <v>39</v>
      </c>
      <c r="F26">
        <v>1</v>
      </c>
      <c r="H26">
        <f t="shared" si="2"/>
        <v>4</v>
      </c>
      <c r="I26" s="57">
        <f>MAX(0,Table!I11-75)</f>
        <v>0</v>
      </c>
      <c r="K26" t="str">
        <f>IF($J26=1,Table!F11,"")</f>
        <v/>
      </c>
      <c r="L26" t="str">
        <f>IF($J26=1,Table!G11,"")</f>
        <v/>
      </c>
      <c r="M26" t="str">
        <f>IF($J26=1,Table!H11,"")</f>
        <v/>
      </c>
      <c r="N26" t="str">
        <f t="shared" si="1"/>
        <v/>
      </c>
      <c r="O26" s="50" t="str">
        <f t="shared" si="0"/>
        <v/>
      </c>
      <c r="P26" t="str">
        <f>IF($J26=1,Table!J11,"")</f>
        <v/>
      </c>
      <c r="Q26" t="str">
        <f>IF($J26=1,Table!K11,"")</f>
        <v/>
      </c>
      <c r="R26" t="str">
        <f>IF($J26=1,Table!L11,"")</f>
        <v/>
      </c>
      <c r="S26" t="str">
        <f>IF($J26=1,Table!M11,"")</f>
        <v/>
      </c>
      <c r="T26" t="str">
        <f>IF($J26=1,Table!N11,"")</f>
        <v/>
      </c>
    </row>
    <row r="27" spans="1:20" ht="13.5" x14ac:dyDescent="0.25">
      <c r="A27" s="29"/>
      <c r="B27" s="29"/>
      <c r="C27" s="29"/>
      <c r="E27" t="s">
        <v>40</v>
      </c>
      <c r="F27">
        <v>1</v>
      </c>
      <c r="H27">
        <f t="shared" si="2"/>
        <v>5</v>
      </c>
      <c r="I27" s="57">
        <f>MAX(0,Table!I12-75)</f>
        <v>0</v>
      </c>
      <c r="K27" t="str">
        <f>IF($J27=1,Table!F12,"")</f>
        <v/>
      </c>
      <c r="L27" t="str">
        <f>IF($J27=1,Table!G12,"")</f>
        <v/>
      </c>
      <c r="M27" t="str">
        <f>IF($J27=1,Table!H12,"")</f>
        <v/>
      </c>
      <c r="N27" t="str">
        <f t="shared" si="1"/>
        <v/>
      </c>
      <c r="O27" s="50" t="str">
        <f t="shared" si="0"/>
        <v/>
      </c>
      <c r="P27" t="str">
        <f>IF($J27=1,Table!J12,"")</f>
        <v/>
      </c>
      <c r="Q27" t="str">
        <f>IF($J27=1,Table!K12,"")</f>
        <v/>
      </c>
      <c r="R27" t="str">
        <f>IF($J27=1,Table!L12,"")</f>
        <v/>
      </c>
      <c r="S27" t="str">
        <f>IF($J27=1,Table!M12,"")</f>
        <v/>
      </c>
      <c r="T27" t="str">
        <f>IF($J27=1,Table!N12,"")</f>
        <v/>
      </c>
    </row>
    <row r="28" spans="1:20" x14ac:dyDescent="0.2">
      <c r="A28" s="31"/>
      <c r="B28" s="31"/>
      <c r="C28" s="32"/>
      <c r="E28" t="s">
        <v>41</v>
      </c>
      <c r="F28">
        <v>1</v>
      </c>
      <c r="H28">
        <f t="shared" si="2"/>
        <v>6</v>
      </c>
      <c r="I28" s="57">
        <f>MAX(0,Table!I13-75)</f>
        <v>0</v>
      </c>
      <c r="K28" t="str">
        <f>IF($J28=1,Table!F13,"")</f>
        <v/>
      </c>
      <c r="L28" t="str">
        <f>IF($J28=1,Table!G13,"")</f>
        <v/>
      </c>
      <c r="M28" t="str">
        <f>IF($J28=1,Table!H13,"")</f>
        <v/>
      </c>
      <c r="N28" t="str">
        <f t="shared" si="1"/>
        <v/>
      </c>
      <c r="O28" s="50" t="str">
        <f t="shared" si="0"/>
        <v/>
      </c>
      <c r="P28" t="str">
        <f>IF($J28=1,Table!J13,"")</f>
        <v/>
      </c>
      <c r="Q28" t="str">
        <f>IF($J28=1,Table!K13,"")</f>
        <v/>
      </c>
      <c r="R28" t="str">
        <f>IF($J28=1,Table!L13,"")</f>
        <v/>
      </c>
      <c r="S28" t="str">
        <f>IF($J28=1,Table!M13,"")</f>
        <v/>
      </c>
      <c r="T28" t="str">
        <f>IF($J28=1,Table!N13,"")</f>
        <v/>
      </c>
    </row>
    <row r="29" spans="1:20" ht="13.5" x14ac:dyDescent="0.25">
      <c r="A29" s="29"/>
      <c r="B29" s="29"/>
      <c r="C29" s="29"/>
      <c r="E29" t="s">
        <v>42</v>
      </c>
      <c r="F29">
        <v>1</v>
      </c>
      <c r="H29">
        <f t="shared" si="2"/>
        <v>7</v>
      </c>
      <c r="I29" s="57">
        <f>MAX(0,Table!I14-75)</f>
        <v>0</v>
      </c>
      <c r="K29" t="str">
        <f>IF($J29=1,Table!F14,"")</f>
        <v/>
      </c>
      <c r="L29" t="str">
        <f>IF($J29=1,Table!G14,"")</f>
        <v/>
      </c>
      <c r="M29" t="str">
        <f>IF($J29=1,Table!H14,"")</f>
        <v/>
      </c>
      <c r="N29" t="str">
        <f t="shared" si="1"/>
        <v/>
      </c>
      <c r="O29" s="50" t="str">
        <f t="shared" si="0"/>
        <v/>
      </c>
      <c r="P29" t="str">
        <f>IF($J29=1,Table!J14,"")</f>
        <v/>
      </c>
      <c r="Q29" t="str">
        <f>IF($J29=1,Table!K14,"")</f>
        <v/>
      </c>
      <c r="R29" t="str">
        <f>IF($J29=1,Table!L14,"")</f>
        <v/>
      </c>
      <c r="S29" t="str">
        <f>IF($J29=1,Table!M14,"")</f>
        <v/>
      </c>
      <c r="T29" t="str">
        <f>IF($J29=1,Table!N14,"")</f>
        <v/>
      </c>
    </row>
    <row r="30" spans="1:20" x14ac:dyDescent="0.2">
      <c r="A30" s="31"/>
      <c r="B30" s="31"/>
      <c r="C30" s="32"/>
      <c r="E30" t="s">
        <v>43</v>
      </c>
      <c r="F30">
        <v>1</v>
      </c>
      <c r="H30">
        <f t="shared" si="2"/>
        <v>8</v>
      </c>
      <c r="I30" s="57">
        <f>MAX(0,Table!I15-75)</f>
        <v>0</v>
      </c>
      <c r="K30" t="str">
        <f>IF($J30=1,Table!F15,"")</f>
        <v/>
      </c>
      <c r="L30" t="str">
        <f>IF($J30=1,Table!G15,"")</f>
        <v/>
      </c>
      <c r="M30" t="str">
        <f>IF($J30=1,Table!H15,"")</f>
        <v/>
      </c>
      <c r="N30" t="str">
        <f t="shared" si="1"/>
        <v/>
      </c>
      <c r="O30" s="50" t="str">
        <f t="shared" si="0"/>
        <v/>
      </c>
      <c r="P30" t="str">
        <f>IF($J30=1,Table!J15,"")</f>
        <v/>
      </c>
      <c r="Q30" t="str">
        <f>IF($J30=1,Table!K15,"")</f>
        <v/>
      </c>
      <c r="R30" t="str">
        <f>IF($J30=1,Table!L15,"")</f>
        <v/>
      </c>
      <c r="S30" t="str">
        <f>IF($J30=1,Table!M15,"")</f>
        <v/>
      </c>
      <c r="T30" t="str">
        <f>IF($J30=1,Table!N15,"")</f>
        <v/>
      </c>
    </row>
    <row r="31" spans="1:20" ht="13.5" x14ac:dyDescent="0.25">
      <c r="A31" s="29"/>
      <c r="B31" s="29"/>
      <c r="C31" s="29"/>
      <c r="E31" t="s">
        <v>44</v>
      </c>
      <c r="F31">
        <v>1</v>
      </c>
      <c r="H31">
        <f t="shared" si="2"/>
        <v>9</v>
      </c>
      <c r="I31" s="57">
        <f>MAX(0,Table!I16-75)</f>
        <v>0</v>
      </c>
      <c r="K31" t="str">
        <f>IF($J31=1,Table!F16,"")</f>
        <v/>
      </c>
      <c r="L31" t="str">
        <f>IF($J31=1,Table!G16,"")</f>
        <v/>
      </c>
      <c r="M31" t="str">
        <f>IF($J31=1,Table!H16,"")</f>
        <v/>
      </c>
      <c r="N31" t="str">
        <f t="shared" si="1"/>
        <v/>
      </c>
      <c r="O31" s="50" t="str">
        <f t="shared" si="0"/>
        <v/>
      </c>
      <c r="P31" t="str">
        <f>IF($J31=1,Table!J16,"")</f>
        <v/>
      </c>
      <c r="Q31" t="str">
        <f>IF($J31=1,Table!K16,"")</f>
        <v/>
      </c>
      <c r="R31" t="str">
        <f>IF($J31=1,Table!L16,"")</f>
        <v/>
      </c>
      <c r="S31" t="str">
        <f>IF($J31=1,Table!M16,"")</f>
        <v/>
      </c>
      <c r="T31" t="str">
        <f>IF($J31=1,Table!N16,"")</f>
        <v/>
      </c>
    </row>
    <row r="32" spans="1:20" x14ac:dyDescent="0.2">
      <c r="A32" s="31"/>
      <c r="B32" s="31"/>
      <c r="C32" s="32"/>
      <c r="E32" t="s">
        <v>45</v>
      </c>
      <c r="F32">
        <v>1</v>
      </c>
      <c r="H32">
        <f t="shared" si="2"/>
        <v>10</v>
      </c>
      <c r="I32" s="57">
        <f>MAX(0,Table!I17-75)</f>
        <v>0</v>
      </c>
      <c r="K32" t="str">
        <f>IF($J32=1,Table!F17,"")</f>
        <v/>
      </c>
      <c r="L32" t="str">
        <f>IF($J32=1,Table!G17,"")</f>
        <v/>
      </c>
      <c r="M32" t="str">
        <f>IF($J32=1,Table!H17,"")</f>
        <v/>
      </c>
      <c r="N32" t="str">
        <f t="shared" si="1"/>
        <v/>
      </c>
      <c r="O32" s="50" t="str">
        <f t="shared" si="0"/>
        <v/>
      </c>
      <c r="P32" t="str">
        <f>IF($J32=1,Table!J17,"")</f>
        <v/>
      </c>
      <c r="Q32" t="str">
        <f>IF($J32=1,Table!K17,"")</f>
        <v/>
      </c>
      <c r="R32" t="str">
        <f>IF($J32=1,Table!L17,"")</f>
        <v/>
      </c>
      <c r="S32" t="str">
        <f>IF($J32=1,Table!M17,"")</f>
        <v/>
      </c>
      <c r="T32" t="str">
        <f>IF($J32=1,Table!N17,"")</f>
        <v/>
      </c>
    </row>
    <row r="33" spans="1:20" ht="13.5" x14ac:dyDescent="0.25">
      <c r="A33" s="29"/>
      <c r="B33" s="29"/>
      <c r="C33" s="29"/>
      <c r="E33" t="s">
        <v>46</v>
      </c>
      <c r="F33">
        <v>0</v>
      </c>
      <c r="H33">
        <f t="shared" si="2"/>
        <v>11</v>
      </c>
      <c r="I33" s="57">
        <f>MAX(0,Table!I18-75)</f>
        <v>3.5513076782226562</v>
      </c>
      <c r="K33" t="str">
        <f>IF($J33=1,Table!F18,"")</f>
        <v/>
      </c>
      <c r="L33" t="str">
        <f>IF($J33=1,Table!G18,"")</f>
        <v/>
      </c>
      <c r="M33" t="str">
        <f>IF($J33=1,Table!H18,"")</f>
        <v/>
      </c>
      <c r="N33" t="str">
        <f t="shared" si="1"/>
        <v/>
      </c>
      <c r="O33" s="50" t="str">
        <f t="shared" si="0"/>
        <v/>
      </c>
      <c r="P33" t="str">
        <f>IF($J33=1,Table!J18,"")</f>
        <v/>
      </c>
      <c r="Q33" t="str">
        <f>IF($J33=1,Table!K18,"")</f>
        <v/>
      </c>
      <c r="R33" t="str">
        <f>IF($J33=1,Table!L18,"")</f>
        <v/>
      </c>
      <c r="S33" t="str">
        <f>IF($J33=1,Table!M18,"")</f>
        <v/>
      </c>
      <c r="T33" t="str">
        <f>IF($J33=1,Table!N18,"")</f>
        <v/>
      </c>
    </row>
    <row r="34" spans="1:20" x14ac:dyDescent="0.2">
      <c r="A34" s="31"/>
      <c r="B34" s="31"/>
      <c r="C34" s="32"/>
      <c r="E34" t="s">
        <v>47</v>
      </c>
      <c r="F34">
        <v>0</v>
      </c>
      <c r="H34">
        <f t="shared" si="2"/>
        <v>12</v>
      </c>
      <c r="I34" s="57">
        <f>MAX(0,Table!I19-75)</f>
        <v>7.51751708984375</v>
      </c>
      <c r="K34" t="str">
        <f>IF($J34=1,Table!F19,"")</f>
        <v/>
      </c>
      <c r="L34" t="str">
        <f>IF($J34=1,Table!G19,"")</f>
        <v/>
      </c>
      <c r="M34" t="str">
        <f>IF($J34=1,Table!H19,"")</f>
        <v/>
      </c>
      <c r="N34" t="str">
        <f t="shared" si="1"/>
        <v/>
      </c>
      <c r="O34" s="50" t="str">
        <f t="shared" si="0"/>
        <v/>
      </c>
      <c r="P34" t="str">
        <f>IF($J34=1,Table!J19,"")</f>
        <v/>
      </c>
      <c r="Q34" t="str">
        <f>IF($J34=1,Table!K19,"")</f>
        <v/>
      </c>
      <c r="R34" t="str">
        <f>IF($J34=1,Table!L19,"")</f>
        <v/>
      </c>
      <c r="S34" t="str">
        <f>IF($J34=1,Table!M19,"")</f>
        <v/>
      </c>
      <c r="T34" t="str">
        <f>IF($J34=1,Table!N19,"")</f>
        <v/>
      </c>
    </row>
    <row r="35" spans="1:20" ht="13.5" x14ac:dyDescent="0.25">
      <c r="A35" s="29"/>
      <c r="B35" s="29"/>
      <c r="C35" s="29"/>
      <c r="E35" t="s">
        <v>11</v>
      </c>
      <c r="F35">
        <v>1</v>
      </c>
      <c r="H35">
        <f t="shared" si="2"/>
        <v>13</v>
      </c>
      <c r="I35" s="57">
        <f>MAX(0,Table!I20-75)</f>
        <v>10.754623413085937</v>
      </c>
      <c r="K35" t="str">
        <f>IF($J35=1,Table!F20,"")</f>
        <v/>
      </c>
      <c r="L35" t="str">
        <f>IF($J35=1,Table!G20,"")</f>
        <v/>
      </c>
      <c r="M35" t="str">
        <f>IF($J35=1,Table!H20,"")</f>
        <v/>
      </c>
      <c r="N35" t="str">
        <f t="shared" si="1"/>
        <v/>
      </c>
      <c r="O35" s="50" t="str">
        <f t="shared" si="0"/>
        <v/>
      </c>
      <c r="P35" t="str">
        <f>IF($J35=1,Table!J20,"")</f>
        <v/>
      </c>
      <c r="Q35" t="str">
        <f>IF($J35=1,Table!K20,"")</f>
        <v/>
      </c>
      <c r="R35" t="str">
        <f>IF($J35=1,Table!L20,"")</f>
        <v/>
      </c>
      <c r="S35" t="str">
        <f>IF($J35=1,Table!M20,"")</f>
        <v/>
      </c>
      <c r="T35" t="str">
        <f>IF($J35=1,Table!N20,"")</f>
        <v/>
      </c>
    </row>
    <row r="36" spans="1:20" x14ac:dyDescent="0.2">
      <c r="A36" s="31"/>
      <c r="B36" s="31"/>
      <c r="C36" s="32"/>
      <c r="H36">
        <f t="shared" si="2"/>
        <v>14</v>
      </c>
      <c r="I36" s="57">
        <f>MAX(0,Table!I21-75)</f>
        <v>13.152214050292969</v>
      </c>
      <c r="J36">
        <v>1</v>
      </c>
      <c r="K36">
        <f>IF($J36=1,Table!F21,"")</f>
        <v>696.56907173426453</v>
      </c>
      <c r="L36">
        <f>IF($J36=1,Table!G21,"")</f>
        <v>585.20263954432312</v>
      </c>
      <c r="M36">
        <f>IF($J36=1,Table!H21,"")</f>
        <v>111.36643218994141</v>
      </c>
      <c r="N36">
        <f t="shared" si="1"/>
        <v>13.152214050292969</v>
      </c>
      <c r="O36" s="50">
        <f t="shared" si="0"/>
        <v>617.53807047629857</v>
      </c>
      <c r="P36">
        <f>IF($J36=1,Table!J21,"")</f>
        <v>79.51947021484375</v>
      </c>
      <c r="Q36">
        <f>IF($J36=1,Table!K21,"")</f>
        <v>98.334915161132813</v>
      </c>
      <c r="R36">
        <f>IF($J36=1,Table!L21,"")</f>
        <v>111.36643218994141</v>
      </c>
      <c r="S36">
        <f>IF($J36=1,Table!M21,"")</f>
        <v>124.39794921875</v>
      </c>
      <c r="T36">
        <f>IF($J36=1,Table!N21,"")</f>
        <v>143.21339416503906</v>
      </c>
    </row>
    <row r="37" spans="1:20" ht="13.5" x14ac:dyDescent="0.25">
      <c r="A37" s="29"/>
      <c r="B37" s="29"/>
      <c r="C37" s="29"/>
      <c r="F37">
        <f>VLOOKUP(date,Lookups!$E$23:$F$35,2,FALSE)</f>
        <v>1</v>
      </c>
      <c r="H37">
        <f t="shared" si="2"/>
        <v>15</v>
      </c>
      <c r="I37" s="57">
        <f>MAX(0,Table!I22-75)</f>
        <v>14.653465270996094</v>
      </c>
      <c r="J37">
        <v>1</v>
      </c>
      <c r="K37">
        <f>IF($J37=1,Table!F22,"")</f>
        <v>697.55939120011362</v>
      </c>
      <c r="L37">
        <f>IF($J37=1,Table!G22,"")</f>
        <v>584.56738680558237</v>
      </c>
      <c r="M37">
        <f>IF($J37=1,Table!H22,"")</f>
        <v>112.99200439453125</v>
      </c>
      <c r="N37">
        <f t="shared" si="1"/>
        <v>14.653465270996094</v>
      </c>
      <c r="O37" s="50">
        <f t="shared" si="0"/>
        <v>604.97468593540611</v>
      </c>
      <c r="P37">
        <f>IF($J37=1,Table!J22,"")</f>
        <v>81.470672607421875</v>
      </c>
      <c r="Q37">
        <f>IF($J37=1,Table!K22,"")</f>
        <v>100.09372711181641</v>
      </c>
      <c r="R37">
        <f>IF($J37=1,Table!L22,"")</f>
        <v>112.99200439453125</v>
      </c>
      <c r="S37">
        <f>IF($J37=1,Table!M22,"")</f>
        <v>125.89027404785156</v>
      </c>
      <c r="T37">
        <f>IF($J37=1,Table!N22,"")</f>
        <v>144.51333618164062</v>
      </c>
    </row>
    <row r="38" spans="1:20" x14ac:dyDescent="0.2">
      <c r="A38" s="31"/>
      <c r="B38" s="31"/>
      <c r="C38" s="32"/>
      <c r="H38">
        <f t="shared" si="2"/>
        <v>16</v>
      </c>
      <c r="I38" s="57">
        <f>MAX(0,Table!I23-75)</f>
        <v>15.307662963867188</v>
      </c>
      <c r="J38">
        <v>1</v>
      </c>
      <c r="K38">
        <f>IF($J38=1,Table!F23,"")</f>
        <v>692.81834557257673</v>
      </c>
      <c r="L38">
        <f>IF($J38=1,Table!G23,"")</f>
        <v>578.69409325324079</v>
      </c>
      <c r="M38">
        <f>IF($J38=1,Table!H23,"")</f>
        <v>114.12425231933594</v>
      </c>
      <c r="N38">
        <f t="shared" si="1"/>
        <v>15.307662963867188</v>
      </c>
      <c r="O38" s="50">
        <f t="shared" si="0"/>
        <v>647.99208036018263</v>
      </c>
      <c r="P38">
        <f>IF($J38=1,Table!J23,"")</f>
        <v>81.501472473144531</v>
      </c>
      <c r="Q38">
        <f>IF($J38=1,Table!K23,"")</f>
        <v>100.77527618408203</v>
      </c>
      <c r="R38">
        <f>IF($J38=1,Table!L23,"")</f>
        <v>114.12425231933594</v>
      </c>
      <c r="S38">
        <f>IF($J38=1,Table!M23,"")</f>
        <v>127.47322845458984</v>
      </c>
      <c r="T38">
        <f>IF($J38=1,Table!N23,"")</f>
        <v>146.74703979492187</v>
      </c>
    </row>
    <row r="39" spans="1:20" ht="13.5" x14ac:dyDescent="0.25">
      <c r="A39" s="29"/>
      <c r="B39" s="29"/>
      <c r="C39" s="29"/>
      <c r="H39">
        <f t="shared" si="2"/>
        <v>17</v>
      </c>
      <c r="I39" s="57">
        <f>MAX(0,Table!I24-75)</f>
        <v>15.509452819824219</v>
      </c>
      <c r="J39">
        <v>1</v>
      </c>
      <c r="K39">
        <f>IF($J39=1,Table!F24,"")</f>
        <v>689.57445307381931</v>
      </c>
      <c r="L39">
        <f>IF($J39=1,Table!G24,"")</f>
        <v>576.20138331063572</v>
      </c>
      <c r="M39">
        <f>IF($J39=1,Table!H24,"")</f>
        <v>113.37306976318359</v>
      </c>
      <c r="N39">
        <f t="shared" si="1"/>
        <v>15.509452819824219</v>
      </c>
      <c r="O39" s="50">
        <f t="shared" si="0"/>
        <v>698.07851848862776</v>
      </c>
      <c r="P39">
        <f>IF($J39=1,Table!J24,"")</f>
        <v>79.512969970703125</v>
      </c>
      <c r="Q39">
        <f>IF($J39=1,Table!K24,"")</f>
        <v>99.517791748046875</v>
      </c>
      <c r="R39">
        <f>IF($J39=1,Table!L24,"")</f>
        <v>113.37306976318359</v>
      </c>
      <c r="S39">
        <f>IF($J39=1,Table!M24,"")</f>
        <v>127.22834777832031</v>
      </c>
      <c r="T39">
        <f>IF($J39=1,Table!N24,"")</f>
        <v>147.23316955566406</v>
      </c>
    </row>
    <row r="40" spans="1:20" x14ac:dyDescent="0.2">
      <c r="A40" s="31"/>
      <c r="B40" s="31"/>
      <c r="C40" s="32"/>
      <c r="H40">
        <f t="shared" si="2"/>
        <v>18</v>
      </c>
      <c r="I40" s="57">
        <f>MAX(0,Table!I25-75)</f>
        <v>14.96759033203125</v>
      </c>
      <c r="J40">
        <v>1</v>
      </c>
      <c r="K40">
        <f>IF($J40=1,Table!F25,"")</f>
        <v>679.71480591971692</v>
      </c>
      <c r="L40">
        <f>IF($J40=1,Table!G25,"")</f>
        <v>577.35060914237317</v>
      </c>
      <c r="M40">
        <f>IF($J40=1,Table!H25,"")</f>
        <v>102.36419677734375</v>
      </c>
      <c r="N40">
        <f t="shared" si="1"/>
        <v>14.96759033203125</v>
      </c>
      <c r="O40" s="50">
        <f t="shared" si="0"/>
        <v>714.65094744191106</v>
      </c>
      <c r="P40">
        <f>IF($J40=1,Table!J25,"")</f>
        <v>68.104530334472656</v>
      </c>
      <c r="Q40">
        <f>IF($J40=1,Table!K25,"")</f>
        <v>88.345420837402344</v>
      </c>
      <c r="R40">
        <f>IF($J40=1,Table!L25,"")</f>
        <v>102.36419677734375</v>
      </c>
      <c r="S40">
        <f>IF($J40=1,Table!M25,"")</f>
        <v>116.38297271728516</v>
      </c>
      <c r="T40">
        <f>IF($J40=1,Table!N25,"")</f>
        <v>136.62385559082031</v>
      </c>
    </row>
    <row r="41" spans="1:20" ht="13.5" x14ac:dyDescent="0.25">
      <c r="A41" s="29"/>
      <c r="B41" s="29"/>
      <c r="C41" s="29"/>
      <c r="H41">
        <f t="shared" si="2"/>
        <v>19</v>
      </c>
      <c r="I41" s="57">
        <f>MAX(0,Table!I26-75)</f>
        <v>13.863983154296875</v>
      </c>
      <c r="K41" t="str">
        <f>IF($J41=1,Table!F26,"")</f>
        <v/>
      </c>
      <c r="L41" t="str">
        <f>IF($J41=1,Table!G26,"")</f>
        <v/>
      </c>
      <c r="M41" t="str">
        <f>IF($J41=1,Table!H26,"")</f>
        <v/>
      </c>
      <c r="N41" t="str">
        <f t="shared" si="1"/>
        <v/>
      </c>
      <c r="O41" s="50" t="str">
        <f t="shared" si="0"/>
        <v/>
      </c>
      <c r="P41" t="str">
        <f>IF($J41=1,Table!J26,"")</f>
        <v/>
      </c>
      <c r="Q41" t="str">
        <f>IF($J41=1,Table!K26,"")</f>
        <v/>
      </c>
      <c r="R41" t="str">
        <f>IF($J41=1,Table!L26,"")</f>
        <v/>
      </c>
      <c r="S41" t="str">
        <f>IF($J41=1,Table!M26,"")</f>
        <v/>
      </c>
      <c r="T41" t="str">
        <f>IF($J41=1,Table!N26,"")</f>
        <v/>
      </c>
    </row>
    <row r="42" spans="1:20" x14ac:dyDescent="0.2">
      <c r="A42" s="31"/>
      <c r="B42" s="31"/>
      <c r="C42" s="32"/>
      <c r="H42">
        <f t="shared" si="2"/>
        <v>20</v>
      </c>
      <c r="I42" s="57">
        <f>MAX(0,Table!I27-75)</f>
        <v>11.551490783691406</v>
      </c>
      <c r="K42" t="str">
        <f>IF($J42=1,Table!F27,"")</f>
        <v/>
      </c>
      <c r="L42" t="str">
        <f>IF($J42=1,Table!G27,"")</f>
        <v/>
      </c>
      <c r="M42" t="str">
        <f>IF($J42=1,Table!H27,"")</f>
        <v/>
      </c>
      <c r="N42" t="str">
        <f t="shared" si="1"/>
        <v/>
      </c>
      <c r="O42" s="50" t="str">
        <f t="shared" si="0"/>
        <v/>
      </c>
      <c r="P42" t="str">
        <f>IF($J42=1,Table!J27,"")</f>
        <v/>
      </c>
      <c r="Q42" t="str">
        <f>IF($J42=1,Table!K27,"")</f>
        <v/>
      </c>
      <c r="R42" t="str">
        <f>IF($J42=1,Table!L27,"")</f>
        <v/>
      </c>
      <c r="S42" t="str">
        <f>IF($J42=1,Table!M27,"")</f>
        <v/>
      </c>
      <c r="T42" t="str">
        <f>IF($J42=1,Table!N27,"")</f>
        <v/>
      </c>
    </row>
    <row r="43" spans="1:20" ht="13.5" x14ac:dyDescent="0.25">
      <c r="A43" s="29"/>
      <c r="B43" s="29"/>
      <c r="C43" s="29"/>
      <c r="H43">
        <f t="shared" si="2"/>
        <v>21</v>
      </c>
      <c r="I43" s="57">
        <f>MAX(0,Table!I28-75)</f>
        <v>8.3032150268554687</v>
      </c>
      <c r="K43" t="str">
        <f>IF($J43=1,Table!F28,"")</f>
        <v/>
      </c>
      <c r="L43" t="str">
        <f>IF($J43=1,Table!G28,"")</f>
        <v/>
      </c>
      <c r="M43" t="str">
        <f>IF($J43=1,Table!H28,"")</f>
        <v/>
      </c>
      <c r="N43" t="str">
        <f t="shared" si="1"/>
        <v/>
      </c>
      <c r="O43" s="50" t="str">
        <f t="shared" si="0"/>
        <v/>
      </c>
      <c r="P43" t="str">
        <f>IF($J43=1,Table!J28,"")</f>
        <v/>
      </c>
      <c r="Q43" t="str">
        <f>IF($J43=1,Table!K28,"")</f>
        <v/>
      </c>
      <c r="R43" t="str">
        <f>IF($J43=1,Table!L28,"")</f>
        <v/>
      </c>
      <c r="S43" t="str">
        <f>IF($J43=1,Table!M28,"")</f>
        <v/>
      </c>
      <c r="T43" t="str">
        <f>IF($J43=1,Table!N28,"")</f>
        <v/>
      </c>
    </row>
    <row r="44" spans="1:20" x14ac:dyDescent="0.2">
      <c r="A44" s="31"/>
      <c r="B44" s="31"/>
      <c r="C44" s="32"/>
      <c r="H44">
        <f t="shared" si="2"/>
        <v>22</v>
      </c>
      <c r="I44" s="57">
        <f>MAX(0,Table!I29-75)</f>
        <v>5.1161041259765625</v>
      </c>
      <c r="K44" t="str">
        <f>IF($J44=1,Table!F29,"")</f>
        <v/>
      </c>
      <c r="L44" t="str">
        <f>IF($J44=1,Table!G29,"")</f>
        <v/>
      </c>
      <c r="M44" t="str">
        <f>IF($J44=1,Table!H29,"")</f>
        <v/>
      </c>
      <c r="N44" t="str">
        <f t="shared" si="1"/>
        <v/>
      </c>
      <c r="O44" s="50" t="str">
        <f t="shared" si="0"/>
        <v/>
      </c>
      <c r="P44" t="str">
        <f>IF($J44=1,Table!J29,"")</f>
        <v/>
      </c>
      <c r="Q44" t="str">
        <f>IF($J44=1,Table!K29,"")</f>
        <v/>
      </c>
      <c r="R44" t="str">
        <f>IF($J44=1,Table!L29,"")</f>
        <v/>
      </c>
      <c r="S44" t="str">
        <f>IF($J44=1,Table!M29,"")</f>
        <v/>
      </c>
      <c r="T44" t="str">
        <f>IF($J44=1,Table!N29,"")</f>
        <v/>
      </c>
    </row>
    <row r="45" spans="1:20" ht="13.5" x14ac:dyDescent="0.25">
      <c r="A45" s="29"/>
      <c r="B45" s="29"/>
      <c r="C45" s="29"/>
      <c r="H45">
        <f t="shared" si="2"/>
        <v>23</v>
      </c>
      <c r="I45" s="57">
        <f>MAX(0,Table!I30-75)</f>
        <v>3.0035247802734375</v>
      </c>
      <c r="K45" t="str">
        <f>IF($J45=1,Table!F30,"")</f>
        <v/>
      </c>
      <c r="L45" t="str">
        <f>IF($J45=1,Table!G30,"")</f>
        <v/>
      </c>
      <c r="M45" t="str">
        <f>IF($J45=1,Table!H30,"")</f>
        <v/>
      </c>
      <c r="N45" t="str">
        <f t="shared" si="1"/>
        <v/>
      </c>
      <c r="O45" s="50" t="str">
        <f t="shared" si="0"/>
        <v/>
      </c>
      <c r="P45" t="str">
        <f>IF($J45=1,Table!J30,"")</f>
        <v/>
      </c>
      <c r="Q45" t="str">
        <f>IF($J45=1,Table!K30,"")</f>
        <v/>
      </c>
      <c r="R45" t="str">
        <f>IF($J45=1,Table!L30,"")</f>
        <v/>
      </c>
      <c r="S45" t="str">
        <f>IF($J45=1,Table!M30,"")</f>
        <v/>
      </c>
      <c r="T45" t="str">
        <f>IF($J45=1,Table!N30,"")</f>
        <v/>
      </c>
    </row>
    <row r="46" spans="1:20" x14ac:dyDescent="0.2">
      <c r="A46" s="31"/>
      <c r="B46" s="31"/>
      <c r="C46" s="32"/>
      <c r="H46">
        <f t="shared" si="2"/>
        <v>24</v>
      </c>
      <c r="I46" s="57">
        <f>MAX(0,Table!I31-75)</f>
        <v>1.22747802734375</v>
      </c>
      <c r="K46" t="str">
        <f>IF($J46=1,Table!F31,"")</f>
        <v/>
      </c>
      <c r="L46" t="str">
        <f>IF($J46=1,Table!G31,"")</f>
        <v/>
      </c>
      <c r="M46" t="str">
        <f>IF($J46=1,Table!H31,"")</f>
        <v/>
      </c>
      <c r="N46" t="str">
        <f t="shared" si="1"/>
        <v/>
      </c>
      <c r="O46" s="50" t="str">
        <f t="shared" si="0"/>
        <v/>
      </c>
      <c r="P46" t="str">
        <f>IF($J46=1,Table!J31,"")</f>
        <v/>
      </c>
      <c r="Q46" t="str">
        <f>IF($J46=1,Table!K31,"")</f>
        <v/>
      </c>
      <c r="R46" t="str">
        <f>IF($J46=1,Table!L31,"")</f>
        <v/>
      </c>
      <c r="S46" t="str">
        <f>IF($J46=1,Table!M31,"")</f>
        <v/>
      </c>
      <c r="T46" t="str">
        <f>IF($J46=1,Table!N31,"")</f>
        <v/>
      </c>
    </row>
    <row r="47" spans="1:20" ht="13.5" x14ac:dyDescent="0.25">
      <c r="A47" s="29"/>
      <c r="B47" s="29"/>
      <c r="C47" s="29"/>
      <c r="J47" s="57">
        <f>SUM(J23:J46)</f>
        <v>5</v>
      </c>
      <c r="K47" s="57">
        <f>AVERAGE(K23:K46)</f>
        <v>691.24721350009827</v>
      </c>
      <c r="L47" s="57">
        <f>AVERAGE(L23:L46)</f>
        <v>580.40322241123101</v>
      </c>
      <c r="M47" s="57">
        <f>AVERAGE(M23:M46)</f>
        <v>110.84399108886718</v>
      </c>
      <c r="N47" s="57">
        <f>SUM(N23:N46)</f>
        <v>73.590385437011719</v>
      </c>
      <c r="O47" s="64">
        <f>SQRT((1/SUM(J23:J46)^2*SUM(O23:O46)))</f>
        <v>11.459902796625155</v>
      </c>
      <c r="P47" s="57">
        <f>NORMINV(0.1,$M47,$O47)</f>
        <v>96.157534718863275</v>
      </c>
      <c r="Q47" s="57">
        <f>NORMINV(0.3,$M47,$O47)</f>
        <v>104.83441218673264</v>
      </c>
      <c r="R47" s="57">
        <f>NORMINV(0.5,$M47,$O47)</f>
        <v>110.84399108886718</v>
      </c>
      <c r="S47" s="57">
        <f>NORMINV(0.7,$M47,$O47)</f>
        <v>116.85356999100172</v>
      </c>
      <c r="T47" s="57">
        <f>NORMINV(0.9,$M47,$O47)</f>
        <v>125.53044745887109</v>
      </c>
    </row>
    <row r="48" spans="1:20" x14ac:dyDescent="0.2">
      <c r="A48" s="31"/>
      <c r="B48" s="31"/>
      <c r="C48" s="32"/>
    </row>
    <row r="49" spans="1:3" ht="13.5" x14ac:dyDescent="0.25">
      <c r="A49" s="29"/>
      <c r="B49" s="29"/>
      <c r="C49" s="29"/>
    </row>
    <row r="50" spans="1:3" x14ac:dyDescent="0.2">
      <c r="A50" s="31"/>
      <c r="B50" s="31"/>
      <c r="C50" s="32"/>
    </row>
    <row r="51" spans="1:3" x14ac:dyDescent="0.2">
      <c r="A51" s="5"/>
      <c r="B51" s="5"/>
      <c r="C51" s="5"/>
    </row>
    <row r="52" spans="1:3" x14ac:dyDescent="0.2">
      <c r="A52" s="5"/>
      <c r="B52" s="5"/>
      <c r="C52" s="5"/>
    </row>
    <row r="53" spans="1:3" x14ac:dyDescent="0.2">
      <c r="A53" s="5"/>
      <c r="B53" s="5"/>
      <c r="C53" s="5"/>
    </row>
    <row r="54" spans="1:3" x14ac:dyDescent="0.2">
      <c r="A54" s="5"/>
      <c r="B54" s="5"/>
      <c r="C54" s="5"/>
    </row>
    <row r="55" spans="1:3" x14ac:dyDescent="0.2">
      <c r="A55" s="5"/>
      <c r="B55" s="5"/>
      <c r="C55" s="5"/>
    </row>
    <row r="56" spans="1:3" x14ac:dyDescent="0.2">
      <c r="A56" s="5"/>
      <c r="B56" s="5"/>
      <c r="C56" s="5"/>
    </row>
    <row r="57" spans="1:3" x14ac:dyDescent="0.2">
      <c r="A57" s="5"/>
      <c r="B57" s="5"/>
      <c r="C57" s="5"/>
    </row>
    <row r="58" spans="1:3" x14ac:dyDescent="0.2">
      <c r="A58" s="5"/>
      <c r="B58" s="5"/>
      <c r="C58" s="5"/>
    </row>
    <row r="59" spans="1:3" x14ac:dyDescent="0.2">
      <c r="A59" s="5"/>
      <c r="B59" s="5"/>
      <c r="C59" s="5"/>
    </row>
    <row r="60" spans="1:3" x14ac:dyDescent="0.2">
      <c r="A60" s="5"/>
      <c r="B60" s="5"/>
      <c r="C60" s="5"/>
    </row>
    <row r="61" spans="1:3" x14ac:dyDescent="0.2">
      <c r="A61" s="5"/>
      <c r="B61" s="5"/>
      <c r="C61" s="5"/>
    </row>
    <row r="62" spans="1:3" x14ac:dyDescent="0.2">
      <c r="A62" s="5"/>
      <c r="B62" s="5"/>
      <c r="C62" s="5"/>
    </row>
    <row r="63" spans="1:3" x14ac:dyDescent="0.2">
      <c r="A63" s="5"/>
      <c r="B63" s="5"/>
      <c r="C63" s="5"/>
    </row>
    <row r="64" spans="1:3" x14ac:dyDescent="0.2">
      <c r="A64" s="5"/>
      <c r="B64" s="5"/>
      <c r="C64" s="5"/>
    </row>
    <row r="65" spans="1:3" x14ac:dyDescent="0.2">
      <c r="A65" s="5"/>
      <c r="B65" s="5"/>
      <c r="C65" s="5"/>
    </row>
    <row r="66" spans="1:3" x14ac:dyDescent="0.2">
      <c r="A66" s="5"/>
      <c r="B66" s="5"/>
      <c r="C66" s="5"/>
    </row>
    <row r="67" spans="1:3" x14ac:dyDescent="0.2">
      <c r="A67" s="5"/>
      <c r="B67" s="5"/>
      <c r="C67" s="5"/>
    </row>
    <row r="68" spans="1:3" x14ac:dyDescent="0.2">
      <c r="A68" s="5"/>
      <c r="B68" s="5"/>
      <c r="C68" s="5"/>
    </row>
    <row r="69" spans="1:3" x14ac:dyDescent="0.2">
      <c r="A69" s="5"/>
      <c r="B69" s="5"/>
      <c r="C69" s="5"/>
    </row>
    <row r="70" spans="1:3" x14ac:dyDescent="0.2">
      <c r="A70" s="5"/>
      <c r="B70" s="5"/>
      <c r="C70" s="5"/>
    </row>
  </sheetData>
  <phoneticPr fontId="2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W3843"/>
  <sheetViews>
    <sheetView workbookViewId="0">
      <pane xSplit="7" ySplit="1" topLeftCell="H2143" activePane="bottomRight" state="frozen"/>
      <selection activeCell="O10" sqref="O10"/>
      <selection pane="topRight" activeCell="O10" sqref="O10"/>
      <selection pane="bottomLeft" activeCell="O10" sqref="O10"/>
      <selection pane="bottomRight" activeCell="E2" sqref="E2:E2185"/>
    </sheetView>
  </sheetViews>
  <sheetFormatPr defaultRowHeight="12.75" x14ac:dyDescent="0.2"/>
  <cols>
    <col min="1" max="1" width="22.7109375" bestFit="1" customWidth="1"/>
    <col min="2" max="2" width="23.85546875" customWidth="1"/>
    <col min="3" max="3" width="22.7109375" customWidth="1"/>
    <col min="4" max="4" width="19.5703125" customWidth="1"/>
    <col min="5" max="5" width="19" bestFit="1" customWidth="1"/>
    <col min="6" max="6" width="12.140625" bestFit="1" customWidth="1"/>
    <col min="7" max="7" width="11.85546875" bestFit="1" customWidth="1"/>
    <col min="8" max="8" width="31" bestFit="1" customWidth="1"/>
    <col min="9" max="9" width="7.7109375" bestFit="1" customWidth="1"/>
    <col min="10" max="10" width="9.85546875" bestFit="1" customWidth="1"/>
    <col min="11" max="11" width="6.140625" bestFit="1" customWidth="1"/>
    <col min="12" max="20" width="7.5703125" bestFit="1" customWidth="1"/>
    <col min="21" max="35" width="8.5703125" bestFit="1" customWidth="1"/>
    <col min="36" max="36" width="13.28515625" bestFit="1" customWidth="1"/>
    <col min="37" max="44" width="11.5703125" bestFit="1" customWidth="1"/>
    <col min="45" max="59" width="12.5703125" bestFit="1" customWidth="1"/>
    <col min="60" max="60" width="13.28515625" bestFit="1" customWidth="1"/>
    <col min="61" max="68" width="11.5703125" bestFit="1" customWidth="1"/>
    <col min="69" max="83" width="12.5703125" bestFit="1" customWidth="1"/>
    <col min="84" max="84" width="13.28515625" bestFit="1" customWidth="1"/>
    <col min="85" max="92" width="11.5703125" bestFit="1" customWidth="1"/>
    <col min="93" max="95" width="12.5703125" bestFit="1" customWidth="1"/>
    <col min="96" max="96" width="18.28515625" customWidth="1"/>
    <col min="97" max="107" width="12.5703125" bestFit="1" customWidth="1"/>
    <col min="108" max="108" width="13.28515625" bestFit="1" customWidth="1"/>
    <col min="109" max="116" width="11.5703125" bestFit="1" customWidth="1"/>
    <col min="117" max="131" width="12.5703125" bestFit="1" customWidth="1"/>
    <col min="132" max="132" width="13.28515625" bestFit="1" customWidth="1"/>
    <col min="133" max="140" width="11.5703125" bestFit="1" customWidth="1"/>
    <col min="141" max="155" width="12.5703125" bestFit="1" customWidth="1"/>
    <col min="165" max="179" width="10.140625" bestFit="1" customWidth="1"/>
  </cols>
  <sheetData>
    <row r="1" spans="1:179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219</v>
      </c>
      <c r="H1" t="s">
        <v>7</v>
      </c>
      <c r="I1" t="s">
        <v>9</v>
      </c>
      <c r="J1" t="s">
        <v>8</v>
      </c>
      <c r="K1" t="s">
        <v>193</v>
      </c>
      <c r="L1" t="s">
        <v>194</v>
      </c>
      <c r="M1" t="s">
        <v>195</v>
      </c>
      <c r="N1" t="s">
        <v>196</v>
      </c>
      <c r="O1" t="s">
        <v>197</v>
      </c>
      <c r="P1" t="s">
        <v>198</v>
      </c>
      <c r="Q1" t="s">
        <v>199</v>
      </c>
      <c r="R1" t="s">
        <v>200</v>
      </c>
      <c r="S1" t="s">
        <v>201</v>
      </c>
      <c r="T1" t="s">
        <v>202</v>
      </c>
      <c r="U1" t="s">
        <v>203</v>
      </c>
      <c r="V1" t="s">
        <v>204</v>
      </c>
      <c r="W1" t="s">
        <v>205</v>
      </c>
      <c r="X1" t="s">
        <v>206</v>
      </c>
      <c r="Y1" t="s">
        <v>207</v>
      </c>
      <c r="Z1" t="s">
        <v>208</v>
      </c>
      <c r="AA1" t="s">
        <v>209</v>
      </c>
      <c r="AB1" t="s">
        <v>210</v>
      </c>
      <c r="AC1" t="s">
        <v>211</v>
      </c>
      <c r="AD1" t="s">
        <v>212</v>
      </c>
      <c r="AE1" t="s">
        <v>213</v>
      </c>
      <c r="AF1" t="s">
        <v>214</v>
      </c>
      <c r="AG1" t="s">
        <v>215</v>
      </c>
      <c r="AH1" t="s">
        <v>216</v>
      </c>
      <c r="AI1" t="s">
        <v>48</v>
      </c>
      <c r="AJ1" t="s">
        <v>49</v>
      </c>
      <c r="AK1" t="s">
        <v>50</v>
      </c>
      <c r="AL1" t="s">
        <v>51</v>
      </c>
      <c r="AM1" t="s">
        <v>52</v>
      </c>
      <c r="AN1" t="s">
        <v>53</v>
      </c>
      <c r="AO1" t="s">
        <v>54</v>
      </c>
      <c r="AP1" t="s">
        <v>55</v>
      </c>
      <c r="AQ1" t="s">
        <v>56</v>
      </c>
      <c r="AR1" t="s">
        <v>57</v>
      </c>
      <c r="AS1" t="s">
        <v>58</v>
      </c>
      <c r="AT1" t="s">
        <v>59</v>
      </c>
      <c r="AU1" t="s">
        <v>60</v>
      </c>
      <c r="AV1" t="s">
        <v>61</v>
      </c>
      <c r="AW1" t="s">
        <v>62</v>
      </c>
      <c r="AX1" t="s">
        <v>63</v>
      </c>
      <c r="AY1" t="s">
        <v>64</v>
      </c>
      <c r="AZ1" t="s">
        <v>65</v>
      </c>
      <c r="BA1" t="s">
        <v>66</v>
      </c>
      <c r="BB1" t="s">
        <v>67</v>
      </c>
      <c r="BC1" t="s">
        <v>68</v>
      </c>
      <c r="BD1" t="s">
        <v>69</v>
      </c>
      <c r="BE1" t="s">
        <v>70</v>
      </c>
      <c r="BF1" t="s">
        <v>71</v>
      </c>
      <c r="BG1" t="s">
        <v>72</v>
      </c>
      <c r="BH1" t="s">
        <v>73</v>
      </c>
      <c r="BI1" t="s">
        <v>74</v>
      </c>
      <c r="BJ1" t="s">
        <v>75</v>
      </c>
      <c r="BK1" t="s">
        <v>76</v>
      </c>
      <c r="BL1" t="s">
        <v>77</v>
      </c>
      <c r="BM1" t="s">
        <v>78</v>
      </c>
      <c r="BN1" t="s">
        <v>79</v>
      </c>
      <c r="BO1" t="s">
        <v>80</v>
      </c>
      <c r="BP1" t="s">
        <v>81</v>
      </c>
      <c r="BQ1" t="s">
        <v>82</v>
      </c>
      <c r="BR1" t="s">
        <v>83</v>
      </c>
      <c r="BS1" t="s">
        <v>84</v>
      </c>
      <c r="BT1" t="s">
        <v>85</v>
      </c>
      <c r="BU1" t="s">
        <v>86</v>
      </c>
      <c r="BV1" t="s">
        <v>87</v>
      </c>
      <c r="BW1" t="s">
        <v>88</v>
      </c>
      <c r="BX1" t="s">
        <v>89</v>
      </c>
      <c r="BY1" t="s">
        <v>90</v>
      </c>
      <c r="BZ1" t="s">
        <v>91</v>
      </c>
      <c r="CA1" t="s">
        <v>92</v>
      </c>
      <c r="CB1" t="s">
        <v>93</v>
      </c>
      <c r="CC1" t="s">
        <v>94</v>
      </c>
      <c r="CD1" t="s">
        <v>95</v>
      </c>
      <c r="CE1" t="s">
        <v>96</v>
      </c>
      <c r="CF1" t="s">
        <v>97</v>
      </c>
      <c r="CG1" t="s">
        <v>98</v>
      </c>
      <c r="CH1" t="s">
        <v>99</v>
      </c>
      <c r="CI1" t="s">
        <v>100</v>
      </c>
      <c r="CJ1" t="s">
        <v>101</v>
      </c>
      <c r="CK1" t="s">
        <v>102</v>
      </c>
      <c r="CL1" t="s">
        <v>103</v>
      </c>
      <c r="CM1" t="s">
        <v>104</v>
      </c>
      <c r="CN1" t="s">
        <v>105</v>
      </c>
      <c r="CO1" t="s">
        <v>106</v>
      </c>
      <c r="CP1" t="s">
        <v>107</v>
      </c>
      <c r="CQ1" t="s">
        <v>108</v>
      </c>
      <c r="CR1" t="s">
        <v>109</v>
      </c>
      <c r="CS1" t="s">
        <v>110</v>
      </c>
      <c r="CT1" t="s">
        <v>111</v>
      </c>
      <c r="CU1" t="s">
        <v>112</v>
      </c>
      <c r="CV1" t="s">
        <v>113</v>
      </c>
      <c r="CW1" t="s">
        <v>114</v>
      </c>
      <c r="CX1" t="s">
        <v>115</v>
      </c>
      <c r="CY1" t="s">
        <v>116</v>
      </c>
      <c r="CZ1" t="s">
        <v>117</v>
      </c>
      <c r="DA1" t="s">
        <v>118</v>
      </c>
      <c r="DB1" t="s">
        <v>119</v>
      </c>
      <c r="DC1" t="s">
        <v>120</v>
      </c>
      <c r="DD1" t="s">
        <v>121</v>
      </c>
      <c r="DE1" t="s">
        <v>122</v>
      </c>
      <c r="DF1" t="s">
        <v>123</v>
      </c>
      <c r="DG1" t="s">
        <v>124</v>
      </c>
      <c r="DH1" t="s">
        <v>125</v>
      </c>
      <c r="DI1" t="s">
        <v>126</v>
      </c>
      <c r="DJ1" t="s">
        <v>127</v>
      </c>
      <c r="DK1" t="s">
        <v>128</v>
      </c>
      <c r="DL1" t="s">
        <v>129</v>
      </c>
      <c r="DM1" t="s">
        <v>130</v>
      </c>
      <c r="DN1" t="s">
        <v>131</v>
      </c>
      <c r="DO1" t="s">
        <v>132</v>
      </c>
      <c r="DP1" t="s">
        <v>133</v>
      </c>
      <c r="DQ1" t="s">
        <v>134</v>
      </c>
      <c r="DR1" t="s">
        <v>135</v>
      </c>
      <c r="DS1" t="s">
        <v>136</v>
      </c>
      <c r="DT1" t="s">
        <v>137</v>
      </c>
      <c r="DU1" t="s">
        <v>138</v>
      </c>
      <c r="DV1" t="s">
        <v>139</v>
      </c>
      <c r="DW1" t="s">
        <v>140</v>
      </c>
      <c r="DX1" t="s">
        <v>141</v>
      </c>
      <c r="DY1" t="s">
        <v>142</v>
      </c>
      <c r="DZ1" t="s">
        <v>143</v>
      </c>
      <c r="EA1" t="s">
        <v>144</v>
      </c>
      <c r="EB1" t="s">
        <v>145</v>
      </c>
      <c r="EC1" t="s">
        <v>146</v>
      </c>
      <c r="ED1" t="s">
        <v>147</v>
      </c>
      <c r="EE1" t="s">
        <v>148</v>
      </c>
      <c r="EF1" t="s">
        <v>149</v>
      </c>
      <c r="EG1" t="s">
        <v>150</v>
      </c>
      <c r="EH1" t="s">
        <v>151</v>
      </c>
      <c r="EI1" t="s">
        <v>152</v>
      </c>
      <c r="EJ1" t="s">
        <v>153</v>
      </c>
      <c r="EK1" t="s">
        <v>154</v>
      </c>
      <c r="EL1" t="s">
        <v>155</v>
      </c>
      <c r="EM1" t="s">
        <v>156</v>
      </c>
      <c r="EN1" t="s">
        <v>157</v>
      </c>
      <c r="EO1" t="s">
        <v>158</v>
      </c>
      <c r="EP1" t="s">
        <v>159</v>
      </c>
      <c r="EQ1" t="s">
        <v>160</v>
      </c>
      <c r="ER1" t="s">
        <v>161</v>
      </c>
      <c r="ES1" t="s">
        <v>162</v>
      </c>
      <c r="ET1" t="s">
        <v>163</v>
      </c>
      <c r="EU1" t="s">
        <v>164</v>
      </c>
      <c r="EV1" t="s">
        <v>165</v>
      </c>
      <c r="EW1" t="s">
        <v>166</v>
      </c>
      <c r="EX1" t="s">
        <v>167</v>
      </c>
      <c r="EY1" t="s">
        <v>168</v>
      </c>
      <c r="EZ1" t="s">
        <v>169</v>
      </c>
      <c r="FA1" t="s">
        <v>170</v>
      </c>
      <c r="FB1" t="s">
        <v>171</v>
      </c>
      <c r="FC1" t="s">
        <v>172</v>
      </c>
      <c r="FD1" t="s">
        <v>173</v>
      </c>
      <c r="FE1" t="s">
        <v>174</v>
      </c>
      <c r="FF1" t="s">
        <v>175</v>
      </c>
      <c r="FG1" t="s">
        <v>176</v>
      </c>
      <c r="FH1" t="s">
        <v>177</v>
      </c>
      <c r="FI1" t="s">
        <v>178</v>
      </c>
      <c r="FJ1" t="s">
        <v>179</v>
      </c>
      <c r="FK1" t="s">
        <v>180</v>
      </c>
      <c r="FL1" t="s">
        <v>181</v>
      </c>
      <c r="FM1" t="s">
        <v>182</v>
      </c>
      <c r="FN1" t="s">
        <v>183</v>
      </c>
      <c r="FO1" t="s">
        <v>184</v>
      </c>
      <c r="FP1" t="s">
        <v>185</v>
      </c>
      <c r="FQ1" t="s">
        <v>186</v>
      </c>
      <c r="FR1" t="s">
        <v>187</v>
      </c>
      <c r="FS1" t="s">
        <v>188</v>
      </c>
      <c r="FT1" t="s">
        <v>189</v>
      </c>
      <c r="FU1" t="s">
        <v>190</v>
      </c>
      <c r="FV1" t="s">
        <v>191</v>
      </c>
      <c r="FW1" t="s">
        <v>249</v>
      </c>
    </row>
    <row r="2" spans="1:179" x14ac:dyDescent="0.2">
      <c r="A2" t="s">
        <v>241</v>
      </c>
      <c r="B2" t="s">
        <v>248</v>
      </c>
      <c r="C2" t="s">
        <v>218</v>
      </c>
      <c r="D2" t="s">
        <v>36</v>
      </c>
      <c r="E2">
        <v>2015</v>
      </c>
      <c r="F2" t="s">
        <v>224</v>
      </c>
      <c r="G2" t="s">
        <v>10</v>
      </c>
      <c r="H2">
        <v>625</v>
      </c>
      <c r="K2">
        <v>238.18344990709926</v>
      </c>
      <c r="L2">
        <v>234.57288924993276</v>
      </c>
      <c r="M2">
        <v>231.8079202372241</v>
      </c>
      <c r="N2">
        <v>232.15104406016366</v>
      </c>
      <c r="O2">
        <v>240.94152379782855</v>
      </c>
      <c r="P2">
        <v>264.90534625651691</v>
      </c>
      <c r="Q2">
        <v>295.44242583908868</v>
      </c>
      <c r="R2">
        <v>315.09892247782983</v>
      </c>
      <c r="S2">
        <v>325.3172909956017</v>
      </c>
      <c r="T2">
        <v>324.91484789234306</v>
      </c>
      <c r="U2">
        <v>320.27154435586226</v>
      </c>
      <c r="V2">
        <v>325.66129950641067</v>
      </c>
      <c r="W2">
        <v>339.02218033295208</v>
      </c>
      <c r="X2">
        <v>336.88407478924807</v>
      </c>
      <c r="Y2">
        <v>333.59931955500804</v>
      </c>
      <c r="Z2">
        <v>326.12404095680404</v>
      </c>
      <c r="AA2">
        <v>317.49436304383414</v>
      </c>
      <c r="AB2">
        <v>311.81246164124235</v>
      </c>
      <c r="AC2">
        <v>290.25645312987467</v>
      </c>
      <c r="AD2">
        <v>277.5203451975292</v>
      </c>
      <c r="AE2">
        <v>268.79709213966686</v>
      </c>
      <c r="AF2">
        <v>260.35774520663574</v>
      </c>
      <c r="AG2">
        <v>251.41308445093756</v>
      </c>
      <c r="AH2">
        <v>245.34113806566728</v>
      </c>
      <c r="AI2">
        <v>-3.079472541809082</v>
      </c>
      <c r="AJ2">
        <v>-3.0638132095336914</v>
      </c>
      <c r="AK2">
        <v>-3.9457101821899414</v>
      </c>
      <c r="AL2">
        <v>-3.9189774990081787</v>
      </c>
      <c r="AM2">
        <v>-4.9532599449157715</v>
      </c>
      <c r="AN2">
        <v>-5.381929874420166</v>
      </c>
      <c r="AO2">
        <v>-3.6128265857696533</v>
      </c>
      <c r="AP2">
        <v>-3.7994816303253174</v>
      </c>
      <c r="AQ2">
        <v>-2.8512663841247559</v>
      </c>
      <c r="AR2">
        <v>-2.5366723537445068</v>
      </c>
      <c r="AS2">
        <v>-2.7384262084960937</v>
      </c>
      <c r="AT2">
        <v>-2.4780209064483643</v>
      </c>
      <c r="AU2">
        <v>-1.7742477655410767</v>
      </c>
      <c r="AV2">
        <v>-2.4756202697753906</v>
      </c>
      <c r="AW2">
        <v>-2.5558876991271973</v>
      </c>
      <c r="AX2">
        <v>-4.3123478889465332</v>
      </c>
      <c r="AY2">
        <v>-13.857792854309082</v>
      </c>
      <c r="AZ2">
        <v>-12.938024520874023</v>
      </c>
      <c r="BA2">
        <v>0.23884069919586182</v>
      </c>
      <c r="BB2">
        <v>-0.24843445420265198</v>
      </c>
      <c r="BC2">
        <v>-1.7698923349380493</v>
      </c>
      <c r="BD2">
        <v>-2.4740631580352783</v>
      </c>
      <c r="BE2">
        <v>-3.0490822792053223</v>
      </c>
      <c r="BF2">
        <v>-3.1837315559387207</v>
      </c>
      <c r="BG2">
        <v>-0.98075598478317261</v>
      </c>
      <c r="BH2">
        <v>-0.98715287446975708</v>
      </c>
      <c r="BI2">
        <v>-1.8214347362518311</v>
      </c>
      <c r="BJ2">
        <v>-1.8092398643493652</v>
      </c>
      <c r="BK2">
        <v>-2.6931159496307373</v>
      </c>
      <c r="BL2">
        <v>-3.0059301853179932</v>
      </c>
      <c r="BM2">
        <v>-1.9710146188735962</v>
      </c>
      <c r="BN2">
        <v>-1.9914616346359253</v>
      </c>
      <c r="BO2">
        <v>-1.3056399822235107</v>
      </c>
      <c r="BP2">
        <v>-1.2716482877731323</v>
      </c>
      <c r="BQ2">
        <v>-0.99249541759490967</v>
      </c>
      <c r="BR2">
        <v>-0.87438029050827026</v>
      </c>
      <c r="BS2">
        <v>-0.39172500371932983</v>
      </c>
      <c r="BT2">
        <v>-0.76457339525222778</v>
      </c>
      <c r="BU2">
        <v>-0.85569924116134644</v>
      </c>
      <c r="BV2">
        <v>-1.8566231727600098</v>
      </c>
      <c r="BW2">
        <v>-4.1604299545288086</v>
      </c>
      <c r="BX2">
        <v>-3.7307987213134766</v>
      </c>
      <c r="BY2">
        <v>2.2312912940979004</v>
      </c>
      <c r="BZ2">
        <v>1.7875576019287109</v>
      </c>
      <c r="CA2">
        <v>0.12260380387306213</v>
      </c>
      <c r="CB2">
        <v>-0.58899301290512085</v>
      </c>
      <c r="CC2">
        <v>-1.1179466247558594</v>
      </c>
      <c r="CD2">
        <v>-1.4291062355041504</v>
      </c>
      <c r="CE2">
        <v>0.47280877828598022</v>
      </c>
      <c r="CF2">
        <v>0.45113572478294373</v>
      </c>
      <c r="CG2">
        <v>-0.35016793012619019</v>
      </c>
      <c r="CH2">
        <v>-0.34804204106330872</v>
      </c>
      <c r="CI2">
        <v>-1.1277474164962769</v>
      </c>
      <c r="CJ2">
        <v>-1.3603202104568481</v>
      </c>
      <c r="CK2">
        <v>-0.83390063047409058</v>
      </c>
      <c r="CL2">
        <v>-0.73923248052597046</v>
      </c>
      <c r="CM2">
        <v>-0.23514379560947418</v>
      </c>
      <c r="CN2">
        <v>-0.39549654722213745</v>
      </c>
      <c r="CO2">
        <v>0.21673093736171722</v>
      </c>
      <c r="CP2">
        <v>0.2362963855266571</v>
      </c>
      <c r="CQ2">
        <v>0.56580609083175659</v>
      </c>
      <c r="CR2">
        <v>0.4204925000667572</v>
      </c>
      <c r="CS2">
        <v>0.32184600830078125</v>
      </c>
      <c r="CT2">
        <v>-0.1557956337928772</v>
      </c>
      <c r="CU2">
        <v>2.555933952331543</v>
      </c>
      <c r="CV2">
        <v>2.6460981369018555</v>
      </c>
      <c r="CW2">
        <v>3.6112565994262695</v>
      </c>
      <c r="CX2">
        <v>3.1976795196533203</v>
      </c>
      <c r="CY2">
        <v>1.4333409070968628</v>
      </c>
      <c r="CZ2">
        <v>0.71660083532333374</v>
      </c>
      <c r="DA2">
        <v>0.21955208480358124</v>
      </c>
      <c r="DB2">
        <v>-0.21385794878005981</v>
      </c>
      <c r="DC2">
        <v>1.9263734817504883</v>
      </c>
      <c r="DD2">
        <v>1.8894243240356445</v>
      </c>
      <c r="DE2">
        <v>1.1210988759994507</v>
      </c>
      <c r="DF2">
        <v>1.1131558418273926</v>
      </c>
      <c r="DG2">
        <v>0.43762114644050598</v>
      </c>
      <c r="DH2">
        <v>0.28528991341590881</v>
      </c>
      <c r="DI2">
        <v>0.30321332812309265</v>
      </c>
      <c r="DJ2">
        <v>0.51299667358398438</v>
      </c>
      <c r="DK2">
        <v>0.83535236120223999</v>
      </c>
      <c r="DL2">
        <v>0.48065516352653503</v>
      </c>
      <c r="DM2">
        <v>1.425957202911377</v>
      </c>
      <c r="DN2">
        <v>1.3469730615615845</v>
      </c>
      <c r="DO2">
        <v>1.5233371257781982</v>
      </c>
      <c r="DP2">
        <v>1.6055583953857422</v>
      </c>
      <c r="DQ2">
        <v>1.4993913173675537</v>
      </c>
      <c r="DR2">
        <v>1.5450319051742554</v>
      </c>
      <c r="DS2">
        <v>9.2722978591918945</v>
      </c>
      <c r="DT2">
        <v>9.0229949951171875</v>
      </c>
      <c r="DU2">
        <v>4.9912219047546387</v>
      </c>
      <c r="DV2">
        <v>4.6078014373779297</v>
      </c>
      <c r="DW2">
        <v>2.7440779209136963</v>
      </c>
      <c r="DX2">
        <v>2.0221946239471436</v>
      </c>
      <c r="DY2">
        <v>1.5570508241653442</v>
      </c>
      <c r="DZ2">
        <v>1.0013903379440308</v>
      </c>
      <c r="EA2">
        <v>4.025090217590332</v>
      </c>
      <c r="EB2">
        <v>3.9660847187042236</v>
      </c>
      <c r="EC2">
        <v>3.2453744411468506</v>
      </c>
      <c r="ED2">
        <v>3.2228934764862061</v>
      </c>
      <c r="EE2">
        <v>2.6977648735046387</v>
      </c>
      <c r="EF2">
        <v>2.6612894535064697</v>
      </c>
      <c r="EG2">
        <v>1.9450253248214722</v>
      </c>
      <c r="EH2">
        <v>2.321016788482666</v>
      </c>
      <c r="EI2">
        <v>2.3809788227081299</v>
      </c>
      <c r="EJ2">
        <v>1.7456791400909424</v>
      </c>
      <c r="EK2">
        <v>3.1718881130218506</v>
      </c>
      <c r="EL2">
        <v>2.9506137371063232</v>
      </c>
      <c r="EM2">
        <v>2.9058599472045898</v>
      </c>
      <c r="EN2">
        <v>3.3166053295135498</v>
      </c>
      <c r="EO2">
        <v>3.1995797157287598</v>
      </c>
      <c r="EP2">
        <v>4.0007567405700684</v>
      </c>
      <c r="EQ2">
        <v>18.969661712646484</v>
      </c>
      <c r="ER2">
        <v>18.230220794677734</v>
      </c>
      <c r="ES2">
        <v>6.9836721420288086</v>
      </c>
      <c r="ET2">
        <v>6.6437935829162598</v>
      </c>
      <c r="EU2">
        <v>4.6365742683410645</v>
      </c>
      <c r="EV2">
        <v>3.9072649478912354</v>
      </c>
      <c r="EW2">
        <v>3.4881865978240967</v>
      </c>
      <c r="EX2">
        <v>2.7560157775878906</v>
      </c>
      <c r="EY2">
        <v>39.983268737792969</v>
      </c>
      <c r="EZ2">
        <v>39.620578765869141</v>
      </c>
      <c r="FA2">
        <v>38.869537353515625</v>
      </c>
      <c r="FB2">
        <v>38.385021209716797</v>
      </c>
      <c r="FC2">
        <v>37.955944061279297</v>
      </c>
      <c r="FD2">
        <v>37.660076141357422</v>
      </c>
      <c r="FE2">
        <v>37.269412994384766</v>
      </c>
      <c r="FF2">
        <v>37.066291809082031</v>
      </c>
      <c r="FG2">
        <v>37.708187103271484</v>
      </c>
      <c r="FH2">
        <v>40.888008117675781</v>
      </c>
      <c r="FI2">
        <v>43.801673889160156</v>
      </c>
      <c r="FJ2">
        <v>46.309688568115234</v>
      </c>
      <c r="FK2">
        <v>48.225357055664062</v>
      </c>
      <c r="FL2">
        <v>49.381759643554688</v>
      </c>
      <c r="FM2">
        <v>50.302089691162109</v>
      </c>
      <c r="FN2">
        <v>50.686779022216797</v>
      </c>
      <c r="FO2">
        <v>50.5916748046875</v>
      </c>
      <c r="FP2">
        <v>49.479507446289063</v>
      </c>
      <c r="FQ2">
        <v>47.293247222900391</v>
      </c>
      <c r="FR2">
        <v>45.877094268798828</v>
      </c>
      <c r="FS2">
        <v>44.674465179443359</v>
      </c>
      <c r="FT2">
        <v>43.900775909423828</v>
      </c>
      <c r="FU2">
        <v>43.003227233886719</v>
      </c>
      <c r="FV2">
        <v>42.119113922119141</v>
      </c>
      <c r="FW2">
        <v>1</v>
      </c>
    </row>
    <row r="3" spans="1:179" x14ac:dyDescent="0.2">
      <c r="A3" t="s">
        <v>241</v>
      </c>
      <c r="B3" t="s">
        <v>248</v>
      </c>
      <c r="C3" t="s">
        <v>218</v>
      </c>
      <c r="D3" t="s">
        <v>36</v>
      </c>
      <c r="E3">
        <v>2016</v>
      </c>
      <c r="F3" t="s">
        <v>224</v>
      </c>
      <c r="G3" t="s">
        <v>10</v>
      </c>
      <c r="H3">
        <v>492</v>
      </c>
      <c r="K3">
        <v>175.32063189299978</v>
      </c>
      <c r="L3">
        <v>172.33676558271824</v>
      </c>
      <c r="M3">
        <v>170.23392648390765</v>
      </c>
      <c r="N3">
        <v>170.90897199716122</v>
      </c>
      <c r="O3">
        <v>178.41518617030081</v>
      </c>
      <c r="P3">
        <v>197.46757239314056</v>
      </c>
      <c r="Q3">
        <v>221.62459839165317</v>
      </c>
      <c r="R3">
        <v>237.90287958688006</v>
      </c>
      <c r="S3">
        <v>246.98569927929822</v>
      </c>
      <c r="T3">
        <v>245.27224283992683</v>
      </c>
      <c r="U3">
        <v>239.45049470533735</v>
      </c>
      <c r="V3">
        <v>244.61069379363821</v>
      </c>
      <c r="W3">
        <v>255.91680189163782</v>
      </c>
      <c r="X3">
        <v>255.17133843612936</v>
      </c>
      <c r="Y3">
        <v>251.50806925167186</v>
      </c>
      <c r="Z3">
        <v>244.90097429849814</v>
      </c>
      <c r="AA3">
        <v>237.76234965728014</v>
      </c>
      <c r="AB3">
        <v>234.07380856373044</v>
      </c>
      <c r="AC3">
        <v>217.15495352320929</v>
      </c>
      <c r="AD3">
        <v>206.42278364494669</v>
      </c>
      <c r="AE3">
        <v>199.71168856788199</v>
      </c>
      <c r="AF3">
        <v>192.84732206368486</v>
      </c>
      <c r="AG3">
        <v>186.07412946219176</v>
      </c>
      <c r="AH3">
        <v>181.10230919556838</v>
      </c>
      <c r="AI3">
        <v>-2.8931782245635986</v>
      </c>
      <c r="AJ3">
        <v>-2.8934421539306641</v>
      </c>
      <c r="AK3">
        <v>-3.6585695743560791</v>
      </c>
      <c r="AL3">
        <v>-3.6388366222381592</v>
      </c>
      <c r="AM3">
        <v>-4.5382966995239258</v>
      </c>
      <c r="AN3">
        <v>-4.9418735504150391</v>
      </c>
      <c r="AO3">
        <v>-3.2517545223236084</v>
      </c>
      <c r="AP3">
        <v>-3.5922470092773438</v>
      </c>
      <c r="AQ3">
        <v>-2.6565155982971191</v>
      </c>
      <c r="AR3">
        <v>-2.2829511165618896</v>
      </c>
      <c r="AS3">
        <v>-2.5850365161895752</v>
      </c>
      <c r="AT3">
        <v>-2.3679113388061523</v>
      </c>
      <c r="AU3">
        <v>-1.7665030956268311</v>
      </c>
      <c r="AV3">
        <v>-2.5117285251617432</v>
      </c>
      <c r="AW3">
        <v>-2.5753438472747803</v>
      </c>
      <c r="AX3">
        <v>-4.2763123512268066</v>
      </c>
      <c r="AY3">
        <v>-14.018696784973145</v>
      </c>
      <c r="AZ3">
        <v>-13.11313533782959</v>
      </c>
      <c r="BA3">
        <v>0.14471372961997986</v>
      </c>
      <c r="BB3">
        <v>-0.19358314573764801</v>
      </c>
      <c r="BC3">
        <v>-1.6889933347702026</v>
      </c>
      <c r="BD3">
        <v>-2.4155187606811523</v>
      </c>
      <c r="BE3">
        <v>-2.8740439414978027</v>
      </c>
      <c r="BF3">
        <v>-2.9782047271728516</v>
      </c>
      <c r="BG3">
        <v>-0.96002054214477539</v>
      </c>
      <c r="BH3">
        <v>-0.97986900806427002</v>
      </c>
      <c r="BI3">
        <v>-1.700702428817749</v>
      </c>
      <c r="BJ3">
        <v>-1.695559024810791</v>
      </c>
      <c r="BK3">
        <v>-2.4571418762207031</v>
      </c>
      <c r="BL3">
        <v>-2.7507648468017578</v>
      </c>
      <c r="BM3">
        <v>-1.7341134548187256</v>
      </c>
      <c r="BN3">
        <v>-1.8809933662414551</v>
      </c>
      <c r="BO3">
        <v>-1.1972929239273071</v>
      </c>
      <c r="BP3">
        <v>-1.0893138647079468</v>
      </c>
      <c r="BQ3">
        <v>-0.93684571981430054</v>
      </c>
      <c r="BR3">
        <v>-0.86271798610687256</v>
      </c>
      <c r="BS3">
        <v>-0.46772217750549316</v>
      </c>
      <c r="BT3">
        <v>-0.90900713205337524</v>
      </c>
      <c r="BU3">
        <v>-0.98136693239212036</v>
      </c>
      <c r="BV3">
        <v>-1.9141291379928589</v>
      </c>
      <c r="BW3">
        <v>-4.4380302429199219</v>
      </c>
      <c r="BX3">
        <v>-4.0195808410644531</v>
      </c>
      <c r="BY3">
        <v>1.9875977039337158</v>
      </c>
      <c r="BZ3">
        <v>1.675311803817749</v>
      </c>
      <c r="CA3">
        <v>5.5173203349113464E-2</v>
      </c>
      <c r="CB3">
        <v>-0.68167197704315186</v>
      </c>
      <c r="CC3">
        <v>-1.0870029926300049</v>
      </c>
      <c r="CD3">
        <v>-1.3513400554656982</v>
      </c>
      <c r="CE3">
        <v>0.37887862324714661</v>
      </c>
      <c r="CF3">
        <v>0.34546598792076111</v>
      </c>
      <c r="CG3">
        <v>-0.34468954801559448</v>
      </c>
      <c r="CH3">
        <v>-0.34965083003044128</v>
      </c>
      <c r="CI3">
        <v>-1.0157402753829956</v>
      </c>
      <c r="CJ3">
        <v>-1.2332097291946411</v>
      </c>
      <c r="CK3">
        <v>-0.68299996852874756</v>
      </c>
      <c r="CL3">
        <v>-0.69578433036804199</v>
      </c>
      <c r="CM3">
        <v>-0.18663977086544037</v>
      </c>
      <c r="CN3">
        <v>-0.26260432600975037</v>
      </c>
      <c r="CO3">
        <v>0.20468620955944061</v>
      </c>
      <c r="CP3">
        <v>0.17977428436279297</v>
      </c>
      <c r="CQ3">
        <v>0.43180957436561584</v>
      </c>
      <c r="CR3">
        <v>0.20103277266025543</v>
      </c>
      <c r="CS3">
        <v>0.12261666357517242</v>
      </c>
      <c r="CT3">
        <v>-0.27808821201324463</v>
      </c>
      <c r="CU3">
        <v>2.1975104808807373</v>
      </c>
      <c r="CV3">
        <v>2.2785868644714355</v>
      </c>
      <c r="CW3">
        <v>3.2639734745025635</v>
      </c>
      <c r="CX3">
        <v>2.9697027206420898</v>
      </c>
      <c r="CY3">
        <v>1.2631776332855225</v>
      </c>
      <c r="CZ3">
        <v>0.51918506622314453</v>
      </c>
      <c r="DA3">
        <v>0.1506960391998291</v>
      </c>
      <c r="DB3">
        <v>-0.22457855939865112</v>
      </c>
      <c r="DC3">
        <v>1.7177777290344238</v>
      </c>
      <c r="DD3">
        <v>1.6708009243011475</v>
      </c>
      <c r="DE3">
        <v>1.0113232135772705</v>
      </c>
      <c r="DF3">
        <v>0.99625730514526367</v>
      </c>
      <c r="DG3">
        <v>0.42566138505935669</v>
      </c>
      <c r="DH3">
        <v>0.2843453586101532</v>
      </c>
      <c r="DI3">
        <v>0.36811357736587524</v>
      </c>
      <c r="DJ3">
        <v>0.48942470550537109</v>
      </c>
      <c r="DK3">
        <v>0.82401341199874878</v>
      </c>
      <c r="DL3">
        <v>0.56410515308380127</v>
      </c>
      <c r="DM3">
        <v>1.3462181091308594</v>
      </c>
      <c r="DN3">
        <v>1.2222665548324585</v>
      </c>
      <c r="DO3">
        <v>1.3313412666320801</v>
      </c>
      <c r="DP3">
        <v>1.3110727071762085</v>
      </c>
      <c r="DQ3">
        <v>1.2266002893447876</v>
      </c>
      <c r="DR3">
        <v>1.3579527139663696</v>
      </c>
      <c r="DS3">
        <v>8.8330507278442383</v>
      </c>
      <c r="DT3">
        <v>8.5767545700073242</v>
      </c>
      <c r="DU3">
        <v>4.5403494834899902</v>
      </c>
      <c r="DV3">
        <v>4.2640938758850098</v>
      </c>
      <c r="DW3">
        <v>2.471182107925415</v>
      </c>
      <c r="DX3">
        <v>1.7200421094894409</v>
      </c>
      <c r="DY3">
        <v>1.3883950710296631</v>
      </c>
      <c r="DZ3">
        <v>0.902182936668396</v>
      </c>
      <c r="EA3">
        <v>3.6509354114532471</v>
      </c>
      <c r="EB3">
        <v>3.5843741893768311</v>
      </c>
      <c r="EC3">
        <v>2.9691903591156006</v>
      </c>
      <c r="ED3">
        <v>2.9395349025726318</v>
      </c>
      <c r="EE3">
        <v>2.5068163871765137</v>
      </c>
      <c r="EF3">
        <v>2.4754538536071777</v>
      </c>
      <c r="EG3">
        <v>1.8857545852661133</v>
      </c>
      <c r="EH3">
        <v>2.2006783485412598</v>
      </c>
      <c r="EI3">
        <v>2.283236026763916</v>
      </c>
      <c r="EJ3">
        <v>1.7577424049377441</v>
      </c>
      <c r="EK3">
        <v>2.9944088459014893</v>
      </c>
      <c r="EL3">
        <v>2.7274599075317383</v>
      </c>
      <c r="EM3">
        <v>2.630122184753418</v>
      </c>
      <c r="EN3">
        <v>2.9137940406799316</v>
      </c>
      <c r="EO3">
        <v>2.8205773830413818</v>
      </c>
      <c r="EP3">
        <v>3.7201359272003174</v>
      </c>
      <c r="EQ3">
        <v>18.413717269897461</v>
      </c>
      <c r="ER3">
        <v>17.670309066772461</v>
      </c>
      <c r="ES3">
        <v>6.3832335472106934</v>
      </c>
      <c r="ET3">
        <v>6.1329889297485352</v>
      </c>
      <c r="EU3">
        <v>4.2153487205505371</v>
      </c>
      <c r="EV3">
        <v>3.4538888931274414</v>
      </c>
      <c r="EW3">
        <v>3.1754360198974609</v>
      </c>
      <c r="EX3">
        <v>2.5290474891662598</v>
      </c>
      <c r="EY3">
        <v>39.803657531738281</v>
      </c>
      <c r="EZ3">
        <v>39.482261657714844</v>
      </c>
      <c r="FA3">
        <v>38.682453155517578</v>
      </c>
      <c r="FB3">
        <v>38.206867218017578</v>
      </c>
      <c r="FC3">
        <v>37.836898803710937</v>
      </c>
      <c r="FD3">
        <v>37.563285827636719</v>
      </c>
      <c r="FE3">
        <v>37.1812744140625</v>
      </c>
      <c r="FF3">
        <v>36.966648101806641</v>
      </c>
      <c r="FG3">
        <v>37.612754821777344</v>
      </c>
      <c r="FH3">
        <v>40.769317626953125</v>
      </c>
      <c r="FI3">
        <v>43.752933502197266</v>
      </c>
      <c r="FJ3">
        <v>46.280460357666016</v>
      </c>
      <c r="FK3">
        <v>48.190773010253906</v>
      </c>
      <c r="FL3">
        <v>49.341518402099609</v>
      </c>
      <c r="FM3">
        <v>50.230587005615234</v>
      </c>
      <c r="FN3">
        <v>50.648361206054688</v>
      </c>
      <c r="FO3">
        <v>50.590213775634766</v>
      </c>
      <c r="FP3">
        <v>49.500202178955078</v>
      </c>
      <c r="FQ3">
        <v>47.265998840332031</v>
      </c>
      <c r="FR3">
        <v>45.728748321533203</v>
      </c>
      <c r="FS3">
        <v>44.496200561523438</v>
      </c>
      <c r="FT3">
        <v>43.695236206054688</v>
      </c>
      <c r="FU3">
        <v>42.746105194091797</v>
      </c>
      <c r="FV3">
        <v>41.778076171875</v>
      </c>
      <c r="FW3">
        <v>1</v>
      </c>
    </row>
    <row r="4" spans="1:179" x14ac:dyDescent="0.2">
      <c r="A4" t="s">
        <v>241</v>
      </c>
      <c r="B4" t="s">
        <v>248</v>
      </c>
      <c r="C4" t="s">
        <v>218</v>
      </c>
      <c r="D4" t="s">
        <v>36</v>
      </c>
      <c r="E4" t="s">
        <v>250</v>
      </c>
      <c r="F4" t="s">
        <v>224</v>
      </c>
      <c r="G4" t="s">
        <v>10</v>
      </c>
      <c r="H4">
        <v>445</v>
      </c>
      <c r="K4">
        <v>158.07135721322771</v>
      </c>
      <c r="L4">
        <v>155.36744355482477</v>
      </c>
      <c r="M4">
        <v>153.45467627986559</v>
      </c>
      <c r="N4">
        <v>154.0520946948526</v>
      </c>
      <c r="O4">
        <v>160.82178532520209</v>
      </c>
      <c r="P4">
        <v>178.0177919990717</v>
      </c>
      <c r="Q4">
        <v>199.7952026885211</v>
      </c>
      <c r="R4">
        <v>214.47880756675895</v>
      </c>
      <c r="S4">
        <v>222.68309338400354</v>
      </c>
      <c r="T4">
        <v>221.14089371624598</v>
      </c>
      <c r="U4">
        <v>215.93152237560241</v>
      </c>
      <c r="V4">
        <v>220.55941331180352</v>
      </c>
      <c r="W4">
        <v>230.7268622447875</v>
      </c>
      <c r="X4">
        <v>230.07036845179132</v>
      </c>
      <c r="Y4">
        <v>226.75373272267527</v>
      </c>
      <c r="Z4">
        <v>220.7759153825366</v>
      </c>
      <c r="AA4">
        <v>214.34305366876788</v>
      </c>
      <c r="AB4">
        <v>211.02134224850047</v>
      </c>
      <c r="AC4">
        <v>195.78211123870105</v>
      </c>
      <c r="AD4">
        <v>186.11503411627476</v>
      </c>
      <c r="AE4">
        <v>180.06017931932203</v>
      </c>
      <c r="AF4">
        <v>173.86761850487585</v>
      </c>
      <c r="AG4">
        <v>167.76574474778528</v>
      </c>
      <c r="AH4">
        <v>163.28185694601302</v>
      </c>
      <c r="AI4">
        <v>-2.7585117816925049</v>
      </c>
      <c r="AJ4">
        <v>-2.7571768760681152</v>
      </c>
      <c r="AK4">
        <v>-3.4445643424987793</v>
      </c>
      <c r="AL4">
        <v>-3.4256505966186523</v>
      </c>
      <c r="AM4">
        <v>-4.2417416572570801</v>
      </c>
      <c r="AN4">
        <v>-4.6136136054992676</v>
      </c>
      <c r="AO4">
        <v>-3.0457541942596436</v>
      </c>
      <c r="AP4">
        <v>-3.3687996864318848</v>
      </c>
      <c r="AQ4">
        <v>-2.508397102355957</v>
      </c>
      <c r="AR4">
        <v>-2.1533577442169189</v>
      </c>
      <c r="AS4">
        <v>-2.4702816009521484</v>
      </c>
      <c r="AT4">
        <v>-2.2553493976593018</v>
      </c>
      <c r="AU4">
        <v>-1.7003592252731323</v>
      </c>
      <c r="AV4">
        <v>-2.4064211845397949</v>
      </c>
      <c r="AW4">
        <v>-2.4650216102600098</v>
      </c>
      <c r="AX4">
        <v>-4.0932493209838867</v>
      </c>
      <c r="AY4">
        <v>-13.659534454345703</v>
      </c>
      <c r="AZ4">
        <v>-12.795915603637695</v>
      </c>
      <c r="BA4">
        <v>-3.2757613807916641E-2</v>
      </c>
      <c r="BB4">
        <v>-0.31718084216117859</v>
      </c>
      <c r="BC4">
        <v>-1.6555920839309692</v>
      </c>
      <c r="BD4">
        <v>-2.3125016689300537</v>
      </c>
      <c r="BE4">
        <v>-2.7287423610687256</v>
      </c>
      <c r="BF4">
        <v>-2.8105132579803467</v>
      </c>
      <c r="BG4">
        <v>-0.92849737405776978</v>
      </c>
      <c r="BH4">
        <v>-0.94574373960494995</v>
      </c>
      <c r="BI4">
        <v>-1.5913864374160767</v>
      </c>
      <c r="BJ4">
        <v>-1.5863422155380249</v>
      </c>
      <c r="BK4">
        <v>-2.2721166610717773</v>
      </c>
      <c r="BL4">
        <v>-2.5396049022674561</v>
      </c>
      <c r="BM4">
        <v>-1.6077655553817749</v>
      </c>
      <c r="BN4">
        <v>-1.7468663454055786</v>
      </c>
      <c r="BO4">
        <v>-1.1254494190216064</v>
      </c>
      <c r="BP4">
        <v>-1.0213688611984253</v>
      </c>
      <c r="BQ4">
        <v>-0.90833687782287598</v>
      </c>
      <c r="BR4">
        <v>-0.82907116413116455</v>
      </c>
      <c r="BS4">
        <v>-0.46906319260597229</v>
      </c>
      <c r="BT4">
        <v>-0.88373339176177979</v>
      </c>
      <c r="BU4">
        <v>-0.95018017292022705</v>
      </c>
      <c r="BV4">
        <v>-1.832461953163147</v>
      </c>
      <c r="BW4">
        <v>-4.4318075180053711</v>
      </c>
      <c r="BX4">
        <v>-4.0379476547241211</v>
      </c>
      <c r="BY4">
        <v>1.717436671257019</v>
      </c>
      <c r="BZ4">
        <v>1.4525588750839233</v>
      </c>
      <c r="CA4">
        <v>-3.708771662786603E-3</v>
      </c>
      <c r="CB4">
        <v>-0.67055904865264893</v>
      </c>
      <c r="CC4">
        <v>-1.0365585088729858</v>
      </c>
      <c r="CD4">
        <v>-1.2695819139480591</v>
      </c>
      <c r="CE4">
        <v>0.33896493911743164</v>
      </c>
      <c r="CF4">
        <v>0.30884930491447449</v>
      </c>
      <c r="CG4">
        <v>-0.30788102746009827</v>
      </c>
      <c r="CH4">
        <v>-0.31244280934333801</v>
      </c>
      <c r="CI4">
        <v>-0.90796041488647461</v>
      </c>
      <c r="CJ4">
        <v>-1.1031529903411865</v>
      </c>
      <c r="CK4">
        <v>-0.61181890964508057</v>
      </c>
      <c r="CL4">
        <v>-0.62352019548416138</v>
      </c>
      <c r="CM4">
        <v>-0.16762404143810272</v>
      </c>
      <c r="CN4">
        <v>-0.23735672235488892</v>
      </c>
      <c r="CO4">
        <v>0.1734611988067627</v>
      </c>
      <c r="CP4">
        <v>0.15876483917236328</v>
      </c>
      <c r="CQ4">
        <v>0.38372865319252014</v>
      </c>
      <c r="CR4">
        <v>0.17087550461292267</v>
      </c>
      <c r="CS4">
        <v>9.8994448781013489E-2</v>
      </c>
      <c r="CT4">
        <v>-0.26664751768112183</v>
      </c>
      <c r="CU4">
        <v>1.9592880010604858</v>
      </c>
      <c r="CV4">
        <v>2.027794361114502</v>
      </c>
      <c r="CW4">
        <v>2.9296157360076904</v>
      </c>
      <c r="CX4">
        <v>2.6782753467559814</v>
      </c>
      <c r="CY4">
        <v>1.1403806209564209</v>
      </c>
      <c r="CZ4">
        <v>0.46664530038833618</v>
      </c>
      <c r="DA4">
        <v>0.13544276356697083</v>
      </c>
      <c r="DB4">
        <v>-0.20233756303787231</v>
      </c>
      <c r="DC4">
        <v>1.6064271926879883</v>
      </c>
      <c r="DD4">
        <v>1.5634423494338989</v>
      </c>
      <c r="DE4">
        <v>0.97562432289123535</v>
      </c>
      <c r="DF4">
        <v>0.96145665645599365</v>
      </c>
      <c r="DG4">
        <v>0.45619580149650574</v>
      </c>
      <c r="DH4">
        <v>0.3332989513874054</v>
      </c>
      <c r="DI4">
        <v>0.38412767648696899</v>
      </c>
      <c r="DJ4">
        <v>0.49982595443725586</v>
      </c>
      <c r="DK4">
        <v>0.79020136594772339</v>
      </c>
      <c r="DL4">
        <v>0.54665535688400269</v>
      </c>
      <c r="DM4">
        <v>1.2552592754364014</v>
      </c>
      <c r="DN4">
        <v>1.1466008424758911</v>
      </c>
      <c r="DO4">
        <v>1.236520528793335</v>
      </c>
      <c r="DP4">
        <v>1.2254843711853027</v>
      </c>
      <c r="DQ4">
        <v>1.1481690406799316</v>
      </c>
      <c r="DR4">
        <v>1.2991669178009033</v>
      </c>
      <c r="DS4">
        <v>8.3503837585449219</v>
      </c>
      <c r="DT4">
        <v>8.093536376953125</v>
      </c>
      <c r="DU4">
        <v>4.1417951583862305</v>
      </c>
      <c r="DV4">
        <v>3.90399169921875</v>
      </c>
      <c r="DW4">
        <v>2.2844698429107666</v>
      </c>
      <c r="DX4">
        <v>1.6038496494293213</v>
      </c>
      <c r="DY4">
        <v>1.3074440956115723</v>
      </c>
      <c r="DZ4">
        <v>0.86490678787231445</v>
      </c>
      <c r="EA4">
        <v>3.4364414215087891</v>
      </c>
      <c r="EB4">
        <v>3.374875545501709</v>
      </c>
      <c r="EC4">
        <v>2.8288023471832275</v>
      </c>
      <c r="ED4">
        <v>2.8007650375366211</v>
      </c>
      <c r="EE4">
        <v>2.4258205890655518</v>
      </c>
      <c r="EF4">
        <v>2.4073073863983154</v>
      </c>
      <c r="EG4">
        <v>1.8221163749694824</v>
      </c>
      <c r="EH4">
        <v>2.1217594146728516</v>
      </c>
      <c r="EI4">
        <v>2.1731491088867187</v>
      </c>
      <c r="EJ4">
        <v>1.6786442995071411</v>
      </c>
      <c r="EK4">
        <v>2.8172039985656738</v>
      </c>
      <c r="EL4">
        <v>2.5728790760040283</v>
      </c>
      <c r="EM4">
        <v>2.4678165912628174</v>
      </c>
      <c r="EN4">
        <v>2.7481720447540283</v>
      </c>
      <c r="EO4">
        <v>2.6630105972290039</v>
      </c>
      <c r="EP4">
        <v>3.5599544048309326</v>
      </c>
      <c r="EQ4">
        <v>17.57811164855957</v>
      </c>
      <c r="ER4">
        <v>16.851505279541016</v>
      </c>
      <c r="ES4">
        <v>5.8919892311096191</v>
      </c>
      <c r="ET4">
        <v>5.6737313270568848</v>
      </c>
      <c r="EU4">
        <v>3.9363532066345215</v>
      </c>
      <c r="EV4">
        <v>3.2457921504974365</v>
      </c>
      <c r="EW4">
        <v>2.9996278285980225</v>
      </c>
      <c r="EX4">
        <v>2.4058382511138916</v>
      </c>
      <c r="EY4">
        <v>39.793304443359375</v>
      </c>
      <c r="EZ4">
        <v>39.471084594726563</v>
      </c>
      <c r="FA4">
        <v>38.672637939453125</v>
      </c>
      <c r="FB4">
        <v>38.196918487548828</v>
      </c>
      <c r="FC4">
        <v>37.827915191650391</v>
      </c>
      <c r="FD4">
        <v>37.553863525390625</v>
      </c>
      <c r="FE4">
        <v>37.172588348388672</v>
      </c>
      <c r="FF4">
        <v>36.95782470703125</v>
      </c>
      <c r="FG4">
        <v>37.601913452148438</v>
      </c>
      <c r="FH4">
        <v>40.756912231445313</v>
      </c>
      <c r="FI4">
        <v>43.740581512451172</v>
      </c>
      <c r="FJ4">
        <v>46.269729614257813</v>
      </c>
      <c r="FK4">
        <v>48.179576873779297</v>
      </c>
      <c r="FL4">
        <v>49.328742980957031</v>
      </c>
      <c r="FM4">
        <v>50.218902587890625</v>
      </c>
      <c r="FN4">
        <v>50.636573791503906</v>
      </c>
      <c r="FO4">
        <v>50.577285766601563</v>
      </c>
      <c r="FP4">
        <v>49.487392425537109</v>
      </c>
      <c r="FQ4">
        <v>47.254066467285156</v>
      </c>
      <c r="FR4">
        <v>45.717292785644531</v>
      </c>
      <c r="FS4">
        <v>44.483867645263672</v>
      </c>
      <c r="FT4">
        <v>43.685184478759766</v>
      </c>
      <c r="FU4">
        <v>42.736572265625</v>
      </c>
      <c r="FV4">
        <v>41.765815734863281</v>
      </c>
      <c r="FW4">
        <v>1</v>
      </c>
    </row>
    <row r="5" spans="1:179" x14ac:dyDescent="0.2">
      <c r="A5" t="s">
        <v>241</v>
      </c>
      <c r="B5" t="s">
        <v>248</v>
      </c>
      <c r="C5" t="s">
        <v>218</v>
      </c>
      <c r="D5" t="s">
        <v>37</v>
      </c>
      <c r="E5">
        <v>2015</v>
      </c>
      <c r="F5" t="s">
        <v>224</v>
      </c>
      <c r="G5" t="s">
        <v>10</v>
      </c>
      <c r="H5">
        <v>623</v>
      </c>
      <c r="K5">
        <v>231.91475132377712</v>
      </c>
      <c r="L5">
        <v>228.07139216624282</v>
      </c>
      <c r="M5">
        <v>225.02366702587983</v>
      </c>
      <c r="N5">
        <v>225.16244067250648</v>
      </c>
      <c r="O5">
        <v>233.8456584485011</v>
      </c>
      <c r="P5">
        <v>256.70095999277254</v>
      </c>
      <c r="Q5">
        <v>285.35281423656414</v>
      </c>
      <c r="R5">
        <v>302.59384774194348</v>
      </c>
      <c r="S5">
        <v>313.71969187794593</v>
      </c>
      <c r="T5">
        <v>320.39536252349444</v>
      </c>
      <c r="U5">
        <v>324.5142361019241</v>
      </c>
      <c r="V5">
        <v>335.11684453673973</v>
      </c>
      <c r="W5">
        <v>337.32480820814982</v>
      </c>
      <c r="X5">
        <v>340.41796057253526</v>
      </c>
      <c r="Y5">
        <v>338.80808645113393</v>
      </c>
      <c r="Z5">
        <v>331.36304030224886</v>
      </c>
      <c r="AA5">
        <v>321.58540450678453</v>
      </c>
      <c r="AB5">
        <v>311.89451368768141</v>
      </c>
      <c r="AC5">
        <v>286.26635430108661</v>
      </c>
      <c r="AD5">
        <v>275.38965330597409</v>
      </c>
      <c r="AE5">
        <v>266.24710716224166</v>
      </c>
      <c r="AF5">
        <v>257.40080876078423</v>
      </c>
      <c r="AG5">
        <v>247.00682824259204</v>
      </c>
      <c r="AH5">
        <v>239.44368113092705</v>
      </c>
      <c r="AI5">
        <v>-1.9806244373321533</v>
      </c>
      <c r="AJ5">
        <v>-1.940929651260376</v>
      </c>
      <c r="AK5">
        <v>-2.4430453777313232</v>
      </c>
      <c r="AL5">
        <v>-2.3841352462768555</v>
      </c>
      <c r="AM5">
        <v>-2.9553782939910889</v>
      </c>
      <c r="AN5">
        <v>-3.5049984455108643</v>
      </c>
      <c r="AO5">
        <v>-3.0498638153076172</v>
      </c>
      <c r="AP5">
        <v>-3.5450489521026611</v>
      </c>
      <c r="AQ5">
        <v>-2.7344539165496826</v>
      </c>
      <c r="AR5">
        <v>-2.6447868347167969</v>
      </c>
      <c r="AS5">
        <v>-2.159752368927002</v>
      </c>
      <c r="AT5">
        <v>-2.0500633716583252</v>
      </c>
      <c r="AU5">
        <v>-1.6749640703201294</v>
      </c>
      <c r="AV5">
        <v>-1.7516343593597412</v>
      </c>
      <c r="AW5">
        <v>-1.8805066347122192</v>
      </c>
      <c r="AX5">
        <v>-2.7717077732086182</v>
      </c>
      <c r="AY5">
        <v>-10.311689376831055</v>
      </c>
      <c r="AZ5">
        <v>-11.470646858215332</v>
      </c>
      <c r="BA5">
        <v>0.69922369718551636</v>
      </c>
      <c r="BB5">
        <v>0.679665207862854</v>
      </c>
      <c r="BC5">
        <v>-1.1808788776397705</v>
      </c>
      <c r="BD5">
        <v>-1.9385147094726563</v>
      </c>
      <c r="BE5">
        <v>-2.4914770126342773</v>
      </c>
      <c r="BF5">
        <v>-2.8336451053619385</v>
      </c>
      <c r="BG5">
        <v>-0.62880420684814453</v>
      </c>
      <c r="BH5">
        <v>-0.59995031356811523</v>
      </c>
      <c r="BI5">
        <v>-1.0391284227371216</v>
      </c>
      <c r="BJ5">
        <v>-1.0144433975219727</v>
      </c>
      <c r="BK5">
        <v>-1.4934980869293213</v>
      </c>
      <c r="BL5">
        <v>-1.880876898765564</v>
      </c>
      <c r="BM5">
        <v>-1.6548815965652466</v>
      </c>
      <c r="BN5">
        <v>-1.8983250856399536</v>
      </c>
      <c r="BO5">
        <v>-1.3244974613189697</v>
      </c>
      <c r="BP5">
        <v>-1.4436112642288208</v>
      </c>
      <c r="BQ5">
        <v>-0.9484553337097168</v>
      </c>
      <c r="BR5">
        <v>-0.78180199861526489</v>
      </c>
      <c r="BS5">
        <v>-0.42026984691619873</v>
      </c>
      <c r="BT5">
        <v>-0.29763108491897583</v>
      </c>
      <c r="BU5">
        <v>-0.42749994993209839</v>
      </c>
      <c r="BV5">
        <v>-0.95943081378936768</v>
      </c>
      <c r="BW5">
        <v>-2.5039362907409668</v>
      </c>
      <c r="BX5">
        <v>-3.0325818061828613</v>
      </c>
      <c r="BY5">
        <v>2.5545074939727783</v>
      </c>
      <c r="BZ5">
        <v>2.3590147495269775</v>
      </c>
      <c r="CA5">
        <v>0.4395594596862793</v>
      </c>
      <c r="CB5">
        <v>-0.34682634472846985</v>
      </c>
      <c r="CC5">
        <v>-0.88367277383804321</v>
      </c>
      <c r="CD5">
        <v>-1.2728031873703003</v>
      </c>
      <c r="CE5">
        <v>0.30746236443519592</v>
      </c>
      <c r="CF5">
        <v>0.32880789041519165</v>
      </c>
      <c r="CG5">
        <v>-6.677979975938797E-2</v>
      </c>
      <c r="CH5">
        <v>-6.5799057483673096E-2</v>
      </c>
      <c r="CI5">
        <v>-0.48100429773330688</v>
      </c>
      <c r="CJ5">
        <v>-0.75601524114608765</v>
      </c>
      <c r="CK5">
        <v>-0.68872123956680298</v>
      </c>
      <c r="CL5">
        <v>-0.7578091025352478</v>
      </c>
      <c r="CM5">
        <v>-0.34796595573425293</v>
      </c>
      <c r="CN5">
        <v>-0.61168056726455688</v>
      </c>
      <c r="CO5">
        <v>-0.10951461642980576</v>
      </c>
      <c r="CP5">
        <v>9.6592053771018982E-2</v>
      </c>
      <c r="CQ5">
        <v>0.44872754812240601</v>
      </c>
      <c r="CR5">
        <v>0.70940715074539185</v>
      </c>
      <c r="CS5">
        <v>0.57884812355041504</v>
      </c>
      <c r="CT5">
        <v>0.29574674367904663</v>
      </c>
      <c r="CU5">
        <v>2.9036893844604492</v>
      </c>
      <c r="CV5">
        <v>2.8115966320037842</v>
      </c>
      <c r="CW5">
        <v>3.8394715785980225</v>
      </c>
      <c r="CX5">
        <v>3.5221269130706787</v>
      </c>
      <c r="CY5">
        <v>1.5618700981140137</v>
      </c>
      <c r="CZ5">
        <v>0.75557214021682739</v>
      </c>
      <c r="DA5">
        <v>0.22988751530647278</v>
      </c>
      <c r="DB5">
        <v>-0.19176870584487915</v>
      </c>
      <c r="DC5">
        <v>1.2437289953231812</v>
      </c>
      <c r="DD5">
        <v>1.2575660943984985</v>
      </c>
      <c r="DE5">
        <v>0.90556883811950684</v>
      </c>
      <c r="DF5">
        <v>0.88284528255462646</v>
      </c>
      <c r="DG5">
        <v>0.53148943185806274</v>
      </c>
      <c r="DH5">
        <v>0.3688463568687439</v>
      </c>
      <c r="DI5">
        <v>0.2774391770362854</v>
      </c>
      <c r="DJ5">
        <v>0.38270685076713562</v>
      </c>
      <c r="DK5">
        <v>0.62856554985046387</v>
      </c>
      <c r="DL5">
        <v>0.22025002539157867</v>
      </c>
      <c r="DM5">
        <v>0.72942608594894409</v>
      </c>
      <c r="DN5">
        <v>0.97498607635498047</v>
      </c>
      <c r="DO5">
        <v>1.3177249431610107</v>
      </c>
      <c r="DP5">
        <v>1.7164454460144043</v>
      </c>
      <c r="DQ5">
        <v>1.5851961374282837</v>
      </c>
      <c r="DR5">
        <v>1.5509243011474609</v>
      </c>
      <c r="DS5">
        <v>8.3113155364990234</v>
      </c>
      <c r="DT5">
        <v>8.6557750701904297</v>
      </c>
      <c r="DU5">
        <v>5.1244354248046875</v>
      </c>
      <c r="DV5">
        <v>4.685239315032959</v>
      </c>
      <c r="DW5">
        <v>2.684180736541748</v>
      </c>
      <c r="DX5">
        <v>1.8579707145690918</v>
      </c>
      <c r="DY5">
        <v>1.3434478044509888</v>
      </c>
      <c r="DZ5">
        <v>0.88926571607589722</v>
      </c>
      <c r="EA5">
        <v>2.5955491065979004</v>
      </c>
      <c r="EB5">
        <v>2.5985455513000488</v>
      </c>
      <c r="EC5">
        <v>2.309485912322998</v>
      </c>
      <c r="ED5">
        <v>2.2525370121002197</v>
      </c>
      <c r="EE5">
        <v>1.9933695793151855</v>
      </c>
      <c r="EF5">
        <v>1.9929678440093994</v>
      </c>
      <c r="EG5">
        <v>1.6724213361740112</v>
      </c>
      <c r="EH5">
        <v>2.0294308662414551</v>
      </c>
      <c r="EI5">
        <v>2.0385220050811768</v>
      </c>
      <c r="EJ5">
        <v>1.4214257001876831</v>
      </c>
      <c r="EK5">
        <v>1.940723180770874</v>
      </c>
      <c r="EL5">
        <v>2.2432475090026855</v>
      </c>
      <c r="EM5">
        <v>2.5724191665649414</v>
      </c>
      <c r="EN5">
        <v>3.1704487800598145</v>
      </c>
      <c r="EO5">
        <v>3.0382027626037598</v>
      </c>
      <c r="EP5">
        <v>3.363201379776001</v>
      </c>
      <c r="EQ5">
        <v>16.119068145751953</v>
      </c>
      <c r="ER5">
        <v>17.093839645385742</v>
      </c>
      <c r="ES5">
        <v>6.9797191619873047</v>
      </c>
      <c r="ET5">
        <v>6.364588737487793</v>
      </c>
      <c r="EU5">
        <v>4.304619312286377</v>
      </c>
      <c r="EV5">
        <v>3.4496591091156006</v>
      </c>
      <c r="EW5">
        <v>2.9512519836425781</v>
      </c>
      <c r="EX5">
        <v>2.4501078128814697</v>
      </c>
      <c r="EY5">
        <v>47.801219940185547</v>
      </c>
      <c r="EZ5">
        <v>47.371494293212891</v>
      </c>
      <c r="FA5">
        <v>46.860515594482422</v>
      </c>
      <c r="FB5">
        <v>46.318454742431641</v>
      </c>
      <c r="FC5">
        <v>45.972587585449219</v>
      </c>
      <c r="FD5">
        <v>45.643989562988281</v>
      </c>
      <c r="FE5">
        <v>45.229690551757813</v>
      </c>
      <c r="FF5">
        <v>45.227260589599609</v>
      </c>
      <c r="FG5">
        <v>46.767135620117188</v>
      </c>
      <c r="FH5">
        <v>50.235034942626953</v>
      </c>
      <c r="FI5">
        <v>53.849845886230469</v>
      </c>
      <c r="FJ5">
        <v>56.980293273925781</v>
      </c>
      <c r="FK5">
        <v>58.781784057617188</v>
      </c>
      <c r="FL5">
        <v>59.740840911865234</v>
      </c>
      <c r="FM5">
        <v>60.263980865478516</v>
      </c>
      <c r="FN5">
        <v>60.521007537841797</v>
      </c>
      <c r="FO5">
        <v>59.881046295166016</v>
      </c>
      <c r="FP5">
        <v>58.828964233398438</v>
      </c>
      <c r="FQ5">
        <v>56.597484588623047</v>
      </c>
      <c r="FR5">
        <v>54.3167724609375</v>
      </c>
      <c r="FS5">
        <v>52.837837219238281</v>
      </c>
      <c r="FT5">
        <v>51.630176544189453</v>
      </c>
      <c r="FU5">
        <v>50.624286651611328</v>
      </c>
      <c r="FV5">
        <v>49.293113708496094</v>
      </c>
      <c r="FW5">
        <v>1</v>
      </c>
    </row>
    <row r="6" spans="1:179" x14ac:dyDescent="0.2">
      <c r="A6" t="s">
        <v>241</v>
      </c>
      <c r="B6" t="s">
        <v>248</v>
      </c>
      <c r="C6" t="s">
        <v>218</v>
      </c>
      <c r="D6" t="s">
        <v>37</v>
      </c>
      <c r="E6">
        <v>2016</v>
      </c>
      <c r="F6" t="s">
        <v>224</v>
      </c>
      <c r="G6" t="s">
        <v>10</v>
      </c>
      <c r="H6">
        <v>490</v>
      </c>
      <c r="K6">
        <v>169.76811616391836</v>
      </c>
      <c r="L6">
        <v>166.66270387453696</v>
      </c>
      <c r="M6">
        <v>164.14084988190257</v>
      </c>
      <c r="N6">
        <v>164.41845473674249</v>
      </c>
      <c r="O6">
        <v>171.63817916709235</v>
      </c>
      <c r="P6">
        <v>189.91778841721376</v>
      </c>
      <c r="Q6">
        <v>212.7262387077439</v>
      </c>
      <c r="R6">
        <v>226.84926717375026</v>
      </c>
      <c r="S6">
        <v>236.19968188197521</v>
      </c>
      <c r="T6">
        <v>240.92035066273797</v>
      </c>
      <c r="U6">
        <v>243.75000046510749</v>
      </c>
      <c r="V6">
        <v>252.96904214824218</v>
      </c>
      <c r="W6">
        <v>254.19193687995468</v>
      </c>
      <c r="X6">
        <v>255.97527055091717</v>
      </c>
      <c r="Y6">
        <v>254.17072800463723</v>
      </c>
      <c r="Z6">
        <v>247.97117991947084</v>
      </c>
      <c r="AA6">
        <v>240.48829805048032</v>
      </c>
      <c r="AB6">
        <v>232.90231379616961</v>
      </c>
      <c r="AC6">
        <v>212.90495355383143</v>
      </c>
      <c r="AD6">
        <v>204.25908178242938</v>
      </c>
      <c r="AE6">
        <v>197.40223209529594</v>
      </c>
      <c r="AF6">
        <v>190.06543854742469</v>
      </c>
      <c r="AG6">
        <v>181.86350596643973</v>
      </c>
      <c r="AH6">
        <v>175.81346806516859</v>
      </c>
      <c r="AI6">
        <v>-1.9002305269241333</v>
      </c>
      <c r="AJ6">
        <v>-1.8780550956726074</v>
      </c>
      <c r="AK6">
        <v>-2.328075647354126</v>
      </c>
      <c r="AL6">
        <v>-2.2732231616973877</v>
      </c>
      <c r="AM6">
        <v>-2.7585406303405762</v>
      </c>
      <c r="AN6">
        <v>-3.2696411609649658</v>
      </c>
      <c r="AO6">
        <v>-2.7503559589385986</v>
      </c>
      <c r="AP6">
        <v>-3.3715009689331055</v>
      </c>
      <c r="AQ6">
        <v>-2.5668220520019531</v>
      </c>
      <c r="AR6">
        <v>-2.3876850605010986</v>
      </c>
      <c r="AS6">
        <v>-2.0232164859771729</v>
      </c>
      <c r="AT6">
        <v>-1.9662132263183594</v>
      </c>
      <c r="AU6">
        <v>-1.6527446508407593</v>
      </c>
      <c r="AV6">
        <v>-1.7847824096679688</v>
      </c>
      <c r="AW6">
        <v>-1.9047098159790039</v>
      </c>
      <c r="AX6">
        <v>-2.7582545280456543</v>
      </c>
      <c r="AY6">
        <v>-10.519198417663574</v>
      </c>
      <c r="AZ6">
        <v>-11.680948257446289</v>
      </c>
      <c r="BA6">
        <v>0.5422711968421936</v>
      </c>
      <c r="BB6">
        <v>0.59721022844314575</v>
      </c>
      <c r="BC6">
        <v>-1.2098715305328369</v>
      </c>
      <c r="BD6">
        <v>-1.959770679473877</v>
      </c>
      <c r="BE6">
        <v>-2.4020450115203857</v>
      </c>
      <c r="BF6">
        <v>-2.6972362995147705</v>
      </c>
      <c r="BG6">
        <v>-0.63873940706253052</v>
      </c>
      <c r="BH6">
        <v>-0.62518560886383057</v>
      </c>
      <c r="BI6">
        <v>-1.0132752656936646</v>
      </c>
      <c r="BJ6">
        <v>-0.99419140815734863</v>
      </c>
      <c r="BK6">
        <v>-1.3967181444168091</v>
      </c>
      <c r="BL6">
        <v>-1.7555239200592041</v>
      </c>
      <c r="BM6">
        <v>-1.4564610719680786</v>
      </c>
      <c r="BN6">
        <v>-1.8030598163604736</v>
      </c>
      <c r="BO6">
        <v>-1.227460503578186</v>
      </c>
      <c r="BP6">
        <v>-1.2467899322509766</v>
      </c>
      <c r="BQ6">
        <v>-0.87765830755233765</v>
      </c>
      <c r="BR6">
        <v>-0.7704240083694458</v>
      </c>
      <c r="BS6">
        <v>-0.46793562173843384</v>
      </c>
      <c r="BT6">
        <v>-0.42368841171264648</v>
      </c>
      <c r="BU6">
        <v>-0.54295063018798828</v>
      </c>
      <c r="BV6">
        <v>-1.0325067043304443</v>
      </c>
      <c r="BW6">
        <v>-2.8120653629302979</v>
      </c>
      <c r="BX6">
        <v>-3.3491582870483398</v>
      </c>
      <c r="BY6">
        <v>2.2625942230224609</v>
      </c>
      <c r="BZ6">
        <v>2.1495132446289062</v>
      </c>
      <c r="CA6">
        <v>0.29520916938781738</v>
      </c>
      <c r="CB6">
        <v>-0.48673713207244873</v>
      </c>
      <c r="CC6">
        <v>-0.90000039339065552</v>
      </c>
      <c r="CD6">
        <v>-1.2356131076812744</v>
      </c>
      <c r="CE6">
        <v>0.23496545851230621</v>
      </c>
      <c r="CF6">
        <v>0.24254800379276276</v>
      </c>
      <c r="CG6">
        <v>-0.10264860093593597</v>
      </c>
      <c r="CH6">
        <v>-0.10833799093961716</v>
      </c>
      <c r="CI6">
        <v>-0.45352399349212646</v>
      </c>
      <c r="CJ6">
        <v>-0.70685088634490967</v>
      </c>
      <c r="CK6">
        <v>-0.56031340360641479</v>
      </c>
      <c r="CL6">
        <v>-0.71676230430603027</v>
      </c>
      <c r="CM6">
        <v>-0.29982283711433411</v>
      </c>
      <c r="CN6">
        <v>-0.45660951733589172</v>
      </c>
      <c r="CO6">
        <v>-8.4248214960098267E-2</v>
      </c>
      <c r="CP6">
        <v>5.7775955647230148E-2</v>
      </c>
      <c r="CQ6">
        <v>0.35265949368476868</v>
      </c>
      <c r="CR6">
        <v>0.51900112628936768</v>
      </c>
      <c r="CS6">
        <v>0.40019965171813965</v>
      </c>
      <c r="CT6">
        <v>0.16274102032184601</v>
      </c>
      <c r="CU6">
        <v>2.5258715152740479</v>
      </c>
      <c r="CV6">
        <v>2.4214143753051758</v>
      </c>
      <c r="CW6">
        <v>3.4540848731994629</v>
      </c>
      <c r="CX6">
        <v>3.2246334552764893</v>
      </c>
      <c r="CY6">
        <v>1.3376234769821167</v>
      </c>
      <c r="CZ6">
        <v>0.53348135948181152</v>
      </c>
      <c r="DA6">
        <v>0.14031106233596802</v>
      </c>
      <c r="DB6">
        <v>-0.22329729795455933</v>
      </c>
      <c r="DC6">
        <v>1.1086703538894653</v>
      </c>
      <c r="DD6">
        <v>1.1102815866470337</v>
      </c>
      <c r="DE6">
        <v>0.80797809362411499</v>
      </c>
      <c r="DF6">
        <v>0.7775154709815979</v>
      </c>
      <c r="DG6">
        <v>0.48967009782791138</v>
      </c>
      <c r="DH6">
        <v>0.34182211756706238</v>
      </c>
      <c r="DI6">
        <v>0.3358343243598938</v>
      </c>
      <c r="DJ6">
        <v>0.36953526735305786</v>
      </c>
      <c r="DK6">
        <v>0.6278148889541626</v>
      </c>
      <c r="DL6">
        <v>0.33357089757919312</v>
      </c>
      <c r="DM6">
        <v>0.70916187763214111</v>
      </c>
      <c r="DN6">
        <v>0.88597589731216431</v>
      </c>
      <c r="DO6">
        <v>1.1732546091079712</v>
      </c>
      <c r="DP6">
        <v>1.4616906642913818</v>
      </c>
      <c r="DQ6">
        <v>1.3433499336242676</v>
      </c>
      <c r="DR6">
        <v>1.357988715171814</v>
      </c>
      <c r="DS6">
        <v>7.8638081550598145</v>
      </c>
      <c r="DT6">
        <v>8.1919870376586914</v>
      </c>
      <c r="DU6">
        <v>4.6455755233764648</v>
      </c>
      <c r="DV6">
        <v>4.2997536659240723</v>
      </c>
      <c r="DW6">
        <v>2.380037784576416</v>
      </c>
      <c r="DX6">
        <v>1.5536998510360718</v>
      </c>
      <c r="DY6">
        <v>1.1806225776672363</v>
      </c>
      <c r="DZ6">
        <v>0.78901845216751099</v>
      </c>
      <c r="EA6">
        <v>2.3701615333557129</v>
      </c>
      <c r="EB6">
        <v>2.3631510734558105</v>
      </c>
      <c r="EC6">
        <v>2.1227784156799316</v>
      </c>
      <c r="ED6">
        <v>2.0565471649169922</v>
      </c>
      <c r="EE6">
        <v>1.8514926433563232</v>
      </c>
      <c r="EF6">
        <v>1.8559393882751465</v>
      </c>
      <c r="EG6">
        <v>1.6297292709350586</v>
      </c>
      <c r="EH6">
        <v>1.9379764795303345</v>
      </c>
      <c r="EI6">
        <v>1.9671764373779297</v>
      </c>
      <c r="EJ6">
        <v>1.4744658470153809</v>
      </c>
      <c r="EK6">
        <v>1.8547201156616211</v>
      </c>
      <c r="EL6">
        <v>2.0817651748657227</v>
      </c>
      <c r="EM6">
        <v>2.3580636978149414</v>
      </c>
      <c r="EN6">
        <v>2.8227846622467041</v>
      </c>
      <c r="EO6">
        <v>2.7051091194152832</v>
      </c>
      <c r="EP6">
        <v>3.0837366580963135</v>
      </c>
      <c r="EQ6">
        <v>15.570940971374512</v>
      </c>
      <c r="ER6">
        <v>16.523777008056641</v>
      </c>
      <c r="ES6">
        <v>6.365898609161377</v>
      </c>
      <c r="ET6">
        <v>5.8520569801330566</v>
      </c>
      <c r="EU6">
        <v>3.8851187229156494</v>
      </c>
      <c r="EV6">
        <v>3.0267333984375</v>
      </c>
      <c r="EW6">
        <v>2.6826670169830322</v>
      </c>
      <c r="EX6">
        <v>2.2506415843963623</v>
      </c>
      <c r="EY6">
        <v>47.926780700683594</v>
      </c>
      <c r="EZ6">
        <v>47.350563049316406</v>
      </c>
      <c r="FA6">
        <v>46.703506469726563</v>
      </c>
      <c r="FB6">
        <v>46.092987060546875</v>
      </c>
      <c r="FC6">
        <v>45.710384368896484</v>
      </c>
      <c r="FD6">
        <v>45.425006866455078</v>
      </c>
      <c r="FE6">
        <v>44.986148834228516</v>
      </c>
      <c r="FF6">
        <v>44.979576110839844</v>
      </c>
      <c r="FG6">
        <v>46.556293487548828</v>
      </c>
      <c r="FH6">
        <v>49.995326995849609</v>
      </c>
      <c r="FI6">
        <v>53.607357025146484</v>
      </c>
      <c r="FJ6">
        <v>56.785915374755859</v>
      </c>
      <c r="FK6">
        <v>58.620304107666016</v>
      </c>
      <c r="FL6">
        <v>59.601917266845703</v>
      </c>
      <c r="FM6">
        <v>60.124958038330078</v>
      </c>
      <c r="FN6">
        <v>60.380039215087891</v>
      </c>
      <c r="FO6">
        <v>59.679847717285156</v>
      </c>
      <c r="FP6">
        <v>58.618118286132813</v>
      </c>
      <c r="FQ6">
        <v>56.369228363037109</v>
      </c>
      <c r="FR6">
        <v>54.075660705566406</v>
      </c>
      <c r="FS6">
        <v>52.630661010742188</v>
      </c>
      <c r="FT6">
        <v>51.463882446289063</v>
      </c>
      <c r="FU6">
        <v>50.46710205078125</v>
      </c>
      <c r="FV6">
        <v>49.121410369873047</v>
      </c>
      <c r="FW6">
        <v>1</v>
      </c>
    </row>
    <row r="7" spans="1:179" x14ac:dyDescent="0.2">
      <c r="A7" t="s">
        <v>241</v>
      </c>
      <c r="B7" t="s">
        <v>248</v>
      </c>
      <c r="C7" t="s">
        <v>218</v>
      </c>
      <c r="D7" t="s">
        <v>37</v>
      </c>
      <c r="E7" t="s">
        <v>250</v>
      </c>
      <c r="F7" t="s">
        <v>224</v>
      </c>
      <c r="G7" t="s">
        <v>10</v>
      </c>
      <c r="H7">
        <v>443</v>
      </c>
      <c r="K7">
        <v>153.01784448042173</v>
      </c>
      <c r="L7">
        <v>150.20492097746964</v>
      </c>
      <c r="M7">
        <v>147.91656802416327</v>
      </c>
      <c r="N7">
        <v>148.15531132019296</v>
      </c>
      <c r="O7">
        <v>154.66396433042627</v>
      </c>
      <c r="P7">
        <v>171.15888650461287</v>
      </c>
      <c r="Q7">
        <v>191.71425628279906</v>
      </c>
      <c r="R7">
        <v>204.43820107866171</v>
      </c>
      <c r="S7">
        <v>212.86780833561178</v>
      </c>
      <c r="T7">
        <v>217.12057014477324</v>
      </c>
      <c r="U7">
        <v>219.66968738551702</v>
      </c>
      <c r="V7">
        <v>227.94706605633203</v>
      </c>
      <c r="W7">
        <v>229.0536954875711</v>
      </c>
      <c r="X7">
        <v>230.6799932743811</v>
      </c>
      <c r="Y7">
        <v>229.03945489491042</v>
      </c>
      <c r="Z7">
        <v>223.4310600180913</v>
      </c>
      <c r="AA7">
        <v>216.69336221062659</v>
      </c>
      <c r="AB7">
        <v>209.86421384998692</v>
      </c>
      <c r="AC7">
        <v>191.87892347118273</v>
      </c>
      <c r="AD7">
        <v>184.09270140453859</v>
      </c>
      <c r="AE7">
        <v>177.9135317956688</v>
      </c>
      <c r="AF7">
        <v>171.30080904132473</v>
      </c>
      <c r="AG7">
        <v>163.91510554713295</v>
      </c>
      <c r="AH7">
        <v>158.46054159597989</v>
      </c>
      <c r="AI7">
        <v>-1.8130598068237305</v>
      </c>
      <c r="AJ7">
        <v>-1.7922857999801636</v>
      </c>
      <c r="AK7">
        <v>-2.1988551616668701</v>
      </c>
      <c r="AL7">
        <v>-2.1464643478393555</v>
      </c>
      <c r="AM7">
        <v>-2.5864531993865967</v>
      </c>
      <c r="AN7">
        <v>-3.0581884384155273</v>
      </c>
      <c r="AO7">
        <v>-2.5773816108703613</v>
      </c>
      <c r="AP7">
        <v>-3.1586422920227051</v>
      </c>
      <c r="AQ7">
        <v>-2.4180798530578613</v>
      </c>
      <c r="AR7">
        <v>-2.2418625354766846</v>
      </c>
      <c r="AS7">
        <v>-1.9215564727783203</v>
      </c>
      <c r="AT7">
        <v>-1.8692233562469482</v>
      </c>
      <c r="AU7">
        <v>-1.5870007276535034</v>
      </c>
      <c r="AV7">
        <v>-1.7236050367355347</v>
      </c>
      <c r="AW7">
        <v>-1.8339711427688599</v>
      </c>
      <c r="AX7">
        <v>-2.6498403549194336</v>
      </c>
      <c r="AY7">
        <v>-10.297917366027832</v>
      </c>
      <c r="AZ7">
        <v>-11.422589302062988</v>
      </c>
      <c r="BA7">
        <v>0.32985943555831909</v>
      </c>
      <c r="BB7">
        <v>0.41650047898292542</v>
      </c>
      <c r="BC7">
        <v>-1.2075294256210327</v>
      </c>
      <c r="BD7">
        <v>-1.8833394050598145</v>
      </c>
      <c r="BE7">
        <v>-2.2828316688537598</v>
      </c>
      <c r="BF7">
        <v>-2.5453352928161621</v>
      </c>
      <c r="BG7">
        <v>-0.61780500411987305</v>
      </c>
      <c r="BH7">
        <v>-0.60525518655776978</v>
      </c>
      <c r="BI7">
        <v>-0.95336222648620605</v>
      </c>
      <c r="BJ7">
        <v>-0.93499511480331421</v>
      </c>
      <c r="BK7">
        <v>-1.2969237565994263</v>
      </c>
      <c r="BL7">
        <v>-1.624208927154541</v>
      </c>
      <c r="BM7">
        <v>-1.3509745597839355</v>
      </c>
      <c r="BN7">
        <v>-1.6719313859939575</v>
      </c>
      <c r="BO7">
        <v>-1.1486548185348511</v>
      </c>
      <c r="BP7">
        <v>-1.1598502397537231</v>
      </c>
      <c r="BQ7">
        <v>-0.83579063415527344</v>
      </c>
      <c r="BR7">
        <v>-0.73590302467346191</v>
      </c>
      <c r="BS7">
        <v>-0.46382522583007813</v>
      </c>
      <c r="BT7">
        <v>-0.43233299255371094</v>
      </c>
      <c r="BU7">
        <v>-0.54150450229644775</v>
      </c>
      <c r="BV7">
        <v>-1.0025259256362915</v>
      </c>
      <c r="BW7">
        <v>-2.8779149055480957</v>
      </c>
      <c r="BX7">
        <v>-3.3998591899871826</v>
      </c>
      <c r="BY7">
        <v>1.9650181531906128</v>
      </c>
      <c r="BZ7">
        <v>1.88703453540802</v>
      </c>
      <c r="CA7">
        <v>0.21843476593494415</v>
      </c>
      <c r="CB7">
        <v>-0.48785078525543213</v>
      </c>
      <c r="CC7">
        <v>-0.85994470119476318</v>
      </c>
      <c r="CD7">
        <v>-1.1603764295578003</v>
      </c>
      <c r="CE7">
        <v>0.21002477407455444</v>
      </c>
      <c r="CF7">
        <v>0.21687856316566467</v>
      </c>
      <c r="CG7">
        <v>-9.0737588703632355E-2</v>
      </c>
      <c r="CH7">
        <v>-9.5935225486755371E-2</v>
      </c>
      <c r="CI7">
        <v>-0.40379959344863892</v>
      </c>
      <c r="CJ7">
        <v>-0.6310390830039978</v>
      </c>
      <c r="CK7">
        <v>-0.50156879425048828</v>
      </c>
      <c r="CL7">
        <v>-0.64223986864089966</v>
      </c>
      <c r="CM7">
        <v>-0.26945483684539795</v>
      </c>
      <c r="CN7">
        <v>-0.41045179963111877</v>
      </c>
      <c r="CO7">
        <v>-8.3792530000209808E-2</v>
      </c>
      <c r="CP7">
        <v>4.9031201750040054E-2</v>
      </c>
      <c r="CQ7">
        <v>0.31408274173736572</v>
      </c>
      <c r="CR7">
        <v>0.4619981050491333</v>
      </c>
      <c r="CS7">
        <v>0.35365393757820129</v>
      </c>
      <c r="CT7">
        <v>0.13839900493621826</v>
      </c>
      <c r="CU7">
        <v>2.2611560821533203</v>
      </c>
      <c r="CV7">
        <v>2.1566591262817383</v>
      </c>
      <c r="CW7">
        <v>3.0975241661071777</v>
      </c>
      <c r="CX7">
        <v>2.9055218696594238</v>
      </c>
      <c r="CY7">
        <v>1.2060532569885254</v>
      </c>
      <c r="CZ7">
        <v>0.47866040468215942</v>
      </c>
      <c r="DA7">
        <v>0.12554244697093964</v>
      </c>
      <c r="DB7">
        <v>-0.20115816593170166</v>
      </c>
      <c r="DC7">
        <v>1.0378545522689819</v>
      </c>
      <c r="DD7">
        <v>1.0390123128890991</v>
      </c>
      <c r="DE7">
        <v>0.77188706398010254</v>
      </c>
      <c r="DF7">
        <v>0.74312466382980347</v>
      </c>
      <c r="DG7">
        <v>0.48932453989982605</v>
      </c>
      <c r="DH7">
        <v>0.36213073134422302</v>
      </c>
      <c r="DI7">
        <v>0.34783700108528137</v>
      </c>
      <c r="DJ7">
        <v>0.3874516487121582</v>
      </c>
      <c r="DK7">
        <v>0.6097450852394104</v>
      </c>
      <c r="DL7">
        <v>0.33894670009613037</v>
      </c>
      <c r="DM7">
        <v>0.66820555925369263</v>
      </c>
      <c r="DN7">
        <v>0.83396542072296143</v>
      </c>
      <c r="DO7">
        <v>1.0919907093048096</v>
      </c>
      <c r="DP7">
        <v>1.3563292026519775</v>
      </c>
      <c r="DQ7">
        <v>1.2488123178482056</v>
      </c>
      <c r="DR7">
        <v>1.279323935508728</v>
      </c>
      <c r="DS7">
        <v>7.4002270698547363</v>
      </c>
      <c r="DT7">
        <v>7.7131772041320801</v>
      </c>
      <c r="DU7">
        <v>4.2300300598144531</v>
      </c>
      <c r="DV7">
        <v>3.9240093231201172</v>
      </c>
      <c r="DW7">
        <v>2.193671703338623</v>
      </c>
      <c r="DX7">
        <v>1.445171594619751</v>
      </c>
      <c r="DY7">
        <v>1.1110296249389648</v>
      </c>
      <c r="DZ7">
        <v>0.75806015729904175</v>
      </c>
      <c r="EA7">
        <v>2.2331092357635498</v>
      </c>
      <c r="EB7">
        <v>2.2260429859161377</v>
      </c>
      <c r="EC7">
        <v>2.0173799991607666</v>
      </c>
      <c r="ED7">
        <v>1.9545938968658447</v>
      </c>
      <c r="EE7">
        <v>1.7788538932800293</v>
      </c>
      <c r="EF7">
        <v>1.7961102724075317</v>
      </c>
      <c r="EG7">
        <v>1.5742440223693848</v>
      </c>
      <c r="EH7">
        <v>1.8741626739501953</v>
      </c>
      <c r="EI7">
        <v>1.8791701793670654</v>
      </c>
      <c r="EJ7">
        <v>1.4209591150283813</v>
      </c>
      <c r="EK7">
        <v>1.7539713382720947</v>
      </c>
      <c r="EL7">
        <v>1.9672857522964478</v>
      </c>
      <c r="EM7">
        <v>2.2151663303375244</v>
      </c>
      <c r="EN7">
        <v>2.6476011276245117</v>
      </c>
      <c r="EO7">
        <v>2.5412790775299072</v>
      </c>
      <c r="EP7">
        <v>2.9266383647918701</v>
      </c>
      <c r="EQ7">
        <v>14.820229530334473</v>
      </c>
      <c r="ER7">
        <v>15.735906600952148</v>
      </c>
      <c r="ES7">
        <v>5.8651890754699707</v>
      </c>
      <c r="ET7">
        <v>5.3945431709289551</v>
      </c>
      <c r="EU7">
        <v>3.6196358203887939</v>
      </c>
      <c r="EV7">
        <v>2.8406603336334229</v>
      </c>
      <c r="EW7">
        <v>2.5339164733886719</v>
      </c>
      <c r="EX7">
        <v>2.1430189609527588</v>
      </c>
      <c r="EY7">
        <v>47.917263031005859</v>
      </c>
      <c r="EZ7">
        <v>47.340534210205078</v>
      </c>
      <c r="FA7">
        <v>46.695068359375</v>
      </c>
      <c r="FB7">
        <v>46.086578369140625</v>
      </c>
      <c r="FC7">
        <v>45.704967498779297</v>
      </c>
      <c r="FD7">
        <v>45.41925048828125</v>
      </c>
      <c r="FE7">
        <v>44.980659484863281</v>
      </c>
      <c r="FF7">
        <v>44.975975036621094</v>
      </c>
      <c r="FG7">
        <v>46.550689697265625</v>
      </c>
      <c r="FH7">
        <v>49.987682342529297</v>
      </c>
      <c r="FI7">
        <v>53.597686767578125</v>
      </c>
      <c r="FJ7">
        <v>56.77142333984375</v>
      </c>
      <c r="FK7">
        <v>58.604778289794922</v>
      </c>
      <c r="FL7">
        <v>59.587657928466797</v>
      </c>
      <c r="FM7">
        <v>60.113243103027344</v>
      </c>
      <c r="FN7">
        <v>60.368839263916016</v>
      </c>
      <c r="FO7">
        <v>59.667449951171875</v>
      </c>
      <c r="FP7">
        <v>58.604137420654297</v>
      </c>
      <c r="FQ7">
        <v>56.355976104736328</v>
      </c>
      <c r="FR7">
        <v>54.062885284423828</v>
      </c>
      <c r="FS7">
        <v>52.617408752441406</v>
      </c>
      <c r="FT7">
        <v>51.452625274658203</v>
      </c>
      <c r="FU7">
        <v>50.45526123046875</v>
      </c>
      <c r="FV7">
        <v>49.108551025390625</v>
      </c>
      <c r="FW7">
        <v>1</v>
      </c>
    </row>
    <row r="8" spans="1:179" x14ac:dyDescent="0.2">
      <c r="A8" t="s">
        <v>241</v>
      </c>
      <c r="B8" t="s">
        <v>248</v>
      </c>
      <c r="C8" t="s">
        <v>218</v>
      </c>
      <c r="D8" t="s">
        <v>38</v>
      </c>
      <c r="E8">
        <v>2015</v>
      </c>
      <c r="F8" t="s">
        <v>224</v>
      </c>
      <c r="G8" t="s">
        <v>10</v>
      </c>
      <c r="H8">
        <v>613</v>
      </c>
      <c r="K8">
        <v>230.56005896062879</v>
      </c>
      <c r="L8">
        <v>226.16734505521367</v>
      </c>
      <c r="M8">
        <v>223.11011411519834</v>
      </c>
      <c r="N8">
        <v>222.5362094578087</v>
      </c>
      <c r="O8">
        <v>230.08033840673568</v>
      </c>
      <c r="P8">
        <v>253.05979145116601</v>
      </c>
      <c r="Q8">
        <v>283.62323441000922</v>
      </c>
      <c r="R8">
        <v>298.05241508618451</v>
      </c>
      <c r="S8">
        <v>312.04521810478019</v>
      </c>
      <c r="T8">
        <v>333.53084211870839</v>
      </c>
      <c r="U8">
        <v>350.16052236315323</v>
      </c>
      <c r="V8">
        <v>360.94610880497123</v>
      </c>
      <c r="W8">
        <v>367.85423573495484</v>
      </c>
      <c r="X8">
        <v>374.82462543940267</v>
      </c>
      <c r="Y8">
        <v>375.45986360624761</v>
      </c>
      <c r="Z8">
        <v>368.55324472870285</v>
      </c>
      <c r="AA8">
        <v>356.13886713382317</v>
      </c>
      <c r="AB8">
        <v>340.00601915670597</v>
      </c>
      <c r="AC8">
        <v>303.7124008405134</v>
      </c>
      <c r="AD8">
        <v>289.89930068477793</v>
      </c>
      <c r="AE8">
        <v>277.6957883660416</v>
      </c>
      <c r="AF8">
        <v>268.59154740778968</v>
      </c>
      <c r="AG8">
        <v>254.27036373587543</v>
      </c>
      <c r="AH8">
        <v>243.53820994727272</v>
      </c>
      <c r="AI8">
        <v>-1.8020458221435547</v>
      </c>
      <c r="AJ8">
        <v>-1.8166860342025757</v>
      </c>
      <c r="AK8">
        <v>-2.0050485134124756</v>
      </c>
      <c r="AL8">
        <v>-2.0764760971069336</v>
      </c>
      <c r="AM8">
        <v>-2.6286473274230957</v>
      </c>
      <c r="AN8">
        <v>-3.239354133605957</v>
      </c>
      <c r="AO8">
        <v>-3.1401383876800537</v>
      </c>
      <c r="AP8">
        <v>-3.6030571460723877</v>
      </c>
      <c r="AQ8">
        <v>-2.9064807891845703</v>
      </c>
      <c r="AR8">
        <v>-3.0315330028533936</v>
      </c>
      <c r="AS8">
        <v>-2.4768922328948975</v>
      </c>
      <c r="AT8">
        <v>-2.3517630100250244</v>
      </c>
      <c r="AU8">
        <v>-2.014296293258667</v>
      </c>
      <c r="AV8">
        <v>-1.8684321641921997</v>
      </c>
      <c r="AW8">
        <v>-2.0155768394470215</v>
      </c>
      <c r="AX8">
        <v>-3.179013729095459</v>
      </c>
      <c r="AY8">
        <v>-14.800802230834961</v>
      </c>
      <c r="AZ8">
        <v>-12.268527984619141</v>
      </c>
      <c r="BA8">
        <v>1.2553423643112183</v>
      </c>
      <c r="BB8">
        <v>1.4503476619720459</v>
      </c>
      <c r="BC8">
        <v>-1.0090280771255493</v>
      </c>
      <c r="BD8">
        <v>-2.1116893291473389</v>
      </c>
      <c r="BE8">
        <v>-2.6615908145904541</v>
      </c>
      <c r="BF8">
        <v>-3.1408348083496094</v>
      </c>
      <c r="BG8">
        <v>-0.5896720290184021</v>
      </c>
      <c r="BH8">
        <v>-0.5891653299331665</v>
      </c>
      <c r="BI8">
        <v>-0.78482067584991455</v>
      </c>
      <c r="BJ8">
        <v>-0.84279859066009521</v>
      </c>
      <c r="BK8">
        <v>-1.3569000959396362</v>
      </c>
      <c r="BL8">
        <v>-1.7557923793792725</v>
      </c>
      <c r="BM8">
        <v>-1.7013003826141357</v>
      </c>
      <c r="BN8">
        <v>-1.9572629928588867</v>
      </c>
      <c r="BO8">
        <v>-1.4655382633209229</v>
      </c>
      <c r="BP8">
        <v>-1.7617567777633667</v>
      </c>
      <c r="BQ8">
        <v>-1.1960082054138184</v>
      </c>
      <c r="BR8">
        <v>-0.99723249673843384</v>
      </c>
      <c r="BS8">
        <v>-0.64190661907196045</v>
      </c>
      <c r="BT8">
        <v>-0.27634108066558838</v>
      </c>
      <c r="BU8">
        <v>-0.43059408664703369</v>
      </c>
      <c r="BV8">
        <v>-1.1329289674758911</v>
      </c>
      <c r="BW8">
        <v>-4.1038737297058105</v>
      </c>
      <c r="BX8">
        <v>-3.0136597156524658</v>
      </c>
      <c r="BY8">
        <v>3.2803664207458496</v>
      </c>
      <c r="BZ8">
        <v>3.1786949634552002</v>
      </c>
      <c r="CA8">
        <v>0.7096107006072998</v>
      </c>
      <c r="CB8">
        <v>-0.39439350366592407</v>
      </c>
      <c r="CC8">
        <v>-0.93242216110229492</v>
      </c>
      <c r="CD8">
        <v>-1.4288525581359863</v>
      </c>
      <c r="CE8">
        <v>0.25001436471939087</v>
      </c>
      <c r="CF8">
        <v>0.26101177930831909</v>
      </c>
      <c r="CG8">
        <v>6.0305316001176834E-2</v>
      </c>
      <c r="CH8">
        <v>1.1642681434750557E-2</v>
      </c>
      <c r="CI8">
        <v>-0.47609195113182068</v>
      </c>
      <c r="CJ8">
        <v>-0.72828197479248047</v>
      </c>
      <c r="CK8">
        <v>-0.7047656774520874</v>
      </c>
      <c r="CL8">
        <v>-0.81739091873168945</v>
      </c>
      <c r="CM8">
        <v>-0.46754571795463562</v>
      </c>
      <c r="CN8">
        <v>-0.88231360912322998</v>
      </c>
      <c r="CO8">
        <v>-0.30887171626091003</v>
      </c>
      <c r="CP8">
        <v>-5.9088855981826782E-2</v>
      </c>
      <c r="CQ8">
        <v>0.30860623717308044</v>
      </c>
      <c r="CR8">
        <v>0.82633638381958008</v>
      </c>
      <c r="CS8">
        <v>0.66716009378433228</v>
      </c>
      <c r="CT8">
        <v>0.28418311476707458</v>
      </c>
      <c r="CU8">
        <v>3.304786205291748</v>
      </c>
      <c r="CV8">
        <v>3.3962340354919434</v>
      </c>
      <c r="CW8">
        <v>4.682891845703125</v>
      </c>
      <c r="CX8">
        <v>4.3757429122924805</v>
      </c>
      <c r="CY8">
        <v>1.8999347686767578</v>
      </c>
      <c r="CZ8">
        <v>0.79500031471252441</v>
      </c>
      <c r="DA8">
        <v>0.26519480347633362</v>
      </c>
      <c r="DB8">
        <v>-0.24313874542713165</v>
      </c>
      <c r="DC8">
        <v>1.0897008180618286</v>
      </c>
      <c r="DD8">
        <v>1.1111888885498047</v>
      </c>
      <c r="DE8">
        <v>0.90543133020401001</v>
      </c>
      <c r="DF8">
        <v>0.86608392000198364</v>
      </c>
      <c r="DG8">
        <v>0.40471622347831726</v>
      </c>
      <c r="DH8">
        <v>0.29922839999198914</v>
      </c>
      <c r="DI8">
        <v>0.29176908731460571</v>
      </c>
      <c r="DJ8">
        <v>0.32248112559318542</v>
      </c>
      <c r="DK8">
        <v>0.53044676780700684</v>
      </c>
      <c r="DL8">
        <v>-2.8705026488751173E-3</v>
      </c>
      <c r="DM8">
        <v>0.57826471328735352</v>
      </c>
      <c r="DN8">
        <v>0.87905478477478027</v>
      </c>
      <c r="DO8">
        <v>1.2591191530227661</v>
      </c>
      <c r="DP8">
        <v>1.9290138483047485</v>
      </c>
      <c r="DQ8">
        <v>1.7649142742156982</v>
      </c>
      <c r="DR8">
        <v>1.7012951374053955</v>
      </c>
      <c r="DS8">
        <v>10.713446617126465</v>
      </c>
      <c r="DT8">
        <v>9.8061275482177734</v>
      </c>
      <c r="DU8">
        <v>6.0854177474975586</v>
      </c>
      <c r="DV8">
        <v>5.5727910995483398</v>
      </c>
      <c r="DW8">
        <v>3.0902588367462158</v>
      </c>
      <c r="DX8">
        <v>1.9843940734863281</v>
      </c>
      <c r="DY8">
        <v>1.4628118276596069</v>
      </c>
      <c r="DZ8">
        <v>0.94257503747940063</v>
      </c>
      <c r="EA8">
        <v>2.302074670791626</v>
      </c>
      <c r="EB8">
        <v>2.3387095928192139</v>
      </c>
      <c r="EC8">
        <v>2.1256589889526367</v>
      </c>
      <c r="ED8">
        <v>2.0997614860534668</v>
      </c>
      <c r="EE8">
        <v>1.6764633655548096</v>
      </c>
      <c r="EF8">
        <v>1.7827901840209961</v>
      </c>
      <c r="EG8">
        <v>1.7306070327758789</v>
      </c>
      <c r="EH8">
        <v>1.9682753086090088</v>
      </c>
      <c r="EI8">
        <v>1.9713894128799438</v>
      </c>
      <c r="EJ8">
        <v>1.266905665397644</v>
      </c>
      <c r="EK8">
        <v>1.8591488599777222</v>
      </c>
      <c r="EL8">
        <v>2.2335853576660156</v>
      </c>
      <c r="EM8">
        <v>2.6315088272094727</v>
      </c>
      <c r="EN8">
        <v>3.5211050510406494</v>
      </c>
      <c r="EO8">
        <v>3.3498969078063965</v>
      </c>
      <c r="EP8">
        <v>3.7473797798156738</v>
      </c>
      <c r="EQ8">
        <v>21.410375595092773</v>
      </c>
      <c r="ER8">
        <v>19.060997009277344</v>
      </c>
      <c r="ES8">
        <v>8.1104421615600586</v>
      </c>
      <c r="ET8">
        <v>7.3011384010314941</v>
      </c>
      <c r="EU8">
        <v>4.8088974952697754</v>
      </c>
      <c r="EV8">
        <v>3.7016899585723877</v>
      </c>
      <c r="EW8">
        <v>3.1919803619384766</v>
      </c>
      <c r="EX8">
        <v>2.654557466506958</v>
      </c>
      <c r="EY8">
        <v>59.145912170410156</v>
      </c>
      <c r="EZ8">
        <v>57.998779296875</v>
      </c>
      <c r="FA8">
        <v>57.228057861328125</v>
      </c>
      <c r="FB8">
        <v>56.650497436523438</v>
      </c>
      <c r="FC8">
        <v>55.960857391357422</v>
      </c>
      <c r="FD8">
        <v>55.179222106933594</v>
      </c>
      <c r="FE8">
        <v>54.190666198730469</v>
      </c>
      <c r="FF8">
        <v>54.819664001464844</v>
      </c>
      <c r="FG8">
        <v>58.581501007080078</v>
      </c>
      <c r="FH8">
        <v>63.676322937011719</v>
      </c>
      <c r="FI8">
        <v>68.705108642578125</v>
      </c>
      <c r="FJ8">
        <v>72.642753601074219</v>
      </c>
      <c r="FK8">
        <v>75.157501220703125</v>
      </c>
      <c r="FL8">
        <v>76.664260864257812</v>
      </c>
      <c r="FM8">
        <v>77.345321655273438</v>
      </c>
      <c r="FN8">
        <v>77.659400939941406</v>
      </c>
      <c r="FO8">
        <v>77.155174255371094</v>
      </c>
      <c r="FP8">
        <v>75.795936584472656</v>
      </c>
      <c r="FQ8">
        <v>73.52142333984375</v>
      </c>
      <c r="FR8">
        <v>70.009071350097656</v>
      </c>
      <c r="FS8">
        <v>66.810813903808594</v>
      </c>
      <c r="FT8">
        <v>64.212821960449219</v>
      </c>
      <c r="FU8">
        <v>62.134315490722656</v>
      </c>
      <c r="FV8">
        <v>60.5086669921875</v>
      </c>
      <c r="FW8">
        <v>1</v>
      </c>
    </row>
    <row r="9" spans="1:179" x14ac:dyDescent="0.2">
      <c r="A9" t="s">
        <v>241</v>
      </c>
      <c r="B9" t="s">
        <v>248</v>
      </c>
      <c r="C9" t="s">
        <v>218</v>
      </c>
      <c r="D9" t="s">
        <v>38</v>
      </c>
      <c r="E9">
        <v>2016</v>
      </c>
      <c r="F9" t="s">
        <v>224</v>
      </c>
      <c r="G9" t="s">
        <v>10</v>
      </c>
      <c r="H9">
        <v>486</v>
      </c>
      <c r="K9">
        <v>174.22613163353836</v>
      </c>
      <c r="L9">
        <v>171.07108562006027</v>
      </c>
      <c r="M9">
        <v>168.35646801768121</v>
      </c>
      <c r="N9">
        <v>167.46757069581031</v>
      </c>
      <c r="O9">
        <v>173.87389190943219</v>
      </c>
      <c r="P9">
        <v>192.02455559833939</v>
      </c>
      <c r="Q9">
        <v>216.3203736325367</v>
      </c>
      <c r="R9">
        <v>228.61876110737717</v>
      </c>
      <c r="S9">
        <v>238.85303481049658</v>
      </c>
      <c r="T9">
        <v>256.22583089165317</v>
      </c>
      <c r="U9">
        <v>270.17572581571119</v>
      </c>
      <c r="V9">
        <v>279.0494277719975</v>
      </c>
      <c r="W9">
        <v>283.39108149360771</v>
      </c>
      <c r="X9">
        <v>287.97207693654036</v>
      </c>
      <c r="Y9">
        <v>287.78503207966168</v>
      </c>
      <c r="Z9">
        <v>281.96703765872553</v>
      </c>
      <c r="AA9">
        <v>272.51401073232353</v>
      </c>
      <c r="AB9">
        <v>259.61614366206305</v>
      </c>
      <c r="AC9">
        <v>231.46408213309491</v>
      </c>
      <c r="AD9">
        <v>219.87120867186664</v>
      </c>
      <c r="AE9">
        <v>211.11982840525997</v>
      </c>
      <c r="AF9">
        <v>203.42985223538682</v>
      </c>
      <c r="AG9">
        <v>192.04486351071873</v>
      </c>
      <c r="AH9">
        <v>183.54189055761424</v>
      </c>
      <c r="AI9">
        <v>-1.7542984485626221</v>
      </c>
      <c r="AJ9">
        <v>-1.781896710395813</v>
      </c>
      <c r="AK9">
        <v>-1.9425760507583618</v>
      </c>
      <c r="AL9">
        <v>-2.0212414264678955</v>
      </c>
      <c r="AM9">
        <v>-2.5029873847961426</v>
      </c>
      <c r="AN9">
        <v>-3.0759289264678955</v>
      </c>
      <c r="AO9">
        <v>-2.8767571449279785</v>
      </c>
      <c r="AP9">
        <v>-3.4787085056304932</v>
      </c>
      <c r="AQ9">
        <v>-2.7762365341186523</v>
      </c>
      <c r="AR9">
        <v>-2.7735512256622314</v>
      </c>
      <c r="AS9">
        <v>-2.3329389095306396</v>
      </c>
      <c r="AT9">
        <v>-2.2328264713287354</v>
      </c>
      <c r="AU9">
        <v>-1.9351921081542969</v>
      </c>
      <c r="AV9">
        <v>-1.8452104330062866</v>
      </c>
      <c r="AW9">
        <v>-1.9940230846405029</v>
      </c>
      <c r="AX9">
        <v>-3.1290786266326904</v>
      </c>
      <c r="AY9">
        <v>-15.007523536682129</v>
      </c>
      <c r="AZ9">
        <v>-12.507473945617676</v>
      </c>
      <c r="BA9">
        <v>1.0594487190246582</v>
      </c>
      <c r="BB9">
        <v>1.2936885356903076</v>
      </c>
      <c r="BC9">
        <v>-1.0883536338806152</v>
      </c>
      <c r="BD9">
        <v>-2.1388776302337646</v>
      </c>
      <c r="BE9">
        <v>-2.5903427600860596</v>
      </c>
      <c r="BF9">
        <v>-3.0062386989593506</v>
      </c>
      <c r="BG9">
        <v>-0.60296809673309326</v>
      </c>
      <c r="BH9">
        <v>-0.61739647388458252</v>
      </c>
      <c r="BI9">
        <v>-0.78673720359802246</v>
      </c>
      <c r="BJ9">
        <v>-0.85185128450393677</v>
      </c>
      <c r="BK9">
        <v>-1.3001549243927002</v>
      </c>
      <c r="BL9">
        <v>-1.6719251871109009</v>
      </c>
      <c r="BM9">
        <v>-1.5296452045440674</v>
      </c>
      <c r="BN9">
        <v>-1.9002704620361328</v>
      </c>
      <c r="BO9">
        <v>-1.3952713012695312</v>
      </c>
      <c r="BP9">
        <v>-1.5577187538146973</v>
      </c>
      <c r="BQ9">
        <v>-1.1060425043106079</v>
      </c>
      <c r="BR9">
        <v>-0.9428742527961731</v>
      </c>
      <c r="BS9">
        <v>-0.63298201560974121</v>
      </c>
      <c r="BT9">
        <v>-0.34624379873275757</v>
      </c>
      <c r="BU9">
        <v>-0.49909684062004089</v>
      </c>
      <c r="BV9">
        <v>-1.1583012342453003</v>
      </c>
      <c r="BW9">
        <v>-4.396064281463623</v>
      </c>
      <c r="BX9">
        <v>-3.3348941802978516</v>
      </c>
      <c r="BY9">
        <v>2.9685373306274414</v>
      </c>
      <c r="BZ9">
        <v>2.9222297668457031</v>
      </c>
      <c r="CA9">
        <v>0.5378296971321106</v>
      </c>
      <c r="CB9">
        <v>-0.51735270023345947</v>
      </c>
      <c r="CC9">
        <v>-0.94948220252990723</v>
      </c>
      <c r="CD9">
        <v>-1.3804193735122681</v>
      </c>
      <c r="CE9">
        <v>0.19443979859352112</v>
      </c>
      <c r="CF9">
        <v>0.18913282454013824</v>
      </c>
      <c r="CG9">
        <v>1.3793223537504673E-2</v>
      </c>
      <c r="CH9">
        <v>-4.1935186833143234E-2</v>
      </c>
      <c r="CI9">
        <v>-0.46707674860954285</v>
      </c>
      <c r="CJ9">
        <v>-0.69951647520065308</v>
      </c>
      <c r="CK9">
        <v>-0.59663939476013184</v>
      </c>
      <c r="CL9">
        <v>-0.80704909563064575</v>
      </c>
      <c r="CM9">
        <v>-0.43881914019584656</v>
      </c>
      <c r="CN9">
        <v>-0.7156369686126709</v>
      </c>
      <c r="CO9">
        <v>-0.256297767162323</v>
      </c>
      <c r="CP9">
        <v>-4.945722222328186E-2</v>
      </c>
      <c r="CQ9">
        <v>0.26892465353012085</v>
      </c>
      <c r="CR9">
        <v>0.69193589687347412</v>
      </c>
      <c r="CS9">
        <v>0.53628450632095337</v>
      </c>
      <c r="CT9">
        <v>0.20665325224399567</v>
      </c>
      <c r="CU9">
        <v>2.9534001350402832</v>
      </c>
      <c r="CV9">
        <v>3.0180068016052246</v>
      </c>
      <c r="CW9">
        <v>4.290766716003418</v>
      </c>
      <c r="CX9">
        <v>4.0501523017883301</v>
      </c>
      <c r="CY9">
        <v>1.6641193628311157</v>
      </c>
      <c r="CZ9">
        <v>0.60571050643920898</v>
      </c>
      <c r="DA9">
        <v>0.18697276711463928</v>
      </c>
      <c r="DB9">
        <v>-0.25438177585601807</v>
      </c>
      <c r="DC9">
        <v>0.9918476939201355</v>
      </c>
      <c r="DD9">
        <v>0.9956621527671814</v>
      </c>
      <c r="DE9">
        <v>0.81432366371154785</v>
      </c>
      <c r="DF9">
        <v>0.76798087358474731</v>
      </c>
      <c r="DG9">
        <v>0.36600136756896973</v>
      </c>
      <c r="DH9">
        <v>0.27289220690727234</v>
      </c>
      <c r="DI9">
        <v>0.33636632561683655</v>
      </c>
      <c r="DJ9">
        <v>0.28617236018180847</v>
      </c>
      <c r="DK9">
        <v>0.51763308048248291</v>
      </c>
      <c r="DL9">
        <v>0.12644484639167786</v>
      </c>
      <c r="DM9">
        <v>0.59344691038131714</v>
      </c>
      <c r="DN9">
        <v>0.8439597487449646</v>
      </c>
      <c r="DO9">
        <v>1.1708313226699829</v>
      </c>
      <c r="DP9">
        <v>1.730115532875061</v>
      </c>
      <c r="DQ9">
        <v>1.57166588306427</v>
      </c>
      <c r="DR9">
        <v>1.5716077089309692</v>
      </c>
      <c r="DS9">
        <v>10.302864074707031</v>
      </c>
      <c r="DT9">
        <v>9.3709077835083008</v>
      </c>
      <c r="DU9">
        <v>5.6129956245422363</v>
      </c>
      <c r="DV9">
        <v>5.178074836730957</v>
      </c>
      <c r="DW9">
        <v>2.7904090881347656</v>
      </c>
      <c r="DX9">
        <v>1.7287737131118774</v>
      </c>
      <c r="DY9">
        <v>1.323427677154541</v>
      </c>
      <c r="DZ9">
        <v>0.87165582180023193</v>
      </c>
      <c r="EA9">
        <v>2.1431779861450195</v>
      </c>
      <c r="EB9">
        <v>2.1601624488830566</v>
      </c>
      <c r="EC9">
        <v>1.9701625108718872</v>
      </c>
      <c r="ED9">
        <v>1.9373711347579956</v>
      </c>
      <c r="EE9">
        <v>1.5688338279724121</v>
      </c>
      <c r="EF9">
        <v>1.6768959760665894</v>
      </c>
      <c r="EG9">
        <v>1.6834784746170044</v>
      </c>
      <c r="EH9">
        <v>1.8646104335784912</v>
      </c>
      <c r="EI9">
        <v>1.8985981941223145</v>
      </c>
      <c r="EJ9">
        <v>1.3422771692276001</v>
      </c>
      <c r="EK9">
        <v>1.8203432559967041</v>
      </c>
      <c r="EL9">
        <v>2.1339120864868164</v>
      </c>
      <c r="EM9">
        <v>2.473041296005249</v>
      </c>
      <c r="EN9">
        <v>3.2290821075439453</v>
      </c>
      <c r="EO9">
        <v>3.0665919780731201</v>
      </c>
      <c r="EP9">
        <v>3.5423853397369385</v>
      </c>
      <c r="EQ9">
        <v>20.914323806762695</v>
      </c>
      <c r="ER9">
        <v>18.543487548828125</v>
      </c>
      <c r="ES9">
        <v>7.5220842361450195</v>
      </c>
      <c r="ET9">
        <v>6.8066163063049316</v>
      </c>
      <c r="EU9">
        <v>4.4165925979614258</v>
      </c>
      <c r="EV9">
        <v>3.3502986431121826</v>
      </c>
      <c r="EW9">
        <v>2.9642882347106934</v>
      </c>
      <c r="EX9">
        <v>2.4974753856658936</v>
      </c>
      <c r="EY9">
        <v>59.197330474853516</v>
      </c>
      <c r="EZ9">
        <v>58.014175415039063</v>
      </c>
      <c r="FA9">
        <v>57.153324127197266</v>
      </c>
      <c r="FB9">
        <v>56.505580902099609</v>
      </c>
      <c r="FC9">
        <v>55.796001434326172</v>
      </c>
      <c r="FD9">
        <v>54.911979675292969</v>
      </c>
      <c r="FE9">
        <v>53.900669097900391</v>
      </c>
      <c r="FF9">
        <v>54.561988830566406</v>
      </c>
      <c r="FG9">
        <v>58.158329010009766</v>
      </c>
      <c r="FH9">
        <v>63.218742370605469</v>
      </c>
      <c r="FI9">
        <v>68.266754150390625</v>
      </c>
      <c r="FJ9">
        <v>72.164833068847656</v>
      </c>
      <c r="FK9">
        <v>74.662528991699219</v>
      </c>
      <c r="FL9">
        <v>76.279129028320313</v>
      </c>
      <c r="FM9">
        <v>77.119316101074219</v>
      </c>
      <c r="FN9">
        <v>77.588645935058594</v>
      </c>
      <c r="FO9">
        <v>77.138442993164062</v>
      </c>
      <c r="FP9">
        <v>75.7828369140625</v>
      </c>
      <c r="FQ9">
        <v>73.601119995117188</v>
      </c>
      <c r="FR9">
        <v>70.312828063964844</v>
      </c>
      <c r="FS9">
        <v>67.220878601074219</v>
      </c>
      <c r="FT9">
        <v>64.706840515136719</v>
      </c>
      <c r="FU9">
        <v>62.607791900634766</v>
      </c>
      <c r="FV9">
        <v>61.001773834228516</v>
      </c>
      <c r="FW9">
        <v>1</v>
      </c>
    </row>
    <row r="10" spans="1:179" x14ac:dyDescent="0.2">
      <c r="A10" t="s">
        <v>241</v>
      </c>
      <c r="B10" t="s">
        <v>248</v>
      </c>
      <c r="C10" t="s">
        <v>218</v>
      </c>
      <c r="D10" t="s">
        <v>38</v>
      </c>
      <c r="E10" t="s">
        <v>250</v>
      </c>
      <c r="F10" t="s">
        <v>224</v>
      </c>
      <c r="G10" t="s">
        <v>10</v>
      </c>
      <c r="H10">
        <v>440</v>
      </c>
      <c r="K10">
        <v>157.25081238803307</v>
      </c>
      <c r="L10">
        <v>154.38570667411093</v>
      </c>
      <c r="M10">
        <v>151.92499953794413</v>
      </c>
      <c r="N10">
        <v>151.11337842894883</v>
      </c>
      <c r="O10">
        <v>156.89986458072542</v>
      </c>
      <c r="P10">
        <v>173.29391126716263</v>
      </c>
      <c r="Q10">
        <v>195.21473143957377</v>
      </c>
      <c r="R10">
        <v>206.31512412115111</v>
      </c>
      <c r="S10">
        <v>215.53523531018328</v>
      </c>
      <c r="T10">
        <v>231.18246721072458</v>
      </c>
      <c r="U10">
        <v>243.76549103451498</v>
      </c>
      <c r="V10">
        <v>251.76660022150659</v>
      </c>
      <c r="W10">
        <v>255.68287892538922</v>
      </c>
      <c r="X10">
        <v>259.83022748337061</v>
      </c>
      <c r="Y10">
        <v>259.64054444942826</v>
      </c>
      <c r="Z10">
        <v>254.36790753096238</v>
      </c>
      <c r="AA10">
        <v>245.84464961796718</v>
      </c>
      <c r="AB10">
        <v>234.23146523774548</v>
      </c>
      <c r="AC10">
        <v>208.87292815398831</v>
      </c>
      <c r="AD10">
        <v>198.42145009429919</v>
      </c>
      <c r="AE10">
        <v>190.52493928937398</v>
      </c>
      <c r="AF10">
        <v>183.60494853312849</v>
      </c>
      <c r="AG10">
        <v>173.33276351129149</v>
      </c>
      <c r="AH10">
        <v>165.65767547811183</v>
      </c>
      <c r="AI10">
        <v>-1.6748824119567871</v>
      </c>
      <c r="AJ10">
        <v>-1.7004631757736206</v>
      </c>
      <c r="AK10">
        <v>-1.8417259454727173</v>
      </c>
      <c r="AL10">
        <v>-1.913809061050415</v>
      </c>
      <c r="AM10">
        <v>-2.3478133678436279</v>
      </c>
      <c r="AN10">
        <v>-2.8796823024749756</v>
      </c>
      <c r="AO10">
        <v>-2.6980366706848145</v>
      </c>
      <c r="AP10">
        <v>-3.2584474086761475</v>
      </c>
      <c r="AQ10">
        <v>-2.6120562553405762</v>
      </c>
      <c r="AR10">
        <v>-2.5974400043487549</v>
      </c>
      <c r="AS10">
        <v>-2.2089583873748779</v>
      </c>
      <c r="AT10">
        <v>-2.1186788082122803</v>
      </c>
      <c r="AU10">
        <v>-1.8480271100997925</v>
      </c>
      <c r="AV10">
        <v>-1.7822942733764648</v>
      </c>
      <c r="AW10">
        <v>-1.921485424041748</v>
      </c>
      <c r="AX10">
        <v>-3.011364221572876</v>
      </c>
      <c r="AY10">
        <v>-14.665360450744629</v>
      </c>
      <c r="AZ10">
        <v>-12.260056495666504</v>
      </c>
      <c r="BA10">
        <v>0.78495389223098755</v>
      </c>
      <c r="BB10">
        <v>1.0381850004196167</v>
      </c>
      <c r="BC10">
        <v>-1.1096241474151611</v>
      </c>
      <c r="BD10">
        <v>-2.0583245754241943</v>
      </c>
      <c r="BE10">
        <v>-2.4662950038909912</v>
      </c>
      <c r="BF10">
        <v>-2.8396873474121094</v>
      </c>
      <c r="BG10">
        <v>-0.58235460519790649</v>
      </c>
      <c r="BH10">
        <v>-0.59566193819046021</v>
      </c>
      <c r="BI10">
        <v>-0.74543023109436035</v>
      </c>
      <c r="BJ10">
        <v>-0.80466604232788086</v>
      </c>
      <c r="BK10">
        <v>-1.2072629928588867</v>
      </c>
      <c r="BL10">
        <v>-1.5482311248779297</v>
      </c>
      <c r="BM10">
        <v>-1.4200940132141113</v>
      </c>
      <c r="BN10">
        <v>-1.7610605955123901</v>
      </c>
      <c r="BO10">
        <v>-1.3020210266113281</v>
      </c>
      <c r="BP10">
        <v>-1.4434909820556641</v>
      </c>
      <c r="BQ10">
        <v>-1.0448677539825439</v>
      </c>
      <c r="BR10">
        <v>-0.895088791847229</v>
      </c>
      <c r="BS10">
        <v>-0.6130678653717041</v>
      </c>
      <c r="BT10">
        <v>-0.36091712117195129</v>
      </c>
      <c r="BU10">
        <v>-0.50306141376495361</v>
      </c>
      <c r="BV10">
        <v>-1.1278420686721802</v>
      </c>
      <c r="BW10">
        <v>-4.4385008811950684</v>
      </c>
      <c r="BX10">
        <v>-3.4235718250274658</v>
      </c>
      <c r="BY10">
        <v>2.599440336227417</v>
      </c>
      <c r="BZ10">
        <v>2.5826432704925537</v>
      </c>
      <c r="CA10">
        <v>0.43257316946983337</v>
      </c>
      <c r="CB10">
        <v>-0.52067667245864868</v>
      </c>
      <c r="CC10">
        <v>-0.91023623943328857</v>
      </c>
      <c r="CD10">
        <v>-1.2977596521377563</v>
      </c>
      <c r="CE10">
        <v>0.1743268221616745</v>
      </c>
      <c r="CF10">
        <v>0.16951996088027954</v>
      </c>
      <c r="CG10">
        <v>1.3860795646905899E-2</v>
      </c>
      <c r="CH10">
        <v>-3.6476984620094299E-2</v>
      </c>
      <c r="CI10">
        <v>-0.41732135415077209</v>
      </c>
      <c r="CJ10">
        <v>-0.62607204914093018</v>
      </c>
      <c r="CK10">
        <v>-0.53499472141265869</v>
      </c>
      <c r="CL10">
        <v>-0.72397506237030029</v>
      </c>
      <c r="CM10">
        <v>-0.39469459652900696</v>
      </c>
      <c r="CN10">
        <v>-0.64426934719085693</v>
      </c>
      <c r="CO10">
        <v>-0.23862224817276001</v>
      </c>
      <c r="CP10">
        <v>-4.7634057700634003E-2</v>
      </c>
      <c r="CQ10">
        <v>0.24226117134094238</v>
      </c>
      <c r="CR10">
        <v>0.62352442741394043</v>
      </c>
      <c r="CS10">
        <v>0.47933471202850342</v>
      </c>
      <c r="CT10">
        <v>0.17667973041534424</v>
      </c>
      <c r="CU10">
        <v>2.6445908546447754</v>
      </c>
      <c r="CV10">
        <v>2.6965503692626953</v>
      </c>
      <c r="CW10">
        <v>3.8561480045318604</v>
      </c>
      <c r="CX10">
        <v>3.6523303985595703</v>
      </c>
      <c r="CY10">
        <v>1.5006942749023437</v>
      </c>
      <c r="CZ10">
        <v>0.54429352283477783</v>
      </c>
      <c r="DA10">
        <v>0.16748522222042084</v>
      </c>
      <c r="DB10">
        <v>-0.22982524335384369</v>
      </c>
      <c r="DC10">
        <v>0.93100821971893311</v>
      </c>
      <c r="DD10">
        <v>0.93470185995101929</v>
      </c>
      <c r="DE10">
        <v>0.77315181493759155</v>
      </c>
      <c r="DF10">
        <v>0.73171210289001465</v>
      </c>
      <c r="DG10">
        <v>0.37262031435966492</v>
      </c>
      <c r="DH10">
        <v>0.29608699679374695</v>
      </c>
      <c r="DI10">
        <v>0.35010457038879395</v>
      </c>
      <c r="DJ10">
        <v>0.31311047077178955</v>
      </c>
      <c r="DK10">
        <v>0.51263183355331421</v>
      </c>
      <c r="DL10">
        <v>0.15495224297046661</v>
      </c>
      <c r="DM10">
        <v>0.5676233172416687</v>
      </c>
      <c r="DN10">
        <v>0.79982072114944458</v>
      </c>
      <c r="DO10">
        <v>1.0975902080535889</v>
      </c>
      <c r="DP10">
        <v>1.6079659461975098</v>
      </c>
      <c r="DQ10">
        <v>1.4617308378219604</v>
      </c>
      <c r="DR10">
        <v>1.4812015295028687</v>
      </c>
      <c r="DS10">
        <v>9.7276830673217773</v>
      </c>
      <c r="DT10">
        <v>8.8166723251342773</v>
      </c>
      <c r="DU10">
        <v>5.1128559112548828</v>
      </c>
      <c r="DV10">
        <v>4.722017765045166</v>
      </c>
      <c r="DW10">
        <v>2.5688154697418213</v>
      </c>
      <c r="DX10">
        <v>1.6092637777328491</v>
      </c>
      <c r="DY10">
        <v>1.2452067136764526</v>
      </c>
      <c r="DZ10">
        <v>0.83810913562774658</v>
      </c>
      <c r="EA10">
        <v>2.0235359668731689</v>
      </c>
      <c r="EB10">
        <v>2.0395030975341797</v>
      </c>
      <c r="EC10">
        <v>1.8694474697113037</v>
      </c>
      <c r="ED10">
        <v>1.8408551216125488</v>
      </c>
      <c r="EE10">
        <v>1.513170599937439</v>
      </c>
      <c r="EF10">
        <v>1.6275382041931152</v>
      </c>
      <c r="EG10">
        <v>1.6280473470687866</v>
      </c>
      <c r="EH10">
        <v>1.8104972839355469</v>
      </c>
      <c r="EI10">
        <v>1.822667121887207</v>
      </c>
      <c r="EJ10">
        <v>1.308901309967041</v>
      </c>
      <c r="EK10">
        <v>1.7317137718200684</v>
      </c>
      <c r="EL10">
        <v>2.0234107971191406</v>
      </c>
      <c r="EM10">
        <v>2.3325493335723877</v>
      </c>
      <c r="EN10">
        <v>3.0293431282043457</v>
      </c>
      <c r="EO10">
        <v>2.8801548480987549</v>
      </c>
      <c r="EP10">
        <v>3.3647236824035645</v>
      </c>
      <c r="EQ10">
        <v>19.95454216003418</v>
      </c>
      <c r="ER10">
        <v>17.653156280517578</v>
      </c>
      <c r="ES10">
        <v>6.927342414855957</v>
      </c>
      <c r="ET10">
        <v>6.2664756774902344</v>
      </c>
      <c r="EU10">
        <v>4.1110129356384277</v>
      </c>
      <c r="EV10">
        <v>3.14691162109375</v>
      </c>
      <c r="EW10">
        <v>2.8012652397155762</v>
      </c>
      <c r="EX10">
        <v>2.3800368309020996</v>
      </c>
      <c r="EY10">
        <v>59.185253143310547</v>
      </c>
      <c r="EZ10">
        <v>58.005222320556641</v>
      </c>
      <c r="FA10">
        <v>57.14593505859375</v>
      </c>
      <c r="FB10">
        <v>56.500450134277344</v>
      </c>
      <c r="FC10">
        <v>55.791790008544922</v>
      </c>
      <c r="FD10">
        <v>54.906185150146484</v>
      </c>
      <c r="FE10">
        <v>53.897933959960938</v>
      </c>
      <c r="FF10">
        <v>54.558059692382813</v>
      </c>
      <c r="FG10">
        <v>58.155559539794922</v>
      </c>
      <c r="FH10">
        <v>63.216663360595703</v>
      </c>
      <c r="FI10">
        <v>68.262397766113281</v>
      </c>
      <c r="FJ10">
        <v>72.159881591796875</v>
      </c>
      <c r="FK10">
        <v>74.657264709472656</v>
      </c>
      <c r="FL10">
        <v>76.273551940917969</v>
      </c>
      <c r="FM10">
        <v>77.112525939941406</v>
      </c>
      <c r="FN10">
        <v>77.580963134765625</v>
      </c>
      <c r="FO10">
        <v>77.130950927734375</v>
      </c>
      <c r="FP10">
        <v>75.776786804199219</v>
      </c>
      <c r="FQ10">
        <v>73.595039367675781</v>
      </c>
      <c r="FR10">
        <v>70.304458618164063</v>
      </c>
      <c r="FS10">
        <v>67.20977783203125</v>
      </c>
      <c r="FT10">
        <v>64.692672729492188</v>
      </c>
      <c r="FU10">
        <v>62.593662261962891</v>
      </c>
      <c r="FV10">
        <v>60.987178802490234</v>
      </c>
      <c r="FW10">
        <v>1</v>
      </c>
    </row>
    <row r="11" spans="1:179" x14ac:dyDescent="0.2">
      <c r="A11" t="s">
        <v>241</v>
      </c>
      <c r="B11" t="s">
        <v>248</v>
      </c>
      <c r="C11" t="s">
        <v>218</v>
      </c>
      <c r="D11" t="s">
        <v>39</v>
      </c>
      <c r="E11">
        <v>2015</v>
      </c>
      <c r="F11" t="s">
        <v>224</v>
      </c>
      <c r="G11" t="s">
        <v>10</v>
      </c>
      <c r="H11">
        <v>485</v>
      </c>
      <c r="K11">
        <v>178.28193648622116</v>
      </c>
      <c r="L11">
        <v>173.67061432380069</v>
      </c>
      <c r="M11">
        <v>170.5332269652356</v>
      </c>
      <c r="N11">
        <v>168.79105379005648</v>
      </c>
      <c r="O11">
        <v>173.9028368930779</v>
      </c>
      <c r="P11">
        <v>192.75046615280874</v>
      </c>
      <c r="Q11">
        <v>216.56399385481535</v>
      </c>
      <c r="R11">
        <v>230.28047246498915</v>
      </c>
      <c r="S11">
        <v>242.64316419393202</v>
      </c>
      <c r="T11">
        <v>264.18179150154606</v>
      </c>
      <c r="U11">
        <v>283.25455761423996</v>
      </c>
      <c r="V11">
        <v>296.13811525389724</v>
      </c>
      <c r="W11">
        <v>301.64455665910629</v>
      </c>
      <c r="X11">
        <v>308.02690309532875</v>
      </c>
      <c r="Y11">
        <v>308.60147128593923</v>
      </c>
      <c r="Z11">
        <v>303.29326977911103</v>
      </c>
      <c r="AA11">
        <v>292.88326636335836</v>
      </c>
      <c r="AB11">
        <v>276.33660291444153</v>
      </c>
      <c r="AC11">
        <v>243.54894745110724</v>
      </c>
      <c r="AD11">
        <v>231.63943188151887</v>
      </c>
      <c r="AE11">
        <v>221.85139647655345</v>
      </c>
      <c r="AF11">
        <v>211.87668825925181</v>
      </c>
      <c r="AG11">
        <v>199.49211187458306</v>
      </c>
      <c r="AH11">
        <v>189.65090122435998</v>
      </c>
      <c r="AI11">
        <v>-1.6867479085922241</v>
      </c>
      <c r="AJ11">
        <v>-1.500443696975708</v>
      </c>
      <c r="AK11">
        <v>-1.5681641101837158</v>
      </c>
      <c r="AL11">
        <v>-1.5222265720367432</v>
      </c>
      <c r="AM11">
        <v>-1.9201216697692871</v>
      </c>
      <c r="AN11">
        <v>-2.1371393203735352</v>
      </c>
      <c r="AO11">
        <v>-2.1441872119903564</v>
      </c>
      <c r="AP11">
        <v>-2.2230284214019775</v>
      </c>
      <c r="AQ11">
        <v>-5.7837591171264648</v>
      </c>
      <c r="AR11">
        <v>-2.3083481788635254</v>
      </c>
      <c r="AS11">
        <v>-2.3120148181915283</v>
      </c>
      <c r="AT11">
        <v>-2.2203564643859863</v>
      </c>
      <c r="AU11">
        <v>-1.8289027214050293</v>
      </c>
      <c r="AV11">
        <v>1.1767185926437378</v>
      </c>
      <c r="AW11">
        <v>0.15957513451576233</v>
      </c>
      <c r="AX11">
        <v>3.2290854454040527</v>
      </c>
      <c r="AY11">
        <v>2.8553266525268555</v>
      </c>
      <c r="AZ11">
        <v>-3.6234977245330811</v>
      </c>
      <c r="BA11">
        <v>-2.6751446723937988</v>
      </c>
      <c r="BB11">
        <v>-3.090954065322876</v>
      </c>
      <c r="BC11">
        <v>-3.692889928817749</v>
      </c>
      <c r="BD11">
        <v>-3.6508617401123047</v>
      </c>
      <c r="BE11">
        <v>-2.8290550708770752</v>
      </c>
      <c r="BF11">
        <v>-2.6704137325286865</v>
      </c>
      <c r="BG11">
        <v>-0.59325355291366577</v>
      </c>
      <c r="BH11">
        <v>-0.53181004524230957</v>
      </c>
      <c r="BI11">
        <v>-0.65307372808456421</v>
      </c>
      <c r="BJ11">
        <v>-0.65764915943145752</v>
      </c>
      <c r="BK11">
        <v>-0.90823209285736084</v>
      </c>
      <c r="BL11">
        <v>-1.1268346309661865</v>
      </c>
      <c r="BM11">
        <v>-1.148131251335144</v>
      </c>
      <c r="BN11">
        <v>-0.93072235584259033</v>
      </c>
      <c r="BO11">
        <v>-2.4615097045898438</v>
      </c>
      <c r="BP11">
        <v>-0.95280051231384277</v>
      </c>
      <c r="BQ11">
        <v>-0.75937503576278687</v>
      </c>
      <c r="BR11">
        <v>-0.62575340270996094</v>
      </c>
      <c r="BS11">
        <v>-0.20906455814838409</v>
      </c>
      <c r="BT11">
        <v>3.3944988250732422</v>
      </c>
      <c r="BU11">
        <v>3.3497271537780762</v>
      </c>
      <c r="BV11">
        <v>5.4000606536865234</v>
      </c>
      <c r="BW11">
        <v>4.9078803062438965</v>
      </c>
      <c r="BX11">
        <v>-1.1553423404693604</v>
      </c>
      <c r="BY11">
        <v>-0.7142452597618103</v>
      </c>
      <c r="BZ11">
        <v>-1.1742126941680908</v>
      </c>
      <c r="CA11">
        <v>-1.7684257030487061</v>
      </c>
      <c r="CB11">
        <v>-1.7556009292602539</v>
      </c>
      <c r="CC11">
        <v>-1.1083160638809204</v>
      </c>
      <c r="CD11">
        <v>-0.98758018016815186</v>
      </c>
      <c r="CE11">
        <v>0.16409732401371002</v>
      </c>
      <c r="CF11">
        <v>0.13906264305114746</v>
      </c>
      <c r="CG11">
        <v>-1.9284909591078758E-2</v>
      </c>
      <c r="CH11">
        <v>-5.8845479041337967E-2</v>
      </c>
      <c r="CI11">
        <v>-0.20740048587322235</v>
      </c>
      <c r="CJ11">
        <v>-0.42710080742835999</v>
      </c>
      <c r="CK11">
        <v>-0.45826581120491028</v>
      </c>
      <c r="CL11">
        <v>-3.5675048828125E-2</v>
      </c>
      <c r="CM11">
        <v>-0.16052998602390289</v>
      </c>
      <c r="CN11">
        <v>-1.3952353037893772E-2</v>
      </c>
      <c r="CO11">
        <v>0.31597855687141418</v>
      </c>
      <c r="CP11">
        <v>0.47866377234458923</v>
      </c>
      <c r="CQ11">
        <v>0.9128304123878479</v>
      </c>
      <c r="CR11">
        <v>4.9305267333984375</v>
      </c>
      <c r="CS11">
        <v>5.5592164993286133</v>
      </c>
      <c r="CT11">
        <v>6.9036717414855957</v>
      </c>
      <c r="CU11">
        <v>6.329472541809082</v>
      </c>
      <c r="CV11">
        <v>0.55409455299377441</v>
      </c>
      <c r="CW11">
        <v>0.6438676118850708</v>
      </c>
      <c r="CX11">
        <v>0.15331646800041199</v>
      </c>
      <c r="CY11">
        <v>-0.43554773926734924</v>
      </c>
      <c r="CZ11">
        <v>-0.4429490864276886</v>
      </c>
      <c r="DA11">
        <v>8.3462558686733246E-2</v>
      </c>
      <c r="DB11">
        <v>0.17794527113437653</v>
      </c>
      <c r="DC11">
        <v>0.92144817113876343</v>
      </c>
      <c r="DD11">
        <v>0.80993533134460449</v>
      </c>
      <c r="DE11">
        <v>0.61450386047363281</v>
      </c>
      <c r="DF11">
        <v>0.53995817899703979</v>
      </c>
      <c r="DG11">
        <v>0.49343115091323853</v>
      </c>
      <c r="DH11">
        <v>0.27263307571411133</v>
      </c>
      <c r="DI11">
        <v>0.2315995842218399</v>
      </c>
      <c r="DJ11">
        <v>0.85937225818634033</v>
      </c>
      <c r="DK11">
        <v>2.1404497623443604</v>
      </c>
      <c r="DL11">
        <v>0.92489582300186157</v>
      </c>
      <c r="DM11">
        <v>1.3913321495056152</v>
      </c>
      <c r="DN11">
        <v>1.5830810070037842</v>
      </c>
      <c r="DO11">
        <v>2.0347254276275635</v>
      </c>
      <c r="DP11">
        <v>6.4665541648864746</v>
      </c>
      <c r="DQ11">
        <v>7.7687063217163086</v>
      </c>
      <c r="DR11">
        <v>8.407282829284668</v>
      </c>
      <c r="DS11">
        <v>7.7510652542114258</v>
      </c>
      <c r="DT11">
        <v>2.2635314464569092</v>
      </c>
      <c r="DU11">
        <v>2.0019805431365967</v>
      </c>
      <c r="DV11">
        <v>1.4808456897735596</v>
      </c>
      <c r="DW11">
        <v>0.89733022451400757</v>
      </c>
      <c r="DX11">
        <v>0.86970281600952148</v>
      </c>
      <c r="DY11">
        <v>1.2752411365509033</v>
      </c>
      <c r="DZ11">
        <v>1.3434706926345825</v>
      </c>
      <c r="EA11">
        <v>2.0149426460266113</v>
      </c>
      <c r="EB11">
        <v>1.7785689830780029</v>
      </c>
      <c r="EC11">
        <v>1.5295943021774292</v>
      </c>
      <c r="ED11">
        <v>1.4045355319976807</v>
      </c>
      <c r="EE11">
        <v>1.50532066822052</v>
      </c>
      <c r="EF11">
        <v>1.2829376459121704</v>
      </c>
      <c r="EG11">
        <v>1.2276556491851807</v>
      </c>
      <c r="EH11">
        <v>2.1516783237457275</v>
      </c>
      <c r="EI11">
        <v>5.4626989364624023</v>
      </c>
      <c r="EJ11">
        <v>2.2804434299468994</v>
      </c>
      <c r="EK11">
        <v>2.9439718723297119</v>
      </c>
      <c r="EL11">
        <v>3.1776840686798096</v>
      </c>
      <c r="EM11">
        <v>3.6545634269714355</v>
      </c>
      <c r="EN11">
        <v>8.6843347549438477</v>
      </c>
      <c r="EO11">
        <v>10.958858489990234</v>
      </c>
      <c r="EP11">
        <v>10.578258514404297</v>
      </c>
      <c r="EQ11">
        <v>9.8036184310913086</v>
      </c>
      <c r="ER11">
        <v>4.7316865921020508</v>
      </c>
      <c r="ES11">
        <v>3.9628798961639404</v>
      </c>
      <c r="ET11">
        <v>3.3975870609283447</v>
      </c>
      <c r="EU11">
        <v>2.8217942714691162</v>
      </c>
      <c r="EV11">
        <v>2.7649636268615723</v>
      </c>
      <c r="EW11">
        <v>2.9959800243377686</v>
      </c>
      <c r="EX11">
        <v>3.0263042449951172</v>
      </c>
      <c r="EY11">
        <v>69.538185119628906</v>
      </c>
      <c r="EZ11">
        <v>68.458396911621094</v>
      </c>
      <c r="FA11">
        <v>67.215080261230469</v>
      </c>
      <c r="FB11">
        <v>66.214317321777344</v>
      </c>
      <c r="FC11">
        <v>65.327651977539062</v>
      </c>
      <c r="FD11">
        <v>64.411735534667969</v>
      </c>
      <c r="FE11">
        <v>63.590847015380859</v>
      </c>
      <c r="FF11">
        <v>63.646331787109375</v>
      </c>
      <c r="FG11">
        <v>67.078651428222656</v>
      </c>
      <c r="FH11">
        <v>72.180015563964844</v>
      </c>
      <c r="FI11">
        <v>76.61083984375</v>
      </c>
      <c r="FJ11">
        <v>81.235565185546875</v>
      </c>
      <c r="FK11">
        <v>84.544364929199219</v>
      </c>
      <c r="FL11">
        <v>86.558906555175781</v>
      </c>
      <c r="FM11">
        <v>87.225616455078125</v>
      </c>
      <c r="FN11">
        <v>87.443283081054687</v>
      </c>
      <c r="FO11">
        <v>87.241142272949219</v>
      </c>
      <c r="FP11">
        <v>86.567916870117188</v>
      </c>
      <c r="FQ11">
        <v>85.26263427734375</v>
      </c>
      <c r="FR11">
        <v>82.233314514160156</v>
      </c>
      <c r="FS11">
        <v>78.23187255859375</v>
      </c>
      <c r="FT11">
        <v>74.557579040527344</v>
      </c>
      <c r="FU11">
        <v>72.183479309082031</v>
      </c>
      <c r="FV11">
        <v>70.289405822753906</v>
      </c>
      <c r="FW11">
        <v>1</v>
      </c>
    </row>
    <row r="12" spans="1:179" x14ac:dyDescent="0.2">
      <c r="A12" t="s">
        <v>241</v>
      </c>
      <c r="B12" t="s">
        <v>248</v>
      </c>
      <c r="C12" t="s">
        <v>218</v>
      </c>
      <c r="D12" t="s">
        <v>39</v>
      </c>
      <c r="E12">
        <v>2016</v>
      </c>
      <c r="F12" t="s">
        <v>224</v>
      </c>
      <c r="G12" t="s">
        <v>10</v>
      </c>
      <c r="H12">
        <v>438</v>
      </c>
      <c r="K12">
        <v>160.49643369310306</v>
      </c>
      <c r="L12">
        <v>156.32816182496629</v>
      </c>
      <c r="M12">
        <v>153.48668433958088</v>
      </c>
      <c r="N12">
        <v>151.91768004588957</v>
      </c>
      <c r="O12">
        <v>156.5264677417963</v>
      </c>
      <c r="P12">
        <v>173.50693230266734</v>
      </c>
      <c r="Q12">
        <v>194.93571785155785</v>
      </c>
      <c r="R12">
        <v>207.27545249383513</v>
      </c>
      <c r="S12">
        <v>218.36502265535438</v>
      </c>
      <c r="T12">
        <v>237.71612039819141</v>
      </c>
      <c r="U12">
        <v>254.88359316812321</v>
      </c>
      <c r="V12">
        <v>266.47419986766221</v>
      </c>
      <c r="W12">
        <v>271.41960120398397</v>
      </c>
      <c r="X12">
        <v>277.17122472065358</v>
      </c>
      <c r="Y12">
        <v>277.66295703882173</v>
      </c>
      <c r="Z12">
        <v>272.86202702104964</v>
      </c>
      <c r="AA12">
        <v>263.4944648792416</v>
      </c>
      <c r="AB12">
        <v>248.64151597012565</v>
      </c>
      <c r="AC12">
        <v>219.1914293645446</v>
      </c>
      <c r="AD12">
        <v>208.48454547276316</v>
      </c>
      <c r="AE12">
        <v>199.67473863678018</v>
      </c>
      <c r="AF12">
        <v>190.71161783107513</v>
      </c>
      <c r="AG12">
        <v>179.57976833510651</v>
      </c>
      <c r="AH12">
        <v>170.74160365873138</v>
      </c>
      <c r="AI12">
        <v>-1.608271598815918</v>
      </c>
      <c r="AJ12">
        <v>-1.4283573627471924</v>
      </c>
      <c r="AK12">
        <v>-1.4823790788650513</v>
      </c>
      <c r="AL12">
        <v>-1.438237190246582</v>
      </c>
      <c r="AM12">
        <v>-1.8076620101928711</v>
      </c>
      <c r="AN12">
        <v>-2.0035529136657715</v>
      </c>
      <c r="AO12">
        <v>-2.0102932453155518</v>
      </c>
      <c r="AP12">
        <v>-2.1105835437774658</v>
      </c>
      <c r="AQ12">
        <v>-5.4753508567810059</v>
      </c>
      <c r="AR12">
        <v>-2.1869752407073975</v>
      </c>
      <c r="AS12">
        <v>-2.2043702602386475</v>
      </c>
      <c r="AT12">
        <v>-2.1254394054412842</v>
      </c>
      <c r="AU12">
        <v>-1.7680065631866455</v>
      </c>
      <c r="AV12">
        <v>0.88544225692749023</v>
      </c>
      <c r="AW12">
        <v>-0.16879436373710632</v>
      </c>
      <c r="AX12">
        <v>2.7228963375091553</v>
      </c>
      <c r="AY12">
        <v>2.4040572643280029</v>
      </c>
      <c r="AZ12">
        <v>-3.454195499420166</v>
      </c>
      <c r="BA12">
        <v>-2.5658500194549561</v>
      </c>
      <c r="BB12">
        <v>-2.9373505115509033</v>
      </c>
      <c r="BC12">
        <v>-3.4776597023010254</v>
      </c>
      <c r="BD12">
        <v>-3.4376378059387207</v>
      </c>
      <c r="BE12">
        <v>-2.6843104362487793</v>
      </c>
      <c r="BF12">
        <v>-2.5382521152496338</v>
      </c>
      <c r="BG12">
        <v>-0.57145422697067261</v>
      </c>
      <c r="BH12">
        <v>-0.51003259420394897</v>
      </c>
      <c r="BI12">
        <v>-0.6152234673500061</v>
      </c>
      <c r="BJ12">
        <v>-0.61908137798309326</v>
      </c>
      <c r="BK12">
        <v>-0.84903502464294434</v>
      </c>
      <c r="BL12">
        <v>-1.0465478897094727</v>
      </c>
      <c r="BM12">
        <v>-1.0660197734832764</v>
      </c>
      <c r="BN12">
        <v>-0.88622874021530151</v>
      </c>
      <c r="BO12">
        <v>-2.3276002407073975</v>
      </c>
      <c r="BP12">
        <v>-0.90297561883926392</v>
      </c>
      <c r="BQ12">
        <v>-0.7340819239616394</v>
      </c>
      <c r="BR12">
        <v>-0.61552459001541138</v>
      </c>
      <c r="BS12">
        <v>-0.23428280651569366</v>
      </c>
      <c r="BT12">
        <v>2.9885425567626953</v>
      </c>
      <c r="BU12">
        <v>2.8846206665039062</v>
      </c>
      <c r="BV12">
        <v>4.7799839973449707</v>
      </c>
      <c r="BW12">
        <v>4.3475189208984375</v>
      </c>
      <c r="BX12">
        <v>-1.1163333654403687</v>
      </c>
      <c r="BY12">
        <v>-0.70868033170700073</v>
      </c>
      <c r="BZ12">
        <v>-1.1217427253723145</v>
      </c>
      <c r="CA12">
        <v>-1.6547611951828003</v>
      </c>
      <c r="CB12">
        <v>-1.6426371335983276</v>
      </c>
      <c r="CC12">
        <v>-1.0547792911529541</v>
      </c>
      <c r="CD12">
        <v>-0.94469135999679565</v>
      </c>
      <c r="CE12">
        <v>0.14664232730865479</v>
      </c>
      <c r="CF12">
        <v>0.12599629163742065</v>
      </c>
      <c r="CG12">
        <v>-1.4634088613092899E-2</v>
      </c>
      <c r="CH12">
        <v>-5.1736604422330856E-2</v>
      </c>
      <c r="CI12">
        <v>-0.18509289622306824</v>
      </c>
      <c r="CJ12">
        <v>-0.38372915983200073</v>
      </c>
      <c r="CK12">
        <v>-0.41201886534690857</v>
      </c>
      <c r="CL12">
        <v>-3.824431449174881E-2</v>
      </c>
      <c r="CM12">
        <v>-0.14747777581214905</v>
      </c>
      <c r="CN12">
        <v>-1.3681289739906788E-2</v>
      </c>
      <c r="CO12">
        <v>0.2842353880405426</v>
      </c>
      <c r="CP12">
        <v>0.43023785948753357</v>
      </c>
      <c r="CQ12">
        <v>0.82796961069107056</v>
      </c>
      <c r="CR12">
        <v>4.4451432228088379</v>
      </c>
      <c r="CS12">
        <v>4.9994068145751953</v>
      </c>
      <c r="CT12">
        <v>6.2047162055969238</v>
      </c>
      <c r="CU12">
        <v>5.6935544013977051</v>
      </c>
      <c r="CV12">
        <v>0.50286298990249634</v>
      </c>
      <c r="CW12">
        <v>0.57758963108062744</v>
      </c>
      <c r="CX12">
        <v>0.13574174046516418</v>
      </c>
      <c r="CY12">
        <v>-0.3922271728515625</v>
      </c>
      <c r="CZ12">
        <v>-0.399425208568573</v>
      </c>
      <c r="DA12">
        <v>7.3829002678394318E-2</v>
      </c>
      <c r="DB12">
        <v>0.15900391340255737</v>
      </c>
      <c r="DC12">
        <v>0.86473888158798218</v>
      </c>
      <c r="DD12">
        <v>0.76202517747879028</v>
      </c>
      <c r="DE12">
        <v>0.58595526218414307</v>
      </c>
      <c r="DF12">
        <v>0.51560819149017334</v>
      </c>
      <c r="DG12">
        <v>0.47884923219680786</v>
      </c>
      <c r="DH12">
        <v>0.27908957004547119</v>
      </c>
      <c r="DI12">
        <v>0.24198201298713684</v>
      </c>
      <c r="DJ12">
        <v>0.80974012613296509</v>
      </c>
      <c r="DK12">
        <v>2.0326447486877441</v>
      </c>
      <c r="DL12">
        <v>0.87561303377151489</v>
      </c>
      <c r="DM12">
        <v>1.3025527000427246</v>
      </c>
      <c r="DN12">
        <v>1.4760003089904785</v>
      </c>
      <c r="DO12">
        <v>1.8902219533920288</v>
      </c>
      <c r="DP12">
        <v>5.9017438888549805</v>
      </c>
      <c r="DQ12">
        <v>7.1141924858093262</v>
      </c>
      <c r="DR12">
        <v>7.6294488906860352</v>
      </c>
      <c r="DS12">
        <v>7.0395903587341309</v>
      </c>
      <c r="DT12">
        <v>2.1220593452453613</v>
      </c>
      <c r="DU12">
        <v>1.8638596534729004</v>
      </c>
      <c r="DV12">
        <v>1.393226146697998</v>
      </c>
      <c r="DW12">
        <v>0.87030684947967529</v>
      </c>
      <c r="DX12">
        <v>0.84378677606582642</v>
      </c>
      <c r="DY12">
        <v>1.2024372816085815</v>
      </c>
      <c r="DZ12">
        <v>1.2626992464065552</v>
      </c>
      <c r="EA12">
        <v>1.9015562534332275</v>
      </c>
      <c r="EB12">
        <v>1.6803499460220337</v>
      </c>
      <c r="EC12">
        <v>1.453110933303833</v>
      </c>
      <c r="ED12">
        <v>1.3347640037536621</v>
      </c>
      <c r="EE12">
        <v>1.4374762773513794</v>
      </c>
      <c r="EF12">
        <v>1.2360944747924805</v>
      </c>
      <c r="EG12">
        <v>1.1862554550170898</v>
      </c>
      <c r="EH12">
        <v>2.0340950489044189</v>
      </c>
      <c r="EI12">
        <v>5.1803956031799316</v>
      </c>
      <c r="EJ12">
        <v>2.1596126556396484</v>
      </c>
      <c r="EK12">
        <v>2.772841215133667</v>
      </c>
      <c r="EL12">
        <v>2.9859151840209961</v>
      </c>
      <c r="EM12">
        <v>3.4239456653594971</v>
      </c>
      <c r="EN12">
        <v>8.0048437118530273</v>
      </c>
      <c r="EO12">
        <v>10.167608261108398</v>
      </c>
      <c r="EP12">
        <v>9.6865367889404297</v>
      </c>
      <c r="EQ12">
        <v>8.9830522537231445</v>
      </c>
      <c r="ER12">
        <v>4.4599213600158691</v>
      </c>
      <c r="ES12">
        <v>3.7210290431976318</v>
      </c>
      <c r="ET12">
        <v>3.2088339328765869</v>
      </c>
      <c r="EU12">
        <v>2.6932053565979004</v>
      </c>
      <c r="EV12">
        <v>2.6387875080108643</v>
      </c>
      <c r="EW12">
        <v>2.8319683074951172</v>
      </c>
      <c r="EX12">
        <v>2.856259822845459</v>
      </c>
      <c r="EY12">
        <v>69.527183532714844</v>
      </c>
      <c r="EZ12">
        <v>68.448020935058594</v>
      </c>
      <c r="FA12">
        <v>67.20697021484375</v>
      </c>
      <c r="FB12">
        <v>66.207542419433594</v>
      </c>
      <c r="FC12">
        <v>65.3204345703125</v>
      </c>
      <c r="FD12">
        <v>64.401870727539063</v>
      </c>
      <c r="FE12">
        <v>63.581619262695313</v>
      </c>
      <c r="FF12">
        <v>63.639045715332031</v>
      </c>
      <c r="FG12">
        <v>67.074913024902344</v>
      </c>
      <c r="FH12">
        <v>72.180862426757812</v>
      </c>
      <c r="FI12">
        <v>76.615936279296875</v>
      </c>
      <c r="FJ12">
        <v>81.239341735839844</v>
      </c>
      <c r="FK12">
        <v>84.543251037597656</v>
      </c>
      <c r="FL12">
        <v>86.556655883789063</v>
      </c>
      <c r="FM12">
        <v>87.223648071289062</v>
      </c>
      <c r="FN12">
        <v>87.442893981933594</v>
      </c>
      <c r="FO12">
        <v>87.240791320800781</v>
      </c>
      <c r="FP12">
        <v>86.567413330078125</v>
      </c>
      <c r="FQ12">
        <v>85.257553100585937</v>
      </c>
      <c r="FR12">
        <v>82.225517272949219</v>
      </c>
      <c r="FS12">
        <v>78.224403381347656</v>
      </c>
      <c r="FT12">
        <v>74.552833557128906</v>
      </c>
      <c r="FU12">
        <v>72.18133544921875</v>
      </c>
      <c r="FV12">
        <v>70.289825439453125</v>
      </c>
      <c r="FW12">
        <v>1</v>
      </c>
    </row>
    <row r="13" spans="1:179" x14ac:dyDescent="0.2">
      <c r="A13" t="s">
        <v>241</v>
      </c>
      <c r="B13" t="s">
        <v>248</v>
      </c>
      <c r="C13" t="s">
        <v>218</v>
      </c>
      <c r="D13" t="s">
        <v>39</v>
      </c>
      <c r="E13" t="s">
        <v>250</v>
      </c>
      <c r="F13" t="s">
        <v>224</v>
      </c>
      <c r="G13" t="s">
        <v>10</v>
      </c>
      <c r="H13">
        <v>424</v>
      </c>
      <c r="K13">
        <v>155.19861906969132</v>
      </c>
      <c r="L13">
        <v>151.16231973070006</v>
      </c>
      <c r="M13">
        <v>148.40898560469887</v>
      </c>
      <c r="N13">
        <v>146.89156353706065</v>
      </c>
      <c r="O13">
        <v>151.35052262055484</v>
      </c>
      <c r="P13">
        <v>167.77480980020692</v>
      </c>
      <c r="Q13">
        <v>188.49324575425666</v>
      </c>
      <c r="R13">
        <v>200.42288604342397</v>
      </c>
      <c r="S13">
        <v>211.13322779152048</v>
      </c>
      <c r="T13">
        <v>229.83272017603025</v>
      </c>
      <c r="U13">
        <v>246.4326582276575</v>
      </c>
      <c r="V13">
        <v>257.63813014868549</v>
      </c>
      <c r="W13">
        <v>262.41641309983402</v>
      </c>
      <c r="X13">
        <v>267.98016151910741</v>
      </c>
      <c r="Y13">
        <v>268.44721920335041</v>
      </c>
      <c r="Z13">
        <v>263.79739141747422</v>
      </c>
      <c r="AA13">
        <v>254.74034396201762</v>
      </c>
      <c r="AB13">
        <v>240.39190646422384</v>
      </c>
      <c r="AC13">
        <v>211.93599086918582</v>
      </c>
      <c r="AD13">
        <v>201.58733831586159</v>
      </c>
      <c r="AE13">
        <v>193.06891907015125</v>
      </c>
      <c r="AF13">
        <v>184.40712249305545</v>
      </c>
      <c r="AG13">
        <v>173.64842610107343</v>
      </c>
      <c r="AH13">
        <v>165.10904137239586</v>
      </c>
      <c r="AI13">
        <v>-1.5838648080825806</v>
      </c>
      <c r="AJ13">
        <v>-1.4059679508209229</v>
      </c>
      <c r="AK13">
        <v>-1.4559445381164551</v>
      </c>
      <c r="AL13">
        <v>-1.4123810529708862</v>
      </c>
      <c r="AM13">
        <v>-1.7731785774230957</v>
      </c>
      <c r="AN13">
        <v>-1.9627732038497925</v>
      </c>
      <c r="AO13">
        <v>-1.9694650173187256</v>
      </c>
      <c r="AP13">
        <v>-2.0758342742919922</v>
      </c>
      <c r="AQ13">
        <v>-5.3802657127380371</v>
      </c>
      <c r="AR13">
        <v>-2.1494946479797363</v>
      </c>
      <c r="AS13">
        <v>-2.1707706451416016</v>
      </c>
      <c r="AT13">
        <v>-2.0955853462219238</v>
      </c>
      <c r="AU13">
        <v>-1.7482578754425049</v>
      </c>
      <c r="AV13">
        <v>0.80075961351394653</v>
      </c>
      <c r="AW13">
        <v>-0.26457586884498596</v>
      </c>
      <c r="AX13">
        <v>2.5742142200469971</v>
      </c>
      <c r="AY13">
        <v>2.271674633026123</v>
      </c>
      <c r="AZ13">
        <v>-3.401348352432251</v>
      </c>
      <c r="BA13">
        <v>-2.5313658714294434</v>
      </c>
      <c r="BB13">
        <v>-2.889721155166626</v>
      </c>
      <c r="BC13">
        <v>-3.4116652011871338</v>
      </c>
      <c r="BD13">
        <v>-3.3722603321075439</v>
      </c>
      <c r="BE13">
        <v>-2.6394956111907959</v>
      </c>
      <c r="BF13">
        <v>-2.4972202777862549</v>
      </c>
      <c r="BG13">
        <v>-0.56453901529312134</v>
      </c>
      <c r="BH13">
        <v>-0.50317054986953735</v>
      </c>
      <c r="BI13">
        <v>-0.60358816385269165</v>
      </c>
      <c r="BJ13">
        <v>-0.60725021362304688</v>
      </c>
      <c r="BK13">
        <v>-0.83099889755249023</v>
      </c>
      <c r="BL13">
        <v>-1.0222283601760864</v>
      </c>
      <c r="BM13">
        <v>-1.0411744117736816</v>
      </c>
      <c r="BN13">
        <v>-0.87246179580688477</v>
      </c>
      <c r="BO13">
        <v>-2.2863950729370117</v>
      </c>
      <c r="BP13">
        <v>-0.88759112358093262</v>
      </c>
      <c r="BQ13">
        <v>-0.72591954469680786</v>
      </c>
      <c r="BR13">
        <v>-0.61183077096939087</v>
      </c>
      <c r="BS13">
        <v>-0.2411360889673233</v>
      </c>
      <c r="BT13">
        <v>2.8684704303741455</v>
      </c>
      <c r="BU13">
        <v>2.7469091415405273</v>
      </c>
      <c r="BV13">
        <v>4.5961380004882812</v>
      </c>
      <c r="BW13">
        <v>4.1814365386962891</v>
      </c>
      <c r="BX13">
        <v>-1.1037247180938721</v>
      </c>
      <c r="BY13">
        <v>-0.70623373985290527</v>
      </c>
      <c r="BZ13">
        <v>-1.1053460836410522</v>
      </c>
      <c r="CA13">
        <v>-1.6201329231262207</v>
      </c>
      <c r="CB13">
        <v>-1.6082255840301514</v>
      </c>
      <c r="CC13">
        <v>-1.0381367206573486</v>
      </c>
      <c r="CD13">
        <v>-0.93123489618301392</v>
      </c>
      <c r="CE13">
        <v>0.14144296944141388</v>
      </c>
      <c r="CF13">
        <v>0.12210419028997421</v>
      </c>
      <c r="CG13">
        <v>-1.3248728588223457E-2</v>
      </c>
      <c r="CH13">
        <v>-4.9619048833847046E-2</v>
      </c>
      <c r="CI13">
        <v>-0.17844806611537933</v>
      </c>
      <c r="CJ13">
        <v>-0.37080991268157959</v>
      </c>
      <c r="CK13">
        <v>-0.39824318885803223</v>
      </c>
      <c r="CL13">
        <v>-3.9009634405374527E-2</v>
      </c>
      <c r="CM13">
        <v>-0.14358986914157867</v>
      </c>
      <c r="CN13">
        <v>-1.360053475946188E-2</v>
      </c>
      <c r="CO13">
        <v>0.27477997541427612</v>
      </c>
      <c r="CP13">
        <v>0.41581308841705322</v>
      </c>
      <c r="CQ13">
        <v>0.80269187688827515</v>
      </c>
      <c r="CR13">
        <v>4.3005609512329102</v>
      </c>
      <c r="CS13">
        <v>4.8326544761657715</v>
      </c>
      <c r="CT13">
        <v>5.9965167045593262</v>
      </c>
      <c r="CU13">
        <v>5.5041317939758301</v>
      </c>
      <c r="CV13">
        <v>0.48760250210762024</v>
      </c>
      <c r="CW13">
        <v>0.55784720182418823</v>
      </c>
      <c r="CX13">
        <v>0.1305067241191864</v>
      </c>
      <c r="CY13">
        <v>-0.37932312488555908</v>
      </c>
      <c r="CZ13">
        <v>-0.38646060228347778</v>
      </c>
      <c r="DA13">
        <v>7.0959441363811493E-2</v>
      </c>
      <c r="DB13">
        <v>0.15336181223392487</v>
      </c>
      <c r="DC13">
        <v>0.84742492437362671</v>
      </c>
      <c r="DD13">
        <v>0.7473788857460022</v>
      </c>
      <c r="DE13">
        <v>0.57709068059921265</v>
      </c>
      <c r="DF13">
        <v>0.50801211595535278</v>
      </c>
      <c r="DG13">
        <v>0.47410276532173157</v>
      </c>
      <c r="DH13">
        <v>0.28060853481292725</v>
      </c>
      <c r="DI13">
        <v>0.24468806385993958</v>
      </c>
      <c r="DJ13">
        <v>0.79444247484207153</v>
      </c>
      <c r="DK13">
        <v>1.9992153644561768</v>
      </c>
      <c r="DL13">
        <v>0.8603900671005249</v>
      </c>
      <c r="DM13">
        <v>1.2754795551300049</v>
      </c>
      <c r="DN13">
        <v>1.4434570074081421</v>
      </c>
      <c r="DO13">
        <v>1.8465198278427124</v>
      </c>
      <c r="DP13">
        <v>5.7326512336730957</v>
      </c>
      <c r="DQ13">
        <v>6.9183998107910156</v>
      </c>
      <c r="DR13">
        <v>7.3968949317932129</v>
      </c>
      <c r="DS13">
        <v>6.8268270492553711</v>
      </c>
      <c r="DT13">
        <v>2.0789296627044678</v>
      </c>
      <c r="DU13">
        <v>1.8219281435012817</v>
      </c>
      <c r="DV13">
        <v>1.3663594722747803</v>
      </c>
      <c r="DW13">
        <v>0.86148673295974731</v>
      </c>
      <c r="DX13">
        <v>0.83530443906784058</v>
      </c>
      <c r="DY13">
        <v>1.1800556182861328</v>
      </c>
      <c r="DZ13">
        <v>1.237958550453186</v>
      </c>
      <c r="EA13">
        <v>1.8667508363723755</v>
      </c>
      <c r="EB13">
        <v>1.6501762866973877</v>
      </c>
      <c r="EC13">
        <v>1.4294470548629761</v>
      </c>
      <c r="ED13">
        <v>1.3131428956985474</v>
      </c>
      <c r="EE13">
        <v>1.4162825345993042</v>
      </c>
      <c r="EF13">
        <v>1.2211533784866333</v>
      </c>
      <c r="EG13">
        <v>1.1729786396026611</v>
      </c>
      <c r="EH13">
        <v>1.9978150129318237</v>
      </c>
      <c r="EI13">
        <v>5.093085765838623</v>
      </c>
      <c r="EJ13">
        <v>2.1222937107086182</v>
      </c>
      <c r="EK13">
        <v>2.7203307151794434</v>
      </c>
      <c r="EL13">
        <v>2.9272115230560303</v>
      </c>
      <c r="EM13">
        <v>3.3536415100097656</v>
      </c>
      <c r="EN13">
        <v>7.8003621101379395</v>
      </c>
      <c r="EO13">
        <v>9.9298849105834961</v>
      </c>
      <c r="EP13">
        <v>9.418818473815918</v>
      </c>
      <c r="EQ13">
        <v>8.7365894317626953</v>
      </c>
      <c r="ER13">
        <v>4.3765535354614258</v>
      </c>
      <c r="ES13">
        <v>3.6470603942871094</v>
      </c>
      <c r="ET13">
        <v>3.1507346630096436</v>
      </c>
      <c r="EU13">
        <v>2.6530191898345947</v>
      </c>
      <c r="EV13">
        <v>2.5993390083312988</v>
      </c>
      <c r="EW13">
        <v>2.7814145088195801</v>
      </c>
      <c r="EX13">
        <v>2.8039438724517822</v>
      </c>
      <c r="EY13">
        <v>69.523422241210938</v>
      </c>
      <c r="EZ13">
        <v>68.444473266601562</v>
      </c>
      <c r="FA13">
        <v>67.204193115234375</v>
      </c>
      <c r="FB13">
        <v>66.205230712890625</v>
      </c>
      <c r="FC13">
        <v>65.317970275878906</v>
      </c>
      <c r="FD13">
        <v>64.39849853515625</v>
      </c>
      <c r="FE13">
        <v>63.578460693359375</v>
      </c>
      <c r="FF13">
        <v>63.636547088623047</v>
      </c>
      <c r="FG13">
        <v>67.073623657226563</v>
      </c>
      <c r="FH13">
        <v>72.18115234375</v>
      </c>
      <c r="FI13">
        <v>76.61767578125</v>
      </c>
      <c r="FJ13">
        <v>81.240638732910156</v>
      </c>
      <c r="FK13">
        <v>84.542877197265625</v>
      </c>
      <c r="FL13">
        <v>86.555877685546875</v>
      </c>
      <c r="FM13">
        <v>87.222969055175781</v>
      </c>
      <c r="FN13">
        <v>87.442764282226563</v>
      </c>
      <c r="FO13">
        <v>87.240676879882813</v>
      </c>
      <c r="FP13">
        <v>86.567245483398438</v>
      </c>
      <c r="FQ13">
        <v>85.255813598632813</v>
      </c>
      <c r="FR13">
        <v>82.222854614257813</v>
      </c>
      <c r="FS13">
        <v>78.221839904785156</v>
      </c>
      <c r="FT13">
        <v>74.55120849609375</v>
      </c>
      <c r="FU13">
        <v>72.18060302734375</v>
      </c>
      <c r="FV13">
        <v>70.289970397949219</v>
      </c>
      <c r="FW13">
        <v>1</v>
      </c>
    </row>
    <row r="14" spans="1:179" x14ac:dyDescent="0.2">
      <c r="A14" t="s">
        <v>241</v>
      </c>
      <c r="B14" t="s">
        <v>248</v>
      </c>
      <c r="C14" t="s">
        <v>218</v>
      </c>
      <c r="D14" t="s">
        <v>40</v>
      </c>
      <c r="E14">
        <v>2015</v>
      </c>
      <c r="F14" t="s">
        <v>224</v>
      </c>
      <c r="G14" t="s">
        <v>10</v>
      </c>
      <c r="H14">
        <v>486</v>
      </c>
      <c r="K14">
        <v>183.20110242230808</v>
      </c>
      <c r="L14">
        <v>178.04328941550983</v>
      </c>
      <c r="M14">
        <v>173.76609487025345</v>
      </c>
      <c r="N14">
        <v>173.58595719432208</v>
      </c>
      <c r="O14">
        <v>179.31587159151579</v>
      </c>
      <c r="P14">
        <v>196.37110384613808</v>
      </c>
      <c r="Q14">
        <v>218.89714105444773</v>
      </c>
      <c r="R14">
        <v>233.36616092428244</v>
      </c>
      <c r="S14">
        <v>245.98567275545707</v>
      </c>
      <c r="T14">
        <v>262.64677291457093</v>
      </c>
      <c r="U14">
        <v>277.41606054614999</v>
      </c>
      <c r="V14">
        <v>287.39239308083472</v>
      </c>
      <c r="W14">
        <v>292.82566660176411</v>
      </c>
      <c r="X14">
        <v>297.95872293749323</v>
      </c>
      <c r="Y14">
        <v>298.41929026531659</v>
      </c>
      <c r="Z14">
        <v>289.70518514746067</v>
      </c>
      <c r="AA14">
        <v>281.95680435855314</v>
      </c>
      <c r="AB14">
        <v>273.92978311273316</v>
      </c>
      <c r="AC14">
        <v>250.53166095994385</v>
      </c>
      <c r="AD14">
        <v>240.95637106696682</v>
      </c>
      <c r="AE14">
        <v>231.3155863194379</v>
      </c>
      <c r="AF14">
        <v>218.25604163005889</v>
      </c>
      <c r="AG14">
        <v>201.8258890611497</v>
      </c>
      <c r="AH14">
        <v>193.12055657499877</v>
      </c>
      <c r="AI14">
        <v>-1.7048527002334595</v>
      </c>
      <c r="AJ14">
        <v>-1.9721347093582153</v>
      </c>
      <c r="AK14">
        <v>-1.548753023147583</v>
      </c>
      <c r="AL14">
        <v>-1.4750884771347046</v>
      </c>
      <c r="AM14">
        <v>-2.0765256881713867</v>
      </c>
      <c r="AN14">
        <v>-2.1454446315765381</v>
      </c>
      <c r="AO14">
        <v>-2.2149910926818848</v>
      </c>
      <c r="AP14">
        <v>-2.2529447078704834</v>
      </c>
      <c r="AQ14">
        <v>-4.854041576385498</v>
      </c>
      <c r="AR14">
        <v>-2.1132287979125977</v>
      </c>
      <c r="AS14">
        <v>-1.7837786674499512</v>
      </c>
      <c r="AT14">
        <v>-1.7251135110855103</v>
      </c>
      <c r="AU14">
        <v>-1.0953682661056519</v>
      </c>
      <c r="AV14">
        <v>1.1895525455474854</v>
      </c>
      <c r="AW14">
        <v>1.5986871719360352</v>
      </c>
      <c r="AX14">
        <v>3.0202243328094482</v>
      </c>
      <c r="AY14">
        <v>2.5005679130554199</v>
      </c>
      <c r="AZ14">
        <v>-2.8907599449157715</v>
      </c>
      <c r="BA14">
        <v>-2.9726324081420898</v>
      </c>
      <c r="BB14">
        <v>-3.4658985137939453</v>
      </c>
      <c r="BC14">
        <v>-4.3486080169677734</v>
      </c>
      <c r="BD14">
        <v>-3.8838613033294678</v>
      </c>
      <c r="BE14">
        <v>-2.9501733779907227</v>
      </c>
      <c r="BF14">
        <v>-2.8140981197357178</v>
      </c>
      <c r="BG14">
        <v>-0.64325988292694092</v>
      </c>
      <c r="BH14">
        <v>-0.7500346302986145</v>
      </c>
      <c r="BI14">
        <v>-0.63401532173156738</v>
      </c>
      <c r="BJ14">
        <v>-0.63429290056228638</v>
      </c>
      <c r="BK14">
        <v>-0.98017650842666626</v>
      </c>
      <c r="BL14">
        <v>-1.1652333736419678</v>
      </c>
      <c r="BM14">
        <v>-1.2191884517669678</v>
      </c>
      <c r="BN14">
        <v>-1.105940580368042</v>
      </c>
      <c r="BO14">
        <v>-2.124793529510498</v>
      </c>
      <c r="BP14">
        <v>-0.75402194261550903</v>
      </c>
      <c r="BQ14">
        <v>-0.28754675388336182</v>
      </c>
      <c r="BR14">
        <v>-0.18288256227970123</v>
      </c>
      <c r="BS14">
        <v>0.42378637194633484</v>
      </c>
      <c r="BT14">
        <v>3.722193717956543</v>
      </c>
      <c r="BU14">
        <v>4.1634321212768555</v>
      </c>
      <c r="BV14">
        <v>5.1006598472595215</v>
      </c>
      <c r="BW14">
        <v>4.434992790222168</v>
      </c>
      <c r="BX14">
        <v>-0.58593010902404785</v>
      </c>
      <c r="BY14">
        <v>-0.90317356586456299</v>
      </c>
      <c r="BZ14">
        <v>-1.4230836629867554</v>
      </c>
      <c r="CA14">
        <v>-2.2541103363037109</v>
      </c>
      <c r="CB14">
        <v>-1.9733020067214966</v>
      </c>
      <c r="CC14">
        <v>-1.3133593797683716</v>
      </c>
      <c r="CD14">
        <v>-1.2323967218399048</v>
      </c>
      <c r="CE14">
        <v>9.1996051371097565E-2</v>
      </c>
      <c r="CF14">
        <v>9.6388153731822968E-2</v>
      </c>
      <c r="CG14">
        <v>-4.7073859605006874E-4</v>
      </c>
      <c r="CH14">
        <v>-5.1960445940494537E-2</v>
      </c>
      <c r="CI14">
        <v>-0.22084835171699524</v>
      </c>
      <c r="CJ14">
        <v>-0.48634195327758789</v>
      </c>
      <c r="CK14">
        <v>-0.52949857711791992</v>
      </c>
      <c r="CL14">
        <v>-0.31152907013893127</v>
      </c>
      <c r="CM14">
        <v>-0.23452469706535339</v>
      </c>
      <c r="CN14">
        <v>0.18736059963703156</v>
      </c>
      <c r="CO14">
        <v>0.74873888492584229</v>
      </c>
      <c r="CP14">
        <v>0.8852618932723999</v>
      </c>
      <c r="CQ14">
        <v>1.4759482145309448</v>
      </c>
      <c r="CR14">
        <v>5.4762935638427734</v>
      </c>
      <c r="CS14">
        <v>5.9397664070129395</v>
      </c>
      <c r="CT14">
        <v>6.5415630340576172</v>
      </c>
      <c r="CU14">
        <v>5.7747697830200195</v>
      </c>
      <c r="CV14">
        <v>1.0103880167007446</v>
      </c>
      <c r="CW14">
        <v>0.53012734651565552</v>
      </c>
      <c r="CX14">
        <v>-8.2361800596117973E-3</v>
      </c>
      <c r="CY14">
        <v>-0.80346792936325073</v>
      </c>
      <c r="CZ14">
        <v>-0.6500544548034668</v>
      </c>
      <c r="DA14">
        <v>-0.17970702052116394</v>
      </c>
      <c r="DB14">
        <v>-0.13691523671150208</v>
      </c>
      <c r="DC14">
        <v>0.82725197076797485</v>
      </c>
      <c r="DD14">
        <v>0.94281095266342163</v>
      </c>
      <c r="DE14">
        <v>0.63307380676269531</v>
      </c>
      <c r="DF14">
        <v>0.5303720235824585</v>
      </c>
      <c r="DG14">
        <v>0.53847980499267578</v>
      </c>
      <c r="DH14">
        <v>0.19254946708679199</v>
      </c>
      <c r="DI14">
        <v>0.16019128262996674</v>
      </c>
      <c r="DJ14">
        <v>0.48288244009017944</v>
      </c>
      <c r="DK14">
        <v>1.655744194984436</v>
      </c>
      <c r="DL14">
        <v>1.1287431716918945</v>
      </c>
      <c r="DM14">
        <v>1.7850245237350464</v>
      </c>
      <c r="DN14">
        <v>1.9534063339233398</v>
      </c>
      <c r="DO14">
        <v>2.5281100273132324</v>
      </c>
      <c r="DP14">
        <v>7.2303929328918457</v>
      </c>
      <c r="DQ14">
        <v>7.7161006927490234</v>
      </c>
      <c r="DR14">
        <v>7.9824662208557129</v>
      </c>
      <c r="DS14">
        <v>7.1145467758178711</v>
      </c>
      <c r="DT14">
        <v>2.6067061424255371</v>
      </c>
      <c r="DU14">
        <v>1.963428258895874</v>
      </c>
      <c r="DV14">
        <v>1.4066112041473389</v>
      </c>
      <c r="DW14">
        <v>0.64717453718185425</v>
      </c>
      <c r="DX14">
        <v>0.67319303750991821</v>
      </c>
      <c r="DY14">
        <v>0.9539453387260437</v>
      </c>
      <c r="DZ14">
        <v>0.95856630802154541</v>
      </c>
      <c r="EA14">
        <v>1.8888448476791382</v>
      </c>
      <c r="EB14">
        <v>2.1649110317230225</v>
      </c>
      <c r="EC14">
        <v>1.5478115081787109</v>
      </c>
      <c r="ED14">
        <v>1.3711675405502319</v>
      </c>
      <c r="EE14">
        <v>1.634829044342041</v>
      </c>
      <c r="EF14">
        <v>1.1727608442306519</v>
      </c>
      <c r="EG14">
        <v>1.1559939384460449</v>
      </c>
      <c r="EH14">
        <v>1.6298865079879761</v>
      </c>
      <c r="EI14">
        <v>4.3849925994873047</v>
      </c>
      <c r="EJ14">
        <v>2.4879500865936279</v>
      </c>
      <c r="EK14">
        <v>3.2812564373016357</v>
      </c>
      <c r="EL14">
        <v>3.4956371784210205</v>
      </c>
      <c r="EM14">
        <v>4.047264575958252</v>
      </c>
      <c r="EN14">
        <v>9.7630338668823242</v>
      </c>
      <c r="EO14">
        <v>10.280845642089844</v>
      </c>
      <c r="EP14">
        <v>10.062901496887207</v>
      </c>
      <c r="EQ14">
        <v>9.0489721298217773</v>
      </c>
      <c r="ER14">
        <v>4.9115362167358398</v>
      </c>
      <c r="ES14">
        <v>4.0328869819641113</v>
      </c>
      <c r="ET14">
        <v>3.4494261741638184</v>
      </c>
      <c r="EU14">
        <v>2.7416718006134033</v>
      </c>
      <c r="EV14">
        <v>2.5837523937225342</v>
      </c>
      <c r="EW14">
        <v>2.59075927734375</v>
      </c>
      <c r="EX14">
        <v>2.5402677059173584</v>
      </c>
      <c r="EY14">
        <v>72.5006103515625</v>
      </c>
      <c r="EZ14">
        <v>71.166618347167969</v>
      </c>
      <c r="FA14">
        <v>70.088752746582031</v>
      </c>
      <c r="FB14">
        <v>69.037651062011719</v>
      </c>
      <c r="FC14">
        <v>67.623054504394531</v>
      </c>
      <c r="FD14">
        <v>66.689605712890625</v>
      </c>
      <c r="FE14">
        <v>66.389152526855469</v>
      </c>
      <c r="FF14">
        <v>66.444419860839844</v>
      </c>
      <c r="FG14">
        <v>69.15606689453125</v>
      </c>
      <c r="FH14">
        <v>74.1375732421875</v>
      </c>
      <c r="FI14">
        <v>79.249900817871094</v>
      </c>
      <c r="FJ14">
        <v>83.253944396972656</v>
      </c>
      <c r="FK14">
        <v>86.112220764160156</v>
      </c>
      <c r="FL14">
        <v>87.967529296875</v>
      </c>
      <c r="FM14">
        <v>89.385543823242188</v>
      </c>
      <c r="FN14">
        <v>90.042503356933594</v>
      </c>
      <c r="FO14">
        <v>89.792381286621094</v>
      </c>
      <c r="FP14">
        <v>89.235633850097656</v>
      </c>
      <c r="FQ14">
        <v>88.376312255859375</v>
      </c>
      <c r="FR14">
        <v>86.508255004882813</v>
      </c>
      <c r="FS14">
        <v>83.559120178222656</v>
      </c>
      <c r="FT14">
        <v>79.872528076171875</v>
      </c>
      <c r="FU14">
        <v>77.230850219726563</v>
      </c>
      <c r="FV14">
        <v>75.147697448730469</v>
      </c>
      <c r="FW14">
        <v>1</v>
      </c>
    </row>
    <row r="15" spans="1:179" x14ac:dyDescent="0.2">
      <c r="A15" t="s">
        <v>241</v>
      </c>
      <c r="B15" t="s">
        <v>248</v>
      </c>
      <c r="C15" t="s">
        <v>218</v>
      </c>
      <c r="D15" t="s">
        <v>40</v>
      </c>
      <c r="E15">
        <v>2016</v>
      </c>
      <c r="F15" t="s">
        <v>224</v>
      </c>
      <c r="G15" t="s">
        <v>10</v>
      </c>
      <c r="H15">
        <v>439</v>
      </c>
      <c r="K15">
        <v>164.88335450829737</v>
      </c>
      <c r="L15">
        <v>160.23454393791519</v>
      </c>
      <c r="M15">
        <v>156.37181670099983</v>
      </c>
      <c r="N15">
        <v>156.20406287168211</v>
      </c>
      <c r="O15">
        <v>161.37469184497792</v>
      </c>
      <c r="P15">
        <v>176.75794941295879</v>
      </c>
      <c r="Q15">
        <v>197.03640130262579</v>
      </c>
      <c r="R15">
        <v>210.07507162020329</v>
      </c>
      <c r="S15">
        <v>221.46744946090897</v>
      </c>
      <c r="T15">
        <v>236.47914956593712</v>
      </c>
      <c r="U15">
        <v>249.77642942774753</v>
      </c>
      <c r="V15">
        <v>258.74884818456115</v>
      </c>
      <c r="W15">
        <v>263.64101214907595</v>
      </c>
      <c r="X15">
        <v>268.26817304064173</v>
      </c>
      <c r="Y15">
        <v>268.67182494681816</v>
      </c>
      <c r="Z15">
        <v>260.75829132374179</v>
      </c>
      <c r="AA15">
        <v>253.75163928762834</v>
      </c>
      <c r="AB15">
        <v>246.50527979178668</v>
      </c>
      <c r="AC15">
        <v>225.47163082748739</v>
      </c>
      <c r="AD15">
        <v>216.8581232978062</v>
      </c>
      <c r="AE15">
        <v>208.18010777656366</v>
      </c>
      <c r="AF15">
        <v>196.41008117640158</v>
      </c>
      <c r="AG15">
        <v>181.62468804407638</v>
      </c>
      <c r="AH15">
        <v>173.79710705019184</v>
      </c>
      <c r="AI15">
        <v>-1.6223289966583252</v>
      </c>
      <c r="AJ15">
        <v>-1.8732395172119141</v>
      </c>
      <c r="AK15">
        <v>-1.4657223224639893</v>
      </c>
      <c r="AL15">
        <v>-1.3941503763198853</v>
      </c>
      <c r="AM15">
        <v>-1.9550408124923706</v>
      </c>
      <c r="AN15">
        <v>-2.0081324577331543</v>
      </c>
      <c r="AO15">
        <v>-2.0734817981719971</v>
      </c>
      <c r="AP15">
        <v>-2.1255109310150146</v>
      </c>
      <c r="AQ15">
        <v>-4.5915460586547852</v>
      </c>
      <c r="AR15">
        <v>-2.0125830173492432</v>
      </c>
      <c r="AS15">
        <v>-1.7259358167648315</v>
      </c>
      <c r="AT15">
        <v>-1.675499439239502</v>
      </c>
      <c r="AU15">
        <v>-1.1024996042251587</v>
      </c>
      <c r="AV15">
        <v>0.8533814549446106</v>
      </c>
      <c r="AW15">
        <v>1.2065298557281494</v>
      </c>
      <c r="AX15">
        <v>2.5478866100311279</v>
      </c>
      <c r="AY15">
        <v>2.0945956707000732</v>
      </c>
      <c r="AZ15">
        <v>-2.7805843353271484</v>
      </c>
      <c r="BA15">
        <v>-2.8404924869537354</v>
      </c>
      <c r="BB15">
        <v>-3.2824380397796631</v>
      </c>
      <c r="BC15">
        <v>-4.0808472633361816</v>
      </c>
      <c r="BD15">
        <v>-3.648115873336792</v>
      </c>
      <c r="BE15">
        <v>-2.785862922668457</v>
      </c>
      <c r="BF15">
        <v>-2.6588797569274902</v>
      </c>
      <c r="BG15">
        <v>-0.61564177274703979</v>
      </c>
      <c r="BH15">
        <v>-0.71472704410552979</v>
      </c>
      <c r="BI15">
        <v>-0.59872925281524658</v>
      </c>
      <c r="BJ15">
        <v>-0.59738796949386597</v>
      </c>
      <c r="BK15">
        <v>-0.9162105917930603</v>
      </c>
      <c r="BL15">
        <v>-1.0794949531555176</v>
      </c>
      <c r="BM15">
        <v>-1.1292566061019897</v>
      </c>
      <c r="BN15">
        <v>-1.0383400917053223</v>
      </c>
      <c r="BO15">
        <v>-2.0052459239959717</v>
      </c>
      <c r="BP15">
        <v>-0.72469937801361084</v>
      </c>
      <c r="BQ15">
        <v>-0.3085801899433136</v>
      </c>
      <c r="BR15">
        <v>-0.21477068960666656</v>
      </c>
      <c r="BS15">
        <v>0.33718657493591309</v>
      </c>
      <c r="BT15">
        <v>3.2658712863922119</v>
      </c>
      <c r="BU15">
        <v>3.6533474922180176</v>
      </c>
      <c r="BV15">
        <v>4.5183429718017578</v>
      </c>
      <c r="BW15">
        <v>3.9265608787536621</v>
      </c>
      <c r="BX15">
        <v>-0.59745699167251587</v>
      </c>
      <c r="BY15">
        <v>-0.88064336776733398</v>
      </c>
      <c r="BZ15">
        <v>-1.3476790189743042</v>
      </c>
      <c r="CA15">
        <v>-2.0967905521392822</v>
      </c>
      <c r="CB15">
        <v>-1.8384711742401123</v>
      </c>
      <c r="CC15">
        <v>-1.2356604337692261</v>
      </c>
      <c r="CD15">
        <v>-1.1608084440231323</v>
      </c>
      <c r="CE15">
        <v>8.1586688756942749E-2</v>
      </c>
      <c r="CF15">
        <v>8.7655141949653625E-2</v>
      </c>
      <c r="CG15">
        <v>1.747514121234417E-3</v>
      </c>
      <c r="CH15">
        <v>-4.5552756637334824E-2</v>
      </c>
      <c r="CI15">
        <v>-0.19671988487243652</v>
      </c>
      <c r="CJ15">
        <v>-0.43632349371910095</v>
      </c>
      <c r="CK15">
        <v>-0.47528913617134094</v>
      </c>
      <c r="CL15">
        <v>-0.28536903858184814</v>
      </c>
      <c r="CM15">
        <v>-0.21398255228996277</v>
      </c>
      <c r="CN15">
        <v>0.16728484630584717</v>
      </c>
      <c r="CO15">
        <v>0.67307597398757935</v>
      </c>
      <c r="CP15">
        <v>0.79692560434341431</v>
      </c>
      <c r="CQ15">
        <v>1.3343088626861572</v>
      </c>
      <c r="CR15">
        <v>4.9367542266845703</v>
      </c>
      <c r="CS15">
        <v>5.3480057716369629</v>
      </c>
      <c r="CT15">
        <v>5.8830752372741699</v>
      </c>
      <c r="CU15">
        <v>5.1953744888305664</v>
      </c>
      <c r="CV15">
        <v>0.91457033157348633</v>
      </c>
      <c r="CW15">
        <v>0.47674214839935303</v>
      </c>
      <c r="CX15">
        <v>-7.670888677239418E-3</v>
      </c>
      <c r="CY15">
        <v>-0.72263890504837036</v>
      </c>
      <c r="CZ15">
        <v>-0.58511674404144287</v>
      </c>
      <c r="DA15">
        <v>-0.16199491918087006</v>
      </c>
      <c r="DB15">
        <v>-0.12324885278940201</v>
      </c>
      <c r="DC15">
        <v>0.77881515026092529</v>
      </c>
      <c r="DD15">
        <v>0.89003735780715942</v>
      </c>
      <c r="DE15">
        <v>0.60222429037094116</v>
      </c>
      <c r="DF15">
        <v>0.50628244876861572</v>
      </c>
      <c r="DG15">
        <v>0.52277082204818726</v>
      </c>
      <c r="DH15">
        <v>0.20684799551963806</v>
      </c>
      <c r="DI15">
        <v>0.17867834866046906</v>
      </c>
      <c r="DJ15">
        <v>0.46760207414627075</v>
      </c>
      <c r="DK15">
        <v>1.5772808790206909</v>
      </c>
      <c r="DL15">
        <v>1.0592690706253052</v>
      </c>
      <c r="DM15">
        <v>1.6547322273254395</v>
      </c>
      <c r="DN15">
        <v>1.808621883392334</v>
      </c>
      <c r="DO15">
        <v>2.3314311504364014</v>
      </c>
      <c r="DP15">
        <v>6.6076374053955078</v>
      </c>
      <c r="DQ15">
        <v>7.0426640510559082</v>
      </c>
      <c r="DR15">
        <v>7.2478070259094238</v>
      </c>
      <c r="DS15">
        <v>6.4641876220703125</v>
      </c>
      <c r="DT15">
        <v>2.4265975952148437</v>
      </c>
      <c r="DU15">
        <v>1.83412766456604</v>
      </c>
      <c r="DV15">
        <v>1.3323372602462769</v>
      </c>
      <c r="DW15">
        <v>0.65151268243789673</v>
      </c>
      <c r="DX15">
        <v>0.66823768615722656</v>
      </c>
      <c r="DY15">
        <v>0.91167056560516357</v>
      </c>
      <c r="DZ15">
        <v>0.9143107533454895</v>
      </c>
      <c r="EA15">
        <v>1.7855023145675659</v>
      </c>
      <c r="EB15">
        <v>2.0485498905181885</v>
      </c>
      <c r="EC15">
        <v>1.4692174196243286</v>
      </c>
      <c r="ED15">
        <v>1.3030447959899902</v>
      </c>
      <c r="EE15">
        <v>1.5616010427474976</v>
      </c>
      <c r="EF15">
        <v>1.1354855298995972</v>
      </c>
      <c r="EG15">
        <v>1.12290358543396</v>
      </c>
      <c r="EH15">
        <v>1.5547727346420288</v>
      </c>
      <c r="EI15">
        <v>4.1635808944702148</v>
      </c>
      <c r="EJ15">
        <v>2.3471527099609375</v>
      </c>
      <c r="EK15">
        <v>3.0720877647399902</v>
      </c>
      <c r="EL15">
        <v>3.2693507671356201</v>
      </c>
      <c r="EM15">
        <v>3.7711172103881836</v>
      </c>
      <c r="EN15">
        <v>9.0201272964477539</v>
      </c>
      <c r="EO15">
        <v>9.4894819259643555</v>
      </c>
      <c r="EP15">
        <v>9.2182636260986328</v>
      </c>
      <c r="EQ15">
        <v>8.2961530685424805</v>
      </c>
      <c r="ER15">
        <v>4.6097249984741211</v>
      </c>
      <c r="ES15">
        <v>3.7939767837524414</v>
      </c>
      <c r="ET15">
        <v>3.2670960426330566</v>
      </c>
      <c r="EU15">
        <v>2.6355693340301514</v>
      </c>
      <c r="EV15">
        <v>2.4778823852539062</v>
      </c>
      <c r="EW15">
        <v>2.4618730545043945</v>
      </c>
      <c r="EX15">
        <v>2.4123821258544922</v>
      </c>
      <c r="EY15">
        <v>72.493919372558594</v>
      </c>
      <c r="EZ15">
        <v>71.158836364746094</v>
      </c>
      <c r="FA15">
        <v>70.080307006835938</v>
      </c>
      <c r="FB15">
        <v>69.030387878417969</v>
      </c>
      <c r="FC15">
        <v>67.616294860839844</v>
      </c>
      <c r="FD15">
        <v>66.683120727539062</v>
      </c>
      <c r="FE15">
        <v>66.382514953613281</v>
      </c>
      <c r="FF15">
        <v>66.439735412597656</v>
      </c>
      <c r="FG15">
        <v>69.153945922851563</v>
      </c>
      <c r="FH15">
        <v>74.1358642578125</v>
      </c>
      <c r="FI15">
        <v>79.250358581542969</v>
      </c>
      <c r="FJ15">
        <v>83.257194519042969</v>
      </c>
      <c r="FK15">
        <v>86.115646362304688</v>
      </c>
      <c r="FL15">
        <v>87.970123291015625</v>
      </c>
      <c r="FM15">
        <v>89.387451171875</v>
      </c>
      <c r="FN15">
        <v>90.042610168457031</v>
      </c>
      <c r="FO15">
        <v>89.790702819824219</v>
      </c>
      <c r="FP15">
        <v>89.232139587402344</v>
      </c>
      <c r="FQ15">
        <v>88.369285583496094</v>
      </c>
      <c r="FR15">
        <v>86.497337341308594</v>
      </c>
      <c r="FS15">
        <v>83.544883728027344</v>
      </c>
      <c r="FT15">
        <v>79.859039306640625</v>
      </c>
      <c r="FU15">
        <v>77.219520568847656</v>
      </c>
      <c r="FV15">
        <v>75.135917663574219</v>
      </c>
      <c r="FW15">
        <v>1</v>
      </c>
    </row>
    <row r="16" spans="1:179" x14ac:dyDescent="0.2">
      <c r="A16" t="s">
        <v>241</v>
      </c>
      <c r="B16" t="s">
        <v>248</v>
      </c>
      <c r="C16" t="s">
        <v>218</v>
      </c>
      <c r="D16" t="s">
        <v>40</v>
      </c>
      <c r="E16" t="s">
        <v>250</v>
      </c>
      <c r="F16" t="s">
        <v>224</v>
      </c>
      <c r="G16" t="s">
        <v>10</v>
      </c>
      <c r="H16">
        <v>425</v>
      </c>
      <c r="K16">
        <v>159.42701990817295</v>
      </c>
      <c r="L16">
        <v>154.92982668222501</v>
      </c>
      <c r="M16">
        <v>151.1905574539926</v>
      </c>
      <c r="N16">
        <v>151.02649250640718</v>
      </c>
      <c r="O16">
        <v>156.03052651964001</v>
      </c>
      <c r="P16">
        <v>170.91575076523964</v>
      </c>
      <c r="Q16">
        <v>190.52471144310491</v>
      </c>
      <c r="R16">
        <v>203.1373217018251</v>
      </c>
      <c r="S16">
        <v>214.16417177978832</v>
      </c>
      <c r="T16">
        <v>228.68456293605544</v>
      </c>
      <c r="U16">
        <v>241.54337367773257</v>
      </c>
      <c r="V16">
        <v>250.21675511007331</v>
      </c>
      <c r="W16">
        <v>254.94773789615229</v>
      </c>
      <c r="X16">
        <v>259.42420682633099</v>
      </c>
      <c r="Y16">
        <v>259.81090523881852</v>
      </c>
      <c r="Z16">
        <v>252.13583892637007</v>
      </c>
      <c r="AA16">
        <v>245.35012670970292</v>
      </c>
      <c r="AB16">
        <v>238.33630376653656</v>
      </c>
      <c r="AC16">
        <v>218.00696315260274</v>
      </c>
      <c r="AD16">
        <v>209.67994276732469</v>
      </c>
      <c r="AE16">
        <v>201.28870861104963</v>
      </c>
      <c r="AF16">
        <v>189.90279263068962</v>
      </c>
      <c r="AG16">
        <v>175.6073263784634</v>
      </c>
      <c r="AH16">
        <v>168.04120259690893</v>
      </c>
      <c r="AI16">
        <v>-1.5967512130737305</v>
      </c>
      <c r="AJ16">
        <v>-1.8426203727722168</v>
      </c>
      <c r="AK16">
        <v>-1.4401149749755859</v>
      </c>
      <c r="AL16">
        <v>-1.3692315816879272</v>
      </c>
      <c r="AM16">
        <v>-1.9177942276000977</v>
      </c>
      <c r="AN16">
        <v>-1.9662778377532959</v>
      </c>
      <c r="AO16">
        <v>-2.0303928852081299</v>
      </c>
      <c r="AP16">
        <v>-2.086456298828125</v>
      </c>
      <c r="AQ16">
        <v>-4.5107269287109375</v>
      </c>
      <c r="AR16">
        <v>-1.9812891483306885</v>
      </c>
      <c r="AS16">
        <v>-1.7072452306747437</v>
      </c>
      <c r="AT16">
        <v>-1.6592073440551758</v>
      </c>
      <c r="AU16">
        <v>-1.1031640768051147</v>
      </c>
      <c r="AV16">
        <v>0.75523364543914795</v>
      </c>
      <c r="AW16">
        <v>1.0916049480438232</v>
      </c>
      <c r="AX16">
        <v>2.4092338085174561</v>
      </c>
      <c r="AY16">
        <v>1.9755752086639404</v>
      </c>
      <c r="AZ16">
        <v>-2.7455079555511475</v>
      </c>
      <c r="BA16">
        <v>-2.7990913391113281</v>
      </c>
      <c r="BB16">
        <v>-3.2257819175720215</v>
      </c>
      <c r="BC16">
        <v>-3.9990427494049072</v>
      </c>
      <c r="BD16">
        <v>-3.5760211944580078</v>
      </c>
      <c r="BE16">
        <v>-2.7353086471557617</v>
      </c>
      <c r="BF16">
        <v>-2.6110908985137939</v>
      </c>
      <c r="BG16">
        <v>-0.60700750350952148</v>
      </c>
      <c r="BH16">
        <v>-0.7037348747253418</v>
      </c>
      <c r="BI16">
        <v>-0.5878605842590332</v>
      </c>
      <c r="BJ16">
        <v>-0.58606374263763428</v>
      </c>
      <c r="BK16">
        <v>-0.89672333002090454</v>
      </c>
      <c r="BL16">
        <v>-1.0535659790039062</v>
      </c>
      <c r="BM16">
        <v>-1.1020849943161011</v>
      </c>
      <c r="BN16">
        <v>-1.0177556276321411</v>
      </c>
      <c r="BO16">
        <v>-1.9685604572296143</v>
      </c>
      <c r="BP16">
        <v>-0.71542727947235107</v>
      </c>
      <c r="BQ16">
        <v>-0.31424769759178162</v>
      </c>
      <c r="BR16">
        <v>-0.22364991903305054</v>
      </c>
      <c r="BS16">
        <v>0.31198829412460327</v>
      </c>
      <c r="BT16">
        <v>3.1307594776153564</v>
      </c>
      <c r="BU16">
        <v>3.5021800994873047</v>
      </c>
      <c r="BV16">
        <v>4.3457236289978027</v>
      </c>
      <c r="BW16">
        <v>3.7758936882019043</v>
      </c>
      <c r="BX16">
        <v>-0.59996652603149414</v>
      </c>
      <c r="BY16">
        <v>-0.87309736013412476</v>
      </c>
      <c r="BZ16">
        <v>-1.3243963718414307</v>
      </c>
      <c r="CA16">
        <v>-2.0490920543670654</v>
      </c>
      <c r="CB16">
        <v>-1.7975425720214844</v>
      </c>
      <c r="CC16">
        <v>-1.2118570804595947</v>
      </c>
      <c r="CD16">
        <v>-1.1388485431671143</v>
      </c>
      <c r="CE16">
        <v>7.8486025333404541E-2</v>
      </c>
      <c r="CF16">
        <v>8.5053823888301849E-2</v>
      </c>
      <c r="CG16">
        <v>2.4082635063678026E-3</v>
      </c>
      <c r="CH16">
        <v>-4.3644104152917862E-2</v>
      </c>
      <c r="CI16">
        <v>-0.18953272700309753</v>
      </c>
      <c r="CJ16">
        <v>-0.42142444849014282</v>
      </c>
      <c r="CK16">
        <v>-0.45914167165756226</v>
      </c>
      <c r="CL16">
        <v>-0.27757671475410461</v>
      </c>
      <c r="CM16">
        <v>-0.20786365866661072</v>
      </c>
      <c r="CN16">
        <v>0.16130484640598297</v>
      </c>
      <c r="CO16">
        <v>0.65053814649581909</v>
      </c>
      <c r="CP16">
        <v>0.77061277627944946</v>
      </c>
      <c r="CQ16">
        <v>1.2921185493469238</v>
      </c>
      <c r="CR16">
        <v>4.7760410308837891</v>
      </c>
      <c r="CS16">
        <v>5.1717371940612793</v>
      </c>
      <c r="CT16">
        <v>5.6869306564331055</v>
      </c>
      <c r="CU16">
        <v>5.0227890014648437</v>
      </c>
      <c r="CV16">
        <v>0.8860289454460144</v>
      </c>
      <c r="CW16">
        <v>0.46084019541740417</v>
      </c>
      <c r="CX16">
        <v>-7.5025330297648907E-3</v>
      </c>
      <c r="CY16">
        <v>-0.69856226444244385</v>
      </c>
      <c r="CZ16">
        <v>-0.56577372550964355</v>
      </c>
      <c r="DA16">
        <v>-0.15671901404857635</v>
      </c>
      <c r="DB16">
        <v>-0.11917804181575775</v>
      </c>
      <c r="DC16">
        <v>0.76397955417633057</v>
      </c>
      <c r="DD16">
        <v>0.87384247779846191</v>
      </c>
      <c r="DE16">
        <v>0.59267711639404297</v>
      </c>
      <c r="DF16">
        <v>0.49877551198005676</v>
      </c>
      <c r="DG16">
        <v>0.51765787601470947</v>
      </c>
      <c r="DH16">
        <v>0.21071706712245941</v>
      </c>
      <c r="DI16">
        <v>0.18380157649517059</v>
      </c>
      <c r="DJ16">
        <v>0.4626021683216095</v>
      </c>
      <c r="DK16">
        <v>1.552833080291748</v>
      </c>
      <c r="DL16">
        <v>1.0380369424819946</v>
      </c>
      <c r="DM16">
        <v>1.6153240203857422</v>
      </c>
      <c r="DN16">
        <v>1.7648755311965942</v>
      </c>
      <c r="DO16">
        <v>2.2722487449645996</v>
      </c>
      <c r="DP16">
        <v>6.421323299407959</v>
      </c>
      <c r="DQ16">
        <v>6.8412942886352539</v>
      </c>
      <c r="DR16">
        <v>7.02813720703125</v>
      </c>
      <c r="DS16">
        <v>6.2696843147277832</v>
      </c>
      <c r="DT16">
        <v>2.3720242977142334</v>
      </c>
      <c r="DU16">
        <v>1.7947777509689331</v>
      </c>
      <c r="DV16">
        <v>1.3093912601470947</v>
      </c>
      <c r="DW16">
        <v>0.65196764469146729</v>
      </c>
      <c r="DX16">
        <v>0.66599518060684204</v>
      </c>
      <c r="DY16">
        <v>0.89841902256011963</v>
      </c>
      <c r="DZ16">
        <v>0.90049248933792114</v>
      </c>
      <c r="EA16">
        <v>1.7537232637405396</v>
      </c>
      <c r="EB16">
        <v>2.0127279758453369</v>
      </c>
      <c r="EC16">
        <v>1.4449315071105957</v>
      </c>
      <c r="ED16">
        <v>1.2819433212280273</v>
      </c>
      <c r="EE16">
        <v>1.5387288331985474</v>
      </c>
      <c r="EF16">
        <v>1.1234290599822998</v>
      </c>
      <c r="EG16">
        <v>1.1121095418930054</v>
      </c>
      <c r="EH16">
        <v>1.5313029289245605</v>
      </c>
      <c r="EI16">
        <v>4.0949997901916504</v>
      </c>
      <c r="EJ16">
        <v>2.303898811340332</v>
      </c>
      <c r="EK16">
        <v>3.0083215236663818</v>
      </c>
      <c r="EL16">
        <v>3.2004330158233643</v>
      </c>
      <c r="EM16">
        <v>3.6874010562896729</v>
      </c>
      <c r="EN16">
        <v>8.796849250793457</v>
      </c>
      <c r="EO16">
        <v>9.2518692016601562</v>
      </c>
      <c r="EP16">
        <v>8.9646272659301758</v>
      </c>
      <c r="EQ16">
        <v>8.070002555847168</v>
      </c>
      <c r="ER16">
        <v>4.5175657272338867</v>
      </c>
      <c r="ES16">
        <v>3.7207717895507812</v>
      </c>
      <c r="ET16">
        <v>3.2107768058776855</v>
      </c>
      <c r="EU16">
        <v>2.6019182205200195</v>
      </c>
      <c r="EV16">
        <v>2.4444739818572998</v>
      </c>
      <c r="EW16">
        <v>2.4218707084655762</v>
      </c>
      <c r="EX16">
        <v>2.3727347850799561</v>
      </c>
      <c r="EY16">
        <v>72.491630554199219</v>
      </c>
      <c r="EZ16">
        <v>71.156173706054687</v>
      </c>
      <c r="FA16">
        <v>70.077415466308594</v>
      </c>
      <c r="FB16">
        <v>69.027900695800781</v>
      </c>
      <c r="FC16">
        <v>67.613983154296875</v>
      </c>
      <c r="FD16">
        <v>66.680900573730469</v>
      </c>
      <c r="FE16">
        <v>66.380241394042969</v>
      </c>
      <c r="FF16">
        <v>66.438133239746094</v>
      </c>
      <c r="FG16">
        <v>69.153228759765625</v>
      </c>
      <c r="FH16">
        <v>74.135276794433594</v>
      </c>
      <c r="FI16">
        <v>79.250518798828125</v>
      </c>
      <c r="FJ16">
        <v>83.25830078125</v>
      </c>
      <c r="FK16">
        <v>86.116813659667969</v>
      </c>
      <c r="FL16">
        <v>87.971015930175781</v>
      </c>
      <c r="FM16">
        <v>89.388099670410156</v>
      </c>
      <c r="FN16">
        <v>90.042640686035156</v>
      </c>
      <c r="FO16">
        <v>89.790130615234375</v>
      </c>
      <c r="FP16">
        <v>89.230941772460938</v>
      </c>
      <c r="FQ16">
        <v>88.366874694824219</v>
      </c>
      <c r="FR16">
        <v>86.493598937988281</v>
      </c>
      <c r="FS16">
        <v>83.540008544921875</v>
      </c>
      <c r="FT16">
        <v>79.854415893554687</v>
      </c>
      <c r="FU16">
        <v>77.215644836425781</v>
      </c>
      <c r="FV16">
        <v>75.131889343261719</v>
      </c>
      <c r="FW16">
        <v>1</v>
      </c>
    </row>
    <row r="17" spans="1:179" x14ac:dyDescent="0.2">
      <c r="A17" t="s">
        <v>241</v>
      </c>
      <c r="B17" t="s">
        <v>248</v>
      </c>
      <c r="C17" t="s">
        <v>218</v>
      </c>
      <c r="D17" t="s">
        <v>41</v>
      </c>
      <c r="E17">
        <v>2015</v>
      </c>
      <c r="F17" t="s">
        <v>224</v>
      </c>
      <c r="G17" t="s">
        <v>10</v>
      </c>
      <c r="H17">
        <v>487</v>
      </c>
      <c r="K17">
        <v>190.90280643117768</v>
      </c>
      <c r="L17">
        <v>185.52963688926931</v>
      </c>
      <c r="M17">
        <v>181.93403530230032</v>
      </c>
      <c r="N17">
        <v>182.16734122831764</v>
      </c>
      <c r="O17">
        <v>189.43767147669615</v>
      </c>
      <c r="P17">
        <v>206.89763028964882</v>
      </c>
      <c r="Q17">
        <v>227.65049159854945</v>
      </c>
      <c r="R17">
        <v>240.18227295994436</v>
      </c>
      <c r="S17">
        <v>251.61535381285179</v>
      </c>
      <c r="T17">
        <v>266.09676630156542</v>
      </c>
      <c r="U17">
        <v>279.88280824415858</v>
      </c>
      <c r="V17">
        <v>289.15683641765656</v>
      </c>
      <c r="W17">
        <v>292.40452235858743</v>
      </c>
      <c r="X17">
        <v>296.84325760346536</v>
      </c>
      <c r="Y17">
        <v>297.99959237222447</v>
      </c>
      <c r="Z17">
        <v>292.50142128778538</v>
      </c>
      <c r="AA17">
        <v>286.99120746248224</v>
      </c>
      <c r="AB17">
        <v>277.37152153816328</v>
      </c>
      <c r="AC17">
        <v>255.50041761190616</v>
      </c>
      <c r="AD17">
        <v>247.97255927754367</v>
      </c>
      <c r="AE17">
        <v>238.43312620867914</v>
      </c>
      <c r="AF17">
        <v>225.22082570653183</v>
      </c>
      <c r="AG17">
        <v>208.72360915738392</v>
      </c>
      <c r="AH17">
        <v>201.37465622600678</v>
      </c>
      <c r="AI17">
        <v>-1.8370879888534546</v>
      </c>
      <c r="AJ17">
        <v>-1.4905132055282593</v>
      </c>
      <c r="AK17">
        <v>-1.5693948268890381</v>
      </c>
      <c r="AL17">
        <v>-1.5080173015594482</v>
      </c>
      <c r="AM17">
        <v>-1.9066789150238037</v>
      </c>
      <c r="AN17">
        <v>-2.1688580513000488</v>
      </c>
      <c r="AO17">
        <v>-2.2657711505889893</v>
      </c>
      <c r="AP17">
        <v>-2.5013942718505859</v>
      </c>
      <c r="AQ17">
        <v>-4.8511571884155273</v>
      </c>
      <c r="AR17">
        <v>-2.3094544410705566</v>
      </c>
      <c r="AS17">
        <v>-1.9914969205856323</v>
      </c>
      <c r="AT17">
        <v>-1.9055948257446289</v>
      </c>
      <c r="AU17">
        <v>-1.2718993425369263</v>
      </c>
      <c r="AV17">
        <v>0.30205070972442627</v>
      </c>
      <c r="AW17">
        <v>1.1786594390869141</v>
      </c>
      <c r="AX17">
        <v>2.7395668029785156</v>
      </c>
      <c r="AY17">
        <v>2.2877473831176758</v>
      </c>
      <c r="AZ17">
        <v>-3.307330846786499</v>
      </c>
      <c r="BA17">
        <v>-3.153505802154541</v>
      </c>
      <c r="BB17">
        <v>-3.5109381675720215</v>
      </c>
      <c r="BC17">
        <v>-4.069127082824707</v>
      </c>
      <c r="BD17">
        <v>-3.6997575759887695</v>
      </c>
      <c r="BE17">
        <v>-2.8785915374755859</v>
      </c>
      <c r="BF17">
        <v>-2.7818558216094971</v>
      </c>
      <c r="BG17">
        <v>-0.71960002183914185</v>
      </c>
      <c r="BH17">
        <v>-0.51661175489425659</v>
      </c>
      <c r="BI17">
        <v>-0.65044981241226196</v>
      </c>
      <c r="BJ17">
        <v>-0.65029597282409668</v>
      </c>
      <c r="BK17">
        <v>-0.87997901439666748</v>
      </c>
      <c r="BL17">
        <v>-1.1550693511962891</v>
      </c>
      <c r="BM17">
        <v>-1.2396820783615112</v>
      </c>
      <c r="BN17">
        <v>-1.2141278982162476</v>
      </c>
      <c r="BO17">
        <v>-2.1559352874755859</v>
      </c>
      <c r="BP17">
        <v>-0.94350969791412354</v>
      </c>
      <c r="BQ17">
        <v>-0.42908397316932678</v>
      </c>
      <c r="BR17">
        <v>-0.2960982620716095</v>
      </c>
      <c r="BS17">
        <v>0.2740989625453949</v>
      </c>
      <c r="BT17">
        <v>3.1162469387054443</v>
      </c>
      <c r="BU17">
        <v>3.8496026992797852</v>
      </c>
      <c r="BV17">
        <v>4.9226512908935547</v>
      </c>
      <c r="BW17">
        <v>4.3388938903808594</v>
      </c>
      <c r="BX17">
        <v>-0.87414169311523438</v>
      </c>
      <c r="BY17">
        <v>-0.97355794906616211</v>
      </c>
      <c r="BZ17">
        <v>-1.4044679403305054</v>
      </c>
      <c r="CA17">
        <v>-2.0044608116149902</v>
      </c>
      <c r="CB17">
        <v>-1.7764732837677002</v>
      </c>
      <c r="CC17">
        <v>-1.1780389547348022</v>
      </c>
      <c r="CD17">
        <v>-1.1323369741439819</v>
      </c>
      <c r="CE17">
        <v>5.4368730634450912E-2</v>
      </c>
      <c r="CF17">
        <v>0.15790943801403046</v>
      </c>
      <c r="CG17">
        <v>-1.3991318643093109E-2</v>
      </c>
      <c r="CH17">
        <v>-5.6240852922201157E-2</v>
      </c>
      <c r="CI17">
        <v>-0.16888982057571411</v>
      </c>
      <c r="CJ17">
        <v>-0.4529222846031189</v>
      </c>
      <c r="CK17">
        <v>-0.52901577949523926</v>
      </c>
      <c r="CL17">
        <v>-0.32257100939750671</v>
      </c>
      <c r="CM17">
        <v>-0.28923311829566956</v>
      </c>
      <c r="CN17">
        <v>2.5394537951797247E-3</v>
      </c>
      <c r="CO17">
        <v>0.65303844213485718</v>
      </c>
      <c r="CP17">
        <v>0.81863415241241455</v>
      </c>
      <c r="CQ17">
        <v>1.3448526859283447</v>
      </c>
      <c r="CR17">
        <v>5.0653510093688965</v>
      </c>
      <c r="CS17">
        <v>5.6994900703430176</v>
      </c>
      <c r="CT17">
        <v>6.4346489906311035</v>
      </c>
      <c r="CU17">
        <v>5.7595119476318359</v>
      </c>
      <c r="CV17">
        <v>0.81107765436172485</v>
      </c>
      <c r="CW17">
        <v>0.53626739978790283</v>
      </c>
      <c r="CX17">
        <v>5.4467007517814636E-2</v>
      </c>
      <c r="CY17">
        <v>-0.57447928190231323</v>
      </c>
      <c r="CZ17">
        <v>-0.44441252946853638</v>
      </c>
      <c r="DA17">
        <v>-2.4141762696672231E-4</v>
      </c>
      <c r="DB17">
        <v>1.0114733129739761E-2</v>
      </c>
      <c r="DC17">
        <v>0.82833749055862427</v>
      </c>
      <c r="DD17">
        <v>0.83243060111999512</v>
      </c>
      <c r="DE17">
        <v>0.62246716022491455</v>
      </c>
      <c r="DF17">
        <v>0.53781431913375854</v>
      </c>
      <c r="DG17">
        <v>0.54219937324523926</v>
      </c>
      <c r="DH17">
        <v>0.24922475218772888</v>
      </c>
      <c r="DI17">
        <v>0.18165042996406555</v>
      </c>
      <c r="DJ17">
        <v>0.56898581981658936</v>
      </c>
      <c r="DK17">
        <v>1.5774691104888916</v>
      </c>
      <c r="DL17">
        <v>0.94858860969543457</v>
      </c>
      <c r="DM17">
        <v>1.7351608276367187</v>
      </c>
      <c r="DN17">
        <v>1.9333665370941162</v>
      </c>
      <c r="DO17">
        <v>2.4156064987182617</v>
      </c>
      <c r="DP17">
        <v>7.0144548416137695</v>
      </c>
      <c r="DQ17">
        <v>7.54937744140625</v>
      </c>
      <c r="DR17">
        <v>7.9466466903686523</v>
      </c>
      <c r="DS17">
        <v>7.1801300048828125</v>
      </c>
      <c r="DT17">
        <v>2.4962968826293945</v>
      </c>
      <c r="DU17">
        <v>2.0460927486419678</v>
      </c>
      <c r="DV17">
        <v>1.5134018659591675</v>
      </c>
      <c r="DW17">
        <v>0.85550224781036377</v>
      </c>
      <c r="DX17">
        <v>0.88764828443527222</v>
      </c>
      <c r="DY17">
        <v>1.1775561571121216</v>
      </c>
      <c r="DZ17">
        <v>1.1525664329528809</v>
      </c>
      <c r="EA17">
        <v>1.945825457572937</v>
      </c>
      <c r="EB17">
        <v>1.806331992149353</v>
      </c>
      <c r="EC17">
        <v>1.5414121150970459</v>
      </c>
      <c r="ED17">
        <v>1.3955355882644653</v>
      </c>
      <c r="EE17">
        <v>1.5688992738723755</v>
      </c>
      <c r="EF17">
        <v>1.263013482093811</v>
      </c>
      <c r="EG17">
        <v>1.2077395915985107</v>
      </c>
      <c r="EH17">
        <v>1.8562523126602173</v>
      </c>
      <c r="EI17">
        <v>4.2726907730102539</v>
      </c>
      <c r="EJ17">
        <v>2.3145334720611572</v>
      </c>
      <c r="EK17">
        <v>3.2975738048553467</v>
      </c>
      <c r="EL17">
        <v>3.542863130569458</v>
      </c>
      <c r="EM17">
        <v>3.9616048336029053</v>
      </c>
      <c r="EN17">
        <v>9.8286514282226563</v>
      </c>
      <c r="EO17">
        <v>10.220320701599121</v>
      </c>
      <c r="EP17">
        <v>10.129731178283691</v>
      </c>
      <c r="EQ17">
        <v>9.2312765121459961</v>
      </c>
      <c r="ER17">
        <v>4.9294857978820801</v>
      </c>
      <c r="ES17">
        <v>4.2260408401489258</v>
      </c>
      <c r="ET17">
        <v>3.6198720932006836</v>
      </c>
      <c r="EU17">
        <v>2.920168399810791</v>
      </c>
      <c r="EV17">
        <v>2.8109323978424072</v>
      </c>
      <c r="EW17">
        <v>2.8781087398529053</v>
      </c>
      <c r="EX17">
        <v>2.8020853996276855</v>
      </c>
      <c r="EY17">
        <v>73.945281982421875</v>
      </c>
      <c r="EZ17">
        <v>72.757606506347656</v>
      </c>
      <c r="FA17">
        <v>71.778144836425781</v>
      </c>
      <c r="FB17">
        <v>70.748512268066406</v>
      </c>
      <c r="FC17">
        <v>69.476463317871094</v>
      </c>
      <c r="FD17">
        <v>68.138145446777344</v>
      </c>
      <c r="FE17">
        <v>67.250358581542969</v>
      </c>
      <c r="FF17">
        <v>67.924751281738281</v>
      </c>
      <c r="FG17">
        <v>70.743171691894531</v>
      </c>
      <c r="FH17">
        <v>74.857704162597656</v>
      </c>
      <c r="FI17">
        <v>79.339035034179687</v>
      </c>
      <c r="FJ17">
        <v>83.241615295410156</v>
      </c>
      <c r="FK17">
        <v>85.887992858886719</v>
      </c>
      <c r="FL17">
        <v>87.954307556152344</v>
      </c>
      <c r="FM17">
        <v>89.243133544921875</v>
      </c>
      <c r="FN17">
        <v>89.71697998046875</v>
      </c>
      <c r="FO17">
        <v>90.399932861328125</v>
      </c>
      <c r="FP17">
        <v>89.995338439941406</v>
      </c>
      <c r="FQ17">
        <v>89.953926086425781</v>
      </c>
      <c r="FR17">
        <v>88.584747314453125</v>
      </c>
      <c r="FS17">
        <v>85.431037902832031</v>
      </c>
      <c r="FT17">
        <v>81.617156982421875</v>
      </c>
      <c r="FU17">
        <v>79.202812194824219</v>
      </c>
      <c r="FV17">
        <v>77.30487060546875</v>
      </c>
      <c r="FW17">
        <v>1</v>
      </c>
    </row>
    <row r="18" spans="1:179" x14ac:dyDescent="0.2">
      <c r="A18" t="s">
        <v>241</v>
      </c>
      <c r="B18" t="s">
        <v>248</v>
      </c>
      <c r="C18" t="s">
        <v>218</v>
      </c>
      <c r="D18" t="s">
        <v>41</v>
      </c>
      <c r="E18">
        <v>2016</v>
      </c>
      <c r="F18" t="s">
        <v>224</v>
      </c>
      <c r="G18" t="s">
        <v>10</v>
      </c>
      <c r="H18">
        <v>440</v>
      </c>
      <c r="K18">
        <v>171.87299287311777</v>
      </c>
      <c r="L18">
        <v>167.0280208370618</v>
      </c>
      <c r="M18">
        <v>163.77229900681166</v>
      </c>
      <c r="N18">
        <v>163.97468725149645</v>
      </c>
      <c r="O18">
        <v>170.51895751908592</v>
      </c>
      <c r="P18">
        <v>186.25610558707393</v>
      </c>
      <c r="Q18">
        <v>204.93554339972621</v>
      </c>
      <c r="R18">
        <v>216.23071025329153</v>
      </c>
      <c r="S18">
        <v>226.54180205335254</v>
      </c>
      <c r="T18">
        <v>239.57339065849365</v>
      </c>
      <c r="U18">
        <v>251.97631283659746</v>
      </c>
      <c r="V18">
        <v>260.31066019414311</v>
      </c>
      <c r="W18">
        <v>263.22476395904397</v>
      </c>
      <c r="X18">
        <v>267.1996730022226</v>
      </c>
      <c r="Y18">
        <v>268.2205533481964</v>
      </c>
      <c r="Z18">
        <v>263.2374940142679</v>
      </c>
      <c r="AA18">
        <v>258.26470454919843</v>
      </c>
      <c r="AB18">
        <v>249.59839158351122</v>
      </c>
      <c r="AC18">
        <v>229.94306990300771</v>
      </c>
      <c r="AD18">
        <v>223.17330622150763</v>
      </c>
      <c r="AE18">
        <v>214.60580949893532</v>
      </c>
      <c r="AF18">
        <v>202.7023264991488</v>
      </c>
      <c r="AG18">
        <v>187.84693947357053</v>
      </c>
      <c r="AH18">
        <v>181.26690260282615</v>
      </c>
      <c r="AI18">
        <v>-1.7461156845092773</v>
      </c>
      <c r="AJ18">
        <v>-1.4204239845275879</v>
      </c>
      <c r="AK18">
        <v>-1.4847270250320435</v>
      </c>
      <c r="AL18">
        <v>-1.4251793622970581</v>
      </c>
      <c r="AM18">
        <v>-1.7967811822891235</v>
      </c>
      <c r="AN18">
        <v>-2.0322797298431396</v>
      </c>
      <c r="AO18">
        <v>-2.1215529441833496</v>
      </c>
      <c r="AP18">
        <v>-2.3600800037384033</v>
      </c>
      <c r="AQ18">
        <v>-4.5866007804870605</v>
      </c>
      <c r="AR18">
        <v>-2.1912927627563477</v>
      </c>
      <c r="AS18">
        <v>-1.9218841791152954</v>
      </c>
      <c r="AT18">
        <v>-1.8465276956558228</v>
      </c>
      <c r="AU18">
        <v>-1.2682960033416748</v>
      </c>
      <c r="AV18">
        <v>1.7731137573719025E-2</v>
      </c>
      <c r="AW18">
        <v>0.81623482704162598</v>
      </c>
      <c r="AX18">
        <v>2.2889184951782227</v>
      </c>
      <c r="AY18">
        <v>1.894221305847168</v>
      </c>
      <c r="AZ18">
        <v>-3.1656355857849121</v>
      </c>
      <c r="BA18">
        <v>-3.0124845504760742</v>
      </c>
      <c r="BB18">
        <v>-3.3281228542327881</v>
      </c>
      <c r="BC18">
        <v>-3.8277823925018311</v>
      </c>
      <c r="BD18">
        <v>-3.4844765663146973</v>
      </c>
      <c r="BE18">
        <v>-2.7271907329559326</v>
      </c>
      <c r="BF18">
        <v>-2.6361947059631348</v>
      </c>
      <c r="BG18">
        <v>-0.68613487482070923</v>
      </c>
      <c r="BH18">
        <v>-0.49667766690254211</v>
      </c>
      <c r="BI18">
        <v>-0.61353790760040283</v>
      </c>
      <c r="BJ18">
        <v>-0.61224347352981567</v>
      </c>
      <c r="BK18">
        <v>-0.82386583089828491</v>
      </c>
      <c r="BL18">
        <v>-1.0717618465423584</v>
      </c>
      <c r="BM18">
        <v>-1.1485737562179565</v>
      </c>
      <c r="BN18">
        <v>-1.1398276090621948</v>
      </c>
      <c r="BO18">
        <v>-2.0321929454803467</v>
      </c>
      <c r="BP18">
        <v>-0.89678549766540527</v>
      </c>
      <c r="BQ18">
        <v>-0.44140595197677612</v>
      </c>
      <c r="BR18">
        <v>-0.32187700271606445</v>
      </c>
      <c r="BS18">
        <v>0.1973419189453125</v>
      </c>
      <c r="BT18">
        <v>2.7035152912139893</v>
      </c>
      <c r="BU18">
        <v>3.3650450706481934</v>
      </c>
      <c r="BV18">
        <v>4.3563542366027832</v>
      </c>
      <c r="BW18">
        <v>3.8367364406585693</v>
      </c>
      <c r="BX18">
        <v>-0.86085927486419678</v>
      </c>
      <c r="BY18">
        <v>-0.94796550273895264</v>
      </c>
      <c r="BZ18">
        <v>-1.3330384492874146</v>
      </c>
      <c r="CA18">
        <v>-1.8719720840454102</v>
      </c>
      <c r="CB18">
        <v>-1.6626511812210083</v>
      </c>
      <c r="CC18">
        <v>-1.1164857149124146</v>
      </c>
      <c r="CD18">
        <v>-1.0736333131790161</v>
      </c>
      <c r="CE18">
        <v>4.8004657030105591E-2</v>
      </c>
      <c r="CF18">
        <v>0.14310620725154877</v>
      </c>
      <c r="CG18">
        <v>-1.0155010037124157E-2</v>
      </c>
      <c r="CH18">
        <v>-4.9206532537937164E-2</v>
      </c>
      <c r="CI18">
        <v>-0.15002764761447906</v>
      </c>
      <c r="CJ18">
        <v>-0.40650999546051025</v>
      </c>
      <c r="CK18">
        <v>-0.47469136118888855</v>
      </c>
      <c r="CL18">
        <v>-0.29468461871147156</v>
      </c>
      <c r="CM18">
        <v>-0.26301810145378113</v>
      </c>
      <c r="CN18">
        <v>-2.1373255003709346E-4</v>
      </c>
      <c r="CO18">
        <v>0.58396875858306885</v>
      </c>
      <c r="CP18">
        <v>0.73409146070480347</v>
      </c>
      <c r="CQ18">
        <v>1.2124382257461548</v>
      </c>
      <c r="CR18">
        <v>4.5636811256408691</v>
      </c>
      <c r="CS18">
        <v>5.1303434371948242</v>
      </c>
      <c r="CT18">
        <v>5.7882537841796875</v>
      </c>
      <c r="CU18">
        <v>5.1821165084838867</v>
      </c>
      <c r="CV18">
        <v>0.73542171716690063</v>
      </c>
      <c r="CW18">
        <v>0.48191419243812561</v>
      </c>
      <c r="CX18">
        <v>4.8751059919595718E-2</v>
      </c>
      <c r="CY18">
        <v>-0.51738381385803223</v>
      </c>
      <c r="CZ18">
        <v>-0.40086045861244202</v>
      </c>
      <c r="DA18">
        <v>-9.161817142739892E-4</v>
      </c>
      <c r="DB18">
        <v>8.591867983341217E-3</v>
      </c>
      <c r="DC18">
        <v>0.78214418888092041</v>
      </c>
      <c r="DD18">
        <v>0.78289008140563965</v>
      </c>
      <c r="DE18">
        <v>0.59322786331176758</v>
      </c>
      <c r="DF18">
        <v>0.51383042335510254</v>
      </c>
      <c r="DG18">
        <v>0.52381056547164917</v>
      </c>
      <c r="DH18">
        <v>0.25874179601669312</v>
      </c>
      <c r="DI18">
        <v>0.19919103384017944</v>
      </c>
      <c r="DJ18">
        <v>0.55045843124389648</v>
      </c>
      <c r="DK18">
        <v>1.5061569213867188</v>
      </c>
      <c r="DL18">
        <v>0.89635801315307617</v>
      </c>
      <c r="DM18">
        <v>1.609343409538269</v>
      </c>
      <c r="DN18">
        <v>1.7900599241256714</v>
      </c>
      <c r="DO18">
        <v>2.2275345325469971</v>
      </c>
      <c r="DP18">
        <v>6.4238471984863281</v>
      </c>
      <c r="DQ18">
        <v>6.8956418037414551</v>
      </c>
      <c r="DR18">
        <v>7.2201533317565918</v>
      </c>
      <c r="DS18">
        <v>6.527496337890625</v>
      </c>
      <c r="DT18">
        <v>2.331702709197998</v>
      </c>
      <c r="DU18">
        <v>1.9117938280105591</v>
      </c>
      <c r="DV18">
        <v>1.4305405616760254</v>
      </c>
      <c r="DW18">
        <v>0.8372044563293457</v>
      </c>
      <c r="DX18">
        <v>0.86093026399612427</v>
      </c>
      <c r="DY18">
        <v>1.1146533489227295</v>
      </c>
      <c r="DZ18">
        <v>1.0908170938491821</v>
      </c>
      <c r="EA18">
        <v>1.8421250581741333</v>
      </c>
      <c r="EB18">
        <v>1.7066364288330078</v>
      </c>
      <c r="EC18">
        <v>1.4644169807434082</v>
      </c>
      <c r="ED18">
        <v>1.3267662525177002</v>
      </c>
      <c r="EE18">
        <v>1.4967259168624878</v>
      </c>
      <c r="EF18">
        <v>1.2192597389221191</v>
      </c>
      <c r="EG18">
        <v>1.1721701622009277</v>
      </c>
      <c r="EH18">
        <v>1.7707107067108154</v>
      </c>
      <c r="EI18">
        <v>4.0605645179748535</v>
      </c>
      <c r="EJ18">
        <v>2.1908652782440186</v>
      </c>
      <c r="EK18">
        <v>3.0898215770721436</v>
      </c>
      <c r="EL18">
        <v>3.3147106170654297</v>
      </c>
      <c r="EM18">
        <v>3.6931724548339844</v>
      </c>
      <c r="EN18">
        <v>9.1096315383911133</v>
      </c>
      <c r="EO18">
        <v>9.4444522857666016</v>
      </c>
      <c r="EP18">
        <v>9.2875890731811523</v>
      </c>
      <c r="EQ18">
        <v>8.4700117111206055</v>
      </c>
      <c r="ER18">
        <v>4.6364789009094238</v>
      </c>
      <c r="ES18">
        <v>3.9763128757476807</v>
      </c>
      <c r="ET18">
        <v>3.4256250858306885</v>
      </c>
      <c r="EU18">
        <v>2.7930147647857666</v>
      </c>
      <c r="EV18">
        <v>2.682755708694458</v>
      </c>
      <c r="EW18">
        <v>2.7253584861755371</v>
      </c>
      <c r="EX18">
        <v>2.6533782482147217</v>
      </c>
      <c r="EY18">
        <v>73.946121215820312</v>
      </c>
      <c r="EZ18">
        <v>72.758636474609375</v>
      </c>
      <c r="FA18">
        <v>71.778701782226562</v>
      </c>
      <c r="FB18">
        <v>70.748443603515625</v>
      </c>
      <c r="FC18">
        <v>69.47564697265625</v>
      </c>
      <c r="FD18">
        <v>68.137886047363281</v>
      </c>
      <c r="FE18">
        <v>67.250175476074219</v>
      </c>
      <c r="FF18">
        <v>67.924697875976562</v>
      </c>
      <c r="FG18">
        <v>70.750869750976563</v>
      </c>
      <c r="FH18">
        <v>74.867622375488281</v>
      </c>
      <c r="FI18">
        <v>79.349456787109375</v>
      </c>
      <c r="FJ18">
        <v>83.249114990234375</v>
      </c>
      <c r="FK18">
        <v>85.891685485839844</v>
      </c>
      <c r="FL18">
        <v>87.95343017578125</v>
      </c>
      <c r="FM18">
        <v>89.241073608398438</v>
      </c>
      <c r="FN18">
        <v>89.715408325195313</v>
      </c>
      <c r="FO18">
        <v>90.398147583007812</v>
      </c>
      <c r="FP18">
        <v>89.991653442382813</v>
      </c>
      <c r="FQ18">
        <v>89.943832397460938</v>
      </c>
      <c r="FR18">
        <v>88.571113586425781</v>
      </c>
      <c r="FS18">
        <v>85.417747497558594</v>
      </c>
      <c r="FT18">
        <v>81.605880737304688</v>
      </c>
      <c r="FU18">
        <v>79.193382263183594</v>
      </c>
      <c r="FV18">
        <v>77.298751831054687</v>
      </c>
      <c r="FW18">
        <v>1</v>
      </c>
    </row>
    <row r="19" spans="1:179" x14ac:dyDescent="0.2">
      <c r="A19" t="s">
        <v>241</v>
      </c>
      <c r="B19" t="s">
        <v>248</v>
      </c>
      <c r="C19" t="s">
        <v>218</v>
      </c>
      <c r="D19" t="s">
        <v>41</v>
      </c>
      <c r="E19" t="s">
        <v>250</v>
      </c>
      <c r="F19" t="s">
        <v>224</v>
      </c>
      <c r="G19" t="s">
        <v>10</v>
      </c>
      <c r="H19">
        <v>426</v>
      </c>
      <c r="K19">
        <v>166.20455183443656</v>
      </c>
      <c r="L19">
        <v>161.51691488609117</v>
      </c>
      <c r="M19">
        <v>158.36243366166218</v>
      </c>
      <c r="N19">
        <v>158.55561252554017</v>
      </c>
      <c r="O19">
        <v>164.88361034051758</v>
      </c>
      <c r="P19">
        <v>180.10758235414579</v>
      </c>
      <c r="Q19">
        <v>198.16940676525945</v>
      </c>
      <c r="R19">
        <v>209.09622167927358</v>
      </c>
      <c r="S19">
        <v>219.07310512553556</v>
      </c>
      <c r="T19">
        <v>231.67283255082884</v>
      </c>
      <c r="U19">
        <v>243.66376265928892</v>
      </c>
      <c r="V19">
        <v>251.71820579435857</v>
      </c>
      <c r="W19">
        <v>254.53294476448858</v>
      </c>
      <c r="X19">
        <v>258.36969304802727</v>
      </c>
      <c r="Y19">
        <v>259.3502253469473</v>
      </c>
      <c r="Z19">
        <v>254.52060322829391</v>
      </c>
      <c r="AA19">
        <v>249.70789732955978</v>
      </c>
      <c r="AB19">
        <v>241.32556690265557</v>
      </c>
      <c r="AC19">
        <v>222.33026263284927</v>
      </c>
      <c r="AD19">
        <v>215.78631326173544</v>
      </c>
      <c r="AE19">
        <v>207.50832854929743</v>
      </c>
      <c r="AF19">
        <v>195.99470514184895</v>
      </c>
      <c r="AG19">
        <v>181.62837247731301</v>
      </c>
      <c r="AH19">
        <v>175.27737388217955</v>
      </c>
      <c r="AI19">
        <v>-1.717979907989502</v>
      </c>
      <c r="AJ19">
        <v>-1.3986406326293945</v>
      </c>
      <c r="AK19">
        <v>-1.4586360454559326</v>
      </c>
      <c r="AL19">
        <v>-1.3996833562850952</v>
      </c>
      <c r="AM19">
        <v>-1.7630565166473389</v>
      </c>
      <c r="AN19">
        <v>-1.9906136989593506</v>
      </c>
      <c r="AO19">
        <v>-2.0776300430297852</v>
      </c>
      <c r="AP19">
        <v>-2.3167619705200195</v>
      </c>
      <c r="AQ19">
        <v>-4.5052142143249512</v>
      </c>
      <c r="AR19">
        <v>-2.1547839641571045</v>
      </c>
      <c r="AS19">
        <v>-1.8996394872665405</v>
      </c>
      <c r="AT19">
        <v>-1.8273617029190063</v>
      </c>
      <c r="AU19">
        <v>-1.2657566070556641</v>
      </c>
      <c r="AV19">
        <v>-6.4921483397483826E-2</v>
      </c>
      <c r="AW19">
        <v>0.71022188663482666</v>
      </c>
      <c r="AX19">
        <v>2.1568362712860107</v>
      </c>
      <c r="AY19">
        <v>1.7790231704711914</v>
      </c>
      <c r="AZ19">
        <v>-3.1210477352142334</v>
      </c>
      <c r="BA19">
        <v>-2.9683301448822021</v>
      </c>
      <c r="BB19">
        <v>-3.2715978622436523</v>
      </c>
      <c r="BC19">
        <v>-3.7538766860961914</v>
      </c>
      <c r="BD19">
        <v>-3.4184703826904297</v>
      </c>
      <c r="BE19">
        <v>-2.6804249286651611</v>
      </c>
      <c r="BF19">
        <v>-2.591195821762085</v>
      </c>
      <c r="BG19">
        <v>-0.67574191093444824</v>
      </c>
      <c r="BH19">
        <v>-0.49036923050880432</v>
      </c>
      <c r="BI19">
        <v>-0.60218656063079834</v>
      </c>
      <c r="BJ19">
        <v>-0.60057282447814941</v>
      </c>
      <c r="BK19">
        <v>-0.80674654245376587</v>
      </c>
      <c r="BL19">
        <v>-1.0465445518493652</v>
      </c>
      <c r="BM19">
        <v>-1.1210405826568604</v>
      </c>
      <c r="BN19">
        <v>-1.117194652557373</v>
      </c>
      <c r="BO19">
        <v>-1.9942768812179565</v>
      </c>
      <c r="BP19">
        <v>-0.88233095407485962</v>
      </c>
      <c r="BQ19">
        <v>-0.44445884227752686</v>
      </c>
      <c r="BR19">
        <v>-0.32891267538070679</v>
      </c>
      <c r="BS19">
        <v>0.17507806420326233</v>
      </c>
      <c r="BT19">
        <v>2.5814082622528076</v>
      </c>
      <c r="BU19">
        <v>3.2215042114257812</v>
      </c>
      <c r="BV19">
        <v>4.1885514259338379</v>
      </c>
      <c r="BW19">
        <v>3.6879854202270508</v>
      </c>
      <c r="BX19">
        <v>-0.85592865943908691</v>
      </c>
      <c r="BY19">
        <v>-0.93946319818496704</v>
      </c>
      <c r="BZ19">
        <v>-1.3109147548675537</v>
      </c>
      <c r="CA19">
        <v>-1.831682562828064</v>
      </c>
      <c r="CB19">
        <v>-1.6279774904251099</v>
      </c>
      <c r="CC19">
        <v>-1.0974681377410889</v>
      </c>
      <c r="CD19">
        <v>-1.0554882287979126</v>
      </c>
      <c r="CE19">
        <v>4.6108968555927277E-2</v>
      </c>
      <c r="CF19">
        <v>0.13869674503803253</v>
      </c>
      <c r="CG19">
        <v>-9.0123014524579048E-3</v>
      </c>
      <c r="CH19">
        <v>-4.7111235558986664E-2</v>
      </c>
      <c r="CI19">
        <v>-0.1444091796875</v>
      </c>
      <c r="CJ19">
        <v>-0.39268511533737183</v>
      </c>
      <c r="CK19">
        <v>-0.4585096538066864</v>
      </c>
      <c r="CL19">
        <v>-0.28637802600860596</v>
      </c>
      <c r="CM19">
        <v>-0.25520941615104675</v>
      </c>
      <c r="CN19">
        <v>-1.0338376741856337E-3</v>
      </c>
      <c r="CO19">
        <v>0.56339484453201294</v>
      </c>
      <c r="CP19">
        <v>0.7089085578918457</v>
      </c>
      <c r="CQ19">
        <v>1.1729958057403564</v>
      </c>
      <c r="CR19">
        <v>4.4142484664916992</v>
      </c>
      <c r="CS19">
        <v>4.960810661315918</v>
      </c>
      <c r="CT19">
        <v>5.5957107543945313</v>
      </c>
      <c r="CU19">
        <v>5.0101265907287598</v>
      </c>
      <c r="CV19">
        <v>0.71288597583770752</v>
      </c>
      <c r="CW19">
        <v>0.46572390198707581</v>
      </c>
      <c r="CX19">
        <v>4.7048408538103104E-2</v>
      </c>
      <c r="CY19">
        <v>-0.50037676095962524</v>
      </c>
      <c r="CZ19">
        <v>-0.38788756728172302</v>
      </c>
      <c r="DA19">
        <v>-1.1171845253556967E-3</v>
      </c>
      <c r="DB19">
        <v>8.1382403150200844E-3</v>
      </c>
      <c r="DC19">
        <v>0.7679598331451416</v>
      </c>
      <c r="DD19">
        <v>0.76776272058486938</v>
      </c>
      <c r="DE19">
        <v>0.58416199684143066</v>
      </c>
      <c r="DF19">
        <v>0.50635033845901489</v>
      </c>
      <c r="DG19">
        <v>0.51792818307876587</v>
      </c>
      <c r="DH19">
        <v>0.26117429137229919</v>
      </c>
      <c r="DI19">
        <v>0.20402126014232635</v>
      </c>
      <c r="DJ19">
        <v>0.54443860054016113</v>
      </c>
      <c r="DK19">
        <v>1.4838581085205078</v>
      </c>
      <c r="DL19">
        <v>0.88026326894760132</v>
      </c>
      <c r="DM19">
        <v>1.5712485313415527</v>
      </c>
      <c r="DN19">
        <v>1.746729850769043</v>
      </c>
      <c r="DO19">
        <v>2.1709134578704834</v>
      </c>
      <c r="DP19">
        <v>6.2470884323120117</v>
      </c>
      <c r="DQ19">
        <v>6.7001175880432129</v>
      </c>
      <c r="DR19">
        <v>7.0028705596923828</v>
      </c>
      <c r="DS19">
        <v>6.332268238067627</v>
      </c>
      <c r="DT19">
        <v>2.281700611114502</v>
      </c>
      <c r="DU19">
        <v>1.8709110021591187</v>
      </c>
      <c r="DV19">
        <v>1.4050115346908569</v>
      </c>
      <c r="DW19">
        <v>0.83092904090881348</v>
      </c>
      <c r="DX19">
        <v>0.85220235586166382</v>
      </c>
      <c r="DY19">
        <v>1.0952337980270386</v>
      </c>
      <c r="DZ19">
        <v>1.0717647075653076</v>
      </c>
      <c r="EA19">
        <v>1.8101978302001953</v>
      </c>
      <c r="EB19">
        <v>1.6760340929031372</v>
      </c>
      <c r="EC19">
        <v>1.4406113624572754</v>
      </c>
      <c r="ED19">
        <v>1.3054609298706055</v>
      </c>
      <c r="EE19">
        <v>1.4742381572723389</v>
      </c>
      <c r="EF19">
        <v>1.2052434682846069</v>
      </c>
      <c r="EG19">
        <v>1.1606106758117676</v>
      </c>
      <c r="EH19">
        <v>1.7440059185028076</v>
      </c>
      <c r="EI19">
        <v>3.9947953224182129</v>
      </c>
      <c r="EJ19">
        <v>2.1527161598205566</v>
      </c>
      <c r="EK19">
        <v>3.0264291763305664</v>
      </c>
      <c r="EL19">
        <v>3.2451789379119873</v>
      </c>
      <c r="EM19">
        <v>3.611748218536377</v>
      </c>
      <c r="EN19">
        <v>8.8934183120727539</v>
      </c>
      <c r="EO19">
        <v>9.211400032043457</v>
      </c>
      <c r="EP19">
        <v>9.0345859527587891</v>
      </c>
      <c r="EQ19">
        <v>8.2412300109863281</v>
      </c>
      <c r="ER19">
        <v>4.5468196868896484</v>
      </c>
      <c r="ES19">
        <v>3.8997781276702881</v>
      </c>
      <c r="ET19">
        <v>3.365694522857666</v>
      </c>
      <c r="EU19">
        <v>2.7531230449676514</v>
      </c>
      <c r="EV19">
        <v>2.6426951885223389</v>
      </c>
      <c r="EW19">
        <v>2.6781904697418213</v>
      </c>
      <c r="EX19">
        <v>2.6074724197387695</v>
      </c>
      <c r="EY19">
        <v>73.9464111328125</v>
      </c>
      <c r="EZ19">
        <v>72.758979797363281</v>
      </c>
      <c r="FA19">
        <v>71.778892517089844</v>
      </c>
      <c r="FB19">
        <v>70.748420715332031</v>
      </c>
      <c r="FC19">
        <v>69.475372314453125</v>
      </c>
      <c r="FD19">
        <v>68.137794494628906</v>
      </c>
      <c r="FE19">
        <v>67.250114440917969</v>
      </c>
      <c r="FF19">
        <v>67.924674987792969</v>
      </c>
      <c r="FG19">
        <v>70.753501892089844</v>
      </c>
      <c r="FH19">
        <v>74.871009826660156</v>
      </c>
      <c r="FI19">
        <v>79.35302734375</v>
      </c>
      <c r="FJ19">
        <v>83.251686096191406</v>
      </c>
      <c r="FK19">
        <v>85.8929443359375</v>
      </c>
      <c r="FL19">
        <v>87.953125</v>
      </c>
      <c r="FM19">
        <v>89.240364074707031</v>
      </c>
      <c r="FN19">
        <v>89.714866638183594</v>
      </c>
      <c r="FO19">
        <v>90.397537231445313</v>
      </c>
      <c r="FP19">
        <v>89.990394592285156</v>
      </c>
      <c r="FQ19">
        <v>89.940376281738281</v>
      </c>
      <c r="FR19">
        <v>88.566444396972656</v>
      </c>
      <c r="FS19">
        <v>85.413192749023437</v>
      </c>
      <c r="FT19">
        <v>81.602020263671875</v>
      </c>
      <c r="FU19">
        <v>79.190147399902344</v>
      </c>
      <c r="FV19">
        <v>77.296661376953125</v>
      </c>
      <c r="FW19">
        <v>1</v>
      </c>
    </row>
    <row r="20" spans="1:179" x14ac:dyDescent="0.2">
      <c r="A20" t="s">
        <v>241</v>
      </c>
      <c r="B20" t="s">
        <v>248</v>
      </c>
      <c r="C20" t="s">
        <v>218</v>
      </c>
      <c r="D20" t="s">
        <v>42</v>
      </c>
      <c r="E20">
        <v>2015</v>
      </c>
      <c r="F20" t="s">
        <v>224</v>
      </c>
      <c r="G20" t="s">
        <v>10</v>
      </c>
      <c r="H20">
        <v>488</v>
      </c>
      <c r="K20">
        <v>200.04044848128387</v>
      </c>
      <c r="L20">
        <v>195.07873251876555</v>
      </c>
      <c r="M20">
        <v>191.38045376572558</v>
      </c>
      <c r="N20">
        <v>191.77738918760448</v>
      </c>
      <c r="O20">
        <v>199.39621057423449</v>
      </c>
      <c r="P20">
        <v>217.34840545579848</v>
      </c>
      <c r="Q20">
        <v>237.28488329383828</v>
      </c>
      <c r="R20">
        <v>249.16746559303593</v>
      </c>
      <c r="S20">
        <v>261.71956530523534</v>
      </c>
      <c r="T20">
        <v>275.88657506682256</v>
      </c>
      <c r="U20">
        <v>288.87928795743846</v>
      </c>
      <c r="V20">
        <v>296.40555298850717</v>
      </c>
      <c r="W20">
        <v>298.74474671069049</v>
      </c>
      <c r="X20">
        <v>303.5994153716648</v>
      </c>
      <c r="Y20">
        <v>305.67817082897568</v>
      </c>
      <c r="Z20">
        <v>300.42708514271305</v>
      </c>
      <c r="AA20">
        <v>294.664203037525</v>
      </c>
      <c r="AB20">
        <v>283.96345149051194</v>
      </c>
      <c r="AC20">
        <v>260.23349601271832</v>
      </c>
      <c r="AD20">
        <v>252.41121357382005</v>
      </c>
      <c r="AE20">
        <v>243.46702967599066</v>
      </c>
      <c r="AF20">
        <v>232.11835163547519</v>
      </c>
      <c r="AG20">
        <v>216.63995206239338</v>
      </c>
      <c r="AH20">
        <v>210.34532279386133</v>
      </c>
      <c r="AI20">
        <v>-1.6408829689025879</v>
      </c>
      <c r="AJ20">
        <v>-1.423693060874939</v>
      </c>
      <c r="AK20">
        <v>-1.5116379261016846</v>
      </c>
      <c r="AL20">
        <v>-1.546837329864502</v>
      </c>
      <c r="AM20">
        <v>-1.8345600366592407</v>
      </c>
      <c r="AN20">
        <v>-2.0130021572113037</v>
      </c>
      <c r="AO20">
        <v>-2.132026195526123</v>
      </c>
      <c r="AP20">
        <v>-1.9079184532165527</v>
      </c>
      <c r="AQ20">
        <v>-2.5839591026306152</v>
      </c>
      <c r="AR20">
        <v>-2.2698171138763428</v>
      </c>
      <c r="AS20">
        <v>-2.0977518558502197</v>
      </c>
      <c r="AT20">
        <v>-2.0256681442260742</v>
      </c>
      <c r="AU20">
        <v>-1.4910624027252197</v>
      </c>
      <c r="AV20">
        <v>1.2392604351043701</v>
      </c>
      <c r="AW20">
        <v>2.0912065505981445</v>
      </c>
      <c r="AX20">
        <v>2.672698974609375</v>
      </c>
      <c r="AY20">
        <v>2.172978401184082</v>
      </c>
      <c r="AZ20">
        <v>-3.7904946804046631</v>
      </c>
      <c r="BA20">
        <v>-3.5436789989471436</v>
      </c>
      <c r="BB20">
        <v>-3.6155602931976318</v>
      </c>
      <c r="BC20">
        <v>-3.9656651020050049</v>
      </c>
      <c r="BD20">
        <v>-3.6722848415374756</v>
      </c>
      <c r="BE20">
        <v>-2.8353078365325928</v>
      </c>
      <c r="BF20">
        <v>-2.7582275867462158</v>
      </c>
      <c r="BG20">
        <v>-0.60569745302200317</v>
      </c>
      <c r="BH20">
        <v>-0.48255303502082825</v>
      </c>
      <c r="BI20">
        <v>-0.62620747089385986</v>
      </c>
      <c r="BJ20">
        <v>-0.68025827407836914</v>
      </c>
      <c r="BK20">
        <v>-0.82838732004165649</v>
      </c>
      <c r="BL20">
        <v>-0.99313747882843018</v>
      </c>
      <c r="BM20">
        <v>-1.1259375810623169</v>
      </c>
      <c r="BN20">
        <v>-0.87112754583358765</v>
      </c>
      <c r="BO20">
        <v>-1.1298960447311401</v>
      </c>
      <c r="BP20">
        <v>-0.96333646774291992</v>
      </c>
      <c r="BQ20">
        <v>-0.50918078422546387</v>
      </c>
      <c r="BR20">
        <v>-0.38323628902435303</v>
      </c>
      <c r="BS20">
        <v>8.5122667253017426E-2</v>
      </c>
      <c r="BT20">
        <v>3.3837780952453613</v>
      </c>
      <c r="BU20">
        <v>4.1564397811889648</v>
      </c>
      <c r="BV20">
        <v>4.9070858955383301</v>
      </c>
      <c r="BW20">
        <v>4.266045093536377</v>
      </c>
      <c r="BX20">
        <v>-1.2812025547027588</v>
      </c>
      <c r="BY20">
        <v>-1.3205076456069946</v>
      </c>
      <c r="BZ20">
        <v>-1.510209321975708</v>
      </c>
      <c r="CA20">
        <v>-1.9461120367050171</v>
      </c>
      <c r="CB20">
        <v>-1.7689239978790283</v>
      </c>
      <c r="CC20">
        <v>-1.1585457324981689</v>
      </c>
      <c r="CD20">
        <v>-1.1290497779846191</v>
      </c>
      <c r="CE20">
        <v>0.11126887053251266</v>
      </c>
      <c r="CF20">
        <v>0.16927769780158997</v>
      </c>
      <c r="CG20">
        <v>-1.2961111031472683E-2</v>
      </c>
      <c r="CH20">
        <v>-8.0068230628967285E-2</v>
      </c>
      <c r="CI20">
        <v>-0.13151508569717407</v>
      </c>
      <c r="CJ20">
        <v>-0.28678235411643982</v>
      </c>
      <c r="CK20">
        <v>-0.42912366986274719</v>
      </c>
      <c r="CL20">
        <v>-0.15304934978485107</v>
      </c>
      <c r="CM20">
        <v>-0.12281647324562073</v>
      </c>
      <c r="CN20">
        <v>-5.8471996337175369E-2</v>
      </c>
      <c r="CO20">
        <v>0.59105867147445679</v>
      </c>
      <c r="CP20">
        <v>0.75430703163146973</v>
      </c>
      <c r="CQ20">
        <v>1.1767836809158325</v>
      </c>
      <c r="CR20">
        <v>4.8690643310546875</v>
      </c>
      <c r="CS20">
        <v>5.5868139266967773</v>
      </c>
      <c r="CT20">
        <v>6.454615592956543</v>
      </c>
      <c r="CU20">
        <v>5.7156968116760254</v>
      </c>
      <c r="CV20">
        <v>0.45672541856765747</v>
      </c>
      <c r="CW20">
        <v>0.21925410628318787</v>
      </c>
      <c r="CX20">
        <v>-5.204976350069046E-2</v>
      </c>
      <c r="CY20">
        <v>-0.54737567901611328</v>
      </c>
      <c r="CZ20">
        <v>-0.45066207647323608</v>
      </c>
      <c r="DA20">
        <v>2.774606691673398E-3</v>
      </c>
      <c r="DB20">
        <v>-6.8616407224908471E-4</v>
      </c>
      <c r="DC20">
        <v>0.8282352089881897</v>
      </c>
      <c r="DD20">
        <v>0.82110840082168579</v>
      </c>
      <c r="DE20">
        <v>0.60028529167175293</v>
      </c>
      <c r="DF20">
        <v>0.52012181282043457</v>
      </c>
      <c r="DG20">
        <v>0.56535708904266357</v>
      </c>
      <c r="DH20">
        <v>0.41957277059555054</v>
      </c>
      <c r="DI20">
        <v>0.26769021153450012</v>
      </c>
      <c r="DJ20">
        <v>0.5650288462638855</v>
      </c>
      <c r="DK20">
        <v>0.88426309823989868</v>
      </c>
      <c r="DL20">
        <v>0.84639245271682739</v>
      </c>
      <c r="DM20">
        <v>1.6912981271743774</v>
      </c>
      <c r="DN20">
        <v>1.8918503522872925</v>
      </c>
      <c r="DO20">
        <v>2.2684445381164551</v>
      </c>
      <c r="DP20">
        <v>6.3543505668640137</v>
      </c>
      <c r="DQ20">
        <v>7.0171880722045898</v>
      </c>
      <c r="DR20">
        <v>8.0021448135375977</v>
      </c>
      <c r="DS20">
        <v>7.1653485298156738</v>
      </c>
      <c r="DT20">
        <v>2.1946535110473633</v>
      </c>
      <c r="DU20">
        <v>1.7590157985687256</v>
      </c>
      <c r="DV20">
        <v>1.4061098098754883</v>
      </c>
      <c r="DW20">
        <v>0.85136067867279053</v>
      </c>
      <c r="DX20">
        <v>0.86759990453720093</v>
      </c>
      <c r="DY20">
        <v>1.1640949249267578</v>
      </c>
      <c r="DZ20">
        <v>1.1276774406433105</v>
      </c>
      <c r="EA20">
        <v>1.8634207248687744</v>
      </c>
      <c r="EB20">
        <v>1.7622485160827637</v>
      </c>
      <c r="EC20">
        <v>1.4857156276702881</v>
      </c>
      <c r="ED20">
        <v>1.3867008686065674</v>
      </c>
      <c r="EE20">
        <v>1.5715298652648926</v>
      </c>
      <c r="EF20">
        <v>1.4394373893737793</v>
      </c>
      <c r="EG20">
        <v>1.2737787961959839</v>
      </c>
      <c r="EH20">
        <v>1.6018197536468506</v>
      </c>
      <c r="EI20">
        <v>2.3383259773254395</v>
      </c>
      <c r="EJ20">
        <v>2.1528730392456055</v>
      </c>
      <c r="EK20">
        <v>3.2798690795898437</v>
      </c>
      <c r="EL20">
        <v>3.5342822074890137</v>
      </c>
      <c r="EM20">
        <v>3.8446297645568848</v>
      </c>
      <c r="EN20">
        <v>8.4988679885864258</v>
      </c>
      <c r="EO20">
        <v>9.0824213027954102</v>
      </c>
      <c r="EP20">
        <v>10.236532211303711</v>
      </c>
      <c r="EQ20">
        <v>9.2584152221679687</v>
      </c>
      <c r="ER20">
        <v>4.7039456367492676</v>
      </c>
      <c r="ES20">
        <v>3.9821872711181641</v>
      </c>
      <c r="ET20">
        <v>3.5114607810974121</v>
      </c>
      <c r="EU20">
        <v>2.8709137439727783</v>
      </c>
      <c r="EV20">
        <v>2.770960807800293</v>
      </c>
      <c r="EW20">
        <v>2.8408570289611816</v>
      </c>
      <c r="EX20">
        <v>2.7568552494049072</v>
      </c>
      <c r="EY20">
        <v>77.3397216796875</v>
      </c>
      <c r="EZ20">
        <v>76.348800659179687</v>
      </c>
      <c r="FA20">
        <v>75.256065368652344</v>
      </c>
      <c r="FB20">
        <v>74.280410766601563</v>
      </c>
      <c r="FC20">
        <v>73.336616516113281</v>
      </c>
      <c r="FD20">
        <v>72.242576599121094</v>
      </c>
      <c r="FE20">
        <v>71.438041687011719</v>
      </c>
      <c r="FF20">
        <v>71.34442138671875</v>
      </c>
      <c r="FG20">
        <v>73.779838562011719</v>
      </c>
      <c r="FH20">
        <v>77.68310546875</v>
      </c>
      <c r="FI20">
        <v>81.68658447265625</v>
      </c>
      <c r="FJ20">
        <v>84.545524597167969</v>
      </c>
      <c r="FK20">
        <v>86.757766723632812</v>
      </c>
      <c r="FL20">
        <v>88.811592102050781</v>
      </c>
      <c r="FM20">
        <v>90.631866455078125</v>
      </c>
      <c r="FN20">
        <v>91.3441162109375</v>
      </c>
      <c r="FO20">
        <v>91.972976684570313</v>
      </c>
      <c r="FP20">
        <v>91.298934936523438</v>
      </c>
      <c r="FQ20">
        <v>90.232383728027344</v>
      </c>
      <c r="FR20">
        <v>88.588371276855469</v>
      </c>
      <c r="FS20">
        <v>85.907203674316406</v>
      </c>
      <c r="FT20">
        <v>83.249420166015625</v>
      </c>
      <c r="FU20">
        <v>81.611579895019531</v>
      </c>
      <c r="FV20">
        <v>80.228843688964844</v>
      </c>
      <c r="FW20">
        <v>1</v>
      </c>
    </row>
    <row r="21" spans="1:179" x14ac:dyDescent="0.2">
      <c r="A21" t="s">
        <v>241</v>
      </c>
      <c r="B21" t="s">
        <v>248</v>
      </c>
      <c r="C21" t="s">
        <v>218</v>
      </c>
      <c r="D21" t="s">
        <v>42</v>
      </c>
      <c r="E21">
        <v>2016</v>
      </c>
      <c r="F21" t="s">
        <v>224</v>
      </c>
      <c r="G21" t="s">
        <v>10</v>
      </c>
      <c r="H21">
        <v>441</v>
      </c>
      <c r="K21">
        <v>180.11096275878754</v>
      </c>
      <c r="L21">
        <v>175.6356578387161</v>
      </c>
      <c r="M21">
        <v>172.28732959363543</v>
      </c>
      <c r="N21">
        <v>172.63605760573432</v>
      </c>
      <c r="O21">
        <v>179.49956716087291</v>
      </c>
      <c r="P21">
        <v>195.68263876722909</v>
      </c>
      <c r="Q21">
        <v>213.63038365125354</v>
      </c>
      <c r="R21">
        <v>224.34111159850232</v>
      </c>
      <c r="S21">
        <v>235.65450197008028</v>
      </c>
      <c r="T21">
        <v>248.40289412928442</v>
      </c>
      <c r="U21">
        <v>260.09258187486984</v>
      </c>
      <c r="V21">
        <v>266.8559997361366</v>
      </c>
      <c r="W21">
        <v>268.95550340891481</v>
      </c>
      <c r="X21">
        <v>273.31578568533678</v>
      </c>
      <c r="Y21">
        <v>275.1697121575599</v>
      </c>
      <c r="Z21">
        <v>270.39997138452077</v>
      </c>
      <c r="AA21">
        <v>265.1945700441413</v>
      </c>
      <c r="AB21">
        <v>255.55517978829258</v>
      </c>
      <c r="AC21">
        <v>234.22764033371067</v>
      </c>
      <c r="AD21">
        <v>227.18943929917748</v>
      </c>
      <c r="AE21">
        <v>219.15185176654435</v>
      </c>
      <c r="AF21">
        <v>208.92705850998763</v>
      </c>
      <c r="AG21">
        <v>194.99072165657478</v>
      </c>
      <c r="AH21">
        <v>189.36555952632284</v>
      </c>
      <c r="AI21">
        <v>-1.5633516311645508</v>
      </c>
      <c r="AJ21">
        <v>-1.3580571413040161</v>
      </c>
      <c r="AK21">
        <v>-1.4302538633346558</v>
      </c>
      <c r="AL21">
        <v>-1.4608968496322632</v>
      </c>
      <c r="AM21">
        <v>-1.7304989099502563</v>
      </c>
      <c r="AN21">
        <v>-1.8934389352798462</v>
      </c>
      <c r="AO21">
        <v>-2.0004603862762451</v>
      </c>
      <c r="AP21">
        <v>-1.8053606748580933</v>
      </c>
      <c r="AQ21">
        <v>-2.4445908069610596</v>
      </c>
      <c r="AR21">
        <v>-2.148944616317749</v>
      </c>
      <c r="AS21">
        <v>-2.0162708759307861</v>
      </c>
      <c r="AT21">
        <v>-1.9538649320602417</v>
      </c>
      <c r="AU21">
        <v>-1.4616094827651978</v>
      </c>
      <c r="AV21">
        <v>0.95242321491241455</v>
      </c>
      <c r="AW21">
        <v>1.7218188047409058</v>
      </c>
      <c r="AX21">
        <v>2.2267708778381348</v>
      </c>
      <c r="AY21">
        <v>1.7876890897750854</v>
      </c>
      <c r="AZ21">
        <v>-3.6077191829681396</v>
      </c>
      <c r="BA21">
        <v>-3.3679149150848389</v>
      </c>
      <c r="BB21">
        <v>-3.4227097034454346</v>
      </c>
      <c r="BC21">
        <v>-3.7317931652069092</v>
      </c>
      <c r="BD21">
        <v>-3.4587140083312988</v>
      </c>
      <c r="BE21">
        <v>-2.6865363121032715</v>
      </c>
      <c r="BF21">
        <v>-2.6132450103759766</v>
      </c>
      <c r="BG21">
        <v>-0.58119034767150879</v>
      </c>
      <c r="BH21">
        <v>-0.46521866321563721</v>
      </c>
      <c r="BI21">
        <v>-0.59076559543609619</v>
      </c>
      <c r="BJ21">
        <v>-0.63956165313720703</v>
      </c>
      <c r="BK21">
        <v>-0.77701842784881592</v>
      </c>
      <c r="BL21">
        <v>-0.92718404531478882</v>
      </c>
      <c r="BM21">
        <v>-1.0464333295822144</v>
      </c>
      <c r="BN21">
        <v>-0.82242166996002197</v>
      </c>
      <c r="BO21">
        <v>-1.0664458274841309</v>
      </c>
      <c r="BP21">
        <v>-0.9111015796661377</v>
      </c>
      <c r="BQ21">
        <v>-0.51175785064697266</v>
      </c>
      <c r="BR21">
        <v>-0.39861595630645752</v>
      </c>
      <c r="BS21">
        <v>3.0915221199393272E-2</v>
      </c>
      <c r="BT21">
        <v>2.9839034080505371</v>
      </c>
      <c r="BU21">
        <v>3.6779942512512207</v>
      </c>
      <c r="BV21">
        <v>4.3425488471984863</v>
      </c>
      <c r="BW21">
        <v>3.7697584629058838</v>
      </c>
      <c r="BX21">
        <v>-1.230836033821106</v>
      </c>
      <c r="BY21">
        <v>-1.2624944448471069</v>
      </c>
      <c r="BZ21">
        <v>-1.4287765026092529</v>
      </c>
      <c r="CA21">
        <v>-1.8188424110412598</v>
      </c>
      <c r="CB21">
        <v>-1.6558914184570312</v>
      </c>
      <c r="CC21">
        <v>-1.0985567569732666</v>
      </c>
      <c r="CD21">
        <v>-1.0701277256011963</v>
      </c>
      <c r="CE21">
        <v>9.9051631987094879E-2</v>
      </c>
      <c r="CF21">
        <v>0.15315850079059601</v>
      </c>
      <c r="CG21">
        <v>-9.3385223299264908E-3</v>
      </c>
      <c r="CH21">
        <v>-7.0707395672798157E-2</v>
      </c>
      <c r="CI21">
        <v>-0.11664071679115295</v>
      </c>
      <c r="CJ21">
        <v>-0.25795882940292358</v>
      </c>
      <c r="CK21">
        <v>-0.38567715883255005</v>
      </c>
      <c r="CL21">
        <v>-0.14164112508296967</v>
      </c>
      <c r="CM21">
        <v>-0.11194681376218796</v>
      </c>
      <c r="CN21">
        <v>-5.3775284439325333E-2</v>
      </c>
      <c r="CO21">
        <v>0.53026324510574341</v>
      </c>
      <c r="CP21">
        <v>0.67854475975036621</v>
      </c>
      <c r="CQ21">
        <v>1.0646333694458008</v>
      </c>
      <c r="CR21">
        <v>4.3909006118774414</v>
      </c>
      <c r="CS21">
        <v>5.0328354835510254</v>
      </c>
      <c r="CT21">
        <v>5.8079304695129395</v>
      </c>
      <c r="CU21">
        <v>5.1425333023071289</v>
      </c>
      <c r="CV21">
        <v>0.41538611054420471</v>
      </c>
      <c r="CW21">
        <v>0.19571326673030853</v>
      </c>
      <c r="CX21">
        <v>-4.7784507274627686E-2</v>
      </c>
      <c r="CY21">
        <v>-0.49393850564956665</v>
      </c>
      <c r="CZ21">
        <v>-0.40726208686828613</v>
      </c>
      <c r="DA21">
        <v>1.2730465969070792E-3</v>
      </c>
      <c r="DB21">
        <v>-1.3693963410332799E-3</v>
      </c>
      <c r="DC21">
        <v>0.77929359674453735</v>
      </c>
      <c r="DD21">
        <v>0.77153569459915161</v>
      </c>
      <c r="DE21">
        <v>0.57208853960037231</v>
      </c>
      <c r="DF21">
        <v>0.49814683198928833</v>
      </c>
      <c r="DG21">
        <v>0.54373699426651001</v>
      </c>
      <c r="DH21">
        <v>0.41126638650894165</v>
      </c>
      <c r="DI21">
        <v>0.27507904171943665</v>
      </c>
      <c r="DJ21">
        <v>0.53913944959640503</v>
      </c>
      <c r="DK21">
        <v>0.84255218505859375</v>
      </c>
      <c r="DL21">
        <v>0.80355101823806763</v>
      </c>
      <c r="DM21">
        <v>1.5722843408584595</v>
      </c>
      <c r="DN21">
        <v>1.7557054758071899</v>
      </c>
      <c r="DO21">
        <v>2.0983514785766602</v>
      </c>
      <c r="DP21">
        <v>5.7978973388671875</v>
      </c>
      <c r="DQ21">
        <v>6.3876767158508301</v>
      </c>
      <c r="DR21">
        <v>7.2733120918273926</v>
      </c>
      <c r="DS21">
        <v>6.5153088569641113</v>
      </c>
      <c r="DT21">
        <v>2.0616080760955811</v>
      </c>
      <c r="DU21">
        <v>1.6539210081100464</v>
      </c>
      <c r="DV21">
        <v>1.3332074880599976</v>
      </c>
      <c r="DW21">
        <v>0.83096539974212646</v>
      </c>
      <c r="DX21">
        <v>0.84136730432510376</v>
      </c>
      <c r="DY21">
        <v>1.1011029481887817</v>
      </c>
      <c r="DZ21">
        <v>1.0673888921737671</v>
      </c>
      <c r="EA21">
        <v>1.7614549398422241</v>
      </c>
      <c r="EB21">
        <v>1.6643741130828857</v>
      </c>
      <c r="EC21">
        <v>1.4115768671035767</v>
      </c>
      <c r="ED21">
        <v>1.3194819688796997</v>
      </c>
      <c r="EE21">
        <v>1.4972174167633057</v>
      </c>
      <c r="EF21">
        <v>1.377521276473999</v>
      </c>
      <c r="EG21">
        <v>1.229106068611145</v>
      </c>
      <c r="EH21">
        <v>1.5220783948898315</v>
      </c>
      <c r="EI21">
        <v>2.2206971645355225</v>
      </c>
      <c r="EJ21">
        <v>2.0413939952850342</v>
      </c>
      <c r="EK21">
        <v>3.0767972469329834</v>
      </c>
      <c r="EL21">
        <v>3.3109545707702637</v>
      </c>
      <c r="EM21">
        <v>3.5908761024475098</v>
      </c>
      <c r="EN21">
        <v>7.8293776512145996</v>
      </c>
      <c r="EO21">
        <v>8.3438520431518555</v>
      </c>
      <c r="EP21">
        <v>9.3890905380249023</v>
      </c>
      <c r="EQ21">
        <v>8.4973783493041992</v>
      </c>
      <c r="ER21">
        <v>4.4384913444519043</v>
      </c>
      <c r="ES21">
        <v>3.7593414783477783</v>
      </c>
      <c r="ET21">
        <v>3.3271408081054687</v>
      </c>
      <c r="EU21">
        <v>2.7439162731170654</v>
      </c>
      <c r="EV21">
        <v>2.6441898345947266</v>
      </c>
      <c r="EW21">
        <v>2.6890826225280762</v>
      </c>
      <c r="EX21">
        <v>2.6105060577392578</v>
      </c>
      <c r="EY21">
        <v>77.340118408203125</v>
      </c>
      <c r="EZ21">
        <v>76.350875854492188</v>
      </c>
      <c r="FA21">
        <v>75.255104064941406</v>
      </c>
      <c r="FB21">
        <v>74.27581787109375</v>
      </c>
      <c r="FC21">
        <v>73.334083557128906</v>
      </c>
      <c r="FD21">
        <v>72.240325927734375</v>
      </c>
      <c r="FE21">
        <v>71.437629699707031</v>
      </c>
      <c r="FF21">
        <v>71.343879699707031</v>
      </c>
      <c r="FG21">
        <v>73.780967712402344</v>
      </c>
      <c r="FH21">
        <v>77.687263488769531</v>
      </c>
      <c r="FI21">
        <v>81.692497253417969</v>
      </c>
      <c r="FJ21">
        <v>84.550910949707031</v>
      </c>
      <c r="FK21">
        <v>86.762870788574219</v>
      </c>
      <c r="FL21">
        <v>88.815383911132813</v>
      </c>
      <c r="FM21">
        <v>90.633407592773438</v>
      </c>
      <c r="FN21">
        <v>91.342063903808594</v>
      </c>
      <c r="FO21">
        <v>91.966407775878906</v>
      </c>
      <c r="FP21">
        <v>91.292327880859375</v>
      </c>
      <c r="FQ21">
        <v>90.22454833984375</v>
      </c>
      <c r="FR21">
        <v>88.578536987304688</v>
      </c>
      <c r="FS21">
        <v>85.89691162109375</v>
      </c>
      <c r="FT21">
        <v>83.239646911621094</v>
      </c>
      <c r="FU21">
        <v>81.603805541992188</v>
      </c>
      <c r="FV21">
        <v>80.22418212890625</v>
      </c>
      <c r="FW21">
        <v>1</v>
      </c>
    </row>
    <row r="22" spans="1:179" x14ac:dyDescent="0.2">
      <c r="A22" t="s">
        <v>241</v>
      </c>
      <c r="B22" t="s">
        <v>248</v>
      </c>
      <c r="C22" t="s">
        <v>218</v>
      </c>
      <c r="D22" t="s">
        <v>42</v>
      </c>
      <c r="E22" t="s">
        <v>250</v>
      </c>
      <c r="F22" t="s">
        <v>224</v>
      </c>
      <c r="G22" t="s">
        <v>10</v>
      </c>
      <c r="H22">
        <v>427</v>
      </c>
      <c r="K22">
        <v>174.17451338760497</v>
      </c>
      <c r="L22">
        <v>169.84409699731253</v>
      </c>
      <c r="M22">
        <v>166.60000938893188</v>
      </c>
      <c r="N22">
        <v>166.93437766415508</v>
      </c>
      <c r="O22">
        <v>173.57290036641606</v>
      </c>
      <c r="P22">
        <v>189.22899834236227</v>
      </c>
      <c r="Q22">
        <v>206.58435375571133</v>
      </c>
      <c r="R22">
        <v>216.94601812424327</v>
      </c>
      <c r="S22">
        <v>227.89043068077606</v>
      </c>
      <c r="T22">
        <v>240.21625532298623</v>
      </c>
      <c r="U22">
        <v>251.51780746205367</v>
      </c>
      <c r="V22">
        <v>258.05399400925864</v>
      </c>
      <c r="W22">
        <v>260.0821006339919</v>
      </c>
      <c r="X22">
        <v>264.29511876272528</v>
      </c>
      <c r="Y22">
        <v>266.08207480914581</v>
      </c>
      <c r="Z22">
        <v>261.45571346358832</v>
      </c>
      <c r="AA22">
        <v>256.4163703247263</v>
      </c>
      <c r="AB22">
        <v>247.09313066843333</v>
      </c>
      <c r="AC22">
        <v>226.48120588320177</v>
      </c>
      <c r="AD22">
        <v>219.67656153156943</v>
      </c>
      <c r="AE22">
        <v>211.90902440206139</v>
      </c>
      <c r="AF22">
        <v>202.01900571564576</v>
      </c>
      <c r="AG22">
        <v>188.54200725498424</v>
      </c>
      <c r="AH22">
        <v>183.11626112473718</v>
      </c>
      <c r="AI22">
        <v>-1.5393050909042358</v>
      </c>
      <c r="AJ22">
        <v>-1.3376367092132568</v>
      </c>
      <c r="AK22">
        <v>-1.4051754474639893</v>
      </c>
      <c r="AL22">
        <v>-1.4344682693481445</v>
      </c>
      <c r="AM22">
        <v>-1.6985329389572144</v>
      </c>
      <c r="AN22">
        <v>-1.8568346500396729</v>
      </c>
      <c r="AO22">
        <v>-1.9603254795074463</v>
      </c>
      <c r="AP22">
        <v>-1.7738300561904907</v>
      </c>
      <c r="AQ22">
        <v>-2.4016852378845215</v>
      </c>
      <c r="AR22">
        <v>-2.1116735935211182</v>
      </c>
      <c r="AS22">
        <v>-1.9904366731643677</v>
      </c>
      <c r="AT22">
        <v>-1.9308499097824097</v>
      </c>
      <c r="AU22">
        <v>-1.4512754678726196</v>
      </c>
      <c r="AV22">
        <v>0.8690752387046814</v>
      </c>
      <c r="AW22">
        <v>1.6138118505477905</v>
      </c>
      <c r="AX22">
        <v>2.096153736114502</v>
      </c>
      <c r="AY22">
        <v>1.6749906539916992</v>
      </c>
      <c r="AZ22">
        <v>-3.5508208274841309</v>
      </c>
      <c r="BA22">
        <v>-3.3133678436279297</v>
      </c>
      <c r="BB22">
        <v>-3.3631927967071533</v>
      </c>
      <c r="BC22">
        <v>-3.6601521968841553</v>
      </c>
      <c r="BD22">
        <v>-3.3932309150695801</v>
      </c>
      <c r="BE22">
        <v>-2.6405694484710693</v>
      </c>
      <c r="BF22">
        <v>-2.5684611797332764</v>
      </c>
      <c r="BG22">
        <v>-0.57350069284439087</v>
      </c>
      <c r="BH22">
        <v>-0.45969954133033752</v>
      </c>
      <c r="BI22">
        <v>-0.57986617088317871</v>
      </c>
      <c r="BJ22">
        <v>-0.62709987163543701</v>
      </c>
      <c r="BK22">
        <v>-0.76132047176361084</v>
      </c>
      <c r="BL22">
        <v>-0.90713334083557129</v>
      </c>
      <c r="BM22">
        <v>-1.0223644971847534</v>
      </c>
      <c r="BN22">
        <v>-0.80751192569732666</v>
      </c>
      <c r="BO22">
        <v>-1.0469763278961182</v>
      </c>
      <c r="BP22">
        <v>-0.89502406120300293</v>
      </c>
      <c r="BQ22">
        <v>-0.51188582181930542</v>
      </c>
      <c r="BR22">
        <v>-0.40253144502639771</v>
      </c>
      <c r="BS22">
        <v>1.5406978316605091E-2</v>
      </c>
      <c r="BT22">
        <v>2.8656480312347412</v>
      </c>
      <c r="BU22">
        <v>3.5363063812255859</v>
      </c>
      <c r="BV22">
        <v>4.1752943992614746</v>
      </c>
      <c r="BW22">
        <v>3.622774600982666</v>
      </c>
      <c r="BX22">
        <v>-1.2148287296295166</v>
      </c>
      <c r="BY22">
        <v>-1.2443170547485352</v>
      </c>
      <c r="BZ22">
        <v>-1.4036720991134644</v>
      </c>
      <c r="CA22">
        <v>-1.780123233795166</v>
      </c>
      <c r="CB22">
        <v>-1.6214585304260254</v>
      </c>
      <c r="CC22">
        <v>-1.0800117254257202</v>
      </c>
      <c r="CD22">
        <v>-1.0519227981567383</v>
      </c>
      <c r="CE22">
        <v>9.5412448048591614E-2</v>
      </c>
      <c r="CF22">
        <v>0.14835703372955322</v>
      </c>
      <c r="CG22">
        <v>-8.2594417035579681E-3</v>
      </c>
      <c r="CH22">
        <v>-6.7919045686721802E-2</v>
      </c>
      <c r="CI22">
        <v>-0.11221002787351608</v>
      </c>
      <c r="CJ22">
        <v>-0.24937307834625244</v>
      </c>
      <c r="CK22">
        <v>-0.3727356493473053</v>
      </c>
      <c r="CL22">
        <v>-0.1382429301738739</v>
      </c>
      <c r="CM22">
        <v>-0.10870902985334396</v>
      </c>
      <c r="CN22">
        <v>-5.2376255393028259E-2</v>
      </c>
      <c r="CO22">
        <v>0.51215392351150513</v>
      </c>
      <c r="CP22">
        <v>0.65597730875015259</v>
      </c>
      <c r="CQ22">
        <v>1.0312267541885376</v>
      </c>
      <c r="CR22">
        <v>4.2484683990478516</v>
      </c>
      <c r="CS22">
        <v>4.8678202629089355</v>
      </c>
      <c r="CT22">
        <v>5.6153006553649902</v>
      </c>
      <c r="CU22">
        <v>4.9718036651611328</v>
      </c>
      <c r="CV22">
        <v>0.40307226777076721</v>
      </c>
      <c r="CW22">
        <v>0.1887010931968689</v>
      </c>
      <c r="CX22">
        <v>-4.6513985842466354E-2</v>
      </c>
      <c r="CY22">
        <v>-0.47802102565765381</v>
      </c>
      <c r="CZ22">
        <v>-0.39433437585830688</v>
      </c>
      <c r="DA22">
        <v>8.2577625289559364E-4</v>
      </c>
      <c r="DB22">
        <v>-1.5729080187156796E-3</v>
      </c>
      <c r="DC22">
        <v>0.76432561874389648</v>
      </c>
      <c r="DD22">
        <v>0.75641363859176636</v>
      </c>
      <c r="DE22">
        <v>0.56334728002548218</v>
      </c>
      <c r="DF22">
        <v>0.4912618100643158</v>
      </c>
      <c r="DG22">
        <v>0.53690046072006226</v>
      </c>
      <c r="DH22">
        <v>0.40838715434074402</v>
      </c>
      <c r="DI22">
        <v>0.27689322829246521</v>
      </c>
      <c r="DJ22">
        <v>0.53102606534957886</v>
      </c>
      <c r="DK22">
        <v>0.82955819368362427</v>
      </c>
      <c r="DL22">
        <v>0.79027152061462402</v>
      </c>
      <c r="DM22">
        <v>1.5361937284469604</v>
      </c>
      <c r="DN22">
        <v>1.7144860029220581</v>
      </c>
      <c r="DO22">
        <v>2.0470466613769531</v>
      </c>
      <c r="DP22">
        <v>5.6312885284423828</v>
      </c>
      <c r="DQ22">
        <v>6.1993341445922852</v>
      </c>
      <c r="DR22">
        <v>7.0553069114685059</v>
      </c>
      <c r="DS22">
        <v>6.3208327293395996</v>
      </c>
      <c r="DT22">
        <v>2.0209732055664062</v>
      </c>
      <c r="DU22">
        <v>1.6217193603515625</v>
      </c>
      <c r="DV22">
        <v>1.3106440305709839</v>
      </c>
      <c r="DW22">
        <v>0.82408124208450317</v>
      </c>
      <c r="DX22">
        <v>0.83278977870941162</v>
      </c>
      <c r="DY22">
        <v>1.0816632509231567</v>
      </c>
      <c r="DZ22">
        <v>1.0487769842147827</v>
      </c>
      <c r="EA22">
        <v>1.7301299571990967</v>
      </c>
      <c r="EB22">
        <v>1.6343507766723633</v>
      </c>
      <c r="EC22">
        <v>1.3886564970016479</v>
      </c>
      <c r="ED22">
        <v>1.2986301183700562</v>
      </c>
      <c r="EE22">
        <v>1.474112868309021</v>
      </c>
      <c r="EF22">
        <v>1.358088493347168</v>
      </c>
      <c r="EG22">
        <v>1.2148541212081909</v>
      </c>
      <c r="EH22">
        <v>1.4973441362380981</v>
      </c>
      <c r="EI22">
        <v>2.1842670440673828</v>
      </c>
      <c r="EJ22">
        <v>2.0069210529327393</v>
      </c>
      <c r="EK22">
        <v>3.0147445201873779</v>
      </c>
      <c r="EL22">
        <v>3.2428045272827148</v>
      </c>
      <c r="EM22">
        <v>3.5137290954589844</v>
      </c>
      <c r="EN22">
        <v>7.627861499786377</v>
      </c>
      <c r="EO22">
        <v>8.1218290328979492</v>
      </c>
      <c r="EP22">
        <v>9.1344470977783203</v>
      </c>
      <c r="EQ22">
        <v>8.2686166763305664</v>
      </c>
      <c r="ER22">
        <v>4.3569655418395996</v>
      </c>
      <c r="ES22">
        <v>3.6907699108123779</v>
      </c>
      <c r="ET22">
        <v>3.2701647281646729</v>
      </c>
      <c r="EU22">
        <v>2.7041101455688477</v>
      </c>
      <c r="EV22">
        <v>2.6045622825622559</v>
      </c>
      <c r="EW22">
        <v>2.6422209739685059</v>
      </c>
      <c r="EX22">
        <v>2.5653152465820313</v>
      </c>
      <c r="EY22">
        <v>77.340263366699219</v>
      </c>
      <c r="EZ22">
        <v>76.351593017578125</v>
      </c>
      <c r="FA22">
        <v>75.254776000976563</v>
      </c>
      <c r="FB22">
        <v>74.274246215820313</v>
      </c>
      <c r="FC22">
        <v>73.333213806152344</v>
      </c>
      <c r="FD22">
        <v>72.239555358886719</v>
      </c>
      <c r="FE22">
        <v>71.437484741210937</v>
      </c>
      <c r="FF22">
        <v>71.343696594238281</v>
      </c>
      <c r="FG22">
        <v>73.781349182128906</v>
      </c>
      <c r="FH22">
        <v>77.688682556152344</v>
      </c>
      <c r="FI22">
        <v>81.69451904296875</v>
      </c>
      <c r="FJ22">
        <v>84.552749633789063</v>
      </c>
      <c r="FK22">
        <v>86.764617919921875</v>
      </c>
      <c r="FL22">
        <v>88.816680908203125</v>
      </c>
      <c r="FM22">
        <v>90.633934020996094</v>
      </c>
      <c r="FN22">
        <v>91.341361999511719</v>
      </c>
      <c r="FO22">
        <v>91.964157104492187</v>
      </c>
      <c r="FP22">
        <v>91.290061950683594</v>
      </c>
      <c r="FQ22">
        <v>90.22186279296875</v>
      </c>
      <c r="FR22">
        <v>88.575172424316406</v>
      </c>
      <c r="FS22">
        <v>85.893386840820313</v>
      </c>
      <c r="FT22">
        <v>83.236297607421875</v>
      </c>
      <c r="FU22">
        <v>81.601142883300781</v>
      </c>
      <c r="FV22">
        <v>80.22259521484375</v>
      </c>
      <c r="FW22">
        <v>1</v>
      </c>
    </row>
    <row r="23" spans="1:179" x14ac:dyDescent="0.2">
      <c r="A23" t="s">
        <v>241</v>
      </c>
      <c r="B23" t="s">
        <v>248</v>
      </c>
      <c r="C23" t="s">
        <v>218</v>
      </c>
      <c r="D23" t="s">
        <v>43</v>
      </c>
      <c r="E23">
        <v>2015</v>
      </c>
      <c r="F23" t="s">
        <v>224</v>
      </c>
      <c r="G23" t="s">
        <v>10</v>
      </c>
      <c r="H23">
        <v>489</v>
      </c>
      <c r="K23">
        <v>199.27920181170768</v>
      </c>
      <c r="L23">
        <v>194.44976497610355</v>
      </c>
      <c r="M23">
        <v>191.00937330096019</v>
      </c>
      <c r="N23">
        <v>191.79884204360488</v>
      </c>
      <c r="O23">
        <v>199.76487036227238</v>
      </c>
      <c r="P23">
        <v>218.55348465429145</v>
      </c>
      <c r="Q23">
        <v>239.0240026777399</v>
      </c>
      <c r="R23">
        <v>250.7232612646107</v>
      </c>
      <c r="S23">
        <v>262.49554104769231</v>
      </c>
      <c r="T23">
        <v>276.36594016308175</v>
      </c>
      <c r="U23">
        <v>289.06698859638436</v>
      </c>
      <c r="V23">
        <v>298.23803511600175</v>
      </c>
      <c r="W23">
        <v>302.70671289440287</v>
      </c>
      <c r="X23">
        <v>307.91984052498009</v>
      </c>
      <c r="Y23">
        <v>309.02801295285025</v>
      </c>
      <c r="Z23">
        <v>302.84706599101844</v>
      </c>
      <c r="AA23">
        <v>295.44180177899153</v>
      </c>
      <c r="AB23">
        <v>284.9260053626416</v>
      </c>
      <c r="AC23">
        <v>261.60123702095859</v>
      </c>
      <c r="AD23">
        <v>253.00836994592109</v>
      </c>
      <c r="AE23">
        <v>242.89781718415588</v>
      </c>
      <c r="AF23">
        <v>230.51204668869661</v>
      </c>
      <c r="AG23">
        <v>214.95310274850408</v>
      </c>
      <c r="AH23">
        <v>208.02538284412492</v>
      </c>
      <c r="AI23">
        <v>-1.6416133642196655</v>
      </c>
      <c r="AJ23">
        <v>-1.4619491100311279</v>
      </c>
      <c r="AK23">
        <v>-1.5223602056503296</v>
      </c>
      <c r="AL23">
        <v>-1.5859520435333252</v>
      </c>
      <c r="AM23">
        <v>-1.8623552322387695</v>
      </c>
      <c r="AN23">
        <v>-1.9808400869369507</v>
      </c>
      <c r="AO23">
        <v>-2.190126895904541</v>
      </c>
      <c r="AP23">
        <v>-1.8453743457794189</v>
      </c>
      <c r="AQ23">
        <v>-2.2602388858795166</v>
      </c>
      <c r="AR23">
        <v>-2.0844480991363525</v>
      </c>
      <c r="AS23">
        <v>-1.9237473011016846</v>
      </c>
      <c r="AT23">
        <v>-1.8724839687347412</v>
      </c>
      <c r="AU23">
        <v>-1.3332668542861938</v>
      </c>
      <c r="AV23">
        <v>1.3935149908065796</v>
      </c>
      <c r="AW23">
        <v>2.2170240879058838</v>
      </c>
      <c r="AX23">
        <v>2.8142974376678467</v>
      </c>
      <c r="AY23">
        <v>2.3452677726745605</v>
      </c>
      <c r="AZ23">
        <v>-3.8752655982971191</v>
      </c>
      <c r="BA23">
        <v>-3.5796258449554443</v>
      </c>
      <c r="BB23">
        <v>-3.6724357604980469</v>
      </c>
      <c r="BC23">
        <v>-3.9193696975708008</v>
      </c>
      <c r="BD23">
        <v>-3.5701718330383301</v>
      </c>
      <c r="BE23">
        <v>-2.6573400497436523</v>
      </c>
      <c r="BF23">
        <v>-2.5680298805236816</v>
      </c>
      <c r="BG23">
        <v>-0.61910092830657959</v>
      </c>
      <c r="BH23">
        <v>-0.5215880274772644</v>
      </c>
      <c r="BI23">
        <v>-0.6439017653465271</v>
      </c>
      <c r="BJ23">
        <v>-0.71271109580993652</v>
      </c>
      <c r="BK23">
        <v>-0.84123885631561279</v>
      </c>
      <c r="BL23">
        <v>-0.94093692302703857</v>
      </c>
      <c r="BM23">
        <v>-1.1760928630828857</v>
      </c>
      <c r="BN23">
        <v>-0.8363768458366394</v>
      </c>
      <c r="BO23">
        <v>-0.95874446630477905</v>
      </c>
      <c r="BP23">
        <v>-0.8138735294342041</v>
      </c>
      <c r="BQ23">
        <v>-0.3810478150844574</v>
      </c>
      <c r="BR23">
        <v>-0.26939579844474792</v>
      </c>
      <c r="BS23">
        <v>0.21005839109420776</v>
      </c>
      <c r="BT23">
        <v>3.5355517864227295</v>
      </c>
      <c r="BU23">
        <v>4.2605934143066406</v>
      </c>
      <c r="BV23">
        <v>5.0193219184875488</v>
      </c>
      <c r="BW23">
        <v>4.3767476081848145</v>
      </c>
      <c r="BX23">
        <v>-1.3906407356262207</v>
      </c>
      <c r="BY23">
        <v>-1.3847630023956299</v>
      </c>
      <c r="BZ23">
        <v>-1.6116460561752319</v>
      </c>
      <c r="CA23">
        <v>-1.9760289192199707</v>
      </c>
      <c r="CB23">
        <v>-1.7550857067108154</v>
      </c>
      <c r="CC23">
        <v>-1.0799031257629395</v>
      </c>
      <c r="CD23">
        <v>-1.0451086759567261</v>
      </c>
      <c r="CE23">
        <v>8.9088082313537598E-2</v>
      </c>
      <c r="CF23">
        <v>0.12970322370529175</v>
      </c>
      <c r="CG23">
        <v>-3.5484101623296738E-2</v>
      </c>
      <c r="CH23">
        <v>-0.10790709406137466</v>
      </c>
      <c r="CI23">
        <v>-0.1340167373418808</v>
      </c>
      <c r="CJ23">
        <v>-0.22070313990116119</v>
      </c>
      <c r="CK23">
        <v>-0.4737759530544281</v>
      </c>
      <c r="CL23">
        <v>-0.1375482976436615</v>
      </c>
      <c r="CM23">
        <v>-5.7333383709192276E-2</v>
      </c>
      <c r="CN23">
        <v>6.6122539341449738E-2</v>
      </c>
      <c r="CO23">
        <v>0.68742114305496216</v>
      </c>
      <c r="CP23">
        <v>0.84089815616607666</v>
      </c>
      <c r="CQ23">
        <v>1.2789607048034668</v>
      </c>
      <c r="CR23">
        <v>5.0191197395324707</v>
      </c>
      <c r="CS23">
        <v>5.6759634017944336</v>
      </c>
      <c r="CT23">
        <v>6.5465149879455566</v>
      </c>
      <c r="CU23">
        <v>5.7837443351745605</v>
      </c>
      <c r="CV23">
        <v>0.33020302653312683</v>
      </c>
      <c r="CW23">
        <v>0.13539232313632965</v>
      </c>
      <c r="CX23">
        <v>-0.1843494325876236</v>
      </c>
      <c r="CY23">
        <v>-0.63007700443267822</v>
      </c>
      <c r="CZ23">
        <v>-0.49796265363693237</v>
      </c>
      <c r="DA23">
        <v>1.2624897994101048E-2</v>
      </c>
      <c r="DB23">
        <v>9.6618812531232834E-3</v>
      </c>
      <c r="DC23">
        <v>0.79727709293365479</v>
      </c>
      <c r="DD23">
        <v>0.7809944748878479</v>
      </c>
      <c r="DE23">
        <v>0.57293355464935303</v>
      </c>
      <c r="DF23">
        <v>0.49689692258834839</v>
      </c>
      <c r="DG23">
        <v>0.57320535182952881</v>
      </c>
      <c r="DH23">
        <v>0.49953064322471619</v>
      </c>
      <c r="DI23">
        <v>0.22854091227054596</v>
      </c>
      <c r="DJ23">
        <v>0.56128025054931641</v>
      </c>
      <c r="DK23">
        <v>0.8440777063369751</v>
      </c>
      <c r="DL23">
        <v>0.94611859321594238</v>
      </c>
      <c r="DM23">
        <v>1.7558901309967041</v>
      </c>
      <c r="DN23">
        <v>1.9511921405792236</v>
      </c>
      <c r="DO23">
        <v>2.3478629589080811</v>
      </c>
      <c r="DP23">
        <v>6.502687931060791</v>
      </c>
      <c r="DQ23">
        <v>7.0913333892822266</v>
      </c>
      <c r="DR23">
        <v>8.0737085342407227</v>
      </c>
      <c r="DS23">
        <v>7.1907405853271484</v>
      </c>
      <c r="DT23">
        <v>2.0510468482971191</v>
      </c>
      <c r="DU23">
        <v>1.6555476188659668</v>
      </c>
      <c r="DV23">
        <v>1.2429472208023071</v>
      </c>
      <c r="DW23">
        <v>0.71587491035461426</v>
      </c>
      <c r="DX23">
        <v>0.75916045904159546</v>
      </c>
      <c r="DY23">
        <v>1.10515296459198</v>
      </c>
      <c r="DZ23">
        <v>1.0644323825836182</v>
      </c>
      <c r="EA23">
        <v>1.8197895288467407</v>
      </c>
      <c r="EB23">
        <v>1.7213555574417114</v>
      </c>
      <c r="EC23">
        <v>1.4513920545578003</v>
      </c>
      <c r="ED23">
        <v>1.3701378107070923</v>
      </c>
      <c r="EE23">
        <v>1.5943217277526855</v>
      </c>
      <c r="EF23">
        <v>1.5394338369369507</v>
      </c>
      <c r="EG23">
        <v>1.24257493019104</v>
      </c>
      <c r="EH23">
        <v>1.5702776908874512</v>
      </c>
      <c r="EI23">
        <v>2.1455721855163574</v>
      </c>
      <c r="EJ23">
        <v>2.2166931629180908</v>
      </c>
      <c r="EK23">
        <v>3.2985897064208984</v>
      </c>
      <c r="EL23">
        <v>3.5542802810668945</v>
      </c>
      <c r="EM23">
        <v>3.891188383102417</v>
      </c>
      <c r="EN23">
        <v>8.6447248458862305</v>
      </c>
      <c r="EO23">
        <v>9.1349029541015625</v>
      </c>
      <c r="EP23">
        <v>10.278732299804687</v>
      </c>
      <c r="EQ23">
        <v>9.2222204208374023</v>
      </c>
      <c r="ER23">
        <v>4.5356717109680176</v>
      </c>
      <c r="ES23">
        <v>3.8504104614257813</v>
      </c>
      <c r="ET23">
        <v>3.303736686706543</v>
      </c>
      <c r="EU23">
        <v>2.6592156887054443</v>
      </c>
      <c r="EV23">
        <v>2.5742466449737549</v>
      </c>
      <c r="EW23">
        <v>2.6825900077819824</v>
      </c>
      <c r="EX23">
        <v>2.5873537063598633</v>
      </c>
      <c r="EY23">
        <v>77.349586486816406</v>
      </c>
      <c r="EZ23">
        <v>76.433860778808594</v>
      </c>
      <c r="FA23">
        <v>75.423736572265625</v>
      </c>
      <c r="FB23">
        <v>74.601226806640625</v>
      </c>
      <c r="FC23">
        <v>73.703498840332031</v>
      </c>
      <c r="FD23">
        <v>72.816604614257813</v>
      </c>
      <c r="FE23">
        <v>72.170486450195313</v>
      </c>
      <c r="FF23">
        <v>71.935462951660156</v>
      </c>
      <c r="FG23">
        <v>73.903068542480469</v>
      </c>
      <c r="FH23">
        <v>77.756950378417969</v>
      </c>
      <c r="FI23">
        <v>81.563453674316406</v>
      </c>
      <c r="FJ23">
        <v>85.32440185546875</v>
      </c>
      <c r="FK23">
        <v>88.488616943359375</v>
      </c>
      <c r="FL23">
        <v>90.792457580566406</v>
      </c>
      <c r="FM23">
        <v>92.082420349121094</v>
      </c>
      <c r="FN23">
        <v>92.4365234375</v>
      </c>
      <c r="FO23">
        <v>92.2269287109375</v>
      </c>
      <c r="FP23">
        <v>91.437553405761719</v>
      </c>
      <c r="FQ23">
        <v>91.099197387695312</v>
      </c>
      <c r="FR23">
        <v>89.111152648925781</v>
      </c>
      <c r="FS23">
        <v>85.649795532226562</v>
      </c>
      <c r="FT23">
        <v>82.546897888183594</v>
      </c>
      <c r="FU23">
        <v>80.885894775390625</v>
      </c>
      <c r="FV23">
        <v>79.249305725097656</v>
      </c>
      <c r="FW23">
        <v>1</v>
      </c>
    </row>
    <row r="24" spans="1:179" x14ac:dyDescent="0.2">
      <c r="A24" t="s">
        <v>241</v>
      </c>
      <c r="B24" t="s">
        <v>248</v>
      </c>
      <c r="C24" t="s">
        <v>218</v>
      </c>
      <c r="D24" t="s">
        <v>43</v>
      </c>
      <c r="E24">
        <v>2016</v>
      </c>
      <c r="F24" t="s">
        <v>224</v>
      </c>
      <c r="G24" t="s">
        <v>10</v>
      </c>
      <c r="H24">
        <v>442</v>
      </c>
      <c r="K24">
        <v>179.48028034706459</v>
      </c>
      <c r="L24">
        <v>175.11850787177084</v>
      </c>
      <c r="M24">
        <v>172.00335471227027</v>
      </c>
      <c r="N24">
        <v>172.70838411713632</v>
      </c>
      <c r="O24">
        <v>179.8828046321681</v>
      </c>
      <c r="P24">
        <v>196.82056367055671</v>
      </c>
      <c r="Q24">
        <v>215.25219804283256</v>
      </c>
      <c r="R24">
        <v>225.80538558037722</v>
      </c>
      <c r="S24">
        <v>236.42157311342447</v>
      </c>
      <c r="T24">
        <v>248.91116100235985</v>
      </c>
      <c r="U24">
        <v>260.33917452197051</v>
      </c>
      <c r="V24">
        <v>268.58302294573957</v>
      </c>
      <c r="W24">
        <v>272.59942500923961</v>
      </c>
      <c r="X24">
        <v>277.28683398264087</v>
      </c>
      <c r="Y24">
        <v>278.27185918133216</v>
      </c>
      <c r="Z24">
        <v>272.6670538000019</v>
      </c>
      <c r="AA24">
        <v>265.98449683062432</v>
      </c>
      <c r="AB24">
        <v>256.51027403772645</v>
      </c>
      <c r="AC24">
        <v>235.54003582567412</v>
      </c>
      <c r="AD24">
        <v>227.80928016996367</v>
      </c>
      <c r="AE24">
        <v>218.72034867581473</v>
      </c>
      <c r="AF24">
        <v>207.55658569700972</v>
      </c>
      <c r="AG24">
        <v>193.53953793540654</v>
      </c>
      <c r="AH24">
        <v>187.3346403045708</v>
      </c>
      <c r="AI24">
        <v>-1.5630239248275757</v>
      </c>
      <c r="AJ24">
        <v>-1.392459511756897</v>
      </c>
      <c r="AK24">
        <v>-1.4394454956054687</v>
      </c>
      <c r="AL24">
        <v>-1.4968818426132202</v>
      </c>
      <c r="AM24">
        <v>-1.75713050365448</v>
      </c>
      <c r="AN24">
        <v>-1.8663061857223511</v>
      </c>
      <c r="AO24">
        <v>-2.0530111789703369</v>
      </c>
      <c r="AP24">
        <v>-1.7477848529815674</v>
      </c>
      <c r="AQ24">
        <v>-2.1414661407470703</v>
      </c>
      <c r="AR24">
        <v>-1.9783496856689453</v>
      </c>
      <c r="AS24">
        <v>-1.8542166948318481</v>
      </c>
      <c r="AT24">
        <v>-1.8117343187332153</v>
      </c>
      <c r="AU24">
        <v>-1.3160529136657715</v>
      </c>
      <c r="AV24">
        <v>1.09385085105896</v>
      </c>
      <c r="AW24">
        <v>1.8401279449462891</v>
      </c>
      <c r="AX24">
        <v>2.3587346076965332</v>
      </c>
      <c r="AY24">
        <v>1.9487550258636475</v>
      </c>
      <c r="AZ24">
        <v>-3.6816773414611816</v>
      </c>
      <c r="BA24">
        <v>-3.3976824283599854</v>
      </c>
      <c r="BB24">
        <v>-3.4703259468078613</v>
      </c>
      <c r="BC24">
        <v>-3.6843452453613281</v>
      </c>
      <c r="BD24">
        <v>-3.3600344657897949</v>
      </c>
      <c r="BE24">
        <v>-2.5185947418212891</v>
      </c>
      <c r="BF24">
        <v>-2.433985710144043</v>
      </c>
      <c r="BG24">
        <v>-0.59277373552322388</v>
      </c>
      <c r="BH24">
        <v>-0.500282883644104</v>
      </c>
      <c r="BI24">
        <v>-0.60647046566009521</v>
      </c>
      <c r="BJ24">
        <v>-0.66912072896957397</v>
      </c>
      <c r="BK24">
        <v>-0.7893485426902771</v>
      </c>
      <c r="BL24">
        <v>-0.88091838359832764</v>
      </c>
      <c r="BM24">
        <v>-1.0913689136505127</v>
      </c>
      <c r="BN24">
        <v>-0.79102814197540283</v>
      </c>
      <c r="BO24">
        <v>-0.90773999691009521</v>
      </c>
      <c r="BP24">
        <v>-0.77443099021911621</v>
      </c>
      <c r="BQ24">
        <v>-0.39306902885437012</v>
      </c>
      <c r="BR24">
        <v>-0.29356586933135986</v>
      </c>
      <c r="BS24">
        <v>0.14556968212127686</v>
      </c>
      <c r="BT24">
        <v>3.1231136322021484</v>
      </c>
      <c r="BU24">
        <v>3.7756571769714355</v>
      </c>
      <c r="BV24">
        <v>4.4470596313476563</v>
      </c>
      <c r="BW24">
        <v>3.8728764057159424</v>
      </c>
      <c r="BX24">
        <v>-1.3277062177658081</v>
      </c>
      <c r="BY24">
        <v>-1.3186620473861694</v>
      </c>
      <c r="BZ24">
        <v>-1.5182143449783325</v>
      </c>
      <c r="CA24">
        <v>-1.8432779312133789</v>
      </c>
      <c r="CB24">
        <v>-1.640599250793457</v>
      </c>
      <c r="CC24">
        <v>-1.02452552318573</v>
      </c>
      <c r="CD24">
        <v>-0.99134039878845215</v>
      </c>
      <c r="CE24">
        <v>7.9218655824661255E-2</v>
      </c>
      <c r="CF24">
        <v>0.11763594299554825</v>
      </c>
      <c r="CG24">
        <v>-2.9554476961493492E-2</v>
      </c>
      <c r="CH24">
        <v>-9.5815889537334442E-2</v>
      </c>
      <c r="CI24">
        <v>-0.11906570941209793</v>
      </c>
      <c r="CJ24">
        <v>-0.19844174385070801</v>
      </c>
      <c r="CK24">
        <v>-0.42533841729164124</v>
      </c>
      <c r="CL24">
        <v>-0.12838134169578552</v>
      </c>
      <c r="CM24">
        <v>-5.3265001624822617E-2</v>
      </c>
      <c r="CN24">
        <v>5.9399407356977463E-2</v>
      </c>
      <c r="CO24">
        <v>0.61891734600067139</v>
      </c>
      <c r="CP24">
        <v>0.75791299343109131</v>
      </c>
      <c r="CQ24">
        <v>1.157884955406189</v>
      </c>
      <c r="CR24">
        <v>4.5285749435424805</v>
      </c>
      <c r="CS24">
        <v>5.1161990165710449</v>
      </c>
      <c r="CT24">
        <v>5.8934273719787598</v>
      </c>
      <c r="CU24">
        <v>5.2055172920227051</v>
      </c>
      <c r="CV24">
        <v>0.30264699459075928</v>
      </c>
      <c r="CW24">
        <v>0.12126109749078751</v>
      </c>
      <c r="CX24">
        <v>-0.16618774831295013</v>
      </c>
      <c r="CY24">
        <v>-0.56816035509109497</v>
      </c>
      <c r="CZ24">
        <v>-0.4497237503528595</v>
      </c>
      <c r="DA24">
        <v>1.0262196883559227E-2</v>
      </c>
      <c r="DB24">
        <v>7.8314421698451042E-3</v>
      </c>
      <c r="DC24">
        <v>0.75121104717254639</v>
      </c>
      <c r="DD24">
        <v>0.73555475473403931</v>
      </c>
      <c r="DE24">
        <v>0.54736149311065674</v>
      </c>
      <c r="DF24">
        <v>0.4774889349937439</v>
      </c>
      <c r="DG24">
        <v>0.55121707916259766</v>
      </c>
      <c r="DH24">
        <v>0.48403486609458923</v>
      </c>
      <c r="DI24">
        <v>0.24069210886955261</v>
      </c>
      <c r="DJ24">
        <v>0.53426545858383179</v>
      </c>
      <c r="DK24">
        <v>0.80121004581451416</v>
      </c>
      <c r="DL24">
        <v>0.89322978258132935</v>
      </c>
      <c r="DM24">
        <v>1.6309037208557129</v>
      </c>
      <c r="DN24">
        <v>1.8093918561935425</v>
      </c>
      <c r="DO24">
        <v>2.1702003479003906</v>
      </c>
      <c r="DP24">
        <v>5.9340362548828125</v>
      </c>
      <c r="DQ24">
        <v>6.4567403793334961</v>
      </c>
      <c r="DR24">
        <v>7.3397946357727051</v>
      </c>
      <c r="DS24">
        <v>6.5381579399108887</v>
      </c>
      <c r="DT24">
        <v>1.9330002069473267</v>
      </c>
      <c r="DU24">
        <v>1.561184287071228</v>
      </c>
      <c r="DV24">
        <v>1.1858388185501099</v>
      </c>
      <c r="DW24">
        <v>0.70695722103118896</v>
      </c>
      <c r="DX24">
        <v>0.74115175008773804</v>
      </c>
      <c r="DY24">
        <v>1.0450500249862671</v>
      </c>
      <c r="DZ24">
        <v>1.0070033073425293</v>
      </c>
      <c r="EA24">
        <v>1.721461296081543</v>
      </c>
      <c r="EB24">
        <v>1.6277314424514771</v>
      </c>
      <c r="EC24">
        <v>1.3803365230560303</v>
      </c>
      <c r="ED24">
        <v>1.3052500486373901</v>
      </c>
      <c r="EE24">
        <v>1.5189989805221558</v>
      </c>
      <c r="EF24">
        <v>1.4694226980209351</v>
      </c>
      <c r="EG24">
        <v>1.2023344039916992</v>
      </c>
      <c r="EH24">
        <v>1.4910222291946411</v>
      </c>
      <c r="EI24">
        <v>2.0349361896514893</v>
      </c>
      <c r="EJ24">
        <v>2.0971484184265137</v>
      </c>
      <c r="EK24">
        <v>3.0920512676239014</v>
      </c>
      <c r="EL24">
        <v>3.3275601863861084</v>
      </c>
      <c r="EM24">
        <v>3.6318228244781494</v>
      </c>
      <c r="EN24">
        <v>7.9632992744445801</v>
      </c>
      <c r="EO24">
        <v>8.3922691345214844</v>
      </c>
      <c r="EP24">
        <v>9.4281196594238281</v>
      </c>
      <c r="EQ24">
        <v>8.4622793197631836</v>
      </c>
      <c r="ER24">
        <v>4.2869710922241211</v>
      </c>
      <c r="ES24">
        <v>3.6402046680450439</v>
      </c>
      <c r="ET24">
        <v>3.1379504203796387</v>
      </c>
      <c r="EU24">
        <v>2.5480244159698486</v>
      </c>
      <c r="EV24">
        <v>2.4605867862701416</v>
      </c>
      <c r="EW24">
        <v>2.5391192436218262</v>
      </c>
      <c r="EX24">
        <v>2.4496486186981201</v>
      </c>
      <c r="EY24">
        <v>77.348297119140625</v>
      </c>
      <c r="EZ24">
        <v>76.431251525878906</v>
      </c>
      <c r="FA24">
        <v>75.420112609863281</v>
      </c>
      <c r="FB24">
        <v>74.599082946777344</v>
      </c>
      <c r="FC24">
        <v>73.700225830078125</v>
      </c>
      <c r="FD24">
        <v>72.812370300292969</v>
      </c>
      <c r="FE24">
        <v>72.165260314941406</v>
      </c>
      <c r="FF24">
        <v>71.930587768554688</v>
      </c>
      <c r="FG24">
        <v>73.8995361328125</v>
      </c>
      <c r="FH24">
        <v>77.756904602050781</v>
      </c>
      <c r="FI24">
        <v>81.563034057617188</v>
      </c>
      <c r="FJ24">
        <v>85.321601867675781</v>
      </c>
      <c r="FK24">
        <v>88.485321044921875</v>
      </c>
      <c r="FL24">
        <v>90.789352416992188</v>
      </c>
      <c r="FM24">
        <v>92.079818725585938</v>
      </c>
      <c r="FN24">
        <v>92.43414306640625</v>
      </c>
      <c r="FO24">
        <v>92.224472045898438</v>
      </c>
      <c r="FP24">
        <v>91.435745239257813</v>
      </c>
      <c r="FQ24">
        <v>91.095840454101563</v>
      </c>
      <c r="FR24">
        <v>89.103897094726562</v>
      </c>
      <c r="FS24">
        <v>85.641708374023438</v>
      </c>
      <c r="FT24">
        <v>82.541969299316406</v>
      </c>
      <c r="FU24">
        <v>80.883506774902344</v>
      </c>
      <c r="FV24">
        <v>79.250068664550781</v>
      </c>
      <c r="FW24">
        <v>1</v>
      </c>
    </row>
    <row r="25" spans="1:179" x14ac:dyDescent="0.2">
      <c r="A25" t="s">
        <v>241</v>
      </c>
      <c r="B25" t="s">
        <v>248</v>
      </c>
      <c r="C25" t="s">
        <v>218</v>
      </c>
      <c r="D25" t="s">
        <v>43</v>
      </c>
      <c r="E25" t="s">
        <v>250</v>
      </c>
      <c r="F25" t="s">
        <v>224</v>
      </c>
      <c r="G25" t="s">
        <v>10</v>
      </c>
      <c r="H25">
        <v>428</v>
      </c>
      <c r="K25">
        <v>173.58272484237392</v>
      </c>
      <c r="L25">
        <v>169.36025668133448</v>
      </c>
      <c r="M25">
        <v>166.34198306728365</v>
      </c>
      <c r="N25">
        <v>167.02186020455366</v>
      </c>
      <c r="O25">
        <v>173.96048229471512</v>
      </c>
      <c r="P25">
        <v>190.34692206677462</v>
      </c>
      <c r="Q25">
        <v>208.17122850297397</v>
      </c>
      <c r="R25">
        <v>218.38303257765148</v>
      </c>
      <c r="S25">
        <v>228.65485166337834</v>
      </c>
      <c r="T25">
        <v>240.73313364442552</v>
      </c>
      <c r="U25">
        <v>251.78194498694117</v>
      </c>
      <c r="V25">
        <v>259.74960656685784</v>
      </c>
      <c r="W25">
        <v>263.63128821655903</v>
      </c>
      <c r="X25">
        <v>268.16210012851417</v>
      </c>
      <c r="Y25">
        <v>269.11044318111146</v>
      </c>
      <c r="Z25">
        <v>263.67725450378475</v>
      </c>
      <c r="AA25">
        <v>257.20997207320204</v>
      </c>
      <c r="AB25">
        <v>248.04600559450719</v>
      </c>
      <c r="AC25">
        <v>227.77711828619661</v>
      </c>
      <c r="AD25">
        <v>220.3031624215152</v>
      </c>
      <c r="AE25">
        <v>211.51854406413401</v>
      </c>
      <c r="AF25">
        <v>200.71878358670639</v>
      </c>
      <c r="AG25">
        <v>187.16102446852992</v>
      </c>
      <c r="AH25">
        <v>181.17143574245057</v>
      </c>
      <c r="AI25">
        <v>-1.5386780500411987</v>
      </c>
      <c r="AJ25">
        <v>-1.3708949089050293</v>
      </c>
      <c r="AK25">
        <v>-1.4139211177825928</v>
      </c>
      <c r="AL25">
        <v>-1.4695188999176025</v>
      </c>
      <c r="AM25">
        <v>-1.7248088121414185</v>
      </c>
      <c r="AN25">
        <v>-1.831186056137085</v>
      </c>
      <c r="AO25">
        <v>-2.011218786239624</v>
      </c>
      <c r="AP25">
        <v>-1.7177666425704956</v>
      </c>
      <c r="AQ25">
        <v>-2.1048483848571777</v>
      </c>
      <c r="AR25">
        <v>-1.9455177783966064</v>
      </c>
      <c r="AS25">
        <v>-1.8319904804229736</v>
      </c>
      <c r="AT25">
        <v>-1.7920577526092529</v>
      </c>
      <c r="AU25">
        <v>-1.3094053268432617</v>
      </c>
      <c r="AV25">
        <v>1.0066745281219482</v>
      </c>
      <c r="AW25">
        <v>1.7298679351806641</v>
      </c>
      <c r="AX25">
        <v>2.2252054214477539</v>
      </c>
      <c r="AY25">
        <v>1.8326383829116821</v>
      </c>
      <c r="AZ25">
        <v>-3.6215991973876953</v>
      </c>
      <c r="BA25">
        <v>-3.3413383960723877</v>
      </c>
      <c r="BB25">
        <v>-3.4081096649169922</v>
      </c>
      <c r="BC25">
        <v>-3.6124472618103027</v>
      </c>
      <c r="BD25">
        <v>-3.2956690788269043</v>
      </c>
      <c r="BE25">
        <v>-2.4757180213928223</v>
      </c>
      <c r="BF25">
        <v>-2.392570972442627</v>
      </c>
      <c r="BG25">
        <v>-0.5845484733581543</v>
      </c>
      <c r="BH25">
        <v>-0.49358248710632324</v>
      </c>
      <c r="BI25">
        <v>-0.5949825644493103</v>
      </c>
      <c r="BJ25">
        <v>-0.65579617023468018</v>
      </c>
      <c r="BK25">
        <v>-0.77349162101745605</v>
      </c>
      <c r="BL25">
        <v>-0.86262983083724976</v>
      </c>
      <c r="BM25">
        <v>-1.0657434463500977</v>
      </c>
      <c r="BN25">
        <v>-0.77713167667388916</v>
      </c>
      <c r="BO25">
        <v>-0.89204037189483643</v>
      </c>
      <c r="BP25">
        <v>-0.76217961311340332</v>
      </c>
      <c r="BQ25">
        <v>-0.39602994918823242</v>
      </c>
      <c r="BR25">
        <v>-0.30011853575706482</v>
      </c>
      <c r="BS25">
        <v>0.12698222696781158</v>
      </c>
      <c r="BT25">
        <v>3.0011129379272461</v>
      </c>
      <c r="BU25">
        <v>3.6320290565490723</v>
      </c>
      <c r="BV25">
        <v>4.2774863243103027</v>
      </c>
      <c r="BW25">
        <v>3.7236027717590332</v>
      </c>
      <c r="BX25">
        <v>-1.3079721927642822</v>
      </c>
      <c r="BY25">
        <v>-1.2980934381484985</v>
      </c>
      <c r="BZ25">
        <v>-1.4895596504211426</v>
      </c>
      <c r="CA25">
        <v>-1.8029614686965942</v>
      </c>
      <c r="CB25">
        <v>-1.6057721376419067</v>
      </c>
      <c r="CC25">
        <v>-1.0073965787887573</v>
      </c>
      <c r="CD25">
        <v>-0.9747159481048584</v>
      </c>
      <c r="CE25">
        <v>7.6278835535049438E-2</v>
      </c>
      <c r="CF25">
        <v>0.11404144018888474</v>
      </c>
      <c r="CG25">
        <v>-2.7788186445832253E-2</v>
      </c>
      <c r="CH25">
        <v>-9.2214226722717285E-2</v>
      </c>
      <c r="CI25">
        <v>-0.11461218446493149</v>
      </c>
      <c r="CJ25">
        <v>-0.19181069731712341</v>
      </c>
      <c r="CK25">
        <v>-0.4109102189540863</v>
      </c>
      <c r="CL25">
        <v>-0.12565077841281891</v>
      </c>
      <c r="CM25">
        <v>-5.2053123712539673E-2</v>
      </c>
      <c r="CN25">
        <v>5.7396784424781799E-2</v>
      </c>
      <c r="CO25">
        <v>0.59851193428039551</v>
      </c>
      <c r="CP25">
        <v>0.73319399356842041</v>
      </c>
      <c r="CQ25">
        <v>1.1218198537826538</v>
      </c>
      <c r="CR25">
        <v>4.3824548721313477</v>
      </c>
      <c r="CS25">
        <v>4.9494600296020508</v>
      </c>
      <c r="CT25">
        <v>5.698890209197998</v>
      </c>
      <c r="CU25">
        <v>5.0332789421081543</v>
      </c>
      <c r="CV25">
        <v>0.29443880915641785</v>
      </c>
      <c r="CW25">
        <v>0.11705181747674942</v>
      </c>
      <c r="CX25">
        <v>-0.16077785193920135</v>
      </c>
      <c r="CY25">
        <v>-0.5497170090675354</v>
      </c>
      <c r="CZ25">
        <v>-0.43535467982292175</v>
      </c>
      <c r="DA25">
        <v>9.5584196969866753E-3</v>
      </c>
      <c r="DB25">
        <v>7.2862119413912296E-3</v>
      </c>
      <c r="DC25">
        <v>0.73710614442825317</v>
      </c>
      <c r="DD25">
        <v>0.72166538238525391</v>
      </c>
      <c r="DE25">
        <v>0.5394061803817749</v>
      </c>
      <c r="DF25">
        <v>0.47136768698692322</v>
      </c>
      <c r="DG25">
        <v>0.54426723718643188</v>
      </c>
      <c r="DH25">
        <v>0.47900840640068054</v>
      </c>
      <c r="DI25">
        <v>0.24392300844192505</v>
      </c>
      <c r="DJ25">
        <v>0.52583014965057373</v>
      </c>
      <c r="DK25">
        <v>0.78793412446975708</v>
      </c>
      <c r="DL25">
        <v>0.87697321176528931</v>
      </c>
      <c r="DM25">
        <v>1.5930538177490234</v>
      </c>
      <c r="DN25">
        <v>1.7665064334869385</v>
      </c>
      <c r="DO25">
        <v>2.1166574954986572</v>
      </c>
      <c r="DP25">
        <v>5.7637968063354492</v>
      </c>
      <c r="DQ25">
        <v>6.2668910026550293</v>
      </c>
      <c r="DR25">
        <v>7.1202936172485352</v>
      </c>
      <c r="DS25">
        <v>6.3429555892944336</v>
      </c>
      <c r="DT25">
        <v>1.8968498706817627</v>
      </c>
      <c r="DU25">
        <v>1.532197117805481</v>
      </c>
      <c r="DV25">
        <v>1.168004035949707</v>
      </c>
      <c r="DW25">
        <v>0.70352733135223389</v>
      </c>
      <c r="DX25">
        <v>0.73506277799606323</v>
      </c>
      <c r="DY25">
        <v>1.0265134572982788</v>
      </c>
      <c r="DZ25">
        <v>0.989288330078125</v>
      </c>
      <c r="EA25">
        <v>1.6912357807159424</v>
      </c>
      <c r="EB25">
        <v>1.59897780418396</v>
      </c>
      <c r="EC25">
        <v>1.3583447933197021</v>
      </c>
      <c r="ED25">
        <v>1.285090446472168</v>
      </c>
      <c r="EE25">
        <v>1.4955844879150391</v>
      </c>
      <c r="EF25">
        <v>1.4475647211074829</v>
      </c>
      <c r="EG25">
        <v>1.1893981695175171</v>
      </c>
      <c r="EH25">
        <v>1.4664651155471802</v>
      </c>
      <c r="EI25">
        <v>2.0007421970367432</v>
      </c>
      <c r="EJ25">
        <v>2.0603113174438477</v>
      </c>
      <c r="EK25">
        <v>3.0290143489837646</v>
      </c>
      <c r="EL25">
        <v>3.2584457397460937</v>
      </c>
      <c r="EM25">
        <v>3.5530450344085693</v>
      </c>
      <c r="EN25">
        <v>7.7582354545593262</v>
      </c>
      <c r="EO25">
        <v>8.1690521240234375</v>
      </c>
      <c r="EP25">
        <v>9.1725749969482422</v>
      </c>
      <c r="EQ25">
        <v>8.2339200973510742</v>
      </c>
      <c r="ER25">
        <v>4.2104768753051758</v>
      </c>
      <c r="ES25">
        <v>3.5754420757293701</v>
      </c>
      <c r="ET25">
        <v>3.0865540504455566</v>
      </c>
      <c r="EU25">
        <v>2.5130131244659424</v>
      </c>
      <c r="EV25">
        <v>2.424959659576416</v>
      </c>
      <c r="EW25">
        <v>2.4948348999023437</v>
      </c>
      <c r="EX25">
        <v>2.4071433544158936</v>
      </c>
      <c r="EY25">
        <v>77.347854614257812</v>
      </c>
      <c r="EZ25">
        <v>76.430366516113281</v>
      </c>
      <c r="FA25">
        <v>75.418869018554687</v>
      </c>
      <c r="FB25">
        <v>74.598350524902344</v>
      </c>
      <c r="FC25">
        <v>73.699111938476562</v>
      </c>
      <c r="FD25">
        <v>72.810920715332031</v>
      </c>
      <c r="FE25">
        <v>72.163475036621094</v>
      </c>
      <c r="FF25">
        <v>71.928916931152344</v>
      </c>
      <c r="FG25">
        <v>73.898323059082031</v>
      </c>
      <c r="FH25">
        <v>77.756889343261719</v>
      </c>
      <c r="FI25">
        <v>81.562896728515625</v>
      </c>
      <c r="FJ25">
        <v>85.320640563964844</v>
      </c>
      <c r="FK25">
        <v>88.48419189453125</v>
      </c>
      <c r="FL25">
        <v>90.788276672363281</v>
      </c>
      <c r="FM25">
        <v>92.078926086425781</v>
      </c>
      <c r="FN25">
        <v>92.433334350585938</v>
      </c>
      <c r="FO25">
        <v>92.2236328125</v>
      </c>
      <c r="FP25">
        <v>91.435134887695313</v>
      </c>
      <c r="FQ25">
        <v>91.094696044921875</v>
      </c>
      <c r="FR25">
        <v>89.101409912109375</v>
      </c>
      <c r="FS25">
        <v>85.638946533203125</v>
      </c>
      <c r="FT25">
        <v>82.540283203125</v>
      </c>
      <c r="FU25">
        <v>80.882698059082031</v>
      </c>
      <c r="FV25">
        <v>79.250328063964844</v>
      </c>
      <c r="FW25">
        <v>1</v>
      </c>
    </row>
    <row r="26" spans="1:179" x14ac:dyDescent="0.2">
      <c r="A26" t="s">
        <v>241</v>
      </c>
      <c r="B26" t="s">
        <v>248</v>
      </c>
      <c r="C26" t="s">
        <v>218</v>
      </c>
      <c r="D26" t="s">
        <v>44</v>
      </c>
      <c r="E26">
        <v>2015</v>
      </c>
      <c r="F26" t="s">
        <v>224</v>
      </c>
      <c r="G26" t="s">
        <v>10</v>
      </c>
      <c r="H26">
        <v>490</v>
      </c>
      <c r="K26">
        <v>202.38460983045766</v>
      </c>
      <c r="L26">
        <v>197.22768719268578</v>
      </c>
      <c r="M26">
        <v>193.87344710429238</v>
      </c>
      <c r="N26">
        <v>195.02279988058916</v>
      </c>
      <c r="O26">
        <v>203.28383341993597</v>
      </c>
      <c r="P26">
        <v>221.83875561633471</v>
      </c>
      <c r="Q26">
        <v>242.21910479394884</v>
      </c>
      <c r="R26">
        <v>253.7889944029539</v>
      </c>
      <c r="S26">
        <v>265.44136249081185</v>
      </c>
      <c r="T26">
        <v>280.61366196590052</v>
      </c>
      <c r="U26">
        <v>294.75253855329407</v>
      </c>
      <c r="V26">
        <v>304.93721913585688</v>
      </c>
      <c r="W26">
        <v>310.96652934789927</v>
      </c>
      <c r="X26">
        <v>317.60372250430243</v>
      </c>
      <c r="Y26">
        <v>318.05234928798239</v>
      </c>
      <c r="Z26">
        <v>310.16670402050386</v>
      </c>
      <c r="AA26">
        <v>302.44380914338655</v>
      </c>
      <c r="AB26">
        <v>291.79231689452513</v>
      </c>
      <c r="AC26">
        <v>266.41598924630557</v>
      </c>
      <c r="AD26">
        <v>257.5289888716415</v>
      </c>
      <c r="AE26">
        <v>246.68558836692688</v>
      </c>
      <c r="AF26">
        <v>234.66922643436953</v>
      </c>
      <c r="AG26">
        <v>218.50882941352143</v>
      </c>
      <c r="AH26">
        <v>211.79540898300991</v>
      </c>
      <c r="AI26">
        <v>-1.6248989105224609</v>
      </c>
      <c r="AJ26">
        <v>-1.4811491966247559</v>
      </c>
      <c r="AK26">
        <v>-1.5616980791091919</v>
      </c>
      <c r="AL26">
        <v>-1.6627910137176514</v>
      </c>
      <c r="AM26">
        <v>-1.885955810546875</v>
      </c>
      <c r="AN26">
        <v>-1.8472428321838379</v>
      </c>
      <c r="AO26">
        <v>-2.1572198867797852</v>
      </c>
      <c r="AP26">
        <v>-1.773756742477417</v>
      </c>
      <c r="AQ26">
        <v>-1.9170763492584229</v>
      </c>
      <c r="AR26">
        <v>-1.9342305660247803</v>
      </c>
      <c r="AS26">
        <v>-1.6934078931808472</v>
      </c>
      <c r="AT26">
        <v>-1.6419306993484497</v>
      </c>
      <c r="AU26">
        <v>-1.0114601850509644</v>
      </c>
      <c r="AV26">
        <v>1.739228367805481</v>
      </c>
      <c r="AW26">
        <v>2.3634257316589355</v>
      </c>
      <c r="AX26">
        <v>3.0201175212860107</v>
      </c>
      <c r="AY26">
        <v>2.5186347961425781</v>
      </c>
      <c r="AZ26">
        <v>-4.1838803291320801</v>
      </c>
      <c r="BA26">
        <v>-3.7132620811462402</v>
      </c>
      <c r="BB26">
        <v>-3.919182300567627</v>
      </c>
      <c r="BC26">
        <v>-4.2776336669921875</v>
      </c>
      <c r="BD26">
        <v>-3.7219505310058594</v>
      </c>
      <c r="BE26">
        <v>-2.6171307563781738</v>
      </c>
      <c r="BF26">
        <v>-2.5502142906188965</v>
      </c>
      <c r="BG26">
        <v>-0.60331445932388306</v>
      </c>
      <c r="BH26">
        <v>-0.53457224369049072</v>
      </c>
      <c r="BI26">
        <v>-0.67642831802368164</v>
      </c>
      <c r="BJ26">
        <v>-0.786171555519104</v>
      </c>
      <c r="BK26">
        <v>-0.8854021430015564</v>
      </c>
      <c r="BL26">
        <v>-0.83450859785079956</v>
      </c>
      <c r="BM26">
        <v>-1.1648533344268799</v>
      </c>
      <c r="BN26">
        <v>-0.81974285840988159</v>
      </c>
      <c r="BO26">
        <v>-0.80746805667877197</v>
      </c>
      <c r="BP26">
        <v>-0.71215164661407471</v>
      </c>
      <c r="BQ26">
        <v>-0.21832519769668579</v>
      </c>
      <c r="BR26">
        <v>-0.11332929134368896</v>
      </c>
      <c r="BS26">
        <v>0.46932396292686462</v>
      </c>
      <c r="BT26">
        <v>3.7874078750610352</v>
      </c>
      <c r="BU26">
        <v>4.3196568489074707</v>
      </c>
      <c r="BV26">
        <v>5.1148247718811035</v>
      </c>
      <c r="BW26">
        <v>4.467628002166748</v>
      </c>
      <c r="BX26">
        <v>-1.6732056140899658</v>
      </c>
      <c r="BY26">
        <v>-1.5299811363220215</v>
      </c>
      <c r="BZ26">
        <v>-1.8550573587417603</v>
      </c>
      <c r="CA26">
        <v>-2.2840626239776611</v>
      </c>
      <c r="CB26">
        <v>-1.9007821083068848</v>
      </c>
      <c r="CC26">
        <v>-1.0849399566650391</v>
      </c>
      <c r="CD26">
        <v>-1.0628813505172729</v>
      </c>
      <c r="CE26">
        <v>0.10423185676336288</v>
      </c>
      <c r="CF26">
        <v>0.12102405726909637</v>
      </c>
      <c r="CG26">
        <v>-6.3293188810348511E-2</v>
      </c>
      <c r="CH26">
        <v>-0.17902760207653046</v>
      </c>
      <c r="CI26">
        <v>-0.19242170453071594</v>
      </c>
      <c r="CJ26">
        <v>-0.13309198617935181</v>
      </c>
      <c r="CK26">
        <v>-0.47754326462745667</v>
      </c>
      <c r="CL26">
        <v>-0.15899580717086792</v>
      </c>
      <c r="CM26">
        <v>-3.8956742733716965E-2</v>
      </c>
      <c r="CN26">
        <v>0.13425645232200623</v>
      </c>
      <c r="CO26">
        <v>0.80331259965896606</v>
      </c>
      <c r="CP26">
        <v>0.94537538290023804</v>
      </c>
      <c r="CQ26">
        <v>1.4949105978012085</v>
      </c>
      <c r="CR26">
        <v>5.2059707641601562</v>
      </c>
      <c r="CS26">
        <v>5.6745362281799316</v>
      </c>
      <c r="CT26">
        <v>6.56561279296875</v>
      </c>
      <c r="CU26">
        <v>5.8174948692321777</v>
      </c>
      <c r="CV26">
        <v>6.5680086612701416E-2</v>
      </c>
      <c r="CW26">
        <v>-1.7847508192062378E-2</v>
      </c>
      <c r="CX26">
        <v>-0.42545071244239807</v>
      </c>
      <c r="CY26">
        <v>-0.90332144498825073</v>
      </c>
      <c r="CZ26">
        <v>-0.63944649696350098</v>
      </c>
      <c r="DA26">
        <v>-2.374928817152977E-2</v>
      </c>
      <c r="DB26">
        <v>-3.2759197056293488E-2</v>
      </c>
      <c r="DC26">
        <v>0.81177818775177002</v>
      </c>
      <c r="DD26">
        <v>0.77662032842636108</v>
      </c>
      <c r="DE26">
        <v>0.54984194040298462</v>
      </c>
      <c r="DF26">
        <v>0.42811635136604309</v>
      </c>
      <c r="DG26">
        <v>0.50055873394012451</v>
      </c>
      <c r="DH26">
        <v>0.56832462549209595</v>
      </c>
      <c r="DI26">
        <v>0.20976682007312775</v>
      </c>
      <c r="DJ26">
        <v>0.50175124406814575</v>
      </c>
      <c r="DK26">
        <v>0.72955459356307983</v>
      </c>
      <c r="DL26">
        <v>0.98066455125808716</v>
      </c>
      <c r="DM26">
        <v>1.8249504566192627</v>
      </c>
      <c r="DN26">
        <v>2.004080057144165</v>
      </c>
      <c r="DO26">
        <v>2.5204970836639404</v>
      </c>
      <c r="DP26">
        <v>6.6245336532592773</v>
      </c>
      <c r="DQ26">
        <v>7.0294156074523926</v>
      </c>
      <c r="DR26">
        <v>8.0164012908935547</v>
      </c>
      <c r="DS26">
        <v>7.1673617362976074</v>
      </c>
      <c r="DT26">
        <v>1.8045657873153687</v>
      </c>
      <c r="DU26">
        <v>1.4942861795425415</v>
      </c>
      <c r="DV26">
        <v>1.0041558742523193</v>
      </c>
      <c r="DW26">
        <v>0.47741979360580444</v>
      </c>
      <c r="DX26">
        <v>0.62188911437988281</v>
      </c>
      <c r="DY26">
        <v>1.0374413728713989</v>
      </c>
      <c r="DZ26">
        <v>0.99736303091049194</v>
      </c>
      <c r="EA26">
        <v>1.8333626985549927</v>
      </c>
      <c r="EB26">
        <v>1.7231972217559814</v>
      </c>
      <c r="EC26">
        <v>1.4351116418838501</v>
      </c>
      <c r="ED26">
        <v>1.3047357797622681</v>
      </c>
      <c r="EE26">
        <v>1.5011124610900879</v>
      </c>
      <c r="EF26">
        <v>1.5810588598251343</v>
      </c>
      <c r="EG26">
        <v>1.2021334171295166</v>
      </c>
      <c r="EH26">
        <v>1.4557651281356812</v>
      </c>
      <c r="EI26">
        <v>1.8391628265380859</v>
      </c>
      <c r="EJ26">
        <v>2.2027435302734375</v>
      </c>
      <c r="EK26">
        <v>3.3000330924987793</v>
      </c>
      <c r="EL26">
        <v>3.5326814651489258</v>
      </c>
      <c r="EM26">
        <v>4.0012812614440918</v>
      </c>
      <c r="EN26">
        <v>8.6727132797241211</v>
      </c>
      <c r="EO26">
        <v>8.9856462478637695</v>
      </c>
      <c r="EP26">
        <v>10.111108779907227</v>
      </c>
      <c r="EQ26">
        <v>9.1163549423217773</v>
      </c>
      <c r="ER26">
        <v>4.3152403831481934</v>
      </c>
      <c r="ES26">
        <v>3.6775670051574707</v>
      </c>
      <c r="ET26">
        <v>3.0682806968688965</v>
      </c>
      <c r="EU26">
        <v>2.4709908962249756</v>
      </c>
      <c r="EV26">
        <v>2.4430572986602783</v>
      </c>
      <c r="EW26">
        <v>2.5696322917938232</v>
      </c>
      <c r="EX26">
        <v>2.4846959114074707</v>
      </c>
      <c r="EY26">
        <v>78.097434997558594</v>
      </c>
      <c r="EZ26">
        <v>76.896255493164063</v>
      </c>
      <c r="FA26">
        <v>75.862007141113281</v>
      </c>
      <c r="FB26">
        <v>75.003631591796875</v>
      </c>
      <c r="FC26">
        <v>74.022293090820313</v>
      </c>
      <c r="FD26">
        <v>73.064117431640625</v>
      </c>
      <c r="FE26">
        <v>72.486190795898438</v>
      </c>
      <c r="FF26">
        <v>72.255760192871094</v>
      </c>
      <c r="FG26">
        <v>74.348159790039063</v>
      </c>
      <c r="FH26">
        <v>79.033897399902344</v>
      </c>
      <c r="FI26">
        <v>83.578681945800781</v>
      </c>
      <c r="FJ26">
        <v>87.854019165039063</v>
      </c>
      <c r="FK26">
        <v>91.560859680175781</v>
      </c>
      <c r="FL26">
        <v>94.572647094726563</v>
      </c>
      <c r="FM26">
        <v>95.662567138671875</v>
      </c>
      <c r="FN26">
        <v>95.765533447265625</v>
      </c>
      <c r="FO26">
        <v>95.379295349121094</v>
      </c>
      <c r="FP26">
        <v>94.458717346191406</v>
      </c>
      <c r="FQ26">
        <v>93.365806579589844</v>
      </c>
      <c r="FR26">
        <v>90.96051025390625</v>
      </c>
      <c r="FS26">
        <v>87.274085998535156</v>
      </c>
      <c r="FT26">
        <v>84.091522216796875</v>
      </c>
      <c r="FU26">
        <v>82.007377624511719</v>
      </c>
      <c r="FV26">
        <v>80.376152038574219</v>
      </c>
      <c r="FW26">
        <v>1</v>
      </c>
    </row>
    <row r="27" spans="1:179" x14ac:dyDescent="0.2">
      <c r="A27" t="s">
        <v>241</v>
      </c>
      <c r="B27" t="s">
        <v>248</v>
      </c>
      <c r="C27" t="s">
        <v>218</v>
      </c>
      <c r="D27" t="s">
        <v>44</v>
      </c>
      <c r="E27">
        <v>2016</v>
      </c>
      <c r="F27" t="s">
        <v>224</v>
      </c>
      <c r="G27" t="s">
        <v>10</v>
      </c>
      <c r="H27">
        <v>443</v>
      </c>
      <c r="K27">
        <v>182.35072829582288</v>
      </c>
      <c r="L27">
        <v>177.68412156481722</v>
      </c>
      <c r="M27">
        <v>174.64763833221429</v>
      </c>
      <c r="N27">
        <v>175.67624951596304</v>
      </c>
      <c r="O27">
        <v>183.11865730937163</v>
      </c>
      <c r="P27">
        <v>199.84780067570449</v>
      </c>
      <c r="Q27">
        <v>218.20511234110447</v>
      </c>
      <c r="R27">
        <v>228.64671622225902</v>
      </c>
      <c r="S27">
        <v>239.16280965165606</v>
      </c>
      <c r="T27">
        <v>252.82921525851256</v>
      </c>
      <c r="U27">
        <v>265.56489599557676</v>
      </c>
      <c r="V27">
        <v>274.73462521391468</v>
      </c>
      <c r="W27">
        <v>280.15870311181874</v>
      </c>
      <c r="X27">
        <v>286.12938642513228</v>
      </c>
      <c r="Y27">
        <v>286.50632626659996</v>
      </c>
      <c r="Z27">
        <v>279.35870086593741</v>
      </c>
      <c r="AA27">
        <v>272.38455392765968</v>
      </c>
      <c r="AB27">
        <v>262.78160562370022</v>
      </c>
      <c r="AC27">
        <v>239.96140274210404</v>
      </c>
      <c r="AD27">
        <v>231.96385710048122</v>
      </c>
      <c r="AE27">
        <v>222.21369603351184</v>
      </c>
      <c r="AF27">
        <v>211.37762041711721</v>
      </c>
      <c r="AG27">
        <v>196.81572378756101</v>
      </c>
      <c r="AH27">
        <v>190.79838799996662</v>
      </c>
      <c r="AI27">
        <v>-1.547698974609375</v>
      </c>
      <c r="AJ27">
        <v>-1.4102094173431396</v>
      </c>
      <c r="AK27">
        <v>-1.4754273891448975</v>
      </c>
      <c r="AL27">
        <v>-1.5665616989135742</v>
      </c>
      <c r="AM27">
        <v>-1.7769874334335327</v>
      </c>
      <c r="AN27">
        <v>-1.7439819574356079</v>
      </c>
      <c r="AO27">
        <v>-2.0226278305053711</v>
      </c>
      <c r="AP27">
        <v>-1.6807359457015991</v>
      </c>
      <c r="AQ27">
        <v>-1.818290114402771</v>
      </c>
      <c r="AR27">
        <v>-1.838835597038269</v>
      </c>
      <c r="AS27">
        <v>-1.640310525894165</v>
      </c>
      <c r="AT27">
        <v>-1.5972812175750732</v>
      </c>
      <c r="AU27">
        <v>-1.0193921327590942</v>
      </c>
      <c r="AV27">
        <v>1.4159060716629028</v>
      </c>
      <c r="AW27">
        <v>1.9806774854660034</v>
      </c>
      <c r="AX27">
        <v>2.5542440414428711</v>
      </c>
      <c r="AY27">
        <v>2.1130046844482422</v>
      </c>
      <c r="AZ27">
        <v>-3.9606292247772217</v>
      </c>
      <c r="BA27">
        <v>-3.5162246227264404</v>
      </c>
      <c r="BB27">
        <v>-3.692758321762085</v>
      </c>
      <c r="BC27">
        <v>-4.0110864639282227</v>
      </c>
      <c r="BD27">
        <v>-3.4974827766418457</v>
      </c>
      <c r="BE27">
        <v>-2.4790341854095459</v>
      </c>
      <c r="BF27">
        <v>-2.4150805473327637</v>
      </c>
      <c r="BG27">
        <v>-0.57815146446228027</v>
      </c>
      <c r="BH27">
        <v>-0.51199030876159668</v>
      </c>
      <c r="BI27">
        <v>-0.63581842184066772</v>
      </c>
      <c r="BJ27">
        <v>-0.73540210723876953</v>
      </c>
      <c r="BK27">
        <v>-0.82847893238067627</v>
      </c>
      <c r="BL27">
        <v>-0.78411751985549927</v>
      </c>
      <c r="BM27">
        <v>-1.0812479257583618</v>
      </c>
      <c r="BN27">
        <v>-0.77585047483444214</v>
      </c>
      <c r="BO27">
        <v>-0.76618838310241699</v>
      </c>
      <c r="BP27">
        <v>-0.68061000108718872</v>
      </c>
      <c r="BQ27">
        <v>-0.24282076954841614</v>
      </c>
      <c r="BR27">
        <v>-0.14925673604011536</v>
      </c>
      <c r="BS27">
        <v>0.38349685072898865</v>
      </c>
      <c r="BT27">
        <v>3.3568153381347656</v>
      </c>
      <c r="BU27">
        <v>3.8340792655944824</v>
      </c>
      <c r="BV27">
        <v>4.5386013984680176</v>
      </c>
      <c r="BW27">
        <v>3.9595160484313965</v>
      </c>
      <c r="BX27">
        <v>-1.5813580751419067</v>
      </c>
      <c r="BY27">
        <v>-1.4476690292358398</v>
      </c>
      <c r="BZ27">
        <v>-1.7370229959487915</v>
      </c>
      <c r="CA27">
        <v>-2.121943473815918</v>
      </c>
      <c r="CB27">
        <v>-1.7718415260314941</v>
      </c>
      <c r="CC27">
        <v>-1.0274966955184937</v>
      </c>
      <c r="CD27">
        <v>-1.0058435201644897</v>
      </c>
      <c r="CE27">
        <v>9.3354165554046631E-2</v>
      </c>
      <c r="CF27">
        <v>0.1101134866476059</v>
      </c>
      <c r="CG27">
        <v>-5.4307788610458374E-2</v>
      </c>
      <c r="CH27">
        <v>-0.15974344313144684</v>
      </c>
      <c r="CI27">
        <v>-0.1715448796749115</v>
      </c>
      <c r="CJ27">
        <v>-0.11931833624839783</v>
      </c>
      <c r="CK27">
        <v>-0.42925107479095459</v>
      </c>
      <c r="CL27">
        <v>-0.14912953972816467</v>
      </c>
      <c r="CM27">
        <v>-3.7505894899368286E-2</v>
      </c>
      <c r="CN27">
        <v>0.1215735524892807</v>
      </c>
      <c r="CO27">
        <v>0.72507631778717041</v>
      </c>
      <c r="CP27">
        <v>0.85364055633544922</v>
      </c>
      <c r="CQ27">
        <v>1.3551335334777832</v>
      </c>
      <c r="CR27">
        <v>4.7010831832885742</v>
      </c>
      <c r="CS27">
        <v>5.1177396774291992</v>
      </c>
      <c r="CT27">
        <v>5.912961483001709</v>
      </c>
      <c r="CU27">
        <v>5.2384042739868164</v>
      </c>
      <c r="CV27">
        <v>6.6517837345600128E-2</v>
      </c>
      <c r="CW27">
        <v>-1.4993804506957531E-2</v>
      </c>
      <c r="CX27">
        <v>-0.38248667120933533</v>
      </c>
      <c r="CY27">
        <v>-0.81352877616882324</v>
      </c>
      <c r="CZ27">
        <v>-0.57666772603988647</v>
      </c>
      <c r="DA27">
        <v>-2.216612733900547E-2</v>
      </c>
      <c r="DB27">
        <v>-2.9810227453708649E-2</v>
      </c>
      <c r="DC27">
        <v>0.76485979557037354</v>
      </c>
      <c r="DD27">
        <v>0.73221725225448608</v>
      </c>
      <c r="DE27">
        <v>0.52720284461975098</v>
      </c>
      <c r="DF27">
        <v>0.41591519117355347</v>
      </c>
      <c r="DG27">
        <v>0.48538920283317566</v>
      </c>
      <c r="DH27">
        <v>0.54548084735870361</v>
      </c>
      <c r="DI27">
        <v>0.22274580597877502</v>
      </c>
      <c r="DJ27">
        <v>0.47759136557579041</v>
      </c>
      <c r="DK27">
        <v>0.69117659330368042</v>
      </c>
      <c r="DL27">
        <v>0.92375707626342773</v>
      </c>
      <c r="DM27">
        <v>1.6929733753204346</v>
      </c>
      <c r="DN27">
        <v>1.8565378189086914</v>
      </c>
      <c r="DO27">
        <v>2.3267700672149658</v>
      </c>
      <c r="DP27">
        <v>6.0453510284423828</v>
      </c>
      <c r="DQ27">
        <v>6.401400089263916</v>
      </c>
      <c r="DR27">
        <v>7.2873210906982422</v>
      </c>
      <c r="DS27">
        <v>6.5172924995422363</v>
      </c>
      <c r="DT27">
        <v>1.7143937349319458</v>
      </c>
      <c r="DU27">
        <v>1.4176814556121826</v>
      </c>
      <c r="DV27">
        <v>0.97204971313476563</v>
      </c>
      <c r="DW27">
        <v>0.49488583207130432</v>
      </c>
      <c r="DX27">
        <v>0.61850607395172119</v>
      </c>
      <c r="DY27">
        <v>0.98316437005996704</v>
      </c>
      <c r="DZ27">
        <v>0.94622308015823364</v>
      </c>
      <c r="EA27">
        <v>1.7344073057174683</v>
      </c>
      <c r="EB27">
        <v>1.6304363012313843</v>
      </c>
      <c r="EC27">
        <v>1.3668118715286255</v>
      </c>
      <c r="ED27">
        <v>1.2470748424530029</v>
      </c>
      <c r="EE27">
        <v>1.4338976144790649</v>
      </c>
      <c r="EF27">
        <v>1.505345344543457</v>
      </c>
      <c r="EG27">
        <v>1.1641258001327515</v>
      </c>
      <c r="EH27">
        <v>1.382476806640625</v>
      </c>
      <c r="EI27">
        <v>1.7432782649993896</v>
      </c>
      <c r="EJ27">
        <v>2.0819828510284424</v>
      </c>
      <c r="EK27">
        <v>3.0904631614685059</v>
      </c>
      <c r="EL27">
        <v>3.3045623302459717</v>
      </c>
      <c r="EM27">
        <v>3.7296590805053711</v>
      </c>
      <c r="EN27">
        <v>7.986259937286377</v>
      </c>
      <c r="EO27">
        <v>8.2548017501831055</v>
      </c>
      <c r="EP27">
        <v>9.2716789245605469</v>
      </c>
      <c r="EQ27">
        <v>8.3638038635253906</v>
      </c>
      <c r="ER27">
        <v>4.0936651229858398</v>
      </c>
      <c r="ES27">
        <v>3.4862370491027832</v>
      </c>
      <c r="ET27">
        <v>2.9277851581573486</v>
      </c>
      <c r="EU27">
        <v>2.3840286731719971</v>
      </c>
      <c r="EV27">
        <v>2.3441472053527832</v>
      </c>
      <c r="EW27">
        <v>2.4347019195556641</v>
      </c>
      <c r="EX27">
        <v>2.3554601669311523</v>
      </c>
      <c r="EY27">
        <v>78.092353820800781</v>
      </c>
      <c r="EZ27">
        <v>76.888442993164063</v>
      </c>
      <c r="FA27">
        <v>75.854293823242188</v>
      </c>
      <c r="FB27">
        <v>74.996864318847656</v>
      </c>
      <c r="FC27">
        <v>74.016769409179687</v>
      </c>
      <c r="FD27">
        <v>73.058746337890625</v>
      </c>
      <c r="FE27">
        <v>72.47967529296875</v>
      </c>
      <c r="FF27">
        <v>72.250198364257813</v>
      </c>
      <c r="FG27">
        <v>74.342529296875</v>
      </c>
      <c r="FH27">
        <v>79.031135559082031</v>
      </c>
      <c r="FI27">
        <v>83.579940795898437</v>
      </c>
      <c r="FJ27">
        <v>87.856712341308594</v>
      </c>
      <c r="FK27">
        <v>91.561927795410156</v>
      </c>
      <c r="FL27">
        <v>94.570541381835938</v>
      </c>
      <c r="FM27">
        <v>95.656539916992188</v>
      </c>
      <c r="FN27">
        <v>95.760536193847656</v>
      </c>
      <c r="FO27">
        <v>95.375175476074219</v>
      </c>
      <c r="FP27">
        <v>94.45416259765625</v>
      </c>
      <c r="FQ27">
        <v>93.357467651367188</v>
      </c>
      <c r="FR27">
        <v>90.9490966796875</v>
      </c>
      <c r="FS27">
        <v>87.262535095214844</v>
      </c>
      <c r="FT27">
        <v>84.080711364746094</v>
      </c>
      <c r="FU27">
        <v>81.997833251953125</v>
      </c>
      <c r="FV27">
        <v>80.369941711425781</v>
      </c>
      <c r="FW27">
        <v>1</v>
      </c>
    </row>
    <row r="28" spans="1:179" x14ac:dyDescent="0.2">
      <c r="A28" t="s">
        <v>241</v>
      </c>
      <c r="B28" t="s">
        <v>248</v>
      </c>
      <c r="C28" t="s">
        <v>218</v>
      </c>
      <c r="D28" t="s">
        <v>44</v>
      </c>
      <c r="E28" t="s">
        <v>250</v>
      </c>
      <c r="F28" t="s">
        <v>224</v>
      </c>
      <c r="G28" t="s">
        <v>10</v>
      </c>
      <c r="H28">
        <v>429</v>
      </c>
      <c r="K28">
        <v>176.38318212232559</v>
      </c>
      <c r="L28">
        <v>171.86262710104759</v>
      </c>
      <c r="M28">
        <v>168.92079493756484</v>
      </c>
      <c r="N28">
        <v>169.91344039909302</v>
      </c>
      <c r="O28">
        <v>177.11200178309667</v>
      </c>
      <c r="P28">
        <v>193.2972952457946</v>
      </c>
      <c r="Q28">
        <v>211.05199898657031</v>
      </c>
      <c r="R28">
        <v>221.15751706646461</v>
      </c>
      <c r="S28">
        <v>231.33514501742789</v>
      </c>
      <c r="T28">
        <v>244.55298586356594</v>
      </c>
      <c r="U28">
        <v>256.87069288928643</v>
      </c>
      <c r="V28">
        <v>265.73809587623066</v>
      </c>
      <c r="W28">
        <v>270.98189171174005</v>
      </c>
      <c r="X28">
        <v>276.75404005332388</v>
      </c>
      <c r="Y28">
        <v>277.1096264028572</v>
      </c>
      <c r="Z28">
        <v>270.18183703697906</v>
      </c>
      <c r="AA28">
        <v>263.43072165843091</v>
      </c>
      <c r="AB28">
        <v>254.14010612220864</v>
      </c>
      <c r="AC28">
        <v>232.08130369426601</v>
      </c>
      <c r="AD28">
        <v>224.34870263509154</v>
      </c>
      <c r="AE28">
        <v>214.9241877981373</v>
      </c>
      <c r="AF28">
        <v>204.43968726994524</v>
      </c>
      <c r="AG28">
        <v>190.35394029400328</v>
      </c>
      <c r="AH28">
        <v>184.54394898720304</v>
      </c>
      <c r="AI28">
        <v>-1.523774266242981</v>
      </c>
      <c r="AJ28">
        <v>-1.3882125616073608</v>
      </c>
      <c r="AK28">
        <v>-1.4489036798477173</v>
      </c>
      <c r="AL28">
        <v>-1.5370705127716064</v>
      </c>
      <c r="AM28">
        <v>-1.7435784339904785</v>
      </c>
      <c r="AN28">
        <v>-1.712254524230957</v>
      </c>
      <c r="AO28">
        <v>-1.9816179275512695</v>
      </c>
      <c r="AP28">
        <v>-1.6521403789520264</v>
      </c>
      <c r="AQ28">
        <v>-1.7878186702728271</v>
      </c>
      <c r="AR28">
        <v>-1.8092488050460815</v>
      </c>
      <c r="AS28">
        <v>-1.6230604648590088</v>
      </c>
      <c r="AT28">
        <v>-1.5824891328811646</v>
      </c>
      <c r="AU28">
        <v>-1.0203156471252441</v>
      </c>
      <c r="AV28">
        <v>1.3215698003768921</v>
      </c>
      <c r="AW28">
        <v>1.8685656785964966</v>
      </c>
      <c r="AX28">
        <v>2.4175155162811279</v>
      </c>
      <c r="AY28">
        <v>1.994071364402771</v>
      </c>
      <c r="AZ28">
        <v>-3.8917140960693359</v>
      </c>
      <c r="BA28">
        <v>-3.4554152488708496</v>
      </c>
      <c r="BB28">
        <v>-3.6233139038085938</v>
      </c>
      <c r="BC28">
        <v>-3.9297683238983154</v>
      </c>
      <c r="BD28">
        <v>-3.4288599491119385</v>
      </c>
      <c r="BE28">
        <v>-2.4364078044891357</v>
      </c>
      <c r="BF28">
        <v>-2.3733878135681152</v>
      </c>
      <c r="BG28">
        <v>-0.57027596235275269</v>
      </c>
      <c r="BH28">
        <v>-0.5049094557762146</v>
      </c>
      <c r="BI28">
        <v>-0.62338382005691528</v>
      </c>
      <c r="BJ28">
        <v>-0.71994078159332275</v>
      </c>
      <c r="BK28">
        <v>-0.8111342191696167</v>
      </c>
      <c r="BL28">
        <v>-0.76871097087860107</v>
      </c>
      <c r="BM28">
        <v>-1.0559682846069336</v>
      </c>
      <c r="BN28">
        <v>-0.76241308450698853</v>
      </c>
      <c r="BO28">
        <v>-0.75346434116363525</v>
      </c>
      <c r="BP28">
        <v>-0.67073529958724976</v>
      </c>
      <c r="BQ28">
        <v>-0.24953065812587738</v>
      </c>
      <c r="BR28">
        <v>-0.15934795141220093</v>
      </c>
      <c r="BS28">
        <v>0.35852017998695374</v>
      </c>
      <c r="BT28">
        <v>3.2293605804443359</v>
      </c>
      <c r="BU28">
        <v>3.6902158260345459</v>
      </c>
      <c r="BV28">
        <v>4.3677959442138672</v>
      </c>
      <c r="BW28">
        <v>3.8089377880096436</v>
      </c>
      <c r="BX28">
        <v>-1.5530111789703369</v>
      </c>
      <c r="BY28">
        <v>-1.4222841262817383</v>
      </c>
      <c r="BZ28">
        <v>-1.7010458707809448</v>
      </c>
      <c r="CA28">
        <v>-2.0728664398193359</v>
      </c>
      <c r="CB28">
        <v>-1.7327135801315308</v>
      </c>
      <c r="CC28">
        <v>-1.0097756385803223</v>
      </c>
      <c r="CD28">
        <v>-0.98826420307159424</v>
      </c>
      <c r="CE28">
        <v>9.0114012360572815E-2</v>
      </c>
      <c r="CF28">
        <v>0.10686352849006653</v>
      </c>
      <c r="CG28">
        <v>-5.1631275564432144E-2</v>
      </c>
      <c r="CH28">
        <v>-0.15399919450283051</v>
      </c>
      <c r="CI28">
        <v>-0.16532622277736664</v>
      </c>
      <c r="CJ28">
        <v>-0.11521554738283157</v>
      </c>
      <c r="CK28">
        <v>-0.41486617922782898</v>
      </c>
      <c r="CL28">
        <v>-0.14619065821170807</v>
      </c>
      <c r="CM28">
        <v>-3.7073709070682526E-2</v>
      </c>
      <c r="CN28">
        <v>0.1177956685423851</v>
      </c>
      <c r="CO28">
        <v>0.70177185535430908</v>
      </c>
      <c r="CP28">
        <v>0.82631528377532959</v>
      </c>
      <c r="CQ28">
        <v>1.3134976625442505</v>
      </c>
      <c r="CR28">
        <v>4.5506906509399414</v>
      </c>
      <c r="CS28">
        <v>4.9518852233886719</v>
      </c>
      <c r="CT28">
        <v>5.7185540199279785</v>
      </c>
      <c r="CU28">
        <v>5.0659089088439941</v>
      </c>
      <c r="CV28">
        <v>6.6767387092113495E-2</v>
      </c>
      <c r="CW28">
        <v>-1.4143741689622402E-2</v>
      </c>
      <c r="CX28">
        <v>-0.36968880891799927</v>
      </c>
      <c r="CY28">
        <v>-0.78678196668624878</v>
      </c>
      <c r="CZ28">
        <v>-0.55796760320663452</v>
      </c>
      <c r="DA28">
        <v>-2.1694537252187729E-2</v>
      </c>
      <c r="DB28">
        <v>-2.893180213868618E-2</v>
      </c>
      <c r="DC28">
        <v>0.7505040168762207</v>
      </c>
      <c r="DD28">
        <v>0.71863651275634766</v>
      </c>
      <c r="DE28">
        <v>0.52012127637863159</v>
      </c>
      <c r="DF28">
        <v>0.41194236278533936</v>
      </c>
      <c r="DG28">
        <v>0.48048177361488342</v>
      </c>
      <c r="DH28">
        <v>0.53827983140945435</v>
      </c>
      <c r="DI28">
        <v>0.22623592615127563</v>
      </c>
      <c r="DJ28">
        <v>0.47003173828125</v>
      </c>
      <c r="DK28">
        <v>0.6793169379234314</v>
      </c>
      <c r="DL28">
        <v>0.90632665157318115</v>
      </c>
      <c r="DM28">
        <v>1.6530743837356567</v>
      </c>
      <c r="DN28">
        <v>1.8119784593582153</v>
      </c>
      <c r="DO28">
        <v>2.2684752941131592</v>
      </c>
      <c r="DP28">
        <v>5.8720207214355469</v>
      </c>
      <c r="DQ28">
        <v>6.2135543823242187</v>
      </c>
      <c r="DR28">
        <v>7.069312572479248</v>
      </c>
      <c r="DS28">
        <v>6.3228797912597656</v>
      </c>
      <c r="DT28">
        <v>1.6865459680557251</v>
      </c>
      <c r="DU28">
        <v>1.3939965963363647</v>
      </c>
      <c r="DV28">
        <v>0.96166819334030151</v>
      </c>
      <c r="DW28">
        <v>0.49930259585380554</v>
      </c>
      <c r="DX28">
        <v>0.61677831411361694</v>
      </c>
      <c r="DY28">
        <v>0.96638649702072144</v>
      </c>
      <c r="DZ28">
        <v>0.93040060997009277</v>
      </c>
      <c r="EA28">
        <v>1.7040022611618042</v>
      </c>
      <c r="EB28">
        <v>1.6019395589828491</v>
      </c>
      <c r="EC28">
        <v>1.3456411361694336</v>
      </c>
      <c r="ED28">
        <v>1.229072093963623</v>
      </c>
      <c r="EE28">
        <v>1.4129259586334229</v>
      </c>
      <c r="EF28">
        <v>1.4818234443664551</v>
      </c>
      <c r="EG28">
        <v>1.1518855094909668</v>
      </c>
      <c r="EH28">
        <v>1.3597589731216431</v>
      </c>
      <c r="EI28">
        <v>1.7136712074279785</v>
      </c>
      <c r="EJ28">
        <v>2.0448400974273682</v>
      </c>
      <c r="EK28">
        <v>3.026604175567627</v>
      </c>
      <c r="EL28">
        <v>3.2351195812225342</v>
      </c>
      <c r="EM28">
        <v>3.6473112106323242</v>
      </c>
      <c r="EN28">
        <v>7.7798118591308594</v>
      </c>
      <c r="EO28">
        <v>8.0352048873901367</v>
      </c>
      <c r="EP28">
        <v>9.0195932388305664</v>
      </c>
      <c r="EQ28">
        <v>8.1377458572387695</v>
      </c>
      <c r="ER28">
        <v>4.0252490043640137</v>
      </c>
      <c r="ES28">
        <v>3.4271275997161865</v>
      </c>
      <c r="ET28">
        <v>2.8839364051818848</v>
      </c>
      <c r="EU28">
        <v>2.3562045097351074</v>
      </c>
      <c r="EV28">
        <v>2.312924861907959</v>
      </c>
      <c r="EW28">
        <v>2.3930187225341797</v>
      </c>
      <c r="EX28">
        <v>2.3155241012573242</v>
      </c>
      <c r="EY28">
        <v>78.090621948242188</v>
      </c>
      <c r="EZ28">
        <v>76.885772705078125</v>
      </c>
      <c r="FA28">
        <v>75.851661682128906</v>
      </c>
      <c r="FB28">
        <v>74.994544982910156</v>
      </c>
      <c r="FC28">
        <v>74.014877319335937</v>
      </c>
      <c r="FD28">
        <v>73.056907653808594</v>
      </c>
      <c r="FE28">
        <v>72.477447509765625</v>
      </c>
      <c r="FF28">
        <v>72.248298645019531</v>
      </c>
      <c r="FG28">
        <v>74.340606689453125</v>
      </c>
      <c r="FH28">
        <v>79.030189514160156</v>
      </c>
      <c r="FI28">
        <v>83.580375671386719</v>
      </c>
      <c r="FJ28">
        <v>87.857627868652344</v>
      </c>
      <c r="FK28">
        <v>91.562294006347656</v>
      </c>
      <c r="FL28">
        <v>94.569816589355469</v>
      </c>
      <c r="FM28">
        <v>95.65447998046875</v>
      </c>
      <c r="FN28">
        <v>95.758827209472656</v>
      </c>
      <c r="FO28">
        <v>95.373764038085938</v>
      </c>
      <c r="FP28">
        <v>94.452606201171875</v>
      </c>
      <c r="FQ28">
        <v>93.3546142578125</v>
      </c>
      <c r="FR28">
        <v>90.945198059082031</v>
      </c>
      <c r="FS28">
        <v>87.258590698242188</v>
      </c>
      <c r="FT28">
        <v>84.077011108398438</v>
      </c>
      <c r="FU28">
        <v>81.994575500488281</v>
      </c>
      <c r="FV28">
        <v>80.367813110351563</v>
      </c>
      <c r="FW28">
        <v>1</v>
      </c>
    </row>
    <row r="29" spans="1:179" x14ac:dyDescent="0.2">
      <c r="A29" t="s">
        <v>241</v>
      </c>
      <c r="B29" t="s">
        <v>248</v>
      </c>
      <c r="C29" t="s">
        <v>218</v>
      </c>
      <c r="D29" t="s">
        <v>45</v>
      </c>
      <c r="E29">
        <v>2015</v>
      </c>
      <c r="F29" t="s">
        <v>224</v>
      </c>
      <c r="G29" t="s">
        <v>10</v>
      </c>
      <c r="H29">
        <v>491</v>
      </c>
      <c r="K29">
        <v>185.40351619158793</v>
      </c>
      <c r="L29">
        <v>181.32295006456815</v>
      </c>
      <c r="M29">
        <v>178.08131869159428</v>
      </c>
      <c r="N29">
        <v>177.72861728708321</v>
      </c>
      <c r="O29">
        <v>184.36151924497904</v>
      </c>
      <c r="P29">
        <v>202.11309616987347</v>
      </c>
      <c r="Q29">
        <v>224.67062150641789</v>
      </c>
      <c r="R29">
        <v>238.6957109484996</v>
      </c>
      <c r="S29">
        <v>248.97777702590383</v>
      </c>
      <c r="T29">
        <v>262.19557517866929</v>
      </c>
      <c r="U29">
        <v>275.31375547692949</v>
      </c>
      <c r="V29">
        <v>286.22923650838828</v>
      </c>
      <c r="W29">
        <v>292.99945978604427</v>
      </c>
      <c r="X29">
        <v>299.06337399531986</v>
      </c>
      <c r="Y29">
        <v>299.22638840105509</v>
      </c>
      <c r="Z29">
        <v>289.81182692781607</v>
      </c>
      <c r="AA29">
        <v>281.58575252195936</v>
      </c>
      <c r="AB29">
        <v>272.23471391793043</v>
      </c>
      <c r="AC29">
        <v>247.56395218984716</v>
      </c>
      <c r="AD29">
        <v>236.26151216842302</v>
      </c>
      <c r="AE29">
        <v>226.56181528661938</v>
      </c>
      <c r="AF29">
        <v>215.99701351422186</v>
      </c>
      <c r="AG29">
        <v>201.3171120178838</v>
      </c>
      <c r="AH29">
        <v>193.17682830395555</v>
      </c>
      <c r="AI29">
        <v>-1.5497959852218628</v>
      </c>
      <c r="AJ29">
        <v>-3.1747505664825439</v>
      </c>
      <c r="AK29">
        <v>-1.4739211797714233</v>
      </c>
      <c r="AL29">
        <v>-1.4266057014465332</v>
      </c>
      <c r="AM29">
        <v>-2.4750866889953613</v>
      </c>
      <c r="AN29">
        <v>-1.7946832180023193</v>
      </c>
      <c r="AO29">
        <v>-1.9483741521835327</v>
      </c>
      <c r="AP29">
        <v>-1.7750108242034912</v>
      </c>
      <c r="AQ29">
        <v>-2.6300332546234131</v>
      </c>
      <c r="AR29">
        <v>-1.7370463609695435</v>
      </c>
      <c r="AS29">
        <v>-1.4277657270431519</v>
      </c>
      <c r="AT29">
        <v>-1.3893382549285889</v>
      </c>
      <c r="AU29">
        <v>-0.63791733980178833</v>
      </c>
      <c r="AV29">
        <v>2.12198805809021</v>
      </c>
      <c r="AW29">
        <v>2.4679329395294189</v>
      </c>
      <c r="AX29">
        <v>2.9502787590026855</v>
      </c>
      <c r="AY29">
        <v>2.4555408954620361</v>
      </c>
      <c r="AZ29">
        <v>-2.8700103759765625</v>
      </c>
      <c r="BA29">
        <v>-2.9123492240905762</v>
      </c>
      <c r="BB29">
        <v>-3.0408122539520264</v>
      </c>
      <c r="BC29">
        <v>-3.5958366394042969</v>
      </c>
      <c r="BD29">
        <v>-3.3318448066711426</v>
      </c>
      <c r="BE29">
        <v>-2.3128461837768555</v>
      </c>
      <c r="BF29">
        <v>-2.1778392791748047</v>
      </c>
      <c r="BG29">
        <v>-0.58413934707641602</v>
      </c>
      <c r="BH29">
        <v>-1.2159498929977417</v>
      </c>
      <c r="BI29">
        <v>-0.62668544054031372</v>
      </c>
      <c r="BJ29">
        <v>-0.61792582273483276</v>
      </c>
      <c r="BK29">
        <v>-1.0952746868133545</v>
      </c>
      <c r="BL29">
        <v>-0.83561855554580688</v>
      </c>
      <c r="BM29">
        <v>-1.0023221969604492</v>
      </c>
      <c r="BN29">
        <v>-0.79455679655075073</v>
      </c>
      <c r="BO29">
        <v>-1.0694998502731323</v>
      </c>
      <c r="BP29">
        <v>-0.57080066204071045</v>
      </c>
      <c r="BQ29">
        <v>-0.10061956197023392</v>
      </c>
      <c r="BR29">
        <v>-1.3256331905722618E-2</v>
      </c>
      <c r="BS29">
        <v>0.69951784610748291</v>
      </c>
      <c r="BT29">
        <v>4.0526113510131836</v>
      </c>
      <c r="BU29">
        <v>4.3494577407836914</v>
      </c>
      <c r="BV29">
        <v>4.905026912689209</v>
      </c>
      <c r="BW29">
        <v>4.2323637008666992</v>
      </c>
      <c r="BX29">
        <v>-0.73826289176940918</v>
      </c>
      <c r="BY29">
        <v>-1.0066349506378174</v>
      </c>
      <c r="BZ29">
        <v>-1.2411972284317017</v>
      </c>
      <c r="CA29">
        <v>-1.8298004865646362</v>
      </c>
      <c r="CB29">
        <v>-1.6969780921936035</v>
      </c>
      <c r="CC29">
        <v>-0.95163345336914063</v>
      </c>
      <c r="CD29">
        <v>-0.87690001726150513</v>
      </c>
      <c r="CE29">
        <v>8.4671534597873688E-2</v>
      </c>
      <c r="CF29">
        <v>0.14070944488048553</v>
      </c>
      <c r="CG29">
        <v>-3.9892625063657761E-2</v>
      </c>
      <c r="CH29">
        <v>-5.7836595922708511E-2</v>
      </c>
      <c r="CI29">
        <v>-0.13962101936340332</v>
      </c>
      <c r="CJ29">
        <v>-0.17137326300144196</v>
      </c>
      <c r="CK29">
        <v>-0.3470894992351532</v>
      </c>
      <c r="CL29">
        <v>-0.11549728363752365</v>
      </c>
      <c r="CM29">
        <v>1.132095605134964E-2</v>
      </c>
      <c r="CN29">
        <v>0.23693749308586121</v>
      </c>
      <c r="CO29">
        <v>0.81855785846710205</v>
      </c>
      <c r="CP29">
        <v>0.93981385231018066</v>
      </c>
      <c r="CQ29">
        <v>1.6258214712142944</v>
      </c>
      <c r="CR29">
        <v>5.3897547721862793</v>
      </c>
      <c r="CS29">
        <v>5.6525959968566895</v>
      </c>
      <c r="CT29">
        <v>6.2588796615600586</v>
      </c>
      <c r="CU29">
        <v>5.4629855155944824</v>
      </c>
      <c r="CV29">
        <v>0.73817890882492065</v>
      </c>
      <c r="CW29">
        <v>0.31325703859329224</v>
      </c>
      <c r="CX29">
        <v>5.210737232118845E-3</v>
      </c>
      <c r="CY29">
        <v>-0.60664921998977661</v>
      </c>
      <c r="CZ29">
        <v>-0.56467431783676147</v>
      </c>
      <c r="DA29">
        <v>-8.861735463142395E-3</v>
      </c>
      <c r="DB29">
        <v>2.4126539006829262E-2</v>
      </c>
      <c r="DC29">
        <v>0.7534824013710022</v>
      </c>
      <c r="DD29">
        <v>1.4973688125610352</v>
      </c>
      <c r="DE29">
        <v>0.54690021276473999</v>
      </c>
      <c r="DF29">
        <v>0.50225263833999634</v>
      </c>
      <c r="DG29">
        <v>0.81603264808654785</v>
      </c>
      <c r="DH29">
        <v>0.49287199974060059</v>
      </c>
      <c r="DI29">
        <v>0.30814319849014282</v>
      </c>
      <c r="DJ29">
        <v>0.56356221437454224</v>
      </c>
      <c r="DK29">
        <v>1.0921417474746704</v>
      </c>
      <c r="DL29">
        <v>1.0446757078170776</v>
      </c>
      <c r="DM29">
        <v>1.7377352714538574</v>
      </c>
      <c r="DN29">
        <v>1.8928840160369873</v>
      </c>
      <c r="DO29">
        <v>2.5521249771118164</v>
      </c>
      <c r="DP29">
        <v>6.7268986701965332</v>
      </c>
      <c r="DQ29">
        <v>6.9557342529296875</v>
      </c>
      <c r="DR29">
        <v>7.6127324104309082</v>
      </c>
      <c r="DS29">
        <v>6.6936073303222656</v>
      </c>
      <c r="DT29">
        <v>2.2146205902099609</v>
      </c>
      <c r="DU29">
        <v>1.6331490278244019</v>
      </c>
      <c r="DV29">
        <v>1.2516186237335205</v>
      </c>
      <c r="DW29">
        <v>0.61650210618972778</v>
      </c>
      <c r="DX29">
        <v>0.56762933731079102</v>
      </c>
      <c r="DY29">
        <v>0.93390995264053345</v>
      </c>
      <c r="DZ29">
        <v>0.92515313625335693</v>
      </c>
      <c r="EA29">
        <v>1.7191390991210937</v>
      </c>
      <c r="EB29">
        <v>3.4561693668365479</v>
      </c>
      <c r="EC29">
        <v>1.3941358327865601</v>
      </c>
      <c r="ED29">
        <v>1.3109325170516968</v>
      </c>
      <c r="EE29">
        <v>2.1958446502685547</v>
      </c>
      <c r="EF29">
        <v>1.4519367218017578</v>
      </c>
      <c r="EG29">
        <v>1.2541952133178711</v>
      </c>
      <c r="EH29">
        <v>1.5440163612365723</v>
      </c>
      <c r="EI29">
        <v>2.6526751518249512</v>
      </c>
      <c r="EJ29">
        <v>2.2109212875366211</v>
      </c>
      <c r="EK29">
        <v>3.0648813247680664</v>
      </c>
      <c r="EL29">
        <v>3.2689659595489502</v>
      </c>
      <c r="EM29">
        <v>3.8895602226257324</v>
      </c>
      <c r="EN29">
        <v>8.6575222015380859</v>
      </c>
      <c r="EO29">
        <v>8.8372583389282227</v>
      </c>
      <c r="EP29">
        <v>9.5674800872802734</v>
      </c>
      <c r="EQ29">
        <v>8.4704294204711914</v>
      </c>
      <c r="ER29">
        <v>4.3463683128356934</v>
      </c>
      <c r="ES29">
        <v>3.5388631820678711</v>
      </c>
      <c r="ET29">
        <v>3.0512337684631348</v>
      </c>
      <c r="EU29">
        <v>2.3825383186340332</v>
      </c>
      <c r="EV29">
        <v>2.2024960517883301</v>
      </c>
      <c r="EW29">
        <v>2.2951226234436035</v>
      </c>
      <c r="EX29">
        <v>2.2260923385620117</v>
      </c>
      <c r="EY29">
        <v>73.505615234375</v>
      </c>
      <c r="EZ29">
        <v>72.842201232910156</v>
      </c>
      <c r="FA29">
        <v>72.238311767578125</v>
      </c>
      <c r="FB29">
        <v>70.9019775390625</v>
      </c>
      <c r="FC29">
        <v>69.68695068359375</v>
      </c>
      <c r="FD29">
        <v>68.996055603027344</v>
      </c>
      <c r="FE29">
        <v>68.862762451171875</v>
      </c>
      <c r="FF29">
        <v>68.555938720703125</v>
      </c>
      <c r="FG29">
        <v>69.390281677246094</v>
      </c>
      <c r="FH29">
        <v>72.734939575195312</v>
      </c>
      <c r="FI29">
        <v>76.927810668945313</v>
      </c>
      <c r="FJ29">
        <v>81.466262817382813</v>
      </c>
      <c r="FK29">
        <v>84.974472045898438</v>
      </c>
      <c r="FL29">
        <v>87.182327270507813</v>
      </c>
      <c r="FM29">
        <v>88.269622802734375</v>
      </c>
      <c r="FN29">
        <v>88.468254089355469</v>
      </c>
      <c r="FO29">
        <v>87.787681579589844</v>
      </c>
      <c r="FP29">
        <v>86.382293701171875</v>
      </c>
      <c r="FQ29">
        <v>84.284172058105469</v>
      </c>
      <c r="FR29">
        <v>81.36553955078125</v>
      </c>
      <c r="FS29">
        <v>78.511817932128906</v>
      </c>
      <c r="FT29">
        <v>76.711990356445313</v>
      </c>
      <c r="FU29">
        <v>75.393966674804687</v>
      </c>
      <c r="FV29">
        <v>74.160415649414063</v>
      </c>
      <c r="FW29">
        <v>1</v>
      </c>
    </row>
    <row r="30" spans="1:179" x14ac:dyDescent="0.2">
      <c r="A30" t="s">
        <v>241</v>
      </c>
      <c r="B30" t="s">
        <v>248</v>
      </c>
      <c r="C30" t="s">
        <v>218</v>
      </c>
      <c r="D30" t="s">
        <v>45</v>
      </c>
      <c r="E30">
        <v>2016</v>
      </c>
      <c r="F30" t="s">
        <v>224</v>
      </c>
      <c r="G30" t="s">
        <v>10</v>
      </c>
      <c r="H30">
        <v>444</v>
      </c>
      <c r="K30">
        <v>167.05159832366868</v>
      </c>
      <c r="L30">
        <v>163.3608271287751</v>
      </c>
      <c r="M30">
        <v>160.42739826796475</v>
      </c>
      <c r="N30">
        <v>160.10547507127731</v>
      </c>
      <c r="O30">
        <v>166.09349151205868</v>
      </c>
      <c r="P30">
        <v>182.11962740161724</v>
      </c>
      <c r="Q30">
        <v>202.45011536384629</v>
      </c>
      <c r="R30">
        <v>215.10116309433377</v>
      </c>
      <c r="S30">
        <v>224.40364664861423</v>
      </c>
      <c r="T30">
        <v>236.3373988946783</v>
      </c>
      <c r="U30">
        <v>248.16949540920101</v>
      </c>
      <c r="V30">
        <v>257.99978934351583</v>
      </c>
      <c r="W30">
        <v>264.09131963041807</v>
      </c>
      <c r="X30">
        <v>269.55835626639094</v>
      </c>
      <c r="Y30">
        <v>269.6939718981198</v>
      </c>
      <c r="Z30">
        <v>261.14743692888749</v>
      </c>
      <c r="AA30">
        <v>253.70272321737798</v>
      </c>
      <c r="AB30">
        <v>245.2584794202067</v>
      </c>
      <c r="AC30">
        <v>223.05602856741143</v>
      </c>
      <c r="AD30">
        <v>212.88314955782596</v>
      </c>
      <c r="AE30">
        <v>204.14406333408931</v>
      </c>
      <c r="AF30">
        <v>194.6091801098263</v>
      </c>
      <c r="AG30">
        <v>181.38147676322166</v>
      </c>
      <c r="AH30">
        <v>174.0468497867175</v>
      </c>
      <c r="AI30">
        <v>-1.4754527807235718</v>
      </c>
      <c r="AJ30">
        <v>-3.016425609588623</v>
      </c>
      <c r="AK30">
        <v>-1.3935691118240356</v>
      </c>
      <c r="AL30">
        <v>-1.348575234413147</v>
      </c>
      <c r="AM30">
        <v>-2.3383750915527344</v>
      </c>
      <c r="AN30">
        <v>-1.6927615404129028</v>
      </c>
      <c r="AO30">
        <v>-1.8312609195709229</v>
      </c>
      <c r="AP30">
        <v>-1.683286190032959</v>
      </c>
      <c r="AQ30">
        <v>-2.4968457221984863</v>
      </c>
      <c r="AR30">
        <v>-1.6576142311096191</v>
      </c>
      <c r="AS30">
        <v>-1.3895816802978516</v>
      </c>
      <c r="AT30">
        <v>-1.3580863475799561</v>
      </c>
      <c r="AU30">
        <v>-0.67256653308868408</v>
      </c>
      <c r="AV30">
        <v>1.7697042226791382</v>
      </c>
      <c r="AW30">
        <v>2.0806257724761963</v>
      </c>
      <c r="AX30">
        <v>2.5017368793487549</v>
      </c>
      <c r="AY30">
        <v>2.070749044418335</v>
      </c>
      <c r="AZ30">
        <v>-2.7495508193969727</v>
      </c>
      <c r="BA30">
        <v>-2.7755260467529297</v>
      </c>
      <c r="BB30">
        <v>-2.8833713531494141</v>
      </c>
      <c r="BC30">
        <v>-3.3806817531585693</v>
      </c>
      <c r="BD30">
        <v>-3.1322500705718994</v>
      </c>
      <c r="BE30">
        <v>-2.1920273303985596</v>
      </c>
      <c r="BF30">
        <v>-2.0654857158660889</v>
      </c>
      <c r="BG30">
        <v>-0.55913686752319336</v>
      </c>
      <c r="BH30">
        <v>-1.1588610410690308</v>
      </c>
      <c r="BI30">
        <v>-0.59003859758377075</v>
      </c>
      <c r="BJ30">
        <v>-0.58176171779632568</v>
      </c>
      <c r="BK30">
        <v>-1.0300987958908081</v>
      </c>
      <c r="BL30">
        <v>-0.78358721733093262</v>
      </c>
      <c r="BM30">
        <v>-0.93368899822235107</v>
      </c>
      <c r="BN30">
        <v>-0.75326824188232422</v>
      </c>
      <c r="BO30">
        <v>-1.0170412063598633</v>
      </c>
      <c r="BP30">
        <v>-0.5519605278968811</v>
      </c>
      <c r="BQ30">
        <v>-0.13175505399703979</v>
      </c>
      <c r="BR30">
        <v>-5.3991936147212982E-2</v>
      </c>
      <c r="BS30">
        <v>0.59510034322738647</v>
      </c>
      <c r="BT30">
        <v>3.5999786853790283</v>
      </c>
      <c r="BU30">
        <v>3.8641834259033203</v>
      </c>
      <c r="BV30">
        <v>4.3543219566345215</v>
      </c>
      <c r="BW30">
        <v>3.7546427249908447</v>
      </c>
      <c r="BX30">
        <v>-0.72901862859725952</v>
      </c>
      <c r="BY30">
        <v>-0.96946293115615845</v>
      </c>
      <c r="BZ30">
        <v>-1.1777406930923462</v>
      </c>
      <c r="CA30">
        <v>-1.7065660953521729</v>
      </c>
      <c r="CB30">
        <v>-1.5826941728591919</v>
      </c>
      <c r="CC30">
        <v>-0.90202265977859497</v>
      </c>
      <c r="CD30">
        <v>-0.83252799510955811</v>
      </c>
      <c r="CE30">
        <v>7.5500816106796265E-2</v>
      </c>
      <c r="CF30">
        <v>0.12768252193927765</v>
      </c>
      <c r="CG30">
        <v>-3.3515837043523788E-2</v>
      </c>
      <c r="CH30">
        <v>-5.0669010728597641E-2</v>
      </c>
      <c r="CI30">
        <v>-0.1239907369017601</v>
      </c>
      <c r="CJ30">
        <v>-0.15389588475227356</v>
      </c>
      <c r="CK30">
        <v>-0.31203341484069824</v>
      </c>
      <c r="CL30">
        <v>-0.10914058238267899</v>
      </c>
      <c r="CM30">
        <v>7.8668138012290001E-3</v>
      </c>
      <c r="CN30">
        <v>0.21381190419197083</v>
      </c>
      <c r="CO30">
        <v>0.73941177129745483</v>
      </c>
      <c r="CP30">
        <v>0.84921985864639282</v>
      </c>
      <c r="CQ30">
        <v>1.4730826616287231</v>
      </c>
      <c r="CR30">
        <v>4.8676209449768066</v>
      </c>
      <c r="CS30">
        <v>5.0994696617126465</v>
      </c>
      <c r="CT30">
        <v>5.6374163627624512</v>
      </c>
      <c r="CU30">
        <v>4.9209022521972656</v>
      </c>
      <c r="CV30">
        <v>0.67039573192596436</v>
      </c>
      <c r="CW30">
        <v>0.281410813331604</v>
      </c>
      <c r="CX30">
        <v>3.5738891456276178E-3</v>
      </c>
      <c r="CY30">
        <v>-0.54707872867584229</v>
      </c>
      <c r="CZ30">
        <v>-0.50947636365890503</v>
      </c>
      <c r="DA30">
        <v>-8.5693886503577232E-3</v>
      </c>
      <c r="DB30">
        <v>2.1414803341031075E-2</v>
      </c>
      <c r="DC30">
        <v>0.71013849973678589</v>
      </c>
      <c r="DD30">
        <v>1.4142260551452637</v>
      </c>
      <c r="DE30">
        <v>0.52300691604614258</v>
      </c>
      <c r="DF30">
        <v>0.4804236888885498</v>
      </c>
      <c r="DG30">
        <v>0.78211736679077148</v>
      </c>
      <c r="DH30">
        <v>0.47579547762870789</v>
      </c>
      <c r="DI30">
        <v>0.30962216854095459</v>
      </c>
      <c r="DJ30">
        <v>0.53498703241348267</v>
      </c>
      <c r="DK30">
        <v>1.032774806022644</v>
      </c>
      <c r="DL30">
        <v>0.97958433628082275</v>
      </c>
      <c r="DM30">
        <v>1.6105786561965942</v>
      </c>
      <c r="DN30">
        <v>1.7524316310882568</v>
      </c>
      <c r="DO30">
        <v>2.351064920425415</v>
      </c>
      <c r="DP30">
        <v>6.1352634429931641</v>
      </c>
      <c r="DQ30">
        <v>6.3347563743591309</v>
      </c>
      <c r="DR30">
        <v>6.9205112457275391</v>
      </c>
      <c r="DS30">
        <v>6.0871620178222656</v>
      </c>
      <c r="DT30">
        <v>2.069810152053833</v>
      </c>
      <c r="DU30">
        <v>1.5322846174240112</v>
      </c>
      <c r="DV30">
        <v>1.184888482093811</v>
      </c>
      <c r="DW30">
        <v>0.61240863800048828</v>
      </c>
      <c r="DX30">
        <v>0.56374138593673706</v>
      </c>
      <c r="DY30">
        <v>0.88488388061523438</v>
      </c>
      <c r="DZ30">
        <v>0.87535756826400757</v>
      </c>
      <c r="EA30">
        <v>1.6264544725418091</v>
      </c>
      <c r="EB30">
        <v>3.2717905044555664</v>
      </c>
      <c r="EC30">
        <v>1.3265374898910522</v>
      </c>
      <c r="ED30">
        <v>1.2472372055053711</v>
      </c>
      <c r="EE30">
        <v>2.0903935432434082</v>
      </c>
      <c r="EF30">
        <v>1.3849697113037109</v>
      </c>
      <c r="EG30">
        <v>1.2071940898895264</v>
      </c>
      <c r="EH30">
        <v>1.4650050401687622</v>
      </c>
      <c r="EI30">
        <v>2.5125792026519775</v>
      </c>
      <c r="EJ30">
        <v>2.085237979888916</v>
      </c>
      <c r="EK30">
        <v>2.8684051036834717</v>
      </c>
      <c r="EL30">
        <v>3.0565259456634521</v>
      </c>
      <c r="EM30">
        <v>3.6187317371368408</v>
      </c>
      <c r="EN30">
        <v>7.9655380249023437</v>
      </c>
      <c r="EO30">
        <v>8.1183137893676758</v>
      </c>
      <c r="EP30">
        <v>8.7730960845947266</v>
      </c>
      <c r="EQ30">
        <v>7.7710556983947754</v>
      </c>
      <c r="ER30">
        <v>4.0903420448303223</v>
      </c>
      <c r="ES30">
        <v>3.3383476734161377</v>
      </c>
      <c r="ET30">
        <v>2.8905191421508789</v>
      </c>
      <c r="EU30">
        <v>2.2865242958068848</v>
      </c>
      <c r="EV30">
        <v>2.1132974624633789</v>
      </c>
      <c r="EW30">
        <v>2.1748883724212646</v>
      </c>
      <c r="EX30">
        <v>2.1083152294158936</v>
      </c>
      <c r="EY30">
        <v>73.502128601074219</v>
      </c>
      <c r="EZ30">
        <v>72.836219787597656</v>
      </c>
      <c r="FA30">
        <v>72.231849670410156</v>
      </c>
      <c r="FB30">
        <v>70.896286010742187</v>
      </c>
      <c r="FC30">
        <v>69.6817626953125</v>
      </c>
      <c r="FD30">
        <v>68.988540649414063</v>
      </c>
      <c r="FE30">
        <v>68.855232238769531</v>
      </c>
      <c r="FF30">
        <v>68.547203063964844</v>
      </c>
      <c r="FG30">
        <v>69.381271362304688</v>
      </c>
      <c r="FH30">
        <v>72.730499267578125</v>
      </c>
      <c r="FI30">
        <v>76.928115844726563</v>
      </c>
      <c r="FJ30">
        <v>81.46636962890625</v>
      </c>
      <c r="FK30">
        <v>84.970512390136719</v>
      </c>
      <c r="FL30">
        <v>87.177360534667969</v>
      </c>
      <c r="FM30">
        <v>88.264389038085938</v>
      </c>
      <c r="FN30">
        <v>88.464271545410156</v>
      </c>
      <c r="FO30">
        <v>87.784507751464844</v>
      </c>
      <c r="FP30">
        <v>86.379844665527344</v>
      </c>
      <c r="FQ30">
        <v>84.28070068359375</v>
      </c>
      <c r="FR30">
        <v>81.362106323242188</v>
      </c>
      <c r="FS30">
        <v>78.507484436035156</v>
      </c>
      <c r="FT30">
        <v>76.705062866210938</v>
      </c>
      <c r="FU30">
        <v>75.3878173828125</v>
      </c>
      <c r="FV30">
        <v>74.154884338378906</v>
      </c>
      <c r="FW30">
        <v>1</v>
      </c>
    </row>
    <row r="31" spans="1:179" x14ac:dyDescent="0.2">
      <c r="A31" t="s">
        <v>241</v>
      </c>
      <c r="B31" t="s">
        <v>248</v>
      </c>
      <c r="C31" t="s">
        <v>218</v>
      </c>
      <c r="D31" t="s">
        <v>45</v>
      </c>
      <c r="E31" t="s">
        <v>250</v>
      </c>
      <c r="F31" t="s">
        <v>224</v>
      </c>
      <c r="G31" t="s">
        <v>10</v>
      </c>
      <c r="H31">
        <v>430</v>
      </c>
      <c r="K31">
        <v>161.58505778912917</v>
      </c>
      <c r="L31">
        <v>158.01039595629061</v>
      </c>
      <c r="M31">
        <v>155.16877230694593</v>
      </c>
      <c r="N31">
        <v>154.85601717778673</v>
      </c>
      <c r="O31">
        <v>160.65193982441286</v>
      </c>
      <c r="P31">
        <v>176.16411372627093</v>
      </c>
      <c r="Q31">
        <v>195.83122765234734</v>
      </c>
      <c r="R31">
        <v>208.07298570896819</v>
      </c>
      <c r="S31">
        <v>217.08367859230572</v>
      </c>
      <c r="T31">
        <v>228.63494850465997</v>
      </c>
      <c r="U31">
        <v>240.08395542045065</v>
      </c>
      <c r="V31">
        <v>249.59100136714886</v>
      </c>
      <c r="W31">
        <v>255.48036727808633</v>
      </c>
      <c r="X31">
        <v>260.76961010462935</v>
      </c>
      <c r="Y31">
        <v>260.89706429322075</v>
      </c>
      <c r="Z31">
        <v>252.60909070582392</v>
      </c>
      <c r="AA31">
        <v>245.39712310759984</v>
      </c>
      <c r="AB31">
        <v>237.22298866903967</v>
      </c>
      <c r="AC31">
        <v>215.7557804756199</v>
      </c>
      <c r="AD31">
        <v>205.91936696127027</v>
      </c>
      <c r="AE31">
        <v>197.466420649882</v>
      </c>
      <c r="AF31">
        <v>188.23832225429169</v>
      </c>
      <c r="AG31">
        <v>175.44318946617454</v>
      </c>
      <c r="AH31">
        <v>168.3485459324236</v>
      </c>
      <c r="AI31">
        <v>-1.4524244070053101</v>
      </c>
      <c r="AJ31">
        <v>-2.9674293994903564</v>
      </c>
      <c r="AK31">
        <v>-1.368843674659729</v>
      </c>
      <c r="AL31">
        <v>-1.3245714902877808</v>
      </c>
      <c r="AM31">
        <v>-2.2963509559631348</v>
      </c>
      <c r="AN31">
        <v>-1.6614910364151001</v>
      </c>
      <c r="AO31">
        <v>-1.7955050468444824</v>
      </c>
      <c r="AP31">
        <v>-1.655053973197937</v>
      </c>
      <c r="AQ31">
        <v>-2.4557075500488281</v>
      </c>
      <c r="AR31">
        <v>-1.632848858833313</v>
      </c>
      <c r="AS31">
        <v>-1.3769364356994629</v>
      </c>
      <c r="AT31">
        <v>-1.3474549055099487</v>
      </c>
      <c r="AU31">
        <v>-0.68160980939865112</v>
      </c>
      <c r="AV31">
        <v>1.6665993928909302</v>
      </c>
      <c r="AW31">
        <v>1.9670480489730835</v>
      </c>
      <c r="AX31">
        <v>2.3700029850006104</v>
      </c>
      <c r="AY31">
        <v>1.9578366279602051</v>
      </c>
      <c r="AZ31">
        <v>-2.7116317749023437</v>
      </c>
      <c r="BA31">
        <v>-2.7329404354095459</v>
      </c>
      <c r="BB31">
        <v>-2.8347506523132324</v>
      </c>
      <c r="BC31">
        <v>-3.3149135112762451</v>
      </c>
      <c r="BD31">
        <v>-3.0712337493896484</v>
      </c>
      <c r="BE31">
        <v>-2.1547305583953857</v>
      </c>
      <c r="BF31">
        <v>-2.0307712554931641</v>
      </c>
      <c r="BG31">
        <v>-0.55132776498794556</v>
      </c>
      <c r="BH31">
        <v>-1.1411046981811523</v>
      </c>
      <c r="BI31">
        <v>-0.57879894971847534</v>
      </c>
      <c r="BJ31">
        <v>-0.5706782341003418</v>
      </c>
      <c r="BK31">
        <v>-1.0101522207260132</v>
      </c>
      <c r="BL31">
        <v>-0.76771587133407593</v>
      </c>
      <c r="BM31">
        <v>-0.91288858652114868</v>
      </c>
      <c r="BN31">
        <v>-0.74059712886810303</v>
      </c>
      <c r="BO31">
        <v>-1.000815749168396</v>
      </c>
      <c r="BP31">
        <v>-0.54589647054672241</v>
      </c>
      <c r="BQ31">
        <v>-0.14050933718681335</v>
      </c>
      <c r="BR31">
        <v>-6.5584883093833923E-2</v>
      </c>
      <c r="BS31">
        <v>0.56452012062072754</v>
      </c>
      <c r="BT31">
        <v>3.4659008979797363</v>
      </c>
      <c r="BU31">
        <v>3.7203660011291504</v>
      </c>
      <c r="BV31">
        <v>4.1910486221313477</v>
      </c>
      <c r="BW31">
        <v>3.6130409240722656</v>
      </c>
      <c r="BX31">
        <v>-0.72543144226074219</v>
      </c>
      <c r="BY31">
        <v>-0.95764178037643433</v>
      </c>
      <c r="BZ31">
        <v>-1.1581336259841919</v>
      </c>
      <c r="CA31">
        <v>-1.6691707372665405</v>
      </c>
      <c r="CB31">
        <v>-1.5480126142501831</v>
      </c>
      <c r="CC31">
        <v>-0.88670974969863892</v>
      </c>
      <c r="CD31">
        <v>-0.81880038976669312</v>
      </c>
      <c r="CE31">
        <v>7.2769090533256531E-2</v>
      </c>
      <c r="CF31">
        <v>0.12380215525627136</v>
      </c>
      <c r="CG31">
        <v>-3.1616363674402237E-2</v>
      </c>
      <c r="CH31">
        <v>-4.8533990979194641E-2</v>
      </c>
      <c r="CI31">
        <v>-0.11933491379022598</v>
      </c>
      <c r="CJ31">
        <v>-0.14868985116481781</v>
      </c>
      <c r="CK31">
        <v>-0.30159112811088562</v>
      </c>
      <c r="CL31">
        <v>-0.10724710673093796</v>
      </c>
      <c r="CM31">
        <v>6.8378951400518417E-3</v>
      </c>
      <c r="CN31">
        <v>0.20692339539527893</v>
      </c>
      <c r="CO31">
        <v>0.71583634614944458</v>
      </c>
      <c r="CP31">
        <v>0.82223433256149292</v>
      </c>
      <c r="CQ31">
        <v>1.4275859594345093</v>
      </c>
      <c r="CR31">
        <v>4.7120914459228516</v>
      </c>
      <c r="CS31">
        <v>4.9347085952758789</v>
      </c>
      <c r="CT31">
        <v>5.4522995948791504</v>
      </c>
      <c r="CU31">
        <v>4.7594304084777832</v>
      </c>
      <c r="CV31">
        <v>0.65020495653152466</v>
      </c>
      <c r="CW31">
        <v>0.27192467451095581</v>
      </c>
      <c r="CX31">
        <v>3.0862933490425348E-3</v>
      </c>
      <c r="CY31">
        <v>-0.52933436632156372</v>
      </c>
      <c r="CZ31">
        <v>-0.49303445219993591</v>
      </c>
      <c r="DA31">
        <v>-8.4823155775666237E-3</v>
      </c>
      <c r="DB31">
        <v>2.060704305768013E-2</v>
      </c>
      <c r="DC31">
        <v>0.69686591625213623</v>
      </c>
      <c r="DD31">
        <v>1.3887090682983398</v>
      </c>
      <c r="DE31">
        <v>0.51556622982025146</v>
      </c>
      <c r="DF31">
        <v>0.47361022233963013</v>
      </c>
      <c r="DG31">
        <v>0.77148240804672241</v>
      </c>
      <c r="DH31">
        <v>0.47033616900444031</v>
      </c>
      <c r="DI31">
        <v>0.30970636010169983</v>
      </c>
      <c r="DJ31">
        <v>0.52610290050506592</v>
      </c>
      <c r="DK31">
        <v>1.0144915580749512</v>
      </c>
      <c r="DL31">
        <v>0.95974332094192505</v>
      </c>
      <c r="DM31">
        <v>1.5721819400787354</v>
      </c>
      <c r="DN31">
        <v>1.710053563117981</v>
      </c>
      <c r="DO31">
        <v>2.290651798248291</v>
      </c>
      <c r="DP31">
        <v>5.958282470703125</v>
      </c>
      <c r="DQ31">
        <v>6.1490511894226074</v>
      </c>
      <c r="DR31">
        <v>6.7135500907897949</v>
      </c>
      <c r="DS31">
        <v>5.9058198928833008</v>
      </c>
      <c r="DT31">
        <v>2.0258414745330811</v>
      </c>
      <c r="DU31">
        <v>1.5014910697937012</v>
      </c>
      <c r="DV31">
        <v>1.1643061637878418</v>
      </c>
      <c r="DW31">
        <v>0.61050206422805786</v>
      </c>
      <c r="DX31">
        <v>0.56194376945495605</v>
      </c>
      <c r="DY31">
        <v>0.86974513530731201</v>
      </c>
      <c r="DZ31">
        <v>0.86001443862915039</v>
      </c>
      <c r="EA31">
        <v>1.5979626178741455</v>
      </c>
      <c r="EB31">
        <v>3.2150337696075439</v>
      </c>
      <c r="EC31">
        <v>1.3056110143661499</v>
      </c>
      <c r="ED31">
        <v>1.2275035381317139</v>
      </c>
      <c r="EE31">
        <v>2.0576810836791992</v>
      </c>
      <c r="EF31">
        <v>1.3641114234924316</v>
      </c>
      <c r="EG31">
        <v>1.192322850227356</v>
      </c>
      <c r="EH31">
        <v>1.4405597448348999</v>
      </c>
      <c r="EI31">
        <v>2.4693832397460937</v>
      </c>
      <c r="EJ31">
        <v>2.0466957092285156</v>
      </c>
      <c r="EK31">
        <v>2.8086092472076416</v>
      </c>
      <c r="EL31">
        <v>2.9919235706329346</v>
      </c>
      <c r="EM31">
        <v>3.5367815494537354</v>
      </c>
      <c r="EN31">
        <v>7.7575840950012207</v>
      </c>
      <c r="EO31">
        <v>7.9023690223693848</v>
      </c>
      <c r="EP31">
        <v>8.5345954895019531</v>
      </c>
      <c r="EQ31">
        <v>7.5610241889953613</v>
      </c>
      <c r="ER31">
        <v>4.0120420455932617</v>
      </c>
      <c r="ES31">
        <v>3.276789665222168</v>
      </c>
      <c r="ET31">
        <v>2.8409233093261719</v>
      </c>
      <c r="EU31">
        <v>2.2562448978424072</v>
      </c>
      <c r="EV31">
        <v>2.0851647853851318</v>
      </c>
      <c r="EW31">
        <v>2.1377661228179932</v>
      </c>
      <c r="EX31">
        <v>2.0719854831695557</v>
      </c>
      <c r="EY31">
        <v>73.500930786132812</v>
      </c>
      <c r="EZ31">
        <v>72.834175109863281</v>
      </c>
      <c r="FA31">
        <v>72.229644775390625</v>
      </c>
      <c r="FB31">
        <v>70.894340515136719</v>
      </c>
      <c r="FC31">
        <v>69.679985046386719</v>
      </c>
      <c r="FD31">
        <v>68.985969543457031</v>
      </c>
      <c r="FE31">
        <v>68.8526611328125</v>
      </c>
      <c r="FF31">
        <v>68.544219970703125</v>
      </c>
      <c r="FG31">
        <v>69.378196716308594</v>
      </c>
      <c r="FH31">
        <v>72.728988647460938</v>
      </c>
      <c r="FI31">
        <v>76.92822265625</v>
      </c>
      <c r="FJ31">
        <v>81.466400146484375</v>
      </c>
      <c r="FK31">
        <v>84.969161987304688</v>
      </c>
      <c r="FL31">
        <v>87.175666809082031</v>
      </c>
      <c r="FM31">
        <v>88.262603759765625</v>
      </c>
      <c r="FN31">
        <v>88.462913513183594</v>
      </c>
      <c r="FO31">
        <v>87.783424377441406</v>
      </c>
      <c r="FP31">
        <v>86.379020690917969</v>
      </c>
      <c r="FQ31">
        <v>84.279510498046875</v>
      </c>
      <c r="FR31">
        <v>81.360931396484375</v>
      </c>
      <c r="FS31">
        <v>78.506004333496094</v>
      </c>
      <c r="FT31">
        <v>76.70269775390625</v>
      </c>
      <c r="FU31">
        <v>75.385711669921875</v>
      </c>
      <c r="FV31">
        <v>74.152992248535156</v>
      </c>
      <c r="FW31">
        <v>1</v>
      </c>
    </row>
    <row r="32" spans="1:179" x14ac:dyDescent="0.2">
      <c r="A32" t="s">
        <v>241</v>
      </c>
      <c r="B32" t="s">
        <v>248</v>
      </c>
      <c r="C32" t="s">
        <v>218</v>
      </c>
      <c r="D32" t="s">
        <v>46</v>
      </c>
      <c r="E32">
        <v>2015</v>
      </c>
      <c r="F32" t="s">
        <v>224</v>
      </c>
      <c r="G32" t="s">
        <v>10</v>
      </c>
      <c r="H32">
        <v>492</v>
      </c>
      <c r="K32">
        <v>173.20629155258629</v>
      </c>
      <c r="L32">
        <v>169.55144974554833</v>
      </c>
      <c r="M32">
        <v>167.02740334946645</v>
      </c>
      <c r="N32">
        <v>166.02586935869488</v>
      </c>
      <c r="O32">
        <v>172.37699957616081</v>
      </c>
      <c r="P32">
        <v>191.08505770890548</v>
      </c>
      <c r="Q32">
        <v>215.76543464886879</v>
      </c>
      <c r="R32">
        <v>228.46463817554888</v>
      </c>
      <c r="S32">
        <v>238.89729697732514</v>
      </c>
      <c r="T32">
        <v>256.63032540933045</v>
      </c>
      <c r="U32">
        <v>270.98479247454588</v>
      </c>
      <c r="V32">
        <v>279.86171627484805</v>
      </c>
      <c r="W32">
        <v>283.59292616625686</v>
      </c>
      <c r="X32">
        <v>288.42389321667889</v>
      </c>
      <c r="Y32">
        <v>288.24130866848964</v>
      </c>
      <c r="Z32">
        <v>281.80338188030248</v>
      </c>
      <c r="AA32">
        <v>272.36547468230515</v>
      </c>
      <c r="AB32">
        <v>259.00588189549109</v>
      </c>
      <c r="AC32">
        <v>229.45752503983911</v>
      </c>
      <c r="AD32">
        <v>217.47832670773781</v>
      </c>
      <c r="AE32">
        <v>208.72746844464109</v>
      </c>
      <c r="AF32">
        <v>200.75137185371813</v>
      </c>
      <c r="AG32">
        <v>189.75983918290348</v>
      </c>
      <c r="AH32">
        <v>181.8057172592315</v>
      </c>
      <c r="AI32">
        <v>-1.7152005434036255</v>
      </c>
      <c r="AJ32">
        <v>-1.7515071630477905</v>
      </c>
      <c r="AK32">
        <v>-2.1300084590911865</v>
      </c>
      <c r="AL32">
        <v>-2.1975152492523193</v>
      </c>
      <c r="AM32">
        <v>-2.740607738494873</v>
      </c>
      <c r="AN32">
        <v>-3.1423408985137939</v>
      </c>
      <c r="AO32">
        <v>-2.8310444355010986</v>
      </c>
      <c r="AP32">
        <v>-3.4250795841217041</v>
      </c>
      <c r="AQ32">
        <v>-2.5803012847900391</v>
      </c>
      <c r="AR32">
        <v>-2.5487251281738281</v>
      </c>
      <c r="AS32">
        <v>-2.1444239616394043</v>
      </c>
      <c r="AT32">
        <v>-2.1322565078735352</v>
      </c>
      <c r="AU32">
        <v>-1.9378781318664551</v>
      </c>
      <c r="AV32">
        <v>-1.9611227512359619</v>
      </c>
      <c r="AW32">
        <v>-2.0668230056762695</v>
      </c>
      <c r="AX32">
        <v>-3.0965423583984375</v>
      </c>
      <c r="AY32">
        <v>-13.118688583374023</v>
      </c>
      <c r="AZ32">
        <v>-11.326800346374512</v>
      </c>
      <c r="BA32">
        <v>0.93707489967346191</v>
      </c>
      <c r="BB32">
        <v>1.3646119832992554</v>
      </c>
      <c r="BC32">
        <v>-0.99463903903961182</v>
      </c>
      <c r="BD32">
        <v>-1.9859343767166138</v>
      </c>
      <c r="BE32">
        <v>-2.3950870037078857</v>
      </c>
      <c r="BF32">
        <v>-2.641096830368042</v>
      </c>
      <c r="BG32">
        <v>-0.51403343677520752</v>
      </c>
      <c r="BH32">
        <v>-0.52813249826431274</v>
      </c>
      <c r="BI32">
        <v>-0.87062150239944458</v>
      </c>
      <c r="BJ32">
        <v>-0.92562073469161987</v>
      </c>
      <c r="BK32">
        <v>-1.4074687957763672</v>
      </c>
      <c r="BL32">
        <v>-1.6802051067352295</v>
      </c>
      <c r="BM32">
        <v>-1.4666742086410522</v>
      </c>
      <c r="BN32">
        <v>-1.8505480289459229</v>
      </c>
      <c r="BO32">
        <v>-1.2357879877090454</v>
      </c>
      <c r="BP32">
        <v>-1.4001346826553345</v>
      </c>
      <c r="BQ32">
        <v>-0.94362252950668335</v>
      </c>
      <c r="BR32">
        <v>-0.87526655197143555</v>
      </c>
      <c r="BS32">
        <v>-0.68173718452453613</v>
      </c>
      <c r="BT32">
        <v>-0.50043129920959473</v>
      </c>
      <c r="BU32">
        <v>-0.62620836496353149</v>
      </c>
      <c r="BV32">
        <v>-1.2715069055557251</v>
      </c>
      <c r="BW32">
        <v>-3.844102144241333</v>
      </c>
      <c r="BX32">
        <v>-3.0944862365722656</v>
      </c>
      <c r="BY32">
        <v>2.7577259540557861</v>
      </c>
      <c r="BZ32">
        <v>2.8902792930603027</v>
      </c>
      <c r="CA32">
        <v>0.53571802377700806</v>
      </c>
      <c r="CB32">
        <v>-0.47516173124313354</v>
      </c>
      <c r="CC32">
        <v>-0.86066097021102905</v>
      </c>
      <c r="CD32">
        <v>-1.1551214456558228</v>
      </c>
      <c r="CE32">
        <v>0.31789121031761169</v>
      </c>
      <c r="CF32">
        <v>0.31917306780815125</v>
      </c>
      <c r="CG32">
        <v>1.6260124975815415E-3</v>
      </c>
      <c r="CH32">
        <v>-4.4710546731948853E-2</v>
      </c>
      <c r="CI32">
        <v>-0.4841407835483551</v>
      </c>
      <c r="CJ32">
        <v>-0.66753429174423218</v>
      </c>
      <c r="CK32">
        <v>-0.52171540260314941</v>
      </c>
      <c r="CL32">
        <v>-0.7600322961807251</v>
      </c>
      <c r="CM32">
        <v>-0.30458217859268188</v>
      </c>
      <c r="CN32">
        <v>-0.60462439060211182</v>
      </c>
      <c r="CO32">
        <v>-0.11195114254951477</v>
      </c>
      <c r="CP32">
        <v>-4.6790861524641514E-3</v>
      </c>
      <c r="CQ32">
        <v>0.18826225399971008</v>
      </c>
      <c r="CR32">
        <v>0.51123917102813721</v>
      </c>
      <c r="CS32">
        <v>0.37155693769454956</v>
      </c>
      <c r="CT32">
        <v>-7.4930093251168728E-3</v>
      </c>
      <c r="CU32">
        <v>2.5794479846954346</v>
      </c>
      <c r="CV32">
        <v>2.607189416885376</v>
      </c>
      <c r="CW32">
        <v>4.0187029838562012</v>
      </c>
      <c r="CX32">
        <v>3.9469521045684814</v>
      </c>
      <c r="CY32">
        <v>1.5956387519836426</v>
      </c>
      <c r="CZ32">
        <v>0.57119482755661011</v>
      </c>
      <c r="DA32">
        <v>0.20207777619361877</v>
      </c>
      <c r="DB32">
        <v>-0.12593933939933777</v>
      </c>
      <c r="DC32">
        <v>1.1498159170150757</v>
      </c>
      <c r="DD32">
        <v>1.1664786338806152</v>
      </c>
      <c r="DE32">
        <v>0.87387353181838989</v>
      </c>
      <c r="DF32">
        <v>0.83619964122772217</v>
      </c>
      <c r="DG32">
        <v>0.43918716907501221</v>
      </c>
      <c r="DH32">
        <v>0.34513649344444275</v>
      </c>
      <c r="DI32">
        <v>0.42324331402778625</v>
      </c>
      <c r="DJ32">
        <v>0.33048343658447266</v>
      </c>
      <c r="DK32">
        <v>0.62662363052368164</v>
      </c>
      <c r="DL32">
        <v>0.19088593125343323</v>
      </c>
      <c r="DM32">
        <v>0.71972024440765381</v>
      </c>
      <c r="DN32">
        <v>0.86590838432312012</v>
      </c>
      <c r="DO32">
        <v>1.0582616329193115</v>
      </c>
      <c r="DP32">
        <v>1.5229095220565796</v>
      </c>
      <c r="DQ32">
        <v>1.3693221807479858</v>
      </c>
      <c r="DR32">
        <v>1.2565209865570068</v>
      </c>
      <c r="DS32">
        <v>9.0029983520507813</v>
      </c>
      <c r="DT32">
        <v>8.3088655471801758</v>
      </c>
      <c r="DU32">
        <v>5.2796802520751953</v>
      </c>
      <c r="DV32">
        <v>5.003624439239502</v>
      </c>
      <c r="DW32">
        <v>2.6555593013763428</v>
      </c>
      <c r="DX32">
        <v>1.6175514459609985</v>
      </c>
      <c r="DY32">
        <v>1.2648165225982666</v>
      </c>
      <c r="DZ32">
        <v>0.90324270725250244</v>
      </c>
      <c r="EA32">
        <v>2.3509829044342041</v>
      </c>
      <c r="EB32">
        <v>2.3898532390594482</v>
      </c>
      <c r="EC32">
        <v>2.1332604885101318</v>
      </c>
      <c r="ED32">
        <v>2.1080939769744873</v>
      </c>
      <c r="EE32">
        <v>1.7723261117935181</v>
      </c>
      <c r="EF32">
        <v>1.80727219581604</v>
      </c>
      <c r="EG32">
        <v>1.7876136302947998</v>
      </c>
      <c r="EH32">
        <v>1.9050149917602539</v>
      </c>
      <c r="EI32">
        <v>1.9711369276046753</v>
      </c>
      <c r="EJ32">
        <v>1.339476466178894</v>
      </c>
      <c r="EK32">
        <v>1.92052161693573</v>
      </c>
      <c r="EL32">
        <v>2.1228983402252197</v>
      </c>
      <c r="EM32">
        <v>2.3144025802612305</v>
      </c>
      <c r="EN32">
        <v>2.9836010932922363</v>
      </c>
      <c r="EO32">
        <v>2.8099367618560791</v>
      </c>
      <c r="EP32">
        <v>3.0815563201904297</v>
      </c>
      <c r="EQ32">
        <v>18.277584075927734</v>
      </c>
      <c r="ER32">
        <v>16.541179656982422</v>
      </c>
      <c r="ES32">
        <v>7.1003313064575195</v>
      </c>
      <c r="ET32">
        <v>6.529292106628418</v>
      </c>
      <c r="EU32">
        <v>4.1859164237976074</v>
      </c>
      <c r="EV32">
        <v>3.128324031829834</v>
      </c>
      <c r="EW32">
        <v>2.7992424964904785</v>
      </c>
      <c r="EX32">
        <v>2.3892180919647217</v>
      </c>
      <c r="EY32">
        <v>62.030685424804688</v>
      </c>
      <c r="EZ32">
        <v>60.662487030029297</v>
      </c>
      <c r="FA32">
        <v>59.719173431396484</v>
      </c>
      <c r="FB32">
        <v>58.590923309326172</v>
      </c>
      <c r="FC32">
        <v>58.016948699951172</v>
      </c>
      <c r="FD32">
        <v>57.525184631347656</v>
      </c>
      <c r="FE32">
        <v>56.843128204345703</v>
      </c>
      <c r="FF32">
        <v>57.187503814697266</v>
      </c>
      <c r="FG32">
        <v>59.8585205078125</v>
      </c>
      <c r="FH32">
        <v>64.329704284667969</v>
      </c>
      <c r="FI32">
        <v>69.663764953613281</v>
      </c>
      <c r="FJ32">
        <v>73.37567138671875</v>
      </c>
      <c r="FK32">
        <v>75.68719482421875</v>
      </c>
      <c r="FL32">
        <v>77.269935607910156</v>
      </c>
      <c r="FM32">
        <v>78.367034912109375</v>
      </c>
      <c r="FN32">
        <v>78.524658203125</v>
      </c>
      <c r="FO32">
        <v>77.382682800292969</v>
      </c>
      <c r="FP32">
        <v>75.122123718261719</v>
      </c>
      <c r="FQ32">
        <v>72.442955017089844</v>
      </c>
      <c r="FR32">
        <v>69.568336486816406</v>
      </c>
      <c r="FS32">
        <v>67.328529357910156</v>
      </c>
      <c r="FT32">
        <v>65.751388549804687</v>
      </c>
      <c r="FU32">
        <v>64.004623413085937</v>
      </c>
      <c r="FV32">
        <v>62.921295166015625</v>
      </c>
      <c r="FW32">
        <v>1</v>
      </c>
    </row>
    <row r="33" spans="1:179" x14ac:dyDescent="0.2">
      <c r="A33" t="s">
        <v>241</v>
      </c>
      <c r="B33" t="s">
        <v>248</v>
      </c>
      <c r="C33" t="s">
        <v>218</v>
      </c>
      <c r="D33" t="s">
        <v>46</v>
      </c>
      <c r="E33">
        <v>2016</v>
      </c>
      <c r="F33" t="s">
        <v>224</v>
      </c>
      <c r="G33" t="s">
        <v>10</v>
      </c>
      <c r="H33">
        <v>445</v>
      </c>
      <c r="K33">
        <v>156.17788358936602</v>
      </c>
      <c r="L33">
        <v>152.86575816815403</v>
      </c>
      <c r="M33">
        <v>150.57766457783313</v>
      </c>
      <c r="N33">
        <v>149.66681830461602</v>
      </c>
      <c r="O33">
        <v>155.39822351912136</v>
      </c>
      <c r="P33">
        <v>172.2805725636679</v>
      </c>
      <c r="Q33">
        <v>194.52649402690409</v>
      </c>
      <c r="R33">
        <v>205.97312979666108</v>
      </c>
      <c r="S33">
        <v>215.36417476194771</v>
      </c>
      <c r="T33">
        <v>231.32746001456744</v>
      </c>
      <c r="U33">
        <v>244.26309932048022</v>
      </c>
      <c r="V33">
        <v>252.25772402762846</v>
      </c>
      <c r="W33">
        <v>255.62226105925112</v>
      </c>
      <c r="X33">
        <v>259.9919561493254</v>
      </c>
      <c r="Y33">
        <v>259.80697996824296</v>
      </c>
      <c r="Z33">
        <v>253.97930962414068</v>
      </c>
      <c r="AA33">
        <v>245.47465851537623</v>
      </c>
      <c r="AB33">
        <v>233.45617390252141</v>
      </c>
      <c r="AC33">
        <v>206.86512624953542</v>
      </c>
      <c r="AD33">
        <v>196.07503617234457</v>
      </c>
      <c r="AE33">
        <v>188.1879280723825</v>
      </c>
      <c r="AF33">
        <v>181.01216435437001</v>
      </c>
      <c r="AG33">
        <v>171.10245751363723</v>
      </c>
      <c r="AH33">
        <v>163.92592000040682</v>
      </c>
      <c r="AI33">
        <v>-1.6416059732437134</v>
      </c>
      <c r="AJ33">
        <v>-1.6757258176803589</v>
      </c>
      <c r="AK33">
        <v>-2.0160067081451416</v>
      </c>
      <c r="AL33">
        <v>-2.0778474807739258</v>
      </c>
      <c r="AM33">
        <v>-2.5687105655670166</v>
      </c>
      <c r="AN33">
        <v>-2.9409244060516357</v>
      </c>
      <c r="AO33">
        <v>-2.656327486038208</v>
      </c>
      <c r="AP33">
        <v>-3.2077236175537109</v>
      </c>
      <c r="AQ33">
        <v>-2.4313509464263916</v>
      </c>
      <c r="AR33">
        <v>-2.3884007930755615</v>
      </c>
      <c r="AS33">
        <v>-2.0360047817230225</v>
      </c>
      <c r="AT33">
        <v>-2.024233341217041</v>
      </c>
      <c r="AU33">
        <v>-1.8450175523757935</v>
      </c>
      <c r="AV33">
        <v>-1.8813865184783936</v>
      </c>
      <c r="AW33">
        <v>-1.9793697595596313</v>
      </c>
      <c r="AX33">
        <v>-2.9590492248535156</v>
      </c>
      <c r="AY33">
        <v>-12.810197830200195</v>
      </c>
      <c r="AZ33">
        <v>-11.085650444030762</v>
      </c>
      <c r="BA33">
        <v>0.68072032928466797</v>
      </c>
      <c r="BB33">
        <v>1.1081584692001343</v>
      </c>
      <c r="BC33">
        <v>-1.0178301334381104</v>
      </c>
      <c r="BD33">
        <v>-1.9109282493591309</v>
      </c>
      <c r="BE33">
        <v>-2.2803924083709717</v>
      </c>
      <c r="BF33">
        <v>-2.4979588985443115</v>
      </c>
      <c r="BG33">
        <v>-0.50309836864471436</v>
      </c>
      <c r="BH33">
        <v>-0.51639270782470703</v>
      </c>
      <c r="BI33">
        <v>-0.82292085886001587</v>
      </c>
      <c r="BJ33">
        <v>-0.87292367219924927</v>
      </c>
      <c r="BK33">
        <v>-1.3060240745544434</v>
      </c>
      <c r="BL33">
        <v>-1.5555951595306396</v>
      </c>
      <c r="BM33">
        <v>-1.3628455400466919</v>
      </c>
      <c r="BN33">
        <v>-1.7149723768234253</v>
      </c>
      <c r="BO33">
        <v>-1.1566441059112549</v>
      </c>
      <c r="BP33">
        <v>-1.2988322973251343</v>
      </c>
      <c r="BQ33">
        <v>-0.89747446775436401</v>
      </c>
      <c r="BR33">
        <v>-0.83268004655838013</v>
      </c>
      <c r="BS33">
        <v>-0.65447628498077393</v>
      </c>
      <c r="BT33">
        <v>-0.49725246429443359</v>
      </c>
      <c r="BU33">
        <v>-0.61381715536117554</v>
      </c>
      <c r="BV33">
        <v>-1.219025731086731</v>
      </c>
      <c r="BW33">
        <v>-3.878819465637207</v>
      </c>
      <c r="BX33">
        <v>-3.1625149250030518</v>
      </c>
      <c r="BY33">
        <v>2.4100720882415771</v>
      </c>
      <c r="BZ33">
        <v>2.5541253089904785</v>
      </c>
      <c r="CA33">
        <v>0.43252900242805481</v>
      </c>
      <c r="CB33">
        <v>-0.47927176952362061</v>
      </c>
      <c r="CC33">
        <v>-0.82638108730316162</v>
      </c>
      <c r="CD33">
        <v>-1.0897486209869385</v>
      </c>
      <c r="CE33">
        <v>0.28542852401733398</v>
      </c>
      <c r="CF33">
        <v>0.28655785322189331</v>
      </c>
      <c r="CG33">
        <v>3.4067661035805941E-3</v>
      </c>
      <c r="CH33">
        <v>-3.8397125899791718E-2</v>
      </c>
      <c r="CI33">
        <v>-0.43149131536483765</v>
      </c>
      <c r="CJ33">
        <v>-0.59612035751342773</v>
      </c>
      <c r="CK33">
        <v>-0.4669838547706604</v>
      </c>
      <c r="CL33">
        <v>-0.68109726905822754</v>
      </c>
      <c r="CM33">
        <v>-0.2737860381603241</v>
      </c>
      <c r="CN33">
        <v>-0.54420047998428345</v>
      </c>
      <c r="CO33">
        <v>-0.1089317724108696</v>
      </c>
      <c r="CP33">
        <v>-7.413867861032486E-3</v>
      </c>
      <c r="CQ33">
        <v>0.17008896172046661</v>
      </c>
      <c r="CR33">
        <v>0.46139451861381531</v>
      </c>
      <c r="CS33">
        <v>0.33196046948432922</v>
      </c>
      <c r="CT33">
        <v>-1.3890795409679413E-2</v>
      </c>
      <c r="CU33">
        <v>2.3070263862609863</v>
      </c>
      <c r="CV33">
        <v>2.3250243663787842</v>
      </c>
      <c r="CW33">
        <v>3.6078157424926758</v>
      </c>
      <c r="CX33">
        <v>3.5555977821350098</v>
      </c>
      <c r="CY33">
        <v>1.437043309211731</v>
      </c>
      <c r="CZ33">
        <v>0.51228916645050049</v>
      </c>
      <c r="DA33">
        <v>0.18066266179084778</v>
      </c>
      <c r="DB33">
        <v>-0.11442645639181137</v>
      </c>
      <c r="DC33">
        <v>1.0739554166793823</v>
      </c>
      <c r="DD33">
        <v>1.0895084142684937</v>
      </c>
      <c r="DE33">
        <v>0.82973438501358032</v>
      </c>
      <c r="DF33">
        <v>0.79612940549850464</v>
      </c>
      <c r="DG33">
        <v>0.44304144382476807</v>
      </c>
      <c r="DH33">
        <v>0.36335450410842896</v>
      </c>
      <c r="DI33">
        <v>0.42887786030769348</v>
      </c>
      <c r="DJ33">
        <v>0.35277780890464783</v>
      </c>
      <c r="DK33">
        <v>0.60907208919525146</v>
      </c>
      <c r="DL33">
        <v>0.210431307554245</v>
      </c>
      <c r="DM33">
        <v>0.67961090803146362</v>
      </c>
      <c r="DN33">
        <v>0.81785231828689575</v>
      </c>
      <c r="DO33">
        <v>0.99465417861938477</v>
      </c>
      <c r="DP33">
        <v>1.420041561126709</v>
      </c>
      <c r="DQ33">
        <v>1.277738094329834</v>
      </c>
      <c r="DR33">
        <v>1.1912441253662109</v>
      </c>
      <c r="DS33">
        <v>8.4928722381591797</v>
      </c>
      <c r="DT33">
        <v>7.8125638961791992</v>
      </c>
      <c r="DU33">
        <v>4.8055596351623535</v>
      </c>
      <c r="DV33">
        <v>4.557070255279541</v>
      </c>
      <c r="DW33">
        <v>2.4415576457977295</v>
      </c>
      <c r="DX33">
        <v>1.5038501024246216</v>
      </c>
      <c r="DY33">
        <v>1.187706470489502</v>
      </c>
      <c r="DZ33">
        <v>0.86089569330215454</v>
      </c>
      <c r="EA33">
        <v>2.2124629020690918</v>
      </c>
      <c r="EB33">
        <v>2.2488415241241455</v>
      </c>
      <c r="EC33">
        <v>2.0228202342987061</v>
      </c>
      <c r="ED33">
        <v>2.0010533332824707</v>
      </c>
      <c r="EE33">
        <v>1.7057278156280518</v>
      </c>
      <c r="EF33">
        <v>1.7486838102340698</v>
      </c>
      <c r="EG33">
        <v>1.7223598957061768</v>
      </c>
      <c r="EH33">
        <v>1.8455291986465454</v>
      </c>
      <c r="EI33">
        <v>1.8837789297103882</v>
      </c>
      <c r="EJ33">
        <v>1.2999997138977051</v>
      </c>
      <c r="EK33">
        <v>1.8181413412094116</v>
      </c>
      <c r="EL33">
        <v>2.0094056129455566</v>
      </c>
      <c r="EM33">
        <v>2.1851954460144043</v>
      </c>
      <c r="EN33">
        <v>2.8041756153106689</v>
      </c>
      <c r="EO33">
        <v>2.6432907581329346</v>
      </c>
      <c r="EP33">
        <v>2.9312674999237061</v>
      </c>
      <c r="EQ33">
        <v>17.424251556396484</v>
      </c>
      <c r="ER33">
        <v>15.735698699951172</v>
      </c>
      <c r="ES33">
        <v>6.5349111557006836</v>
      </c>
      <c r="ET33">
        <v>6.0030369758605957</v>
      </c>
      <c r="EU33">
        <v>3.8919167518615723</v>
      </c>
      <c r="EV33">
        <v>2.9355065822601318</v>
      </c>
      <c r="EW33">
        <v>2.6417176723480225</v>
      </c>
      <c r="EX33">
        <v>2.2691059112548828</v>
      </c>
      <c r="EY33">
        <v>62.025287628173828</v>
      </c>
      <c r="EZ33">
        <v>60.657016754150391</v>
      </c>
      <c r="FA33">
        <v>59.713821411132813</v>
      </c>
      <c r="FB33">
        <v>58.586414337158203</v>
      </c>
      <c r="FC33">
        <v>58.009841918945313</v>
      </c>
      <c r="FD33">
        <v>57.515666961669922</v>
      </c>
      <c r="FE33">
        <v>56.834201812744141</v>
      </c>
      <c r="FF33">
        <v>57.177848815917969</v>
      </c>
      <c r="FG33">
        <v>59.849170684814453</v>
      </c>
      <c r="FH33">
        <v>64.322273254394531</v>
      </c>
      <c r="FI33">
        <v>69.655563354492188</v>
      </c>
      <c r="FJ33">
        <v>73.367561340332031</v>
      </c>
      <c r="FK33">
        <v>75.678794860839844</v>
      </c>
      <c r="FL33">
        <v>77.260910034179688</v>
      </c>
      <c r="FM33">
        <v>78.357696533203125</v>
      </c>
      <c r="FN33">
        <v>78.515769958496094</v>
      </c>
      <c r="FO33">
        <v>77.374114990234375</v>
      </c>
      <c r="FP33">
        <v>75.114463806152344</v>
      </c>
      <c r="FQ33">
        <v>72.433746337890625</v>
      </c>
      <c r="FR33">
        <v>69.556289672851563</v>
      </c>
      <c r="FS33">
        <v>67.3162841796875</v>
      </c>
      <c r="FT33">
        <v>65.739227294921875</v>
      </c>
      <c r="FU33">
        <v>63.994548797607422</v>
      </c>
      <c r="FV33">
        <v>62.911853790283203</v>
      </c>
      <c r="FW33">
        <v>1</v>
      </c>
    </row>
    <row r="34" spans="1:179" x14ac:dyDescent="0.2">
      <c r="A34" t="s">
        <v>241</v>
      </c>
      <c r="B34" t="s">
        <v>248</v>
      </c>
      <c r="C34" t="s">
        <v>218</v>
      </c>
      <c r="D34" t="s">
        <v>46</v>
      </c>
      <c r="E34" t="s">
        <v>250</v>
      </c>
      <c r="F34" t="s">
        <v>224</v>
      </c>
      <c r="G34" t="s">
        <v>10</v>
      </c>
      <c r="H34">
        <v>431</v>
      </c>
      <c r="K34">
        <v>151.1056074825421</v>
      </c>
      <c r="L34">
        <v>147.89556741926501</v>
      </c>
      <c r="M34">
        <v>145.67775741542255</v>
      </c>
      <c r="N34">
        <v>144.79392442030297</v>
      </c>
      <c r="O34">
        <v>150.34073131449122</v>
      </c>
      <c r="P34">
        <v>166.67925396256817</v>
      </c>
      <c r="Q34">
        <v>188.20002083061675</v>
      </c>
      <c r="R34">
        <v>199.27355249730772</v>
      </c>
      <c r="S34">
        <v>208.35433075732578</v>
      </c>
      <c r="T34">
        <v>223.79046020794135</v>
      </c>
      <c r="U34">
        <v>236.30347143466111</v>
      </c>
      <c r="V34">
        <v>244.03528457911437</v>
      </c>
      <c r="W34">
        <v>247.29060021662752</v>
      </c>
      <c r="X34">
        <v>251.52289562154607</v>
      </c>
      <c r="Y34">
        <v>251.33720710047592</v>
      </c>
      <c r="Z34">
        <v>245.69131478288176</v>
      </c>
      <c r="AA34">
        <v>237.46465407646593</v>
      </c>
      <c r="AB34">
        <v>225.84564704719043</v>
      </c>
      <c r="AC34">
        <v>200.13549674639552</v>
      </c>
      <c r="AD34">
        <v>189.69960781350855</v>
      </c>
      <c r="AE34">
        <v>182.069786128608</v>
      </c>
      <c r="AF34">
        <v>175.1324186537648</v>
      </c>
      <c r="AG34">
        <v>165.54495675358049</v>
      </c>
      <c r="AH34">
        <v>158.60003938291004</v>
      </c>
      <c r="AI34">
        <v>-1.6185368299484253</v>
      </c>
      <c r="AJ34">
        <v>-1.6519755125045776</v>
      </c>
      <c r="AK34">
        <v>-1.9808224439620972</v>
      </c>
      <c r="AL34">
        <v>-2.0409631729125977</v>
      </c>
      <c r="AM34">
        <v>-2.5161988735198975</v>
      </c>
      <c r="AN34">
        <v>-2.8795113563537598</v>
      </c>
      <c r="AO34">
        <v>-2.6029918193817139</v>
      </c>
      <c r="AP34">
        <v>-3.1414890289306641</v>
      </c>
      <c r="AQ34">
        <v>-2.3857111930847168</v>
      </c>
      <c r="AR34">
        <v>-2.3395810127258301</v>
      </c>
      <c r="AS34">
        <v>-2.0025768280029297</v>
      </c>
      <c r="AT34">
        <v>-1.9908608198165894</v>
      </c>
      <c r="AU34">
        <v>-1.8161542415618896</v>
      </c>
      <c r="AV34">
        <v>-1.8562262058258057</v>
      </c>
      <c r="AW34">
        <v>-1.9519472122192383</v>
      </c>
      <c r="AX34">
        <v>-2.9167146682739258</v>
      </c>
      <c r="AY34">
        <v>-12.713942527770996</v>
      </c>
      <c r="AZ34">
        <v>-11.009823799133301</v>
      </c>
      <c r="BA34">
        <v>0.60596239566802979</v>
      </c>
      <c r="BB34">
        <v>1.0332300662994385</v>
      </c>
      <c r="BC34">
        <v>-1.0232697725296021</v>
      </c>
      <c r="BD34">
        <v>-1.8871313333511353</v>
      </c>
      <c r="BE34">
        <v>-2.2447481155395508</v>
      </c>
      <c r="BF34">
        <v>-2.4538931846618652</v>
      </c>
      <c r="BG34">
        <v>-0.49937164783477783</v>
      </c>
      <c r="BH34">
        <v>-0.51241403818130493</v>
      </c>
      <c r="BI34">
        <v>-0.80821037292480469</v>
      </c>
      <c r="BJ34">
        <v>-0.85671985149383545</v>
      </c>
      <c r="BK34">
        <v>-1.2752712965011597</v>
      </c>
      <c r="BL34">
        <v>-1.5178976058959961</v>
      </c>
      <c r="BM34">
        <v>-1.3313890695571899</v>
      </c>
      <c r="BN34">
        <v>-1.673978328704834</v>
      </c>
      <c r="BO34">
        <v>-1.1325490474700928</v>
      </c>
      <c r="BP34">
        <v>-1.2682219743728638</v>
      </c>
      <c r="BQ34">
        <v>-0.88326460123062134</v>
      </c>
      <c r="BR34">
        <v>-0.81950557231903076</v>
      </c>
      <c r="BS34">
        <v>-0.64586389064788818</v>
      </c>
      <c r="BT34">
        <v>-0.495728999376297</v>
      </c>
      <c r="BU34">
        <v>-0.60956442356109619</v>
      </c>
      <c r="BV34">
        <v>-1.2028286457061768</v>
      </c>
      <c r="BW34">
        <v>-3.8873744010925293</v>
      </c>
      <c r="BX34">
        <v>-3.1811442375183105</v>
      </c>
      <c r="BY34">
        <v>2.3071718215942383</v>
      </c>
      <c r="BZ34">
        <v>2.4545929431915283</v>
      </c>
      <c r="CA34">
        <v>0.40239280462265015</v>
      </c>
      <c r="CB34">
        <v>-0.4799007773399353</v>
      </c>
      <c r="CC34">
        <v>-0.81556457281112671</v>
      </c>
      <c r="CD34">
        <v>-1.0696911811828613</v>
      </c>
      <c r="CE34">
        <v>0.2757587730884552</v>
      </c>
      <c r="CF34">
        <v>0.27684271335601807</v>
      </c>
      <c r="CG34">
        <v>3.9372104220092297E-3</v>
      </c>
      <c r="CH34">
        <v>-3.6516532301902771E-2</v>
      </c>
      <c r="CI34">
        <v>-0.41580852866172791</v>
      </c>
      <c r="CJ34">
        <v>-0.57484817504882813</v>
      </c>
      <c r="CK34">
        <v>-0.45068088173866272</v>
      </c>
      <c r="CL34">
        <v>-0.6575847864151001</v>
      </c>
      <c r="CM34">
        <v>-0.26461276412010193</v>
      </c>
      <c r="CN34">
        <v>-0.52620190382003784</v>
      </c>
      <c r="CO34">
        <v>-0.10803239792585373</v>
      </c>
      <c r="CP34">
        <v>-8.2285096868872643E-3</v>
      </c>
      <c r="CQ34">
        <v>0.16467563807964325</v>
      </c>
      <c r="CR34">
        <v>0.4465472400188446</v>
      </c>
      <c r="CS34">
        <v>0.32016581296920776</v>
      </c>
      <c r="CT34">
        <v>-1.5796497464179993E-2</v>
      </c>
      <c r="CU34">
        <v>2.2258796691894531</v>
      </c>
      <c r="CV34">
        <v>2.2409756183624268</v>
      </c>
      <c r="CW34">
        <v>3.485424280166626</v>
      </c>
      <c r="CX34">
        <v>3.4390244483947754</v>
      </c>
      <c r="CY34">
        <v>1.3898023366928101</v>
      </c>
      <c r="CZ34">
        <v>0.49474284052848816</v>
      </c>
      <c r="DA34">
        <v>0.1742836982011795</v>
      </c>
      <c r="DB34">
        <v>-0.11099711805582047</v>
      </c>
      <c r="DC34">
        <v>1.050889253616333</v>
      </c>
      <c r="DD34">
        <v>1.0660995244979858</v>
      </c>
      <c r="DE34">
        <v>0.81608480215072632</v>
      </c>
      <c r="DF34">
        <v>0.78368675708770752</v>
      </c>
      <c r="DG34">
        <v>0.44365417957305908</v>
      </c>
      <c r="DH34">
        <v>0.36820131540298462</v>
      </c>
      <c r="DI34">
        <v>0.4300273060798645</v>
      </c>
      <c r="DJ34">
        <v>0.3588087260723114</v>
      </c>
      <c r="DK34">
        <v>0.60332351922988892</v>
      </c>
      <c r="DL34">
        <v>0.21581819653511047</v>
      </c>
      <c r="DM34">
        <v>0.66719979047775269</v>
      </c>
      <c r="DN34">
        <v>0.80304855108261108</v>
      </c>
      <c r="DO34">
        <v>0.97521513700485229</v>
      </c>
      <c r="DP34">
        <v>1.3888235092163086</v>
      </c>
      <c r="DQ34">
        <v>1.2498960494995117</v>
      </c>
      <c r="DR34">
        <v>1.1712356805801392</v>
      </c>
      <c r="DS34">
        <v>8.3391342163085938</v>
      </c>
      <c r="DT34">
        <v>7.6630954742431641</v>
      </c>
      <c r="DU34">
        <v>4.6636767387390137</v>
      </c>
      <c r="DV34">
        <v>4.4234561920166016</v>
      </c>
      <c r="DW34">
        <v>2.3772118091583252</v>
      </c>
      <c r="DX34">
        <v>1.4693864583969116</v>
      </c>
      <c r="DY34">
        <v>1.1641319990158081</v>
      </c>
      <c r="DZ34">
        <v>0.84769695997238159</v>
      </c>
      <c r="EA34">
        <v>2.1700544357299805</v>
      </c>
      <c r="EB34">
        <v>2.2056608200073242</v>
      </c>
      <c r="EC34">
        <v>1.988696813583374</v>
      </c>
      <c r="ED34">
        <v>1.9679300785064697</v>
      </c>
      <c r="EE34">
        <v>1.6845818758010864</v>
      </c>
      <c r="EF34">
        <v>1.7298150062561035</v>
      </c>
      <c r="EG34">
        <v>1.7016301155090332</v>
      </c>
      <c r="EH34">
        <v>1.8263194561004639</v>
      </c>
      <c r="EI34">
        <v>1.8564857244491577</v>
      </c>
      <c r="EJ34">
        <v>1.2871773242950439</v>
      </c>
      <c r="EK34">
        <v>1.786512017250061</v>
      </c>
      <c r="EL34">
        <v>1.9744037389755249</v>
      </c>
      <c r="EM34">
        <v>2.145505428314209</v>
      </c>
      <c r="EN34">
        <v>2.7493207454681396</v>
      </c>
      <c r="EO34">
        <v>2.5922787189483643</v>
      </c>
      <c r="EP34">
        <v>2.8851215839385986</v>
      </c>
      <c r="EQ34">
        <v>17.165700912475586</v>
      </c>
      <c r="ER34">
        <v>15.491775512695312</v>
      </c>
      <c r="ES34">
        <v>6.3648858070373535</v>
      </c>
      <c r="ET34">
        <v>5.8448190689086914</v>
      </c>
      <c r="EU34">
        <v>3.8028743267059326</v>
      </c>
      <c r="EV34">
        <v>2.8766169548034668</v>
      </c>
      <c r="EW34">
        <v>2.593315601348877</v>
      </c>
      <c r="EX34">
        <v>2.2318990230560303</v>
      </c>
      <c r="EY34">
        <v>62.023445129394531</v>
      </c>
      <c r="EZ34">
        <v>60.655147552490234</v>
      </c>
      <c r="FA34">
        <v>59.711994171142578</v>
      </c>
      <c r="FB34">
        <v>58.584873199462891</v>
      </c>
      <c r="FC34">
        <v>58.007411956787109</v>
      </c>
      <c r="FD34">
        <v>57.512416839599609</v>
      </c>
      <c r="FE34">
        <v>56.831150054931641</v>
      </c>
      <c r="FF34">
        <v>57.174549102783203</v>
      </c>
      <c r="FG34">
        <v>59.845977783203125</v>
      </c>
      <c r="FH34">
        <v>64.319732666015625</v>
      </c>
      <c r="FI34">
        <v>69.652763366699219</v>
      </c>
      <c r="FJ34">
        <v>73.364784240722656</v>
      </c>
      <c r="FK34">
        <v>75.675926208496094</v>
      </c>
      <c r="FL34">
        <v>77.257827758789062</v>
      </c>
      <c r="FM34">
        <v>78.354507446289063</v>
      </c>
      <c r="FN34">
        <v>78.512733459472656</v>
      </c>
      <c r="FO34">
        <v>77.371185302734375</v>
      </c>
      <c r="FP34">
        <v>75.111839294433594</v>
      </c>
      <c r="FQ34">
        <v>72.43060302734375</v>
      </c>
      <c r="FR34">
        <v>69.552177429199219</v>
      </c>
      <c r="FS34">
        <v>67.312103271484375</v>
      </c>
      <c r="FT34">
        <v>65.735084533691406</v>
      </c>
      <c r="FU34">
        <v>63.991111755371094</v>
      </c>
      <c r="FV34">
        <v>62.908626556396484</v>
      </c>
      <c r="FW34">
        <v>1</v>
      </c>
    </row>
    <row r="35" spans="1:179" x14ac:dyDescent="0.2">
      <c r="A35" t="s">
        <v>241</v>
      </c>
      <c r="B35" t="s">
        <v>248</v>
      </c>
      <c r="C35" t="s">
        <v>218</v>
      </c>
      <c r="D35" t="s">
        <v>47</v>
      </c>
      <c r="E35">
        <v>2015</v>
      </c>
      <c r="F35" t="s">
        <v>224</v>
      </c>
      <c r="G35" t="s">
        <v>10</v>
      </c>
      <c r="H35">
        <v>492</v>
      </c>
      <c r="K35">
        <v>166.56648672079891</v>
      </c>
      <c r="L35">
        <v>163.38873980685895</v>
      </c>
      <c r="M35">
        <v>161.01619529724914</v>
      </c>
      <c r="N35">
        <v>161.59442771280959</v>
      </c>
      <c r="O35">
        <v>169.0358849403753</v>
      </c>
      <c r="P35">
        <v>188.04249531659232</v>
      </c>
      <c r="Q35">
        <v>212.54170958335789</v>
      </c>
      <c r="R35">
        <v>228.81767998471932</v>
      </c>
      <c r="S35">
        <v>238.18505738729675</v>
      </c>
      <c r="T35">
        <v>237.28586222583374</v>
      </c>
      <c r="U35">
        <v>232.54539570290973</v>
      </c>
      <c r="V35">
        <v>236.91523498811088</v>
      </c>
      <c r="W35">
        <v>246.16616931584326</v>
      </c>
      <c r="X35">
        <v>244.70474470576957</v>
      </c>
      <c r="Y35">
        <v>240.34122974491362</v>
      </c>
      <c r="Z35">
        <v>233.59325940995132</v>
      </c>
      <c r="AA35">
        <v>227.56103460158926</v>
      </c>
      <c r="AB35">
        <v>224.83707021890254</v>
      </c>
      <c r="AC35">
        <v>208.5861560087157</v>
      </c>
      <c r="AD35">
        <v>197.52597146419612</v>
      </c>
      <c r="AE35">
        <v>190.8241676942846</v>
      </c>
      <c r="AF35">
        <v>183.95760041235224</v>
      </c>
      <c r="AG35">
        <v>177.12175984631176</v>
      </c>
      <c r="AH35">
        <v>172.33946222322152</v>
      </c>
      <c r="AI35">
        <v>-2.2827677726745605</v>
      </c>
      <c r="AJ35">
        <v>-2.2820286750793457</v>
      </c>
      <c r="AK35">
        <v>-2.8978488445281982</v>
      </c>
      <c r="AL35">
        <v>-2.8934183120727539</v>
      </c>
      <c r="AM35">
        <v>-3.6000001430511475</v>
      </c>
      <c r="AN35">
        <v>-4.025970458984375</v>
      </c>
      <c r="AO35">
        <v>-2.7877068519592285</v>
      </c>
      <c r="AP35">
        <v>-3.1802988052368164</v>
      </c>
      <c r="AQ35">
        <v>-2.4265847206115723</v>
      </c>
      <c r="AR35">
        <v>-2.1361162662506104</v>
      </c>
      <c r="AS35">
        <v>-2.2665243148803711</v>
      </c>
      <c r="AT35">
        <v>-2.1370465755462646</v>
      </c>
      <c r="AU35">
        <v>-1.763245701789856</v>
      </c>
      <c r="AV35">
        <v>-2.4156386852264404</v>
      </c>
      <c r="AW35">
        <v>-2.5611200332641602</v>
      </c>
      <c r="AX35">
        <v>-4.1914763450622559</v>
      </c>
      <c r="AY35">
        <v>-12.991474151611328</v>
      </c>
      <c r="AZ35">
        <v>-12.552038192749023</v>
      </c>
      <c r="BA35">
        <v>0.13497072458267212</v>
      </c>
      <c r="BB35">
        <v>-1.7370958812534809E-3</v>
      </c>
      <c r="BC35">
        <v>-1.4297987222671509</v>
      </c>
      <c r="BD35">
        <v>-2.1472194194793701</v>
      </c>
      <c r="BE35">
        <v>-2.4786760807037354</v>
      </c>
      <c r="BF35">
        <v>-2.558819055557251</v>
      </c>
      <c r="BG35">
        <v>-0.68786293268203735</v>
      </c>
      <c r="BH35">
        <v>-0.70702791213989258</v>
      </c>
      <c r="BI35">
        <v>-1.2776710987091064</v>
      </c>
      <c r="BJ35">
        <v>-1.2869043350219727</v>
      </c>
      <c r="BK35">
        <v>-1.9044878482818604</v>
      </c>
      <c r="BL35">
        <v>-2.2138311862945557</v>
      </c>
      <c r="BM35">
        <v>-1.4500950574874878</v>
      </c>
      <c r="BN35">
        <v>-1.6474379301071167</v>
      </c>
      <c r="BO35">
        <v>-1.0851479768753052</v>
      </c>
      <c r="BP35">
        <v>-1.0362576246261597</v>
      </c>
      <c r="BQ35">
        <v>-0.83028095960617065</v>
      </c>
      <c r="BR35">
        <v>-0.7987673282623291</v>
      </c>
      <c r="BS35">
        <v>-0.5664098858833313</v>
      </c>
      <c r="BT35">
        <v>-0.95302879810333252</v>
      </c>
      <c r="BU35">
        <v>-1.0912511348724365</v>
      </c>
      <c r="BV35">
        <v>-2.0166480541229248</v>
      </c>
      <c r="BW35">
        <v>-4.2731404304504395</v>
      </c>
      <c r="BX35">
        <v>-4.0415005683898926</v>
      </c>
      <c r="BY35">
        <v>1.8298270702362061</v>
      </c>
      <c r="BZ35">
        <v>1.6643873453140259</v>
      </c>
      <c r="CA35">
        <v>0.12019790709018707</v>
      </c>
      <c r="CB35">
        <v>-0.60832858085632324</v>
      </c>
      <c r="CC35">
        <v>-0.90982377529144287</v>
      </c>
      <c r="CD35">
        <v>-1.1312601566314697</v>
      </c>
      <c r="CE35">
        <v>0.4167633056640625</v>
      </c>
      <c r="CF35">
        <v>0.38381278514862061</v>
      </c>
      <c r="CG35">
        <v>-0.15554077923297882</v>
      </c>
      <c r="CH35">
        <v>-0.17423777282238007</v>
      </c>
      <c r="CI35">
        <v>-0.73018109798431396</v>
      </c>
      <c r="CJ35">
        <v>-0.95874899625778198</v>
      </c>
      <c r="CK35">
        <v>-0.52366924285888672</v>
      </c>
      <c r="CL35">
        <v>-0.58578312397003174</v>
      </c>
      <c r="CM35">
        <v>-0.15607303380966187</v>
      </c>
      <c r="CN35">
        <v>-0.27449887990951538</v>
      </c>
      <c r="CO35">
        <v>0.16445691883563995</v>
      </c>
      <c r="CP35">
        <v>0.12812083959579468</v>
      </c>
      <c r="CQ35">
        <v>0.26251494884490967</v>
      </c>
      <c r="CR35">
        <v>5.997028574347496E-2</v>
      </c>
      <c r="CS35">
        <v>-7.3224358260631561E-2</v>
      </c>
      <c r="CT35">
        <v>-0.51036840677261353</v>
      </c>
      <c r="CU35">
        <v>1.7651509046554565</v>
      </c>
      <c r="CV35">
        <v>1.8528721332550049</v>
      </c>
      <c r="CW35">
        <v>3.0036795139312744</v>
      </c>
      <c r="CX35">
        <v>2.8183400630950928</v>
      </c>
      <c r="CY35">
        <v>1.193720817565918</v>
      </c>
      <c r="CZ35">
        <v>0.45750260353088379</v>
      </c>
      <c r="DA35">
        <v>0.17675849795341492</v>
      </c>
      <c r="DB35">
        <v>-0.14253722131252289</v>
      </c>
      <c r="DC35">
        <v>1.5213896036148071</v>
      </c>
      <c r="DD35">
        <v>1.4746534824371338</v>
      </c>
      <c r="DE35">
        <v>0.96658945083618164</v>
      </c>
      <c r="DF35">
        <v>0.93842881917953491</v>
      </c>
      <c r="DG35">
        <v>0.44412559270858765</v>
      </c>
      <c r="DH35">
        <v>0.29633316397666931</v>
      </c>
      <c r="DI35">
        <v>0.40275660157203674</v>
      </c>
      <c r="DJ35">
        <v>0.47587165236473083</v>
      </c>
      <c r="DK35">
        <v>0.77300190925598145</v>
      </c>
      <c r="DL35">
        <v>0.48725989460945129</v>
      </c>
      <c r="DM35">
        <v>1.1591948270797729</v>
      </c>
      <c r="DN35">
        <v>1.0550090074539185</v>
      </c>
      <c r="DO35">
        <v>1.0914398431777954</v>
      </c>
      <c r="DP35">
        <v>1.0729694366455078</v>
      </c>
      <c r="DQ35">
        <v>0.94480240345001221</v>
      </c>
      <c r="DR35">
        <v>0.9959111213684082</v>
      </c>
      <c r="DS35">
        <v>7.8034424781799316</v>
      </c>
      <c r="DT35">
        <v>7.7472448348999023</v>
      </c>
      <c r="DU35">
        <v>4.1775317192077637</v>
      </c>
      <c r="DV35">
        <v>3.9722926616668701</v>
      </c>
      <c r="DW35">
        <v>2.2672438621520996</v>
      </c>
      <c r="DX35">
        <v>1.5233337879180908</v>
      </c>
      <c r="DY35">
        <v>1.2633407115936279</v>
      </c>
      <c r="DZ35">
        <v>0.84618574380874634</v>
      </c>
      <c r="EA35">
        <v>3.1162943840026855</v>
      </c>
      <c r="EB35">
        <v>3.0496540069580078</v>
      </c>
      <c r="EC35">
        <v>2.5867674350738525</v>
      </c>
      <c r="ED35">
        <v>2.5449426174163818</v>
      </c>
      <c r="EE35">
        <v>2.1396379470825195</v>
      </c>
      <c r="EF35">
        <v>2.1084725856781006</v>
      </c>
      <c r="EG35">
        <v>1.7403683662414551</v>
      </c>
      <c r="EH35">
        <v>2.0087325572967529</v>
      </c>
      <c r="EI35">
        <v>2.114438533782959</v>
      </c>
      <c r="EJ35">
        <v>1.5871185064315796</v>
      </c>
      <c r="EK35">
        <v>2.5954382419586182</v>
      </c>
      <c r="EL35">
        <v>2.3932883739471436</v>
      </c>
      <c r="EM35">
        <v>2.2882757186889648</v>
      </c>
      <c r="EN35">
        <v>2.5355792045593262</v>
      </c>
      <c r="EO35">
        <v>2.4146711826324463</v>
      </c>
      <c r="EP35">
        <v>3.1707396507263184</v>
      </c>
      <c r="EQ35">
        <v>16.52177619934082</v>
      </c>
      <c r="ER35">
        <v>16.257781982421875</v>
      </c>
      <c r="ES35">
        <v>5.8723883628845215</v>
      </c>
      <c r="ET35">
        <v>5.6384172439575195</v>
      </c>
      <c r="EU35">
        <v>3.8172404766082764</v>
      </c>
      <c r="EV35">
        <v>3.0622246265411377</v>
      </c>
      <c r="EW35">
        <v>2.8321928977966309</v>
      </c>
      <c r="EX35">
        <v>2.2737445831298828</v>
      </c>
      <c r="EY35">
        <v>43.249149322509766</v>
      </c>
      <c r="EZ35">
        <v>42.648689270019531</v>
      </c>
      <c r="FA35">
        <v>41.951320648193359</v>
      </c>
      <c r="FB35">
        <v>41.179901123046875</v>
      </c>
      <c r="FC35">
        <v>40.955818176269531</v>
      </c>
      <c r="FD35">
        <v>40.379444122314453</v>
      </c>
      <c r="FE35">
        <v>40.748649597167969</v>
      </c>
      <c r="FF35">
        <v>40.986095428466797</v>
      </c>
      <c r="FG35">
        <v>41.830154418945313</v>
      </c>
      <c r="FH35">
        <v>43.911155700683594</v>
      </c>
      <c r="FI35">
        <v>46.539806365966797</v>
      </c>
      <c r="FJ35">
        <v>48.712593078613281</v>
      </c>
      <c r="FK35">
        <v>50.423370361328125</v>
      </c>
      <c r="FL35">
        <v>50.883682250976562</v>
      </c>
      <c r="FM35">
        <v>51.098491668701172</v>
      </c>
      <c r="FN35">
        <v>51.193943023681641</v>
      </c>
      <c r="FO35">
        <v>50.765632629394531</v>
      </c>
      <c r="FP35">
        <v>49.281654357910156</v>
      </c>
      <c r="FQ35">
        <v>47.488773345947266</v>
      </c>
      <c r="FR35">
        <v>46.370143890380859</v>
      </c>
      <c r="FS35">
        <v>45.486850738525391</v>
      </c>
      <c r="FT35">
        <v>44.638961791992188</v>
      </c>
      <c r="FU35">
        <v>43.843769073486328</v>
      </c>
      <c r="FV35">
        <v>43.426807403564453</v>
      </c>
      <c r="FW35">
        <v>1</v>
      </c>
    </row>
    <row r="36" spans="1:179" x14ac:dyDescent="0.2">
      <c r="A36" t="s">
        <v>241</v>
      </c>
      <c r="B36" t="s">
        <v>248</v>
      </c>
      <c r="C36" t="s">
        <v>218</v>
      </c>
      <c r="D36" t="s">
        <v>47</v>
      </c>
      <c r="E36">
        <v>2016</v>
      </c>
      <c r="F36" t="s">
        <v>224</v>
      </c>
      <c r="G36" t="s">
        <v>10</v>
      </c>
      <c r="H36">
        <v>445</v>
      </c>
      <c r="K36">
        <v>150.16967863391002</v>
      </c>
      <c r="L36">
        <v>147.28893868874832</v>
      </c>
      <c r="M36">
        <v>145.13455900453684</v>
      </c>
      <c r="N36">
        <v>145.64258383691549</v>
      </c>
      <c r="O36">
        <v>152.35479476363247</v>
      </c>
      <c r="P36">
        <v>169.50991448761482</v>
      </c>
      <c r="Q36">
        <v>191.59915829598253</v>
      </c>
      <c r="R36">
        <v>206.27628232388747</v>
      </c>
      <c r="S36">
        <v>214.73240845632563</v>
      </c>
      <c r="T36">
        <v>213.91982718933278</v>
      </c>
      <c r="U36">
        <v>209.6655446448041</v>
      </c>
      <c r="V36">
        <v>213.58989003907629</v>
      </c>
      <c r="W36">
        <v>221.91497406894416</v>
      </c>
      <c r="X36">
        <v>220.61043388385707</v>
      </c>
      <c r="Y36">
        <v>216.66954482212515</v>
      </c>
      <c r="Z36">
        <v>210.56349983323304</v>
      </c>
      <c r="AA36">
        <v>205.13226038353548</v>
      </c>
      <c r="AB36">
        <v>202.68108219119648</v>
      </c>
      <c r="AC36">
        <v>188.04348585554527</v>
      </c>
      <c r="AD36">
        <v>178.07511593688804</v>
      </c>
      <c r="AE36">
        <v>172.03133192206951</v>
      </c>
      <c r="AF36">
        <v>165.83925829748762</v>
      </c>
      <c r="AG36">
        <v>159.68402651676561</v>
      </c>
      <c r="AH36">
        <v>155.37066530438176</v>
      </c>
      <c r="AI36">
        <v>-2.1825799942016602</v>
      </c>
      <c r="AJ36">
        <v>-2.1802239418029785</v>
      </c>
      <c r="AK36">
        <v>-2.7341172695159912</v>
      </c>
      <c r="AL36">
        <v>-2.7288773059844971</v>
      </c>
      <c r="AM36">
        <v>-3.3682360649108887</v>
      </c>
      <c r="AN36">
        <v>-3.7608027458190918</v>
      </c>
      <c r="AO36">
        <v>-2.614346981048584</v>
      </c>
      <c r="AP36">
        <v>-2.9839260578155518</v>
      </c>
      <c r="AQ36">
        <v>-2.2920176982879639</v>
      </c>
      <c r="AR36">
        <v>-2.0133016109466553</v>
      </c>
      <c r="AS36">
        <v>-2.1650965213775635</v>
      </c>
      <c r="AT36">
        <v>-2.0341951847076416</v>
      </c>
      <c r="AU36">
        <v>-1.6877560615539551</v>
      </c>
      <c r="AV36">
        <v>-2.303840160369873</v>
      </c>
      <c r="AW36">
        <v>-2.438509464263916</v>
      </c>
      <c r="AX36">
        <v>-3.9929494857788086</v>
      </c>
      <c r="AY36">
        <v>-12.63783073425293</v>
      </c>
      <c r="AZ36">
        <v>-12.225605964660645</v>
      </c>
      <c r="BA36">
        <v>-2.8632175177335739E-2</v>
      </c>
      <c r="BB36">
        <v>-0.12836813926696777</v>
      </c>
      <c r="BC36">
        <v>-1.4065608978271484</v>
      </c>
      <c r="BD36">
        <v>-2.0556528568267822</v>
      </c>
      <c r="BE36">
        <v>-2.3559024333953857</v>
      </c>
      <c r="BF36">
        <v>-2.4175670146942139</v>
      </c>
      <c r="BG36">
        <v>-0.67253834009170532</v>
      </c>
      <c r="BH36">
        <v>-0.68907827138900757</v>
      </c>
      <c r="BI36">
        <v>-1.2003226280212402</v>
      </c>
      <c r="BJ36">
        <v>-1.2081640958786011</v>
      </c>
      <c r="BK36">
        <v>-1.7634310722351074</v>
      </c>
      <c r="BL36">
        <v>-2.045290470123291</v>
      </c>
      <c r="BM36">
        <v>-1.3467074632644653</v>
      </c>
      <c r="BN36">
        <v>-1.5309231281280518</v>
      </c>
      <c r="BO36">
        <v>-1.0206167697906494</v>
      </c>
      <c r="BP36">
        <v>-0.97022253274917603</v>
      </c>
      <c r="BQ36">
        <v>-0.80400538444519043</v>
      </c>
      <c r="BR36">
        <v>-0.76605689525604248</v>
      </c>
      <c r="BS36">
        <v>-0.55329519510269165</v>
      </c>
      <c r="BT36">
        <v>-0.91552388668060303</v>
      </c>
      <c r="BU36">
        <v>-1.0424877405166626</v>
      </c>
      <c r="BV36">
        <v>-1.9136365652084351</v>
      </c>
      <c r="BW36">
        <v>-4.241997241973877</v>
      </c>
      <c r="BX36">
        <v>-4.0302901268005371</v>
      </c>
      <c r="BY36">
        <v>1.5813313722610474</v>
      </c>
      <c r="BZ36">
        <v>1.4494692087173462</v>
      </c>
      <c r="CA36">
        <v>6.1491601169109344E-2</v>
      </c>
      <c r="CB36">
        <v>-0.59828931093215942</v>
      </c>
      <c r="CC36">
        <v>-0.87031137943267822</v>
      </c>
      <c r="CD36">
        <v>-1.0653806924819946</v>
      </c>
      <c r="CE36">
        <v>0.37331187725067139</v>
      </c>
      <c r="CF36">
        <v>0.3436846137046814</v>
      </c>
      <c r="CG36">
        <v>-0.1380210816860199</v>
      </c>
      <c r="CH36">
        <v>-0.15492275357246399</v>
      </c>
      <c r="CI36">
        <v>-0.65194797515869141</v>
      </c>
      <c r="CJ36">
        <v>-0.8571317195892334</v>
      </c>
      <c r="CK36">
        <v>-0.46874415874481201</v>
      </c>
      <c r="CL36">
        <v>-0.52457785606384277</v>
      </c>
      <c r="CM36">
        <v>-0.14004823565483093</v>
      </c>
      <c r="CN36">
        <v>-0.24778923392295837</v>
      </c>
      <c r="CO36">
        <v>0.13868211209774017</v>
      </c>
      <c r="CP36">
        <v>0.11225179582834244</v>
      </c>
      <c r="CQ36">
        <v>0.23242896795272827</v>
      </c>
      <c r="CR36">
        <v>4.6019803732633591E-2</v>
      </c>
      <c r="CS36">
        <v>-7.5607292354106903E-2</v>
      </c>
      <c r="CT36">
        <v>-0.47351086139678955</v>
      </c>
      <c r="CU36">
        <v>1.5729314088821411</v>
      </c>
      <c r="CV36">
        <v>1.6457604169845581</v>
      </c>
      <c r="CW36">
        <v>2.6963872909545898</v>
      </c>
      <c r="CX36">
        <v>2.5422744750976562</v>
      </c>
      <c r="CY36">
        <v>1.0782603025436401</v>
      </c>
      <c r="CZ36">
        <v>0.41107621788978577</v>
      </c>
      <c r="DA36">
        <v>0.15860436856746674</v>
      </c>
      <c r="DB36">
        <v>-0.12886045873165131</v>
      </c>
      <c r="DC36">
        <v>1.4191620349884033</v>
      </c>
      <c r="DD36">
        <v>1.3764475584030151</v>
      </c>
      <c r="DE36">
        <v>0.92428046464920044</v>
      </c>
      <c r="DF36">
        <v>0.8983185887336731</v>
      </c>
      <c r="DG36">
        <v>0.45953512191772461</v>
      </c>
      <c r="DH36">
        <v>0.33102694153785706</v>
      </c>
      <c r="DI36">
        <v>0.4092191755771637</v>
      </c>
      <c r="DJ36">
        <v>0.48176753520965576</v>
      </c>
      <c r="DK36">
        <v>0.74052023887634277</v>
      </c>
      <c r="DL36">
        <v>0.47464409470558167</v>
      </c>
      <c r="DM36">
        <v>1.0813696384429932</v>
      </c>
      <c r="DN36">
        <v>0.99056047201156616</v>
      </c>
      <c r="DO36">
        <v>1.0181530714035034</v>
      </c>
      <c r="DP36">
        <v>1.0075634717941284</v>
      </c>
      <c r="DQ36">
        <v>0.8912731409072876</v>
      </c>
      <c r="DR36">
        <v>0.96661484241485596</v>
      </c>
      <c r="DS36">
        <v>7.3878602981567383</v>
      </c>
      <c r="DT36">
        <v>7.3218111991882324</v>
      </c>
      <c r="DU36">
        <v>3.8114430904388428</v>
      </c>
      <c r="DV36">
        <v>3.6350798606872559</v>
      </c>
      <c r="DW36">
        <v>2.0950291156768799</v>
      </c>
      <c r="DX36">
        <v>1.420441746711731</v>
      </c>
      <c r="DY36">
        <v>1.1875201463699341</v>
      </c>
      <c r="DZ36">
        <v>0.80765974521636963</v>
      </c>
      <c r="EA36">
        <v>2.9292037487030029</v>
      </c>
      <c r="EB36">
        <v>2.8675930500030518</v>
      </c>
      <c r="EC36">
        <v>2.4580752849578857</v>
      </c>
      <c r="ED36">
        <v>2.4190318584442139</v>
      </c>
      <c r="EE36">
        <v>2.0643401145935059</v>
      </c>
      <c r="EF36">
        <v>2.046539306640625</v>
      </c>
      <c r="EG36">
        <v>1.6768587827682495</v>
      </c>
      <c r="EH36">
        <v>1.9347703456878662</v>
      </c>
      <c r="EI36">
        <v>2.0119214057922363</v>
      </c>
      <c r="EJ36">
        <v>1.5177230834960937</v>
      </c>
      <c r="EK36">
        <v>2.4424605369567871</v>
      </c>
      <c r="EL36">
        <v>2.2586987018585205</v>
      </c>
      <c r="EM36">
        <v>2.1526138782501221</v>
      </c>
      <c r="EN36">
        <v>2.3958797454833984</v>
      </c>
      <c r="EO36">
        <v>2.287294864654541</v>
      </c>
      <c r="EP36">
        <v>3.0459277629852295</v>
      </c>
      <c r="EQ36">
        <v>15.783693313598633</v>
      </c>
      <c r="ER36">
        <v>15.51712703704834</v>
      </c>
      <c r="ES36">
        <v>5.4214067459106445</v>
      </c>
      <c r="ET36">
        <v>5.2129173278808594</v>
      </c>
      <c r="EU36">
        <v>3.5630815029144287</v>
      </c>
      <c r="EV36">
        <v>2.877805233001709</v>
      </c>
      <c r="EW36">
        <v>2.6731109619140625</v>
      </c>
      <c r="EX36">
        <v>2.1598460674285889</v>
      </c>
      <c r="EY36">
        <v>43.237567901611328</v>
      </c>
      <c r="EZ36">
        <v>42.639015197753906</v>
      </c>
      <c r="FA36">
        <v>41.943477630615234</v>
      </c>
      <c r="FB36">
        <v>41.174507141113281</v>
      </c>
      <c r="FC36">
        <v>40.952789306640625</v>
      </c>
      <c r="FD36">
        <v>40.375190734863281</v>
      </c>
      <c r="FE36">
        <v>40.74346923828125</v>
      </c>
      <c r="FF36">
        <v>40.980720520019531</v>
      </c>
      <c r="FG36">
        <v>41.824619293212891</v>
      </c>
      <c r="FH36">
        <v>43.908424377441406</v>
      </c>
      <c r="FI36">
        <v>46.539371490478516</v>
      </c>
      <c r="FJ36">
        <v>48.719940185546875</v>
      </c>
      <c r="FK36">
        <v>50.432968139648438</v>
      </c>
      <c r="FL36">
        <v>50.893241882324219</v>
      </c>
      <c r="FM36">
        <v>51.104526519775391</v>
      </c>
      <c r="FN36">
        <v>51.200031280517578</v>
      </c>
      <c r="FO36">
        <v>50.767604827880859</v>
      </c>
      <c r="FP36">
        <v>49.280933380126953</v>
      </c>
      <c r="FQ36">
        <v>47.485404968261719</v>
      </c>
      <c r="FR36">
        <v>46.364009857177734</v>
      </c>
      <c r="FS36">
        <v>45.479705810546875</v>
      </c>
      <c r="FT36">
        <v>44.631053924560547</v>
      </c>
      <c r="FU36">
        <v>43.837039947509766</v>
      </c>
      <c r="FV36">
        <v>43.419910430908203</v>
      </c>
      <c r="FW36">
        <v>1</v>
      </c>
    </row>
    <row r="37" spans="1:179" x14ac:dyDescent="0.2">
      <c r="A37" t="s">
        <v>241</v>
      </c>
      <c r="B37" t="s">
        <v>248</v>
      </c>
      <c r="C37" t="s">
        <v>218</v>
      </c>
      <c r="D37" t="s">
        <v>47</v>
      </c>
      <c r="E37" t="s">
        <v>250</v>
      </c>
      <c r="F37" t="s">
        <v>224</v>
      </c>
      <c r="G37" t="s">
        <v>10</v>
      </c>
      <c r="H37">
        <v>431</v>
      </c>
      <c r="K37">
        <v>145.28553768488314</v>
      </c>
      <c r="L37">
        <v>142.49326760219822</v>
      </c>
      <c r="M37">
        <v>140.40387295994168</v>
      </c>
      <c r="N37">
        <v>140.89098494521431</v>
      </c>
      <c r="O37">
        <v>147.38597430281004</v>
      </c>
      <c r="P37">
        <v>163.98958800909048</v>
      </c>
      <c r="Q37">
        <v>185.36097058394387</v>
      </c>
      <c r="R37">
        <v>199.56184408148772</v>
      </c>
      <c r="S37">
        <v>207.7465346631536</v>
      </c>
      <c r="T37">
        <v>206.95975315477477</v>
      </c>
      <c r="U37">
        <v>202.85029083039956</v>
      </c>
      <c r="V37">
        <v>206.64193632233315</v>
      </c>
      <c r="W37">
        <v>214.69123619710464</v>
      </c>
      <c r="X37">
        <v>213.43342742665112</v>
      </c>
      <c r="Y37">
        <v>209.61842657606405</v>
      </c>
      <c r="Z37">
        <v>203.7035928387734</v>
      </c>
      <c r="AA37">
        <v>198.45136986502021</v>
      </c>
      <c r="AB37">
        <v>196.08144676911317</v>
      </c>
      <c r="AC37">
        <v>181.92441143474596</v>
      </c>
      <c r="AD37">
        <v>172.28126171297427</v>
      </c>
      <c r="AE37">
        <v>166.43348291396271</v>
      </c>
      <c r="AF37">
        <v>160.44232161997161</v>
      </c>
      <c r="AG37">
        <v>154.48982369425613</v>
      </c>
      <c r="AH37">
        <v>150.31614526124116</v>
      </c>
      <c r="AI37">
        <v>-2.1511492729187012</v>
      </c>
      <c r="AJ37">
        <v>-2.148329496383667</v>
      </c>
      <c r="AK37">
        <v>-2.6837270259857178</v>
      </c>
      <c r="AL37">
        <v>-2.6782536506652832</v>
      </c>
      <c r="AM37">
        <v>-3.2974934577941895</v>
      </c>
      <c r="AN37">
        <v>-3.6800053119659424</v>
      </c>
      <c r="AO37">
        <v>-2.5614230632781982</v>
      </c>
      <c r="AP37">
        <v>-2.9239718914031982</v>
      </c>
      <c r="AQ37">
        <v>-2.2506504058837891</v>
      </c>
      <c r="AR37">
        <v>-1.9756902456283569</v>
      </c>
      <c r="AS37">
        <v>-2.1335031986236572</v>
      </c>
      <c r="AT37">
        <v>-2.0022678375244141</v>
      </c>
      <c r="AU37">
        <v>-1.6641286611557007</v>
      </c>
      <c r="AV37">
        <v>-2.2692165374755859</v>
      </c>
      <c r="AW37">
        <v>-2.4006884098052979</v>
      </c>
      <c r="AX37">
        <v>-3.9323580265045166</v>
      </c>
      <c r="AY37">
        <v>-12.528389930725098</v>
      </c>
      <c r="AZ37">
        <v>-12.124357223510742</v>
      </c>
      <c r="BA37">
        <v>-7.5876221060752869E-2</v>
      </c>
      <c r="BB37">
        <v>-0.16444344818592072</v>
      </c>
      <c r="BC37">
        <v>-1.3981168270111084</v>
      </c>
      <c r="BD37">
        <v>-2.0268595218658447</v>
      </c>
      <c r="BE37">
        <v>-2.3177783489227295</v>
      </c>
      <c r="BF37">
        <v>-2.374093770980835</v>
      </c>
      <c r="BG37">
        <v>-0.66732394695281982</v>
      </c>
      <c r="BH37">
        <v>-0.68308931589126587</v>
      </c>
      <c r="BI37">
        <v>-1.1766201257705688</v>
      </c>
      <c r="BJ37">
        <v>-1.1840502023696899</v>
      </c>
      <c r="BK37">
        <v>-1.7207158803939819</v>
      </c>
      <c r="BL37">
        <v>-1.9943455457687378</v>
      </c>
      <c r="BM37">
        <v>-1.3153853416442871</v>
      </c>
      <c r="BN37">
        <v>-1.4956192970275879</v>
      </c>
      <c r="BO37">
        <v>-1.0008693933486938</v>
      </c>
      <c r="BP37">
        <v>-0.95013183355331421</v>
      </c>
      <c r="BQ37">
        <v>-0.79561370611190796</v>
      </c>
      <c r="BR37">
        <v>-0.75578522682189941</v>
      </c>
      <c r="BS37">
        <v>-0.54892176389694214</v>
      </c>
      <c r="BT37">
        <v>-0.90381121635437012</v>
      </c>
      <c r="BU37">
        <v>-1.0274310111999512</v>
      </c>
      <c r="BV37">
        <v>-1.8823566436767578</v>
      </c>
      <c r="BW37">
        <v>-4.2310428619384766</v>
      </c>
      <c r="BX37">
        <v>-4.0253086090087891</v>
      </c>
      <c r="BY37">
        <v>1.5079207420349121</v>
      </c>
      <c r="BZ37">
        <v>1.3861241340637207</v>
      </c>
      <c r="CA37">
        <v>4.4627562165260315E-2</v>
      </c>
      <c r="CB37">
        <v>-0.59467768669128418</v>
      </c>
      <c r="CC37">
        <v>-0.85790622234344482</v>
      </c>
      <c r="CD37">
        <v>-1.045184850692749</v>
      </c>
      <c r="CE37">
        <v>0.36036890745162964</v>
      </c>
      <c r="CF37">
        <v>0.33173155784606934</v>
      </c>
      <c r="CG37">
        <v>-0.13280245661735535</v>
      </c>
      <c r="CH37">
        <v>-0.14916935563087463</v>
      </c>
      <c r="CI37">
        <v>-0.62864452600479126</v>
      </c>
      <c r="CJ37">
        <v>-0.82686281204223633</v>
      </c>
      <c r="CK37">
        <v>-0.45238354802131653</v>
      </c>
      <c r="CL37">
        <v>-0.50634652376174927</v>
      </c>
      <c r="CM37">
        <v>-0.13527490198612213</v>
      </c>
      <c r="CN37">
        <v>-0.23983317613601685</v>
      </c>
      <c r="CO37">
        <v>0.13100449740886688</v>
      </c>
      <c r="CP37">
        <v>0.1075248196721077</v>
      </c>
      <c r="CQ37">
        <v>0.22346717119216919</v>
      </c>
      <c r="CR37">
        <v>4.1864324361085892E-2</v>
      </c>
      <c r="CS37">
        <v>-7.6317131519317627E-2</v>
      </c>
      <c r="CT37">
        <v>-0.46253207325935364</v>
      </c>
      <c r="CU37">
        <v>1.5156748294830322</v>
      </c>
      <c r="CV37">
        <v>1.5840678215026855</v>
      </c>
      <c r="CW37">
        <v>2.6048538684844971</v>
      </c>
      <c r="CX37">
        <v>2.4600427150726318</v>
      </c>
      <c r="CY37">
        <v>1.0438679456710815</v>
      </c>
      <c r="CZ37">
        <v>0.39724710583686829</v>
      </c>
      <c r="DA37">
        <v>0.153196781873703</v>
      </c>
      <c r="DB37">
        <v>-0.12478655576705933</v>
      </c>
      <c r="DC37">
        <v>1.3880617618560791</v>
      </c>
      <c r="DD37">
        <v>1.3465523719787598</v>
      </c>
      <c r="DE37">
        <v>0.91101521253585815</v>
      </c>
      <c r="DF37">
        <v>0.8857114315032959</v>
      </c>
      <c r="DG37">
        <v>0.46342679858207703</v>
      </c>
      <c r="DH37">
        <v>0.34061992168426514</v>
      </c>
      <c r="DI37">
        <v>0.41061830520629883</v>
      </c>
      <c r="DJ37">
        <v>0.4829261302947998</v>
      </c>
      <c r="DK37">
        <v>0.7303195595741272</v>
      </c>
      <c r="DL37">
        <v>0.47046548128128052</v>
      </c>
      <c r="DM37">
        <v>1.0576226711273193</v>
      </c>
      <c r="DN37">
        <v>0.97083485126495361</v>
      </c>
      <c r="DO37">
        <v>0.99585610628128052</v>
      </c>
      <c r="DP37">
        <v>0.98753982782363892</v>
      </c>
      <c r="DQ37">
        <v>0.87479674816131592</v>
      </c>
      <c r="DR37">
        <v>0.95729255676269531</v>
      </c>
      <c r="DS37">
        <v>7.262392520904541</v>
      </c>
      <c r="DT37">
        <v>7.1934442520141602</v>
      </c>
      <c r="DU37">
        <v>3.7017867565155029</v>
      </c>
      <c r="DV37">
        <v>3.5339610576629639</v>
      </c>
      <c r="DW37">
        <v>2.0431084632873535</v>
      </c>
      <c r="DX37">
        <v>1.3891719579696655</v>
      </c>
      <c r="DY37">
        <v>1.1642997264862061</v>
      </c>
      <c r="DZ37">
        <v>0.79561173915863037</v>
      </c>
      <c r="EA37">
        <v>2.8718869686126709</v>
      </c>
      <c r="EB37">
        <v>2.8117926120758057</v>
      </c>
      <c r="EC37">
        <v>2.4181220531463623</v>
      </c>
      <c r="ED37">
        <v>2.3799149990081787</v>
      </c>
      <c r="EE37">
        <v>2.0402042865753174</v>
      </c>
      <c r="EF37">
        <v>2.0262796878814697</v>
      </c>
      <c r="EG37">
        <v>1.6566559076309204</v>
      </c>
      <c r="EH37">
        <v>1.9112788438796997</v>
      </c>
      <c r="EI37">
        <v>1.9801005125045776</v>
      </c>
      <c r="EJ37">
        <v>1.4960238933563232</v>
      </c>
      <c r="EK37">
        <v>2.3955121040344238</v>
      </c>
      <c r="EL37">
        <v>2.2173173427581787</v>
      </c>
      <c r="EM37">
        <v>2.1110630035400391</v>
      </c>
      <c r="EN37">
        <v>2.35294508934021</v>
      </c>
      <c r="EO37">
        <v>2.248054027557373</v>
      </c>
      <c r="EP37">
        <v>3.0072939395904541</v>
      </c>
      <c r="EQ37">
        <v>15.55974006652832</v>
      </c>
      <c r="ER37">
        <v>15.292492866516113</v>
      </c>
      <c r="ES37">
        <v>5.2855839729309082</v>
      </c>
      <c r="ET37">
        <v>5.0845284461975098</v>
      </c>
      <c r="EU37">
        <v>3.4858527183532715</v>
      </c>
      <c r="EV37">
        <v>2.8213539123535156</v>
      </c>
      <c r="EW37">
        <v>2.6241719722747803</v>
      </c>
      <c r="EX37">
        <v>2.1245207786560059</v>
      </c>
      <c r="EY37">
        <v>43.233615875244141</v>
      </c>
      <c r="EZ37">
        <v>42.635711669921875</v>
      </c>
      <c r="FA37">
        <v>41.940799713134766</v>
      </c>
      <c r="FB37">
        <v>41.172664642333984</v>
      </c>
      <c r="FC37">
        <v>40.951755523681641</v>
      </c>
      <c r="FD37">
        <v>40.373741149902344</v>
      </c>
      <c r="FE37">
        <v>40.741695404052734</v>
      </c>
      <c r="FF37">
        <v>40.978885650634766</v>
      </c>
      <c r="FG37">
        <v>41.822727203369141</v>
      </c>
      <c r="FH37">
        <v>43.907493591308594</v>
      </c>
      <c r="FI37">
        <v>46.539222717285156</v>
      </c>
      <c r="FJ37">
        <v>48.722454071044922</v>
      </c>
      <c r="FK37">
        <v>50.436241149902344</v>
      </c>
      <c r="FL37">
        <v>50.896511077880859</v>
      </c>
      <c r="FM37">
        <v>51.106590270996094</v>
      </c>
      <c r="FN37">
        <v>51.202110290527344</v>
      </c>
      <c r="FO37">
        <v>50.768280029296875</v>
      </c>
      <c r="FP37">
        <v>49.280689239501953</v>
      </c>
      <c r="FQ37">
        <v>47.484256744384766</v>
      </c>
      <c r="FR37">
        <v>46.361915588378906</v>
      </c>
      <c r="FS37">
        <v>45.477264404296875</v>
      </c>
      <c r="FT37">
        <v>44.628353118896484</v>
      </c>
      <c r="FU37">
        <v>43.834739685058594</v>
      </c>
      <c r="FV37">
        <v>43.417560577392578</v>
      </c>
      <c r="FW37">
        <v>1</v>
      </c>
    </row>
    <row r="38" spans="1:179" x14ac:dyDescent="0.2">
      <c r="A38" t="s">
        <v>241</v>
      </c>
      <c r="B38" t="s">
        <v>248</v>
      </c>
      <c r="C38" t="s">
        <v>218</v>
      </c>
      <c r="D38" t="s">
        <v>11</v>
      </c>
      <c r="E38">
        <v>2015</v>
      </c>
      <c r="F38" t="s">
        <v>224</v>
      </c>
      <c r="G38" t="s">
        <v>10</v>
      </c>
      <c r="H38">
        <v>489</v>
      </c>
      <c r="K38">
        <v>198.3645231587</v>
      </c>
      <c r="L38">
        <v>193.26803688733878</v>
      </c>
      <c r="M38">
        <v>189.64877122033758</v>
      </c>
      <c r="N38">
        <v>190.16659205440115</v>
      </c>
      <c r="O38">
        <v>197.62734346473829</v>
      </c>
      <c r="P38">
        <v>215.81196176187763</v>
      </c>
      <c r="Q38">
        <v>236.57121620164673</v>
      </c>
      <c r="R38">
        <v>248.81901904894545</v>
      </c>
      <c r="S38">
        <v>260.87735938169402</v>
      </c>
      <c r="T38">
        <v>275.31518064056127</v>
      </c>
      <c r="U38">
        <v>288.74309834419364</v>
      </c>
      <c r="V38">
        <v>297.78961660002369</v>
      </c>
      <c r="W38">
        <v>301.80444741819042</v>
      </c>
      <c r="X38">
        <v>307.09727880896617</v>
      </c>
      <c r="Y38">
        <v>308.30451278490443</v>
      </c>
      <c r="Z38">
        <v>302.10280252598636</v>
      </c>
      <c r="AA38">
        <v>295.49544044915865</v>
      </c>
      <c r="AB38">
        <v>285.13034521782265</v>
      </c>
      <c r="AC38">
        <v>261.52265335572605</v>
      </c>
      <c r="AD38">
        <v>253.27553613286156</v>
      </c>
      <c r="AE38">
        <v>243.36701817424284</v>
      </c>
      <c r="AF38">
        <v>231.08121283136578</v>
      </c>
      <c r="AG38">
        <v>215.06854670555012</v>
      </c>
      <c r="AH38">
        <v>208.15458792814894</v>
      </c>
      <c r="AI38">
        <v>-1.6279275417327881</v>
      </c>
      <c r="AJ38">
        <v>-1.4511793851852417</v>
      </c>
      <c r="AK38">
        <v>-1.5105799436569214</v>
      </c>
      <c r="AL38">
        <v>-1.5702639818191528</v>
      </c>
      <c r="AM38">
        <v>-1.8354120254516602</v>
      </c>
      <c r="AN38">
        <v>-1.9783596992492676</v>
      </c>
      <c r="AO38">
        <v>-2.1462805271148682</v>
      </c>
      <c r="AP38">
        <v>-1.8169218301773071</v>
      </c>
      <c r="AQ38">
        <v>-2.1807901859283447</v>
      </c>
      <c r="AR38">
        <v>-2.081146240234375</v>
      </c>
      <c r="AS38">
        <v>-1.9029309749603271</v>
      </c>
      <c r="AT38">
        <v>-1.8470404148101807</v>
      </c>
      <c r="AU38">
        <v>-1.2970118522644043</v>
      </c>
      <c r="AV38">
        <v>1.4087150096893311</v>
      </c>
      <c r="AW38">
        <v>2.2017185688018799</v>
      </c>
      <c r="AX38">
        <v>2.7994101047515869</v>
      </c>
      <c r="AY38">
        <v>2.33235764503479</v>
      </c>
      <c r="AZ38">
        <v>-3.872786283493042</v>
      </c>
      <c r="BA38">
        <v>-3.5743732452392578</v>
      </c>
      <c r="BB38">
        <v>-3.6864855289459229</v>
      </c>
      <c r="BC38">
        <v>-3.9849503040313721</v>
      </c>
      <c r="BD38">
        <v>-3.5999941825866699</v>
      </c>
      <c r="BE38">
        <v>-2.6588635444641113</v>
      </c>
      <c r="BF38">
        <v>-2.5730643272399902</v>
      </c>
      <c r="BG38">
        <v>-0.61447453498840332</v>
      </c>
      <c r="BH38">
        <v>-0.52087569236755371</v>
      </c>
      <c r="BI38">
        <v>-0.64216083288192749</v>
      </c>
      <c r="BJ38">
        <v>-0.70806276798248291</v>
      </c>
      <c r="BK38">
        <v>-0.82704120874404907</v>
      </c>
      <c r="BL38">
        <v>-0.95473271608352661</v>
      </c>
      <c r="BM38">
        <v>-1.1454935073852539</v>
      </c>
      <c r="BN38">
        <v>-0.82771861553192139</v>
      </c>
      <c r="BO38">
        <v>-0.92954343557357788</v>
      </c>
      <c r="BP38">
        <v>-0.81683266162872314</v>
      </c>
      <c r="BQ38">
        <v>-0.37092959880828857</v>
      </c>
      <c r="BR38">
        <v>-0.25775668025016785</v>
      </c>
      <c r="BS38">
        <v>0.23092614114284515</v>
      </c>
      <c r="BT38">
        <v>3.5380387306213379</v>
      </c>
      <c r="BU38">
        <v>4.2307682037353516</v>
      </c>
      <c r="BV38">
        <v>4.9867968559265137</v>
      </c>
      <c r="BW38">
        <v>4.3563013076782227</v>
      </c>
      <c r="BX38">
        <v>-1.3933112621307373</v>
      </c>
      <c r="BY38">
        <v>-1.3827698230743408</v>
      </c>
      <c r="BZ38">
        <v>-1.6198006868362427</v>
      </c>
      <c r="CA38">
        <v>-2.025867223739624</v>
      </c>
      <c r="CB38">
        <v>-1.7760598659515381</v>
      </c>
      <c r="CC38">
        <v>-1.0820711851119995</v>
      </c>
      <c r="CD38">
        <v>-1.0483421087265015</v>
      </c>
      <c r="CE38">
        <v>8.7439961731433868E-2</v>
      </c>
      <c r="CF38">
        <v>0.12344982475042343</v>
      </c>
      <c r="CG38">
        <v>-4.0696389973163605E-2</v>
      </c>
      <c r="CH38">
        <v>-0.11090483516454697</v>
      </c>
      <c r="CI38">
        <v>-0.12864670157432556</v>
      </c>
      <c r="CJ38">
        <v>-0.24577176570892334</v>
      </c>
      <c r="CK38">
        <v>-0.45235136151313782</v>
      </c>
      <c r="CL38">
        <v>-0.14259952306747437</v>
      </c>
      <c r="CM38">
        <v>-6.2933757901191711E-2</v>
      </c>
      <c r="CN38">
        <v>5.8827083557844162E-2</v>
      </c>
      <c r="CO38">
        <v>0.69012993574142456</v>
      </c>
      <c r="CP38">
        <v>0.84297639131546021</v>
      </c>
      <c r="CQ38">
        <v>1.2891713380813599</v>
      </c>
      <c r="CR38">
        <v>5.0128016471862793</v>
      </c>
      <c r="CS38">
        <v>5.6360821723937988</v>
      </c>
      <c r="CT38">
        <v>6.5017743110656738</v>
      </c>
      <c r="CU38">
        <v>5.7580785751342773</v>
      </c>
      <c r="CV38">
        <v>0.32396551966667175</v>
      </c>
      <c r="CW38">
        <v>0.13512809574604034</v>
      </c>
      <c r="CX38">
        <v>-0.18842111527919769</v>
      </c>
      <c r="CY38">
        <v>-0.66901218891143799</v>
      </c>
      <c r="CZ38">
        <v>-0.51280856132507324</v>
      </c>
      <c r="DA38">
        <v>1.0010365396738052E-2</v>
      </c>
      <c r="DB38">
        <v>7.6758130453526974E-3</v>
      </c>
      <c r="DC38">
        <v>0.78935444355010986</v>
      </c>
      <c r="DD38">
        <v>0.76777529716491699</v>
      </c>
      <c r="DE38">
        <v>0.5607680082321167</v>
      </c>
      <c r="DF38">
        <v>0.48625308275222778</v>
      </c>
      <c r="DG38">
        <v>0.56974780559539795</v>
      </c>
      <c r="DH38">
        <v>0.46318915486335754</v>
      </c>
      <c r="DI38">
        <v>0.2407907247543335</v>
      </c>
      <c r="DJ38">
        <v>0.54251962900161743</v>
      </c>
      <c r="DK38">
        <v>0.80367594957351685</v>
      </c>
      <c r="DL38">
        <v>0.93448686599731445</v>
      </c>
      <c r="DM38">
        <v>1.7511894702911377</v>
      </c>
      <c r="DN38">
        <v>1.9437093734741211</v>
      </c>
      <c r="DO38">
        <v>2.3474164009094238</v>
      </c>
      <c r="DP38">
        <v>6.4875645637512207</v>
      </c>
      <c r="DQ38">
        <v>7.0413961410522461</v>
      </c>
      <c r="DR38">
        <v>8.0167522430419922</v>
      </c>
      <c r="DS38">
        <v>7.1598553657531738</v>
      </c>
      <c r="DT38">
        <v>2.0412423610687256</v>
      </c>
      <c r="DU38">
        <v>1.6530259847640991</v>
      </c>
      <c r="DV38">
        <v>1.2429585456848145</v>
      </c>
      <c r="DW38">
        <v>0.68784284591674805</v>
      </c>
      <c r="DX38">
        <v>0.75044268369674683</v>
      </c>
      <c r="DY38">
        <v>1.102091908454895</v>
      </c>
      <c r="DZ38">
        <v>1.0636937618255615</v>
      </c>
      <c r="EA38">
        <v>1.8028074502944946</v>
      </c>
      <c r="EB38">
        <v>1.698078989982605</v>
      </c>
      <c r="EC38">
        <v>1.4291871786117554</v>
      </c>
      <c r="ED38">
        <v>1.3484543561935425</v>
      </c>
      <c r="EE38">
        <v>1.5781185626983643</v>
      </c>
      <c r="EF38">
        <v>1.4868161678314209</v>
      </c>
      <c r="EG38">
        <v>1.2415778636932373</v>
      </c>
      <c r="EH38">
        <v>1.5317227840423584</v>
      </c>
      <c r="EI38">
        <v>2.0549225807189941</v>
      </c>
      <c r="EJ38">
        <v>2.1988003253936768</v>
      </c>
      <c r="EK38">
        <v>3.2831909656524658</v>
      </c>
      <c r="EL38">
        <v>3.5329930782318115</v>
      </c>
      <c r="EM38">
        <v>3.875354528427124</v>
      </c>
      <c r="EN38">
        <v>8.6168880462646484</v>
      </c>
      <c r="EO38">
        <v>9.0704460144042969</v>
      </c>
      <c r="EP38">
        <v>10.20413875579834</v>
      </c>
      <c r="EQ38">
        <v>9.1837987899780273</v>
      </c>
      <c r="ER38">
        <v>4.5207171440124512</v>
      </c>
      <c r="ES38">
        <v>3.8446295261383057</v>
      </c>
      <c r="ET38">
        <v>3.3096432685852051</v>
      </c>
      <c r="EU38">
        <v>2.6469259262084961</v>
      </c>
      <c r="EV38">
        <v>2.5743768215179443</v>
      </c>
      <c r="EW38">
        <v>2.6788842678070068</v>
      </c>
      <c r="EX38">
        <v>2.5884158611297607</v>
      </c>
      <c r="EY38">
        <v>76.62713623046875</v>
      </c>
      <c r="EZ38">
        <v>75.555999755859375</v>
      </c>
      <c r="FA38">
        <v>74.528556823730469</v>
      </c>
      <c r="FB38">
        <v>73.599891662597656</v>
      </c>
      <c r="FC38">
        <v>72.580513000488281</v>
      </c>
      <c r="FD38">
        <v>71.5177001953125</v>
      </c>
      <c r="FE38">
        <v>70.801582336425781</v>
      </c>
      <c r="FF38">
        <v>70.829444885253906</v>
      </c>
      <c r="FG38">
        <v>73.147003173828125</v>
      </c>
      <c r="FH38">
        <v>77.284637451171875</v>
      </c>
      <c r="FI38">
        <v>81.488090515136719</v>
      </c>
      <c r="FJ38">
        <v>85.178489685058594</v>
      </c>
      <c r="FK38">
        <v>88.100082397460938</v>
      </c>
      <c r="FL38">
        <v>90.454421997070313</v>
      </c>
      <c r="FM38">
        <v>91.837989807128906</v>
      </c>
      <c r="FN38">
        <v>92.255645751953125</v>
      </c>
      <c r="FO38">
        <v>92.443229675292969</v>
      </c>
      <c r="FP38">
        <v>91.753288269042969</v>
      </c>
      <c r="FQ38">
        <v>91.122276306152344</v>
      </c>
      <c r="FR38">
        <v>89.265296936035156</v>
      </c>
      <c r="FS38">
        <v>86.012947082519531</v>
      </c>
      <c r="FT38">
        <v>82.835395812988281</v>
      </c>
      <c r="FU38">
        <v>80.894584655761719</v>
      </c>
      <c r="FV38">
        <v>79.259292602539063</v>
      </c>
      <c r="FW38">
        <v>1</v>
      </c>
    </row>
    <row r="39" spans="1:179" x14ac:dyDescent="0.2">
      <c r="A39" t="s">
        <v>241</v>
      </c>
      <c r="B39" t="s">
        <v>248</v>
      </c>
      <c r="C39" t="s">
        <v>218</v>
      </c>
      <c r="D39" t="s">
        <v>11</v>
      </c>
      <c r="E39">
        <v>2016</v>
      </c>
      <c r="F39" t="s">
        <v>224</v>
      </c>
      <c r="G39" t="s">
        <v>10</v>
      </c>
      <c r="H39">
        <v>442</v>
      </c>
      <c r="K39">
        <v>178.65978529711145</v>
      </c>
      <c r="L39">
        <v>174.05756493573108</v>
      </c>
      <c r="M39">
        <v>170.78079798651979</v>
      </c>
      <c r="N39">
        <v>171.24017176855858</v>
      </c>
      <c r="O39">
        <v>177.9603581826955</v>
      </c>
      <c r="P39">
        <v>194.35571667137407</v>
      </c>
      <c r="Q39">
        <v>213.04864398627154</v>
      </c>
      <c r="R39">
        <v>224.09397757017138</v>
      </c>
      <c r="S39">
        <v>234.97058568718998</v>
      </c>
      <c r="T39">
        <v>247.96979918062326</v>
      </c>
      <c r="U39">
        <v>260.05619455532792</v>
      </c>
      <c r="V39">
        <v>268.19192501170971</v>
      </c>
      <c r="W39">
        <v>271.80018174490766</v>
      </c>
      <c r="X39">
        <v>276.55512864888135</v>
      </c>
      <c r="Y39">
        <v>277.62281631024814</v>
      </c>
      <c r="Z39">
        <v>271.99796969768596</v>
      </c>
      <c r="AA39">
        <v>266.03205125508191</v>
      </c>
      <c r="AB39">
        <v>256.69138534113216</v>
      </c>
      <c r="AC39">
        <v>235.46683640080352</v>
      </c>
      <c r="AD39">
        <v>228.04640467794584</v>
      </c>
      <c r="AE39">
        <v>219.14034653557997</v>
      </c>
      <c r="AF39">
        <v>208.0661715181983</v>
      </c>
      <c r="AG39">
        <v>193.64116254234409</v>
      </c>
      <c r="AH39">
        <v>187.44946324579772</v>
      </c>
      <c r="AI39">
        <v>-1.5499798059463501</v>
      </c>
      <c r="AJ39">
        <v>-1.3819746971130371</v>
      </c>
      <c r="AK39">
        <v>-1.4280387163162231</v>
      </c>
      <c r="AL39">
        <v>-1.4818806648254395</v>
      </c>
      <c r="AM39">
        <v>-1.731885552406311</v>
      </c>
      <c r="AN39">
        <v>-1.8627724647521973</v>
      </c>
      <c r="AO39">
        <v>-2.0126352310180664</v>
      </c>
      <c r="AP39">
        <v>-1.7205742597579956</v>
      </c>
      <c r="AQ39">
        <v>-2.0658848285675049</v>
      </c>
      <c r="AR39">
        <v>-1.9747906923294067</v>
      </c>
      <c r="AS39">
        <v>-1.8343671560287476</v>
      </c>
      <c r="AT39">
        <v>-1.7875266075134277</v>
      </c>
      <c r="AU39">
        <v>-1.2818295955657959</v>
      </c>
      <c r="AV39">
        <v>1.1088939905166626</v>
      </c>
      <c r="AW39">
        <v>1.8274111747741699</v>
      </c>
      <c r="AX39">
        <v>2.3466498851776123</v>
      </c>
      <c r="AY39">
        <v>1.9378488063812256</v>
      </c>
      <c r="AZ39">
        <v>-3.6788880825042725</v>
      </c>
      <c r="BA39">
        <v>-3.3926346302032471</v>
      </c>
      <c r="BB39">
        <v>-3.4834606647491455</v>
      </c>
      <c r="BC39">
        <v>-3.7446353435516357</v>
      </c>
      <c r="BD39">
        <v>-3.387650728225708</v>
      </c>
      <c r="BE39">
        <v>-2.520021915435791</v>
      </c>
      <c r="BF39">
        <v>-2.4386839866638184</v>
      </c>
      <c r="BG39">
        <v>-0.5882992148399353</v>
      </c>
      <c r="BH39">
        <v>-0.49931299686431885</v>
      </c>
      <c r="BI39">
        <v>-0.60456657409667969</v>
      </c>
      <c r="BJ39">
        <v>-0.66457414627075195</v>
      </c>
      <c r="BK39">
        <v>-0.77617543935775757</v>
      </c>
      <c r="BL39">
        <v>-0.89279454946517944</v>
      </c>
      <c r="BM39">
        <v>-1.063523530960083</v>
      </c>
      <c r="BN39">
        <v>-0.7825692892074585</v>
      </c>
      <c r="BO39">
        <v>-0.87977862358093262</v>
      </c>
      <c r="BP39">
        <v>-0.77679145336151123</v>
      </c>
      <c r="BQ39">
        <v>-0.38332802057266235</v>
      </c>
      <c r="BR39">
        <v>-0.28239691257476807</v>
      </c>
      <c r="BS39">
        <v>0.16526737809181213</v>
      </c>
      <c r="BT39">
        <v>3.1261568069458008</v>
      </c>
      <c r="BU39">
        <v>3.7492287158966064</v>
      </c>
      <c r="BV39">
        <v>4.4182834625244141</v>
      </c>
      <c r="BW39">
        <v>3.8548071384429932</v>
      </c>
      <c r="BX39">
        <v>-1.3298362493515015</v>
      </c>
      <c r="BY39">
        <v>-1.3167524337768555</v>
      </c>
      <c r="BZ39">
        <v>-1.5258066654205322</v>
      </c>
      <c r="CA39">
        <v>-1.8886649608612061</v>
      </c>
      <c r="CB39">
        <v>-1.6598217487335205</v>
      </c>
      <c r="CC39">
        <v>-1.0265547037124634</v>
      </c>
      <c r="CD39">
        <v>-0.99433404207229614</v>
      </c>
      <c r="CE39">
        <v>7.7757813036441803E-2</v>
      </c>
      <c r="CF39">
        <v>0.11201578378677368</v>
      </c>
      <c r="CG39">
        <v>-3.423226997256279E-2</v>
      </c>
      <c r="CH39">
        <v>-9.8510146141052246E-2</v>
      </c>
      <c r="CI39">
        <v>-0.11425355076789856</v>
      </c>
      <c r="CJ39">
        <v>-0.22099077701568604</v>
      </c>
      <c r="CK39">
        <v>-0.40617167949676514</v>
      </c>
      <c r="CL39">
        <v>-0.13290990889072418</v>
      </c>
      <c r="CM39">
        <v>-5.828510969877243E-2</v>
      </c>
      <c r="CN39">
        <v>5.2939184010028839E-2</v>
      </c>
      <c r="CO39">
        <v>0.62165725231170654</v>
      </c>
      <c r="CP39">
        <v>0.76005131006240845</v>
      </c>
      <c r="CQ39">
        <v>1.1675223112106323</v>
      </c>
      <c r="CR39">
        <v>4.5233068466186523</v>
      </c>
      <c r="CS39">
        <v>5.0802736282348633</v>
      </c>
      <c r="CT39">
        <v>5.8530912399291992</v>
      </c>
      <c r="CU39">
        <v>5.1824865341186523</v>
      </c>
      <c r="CV39">
        <v>0.29710996150970459</v>
      </c>
      <c r="CW39">
        <v>0.12099733203649521</v>
      </c>
      <c r="CX39">
        <v>-0.16994151473045349</v>
      </c>
      <c r="CY39">
        <v>-0.60322552919387817</v>
      </c>
      <c r="CZ39">
        <v>-0.46313279867172241</v>
      </c>
      <c r="DA39">
        <v>7.8161051496863365E-3</v>
      </c>
      <c r="DB39">
        <v>6.0183457098901272E-3</v>
      </c>
      <c r="DC39">
        <v>0.74381482601165771</v>
      </c>
      <c r="DD39">
        <v>0.72334456443786621</v>
      </c>
      <c r="DE39">
        <v>0.5361020565032959</v>
      </c>
      <c r="DF39">
        <v>0.46755388379096985</v>
      </c>
      <c r="DG39">
        <v>0.54766833782196045</v>
      </c>
      <c r="DH39">
        <v>0.45081299543380737</v>
      </c>
      <c r="DI39">
        <v>0.25118023157119751</v>
      </c>
      <c r="DJ39">
        <v>0.51674950122833252</v>
      </c>
      <c r="DK39">
        <v>0.76320838928222656</v>
      </c>
      <c r="DL39">
        <v>0.88266980648040771</v>
      </c>
      <c r="DM39">
        <v>1.6266425848007202</v>
      </c>
      <c r="DN39">
        <v>1.802499532699585</v>
      </c>
      <c r="DO39">
        <v>2.1697771549224854</v>
      </c>
      <c r="DP39">
        <v>5.9204573631286621</v>
      </c>
      <c r="DQ39">
        <v>6.4113187789916992</v>
      </c>
      <c r="DR39">
        <v>7.2878985404968262</v>
      </c>
      <c r="DS39">
        <v>6.5101661682128906</v>
      </c>
      <c r="DT39">
        <v>1.9240561723709106</v>
      </c>
      <c r="DU39">
        <v>1.5587470531463623</v>
      </c>
      <c r="DV39">
        <v>1.1859235763549805</v>
      </c>
      <c r="DW39">
        <v>0.68221390247344971</v>
      </c>
      <c r="DX39">
        <v>0.73355621099472046</v>
      </c>
      <c r="DY39">
        <v>1.0421868562698364</v>
      </c>
      <c r="DZ39">
        <v>1.0063707828521729</v>
      </c>
      <c r="EA39">
        <v>1.7054953575134277</v>
      </c>
      <c r="EB39">
        <v>1.6060062646865845</v>
      </c>
      <c r="EC39">
        <v>1.3595741987228394</v>
      </c>
      <c r="ED39">
        <v>1.284860372543335</v>
      </c>
      <c r="EE39">
        <v>1.5033783912658691</v>
      </c>
      <c r="EF39">
        <v>1.4207909107208252</v>
      </c>
      <c r="EG39">
        <v>1.2002919912338257</v>
      </c>
      <c r="EH39">
        <v>1.4547544717788696</v>
      </c>
      <c r="EI39">
        <v>1.9493145942687988</v>
      </c>
      <c r="EJ39">
        <v>2.0806691646575928</v>
      </c>
      <c r="EK39">
        <v>3.0776817798614502</v>
      </c>
      <c r="EL39">
        <v>3.3076291084289551</v>
      </c>
      <c r="EM39">
        <v>3.6168742179870605</v>
      </c>
      <c r="EN39">
        <v>7.9377202987670898</v>
      </c>
      <c r="EO39">
        <v>8.3331356048583984</v>
      </c>
      <c r="EP39">
        <v>9.359532356262207</v>
      </c>
      <c r="EQ39">
        <v>8.4271240234375</v>
      </c>
      <c r="ER39">
        <v>4.2731080055236816</v>
      </c>
      <c r="ES39">
        <v>3.6346292495727539</v>
      </c>
      <c r="ET39">
        <v>3.1435775756835938</v>
      </c>
      <c r="EU39">
        <v>2.5381841659545898</v>
      </c>
      <c r="EV39">
        <v>2.4613850116729736</v>
      </c>
      <c r="EW39">
        <v>2.5356540679931641</v>
      </c>
      <c r="EX39">
        <v>2.4507207870483398</v>
      </c>
      <c r="EY39">
        <v>76.626502990722656</v>
      </c>
      <c r="EZ39">
        <v>75.554756164550781</v>
      </c>
      <c r="FA39">
        <v>74.526214599609375</v>
      </c>
      <c r="FB39">
        <v>73.597160339355469</v>
      </c>
      <c r="FC39">
        <v>72.578086853027344</v>
      </c>
      <c r="FD39">
        <v>71.515174865722656</v>
      </c>
      <c r="FE39">
        <v>70.798904418945313</v>
      </c>
      <c r="FF39">
        <v>70.827018737792969</v>
      </c>
      <c r="FG39">
        <v>73.147071838378906</v>
      </c>
      <c r="FH39">
        <v>77.287445068359375</v>
      </c>
      <c r="FI39">
        <v>81.49224853515625</v>
      </c>
      <c r="FJ39">
        <v>85.181495666503906</v>
      </c>
      <c r="FK39">
        <v>88.101570129394531</v>
      </c>
      <c r="FL39">
        <v>90.453819274902344</v>
      </c>
      <c r="FM39">
        <v>91.8359375</v>
      </c>
      <c r="FN39">
        <v>92.25323486328125</v>
      </c>
      <c r="FO39">
        <v>92.439781188964844</v>
      </c>
      <c r="FP39">
        <v>91.749366760253906</v>
      </c>
      <c r="FQ39">
        <v>91.115242004394531</v>
      </c>
      <c r="FR39">
        <v>89.255241394042969</v>
      </c>
      <c r="FS39">
        <v>86.002731323242188</v>
      </c>
      <c r="FT39">
        <v>82.826866149902344</v>
      </c>
      <c r="FU39">
        <v>80.888038635253906</v>
      </c>
      <c r="FV39">
        <v>79.255950927734375</v>
      </c>
      <c r="FW39">
        <v>1</v>
      </c>
    </row>
    <row r="40" spans="1:179" x14ac:dyDescent="0.2">
      <c r="A40" t="s">
        <v>241</v>
      </c>
      <c r="B40" t="s">
        <v>248</v>
      </c>
      <c r="C40" t="s">
        <v>218</v>
      </c>
      <c r="D40" t="s">
        <v>11</v>
      </c>
      <c r="E40" t="s">
        <v>250</v>
      </c>
      <c r="F40" t="s">
        <v>224</v>
      </c>
      <c r="G40" t="s">
        <v>10</v>
      </c>
      <c r="H40">
        <v>428</v>
      </c>
      <c r="K40">
        <v>172.79028449562099</v>
      </c>
      <c r="L40">
        <v>168.33529232744627</v>
      </c>
      <c r="M40">
        <v>165.16054627342169</v>
      </c>
      <c r="N40">
        <v>165.60251017084994</v>
      </c>
      <c r="O40">
        <v>172.10210242193858</v>
      </c>
      <c r="P40">
        <v>187.96448923728155</v>
      </c>
      <c r="Q40">
        <v>206.04191394978588</v>
      </c>
      <c r="R40">
        <v>216.72906459526189</v>
      </c>
      <c r="S40">
        <v>227.2536668301471</v>
      </c>
      <c r="T40">
        <v>239.82435839912401</v>
      </c>
      <c r="U40">
        <v>251.51115106859822</v>
      </c>
      <c r="V40">
        <v>259.37558285996369</v>
      </c>
      <c r="W40">
        <v>262.8627324463443</v>
      </c>
      <c r="X40">
        <v>267.45745841638097</v>
      </c>
      <c r="Y40">
        <v>268.48357907305996</v>
      </c>
      <c r="Z40">
        <v>263.03056424717568</v>
      </c>
      <c r="AA40">
        <v>257.25571415936713</v>
      </c>
      <c r="AB40">
        <v>248.22019777260678</v>
      </c>
      <c r="AC40">
        <v>227.70552271087269</v>
      </c>
      <c r="AD40">
        <v>220.53133836155968</v>
      </c>
      <c r="AE40">
        <v>211.92388567233434</v>
      </c>
      <c r="AF40">
        <v>201.21062207802521</v>
      </c>
      <c r="AG40">
        <v>187.25853265801493</v>
      </c>
      <c r="AH40">
        <v>181.28197462797027</v>
      </c>
      <c r="AI40">
        <v>-1.5258342027664185</v>
      </c>
      <c r="AJ40">
        <v>-1.360505223274231</v>
      </c>
      <c r="AK40">
        <v>-1.4026358127593994</v>
      </c>
      <c r="AL40">
        <v>-1.4547332525253296</v>
      </c>
      <c r="AM40">
        <v>-1.7000823020935059</v>
      </c>
      <c r="AN40">
        <v>-1.827354907989502</v>
      </c>
      <c r="AO40">
        <v>-1.9718900918960571</v>
      </c>
      <c r="AP40">
        <v>-1.6909452676773071</v>
      </c>
      <c r="AQ40">
        <v>-2.0304670333862305</v>
      </c>
      <c r="AR40">
        <v>-1.9418888092041016</v>
      </c>
      <c r="AS40">
        <v>-1.8124405145645142</v>
      </c>
      <c r="AT40">
        <v>-1.768233060836792</v>
      </c>
      <c r="AU40">
        <v>-1.2758040428161621</v>
      </c>
      <c r="AV40">
        <v>1.0216569900512695</v>
      </c>
      <c r="AW40">
        <v>1.7179067134857178</v>
      </c>
      <c r="AX40">
        <v>2.2139377593994141</v>
      </c>
      <c r="AY40">
        <v>1.8223224878311157</v>
      </c>
      <c r="AZ40">
        <v>-3.6187212467193604</v>
      </c>
      <c r="BA40">
        <v>-3.336353063583374</v>
      </c>
      <c r="BB40">
        <v>-3.4209637641906738</v>
      </c>
      <c r="BC40">
        <v>-3.6711456775665283</v>
      </c>
      <c r="BD40">
        <v>-3.3226203918457031</v>
      </c>
      <c r="BE40">
        <v>-2.4771175384521484</v>
      </c>
      <c r="BF40">
        <v>-2.3971672058105469</v>
      </c>
      <c r="BG40">
        <v>-0.58012294769287109</v>
      </c>
      <c r="BH40">
        <v>-0.49254009127616882</v>
      </c>
      <c r="BI40">
        <v>-0.59303432703018188</v>
      </c>
      <c r="BJ40">
        <v>-0.65128433704376221</v>
      </c>
      <c r="BK40">
        <v>-0.76062881946563721</v>
      </c>
      <c r="BL40">
        <v>-0.87394088506698608</v>
      </c>
      <c r="BM40">
        <v>-1.0387240648269653</v>
      </c>
      <c r="BN40">
        <v>-0.76874011754989624</v>
      </c>
      <c r="BO40">
        <v>-0.86446791887283325</v>
      </c>
      <c r="BP40">
        <v>-0.76436442136764526</v>
      </c>
      <c r="BQ40">
        <v>-0.38640600442886353</v>
      </c>
      <c r="BR40">
        <v>-0.28909575939178467</v>
      </c>
      <c r="BS40">
        <v>0.14632447063922882</v>
      </c>
      <c r="BT40">
        <v>3.0043160915374756</v>
      </c>
      <c r="BU40">
        <v>3.6066060066223145</v>
      </c>
      <c r="BV40">
        <v>4.2498202323913574</v>
      </c>
      <c r="BW40">
        <v>3.7062387466430664</v>
      </c>
      <c r="BX40">
        <v>-1.3099426031112671</v>
      </c>
      <c r="BY40">
        <v>-1.2962092161178589</v>
      </c>
      <c r="BZ40">
        <v>-1.4969813823699951</v>
      </c>
      <c r="CA40">
        <v>-1.8470159769058228</v>
      </c>
      <c r="CB40">
        <v>-1.6244696378707886</v>
      </c>
      <c r="CC40">
        <v>-1.0093847513198853</v>
      </c>
      <c r="CD40">
        <v>-0.97763741016387939</v>
      </c>
      <c r="CE40">
        <v>7.4873775243759155E-2</v>
      </c>
      <c r="CF40">
        <v>0.10860989987850189</v>
      </c>
      <c r="CG40">
        <v>-3.2306768000125885E-2</v>
      </c>
      <c r="CH40">
        <v>-9.4818077981472015E-2</v>
      </c>
      <c r="CI40">
        <v>-0.10996619611978531</v>
      </c>
      <c r="CJ40">
        <v>-0.21360921859741211</v>
      </c>
      <c r="CK40">
        <v>-0.39241603016853333</v>
      </c>
      <c r="CL40">
        <v>-0.13002365827560425</v>
      </c>
      <c r="CM40">
        <v>-5.6900389492511749E-2</v>
      </c>
      <c r="CN40">
        <v>5.1185354590415955E-2</v>
      </c>
      <c r="CO40">
        <v>0.60126113891601563</v>
      </c>
      <c r="CP40">
        <v>0.73535025119781494</v>
      </c>
      <c r="CQ40">
        <v>1.1312863826751709</v>
      </c>
      <c r="CR40">
        <v>4.377500057220459</v>
      </c>
      <c r="CS40">
        <v>4.9147133827209473</v>
      </c>
      <c r="CT40">
        <v>5.6598658561706543</v>
      </c>
      <c r="CU40">
        <v>5.0110335350036621</v>
      </c>
      <c r="CV40">
        <v>0.2891104519367218</v>
      </c>
      <c r="CW40">
        <v>0.11678819358348846</v>
      </c>
      <c r="CX40">
        <v>-0.16443692147731781</v>
      </c>
      <c r="CY40">
        <v>-0.58362948894500732</v>
      </c>
      <c r="CZ40">
        <v>-0.44833570718765259</v>
      </c>
      <c r="DA40">
        <v>7.1625015698373318E-3</v>
      </c>
      <c r="DB40">
        <v>5.5246390402317047E-3</v>
      </c>
      <c r="DC40">
        <v>0.7298704981803894</v>
      </c>
      <c r="DD40">
        <v>0.70975989103317261</v>
      </c>
      <c r="DE40">
        <v>0.52842080593109131</v>
      </c>
      <c r="DF40">
        <v>0.46164819598197937</v>
      </c>
      <c r="DG40">
        <v>0.54069638252258301</v>
      </c>
      <c r="DH40">
        <v>0.44672247767448425</v>
      </c>
      <c r="DI40">
        <v>0.25389194488525391</v>
      </c>
      <c r="DJ40">
        <v>0.50869280099868774</v>
      </c>
      <c r="DK40">
        <v>0.75066715478897095</v>
      </c>
      <c r="DL40">
        <v>0.86673516035079956</v>
      </c>
      <c r="DM40">
        <v>1.5889283418655396</v>
      </c>
      <c r="DN40">
        <v>1.7597962617874146</v>
      </c>
      <c r="DO40">
        <v>2.1162483692169189</v>
      </c>
      <c r="DP40">
        <v>5.7506837844848633</v>
      </c>
      <c r="DQ40">
        <v>6.2228207588195801</v>
      </c>
      <c r="DR40">
        <v>7.0699119567871094</v>
      </c>
      <c r="DS40">
        <v>6.3158283233642578</v>
      </c>
      <c r="DT40">
        <v>1.8881635665893555</v>
      </c>
      <c r="DU40">
        <v>1.5297856330871582</v>
      </c>
      <c r="DV40">
        <v>1.1681075096130371</v>
      </c>
      <c r="DW40">
        <v>0.67975711822509766</v>
      </c>
      <c r="DX40">
        <v>0.72779828310012817</v>
      </c>
      <c r="DY40">
        <v>1.023709774017334</v>
      </c>
      <c r="DZ40">
        <v>0.98868668079376221</v>
      </c>
      <c r="EA40">
        <v>1.675581693649292</v>
      </c>
      <c r="EB40">
        <v>1.5777249336242676</v>
      </c>
      <c r="EC40">
        <v>1.3380223512649536</v>
      </c>
      <c r="ED40">
        <v>1.2650971412658691</v>
      </c>
      <c r="EE40">
        <v>1.4801498651504517</v>
      </c>
      <c r="EF40">
        <v>1.4001365900039673</v>
      </c>
      <c r="EG40">
        <v>1.1870579719543457</v>
      </c>
      <c r="EH40">
        <v>1.4308979511260986</v>
      </c>
      <c r="EI40">
        <v>1.9166663885116577</v>
      </c>
      <c r="EJ40">
        <v>2.0442595481872559</v>
      </c>
      <c r="EK40">
        <v>3.014962911605835</v>
      </c>
      <c r="EL40">
        <v>3.2389335632324219</v>
      </c>
      <c r="EM40">
        <v>3.5383768081665039</v>
      </c>
      <c r="EN40">
        <v>7.7333431243896484</v>
      </c>
      <c r="EO40">
        <v>8.1115198135375977</v>
      </c>
      <c r="EP40">
        <v>9.1057939529418945</v>
      </c>
      <c r="EQ40">
        <v>8.1997442245483398</v>
      </c>
      <c r="ER40">
        <v>4.1969423294067383</v>
      </c>
      <c r="ES40">
        <v>3.5699293613433838</v>
      </c>
      <c r="ET40">
        <v>3.0920898914337158</v>
      </c>
      <c r="EU40">
        <v>2.5038866996765137</v>
      </c>
      <c r="EV40">
        <v>2.4259488582611084</v>
      </c>
      <c r="EW40">
        <v>2.4914424419403076</v>
      </c>
      <c r="EX40">
        <v>2.4082164764404297</v>
      </c>
      <c r="EY40">
        <v>76.626289367675781</v>
      </c>
      <c r="EZ40">
        <v>75.554336547851563</v>
      </c>
      <c r="FA40">
        <v>74.525421142578125</v>
      </c>
      <c r="FB40">
        <v>73.596221923828125</v>
      </c>
      <c r="FC40">
        <v>72.577247619628906</v>
      </c>
      <c r="FD40">
        <v>71.514312744140625</v>
      </c>
      <c r="FE40">
        <v>70.797988891601563</v>
      </c>
      <c r="FF40">
        <v>70.826187133789063</v>
      </c>
      <c r="FG40">
        <v>73.1470947265625</v>
      </c>
      <c r="FH40">
        <v>77.288406372070313</v>
      </c>
      <c r="FI40">
        <v>81.493667602539062</v>
      </c>
      <c r="FJ40">
        <v>85.182518005371094</v>
      </c>
      <c r="FK40">
        <v>88.102073669433594</v>
      </c>
      <c r="FL40">
        <v>90.453620910644531</v>
      </c>
      <c r="FM40">
        <v>91.835227966308594</v>
      </c>
      <c r="FN40">
        <v>92.252410888671875</v>
      </c>
      <c r="FO40">
        <v>92.4385986328125</v>
      </c>
      <c r="FP40">
        <v>91.748031616210938</v>
      </c>
      <c r="FQ40">
        <v>91.112838745117188</v>
      </c>
      <c r="FR40">
        <v>89.251808166503906</v>
      </c>
      <c r="FS40">
        <v>85.999237060546875</v>
      </c>
      <c r="FT40">
        <v>82.823944091796875</v>
      </c>
      <c r="FU40">
        <v>80.885795593261719</v>
      </c>
      <c r="FV40">
        <v>79.254814147949219</v>
      </c>
      <c r="FW40">
        <v>1</v>
      </c>
    </row>
    <row r="41" spans="1:179" x14ac:dyDescent="0.2">
      <c r="A41" t="s">
        <v>241</v>
      </c>
      <c r="B41" t="s">
        <v>248</v>
      </c>
      <c r="C41" t="s">
        <v>218</v>
      </c>
      <c r="D41" t="s">
        <v>36</v>
      </c>
      <c r="E41">
        <v>2015</v>
      </c>
      <c r="F41" t="s">
        <v>225</v>
      </c>
      <c r="G41" t="s">
        <v>10</v>
      </c>
      <c r="H41">
        <v>625</v>
      </c>
      <c r="K41">
        <v>232.74378226244406</v>
      </c>
      <c r="L41">
        <v>228.82797500076612</v>
      </c>
      <c r="M41">
        <v>225.58375497007697</v>
      </c>
      <c r="N41">
        <v>226.05647807964291</v>
      </c>
      <c r="O41">
        <v>234.69966496260682</v>
      </c>
      <c r="P41">
        <v>258.15255103039851</v>
      </c>
      <c r="Q41">
        <v>288.02992112624258</v>
      </c>
      <c r="R41">
        <v>306.51176463755201</v>
      </c>
      <c r="S41">
        <v>317.20469294229679</v>
      </c>
      <c r="T41">
        <v>320.25530415140236</v>
      </c>
      <c r="U41">
        <v>319.46950898025773</v>
      </c>
      <c r="V41">
        <v>328.1508961972466</v>
      </c>
      <c r="W41">
        <v>335.65829467859464</v>
      </c>
      <c r="X41">
        <v>335.895803650689</v>
      </c>
      <c r="Y41">
        <v>333.70322182113506</v>
      </c>
      <c r="Z41">
        <v>326.10543586598112</v>
      </c>
      <c r="AA41">
        <v>317.17021662318774</v>
      </c>
      <c r="AB41">
        <v>308.80806433502437</v>
      </c>
      <c r="AC41">
        <v>286.00195572029963</v>
      </c>
      <c r="AD41">
        <v>274.29861658045485</v>
      </c>
      <c r="AE41">
        <v>265.55201700574401</v>
      </c>
      <c r="AF41">
        <v>256.3522242439538</v>
      </c>
      <c r="AG41">
        <v>246.60625653057076</v>
      </c>
      <c r="AH41">
        <v>239.55162959087306</v>
      </c>
      <c r="AI41">
        <v>-2.558901309967041</v>
      </c>
      <c r="AJ41">
        <v>-2.4991164207458496</v>
      </c>
      <c r="AK41">
        <v>-3.1274523735046387</v>
      </c>
      <c r="AL41">
        <v>-3.0567376613616943</v>
      </c>
      <c r="AM41">
        <v>-3.7807772159576416</v>
      </c>
      <c r="AN41">
        <v>-4.3594846725463867</v>
      </c>
      <c r="AO41">
        <v>-3.2895581722259521</v>
      </c>
      <c r="AP41">
        <v>-3.639840841293335</v>
      </c>
      <c r="AQ41">
        <v>-2.7948956489562988</v>
      </c>
      <c r="AR41">
        <v>-2.4610044956207275</v>
      </c>
      <c r="AS41">
        <v>-2.5658977031707764</v>
      </c>
      <c r="AT41">
        <v>-2.3689193725585937</v>
      </c>
      <c r="AU41">
        <v>-1.7601090669631958</v>
      </c>
      <c r="AV41">
        <v>-2.1730906963348389</v>
      </c>
      <c r="AW41">
        <v>-2.2270045280456543</v>
      </c>
      <c r="AX41">
        <v>-3.5296480655670166</v>
      </c>
      <c r="AY41">
        <v>-11.465948104858398</v>
      </c>
      <c r="AZ41">
        <v>-11.785670280456543</v>
      </c>
      <c r="BA41">
        <v>0.33374357223510742</v>
      </c>
      <c r="BB41">
        <v>-8.3602070808410645E-2</v>
      </c>
      <c r="BC41">
        <v>-1.5638960599899292</v>
      </c>
      <c r="BD41">
        <v>-2.2723667621612549</v>
      </c>
      <c r="BE41">
        <v>-2.8758218288421631</v>
      </c>
      <c r="BF41">
        <v>-2.9810812473297119</v>
      </c>
      <c r="BG41">
        <v>-0.81255334615707397</v>
      </c>
      <c r="BH41">
        <v>-0.78832775354385376</v>
      </c>
      <c r="BI41">
        <v>-1.4163774251937866</v>
      </c>
      <c r="BJ41">
        <v>-1.3776496648788452</v>
      </c>
      <c r="BK41">
        <v>-1.9977736473083496</v>
      </c>
      <c r="BL41">
        <v>-2.3922886848449707</v>
      </c>
      <c r="BM41">
        <v>-1.788238525390625</v>
      </c>
      <c r="BN41">
        <v>-1.9318562746047974</v>
      </c>
      <c r="BO41">
        <v>-1.3129134178161621</v>
      </c>
      <c r="BP41">
        <v>-1.2296043634414673</v>
      </c>
      <c r="BQ41">
        <v>-0.93308484554290771</v>
      </c>
      <c r="BR41">
        <v>-0.84017390012741089</v>
      </c>
      <c r="BS41">
        <v>-0.420236736536026</v>
      </c>
      <c r="BT41">
        <v>-0.57444089651107788</v>
      </c>
      <c r="BU41">
        <v>-0.64445990324020386</v>
      </c>
      <c r="BV41">
        <v>-1.420068621635437</v>
      </c>
      <c r="BW41">
        <v>-3.0596585273742676</v>
      </c>
      <c r="BX41">
        <v>-3.2016544342041016</v>
      </c>
      <c r="BY41">
        <v>2.3024101257324219</v>
      </c>
      <c r="BZ41">
        <v>1.8731756210327148</v>
      </c>
      <c r="CA41">
        <v>0.25735318660736084</v>
      </c>
      <c r="CB41">
        <v>-0.47922974824905396</v>
      </c>
      <c r="CC41">
        <v>-1.0496450662612915</v>
      </c>
      <c r="CD41">
        <v>-1.3138145208358765</v>
      </c>
      <c r="CE41">
        <v>0.39696192741394043</v>
      </c>
      <c r="CF41">
        <v>0.39655923843383789</v>
      </c>
      <c r="CG41">
        <v>-0.23129218816757202</v>
      </c>
      <c r="CH41">
        <v>-0.21471843123435974</v>
      </c>
      <c r="CI41">
        <v>-0.76287084817886353</v>
      </c>
      <c r="CJ41">
        <v>-1.0298148393630981</v>
      </c>
      <c r="CK41">
        <v>-0.74842900037765503</v>
      </c>
      <c r="CL41">
        <v>-0.74891138076782227</v>
      </c>
      <c r="CM41">
        <v>-0.28649702668190002</v>
      </c>
      <c r="CN41">
        <v>-0.37674030661582947</v>
      </c>
      <c r="CO41">
        <v>0.19779627025127411</v>
      </c>
      <c r="CP41">
        <v>0.21863053739070892</v>
      </c>
      <c r="CQ41">
        <v>0.50775474309921265</v>
      </c>
      <c r="CR41">
        <v>0.5327790379524231</v>
      </c>
      <c r="CS41">
        <v>0.45160579681396484</v>
      </c>
      <c r="CT41">
        <v>4.101957380771637E-2</v>
      </c>
      <c r="CU41">
        <v>2.76251220703125</v>
      </c>
      <c r="CV41">
        <v>2.7436091899871826</v>
      </c>
      <c r="CW41">
        <v>3.6659026145935059</v>
      </c>
      <c r="CX41">
        <v>3.2284338474273682</v>
      </c>
      <c r="CY41">
        <v>1.5187448263168335</v>
      </c>
      <c r="CZ41">
        <v>0.7626914381980896</v>
      </c>
      <c r="DA41">
        <v>0.21515941619873047</v>
      </c>
      <c r="DB41">
        <v>-0.15907080471515656</v>
      </c>
      <c r="DC41">
        <v>1.6064771413803101</v>
      </c>
      <c r="DD41">
        <v>1.5814461708068848</v>
      </c>
      <c r="DE41">
        <v>0.95379304885864258</v>
      </c>
      <c r="DF41">
        <v>0.94821286201477051</v>
      </c>
      <c r="DG41">
        <v>0.47203201055526733</v>
      </c>
      <c r="DH41">
        <v>0.33265900611877441</v>
      </c>
      <c r="DI41">
        <v>0.29138046503067017</v>
      </c>
      <c r="DJ41">
        <v>0.43403354287147522</v>
      </c>
      <c r="DK41">
        <v>0.73991936445236206</v>
      </c>
      <c r="DL41">
        <v>0.47612375020980835</v>
      </c>
      <c r="DM41">
        <v>1.3286774158477783</v>
      </c>
      <c r="DN41">
        <v>1.2774349451065063</v>
      </c>
      <c r="DO41">
        <v>1.4357461929321289</v>
      </c>
      <c r="DP41">
        <v>1.6399989128112793</v>
      </c>
      <c r="DQ41">
        <v>1.5476714372634888</v>
      </c>
      <c r="DR41">
        <v>1.5021078586578369</v>
      </c>
      <c r="DS41">
        <v>8.5846824645996094</v>
      </c>
      <c r="DT41">
        <v>8.688873291015625</v>
      </c>
      <c r="DU41">
        <v>5.0293951034545898</v>
      </c>
      <c r="DV41">
        <v>4.5836920738220215</v>
      </c>
      <c r="DW41">
        <v>2.7801363468170166</v>
      </c>
      <c r="DX41">
        <v>2.0046126842498779</v>
      </c>
      <c r="DY41">
        <v>1.4799638986587524</v>
      </c>
      <c r="DZ41">
        <v>0.99567294120788574</v>
      </c>
      <c r="EA41">
        <v>3.3528251647949219</v>
      </c>
      <c r="EB41">
        <v>3.2922348976135254</v>
      </c>
      <c r="EC41">
        <v>2.6648678779602051</v>
      </c>
      <c r="ED41">
        <v>2.6273009777069092</v>
      </c>
      <c r="EE41">
        <v>2.2550356388092041</v>
      </c>
      <c r="EF41">
        <v>2.2998547554016113</v>
      </c>
      <c r="EG41">
        <v>1.7927001714706421</v>
      </c>
      <c r="EH41">
        <v>2.1420180797576904</v>
      </c>
      <c r="EI41">
        <v>2.2219016551971436</v>
      </c>
      <c r="EJ41">
        <v>1.7075239419937134</v>
      </c>
      <c r="EK41">
        <v>2.9614901542663574</v>
      </c>
      <c r="EL41">
        <v>2.806180477142334</v>
      </c>
      <c r="EM41">
        <v>2.7756185531616211</v>
      </c>
      <c r="EN41">
        <v>3.2386486530303955</v>
      </c>
      <c r="EO41">
        <v>3.130216121673584</v>
      </c>
      <c r="EP41">
        <v>3.611687183380127</v>
      </c>
      <c r="EQ41">
        <v>16.990972518920898</v>
      </c>
      <c r="ER41">
        <v>17.272890090942383</v>
      </c>
      <c r="ES41">
        <v>6.9980611801147461</v>
      </c>
      <c r="ET41">
        <v>6.5404701232910156</v>
      </c>
      <c r="EU41">
        <v>4.6013855934143066</v>
      </c>
      <c r="EV41">
        <v>3.7977497577667236</v>
      </c>
      <c r="EW41">
        <v>3.306140661239624</v>
      </c>
      <c r="EX41">
        <v>2.6629395484924316</v>
      </c>
      <c r="EY41">
        <v>44.618438720703125</v>
      </c>
      <c r="EZ41">
        <v>43.675998687744141</v>
      </c>
      <c r="FA41">
        <v>43.003765106201172</v>
      </c>
      <c r="FB41">
        <v>42.469890594482422</v>
      </c>
      <c r="FC41">
        <v>42.225254058837891</v>
      </c>
      <c r="FD41">
        <v>42.175338745117188</v>
      </c>
      <c r="FE41">
        <v>42.160465240478516</v>
      </c>
      <c r="FF41">
        <v>42.174873352050781</v>
      </c>
      <c r="FG41">
        <v>42.794345855712891</v>
      </c>
      <c r="FH41">
        <v>44.908843994140625</v>
      </c>
      <c r="FI41">
        <v>48.363235473632813</v>
      </c>
      <c r="FJ41">
        <v>51.133132934570313</v>
      </c>
      <c r="FK41">
        <v>53.061016082763672</v>
      </c>
      <c r="FL41">
        <v>54.326271057128906</v>
      </c>
      <c r="FM41">
        <v>55.205532073974609</v>
      </c>
      <c r="FN41">
        <v>55.719455718994141</v>
      </c>
      <c r="FO41">
        <v>55.704944610595703</v>
      </c>
      <c r="FP41">
        <v>54.234264373779297</v>
      </c>
      <c r="FQ41">
        <v>51.967658996582031</v>
      </c>
      <c r="FR41">
        <v>50.297100067138672</v>
      </c>
      <c r="FS41">
        <v>49.064826965332031</v>
      </c>
      <c r="FT41">
        <v>48.028079986572266</v>
      </c>
      <c r="FU41">
        <v>46.884017944335938</v>
      </c>
      <c r="FV41">
        <v>45.8970947265625</v>
      </c>
      <c r="FW41">
        <v>1</v>
      </c>
    </row>
    <row r="42" spans="1:179" x14ac:dyDescent="0.2">
      <c r="A42" t="s">
        <v>241</v>
      </c>
      <c r="B42" t="s">
        <v>248</v>
      </c>
      <c r="C42" t="s">
        <v>218</v>
      </c>
      <c r="D42" t="s">
        <v>36</v>
      </c>
      <c r="E42">
        <v>2016</v>
      </c>
      <c r="F42" t="s">
        <v>225</v>
      </c>
      <c r="G42" t="s">
        <v>10</v>
      </c>
      <c r="H42">
        <v>492</v>
      </c>
      <c r="K42">
        <v>171.00420197757779</v>
      </c>
      <c r="L42">
        <v>167.78173992679473</v>
      </c>
      <c r="M42">
        <v>165.17402448148269</v>
      </c>
      <c r="N42">
        <v>165.90410494967546</v>
      </c>
      <c r="O42">
        <v>173.01251005689636</v>
      </c>
      <c r="P42">
        <v>191.86450023688536</v>
      </c>
      <c r="Q42">
        <v>215.57736816775878</v>
      </c>
      <c r="R42">
        <v>230.71163651834169</v>
      </c>
      <c r="S42">
        <v>240.10037040363241</v>
      </c>
      <c r="T42">
        <v>241.61592739374726</v>
      </c>
      <c r="U42">
        <v>239.54456798959222</v>
      </c>
      <c r="V42">
        <v>247.24618065486771</v>
      </c>
      <c r="W42">
        <v>253.61437155570647</v>
      </c>
      <c r="X42">
        <v>253.80534478937474</v>
      </c>
      <c r="Y42">
        <v>251.30847075272618</v>
      </c>
      <c r="Z42">
        <v>244.8109044875051</v>
      </c>
      <c r="AA42">
        <v>237.69222096802417</v>
      </c>
      <c r="AB42">
        <v>231.22523800848271</v>
      </c>
      <c r="AC42">
        <v>213.61208735198414</v>
      </c>
      <c r="AD42">
        <v>204.0544861072479</v>
      </c>
      <c r="AE42">
        <v>197.43189408498876</v>
      </c>
      <c r="AF42">
        <v>189.9773456324869</v>
      </c>
      <c r="AG42">
        <v>182.3848329809548</v>
      </c>
      <c r="AH42">
        <v>176.68574547955663</v>
      </c>
      <c r="AI42">
        <v>-2.416339635848999</v>
      </c>
      <c r="AJ42">
        <v>-2.3746504783630371</v>
      </c>
      <c r="AK42">
        <v>-2.9214115142822266</v>
      </c>
      <c r="AL42">
        <v>-2.8607087135314941</v>
      </c>
      <c r="AM42">
        <v>-3.4874894618988037</v>
      </c>
      <c r="AN42">
        <v>-4.0225749015808105</v>
      </c>
      <c r="AO42">
        <v>-2.9569110870361328</v>
      </c>
      <c r="AP42">
        <v>-3.4450170993804932</v>
      </c>
      <c r="AQ42">
        <v>-2.6066350936889648</v>
      </c>
      <c r="AR42">
        <v>-2.212214469909668</v>
      </c>
      <c r="AS42">
        <v>-2.4185881614685059</v>
      </c>
      <c r="AT42">
        <v>-2.2657461166381836</v>
      </c>
      <c r="AU42">
        <v>-1.7436747550964355</v>
      </c>
      <c r="AV42">
        <v>-2.198434591293335</v>
      </c>
      <c r="AW42">
        <v>-2.2433092594146729</v>
      </c>
      <c r="AX42">
        <v>-3.4867157936096191</v>
      </c>
      <c r="AY42">
        <v>-11.654940605163574</v>
      </c>
      <c r="AZ42">
        <v>-11.973949432373047</v>
      </c>
      <c r="BA42">
        <v>0.23972338438034058</v>
      </c>
      <c r="BB42">
        <v>-3.9817500859498978E-2</v>
      </c>
      <c r="BC42">
        <v>-1.5034778118133545</v>
      </c>
      <c r="BD42">
        <v>-2.2369735240936279</v>
      </c>
      <c r="BE42">
        <v>-2.7225697040557861</v>
      </c>
      <c r="BF42">
        <v>-2.7984817028045654</v>
      </c>
      <c r="BG42">
        <v>-0.80313408374786377</v>
      </c>
      <c r="BH42">
        <v>-0.79348444938659668</v>
      </c>
      <c r="BI42">
        <v>-1.3388612270355225</v>
      </c>
      <c r="BJ42">
        <v>-1.3086459636688232</v>
      </c>
      <c r="BK42">
        <v>-1.8400201797485352</v>
      </c>
      <c r="BL42">
        <v>-2.2035591602325439</v>
      </c>
      <c r="BM42">
        <v>-1.5698698759078979</v>
      </c>
      <c r="BN42">
        <v>-1.8260475397109985</v>
      </c>
      <c r="BO42">
        <v>-1.205376148223877</v>
      </c>
      <c r="BP42">
        <v>-1.0490310192108154</v>
      </c>
      <c r="BQ42">
        <v>-0.8783416748046875</v>
      </c>
      <c r="BR42">
        <v>-0.83051431179046631</v>
      </c>
      <c r="BS42">
        <v>-0.48493936657905579</v>
      </c>
      <c r="BT42">
        <v>-0.70600199699401855</v>
      </c>
      <c r="BU42">
        <v>-0.76522445678710938</v>
      </c>
      <c r="BV42">
        <v>-1.4743971824645996</v>
      </c>
      <c r="BW42">
        <v>-3.3584461212158203</v>
      </c>
      <c r="BX42">
        <v>-3.5021944046020508</v>
      </c>
      <c r="BY42">
        <v>2.0565266609191895</v>
      </c>
      <c r="BZ42">
        <v>1.7567381858825684</v>
      </c>
      <c r="CA42">
        <v>0.17587558925151825</v>
      </c>
      <c r="CB42">
        <v>-0.58803611993789673</v>
      </c>
      <c r="CC42">
        <v>-1.0312850475311279</v>
      </c>
      <c r="CD42">
        <v>-1.2514338493347168</v>
      </c>
      <c r="CE42">
        <v>0.31416714191436768</v>
      </c>
      <c r="CF42">
        <v>0.30162623524665833</v>
      </c>
      <c r="CG42">
        <v>-0.24279186129570007</v>
      </c>
      <c r="CH42">
        <v>-0.23369194567203522</v>
      </c>
      <c r="CI42">
        <v>-0.69898802042007446</v>
      </c>
      <c r="CJ42">
        <v>-0.94371438026428223</v>
      </c>
      <c r="CK42">
        <v>-0.60920947790145874</v>
      </c>
      <c r="CL42">
        <v>-0.70475423336029053</v>
      </c>
      <c r="CM42">
        <v>-0.23486851155757904</v>
      </c>
      <c r="CN42">
        <v>-0.24341376125812531</v>
      </c>
      <c r="CO42">
        <v>0.1884283572435379</v>
      </c>
      <c r="CP42">
        <v>0.16352288424968719</v>
      </c>
      <c r="CQ42">
        <v>0.38685694336891174</v>
      </c>
      <c r="CR42">
        <v>0.32765218615531921</v>
      </c>
      <c r="CS42">
        <v>0.25849255919456482</v>
      </c>
      <c r="CT42">
        <v>-8.0671362578868866E-2</v>
      </c>
      <c r="CU42">
        <v>2.3876807689666748</v>
      </c>
      <c r="CV42">
        <v>2.3653173446655273</v>
      </c>
      <c r="CW42">
        <v>3.3148388862609863</v>
      </c>
      <c r="CX42">
        <v>3.0010271072387695</v>
      </c>
      <c r="CY42">
        <v>1.3389906883239746</v>
      </c>
      <c r="CZ42">
        <v>0.55401289463043213</v>
      </c>
      <c r="DA42">
        <v>0.14009357988834381</v>
      </c>
      <c r="DB42">
        <v>-0.1799531877040863</v>
      </c>
      <c r="DC42">
        <v>1.4314683675765991</v>
      </c>
      <c r="DD42">
        <v>1.3967369794845581</v>
      </c>
      <c r="DE42">
        <v>0.85327756404876709</v>
      </c>
      <c r="DF42">
        <v>0.84126204252243042</v>
      </c>
      <c r="DG42">
        <v>0.44204413890838623</v>
      </c>
      <c r="DH42">
        <v>0.31613045930862427</v>
      </c>
      <c r="DI42">
        <v>0.35145092010498047</v>
      </c>
      <c r="DJ42">
        <v>0.41653907299041748</v>
      </c>
      <c r="DK42">
        <v>0.73563915491104126</v>
      </c>
      <c r="DL42">
        <v>0.56220352649688721</v>
      </c>
      <c r="DM42">
        <v>1.2551983594894409</v>
      </c>
      <c r="DN42">
        <v>1.1575601100921631</v>
      </c>
      <c r="DO42">
        <v>1.2586532831192017</v>
      </c>
      <c r="DP42">
        <v>1.3613064289093018</v>
      </c>
      <c r="DQ42">
        <v>1.2822096347808838</v>
      </c>
      <c r="DR42">
        <v>1.3130544424057007</v>
      </c>
      <c r="DS42">
        <v>8.1338071823120117</v>
      </c>
      <c r="DT42">
        <v>8.2328290939331055</v>
      </c>
      <c r="DU42">
        <v>4.5731511116027832</v>
      </c>
      <c r="DV42">
        <v>4.2453160285949707</v>
      </c>
      <c r="DW42">
        <v>2.502105712890625</v>
      </c>
      <c r="DX42">
        <v>1.6960619688034058</v>
      </c>
      <c r="DY42">
        <v>1.3114721775054932</v>
      </c>
      <c r="DZ42">
        <v>0.89152747392654419</v>
      </c>
      <c r="EA42">
        <v>3.0446739196777344</v>
      </c>
      <c r="EB42">
        <v>2.977902889251709</v>
      </c>
      <c r="EC42">
        <v>2.4358277320861816</v>
      </c>
      <c r="ED42">
        <v>2.3933248519897461</v>
      </c>
      <c r="EE42">
        <v>2.0895133018493652</v>
      </c>
      <c r="EF42">
        <v>2.1351461410522461</v>
      </c>
      <c r="EG42">
        <v>1.7384920120239258</v>
      </c>
      <c r="EH42">
        <v>2.0355086326599121</v>
      </c>
      <c r="EI42">
        <v>2.1368980407714844</v>
      </c>
      <c r="EJ42">
        <v>1.7253869771957397</v>
      </c>
      <c r="EK42">
        <v>2.7954447269439697</v>
      </c>
      <c r="EL42">
        <v>2.5927920341491699</v>
      </c>
      <c r="EM42">
        <v>2.5173885822296143</v>
      </c>
      <c r="EN42">
        <v>2.8537390232086182</v>
      </c>
      <c r="EO42">
        <v>2.7602944374084473</v>
      </c>
      <c r="EP42">
        <v>3.3253731727600098</v>
      </c>
      <c r="EQ42">
        <v>16.430301666259766</v>
      </c>
      <c r="ER42">
        <v>16.704584121704102</v>
      </c>
      <c r="ES42">
        <v>6.3899545669555664</v>
      </c>
      <c r="ET42">
        <v>6.0418715476989746</v>
      </c>
      <c r="EU42">
        <v>4.1814589500427246</v>
      </c>
      <c r="EV42">
        <v>3.3449993133544922</v>
      </c>
      <c r="EW42">
        <v>3.0027568340301514</v>
      </c>
      <c r="EX42">
        <v>2.438575267791748</v>
      </c>
      <c r="EY42">
        <v>44.269741058349609</v>
      </c>
      <c r="EZ42">
        <v>43.355476379394531</v>
      </c>
      <c r="FA42">
        <v>42.715335845947266</v>
      </c>
      <c r="FB42">
        <v>42.223922729492188</v>
      </c>
      <c r="FC42">
        <v>41.995887756347656</v>
      </c>
      <c r="FD42">
        <v>42.028678894042969</v>
      </c>
      <c r="FE42">
        <v>42.046962738037109</v>
      </c>
      <c r="FF42">
        <v>42.073322296142578</v>
      </c>
      <c r="FG42">
        <v>42.724720001220703</v>
      </c>
      <c r="FH42">
        <v>44.782402038574219</v>
      </c>
      <c r="FI42">
        <v>48.069709777832031</v>
      </c>
      <c r="FJ42">
        <v>50.893764495849609</v>
      </c>
      <c r="FK42">
        <v>52.886302947998047</v>
      </c>
      <c r="FL42">
        <v>54.195697784423828</v>
      </c>
      <c r="FM42">
        <v>55.049934387207031</v>
      </c>
      <c r="FN42">
        <v>55.634830474853516</v>
      </c>
      <c r="FO42">
        <v>55.644889831542969</v>
      </c>
      <c r="FP42">
        <v>54.133026123046875</v>
      </c>
      <c r="FQ42">
        <v>51.820613861083984</v>
      </c>
      <c r="FR42">
        <v>50.091442108154297</v>
      </c>
      <c r="FS42">
        <v>48.803821563720703</v>
      </c>
      <c r="FT42">
        <v>47.773628234863281</v>
      </c>
      <c r="FU42">
        <v>46.506793975830078</v>
      </c>
      <c r="FV42">
        <v>45.439254760742187</v>
      </c>
      <c r="FW42">
        <v>1</v>
      </c>
    </row>
    <row r="43" spans="1:179" x14ac:dyDescent="0.2">
      <c r="A43" t="s">
        <v>241</v>
      </c>
      <c r="B43" t="s">
        <v>248</v>
      </c>
      <c r="C43" t="s">
        <v>218</v>
      </c>
      <c r="D43" t="s">
        <v>36</v>
      </c>
      <c r="E43" t="s">
        <v>250</v>
      </c>
      <c r="F43" t="s">
        <v>225</v>
      </c>
      <c r="G43" t="s">
        <v>10</v>
      </c>
      <c r="H43">
        <v>445</v>
      </c>
      <c r="K43">
        <v>154.1894386585098</v>
      </c>
      <c r="L43">
        <v>151.26996905482144</v>
      </c>
      <c r="M43">
        <v>148.90494483424828</v>
      </c>
      <c r="N43">
        <v>149.5507375727847</v>
      </c>
      <c r="O43">
        <v>155.96357303982455</v>
      </c>
      <c r="P43">
        <v>172.97842136294113</v>
      </c>
      <c r="Q43">
        <v>194.35648686665635</v>
      </c>
      <c r="R43">
        <v>208.00137920454449</v>
      </c>
      <c r="S43">
        <v>216.47215563188863</v>
      </c>
      <c r="T43">
        <v>217.83749157821444</v>
      </c>
      <c r="U43">
        <v>215.98254203897108</v>
      </c>
      <c r="V43">
        <v>222.90076808747781</v>
      </c>
      <c r="W43">
        <v>228.63386724397475</v>
      </c>
      <c r="X43">
        <v>228.82433113558258</v>
      </c>
      <c r="Y43">
        <v>226.55942177810789</v>
      </c>
      <c r="Z43">
        <v>220.68268874527539</v>
      </c>
      <c r="AA43">
        <v>214.2688227246671</v>
      </c>
      <c r="AB43">
        <v>208.44608596694849</v>
      </c>
      <c r="AC43">
        <v>192.59045737081098</v>
      </c>
      <c r="AD43">
        <v>183.98177828413674</v>
      </c>
      <c r="AE43">
        <v>178.00811568789095</v>
      </c>
      <c r="AF43">
        <v>171.28560890030238</v>
      </c>
      <c r="AG43">
        <v>164.44577671218724</v>
      </c>
      <c r="AH43">
        <v>159.30603843613994</v>
      </c>
      <c r="AI43">
        <v>-2.304612398147583</v>
      </c>
      <c r="AJ43">
        <v>-2.2644615173339844</v>
      </c>
      <c r="AK43">
        <v>-2.752676248550415</v>
      </c>
      <c r="AL43">
        <v>-2.6956911087036133</v>
      </c>
      <c r="AM43">
        <v>-3.263782262802124</v>
      </c>
      <c r="AN43">
        <v>-3.7586052417755127</v>
      </c>
      <c r="AO43">
        <v>-2.7704691886901855</v>
      </c>
      <c r="AP43">
        <v>-3.2291297912597656</v>
      </c>
      <c r="AQ43">
        <v>-2.4591002464294434</v>
      </c>
      <c r="AR43">
        <v>-2.0867486000061035</v>
      </c>
      <c r="AS43">
        <v>-2.3102936744689941</v>
      </c>
      <c r="AT43">
        <v>-2.1578876972198486</v>
      </c>
      <c r="AU43">
        <v>-1.6753990650177002</v>
      </c>
      <c r="AV43">
        <v>-2.1097803115844727</v>
      </c>
      <c r="AW43">
        <v>-2.1504349708557129</v>
      </c>
      <c r="AX43">
        <v>-3.3379802703857422</v>
      </c>
      <c r="AY43">
        <v>-11.387099266052246</v>
      </c>
      <c r="AZ43">
        <v>-11.701509475708008</v>
      </c>
      <c r="BA43">
        <v>5.362328514456749E-2</v>
      </c>
      <c r="BB43">
        <v>-0.17350947856903076</v>
      </c>
      <c r="BC43">
        <v>-1.4840090274810791</v>
      </c>
      <c r="BD43">
        <v>-2.1457517147064209</v>
      </c>
      <c r="BE43">
        <v>-2.5853385925292969</v>
      </c>
      <c r="BF43">
        <v>-2.6426658630371094</v>
      </c>
      <c r="BG43">
        <v>-0.77701032161712646</v>
      </c>
      <c r="BH43">
        <v>-0.76723271608352661</v>
      </c>
      <c r="BI43">
        <v>-1.2543003559112549</v>
      </c>
      <c r="BJ43">
        <v>-1.2262182235717773</v>
      </c>
      <c r="BK43">
        <v>-1.704192042350769</v>
      </c>
      <c r="BL43">
        <v>-2.0363953113555908</v>
      </c>
      <c r="BM43">
        <v>-1.4559580087661743</v>
      </c>
      <c r="BN43">
        <v>-1.6945163011550903</v>
      </c>
      <c r="BO43">
        <v>-1.1310075521469116</v>
      </c>
      <c r="BP43">
        <v>-0.98362720012664795</v>
      </c>
      <c r="BQ43">
        <v>-0.850688636302948</v>
      </c>
      <c r="BR43">
        <v>-0.79787194728851318</v>
      </c>
      <c r="BS43">
        <v>-0.48221233487129211</v>
      </c>
      <c r="BT43">
        <v>-0.69334638118743896</v>
      </c>
      <c r="BU43">
        <v>-0.7473253607749939</v>
      </c>
      <c r="BV43">
        <v>-1.41563880443573</v>
      </c>
      <c r="BW43">
        <v>-3.3983659744262695</v>
      </c>
      <c r="BX43">
        <v>-3.5435895919799805</v>
      </c>
      <c r="BY43">
        <v>1.7794188261032104</v>
      </c>
      <c r="BZ43">
        <v>1.5278998613357544</v>
      </c>
      <c r="CA43">
        <v>0.1066322922706604</v>
      </c>
      <c r="CB43">
        <v>-0.58406400680541992</v>
      </c>
      <c r="CC43">
        <v>-0.98366677761077881</v>
      </c>
      <c r="CD43">
        <v>-1.1771703958511353</v>
      </c>
      <c r="CE43">
        <v>0.28100216388702393</v>
      </c>
      <c r="CF43">
        <v>0.26974344253540039</v>
      </c>
      <c r="CG43">
        <v>-0.2165297269821167</v>
      </c>
      <c r="CH43">
        <v>-0.20846569538116455</v>
      </c>
      <c r="CI43">
        <v>-0.62402451038360596</v>
      </c>
      <c r="CJ43">
        <v>-0.84359800815582275</v>
      </c>
      <c r="CK43">
        <v>-0.54553145170211792</v>
      </c>
      <c r="CL43">
        <v>-0.63164764642715454</v>
      </c>
      <c r="CM43">
        <v>-0.2111746221780777</v>
      </c>
      <c r="CN43">
        <v>-0.21960867941379547</v>
      </c>
      <c r="CO43">
        <v>0.16022941470146179</v>
      </c>
      <c r="CP43">
        <v>0.14407075941562653</v>
      </c>
      <c r="CQ43">
        <v>0.34418517351150513</v>
      </c>
      <c r="CR43">
        <v>0.28767156600952148</v>
      </c>
      <c r="CS43">
        <v>0.22446416318416595</v>
      </c>
      <c r="CT43">
        <v>-8.4230899810791016E-2</v>
      </c>
      <c r="CU43">
        <v>2.1346061229705811</v>
      </c>
      <c r="CV43">
        <v>2.1065611839294434</v>
      </c>
      <c r="CW43">
        <v>2.9746994972229004</v>
      </c>
      <c r="CX43">
        <v>2.7062909603118896</v>
      </c>
      <c r="CY43">
        <v>1.2083057165145874</v>
      </c>
      <c r="CZ43">
        <v>0.4975561797618866</v>
      </c>
      <c r="DA43">
        <v>0.12564621865749359</v>
      </c>
      <c r="DB43">
        <v>-0.16217273473739624</v>
      </c>
      <c r="DC43">
        <v>1.3390146493911743</v>
      </c>
      <c r="DD43">
        <v>1.3067196607589722</v>
      </c>
      <c r="DE43">
        <v>0.82124084234237671</v>
      </c>
      <c r="DF43">
        <v>0.80928677320480347</v>
      </c>
      <c r="DG43">
        <v>0.45614302158355713</v>
      </c>
      <c r="DH43">
        <v>0.3491993248462677</v>
      </c>
      <c r="DI43">
        <v>0.36489507555961609</v>
      </c>
      <c r="DJ43">
        <v>0.43122100830078125</v>
      </c>
      <c r="DK43">
        <v>0.70865833759307861</v>
      </c>
      <c r="DL43">
        <v>0.54440981149673462</v>
      </c>
      <c r="DM43">
        <v>1.1711474657058716</v>
      </c>
      <c r="DN43">
        <v>1.0860134363174438</v>
      </c>
      <c r="DO43">
        <v>1.17058265209198</v>
      </c>
      <c r="DP43">
        <v>1.2686895132064819</v>
      </c>
      <c r="DQ43">
        <v>1.1962536573410034</v>
      </c>
      <c r="DR43">
        <v>1.2471770048141479</v>
      </c>
      <c r="DS43">
        <v>7.6675782203674316</v>
      </c>
      <c r="DT43">
        <v>7.7567119598388672</v>
      </c>
      <c r="DU43">
        <v>4.1699800491333008</v>
      </c>
      <c r="DV43">
        <v>3.8846817016601562</v>
      </c>
      <c r="DW43">
        <v>2.3099789619445801</v>
      </c>
      <c r="DX43">
        <v>1.5791764259338379</v>
      </c>
      <c r="DY43">
        <v>1.2349592447280884</v>
      </c>
      <c r="DZ43">
        <v>0.85282498598098755</v>
      </c>
      <c r="EA43">
        <v>2.8666167259216309</v>
      </c>
      <c r="EB43">
        <v>2.8039484024047852</v>
      </c>
      <c r="EC43">
        <v>2.3196167945861816</v>
      </c>
      <c r="ED43">
        <v>2.2787597179412842</v>
      </c>
      <c r="EE43">
        <v>2.0157332420349121</v>
      </c>
      <c r="EF43">
        <v>2.0714092254638672</v>
      </c>
      <c r="EG43">
        <v>1.6794064044952393</v>
      </c>
      <c r="EH43">
        <v>1.9658344984054565</v>
      </c>
      <c r="EI43">
        <v>2.0367510318756104</v>
      </c>
      <c r="EJ43">
        <v>1.6475311517715454</v>
      </c>
      <c r="EK43">
        <v>2.6307525634765625</v>
      </c>
      <c r="EL43">
        <v>2.4460291862487793</v>
      </c>
      <c r="EM43">
        <v>2.3637692928314209</v>
      </c>
      <c r="EN43">
        <v>2.6851234436035156</v>
      </c>
      <c r="EO43">
        <v>2.5993633270263672</v>
      </c>
      <c r="EP43">
        <v>3.1695184707641602</v>
      </c>
      <c r="EQ43">
        <v>15.65631103515625</v>
      </c>
      <c r="ER43">
        <v>15.914631843566895</v>
      </c>
      <c r="ES43">
        <v>5.8957757949829102</v>
      </c>
      <c r="ET43">
        <v>5.5860910415649414</v>
      </c>
      <c r="EU43">
        <v>3.9006204605102539</v>
      </c>
      <c r="EV43">
        <v>3.1408641338348389</v>
      </c>
      <c r="EW43">
        <v>2.8366310596466064</v>
      </c>
      <c r="EX43">
        <v>2.3183205127716064</v>
      </c>
      <c r="EY43">
        <v>44.260162353515625</v>
      </c>
      <c r="EZ43">
        <v>43.346332550048828</v>
      </c>
      <c r="FA43">
        <v>42.704471588134766</v>
      </c>
      <c r="FB43">
        <v>42.214500427246094</v>
      </c>
      <c r="FC43">
        <v>41.983383178710937</v>
      </c>
      <c r="FD43">
        <v>42.017196655273438</v>
      </c>
      <c r="FE43">
        <v>42.036441802978516</v>
      </c>
      <c r="FF43">
        <v>42.063465118408203</v>
      </c>
      <c r="FG43">
        <v>42.714000701904297</v>
      </c>
      <c r="FH43">
        <v>44.774009704589844</v>
      </c>
      <c r="FI43">
        <v>48.063320159912109</v>
      </c>
      <c r="FJ43">
        <v>50.886756896972656</v>
      </c>
      <c r="FK43">
        <v>52.881095886230469</v>
      </c>
      <c r="FL43">
        <v>54.190605163574219</v>
      </c>
      <c r="FM43">
        <v>55.043926239013672</v>
      </c>
      <c r="FN43">
        <v>55.627979278564453</v>
      </c>
      <c r="FO43">
        <v>55.636322021484375</v>
      </c>
      <c r="FP43">
        <v>54.126003265380859</v>
      </c>
      <c r="FQ43">
        <v>51.815059661865234</v>
      </c>
      <c r="FR43">
        <v>50.087806701660156</v>
      </c>
      <c r="FS43">
        <v>48.799156188964844</v>
      </c>
      <c r="FT43">
        <v>47.770366668701172</v>
      </c>
      <c r="FU43">
        <v>46.501804351806641</v>
      </c>
      <c r="FV43">
        <v>45.433158874511719</v>
      </c>
      <c r="FW43">
        <v>1</v>
      </c>
    </row>
    <row r="44" spans="1:179" x14ac:dyDescent="0.2">
      <c r="A44" t="s">
        <v>241</v>
      </c>
      <c r="B44" t="s">
        <v>248</v>
      </c>
      <c r="C44" t="s">
        <v>218</v>
      </c>
      <c r="D44" t="s">
        <v>37</v>
      </c>
      <c r="E44">
        <v>2015</v>
      </c>
      <c r="F44" t="s">
        <v>225</v>
      </c>
      <c r="G44" t="s">
        <v>10</v>
      </c>
      <c r="H44">
        <v>623</v>
      </c>
      <c r="K44">
        <v>233.63111698131053</v>
      </c>
      <c r="L44">
        <v>229.85473680499391</v>
      </c>
      <c r="M44">
        <v>226.3355116526983</v>
      </c>
      <c r="N44">
        <v>226.09877084128928</v>
      </c>
      <c r="O44">
        <v>234.27223628197464</v>
      </c>
      <c r="P44">
        <v>257.80663649018362</v>
      </c>
      <c r="Q44">
        <v>287.82649769887735</v>
      </c>
      <c r="R44">
        <v>307.20329489716505</v>
      </c>
      <c r="S44">
        <v>318.94045313604494</v>
      </c>
      <c r="T44">
        <v>322.95573784575254</v>
      </c>
      <c r="U44">
        <v>323.4411593170384</v>
      </c>
      <c r="V44">
        <v>328.28757927641038</v>
      </c>
      <c r="W44">
        <v>333.59547242359594</v>
      </c>
      <c r="X44">
        <v>333.2910770126561</v>
      </c>
      <c r="Y44">
        <v>330.42024707632334</v>
      </c>
      <c r="Z44">
        <v>322.36725497914836</v>
      </c>
      <c r="AA44">
        <v>314.61523553718752</v>
      </c>
      <c r="AB44">
        <v>309.06255272635667</v>
      </c>
      <c r="AC44">
        <v>287.53754545647041</v>
      </c>
      <c r="AD44">
        <v>275.31037992201141</v>
      </c>
      <c r="AE44">
        <v>266.26875363014614</v>
      </c>
      <c r="AF44">
        <v>257.24428236458442</v>
      </c>
      <c r="AG44">
        <v>247.40426483651672</v>
      </c>
      <c r="AH44">
        <v>240.66692171151391</v>
      </c>
      <c r="AI44">
        <v>-1.8672635555267334</v>
      </c>
      <c r="AJ44">
        <v>-1.8779947757720947</v>
      </c>
      <c r="AK44">
        <v>-2.234715461730957</v>
      </c>
      <c r="AL44">
        <v>-2.1587553024291992</v>
      </c>
      <c r="AM44">
        <v>-2.6815779209136963</v>
      </c>
      <c r="AN44">
        <v>-3.1583337783813477</v>
      </c>
      <c r="AO44">
        <v>-2.9090890884399414</v>
      </c>
      <c r="AP44">
        <v>-3.459251880645752</v>
      </c>
      <c r="AQ44">
        <v>-2.7365896701812744</v>
      </c>
      <c r="AR44">
        <v>-2.6886215209960938</v>
      </c>
      <c r="AS44">
        <v>-2.2534255981445312</v>
      </c>
      <c r="AT44">
        <v>-2.0361406803131104</v>
      </c>
      <c r="AU44">
        <v>-1.6518040895462036</v>
      </c>
      <c r="AV44">
        <v>-2.0085000991821289</v>
      </c>
      <c r="AW44">
        <v>-2.144963264465332</v>
      </c>
      <c r="AX44">
        <v>-3.8160393238067627</v>
      </c>
      <c r="AY44">
        <v>-13.727242469787598</v>
      </c>
      <c r="AZ44">
        <v>-13.089967727661133</v>
      </c>
      <c r="BA44">
        <v>0.62770366668701172</v>
      </c>
      <c r="BB44">
        <v>0.59489434957504272</v>
      </c>
      <c r="BC44">
        <v>-1.1646497249603271</v>
      </c>
      <c r="BD44">
        <v>-1.9486624002456665</v>
      </c>
      <c r="BE44">
        <v>-2.43031907081604</v>
      </c>
      <c r="BF44">
        <v>-2.8026325702667236</v>
      </c>
      <c r="BG44">
        <v>-0.58275330066680908</v>
      </c>
      <c r="BH44">
        <v>-0.59816467761993408</v>
      </c>
      <c r="BI44">
        <v>-0.95719116926193237</v>
      </c>
      <c r="BJ44">
        <v>-0.92026364803314209</v>
      </c>
      <c r="BK44">
        <v>-1.3768140077590942</v>
      </c>
      <c r="BL44">
        <v>-1.6913390159606934</v>
      </c>
      <c r="BM44">
        <v>-1.5586155652999878</v>
      </c>
      <c r="BN44">
        <v>-1.8334884643554687</v>
      </c>
      <c r="BO44">
        <v>-1.3233060836791992</v>
      </c>
      <c r="BP44">
        <v>-1.4856729507446289</v>
      </c>
      <c r="BQ44">
        <v>-0.95020294189453125</v>
      </c>
      <c r="BR44">
        <v>-0.77770853042602539</v>
      </c>
      <c r="BS44">
        <v>-0.39256149530410767</v>
      </c>
      <c r="BT44">
        <v>-0.49404731392860413</v>
      </c>
      <c r="BU44">
        <v>-0.62812995910644531</v>
      </c>
      <c r="BV44">
        <v>-1.5902208089828491</v>
      </c>
      <c r="BW44">
        <v>-4.1290855407714844</v>
      </c>
      <c r="BX44">
        <v>-3.7928228378295898</v>
      </c>
      <c r="BY44">
        <v>2.4514999389648437</v>
      </c>
      <c r="BZ44">
        <v>2.2762675285339355</v>
      </c>
      <c r="CA44">
        <v>0.45943966507911682</v>
      </c>
      <c r="CB44">
        <v>-0.34699335694313049</v>
      </c>
      <c r="CC44">
        <v>-0.82945579290390015</v>
      </c>
      <c r="CD44">
        <v>-1.2501019239425659</v>
      </c>
      <c r="CE44">
        <v>0.30689457058906555</v>
      </c>
      <c r="CF44">
        <v>0.28824174404144287</v>
      </c>
      <c r="CG44">
        <v>-7.2381846606731415E-2</v>
      </c>
      <c r="CH44">
        <v>-6.2488164752721786E-2</v>
      </c>
      <c r="CI44">
        <v>-0.47313854098320007</v>
      </c>
      <c r="CJ44">
        <v>-0.67530292272567749</v>
      </c>
      <c r="CK44">
        <v>-0.62328177690505981</v>
      </c>
      <c r="CL44">
        <v>-0.70748966932296753</v>
      </c>
      <c r="CM44">
        <v>-0.34447017312049866</v>
      </c>
      <c r="CN44">
        <v>-0.65251433849334717</v>
      </c>
      <c r="CO44">
        <v>-4.759490117430687E-2</v>
      </c>
      <c r="CP44">
        <v>9.3877702951431274E-2</v>
      </c>
      <c r="CQ44">
        <v>0.47958606481552124</v>
      </c>
      <c r="CR44">
        <v>0.55485808849334717</v>
      </c>
      <c r="CS44">
        <v>0.42242416739463806</v>
      </c>
      <c r="CT44">
        <v>-4.8625621944665909E-2</v>
      </c>
      <c r="CU44">
        <v>2.5185685157775879</v>
      </c>
      <c r="CV44">
        <v>2.6463518142700195</v>
      </c>
      <c r="CW44">
        <v>3.7146556377410889</v>
      </c>
      <c r="CX44">
        <v>3.4407813549041748</v>
      </c>
      <c r="CY44">
        <v>1.5842790603637695</v>
      </c>
      <c r="CZ44">
        <v>0.76231777667999268</v>
      </c>
      <c r="DA44">
        <v>0.27929720282554626</v>
      </c>
      <c r="DB44">
        <v>-0.17482383549213409</v>
      </c>
      <c r="DC44">
        <v>1.196542501449585</v>
      </c>
      <c r="DD44">
        <v>1.1746481657028198</v>
      </c>
      <c r="DE44">
        <v>0.81242752075195313</v>
      </c>
      <c r="DF44">
        <v>0.79528731107711792</v>
      </c>
      <c r="DG44">
        <v>0.43053692579269409</v>
      </c>
      <c r="DH44">
        <v>0.34073314070701599</v>
      </c>
      <c r="DI44">
        <v>0.31205204129219055</v>
      </c>
      <c r="DJ44">
        <v>0.41850918531417847</v>
      </c>
      <c r="DK44">
        <v>0.63436579704284668</v>
      </c>
      <c r="DL44">
        <v>0.18064424395561218</v>
      </c>
      <c r="DM44">
        <v>0.85501313209533691</v>
      </c>
      <c r="DN44">
        <v>0.96546393632888794</v>
      </c>
      <c r="DO44">
        <v>1.3517335653305054</v>
      </c>
      <c r="DP44">
        <v>1.6037635803222656</v>
      </c>
      <c r="DQ44">
        <v>1.4729783535003662</v>
      </c>
      <c r="DR44">
        <v>1.4929695129394531</v>
      </c>
      <c r="DS44">
        <v>9.1662225723266602</v>
      </c>
      <c r="DT44">
        <v>9.0855264663696289</v>
      </c>
      <c r="DU44">
        <v>4.977811336517334</v>
      </c>
      <c r="DV44">
        <v>4.6052951812744141</v>
      </c>
      <c r="DW44">
        <v>2.7091183662414551</v>
      </c>
      <c r="DX44">
        <v>1.8716288805007935</v>
      </c>
      <c r="DY44">
        <v>1.3880501985549927</v>
      </c>
      <c r="DZ44">
        <v>0.90045428276062012</v>
      </c>
      <c r="EA44">
        <v>2.4810526371002197</v>
      </c>
      <c r="EB44">
        <v>2.4544782638549805</v>
      </c>
      <c r="EC44">
        <v>2.089951753616333</v>
      </c>
      <c r="ED44">
        <v>2.0337789058685303</v>
      </c>
      <c r="EE44">
        <v>1.7353007793426514</v>
      </c>
      <c r="EF44">
        <v>1.8077278137207031</v>
      </c>
      <c r="EG44">
        <v>1.6625255346298218</v>
      </c>
      <c r="EH44">
        <v>2.0442726612091064</v>
      </c>
      <c r="EI44">
        <v>2.0476493835449219</v>
      </c>
      <c r="EJ44">
        <v>1.3835928440093994</v>
      </c>
      <c r="EK44">
        <v>2.1582357883453369</v>
      </c>
      <c r="EL44">
        <v>2.2238960266113281</v>
      </c>
      <c r="EM44">
        <v>2.6109762191772461</v>
      </c>
      <c r="EN44">
        <v>3.1182162761688232</v>
      </c>
      <c r="EO44">
        <v>2.9898116588592529</v>
      </c>
      <c r="EP44">
        <v>3.7187881469726562</v>
      </c>
      <c r="EQ44">
        <v>18.764379501342773</v>
      </c>
      <c r="ER44">
        <v>18.382671356201172</v>
      </c>
      <c r="ES44">
        <v>6.801607608795166</v>
      </c>
      <c r="ET44">
        <v>6.2866683006286621</v>
      </c>
      <c r="EU44">
        <v>4.3332076072692871</v>
      </c>
      <c r="EV44">
        <v>3.4732980728149414</v>
      </c>
      <c r="EW44">
        <v>2.9889135360717773</v>
      </c>
      <c r="EX44">
        <v>2.4529850482940674</v>
      </c>
      <c r="EY44">
        <v>49.298179626464844</v>
      </c>
      <c r="EZ44">
        <v>48.845043182373047</v>
      </c>
      <c r="FA44">
        <v>48.446605682373047</v>
      </c>
      <c r="FB44">
        <v>48.030830383300781</v>
      </c>
      <c r="FC44">
        <v>47.77789306640625</v>
      </c>
      <c r="FD44">
        <v>47.552879333496094</v>
      </c>
      <c r="FE44">
        <v>47.518199920654297</v>
      </c>
      <c r="FF44">
        <v>47.433307647705078</v>
      </c>
      <c r="FG44">
        <v>48.031257629394531</v>
      </c>
      <c r="FH44">
        <v>49.842647552490234</v>
      </c>
      <c r="FI44">
        <v>51.77783203125</v>
      </c>
      <c r="FJ44">
        <v>53.667568206787109</v>
      </c>
      <c r="FK44">
        <v>54.404224395751953</v>
      </c>
      <c r="FL44">
        <v>54.585975646972656</v>
      </c>
      <c r="FM44">
        <v>54.638290405273438</v>
      </c>
      <c r="FN44">
        <v>54.050468444824219</v>
      </c>
      <c r="FO44">
        <v>53.798824310302734</v>
      </c>
      <c r="FP44">
        <v>53.029720306396484</v>
      </c>
      <c r="FQ44">
        <v>51.503490447998047</v>
      </c>
      <c r="FR44">
        <v>50.348190307617187</v>
      </c>
      <c r="FS44">
        <v>49.317554473876953</v>
      </c>
      <c r="FT44">
        <v>48.560569763183594</v>
      </c>
      <c r="FU44">
        <v>47.088581085205078</v>
      </c>
      <c r="FV44">
        <v>46.042812347412109</v>
      </c>
      <c r="FW44">
        <v>1</v>
      </c>
    </row>
    <row r="45" spans="1:179" x14ac:dyDescent="0.2">
      <c r="A45" t="s">
        <v>241</v>
      </c>
      <c r="B45" t="s">
        <v>248</v>
      </c>
      <c r="C45" t="s">
        <v>218</v>
      </c>
      <c r="D45" t="s">
        <v>37</v>
      </c>
      <c r="E45">
        <v>2016</v>
      </c>
      <c r="F45" t="s">
        <v>225</v>
      </c>
      <c r="G45" t="s">
        <v>10</v>
      </c>
      <c r="H45">
        <v>490</v>
      </c>
      <c r="K45">
        <v>170.61564222989401</v>
      </c>
      <c r="L45">
        <v>167.62511586945971</v>
      </c>
      <c r="M45">
        <v>164.89840828831856</v>
      </c>
      <c r="N45">
        <v>165.00527330231978</v>
      </c>
      <c r="O45">
        <v>172.00499065951897</v>
      </c>
      <c r="P45">
        <v>190.66363329547301</v>
      </c>
      <c r="Q45">
        <v>214.51075444595966</v>
      </c>
      <c r="R45">
        <v>230.58780646836993</v>
      </c>
      <c r="S45">
        <v>240.17947854969429</v>
      </c>
      <c r="T45">
        <v>242.4109559551419</v>
      </c>
      <c r="U45">
        <v>241.6637605651963</v>
      </c>
      <c r="V45">
        <v>246.03120527587765</v>
      </c>
      <c r="W45">
        <v>250.60781524374832</v>
      </c>
      <c r="X45">
        <v>250.73889939678747</v>
      </c>
      <c r="Y45">
        <v>247.68757190960409</v>
      </c>
      <c r="Z45">
        <v>240.74898398825516</v>
      </c>
      <c r="AA45">
        <v>234.53556233731575</v>
      </c>
      <c r="AB45">
        <v>230.84293536446143</v>
      </c>
      <c r="AC45">
        <v>213.84925997314551</v>
      </c>
      <c r="AD45">
        <v>203.64793886665629</v>
      </c>
      <c r="AE45">
        <v>196.59856176949768</v>
      </c>
      <c r="AF45">
        <v>189.43241923724202</v>
      </c>
      <c r="AG45">
        <v>181.82704660400162</v>
      </c>
      <c r="AH45">
        <v>176.40207885947248</v>
      </c>
      <c r="AI45">
        <v>-1.7993881702423096</v>
      </c>
      <c r="AJ45">
        <v>-1.8236875534057617</v>
      </c>
      <c r="AK45">
        <v>-2.138751745223999</v>
      </c>
      <c r="AL45">
        <v>-2.0775811672210693</v>
      </c>
      <c r="AM45">
        <v>-2.5252394676208496</v>
      </c>
      <c r="AN45">
        <v>-2.9671182632446289</v>
      </c>
      <c r="AO45">
        <v>-2.6317150592803955</v>
      </c>
      <c r="AP45">
        <v>-3.298154354095459</v>
      </c>
      <c r="AQ45">
        <v>-2.5687215328216553</v>
      </c>
      <c r="AR45">
        <v>-2.4263765811920166</v>
      </c>
      <c r="AS45">
        <v>-2.1146683692932129</v>
      </c>
      <c r="AT45">
        <v>-1.9522112607955933</v>
      </c>
      <c r="AU45">
        <v>-1.6373676061630249</v>
      </c>
      <c r="AV45">
        <v>-2.048856258392334</v>
      </c>
      <c r="AW45">
        <v>-2.1740560531616211</v>
      </c>
      <c r="AX45">
        <v>-3.811070442199707</v>
      </c>
      <c r="AY45">
        <v>-13.890828132629395</v>
      </c>
      <c r="AZ45">
        <v>-13.275026321411133</v>
      </c>
      <c r="BA45">
        <v>0.44001427292823792</v>
      </c>
      <c r="BB45">
        <v>0.51221269369125366</v>
      </c>
      <c r="BC45">
        <v>-1.194848895072937</v>
      </c>
      <c r="BD45">
        <v>-1.9673997163772583</v>
      </c>
      <c r="BE45">
        <v>-2.3450279235839844</v>
      </c>
      <c r="BF45">
        <v>-2.6712455749511719</v>
      </c>
      <c r="BG45">
        <v>-0.59640651941299438</v>
      </c>
      <c r="BH45">
        <v>-0.62432259321212769</v>
      </c>
      <c r="BI45">
        <v>-0.94095003604888916</v>
      </c>
      <c r="BJ45">
        <v>-0.91585832834243774</v>
      </c>
      <c r="BK45">
        <v>-1.3030582666397095</v>
      </c>
      <c r="BL45">
        <v>-1.5938154458999634</v>
      </c>
      <c r="BM45">
        <v>-1.375989556312561</v>
      </c>
      <c r="BN45">
        <v>-1.7470574378967285</v>
      </c>
      <c r="BO45">
        <v>-1.2256965637207031</v>
      </c>
      <c r="BP45">
        <v>-1.2836891412734985</v>
      </c>
      <c r="BQ45">
        <v>-0.87890994548797607</v>
      </c>
      <c r="BR45">
        <v>-0.76792758703231812</v>
      </c>
      <c r="BS45">
        <v>-0.448382169008255</v>
      </c>
      <c r="BT45">
        <v>-0.62599712610244751</v>
      </c>
      <c r="BU45">
        <v>-0.74655920267105103</v>
      </c>
      <c r="BV45">
        <v>-1.6638823747634888</v>
      </c>
      <c r="BW45">
        <v>-4.4034857749938965</v>
      </c>
      <c r="BX45">
        <v>-4.0876684188842773</v>
      </c>
      <c r="BY45">
        <v>2.1497941017150879</v>
      </c>
      <c r="BZ45">
        <v>2.0678567886352539</v>
      </c>
      <c r="CA45">
        <v>0.3130946159362793</v>
      </c>
      <c r="CB45">
        <v>-0.48429912328720093</v>
      </c>
      <c r="CC45">
        <v>-0.84872764348983765</v>
      </c>
      <c r="CD45">
        <v>-1.2160303592681885</v>
      </c>
      <c r="CE45">
        <v>0.23677493631839752</v>
      </c>
      <c r="CF45">
        <v>0.20635387301445007</v>
      </c>
      <c r="CG45">
        <v>-0.11135615408420563</v>
      </c>
      <c r="CH45">
        <v>-0.1112525463104248</v>
      </c>
      <c r="CI45">
        <v>-0.45657920837402344</v>
      </c>
      <c r="CJ45">
        <v>-0.64267003536224365</v>
      </c>
      <c r="CK45">
        <v>-0.50627803802490234</v>
      </c>
      <c r="CL45">
        <v>-0.67277228832244873</v>
      </c>
      <c r="CM45">
        <v>-0.29552152752876282</v>
      </c>
      <c r="CN45">
        <v>-0.49226737022399902</v>
      </c>
      <c r="CO45">
        <v>-2.3027418181300163E-2</v>
      </c>
      <c r="CP45">
        <v>5.2303716540336609E-2</v>
      </c>
      <c r="CQ45">
        <v>0.37510550022125244</v>
      </c>
      <c r="CR45">
        <v>0.35947078466415405</v>
      </c>
      <c r="CS45">
        <v>0.24212081730365753</v>
      </c>
      <c r="CT45">
        <v>-0.17674657702445984</v>
      </c>
      <c r="CU45">
        <v>2.1674191951751709</v>
      </c>
      <c r="CV45">
        <v>2.275468111038208</v>
      </c>
      <c r="CW45">
        <v>3.3339824676513672</v>
      </c>
      <c r="CX45">
        <v>3.1452910900115967</v>
      </c>
      <c r="CY45">
        <v>1.3574917316436768</v>
      </c>
      <c r="CZ45">
        <v>0.54289180040359497</v>
      </c>
      <c r="DA45">
        <v>0.18760545551776886</v>
      </c>
      <c r="DB45">
        <v>-0.2081526517868042</v>
      </c>
      <c r="DC45">
        <v>1.0699564218521118</v>
      </c>
      <c r="DD45">
        <v>1.0370303392410278</v>
      </c>
      <c r="DE45">
        <v>0.71823769807815552</v>
      </c>
      <c r="DF45">
        <v>0.69335323572158813</v>
      </c>
      <c r="DG45">
        <v>0.3898998498916626</v>
      </c>
      <c r="DH45">
        <v>0.30847534537315369</v>
      </c>
      <c r="DI45">
        <v>0.3634335994720459</v>
      </c>
      <c r="DJ45">
        <v>0.40151286125183105</v>
      </c>
      <c r="DK45">
        <v>0.63465344905853271</v>
      </c>
      <c r="DL45">
        <v>0.29915443062782288</v>
      </c>
      <c r="DM45">
        <v>0.83285510540008545</v>
      </c>
      <c r="DN45">
        <v>0.87253499031066895</v>
      </c>
      <c r="DO45">
        <v>1.1985931396484375</v>
      </c>
      <c r="DP45">
        <v>1.3449387550354004</v>
      </c>
      <c r="DQ45">
        <v>1.2308008670806885</v>
      </c>
      <c r="DR45">
        <v>1.3103892803192139</v>
      </c>
      <c r="DS45">
        <v>8.7383241653442383</v>
      </c>
      <c r="DT45">
        <v>8.6386041641235352</v>
      </c>
      <c r="DU45">
        <v>4.5181708335876465</v>
      </c>
      <c r="DV45">
        <v>4.2227253913879395</v>
      </c>
      <c r="DW45">
        <v>2.4018888473510742</v>
      </c>
      <c r="DX45">
        <v>1.5700827836990356</v>
      </c>
      <c r="DY45">
        <v>1.2239385843276978</v>
      </c>
      <c r="DZ45">
        <v>0.7997249960899353</v>
      </c>
      <c r="EA45">
        <v>2.2729380130767822</v>
      </c>
      <c r="EB45">
        <v>2.2363953590393066</v>
      </c>
      <c r="EC45">
        <v>1.9160394668579102</v>
      </c>
      <c r="ED45">
        <v>1.8550761938095093</v>
      </c>
      <c r="EE45">
        <v>1.6120811700820923</v>
      </c>
      <c r="EF45">
        <v>1.6817781925201416</v>
      </c>
      <c r="EG45">
        <v>1.6191589832305908</v>
      </c>
      <c r="EH45">
        <v>1.9526098966598511</v>
      </c>
      <c r="EI45">
        <v>1.9776784181594849</v>
      </c>
      <c r="EJ45">
        <v>1.4418418407440186</v>
      </c>
      <c r="EK45">
        <v>2.0686135292053223</v>
      </c>
      <c r="EL45">
        <v>2.0568187236785889</v>
      </c>
      <c r="EM45">
        <v>2.3875787258148193</v>
      </c>
      <c r="EN45">
        <v>2.7677979469299316</v>
      </c>
      <c r="EO45">
        <v>2.6582977771759033</v>
      </c>
      <c r="EP45">
        <v>3.4575772285461426</v>
      </c>
      <c r="EQ45">
        <v>18.225667953491211</v>
      </c>
      <c r="ER45">
        <v>17.825962066650391</v>
      </c>
      <c r="ES45">
        <v>6.2279505729675293</v>
      </c>
      <c r="ET45">
        <v>5.7783694267272949</v>
      </c>
      <c r="EU45">
        <v>3.909832239151001</v>
      </c>
      <c r="EV45">
        <v>3.0531833171844482</v>
      </c>
      <c r="EW45">
        <v>2.7202389240264893</v>
      </c>
      <c r="EX45">
        <v>2.2549402713775635</v>
      </c>
      <c r="EY45">
        <v>49.509960174560547</v>
      </c>
      <c r="EZ45">
        <v>49.078456878662109</v>
      </c>
      <c r="FA45">
        <v>48.680557250976562</v>
      </c>
      <c r="FB45">
        <v>48.258800506591797</v>
      </c>
      <c r="FC45">
        <v>48.034214019775391</v>
      </c>
      <c r="FD45">
        <v>47.750934600830078</v>
      </c>
      <c r="FE45">
        <v>47.685638427734375</v>
      </c>
      <c r="FF45">
        <v>47.563793182373047</v>
      </c>
      <c r="FG45">
        <v>48.177146911621094</v>
      </c>
      <c r="FH45">
        <v>49.925521850585937</v>
      </c>
      <c r="FI45">
        <v>51.80450439453125</v>
      </c>
      <c r="FJ45">
        <v>53.682086944580078</v>
      </c>
      <c r="FK45">
        <v>54.431217193603516</v>
      </c>
      <c r="FL45">
        <v>54.643146514892578</v>
      </c>
      <c r="FM45">
        <v>54.672565460205078</v>
      </c>
      <c r="FN45">
        <v>54.089927673339844</v>
      </c>
      <c r="FO45">
        <v>53.920368194580078</v>
      </c>
      <c r="FP45">
        <v>53.138584136962891</v>
      </c>
      <c r="FQ45">
        <v>51.554115295410156</v>
      </c>
      <c r="FR45">
        <v>50.486465454101563</v>
      </c>
      <c r="FS45">
        <v>49.589687347412109</v>
      </c>
      <c r="FT45">
        <v>48.793170928955078</v>
      </c>
      <c r="FU45">
        <v>47.321739196777344</v>
      </c>
      <c r="FV45">
        <v>46.265060424804688</v>
      </c>
      <c r="FW45">
        <v>1</v>
      </c>
    </row>
    <row r="46" spans="1:179" x14ac:dyDescent="0.2">
      <c r="A46" t="s">
        <v>241</v>
      </c>
      <c r="B46" t="s">
        <v>248</v>
      </c>
      <c r="C46" t="s">
        <v>218</v>
      </c>
      <c r="D46" t="s">
        <v>37</v>
      </c>
      <c r="E46" t="s">
        <v>250</v>
      </c>
      <c r="F46" t="s">
        <v>225</v>
      </c>
      <c r="G46" t="s">
        <v>10</v>
      </c>
      <c r="H46">
        <v>443</v>
      </c>
      <c r="K46">
        <v>153.78218245647062</v>
      </c>
      <c r="L46">
        <v>151.07174684244976</v>
      </c>
      <c r="M46">
        <v>148.59846707249321</v>
      </c>
      <c r="N46">
        <v>148.68861063253806</v>
      </c>
      <c r="O46">
        <v>155.00449847582161</v>
      </c>
      <c r="P46">
        <v>171.83983945637897</v>
      </c>
      <c r="Q46">
        <v>193.33177356916298</v>
      </c>
      <c r="R46">
        <v>207.8236035986524</v>
      </c>
      <c r="S46">
        <v>216.47883656043251</v>
      </c>
      <c r="T46">
        <v>218.48352870518056</v>
      </c>
      <c r="U46">
        <v>217.81975717771564</v>
      </c>
      <c r="V46">
        <v>221.73204211300353</v>
      </c>
      <c r="W46">
        <v>225.85008508600737</v>
      </c>
      <c r="X46">
        <v>225.98094771504998</v>
      </c>
      <c r="Y46">
        <v>223.2208192152176</v>
      </c>
      <c r="Z46">
        <v>216.94754551639352</v>
      </c>
      <c r="AA46">
        <v>211.35272810563632</v>
      </c>
      <c r="AB46">
        <v>208.03005863931185</v>
      </c>
      <c r="AC46">
        <v>192.7313521162601</v>
      </c>
      <c r="AD46">
        <v>183.54399978952489</v>
      </c>
      <c r="AE46">
        <v>177.18954350716268</v>
      </c>
      <c r="AF46">
        <v>170.7301921698334</v>
      </c>
      <c r="AG46">
        <v>163.88622482058804</v>
      </c>
      <c r="AH46">
        <v>158.9956445263731</v>
      </c>
      <c r="AI46">
        <v>-1.7178927659988403</v>
      </c>
      <c r="AJ46">
        <v>-1.7392814159393311</v>
      </c>
      <c r="AK46">
        <v>-2.019561767578125</v>
      </c>
      <c r="AL46">
        <v>-1.9618122577667236</v>
      </c>
      <c r="AM46">
        <v>-2.3665471076965332</v>
      </c>
      <c r="AN46">
        <v>-2.7759740352630615</v>
      </c>
      <c r="AO46">
        <v>-2.4683034420013428</v>
      </c>
      <c r="AP46">
        <v>-3.0914831161499023</v>
      </c>
      <c r="AQ46">
        <v>-2.4200184345245361</v>
      </c>
      <c r="AR46">
        <v>-2.2775435447692871</v>
      </c>
      <c r="AS46">
        <v>-2.0123882293701172</v>
      </c>
      <c r="AT46">
        <v>-1.8553305864334106</v>
      </c>
      <c r="AU46">
        <v>-1.5738217830657959</v>
      </c>
      <c r="AV46">
        <v>-1.9721596240997314</v>
      </c>
      <c r="AW46">
        <v>-2.0879635810852051</v>
      </c>
      <c r="AX46">
        <v>-3.6530208587646484</v>
      </c>
      <c r="AY46">
        <v>-13.532870292663574</v>
      </c>
      <c r="AZ46">
        <v>-12.95209789276123</v>
      </c>
      <c r="BA46">
        <v>0.24010732769966125</v>
      </c>
      <c r="BB46">
        <v>0.34008884429931641</v>
      </c>
      <c r="BC46">
        <v>-1.1936705112457275</v>
      </c>
      <c r="BD46">
        <v>-1.8904198408126831</v>
      </c>
      <c r="BE46">
        <v>-2.2309486865997314</v>
      </c>
      <c r="BF46">
        <v>-2.5216341018676758</v>
      </c>
      <c r="BG46">
        <v>-0.57779037952423096</v>
      </c>
      <c r="BH46">
        <v>-0.60270982980728149</v>
      </c>
      <c r="BI46">
        <v>-0.88472622632980347</v>
      </c>
      <c r="BJ46">
        <v>-0.86110454797744751</v>
      </c>
      <c r="BK46">
        <v>-1.2088408470153809</v>
      </c>
      <c r="BL46">
        <v>-1.4749473333358765</v>
      </c>
      <c r="BM46">
        <v>-1.2778546810150146</v>
      </c>
      <c r="BN46">
        <v>-1.6210759878158569</v>
      </c>
      <c r="BO46">
        <v>-1.1470417976379395</v>
      </c>
      <c r="BP46">
        <v>-1.1937301158905029</v>
      </c>
      <c r="BQ46">
        <v>-0.84104180335998535</v>
      </c>
      <c r="BR46">
        <v>-0.73293763399124146</v>
      </c>
      <c r="BS46">
        <v>-0.44660544395446777</v>
      </c>
      <c r="BT46">
        <v>-0.62052792310714722</v>
      </c>
      <c r="BU46">
        <v>-0.73120933771133423</v>
      </c>
      <c r="BV46">
        <v>-1.5970262289047241</v>
      </c>
      <c r="BW46">
        <v>-4.3952183723449707</v>
      </c>
      <c r="BX46">
        <v>-4.1038570404052734</v>
      </c>
      <c r="BY46">
        <v>1.8650951385498047</v>
      </c>
      <c r="BZ46">
        <v>1.8137720823287964</v>
      </c>
      <c r="CA46">
        <v>0.23499840497970581</v>
      </c>
      <c r="CB46">
        <v>-0.48544406890869141</v>
      </c>
      <c r="CC46">
        <v>-0.81349968910217285</v>
      </c>
      <c r="CD46">
        <v>-1.1427146196365356</v>
      </c>
      <c r="CE46">
        <v>0.21184104681015015</v>
      </c>
      <c r="CF46">
        <v>0.18447621166706085</v>
      </c>
      <c r="CG46">
        <v>-9.8742641508579254E-2</v>
      </c>
      <c r="CH46">
        <v>-9.8757818341255188E-2</v>
      </c>
      <c r="CI46">
        <v>-0.40701693296432495</v>
      </c>
      <c r="CJ46">
        <v>-0.57386022806167603</v>
      </c>
      <c r="CK46">
        <v>-0.45335352420806885</v>
      </c>
      <c r="CL46">
        <v>-0.60267651081085205</v>
      </c>
      <c r="CM46">
        <v>-0.2653820812702179</v>
      </c>
      <c r="CN46">
        <v>-0.4430842399597168</v>
      </c>
      <c r="CO46">
        <v>-2.9770873486995697E-2</v>
      </c>
      <c r="CP46">
        <v>4.4428344815969467E-2</v>
      </c>
      <c r="CQ46">
        <v>0.3341011106967926</v>
      </c>
      <c r="CR46">
        <v>0.31560808420181274</v>
      </c>
      <c r="CS46">
        <v>0.20847444236278534</v>
      </c>
      <c r="CT46">
        <v>-0.17305055260658264</v>
      </c>
      <c r="CU46">
        <v>1.9334912300109863</v>
      </c>
      <c r="CV46">
        <v>2.0244073867797852</v>
      </c>
      <c r="CW46">
        <v>2.9905567169189453</v>
      </c>
      <c r="CX46">
        <v>2.8344404697418213</v>
      </c>
      <c r="CY46">
        <v>1.2244901657104492</v>
      </c>
      <c r="CZ46">
        <v>0.48763787746429443</v>
      </c>
      <c r="DA46">
        <v>0.16822104156017303</v>
      </c>
      <c r="DB46">
        <v>-0.18767905235290527</v>
      </c>
      <c r="DC46">
        <v>1.0014724731445312</v>
      </c>
      <c r="DD46">
        <v>0.97166222333908081</v>
      </c>
      <c r="DE46">
        <v>0.68724095821380615</v>
      </c>
      <c r="DF46">
        <v>0.66358894109725952</v>
      </c>
      <c r="DG46">
        <v>0.39480698108673096</v>
      </c>
      <c r="DH46">
        <v>0.32722684741020203</v>
      </c>
      <c r="DI46">
        <v>0.37114769220352173</v>
      </c>
      <c r="DJ46">
        <v>0.41572299599647522</v>
      </c>
      <c r="DK46">
        <v>0.61627763509750366</v>
      </c>
      <c r="DL46">
        <v>0.30756163597106934</v>
      </c>
      <c r="DM46">
        <v>0.78150004148483276</v>
      </c>
      <c r="DN46">
        <v>0.82179433107376099</v>
      </c>
      <c r="DO46">
        <v>1.1148077249526978</v>
      </c>
      <c r="DP46">
        <v>1.2517440319061279</v>
      </c>
      <c r="DQ46">
        <v>1.1481581926345825</v>
      </c>
      <c r="DR46">
        <v>1.2509250640869141</v>
      </c>
      <c r="DS46">
        <v>8.2622013092041016</v>
      </c>
      <c r="DT46">
        <v>8.1526718139648437</v>
      </c>
      <c r="DU46">
        <v>4.1160182952880859</v>
      </c>
      <c r="DV46">
        <v>3.8551089763641357</v>
      </c>
      <c r="DW46">
        <v>2.2139818668365479</v>
      </c>
      <c r="DX46">
        <v>1.4607198238372803</v>
      </c>
      <c r="DY46">
        <v>1.1499418020248413</v>
      </c>
      <c r="DZ46">
        <v>0.7673565149307251</v>
      </c>
      <c r="EA46">
        <v>2.1415748596191406</v>
      </c>
      <c r="EB46">
        <v>2.1082339286804199</v>
      </c>
      <c r="EC46">
        <v>1.8220764398574829</v>
      </c>
      <c r="ED46">
        <v>1.7642965316772461</v>
      </c>
      <c r="EE46">
        <v>1.5525133609771729</v>
      </c>
      <c r="EF46">
        <v>1.6282534599304199</v>
      </c>
      <c r="EG46">
        <v>1.5615965127944946</v>
      </c>
      <c r="EH46">
        <v>1.8861300945281982</v>
      </c>
      <c r="EI46">
        <v>1.8892542123794556</v>
      </c>
      <c r="EJ46">
        <v>1.3913750648498535</v>
      </c>
      <c r="EK46">
        <v>1.9528464078903198</v>
      </c>
      <c r="EL46">
        <v>1.9441872835159302</v>
      </c>
      <c r="EM46">
        <v>2.2420239448547363</v>
      </c>
      <c r="EN46">
        <v>2.6033756732940674</v>
      </c>
      <c r="EO46">
        <v>2.5049123764038086</v>
      </c>
      <c r="EP46">
        <v>3.3069198131561279</v>
      </c>
      <c r="EQ46">
        <v>17.399852752685547</v>
      </c>
      <c r="ER46">
        <v>17.000911712646484</v>
      </c>
      <c r="ES46">
        <v>5.7410058975219727</v>
      </c>
      <c r="ET46">
        <v>5.3287920951843262</v>
      </c>
      <c r="EU46">
        <v>3.642650842666626</v>
      </c>
      <c r="EV46">
        <v>2.8656957149505615</v>
      </c>
      <c r="EW46">
        <v>2.5673906803131104</v>
      </c>
      <c r="EX46">
        <v>2.1462759971618652</v>
      </c>
      <c r="EY46">
        <v>49.500343322753906</v>
      </c>
      <c r="EZ46">
        <v>49.070549011230469</v>
      </c>
      <c r="FA46">
        <v>48.674598693847656</v>
      </c>
      <c r="FB46">
        <v>48.253219604492188</v>
      </c>
      <c r="FC46">
        <v>48.031333923339844</v>
      </c>
      <c r="FD46">
        <v>47.747608184814453</v>
      </c>
      <c r="FE46">
        <v>47.681808471679688</v>
      </c>
      <c r="FF46">
        <v>47.561943054199219</v>
      </c>
      <c r="FG46">
        <v>48.174446105957031</v>
      </c>
      <c r="FH46">
        <v>49.922077178955078</v>
      </c>
      <c r="FI46">
        <v>51.801101684570313</v>
      </c>
      <c r="FJ46">
        <v>53.677337646484375</v>
      </c>
      <c r="FK46">
        <v>54.425437927246094</v>
      </c>
      <c r="FL46">
        <v>54.636039733886719</v>
      </c>
      <c r="FM46">
        <v>54.664127349853516</v>
      </c>
      <c r="FN46">
        <v>54.080509185791016</v>
      </c>
      <c r="FO46">
        <v>53.911380767822266</v>
      </c>
      <c r="FP46">
        <v>53.125907897949219</v>
      </c>
      <c r="FQ46">
        <v>51.541732788085937</v>
      </c>
      <c r="FR46">
        <v>50.473720550537109</v>
      </c>
      <c r="FS46">
        <v>49.575008392333984</v>
      </c>
      <c r="FT46">
        <v>48.77642822265625</v>
      </c>
      <c r="FU46">
        <v>47.303913116455078</v>
      </c>
      <c r="FV46">
        <v>46.249443054199219</v>
      </c>
      <c r="FW46">
        <v>1</v>
      </c>
    </row>
    <row r="47" spans="1:179" x14ac:dyDescent="0.2">
      <c r="A47" t="s">
        <v>241</v>
      </c>
      <c r="B47" t="s">
        <v>248</v>
      </c>
      <c r="C47" t="s">
        <v>218</v>
      </c>
      <c r="D47" t="s">
        <v>38</v>
      </c>
      <c r="E47">
        <v>2015</v>
      </c>
      <c r="F47" t="s">
        <v>225</v>
      </c>
      <c r="G47" t="s">
        <v>10</v>
      </c>
      <c r="H47">
        <v>613</v>
      </c>
      <c r="K47">
        <v>224.59294027015039</v>
      </c>
      <c r="L47">
        <v>220.77971738023047</v>
      </c>
      <c r="M47">
        <v>217.48727089749673</v>
      </c>
      <c r="N47">
        <v>217.2673150022728</v>
      </c>
      <c r="O47">
        <v>225.77652920665315</v>
      </c>
      <c r="P47">
        <v>247.98903360017434</v>
      </c>
      <c r="Q47">
        <v>276.83640466825187</v>
      </c>
      <c r="R47">
        <v>294.41644204448255</v>
      </c>
      <c r="S47">
        <v>305.61376413082752</v>
      </c>
      <c r="T47">
        <v>310.77372364359508</v>
      </c>
      <c r="U47">
        <v>312.70989834667046</v>
      </c>
      <c r="V47">
        <v>319.72424272199009</v>
      </c>
      <c r="W47">
        <v>324.82805958298155</v>
      </c>
      <c r="X47">
        <v>325.3064723858792</v>
      </c>
      <c r="Y47">
        <v>322.75138760915985</v>
      </c>
      <c r="Z47">
        <v>315.3217234088695</v>
      </c>
      <c r="AA47">
        <v>306.30882419276151</v>
      </c>
      <c r="AB47">
        <v>298.33788481738429</v>
      </c>
      <c r="AC47">
        <v>276.55364937111347</v>
      </c>
      <c r="AD47">
        <v>265.28613995863753</v>
      </c>
      <c r="AE47">
        <v>256.64712909142929</v>
      </c>
      <c r="AF47">
        <v>247.8959323143109</v>
      </c>
      <c r="AG47">
        <v>237.61499630922168</v>
      </c>
      <c r="AH47">
        <v>230.6567709653155</v>
      </c>
      <c r="AI47">
        <v>-1.9115910530090332</v>
      </c>
      <c r="AJ47">
        <v>-1.8750617504119873</v>
      </c>
      <c r="AK47">
        <v>-2.1961996555328369</v>
      </c>
      <c r="AL47">
        <v>-2.1164212226867676</v>
      </c>
      <c r="AM47">
        <v>-2.6375439167022705</v>
      </c>
      <c r="AN47">
        <v>-3.1526331901550293</v>
      </c>
      <c r="AO47">
        <v>-2.9540183544158936</v>
      </c>
      <c r="AP47">
        <v>-3.5366690158843994</v>
      </c>
      <c r="AQ47">
        <v>-2.8279385566711426</v>
      </c>
      <c r="AR47">
        <v>-2.6787545680999756</v>
      </c>
      <c r="AS47">
        <v>-2.1870121955871582</v>
      </c>
      <c r="AT47">
        <v>-2.1213641166687012</v>
      </c>
      <c r="AU47">
        <v>-1.7614043951034546</v>
      </c>
      <c r="AV47">
        <v>-1.9046911001205444</v>
      </c>
      <c r="AW47">
        <v>-2.0133597850799561</v>
      </c>
      <c r="AX47">
        <v>-2.9640219211578369</v>
      </c>
      <c r="AY47">
        <v>-10.513265609741211</v>
      </c>
      <c r="AZ47">
        <v>-11.028087615966797</v>
      </c>
      <c r="BA47">
        <v>0.86550754308700562</v>
      </c>
      <c r="BB47">
        <v>0.78892183303833008</v>
      </c>
      <c r="BC47">
        <v>-1.0167661905288696</v>
      </c>
      <c r="BD47">
        <v>-1.850623607635498</v>
      </c>
      <c r="BE47">
        <v>-2.425574779510498</v>
      </c>
      <c r="BF47">
        <v>-2.9186174869537354</v>
      </c>
      <c r="BG47">
        <v>-0.66256052255630493</v>
      </c>
      <c r="BH47">
        <v>-0.64147716760635376</v>
      </c>
      <c r="BI47">
        <v>-0.94745177030563354</v>
      </c>
      <c r="BJ47">
        <v>-0.90996909141540527</v>
      </c>
      <c r="BK47">
        <v>-1.3521409034729004</v>
      </c>
      <c r="BL47">
        <v>-1.7031593322753906</v>
      </c>
      <c r="BM47">
        <v>-1.5883489847183228</v>
      </c>
      <c r="BN47">
        <v>-1.8845838308334351</v>
      </c>
      <c r="BO47">
        <v>-1.4075523614883423</v>
      </c>
      <c r="BP47">
        <v>-1.474352240562439</v>
      </c>
      <c r="BQ47">
        <v>-0.99831968545913696</v>
      </c>
      <c r="BR47">
        <v>-0.8658294677734375</v>
      </c>
      <c r="BS47">
        <v>-0.49030300974845886</v>
      </c>
      <c r="BT47">
        <v>-0.43059808015823364</v>
      </c>
      <c r="BU47">
        <v>-0.54910457134246826</v>
      </c>
      <c r="BV47">
        <v>-1.0956906080245972</v>
      </c>
      <c r="BW47">
        <v>-2.5559782981872559</v>
      </c>
      <c r="BX47">
        <v>-2.7426369190216064</v>
      </c>
      <c r="BY47">
        <v>2.7044775485992432</v>
      </c>
      <c r="BZ47">
        <v>2.4244697093963623</v>
      </c>
      <c r="CA47">
        <v>0.58602720499038696</v>
      </c>
      <c r="CB47">
        <v>-0.2700006365776062</v>
      </c>
      <c r="CC47">
        <v>-0.82835662364959717</v>
      </c>
      <c r="CD47">
        <v>-1.3416078090667725</v>
      </c>
      <c r="CE47">
        <v>0.20251418650150299</v>
      </c>
      <c r="CF47">
        <v>0.21289968490600586</v>
      </c>
      <c r="CG47">
        <v>-8.2572780549526215E-2</v>
      </c>
      <c r="CH47">
        <v>-7.4384085834026337E-2</v>
      </c>
      <c r="CI47">
        <v>-0.46187466382980347</v>
      </c>
      <c r="CJ47">
        <v>-0.69925802946090698</v>
      </c>
      <c r="CK47">
        <v>-0.6424904465675354</v>
      </c>
      <c r="CL47">
        <v>-0.74035465717315674</v>
      </c>
      <c r="CM47">
        <v>-0.42379719018936157</v>
      </c>
      <c r="CN47">
        <v>-0.64018690586090088</v>
      </c>
      <c r="CO47">
        <v>-0.17503494024276733</v>
      </c>
      <c r="CP47">
        <v>3.7498944438993931E-3</v>
      </c>
      <c r="CQ47">
        <v>0.39005792140960693</v>
      </c>
      <c r="CR47">
        <v>0.59035420417785645</v>
      </c>
      <c r="CS47">
        <v>0.46503406763076782</v>
      </c>
      <c r="CT47">
        <v>0.19831006228923798</v>
      </c>
      <c r="CU47">
        <v>2.9552147388458252</v>
      </c>
      <c r="CV47">
        <v>2.9958412647247314</v>
      </c>
      <c r="CW47">
        <v>3.9781424999237061</v>
      </c>
      <c r="CX47">
        <v>3.5572450160980225</v>
      </c>
      <c r="CY47">
        <v>1.6961170434951782</v>
      </c>
      <c r="CZ47">
        <v>0.82473397254943848</v>
      </c>
      <c r="DA47">
        <v>0.27787169814109802</v>
      </c>
      <c r="DB47">
        <v>-0.24937577545642853</v>
      </c>
      <c r="DC47">
        <v>1.0675889253616333</v>
      </c>
      <c r="DD47">
        <v>1.0672765970230103</v>
      </c>
      <c r="DE47">
        <v>0.78230619430541992</v>
      </c>
      <c r="DF47">
        <v>0.76120096445083618</v>
      </c>
      <c r="DG47">
        <v>0.42839151620864868</v>
      </c>
      <c r="DH47">
        <v>0.30464324355125427</v>
      </c>
      <c r="DI47">
        <v>0.30336806178092957</v>
      </c>
      <c r="DJ47">
        <v>0.40387445688247681</v>
      </c>
      <c r="DK47">
        <v>0.55995792150497437</v>
      </c>
      <c r="DL47">
        <v>0.19397841393947601</v>
      </c>
      <c r="DM47">
        <v>0.64824980497360229</v>
      </c>
      <c r="DN47">
        <v>0.8733292818069458</v>
      </c>
      <c r="DO47">
        <v>1.2704188823699951</v>
      </c>
      <c r="DP47">
        <v>1.6113065481185913</v>
      </c>
      <c r="DQ47">
        <v>1.4791727066040039</v>
      </c>
      <c r="DR47">
        <v>1.492310643196106</v>
      </c>
      <c r="DS47">
        <v>8.4664077758789062</v>
      </c>
      <c r="DT47">
        <v>8.7343196868896484</v>
      </c>
      <c r="DU47">
        <v>5.251807689666748</v>
      </c>
      <c r="DV47">
        <v>4.6900205612182617</v>
      </c>
      <c r="DW47">
        <v>2.8062067031860352</v>
      </c>
      <c r="DX47">
        <v>1.9194686412811279</v>
      </c>
      <c r="DY47">
        <v>1.384100079536438</v>
      </c>
      <c r="DZ47">
        <v>0.84285634756088257</v>
      </c>
      <c r="EA47">
        <v>2.3166193962097168</v>
      </c>
      <c r="EB47">
        <v>2.300861120223999</v>
      </c>
      <c r="EC47">
        <v>2.0310540199279785</v>
      </c>
      <c r="ED47">
        <v>1.9676530361175537</v>
      </c>
      <c r="EE47">
        <v>1.713794469833374</v>
      </c>
      <c r="EF47">
        <v>1.7541172504425049</v>
      </c>
      <c r="EG47">
        <v>1.6690374612808228</v>
      </c>
      <c r="EH47">
        <v>2.0559597015380859</v>
      </c>
      <c r="EI47">
        <v>1.9803440570831299</v>
      </c>
      <c r="EJ47">
        <v>1.3983806371688843</v>
      </c>
      <c r="EK47">
        <v>1.8369423151016235</v>
      </c>
      <c r="EL47">
        <v>2.1288638114929199</v>
      </c>
      <c r="EM47">
        <v>2.541520357131958</v>
      </c>
      <c r="EN47">
        <v>3.0853993892669678</v>
      </c>
      <c r="EO47">
        <v>2.9434278011322021</v>
      </c>
      <c r="EP47">
        <v>3.3606421947479248</v>
      </c>
      <c r="EQ47">
        <v>16.423694610595703</v>
      </c>
      <c r="ER47">
        <v>17.019771575927734</v>
      </c>
      <c r="ES47">
        <v>7.0907773971557617</v>
      </c>
      <c r="ET47">
        <v>6.3255681991577148</v>
      </c>
      <c r="EU47">
        <v>4.4090003967285156</v>
      </c>
      <c r="EV47">
        <v>3.500091552734375</v>
      </c>
      <c r="EW47">
        <v>2.9813179969787598</v>
      </c>
      <c r="EX47">
        <v>2.4198660850524902</v>
      </c>
      <c r="EY47">
        <v>48.768550872802734</v>
      </c>
      <c r="EZ47">
        <v>48.075748443603516</v>
      </c>
      <c r="FA47">
        <v>47.356807708740234</v>
      </c>
      <c r="FB47">
        <v>46.891456604003906</v>
      </c>
      <c r="FC47">
        <v>46.480293273925781</v>
      </c>
      <c r="FD47">
        <v>46.182403564453125</v>
      </c>
      <c r="FE47">
        <v>45.983192443847656</v>
      </c>
      <c r="FF47">
        <v>46.102378845214844</v>
      </c>
      <c r="FG47">
        <v>47.9622802734375</v>
      </c>
      <c r="FH47">
        <v>50.099811553955078</v>
      </c>
      <c r="FI47">
        <v>52.292892456054688</v>
      </c>
      <c r="FJ47">
        <v>54.333820343017578</v>
      </c>
      <c r="FK47">
        <v>55.7474365234375</v>
      </c>
      <c r="FL47">
        <v>56.687286376953125</v>
      </c>
      <c r="FM47">
        <v>57.086009979248047</v>
      </c>
      <c r="FN47">
        <v>57.537937164306641</v>
      </c>
      <c r="FO47">
        <v>57.378002166748047</v>
      </c>
      <c r="FP47">
        <v>56.552093505859375</v>
      </c>
      <c r="FQ47">
        <v>54.975433349609375</v>
      </c>
      <c r="FR47">
        <v>52.986377716064453</v>
      </c>
      <c r="FS47">
        <v>51.735649108886719</v>
      </c>
      <c r="FT47">
        <v>50.637702941894531</v>
      </c>
      <c r="FU47">
        <v>49.728691101074219</v>
      </c>
      <c r="FV47">
        <v>48.801059722900391</v>
      </c>
      <c r="FW47">
        <v>1</v>
      </c>
    </row>
    <row r="48" spans="1:179" x14ac:dyDescent="0.2">
      <c r="A48" t="s">
        <v>241</v>
      </c>
      <c r="B48" t="s">
        <v>248</v>
      </c>
      <c r="C48" t="s">
        <v>218</v>
      </c>
      <c r="D48" t="s">
        <v>38</v>
      </c>
      <c r="E48">
        <v>2016</v>
      </c>
      <c r="F48" t="s">
        <v>225</v>
      </c>
      <c r="G48" t="s">
        <v>10</v>
      </c>
      <c r="H48">
        <v>486</v>
      </c>
      <c r="K48">
        <v>169.26616482612735</v>
      </c>
      <c r="L48">
        <v>166.16957528723097</v>
      </c>
      <c r="M48">
        <v>163.49115109877141</v>
      </c>
      <c r="N48">
        <v>163.56034388145116</v>
      </c>
      <c r="O48">
        <v>170.7231229452976</v>
      </c>
      <c r="P48">
        <v>188.65194256220977</v>
      </c>
      <c r="Q48">
        <v>211.83711445951693</v>
      </c>
      <c r="R48">
        <v>226.39478882113491</v>
      </c>
      <c r="S48">
        <v>235.78855397282339</v>
      </c>
      <c r="T48">
        <v>239.21460988855745</v>
      </c>
      <c r="U48">
        <v>239.59989689938135</v>
      </c>
      <c r="V48">
        <v>245.94782817296885</v>
      </c>
      <c r="W48">
        <v>250.0839291449322</v>
      </c>
      <c r="X48">
        <v>250.60221495641505</v>
      </c>
      <c r="Y48">
        <v>247.82700138115848</v>
      </c>
      <c r="Z48">
        <v>241.4432282422876</v>
      </c>
      <c r="AA48">
        <v>234.25143435081796</v>
      </c>
      <c r="AB48">
        <v>228.16614865009035</v>
      </c>
      <c r="AC48">
        <v>211.16491408163347</v>
      </c>
      <c r="AD48">
        <v>201.79785792056407</v>
      </c>
      <c r="AE48">
        <v>195.09145674281214</v>
      </c>
      <c r="AF48">
        <v>188.10601337525515</v>
      </c>
      <c r="AG48">
        <v>179.97430741921883</v>
      </c>
      <c r="AH48">
        <v>174.28982109014868</v>
      </c>
      <c r="AI48">
        <v>-1.8475816249847412</v>
      </c>
      <c r="AJ48">
        <v>-1.8267326354980469</v>
      </c>
      <c r="AK48">
        <v>-2.1167173385620117</v>
      </c>
      <c r="AL48">
        <v>-2.0449271202087402</v>
      </c>
      <c r="AM48">
        <v>-2.4979040622711182</v>
      </c>
      <c r="AN48">
        <v>-2.9799048900604248</v>
      </c>
      <c r="AO48">
        <v>-2.6946775913238525</v>
      </c>
      <c r="AP48">
        <v>-3.4106686115264893</v>
      </c>
      <c r="AQ48">
        <v>-2.6913900375366211</v>
      </c>
      <c r="AR48">
        <v>-2.4505598545074463</v>
      </c>
      <c r="AS48">
        <v>-2.0685713291168213</v>
      </c>
      <c r="AT48">
        <v>-2.0308406352996826</v>
      </c>
      <c r="AU48">
        <v>-1.7268540859222412</v>
      </c>
      <c r="AV48">
        <v>-1.9116015434265137</v>
      </c>
      <c r="AW48">
        <v>-2.0103011131286621</v>
      </c>
      <c r="AX48">
        <v>-2.9372918605804443</v>
      </c>
      <c r="AY48">
        <v>-10.703019142150879</v>
      </c>
      <c r="AZ48">
        <v>-11.233199119567871</v>
      </c>
      <c r="BA48">
        <v>0.67405021190643311</v>
      </c>
      <c r="BB48">
        <v>0.68753325939178467</v>
      </c>
      <c r="BC48">
        <v>-1.0657434463500977</v>
      </c>
      <c r="BD48">
        <v>-1.8711957931518555</v>
      </c>
      <c r="BE48">
        <v>-2.3439548015594482</v>
      </c>
      <c r="BF48">
        <v>-2.787013053894043</v>
      </c>
      <c r="BG48">
        <v>-0.66794711351394653</v>
      </c>
      <c r="BH48">
        <v>-0.66051161289215088</v>
      </c>
      <c r="BI48">
        <v>-0.93565976619720459</v>
      </c>
      <c r="BJ48">
        <v>-0.90578937530517578</v>
      </c>
      <c r="BK48">
        <v>-1.286170482635498</v>
      </c>
      <c r="BL48">
        <v>-1.6137442588806152</v>
      </c>
      <c r="BM48">
        <v>-1.4196977615356445</v>
      </c>
      <c r="BN48">
        <v>-1.8252401351928711</v>
      </c>
      <c r="BO48">
        <v>-1.332496166229248</v>
      </c>
      <c r="BP48">
        <v>-1.2988568544387817</v>
      </c>
      <c r="BQ48">
        <v>-0.93589073419570923</v>
      </c>
      <c r="BR48">
        <v>-0.8374515175819397</v>
      </c>
      <c r="BS48">
        <v>-0.51698124408721924</v>
      </c>
      <c r="BT48">
        <v>-0.51509994268417358</v>
      </c>
      <c r="BU48">
        <v>-0.62215965986251831</v>
      </c>
      <c r="BV48">
        <v>-1.1347737312316895</v>
      </c>
      <c r="BW48">
        <v>-2.8163132667541504</v>
      </c>
      <c r="BX48">
        <v>-3.0197014808654785</v>
      </c>
      <c r="BY48">
        <v>2.4252250194549561</v>
      </c>
      <c r="BZ48">
        <v>2.2280242443084717</v>
      </c>
      <c r="CA48">
        <v>0.44753247499465942</v>
      </c>
      <c r="CB48">
        <v>-0.38237610459327698</v>
      </c>
      <c r="CC48">
        <v>-0.83371692895889282</v>
      </c>
      <c r="CD48">
        <v>-1.2916955947875977</v>
      </c>
      <c r="CE48">
        <v>0.14906416833400726</v>
      </c>
      <c r="CF48">
        <v>0.14720951020717621</v>
      </c>
      <c r="CG48">
        <v>-0.11766297370195389</v>
      </c>
      <c r="CH48">
        <v>-0.11682611703872681</v>
      </c>
      <c r="CI48">
        <v>-0.44692739844322205</v>
      </c>
      <c r="CJ48">
        <v>-0.66754549741744995</v>
      </c>
      <c r="CK48">
        <v>-0.53665047883987427</v>
      </c>
      <c r="CL48">
        <v>-0.7271772027015686</v>
      </c>
      <c r="CM48">
        <v>-0.3913303017616272</v>
      </c>
      <c r="CN48">
        <v>-0.50119096040725708</v>
      </c>
      <c r="CO48">
        <v>-0.15139952301979065</v>
      </c>
      <c r="CP48">
        <v>-1.0913831181824207E-2</v>
      </c>
      <c r="CQ48">
        <v>0.32097306847572327</v>
      </c>
      <c r="CR48">
        <v>0.4521128237247467</v>
      </c>
      <c r="CS48">
        <v>0.33926281332969666</v>
      </c>
      <c r="CT48">
        <v>0.11364482343196869</v>
      </c>
      <c r="CU48">
        <v>2.6459951400756836</v>
      </c>
      <c r="CV48">
        <v>2.6689419746398926</v>
      </c>
      <c r="CW48">
        <v>3.6380834579467773</v>
      </c>
      <c r="CX48">
        <v>3.2949633598327637</v>
      </c>
      <c r="CY48">
        <v>1.4956227540969849</v>
      </c>
      <c r="CZ48">
        <v>0.64877587556838989</v>
      </c>
      <c r="DA48">
        <v>0.21226926147937775</v>
      </c>
      <c r="DB48">
        <v>-0.25604325532913208</v>
      </c>
      <c r="DC48">
        <v>0.96607547998428345</v>
      </c>
      <c r="DD48">
        <v>0.95493060350418091</v>
      </c>
      <c r="DE48">
        <v>0.70033383369445801</v>
      </c>
      <c r="DF48">
        <v>0.67213714122772217</v>
      </c>
      <c r="DG48">
        <v>0.39231565594673157</v>
      </c>
      <c r="DH48">
        <v>0.27865326404571533</v>
      </c>
      <c r="DI48">
        <v>0.34639671444892883</v>
      </c>
      <c r="DJ48">
        <v>0.37088578939437866</v>
      </c>
      <c r="DK48">
        <v>0.54983550310134888</v>
      </c>
      <c r="DL48">
        <v>0.29647502303123474</v>
      </c>
      <c r="DM48">
        <v>0.63309168815612793</v>
      </c>
      <c r="DN48">
        <v>0.81562387943267822</v>
      </c>
      <c r="DO48">
        <v>1.158927321434021</v>
      </c>
      <c r="DP48">
        <v>1.419325590133667</v>
      </c>
      <c r="DQ48">
        <v>1.3006852865219116</v>
      </c>
      <c r="DR48">
        <v>1.3620634078979492</v>
      </c>
      <c r="DS48">
        <v>8.1083040237426758</v>
      </c>
      <c r="DT48">
        <v>8.3575859069824219</v>
      </c>
      <c r="DU48">
        <v>4.8509416580200195</v>
      </c>
      <c r="DV48">
        <v>4.3619027137756348</v>
      </c>
      <c r="DW48">
        <v>2.5437130928039551</v>
      </c>
      <c r="DX48">
        <v>1.6799278259277344</v>
      </c>
      <c r="DY48">
        <v>1.2582554817199707</v>
      </c>
      <c r="DZ48">
        <v>0.7796090841293335</v>
      </c>
      <c r="EA48">
        <v>2.1457099914550781</v>
      </c>
      <c r="EB48">
        <v>2.1211516857147217</v>
      </c>
      <c r="EC48">
        <v>1.8813912868499756</v>
      </c>
      <c r="ED48">
        <v>1.8112747669219971</v>
      </c>
      <c r="EE48">
        <v>1.6040493249893188</v>
      </c>
      <c r="EF48">
        <v>1.6448140144348145</v>
      </c>
      <c r="EG48">
        <v>1.621376633644104</v>
      </c>
      <c r="EH48">
        <v>1.9563143253326416</v>
      </c>
      <c r="EI48">
        <v>1.9087294340133667</v>
      </c>
      <c r="EJ48">
        <v>1.4481779336929321</v>
      </c>
      <c r="EK48">
        <v>1.7657723426818848</v>
      </c>
      <c r="EL48">
        <v>2.0090131759643555</v>
      </c>
      <c r="EM48">
        <v>2.368800163269043</v>
      </c>
      <c r="EN48">
        <v>2.8158271312713623</v>
      </c>
      <c r="EO48">
        <v>2.6888265609741211</v>
      </c>
      <c r="EP48">
        <v>3.1645815372467041</v>
      </c>
      <c r="EQ48">
        <v>15.995009422302246</v>
      </c>
      <c r="ER48">
        <v>16.571083068847656</v>
      </c>
      <c r="ES48">
        <v>6.602116584777832</v>
      </c>
      <c r="ET48">
        <v>5.9023938179016113</v>
      </c>
      <c r="EU48">
        <v>4.0569891929626465</v>
      </c>
      <c r="EV48">
        <v>3.1687476634979248</v>
      </c>
      <c r="EW48">
        <v>2.7684934139251709</v>
      </c>
      <c r="EX48">
        <v>2.2749264240264893</v>
      </c>
      <c r="EY48">
        <v>48.953205108642578</v>
      </c>
      <c r="EZ48">
        <v>48.224166870117187</v>
      </c>
      <c r="FA48">
        <v>47.448612213134766</v>
      </c>
      <c r="FB48">
        <v>46.966220855712891</v>
      </c>
      <c r="FC48">
        <v>46.515918731689453</v>
      </c>
      <c r="FD48">
        <v>46.223289489746094</v>
      </c>
      <c r="FE48">
        <v>46.033073425292969</v>
      </c>
      <c r="FF48">
        <v>46.172229766845703</v>
      </c>
      <c r="FG48">
        <v>48.063980102539063</v>
      </c>
      <c r="FH48">
        <v>50.223056793212891</v>
      </c>
      <c r="FI48">
        <v>52.444652557373047</v>
      </c>
      <c r="FJ48">
        <v>54.462249755859375</v>
      </c>
      <c r="FK48">
        <v>55.856128692626953</v>
      </c>
      <c r="FL48">
        <v>56.761283874511719</v>
      </c>
      <c r="FM48">
        <v>57.12701416015625</v>
      </c>
      <c r="FN48">
        <v>57.571491241455078</v>
      </c>
      <c r="FO48">
        <v>57.431240081787109</v>
      </c>
      <c r="FP48">
        <v>56.595855712890625</v>
      </c>
      <c r="FQ48">
        <v>55.038887023925781</v>
      </c>
      <c r="FR48">
        <v>53.110244750976562</v>
      </c>
      <c r="FS48">
        <v>51.905052185058594</v>
      </c>
      <c r="FT48">
        <v>50.795516967773438</v>
      </c>
      <c r="FU48">
        <v>49.891616821289063</v>
      </c>
      <c r="FV48">
        <v>49.012241363525391</v>
      </c>
      <c r="FW48">
        <v>1</v>
      </c>
    </row>
    <row r="49" spans="1:179" x14ac:dyDescent="0.2">
      <c r="A49" t="s">
        <v>241</v>
      </c>
      <c r="B49" t="s">
        <v>248</v>
      </c>
      <c r="C49" t="s">
        <v>218</v>
      </c>
      <c r="D49" t="s">
        <v>38</v>
      </c>
      <c r="E49" t="s">
        <v>250</v>
      </c>
      <c r="F49" t="s">
        <v>225</v>
      </c>
      <c r="G49" t="s">
        <v>10</v>
      </c>
      <c r="H49">
        <v>440</v>
      </c>
      <c r="K49">
        <v>152.77502995712283</v>
      </c>
      <c r="L49">
        <v>149.96557403709701</v>
      </c>
      <c r="M49">
        <v>147.53278583803399</v>
      </c>
      <c r="N49">
        <v>147.58667312135762</v>
      </c>
      <c r="O49">
        <v>154.05530219027236</v>
      </c>
      <c r="P49">
        <v>170.25720022157239</v>
      </c>
      <c r="Q49">
        <v>191.18155544268311</v>
      </c>
      <c r="R49">
        <v>204.31962119849368</v>
      </c>
      <c r="S49">
        <v>212.80605040752741</v>
      </c>
      <c r="T49">
        <v>215.89495021077278</v>
      </c>
      <c r="U49">
        <v>216.25706880160672</v>
      </c>
      <c r="V49">
        <v>221.9560522144011</v>
      </c>
      <c r="W49">
        <v>225.68268286973611</v>
      </c>
      <c r="X49">
        <v>226.16244035958434</v>
      </c>
      <c r="Y49">
        <v>223.64469245364987</v>
      </c>
      <c r="Z49">
        <v>217.86338295138407</v>
      </c>
      <c r="AA49">
        <v>211.37978735441067</v>
      </c>
      <c r="AB49">
        <v>205.89673707683443</v>
      </c>
      <c r="AC49">
        <v>190.57833241669456</v>
      </c>
      <c r="AD49">
        <v>182.13284844482695</v>
      </c>
      <c r="AE49">
        <v>176.07780256606736</v>
      </c>
      <c r="AF49">
        <v>169.77062009024448</v>
      </c>
      <c r="AG49">
        <v>162.43782047130904</v>
      </c>
      <c r="AH49">
        <v>157.30418265841871</v>
      </c>
      <c r="AI49">
        <v>-1.7608098983764648</v>
      </c>
      <c r="AJ49">
        <v>-1.7407709360122681</v>
      </c>
      <c r="AK49">
        <v>-2.0002708435058594</v>
      </c>
      <c r="AL49">
        <v>-1.9322448968887329</v>
      </c>
      <c r="AM49">
        <v>-2.3433175086975098</v>
      </c>
      <c r="AN49">
        <v>-2.789609432220459</v>
      </c>
      <c r="AO49">
        <v>-2.5284898281097412</v>
      </c>
      <c r="AP49">
        <v>-3.1984193325042725</v>
      </c>
      <c r="AQ49">
        <v>-2.5338444709777832</v>
      </c>
      <c r="AR49">
        <v>-2.30177903175354</v>
      </c>
      <c r="AS49">
        <v>-1.9637603759765625</v>
      </c>
      <c r="AT49">
        <v>-1.9283733367919922</v>
      </c>
      <c r="AU49">
        <v>-1.6571098566055298</v>
      </c>
      <c r="AV49">
        <v>-1.8438264131546021</v>
      </c>
      <c r="AW49">
        <v>-1.9337642192840576</v>
      </c>
      <c r="AX49">
        <v>-2.8228456974029541</v>
      </c>
      <c r="AY49">
        <v>-10.488107681274414</v>
      </c>
      <c r="AZ49">
        <v>-11.009864807128906</v>
      </c>
      <c r="BA49">
        <v>0.45076119899749756</v>
      </c>
      <c r="BB49">
        <v>0.50026822090148926</v>
      </c>
      <c r="BC49">
        <v>-1.0788345336914063</v>
      </c>
      <c r="BD49">
        <v>-1.8059799671173096</v>
      </c>
      <c r="BE49">
        <v>-2.2331781387329102</v>
      </c>
      <c r="BF49">
        <v>-2.6312966346740723</v>
      </c>
      <c r="BG49">
        <v>-0.64183539152145386</v>
      </c>
      <c r="BH49">
        <v>-0.63458734750747681</v>
      </c>
      <c r="BI49">
        <v>-0.88026642799377441</v>
      </c>
      <c r="BJ49">
        <v>-0.85204082727432251</v>
      </c>
      <c r="BK49">
        <v>-1.1945908069610596</v>
      </c>
      <c r="BL49">
        <v>-1.4942901134490967</v>
      </c>
      <c r="BM49">
        <v>-1.3189376592636108</v>
      </c>
      <c r="BN49">
        <v>-1.6943832635879517</v>
      </c>
      <c r="BO49">
        <v>-1.2448529005050659</v>
      </c>
      <c r="BP49">
        <v>-1.2086185216903687</v>
      </c>
      <c r="BQ49">
        <v>-0.88921272754669189</v>
      </c>
      <c r="BR49">
        <v>-0.79639190435409546</v>
      </c>
      <c r="BS49">
        <v>-0.50921338796615601</v>
      </c>
      <c r="BT49">
        <v>-0.51731777191162109</v>
      </c>
      <c r="BU49">
        <v>-0.61477577686309814</v>
      </c>
      <c r="BV49">
        <v>-1.099740743637085</v>
      </c>
      <c r="BW49">
        <v>-2.8904130458831787</v>
      </c>
      <c r="BX49">
        <v>-3.096860408782959</v>
      </c>
      <c r="BY49">
        <v>2.1157538890838623</v>
      </c>
      <c r="BZ49">
        <v>1.9610153436660767</v>
      </c>
      <c r="CA49">
        <v>0.35617515444755554</v>
      </c>
      <c r="CB49">
        <v>-0.39433273673057556</v>
      </c>
      <c r="CC49">
        <v>-0.80123656988143921</v>
      </c>
      <c r="CD49">
        <v>-1.2132210731506348</v>
      </c>
      <c r="CE49">
        <v>0.13316294550895691</v>
      </c>
      <c r="CF49">
        <v>0.13155202567577362</v>
      </c>
      <c r="CG49">
        <v>-0.10455475747585297</v>
      </c>
      <c r="CH49">
        <v>-0.10389471799135208</v>
      </c>
      <c r="CI49">
        <v>-0.39898622035980225</v>
      </c>
      <c r="CJ49">
        <v>-0.59715580940246582</v>
      </c>
      <c r="CK49">
        <v>-0.48120549321174622</v>
      </c>
      <c r="CL49">
        <v>-0.65269243717193604</v>
      </c>
      <c r="CM49">
        <v>-0.35210129618644714</v>
      </c>
      <c r="CN49">
        <v>-0.45149898529052734</v>
      </c>
      <c r="CO49">
        <v>-0.14498431980609894</v>
      </c>
      <c r="CP49">
        <v>-1.2384974397718906E-2</v>
      </c>
      <c r="CQ49">
        <v>0.28581628203392029</v>
      </c>
      <c r="CR49">
        <v>0.40141803026199341</v>
      </c>
      <c r="CS49">
        <v>0.29875162243843079</v>
      </c>
      <c r="CT49">
        <v>9.3676380813121796E-2</v>
      </c>
      <c r="CU49">
        <v>2.3717269897460937</v>
      </c>
      <c r="CV49">
        <v>2.3836624622344971</v>
      </c>
      <c r="CW49">
        <v>3.2689228057861328</v>
      </c>
      <c r="CX49">
        <v>2.9727241992950439</v>
      </c>
      <c r="CY49">
        <v>1.3500584363937378</v>
      </c>
      <c r="CZ49">
        <v>0.58336985111236572</v>
      </c>
      <c r="DA49">
        <v>0.19052186608314514</v>
      </c>
      <c r="DB49">
        <v>-0.23106622695922852</v>
      </c>
      <c r="DC49">
        <v>0.90816128253936768</v>
      </c>
      <c r="DD49">
        <v>0.89769142866134644</v>
      </c>
      <c r="DE49">
        <v>0.67115694284439087</v>
      </c>
      <c r="DF49">
        <v>0.64425134658813477</v>
      </c>
      <c r="DG49">
        <v>0.39661842584609985</v>
      </c>
      <c r="DH49">
        <v>0.29997852444648743</v>
      </c>
      <c r="DI49">
        <v>0.35652667284011841</v>
      </c>
      <c r="DJ49">
        <v>0.38899838924407959</v>
      </c>
      <c r="DK49">
        <v>0.54065030813217163</v>
      </c>
      <c r="DL49">
        <v>0.30562058091163635</v>
      </c>
      <c r="DM49">
        <v>0.59924411773681641</v>
      </c>
      <c r="DN49">
        <v>0.7716219425201416</v>
      </c>
      <c r="DO49">
        <v>1.0808459520339966</v>
      </c>
      <c r="DP49">
        <v>1.3201538324356079</v>
      </c>
      <c r="DQ49">
        <v>1.2122789621353149</v>
      </c>
      <c r="DR49">
        <v>1.2870935201644897</v>
      </c>
      <c r="DS49">
        <v>7.6338672637939453</v>
      </c>
      <c r="DT49">
        <v>7.8641853332519531</v>
      </c>
      <c r="DU49">
        <v>4.4220919609069824</v>
      </c>
      <c r="DV49">
        <v>3.9844334125518799</v>
      </c>
      <c r="DW49">
        <v>2.3439416885375977</v>
      </c>
      <c r="DX49">
        <v>1.5610724687576294</v>
      </c>
      <c r="DY49">
        <v>1.1822803020477295</v>
      </c>
      <c r="DZ49">
        <v>0.75108855962753296</v>
      </c>
      <c r="EA49">
        <v>2.0271358489990234</v>
      </c>
      <c r="EB49">
        <v>2.0038750171661377</v>
      </c>
      <c r="EC49">
        <v>1.7911614179611206</v>
      </c>
      <c r="ED49">
        <v>1.7244554758071899</v>
      </c>
      <c r="EE49">
        <v>1.5453451871871948</v>
      </c>
      <c r="EF49">
        <v>1.5952979326248169</v>
      </c>
      <c r="EG49">
        <v>1.5660789012908936</v>
      </c>
      <c r="EH49">
        <v>1.8930344581604004</v>
      </c>
      <c r="EI49">
        <v>1.8296418190002441</v>
      </c>
      <c r="EJ49">
        <v>1.3987809419631958</v>
      </c>
      <c r="EK49">
        <v>1.673791766166687</v>
      </c>
      <c r="EL49">
        <v>1.9036033153533936</v>
      </c>
      <c r="EM49">
        <v>2.2287423610687256</v>
      </c>
      <c r="EN49">
        <v>2.6466624736785889</v>
      </c>
      <c r="EO49">
        <v>2.5312674045562744</v>
      </c>
      <c r="EP49">
        <v>3.0101983547210693</v>
      </c>
      <c r="EQ49">
        <v>15.231561660766602</v>
      </c>
      <c r="ER49">
        <v>15.777190208435059</v>
      </c>
      <c r="ES49">
        <v>6.0870847702026367</v>
      </c>
      <c r="ET49">
        <v>5.4451804161071777</v>
      </c>
      <c r="EU49">
        <v>3.7789514064788818</v>
      </c>
      <c r="EV49">
        <v>2.972719669342041</v>
      </c>
      <c r="EW49">
        <v>2.6142218112945557</v>
      </c>
      <c r="EX49">
        <v>2.1691641807556152</v>
      </c>
      <c r="EY49">
        <v>48.943199157714844</v>
      </c>
      <c r="EZ49">
        <v>48.216625213623047</v>
      </c>
      <c r="FA49">
        <v>47.444087982177734</v>
      </c>
      <c r="FB49">
        <v>46.962718963623047</v>
      </c>
      <c r="FC49">
        <v>46.511997222900391</v>
      </c>
      <c r="FD49">
        <v>46.218345642089844</v>
      </c>
      <c r="FE49">
        <v>46.028308868408203</v>
      </c>
      <c r="FF49">
        <v>46.167312622070313</v>
      </c>
      <c r="FG49">
        <v>48.058307647705078</v>
      </c>
      <c r="FH49">
        <v>50.216423034667969</v>
      </c>
      <c r="FI49">
        <v>52.436710357666016</v>
      </c>
      <c r="FJ49">
        <v>54.453701019287109</v>
      </c>
      <c r="FK49">
        <v>55.848003387451172</v>
      </c>
      <c r="FL49">
        <v>56.753021240234375</v>
      </c>
      <c r="FM49">
        <v>57.11944580078125</v>
      </c>
      <c r="FN49">
        <v>57.56463623046875</v>
      </c>
      <c r="FO49">
        <v>57.424125671386719</v>
      </c>
      <c r="FP49">
        <v>56.589817047119141</v>
      </c>
      <c r="FQ49">
        <v>55.032749176025391</v>
      </c>
      <c r="FR49">
        <v>53.101646423339844</v>
      </c>
      <c r="FS49">
        <v>51.894729614257813</v>
      </c>
      <c r="FT49">
        <v>50.784984588623047</v>
      </c>
      <c r="FU49">
        <v>49.881141662597656</v>
      </c>
      <c r="FV49">
        <v>49.002052307128906</v>
      </c>
      <c r="FW49">
        <v>1</v>
      </c>
    </row>
    <row r="50" spans="1:179" x14ac:dyDescent="0.2">
      <c r="A50" t="s">
        <v>241</v>
      </c>
      <c r="B50" t="s">
        <v>248</v>
      </c>
      <c r="C50" t="s">
        <v>218</v>
      </c>
      <c r="D50" t="s">
        <v>39</v>
      </c>
      <c r="E50">
        <v>2015</v>
      </c>
      <c r="F50" t="s">
        <v>225</v>
      </c>
      <c r="G50" t="s">
        <v>10</v>
      </c>
      <c r="H50">
        <v>485</v>
      </c>
      <c r="K50">
        <v>172.65855324408784</v>
      </c>
      <c r="L50">
        <v>168.98600244098182</v>
      </c>
      <c r="M50">
        <v>165.21548744442163</v>
      </c>
      <c r="N50">
        <v>163.81879524926791</v>
      </c>
      <c r="O50">
        <v>169.37797241107029</v>
      </c>
      <c r="P50">
        <v>187.39522003339195</v>
      </c>
      <c r="Q50">
        <v>211.66334216919057</v>
      </c>
      <c r="R50">
        <v>225.9467933560083</v>
      </c>
      <c r="S50">
        <v>235.16052371501937</v>
      </c>
      <c r="T50">
        <v>251.85420303479609</v>
      </c>
      <c r="U50">
        <v>266.18181422961652</v>
      </c>
      <c r="V50">
        <v>274.574397086668</v>
      </c>
      <c r="W50">
        <v>279.54608019773485</v>
      </c>
      <c r="X50">
        <v>284.42093025547229</v>
      </c>
      <c r="Y50">
        <v>284.60171585974877</v>
      </c>
      <c r="Z50">
        <v>278.14087081260561</v>
      </c>
      <c r="AA50">
        <v>269.10934416098814</v>
      </c>
      <c r="AB50">
        <v>257.0797926953465</v>
      </c>
      <c r="AC50">
        <v>230.98342862816361</v>
      </c>
      <c r="AD50">
        <v>220.88290702217614</v>
      </c>
      <c r="AE50">
        <v>212.30059152716404</v>
      </c>
      <c r="AF50">
        <v>203.02812832678748</v>
      </c>
      <c r="AG50">
        <v>191.38870475369401</v>
      </c>
      <c r="AH50">
        <v>182.6807422731498</v>
      </c>
      <c r="AI50">
        <v>-1.6884430646896362</v>
      </c>
      <c r="AJ50">
        <v>-1.5326920747756958</v>
      </c>
      <c r="AK50">
        <v>-1.6411615610122681</v>
      </c>
      <c r="AL50">
        <v>-1.5281844139099121</v>
      </c>
      <c r="AM50">
        <v>-1.8695720434188843</v>
      </c>
      <c r="AN50">
        <v>-2.0641543865203857</v>
      </c>
      <c r="AO50">
        <v>-2.0669741630554199</v>
      </c>
      <c r="AP50">
        <v>-2.2096636295318604</v>
      </c>
      <c r="AQ50">
        <v>-5.5666384696960449</v>
      </c>
      <c r="AR50">
        <v>-2.3139548301696777</v>
      </c>
      <c r="AS50">
        <v>-2.427448034286499</v>
      </c>
      <c r="AT50">
        <v>-2.2528412342071533</v>
      </c>
      <c r="AU50">
        <v>-1.9548569917678833</v>
      </c>
      <c r="AV50">
        <v>0.19965545833110809</v>
      </c>
      <c r="AW50">
        <v>-0.45947471261024475</v>
      </c>
      <c r="AX50">
        <v>2.7459871768951416</v>
      </c>
      <c r="AY50">
        <v>2.516118049621582</v>
      </c>
      <c r="AZ50">
        <v>-2.6616005897521973</v>
      </c>
      <c r="BA50">
        <v>-2.4817545413970947</v>
      </c>
      <c r="BB50">
        <v>-2.7100636959075928</v>
      </c>
      <c r="BC50">
        <v>-3.4189267158508301</v>
      </c>
      <c r="BD50">
        <v>-3.3524107933044434</v>
      </c>
      <c r="BE50">
        <v>-2.6090207099914551</v>
      </c>
      <c r="BF50">
        <v>-2.4818179607391357</v>
      </c>
      <c r="BG50">
        <v>-0.60630059242248535</v>
      </c>
      <c r="BH50">
        <v>-0.55695074796676636</v>
      </c>
      <c r="BI50">
        <v>-0.70641219615936279</v>
      </c>
      <c r="BJ50">
        <v>-0.67558062076568604</v>
      </c>
      <c r="BK50">
        <v>-0.88728052377700806</v>
      </c>
      <c r="BL50">
        <v>-1.0920710563659668</v>
      </c>
      <c r="BM50">
        <v>-1.0985279083251953</v>
      </c>
      <c r="BN50">
        <v>-0.92696821689605713</v>
      </c>
      <c r="BO50">
        <v>-2.3605790138244629</v>
      </c>
      <c r="BP50">
        <v>-0.97135657072067261</v>
      </c>
      <c r="BQ50">
        <v>-0.89820855855941772</v>
      </c>
      <c r="BR50">
        <v>-0.72594690322875977</v>
      </c>
      <c r="BS50">
        <v>-0.39361920952796936</v>
      </c>
      <c r="BT50">
        <v>2.6864707469940186</v>
      </c>
      <c r="BU50">
        <v>2.8510165214538574</v>
      </c>
      <c r="BV50">
        <v>4.7882351875305176</v>
      </c>
      <c r="BW50">
        <v>4.4287452697753906</v>
      </c>
      <c r="BX50">
        <v>-0.4737313985824585</v>
      </c>
      <c r="BY50">
        <v>-0.61319184303283691</v>
      </c>
      <c r="BZ50">
        <v>-0.90335553884506226</v>
      </c>
      <c r="CA50">
        <v>-1.5710384845733643</v>
      </c>
      <c r="CB50">
        <v>-1.5667059421539307</v>
      </c>
      <c r="CC50">
        <v>-1.0024954080581665</v>
      </c>
      <c r="CD50">
        <v>-0.91885250806808472</v>
      </c>
      <c r="CE50">
        <v>0.14318804442882538</v>
      </c>
      <c r="CF50">
        <v>0.11884475499391556</v>
      </c>
      <c r="CG50">
        <v>-5.9007681906223297E-2</v>
      </c>
      <c r="CH50">
        <v>-8.5069857537746429E-2</v>
      </c>
      <c r="CI50">
        <v>-0.20694835484027863</v>
      </c>
      <c r="CJ50">
        <v>-0.41880905628204346</v>
      </c>
      <c r="CK50">
        <v>-0.42778497934341431</v>
      </c>
      <c r="CL50">
        <v>-3.8577377796173096E-2</v>
      </c>
      <c r="CM50">
        <v>-0.14007182419300079</v>
      </c>
      <c r="CN50">
        <v>-4.1477125138044357E-2</v>
      </c>
      <c r="CO50">
        <v>0.1609380841255188</v>
      </c>
      <c r="CP50">
        <v>0.33157548308372498</v>
      </c>
      <c r="CQ50">
        <v>0.68768930435180664</v>
      </c>
      <c r="CR50">
        <v>4.4088315963745117</v>
      </c>
      <c r="CS50">
        <v>5.143852710723877</v>
      </c>
      <c r="CT50">
        <v>6.2026896476745605</v>
      </c>
      <c r="CU50">
        <v>5.753425121307373</v>
      </c>
      <c r="CV50">
        <v>1.0415800809860229</v>
      </c>
      <c r="CW50">
        <v>0.68096894025802612</v>
      </c>
      <c r="CX50">
        <v>0.3479650616645813</v>
      </c>
      <c r="CY50">
        <v>-0.29119673371315002</v>
      </c>
      <c r="CZ50">
        <v>-0.32993218302726746</v>
      </c>
      <c r="DA50">
        <v>0.11017902940511703</v>
      </c>
      <c r="DB50">
        <v>0.16365262866020203</v>
      </c>
      <c r="DC50">
        <v>0.89267665147781372</v>
      </c>
      <c r="DD50">
        <v>0.79464024305343628</v>
      </c>
      <c r="DE50">
        <v>0.58839684724807739</v>
      </c>
      <c r="DF50">
        <v>0.50544089078903198</v>
      </c>
      <c r="DG50">
        <v>0.47338378429412842</v>
      </c>
      <c r="DH50">
        <v>0.25445294380187988</v>
      </c>
      <c r="DI50">
        <v>0.24295793473720551</v>
      </c>
      <c r="DJ50">
        <v>0.84981346130371094</v>
      </c>
      <c r="DK50">
        <v>2.0804352760314941</v>
      </c>
      <c r="DL50">
        <v>0.88840234279632568</v>
      </c>
      <c r="DM50">
        <v>1.2200846672058105</v>
      </c>
      <c r="DN50">
        <v>1.3890979290008545</v>
      </c>
      <c r="DO50">
        <v>1.7689977884292603</v>
      </c>
      <c r="DP50">
        <v>6.1311922073364258</v>
      </c>
      <c r="DQ50">
        <v>7.4366888999938965</v>
      </c>
      <c r="DR50">
        <v>7.6171441078186035</v>
      </c>
      <c r="DS50">
        <v>7.0781049728393555</v>
      </c>
      <c r="DT50">
        <v>2.5568916797637939</v>
      </c>
      <c r="DU50">
        <v>1.9751297235488892</v>
      </c>
      <c r="DV50">
        <v>1.5992857217788696</v>
      </c>
      <c r="DW50">
        <v>0.98864501714706421</v>
      </c>
      <c r="DX50">
        <v>0.90684157609939575</v>
      </c>
      <c r="DY50">
        <v>1.2228535413742065</v>
      </c>
      <c r="DZ50">
        <v>1.2461577653884888</v>
      </c>
      <c r="EA50">
        <v>1.9748191833496094</v>
      </c>
      <c r="EB50">
        <v>1.7703815698623657</v>
      </c>
      <c r="EC50">
        <v>1.5231461524963379</v>
      </c>
      <c r="ED50">
        <v>1.3580446243286133</v>
      </c>
      <c r="EE50">
        <v>1.4556753635406494</v>
      </c>
      <c r="EF50">
        <v>1.2265363931655884</v>
      </c>
      <c r="EG50">
        <v>1.2114042043685913</v>
      </c>
      <c r="EH50">
        <v>2.1325087547302246</v>
      </c>
      <c r="EI50">
        <v>5.2864952087402344</v>
      </c>
      <c r="EJ50">
        <v>2.2310006618499756</v>
      </c>
      <c r="EK50">
        <v>2.7493243217468262</v>
      </c>
      <c r="EL50">
        <v>2.915992259979248</v>
      </c>
      <c r="EM50">
        <v>3.330235481262207</v>
      </c>
      <c r="EN50">
        <v>8.6180076599121094</v>
      </c>
      <c r="EO50">
        <v>10.747179985046387</v>
      </c>
      <c r="EP50">
        <v>9.6593923568725586</v>
      </c>
      <c r="EQ50">
        <v>8.9907321929931641</v>
      </c>
      <c r="ER50">
        <v>4.7447605133056641</v>
      </c>
      <c r="ES50">
        <v>3.8436923027038574</v>
      </c>
      <c r="ET50">
        <v>3.4059939384460449</v>
      </c>
      <c r="EU50">
        <v>2.8365330696105957</v>
      </c>
      <c r="EV50">
        <v>2.6925463676452637</v>
      </c>
      <c r="EW50">
        <v>2.8293788433074951</v>
      </c>
      <c r="EX50">
        <v>2.8091232776641846</v>
      </c>
      <c r="EY50">
        <v>63.274082183837891</v>
      </c>
      <c r="EZ50">
        <v>62.366535186767578</v>
      </c>
      <c r="FA50">
        <v>61.187835693359375</v>
      </c>
      <c r="FB50">
        <v>60.257724761962891</v>
      </c>
      <c r="FC50">
        <v>59.394344329833984</v>
      </c>
      <c r="FD50">
        <v>58.674537658691406</v>
      </c>
      <c r="FE50">
        <v>57.882232666015625</v>
      </c>
      <c r="FF50">
        <v>57.937942504882813</v>
      </c>
      <c r="FG50">
        <v>60.037288665771484</v>
      </c>
      <c r="FH50">
        <v>63.649738311767578</v>
      </c>
      <c r="FI50">
        <v>67.435577392578125</v>
      </c>
      <c r="FJ50">
        <v>70.94189453125</v>
      </c>
      <c r="FK50">
        <v>73.947036743164063</v>
      </c>
      <c r="FL50">
        <v>76.265388488769531</v>
      </c>
      <c r="FM50">
        <v>77.550331115722656</v>
      </c>
      <c r="FN50">
        <v>78.060356140136719</v>
      </c>
      <c r="FO50">
        <v>78.148139953613281</v>
      </c>
      <c r="FP50">
        <v>77.965087890625</v>
      </c>
      <c r="FQ50">
        <v>77.092605590820313</v>
      </c>
      <c r="FR50">
        <v>75.092033386230469</v>
      </c>
      <c r="FS50">
        <v>71.831161499023437</v>
      </c>
      <c r="FT50">
        <v>69.269004821777344</v>
      </c>
      <c r="FU50">
        <v>67.15191650390625</v>
      </c>
      <c r="FV50">
        <v>65.164894104003906</v>
      </c>
      <c r="FW50">
        <v>1</v>
      </c>
    </row>
    <row r="51" spans="1:179" x14ac:dyDescent="0.2">
      <c r="A51" t="s">
        <v>241</v>
      </c>
      <c r="B51" t="s">
        <v>248</v>
      </c>
      <c r="C51" t="s">
        <v>218</v>
      </c>
      <c r="D51" t="s">
        <v>39</v>
      </c>
      <c r="E51">
        <v>2016</v>
      </c>
      <c r="F51" t="s">
        <v>225</v>
      </c>
      <c r="G51" t="s">
        <v>10</v>
      </c>
      <c r="H51">
        <v>438</v>
      </c>
      <c r="K51">
        <v>155.43363052921637</v>
      </c>
      <c r="L51">
        <v>152.11342740864018</v>
      </c>
      <c r="M51">
        <v>148.70627396689244</v>
      </c>
      <c r="N51">
        <v>147.44090436576172</v>
      </c>
      <c r="O51">
        <v>152.45144794464426</v>
      </c>
      <c r="P51">
        <v>168.68693591027693</v>
      </c>
      <c r="Q51">
        <v>190.52405478942543</v>
      </c>
      <c r="R51">
        <v>203.37709842759858</v>
      </c>
      <c r="S51">
        <v>211.65061936419173</v>
      </c>
      <c r="T51">
        <v>226.63723907233182</v>
      </c>
      <c r="U51">
        <v>239.53330593434845</v>
      </c>
      <c r="V51">
        <v>247.08198904489785</v>
      </c>
      <c r="W51">
        <v>251.55341822331263</v>
      </c>
      <c r="X51">
        <v>255.95147265560161</v>
      </c>
      <c r="Y51">
        <v>256.09493826849109</v>
      </c>
      <c r="Z51">
        <v>250.26084577506353</v>
      </c>
      <c r="AA51">
        <v>242.13695668205523</v>
      </c>
      <c r="AB51">
        <v>231.33407557257047</v>
      </c>
      <c r="AC51">
        <v>207.89362517044844</v>
      </c>
      <c r="AD51">
        <v>198.81470392183613</v>
      </c>
      <c r="AE51">
        <v>191.09018663263984</v>
      </c>
      <c r="AF51">
        <v>182.75771907846226</v>
      </c>
      <c r="AG51">
        <v>172.28712958429577</v>
      </c>
      <c r="AH51">
        <v>164.45602838885478</v>
      </c>
      <c r="AI51">
        <v>-1.608913779258728</v>
      </c>
      <c r="AJ51">
        <v>-1.457817554473877</v>
      </c>
      <c r="AK51">
        <v>-1.5495915412902832</v>
      </c>
      <c r="AL51">
        <v>-1.4425959587097168</v>
      </c>
      <c r="AM51">
        <v>-1.75972580909729</v>
      </c>
      <c r="AN51">
        <v>-1.9347440004348755</v>
      </c>
      <c r="AO51">
        <v>-1.938642144203186</v>
      </c>
      <c r="AP51">
        <v>-2.0977885723114014</v>
      </c>
      <c r="AQ51">
        <v>-5.2706632614135742</v>
      </c>
      <c r="AR51">
        <v>-2.1940553188323975</v>
      </c>
      <c r="AS51">
        <v>-2.3129160404205322</v>
      </c>
      <c r="AT51">
        <v>-2.1528775691986084</v>
      </c>
      <c r="AU51">
        <v>-1.8820934295654297</v>
      </c>
      <c r="AV51">
        <v>-3.7904977798461914E-2</v>
      </c>
      <c r="AW51">
        <v>-0.74371659755706787</v>
      </c>
      <c r="AX51">
        <v>2.2986578941345215</v>
      </c>
      <c r="AY51">
        <v>2.1093847751617432</v>
      </c>
      <c r="AZ51">
        <v>-2.5673134326934814</v>
      </c>
      <c r="BA51">
        <v>-2.3847105503082275</v>
      </c>
      <c r="BB51">
        <v>-2.5862979888916016</v>
      </c>
      <c r="BC51">
        <v>-3.2257006168365479</v>
      </c>
      <c r="BD51">
        <v>-3.1605856418609619</v>
      </c>
      <c r="BE51">
        <v>-2.4772922992706299</v>
      </c>
      <c r="BF51">
        <v>-2.3590216636657715</v>
      </c>
      <c r="BG51">
        <v>-0.58289092779159546</v>
      </c>
      <c r="BH51">
        <v>-0.53281915187835693</v>
      </c>
      <c r="BI51">
        <v>-0.66389042139053345</v>
      </c>
      <c r="BJ51">
        <v>-0.63480019569396973</v>
      </c>
      <c r="BK51">
        <v>-0.82915014028549194</v>
      </c>
      <c r="BL51">
        <v>-1.0139731168746948</v>
      </c>
      <c r="BM51">
        <v>-1.0205575227737427</v>
      </c>
      <c r="BN51">
        <v>-0.88260161876678467</v>
      </c>
      <c r="BO51">
        <v>-2.2329897880554199</v>
      </c>
      <c r="BP51">
        <v>-0.92198324203491211</v>
      </c>
      <c r="BQ51">
        <v>-0.86351865530014038</v>
      </c>
      <c r="BR51">
        <v>-0.70657938718795776</v>
      </c>
      <c r="BS51">
        <v>-0.40257173776626587</v>
      </c>
      <c r="BT51">
        <v>2.3316917419433594</v>
      </c>
      <c r="BU51">
        <v>2.4279434680938721</v>
      </c>
      <c r="BV51">
        <v>4.2336912155151367</v>
      </c>
      <c r="BW51">
        <v>3.9204068183898926</v>
      </c>
      <c r="BX51">
        <v>-0.49508669972419739</v>
      </c>
      <c r="BY51">
        <v>-0.61504685878753662</v>
      </c>
      <c r="BZ51">
        <v>-0.87491714954376221</v>
      </c>
      <c r="CA51">
        <v>-1.4752033948898315</v>
      </c>
      <c r="CB51">
        <v>-1.4693044424057007</v>
      </c>
      <c r="CC51">
        <v>-0.95585203170776367</v>
      </c>
      <c r="CD51">
        <v>-0.87884765863418579</v>
      </c>
      <c r="CE51">
        <v>0.12772943079471588</v>
      </c>
      <c r="CF51">
        <v>0.10783191025257111</v>
      </c>
      <c r="CG51">
        <v>-5.0456464290618896E-2</v>
      </c>
      <c r="CH51">
        <v>-7.5323291122913361E-2</v>
      </c>
      <c r="CI51">
        <v>-0.18463627994060516</v>
      </c>
      <c r="CJ51">
        <v>-0.37624990940093994</v>
      </c>
      <c r="CK51">
        <v>-0.38469493389129639</v>
      </c>
      <c r="CL51">
        <v>-4.0966939181089401E-2</v>
      </c>
      <c r="CM51">
        <v>-0.12910637259483337</v>
      </c>
      <c r="CN51">
        <v>-4.0950048714876175E-2</v>
      </c>
      <c r="CO51">
        <v>0.14032955467700958</v>
      </c>
      <c r="CP51">
        <v>0.29512232542037964</v>
      </c>
      <c r="CQ51">
        <v>0.62214040756225586</v>
      </c>
      <c r="CR51">
        <v>3.9728672504425049</v>
      </c>
      <c r="CS51">
        <v>4.6246256828308105</v>
      </c>
      <c r="CT51">
        <v>5.5738892555236816</v>
      </c>
      <c r="CU51">
        <v>5.1747150421142578</v>
      </c>
      <c r="CV51">
        <v>0.94013124704360962</v>
      </c>
      <c r="CW51">
        <v>0.61061674356460571</v>
      </c>
      <c r="CX51">
        <v>0.31038001179695129</v>
      </c>
      <c r="CY51">
        <v>-0.26281425356864929</v>
      </c>
      <c r="CZ51">
        <v>-0.29792821407318115</v>
      </c>
      <c r="DA51">
        <v>9.7892798483371735E-2</v>
      </c>
      <c r="DB51">
        <v>0.14631643891334534</v>
      </c>
      <c r="DC51">
        <v>0.83834975957870483</v>
      </c>
      <c r="DD51">
        <v>0.74848300218582153</v>
      </c>
      <c r="DE51">
        <v>0.56297749280929565</v>
      </c>
      <c r="DF51">
        <v>0.4841536283493042</v>
      </c>
      <c r="DG51">
        <v>0.45987758040428162</v>
      </c>
      <c r="DH51">
        <v>0.26147320866584778</v>
      </c>
      <c r="DI51">
        <v>0.25116768479347229</v>
      </c>
      <c r="DJ51">
        <v>0.80066776275634766</v>
      </c>
      <c r="DK51">
        <v>1.9747769832611084</v>
      </c>
      <c r="DL51">
        <v>0.84008318185806274</v>
      </c>
      <c r="DM51">
        <v>1.1441777944564819</v>
      </c>
      <c r="DN51">
        <v>1.2968240976333618</v>
      </c>
      <c r="DO51">
        <v>1.6468526124954224</v>
      </c>
      <c r="DP51">
        <v>5.6140427589416504</v>
      </c>
      <c r="DQ51">
        <v>6.8213076591491699</v>
      </c>
      <c r="DR51">
        <v>6.9140877723693848</v>
      </c>
      <c r="DS51">
        <v>6.429023265838623</v>
      </c>
      <c r="DT51">
        <v>2.3753490447998047</v>
      </c>
      <c r="DU51">
        <v>1.836280345916748</v>
      </c>
      <c r="DV51">
        <v>1.4956772327423096</v>
      </c>
      <c r="DW51">
        <v>0.94957488775253296</v>
      </c>
      <c r="DX51">
        <v>0.87344801425933838</v>
      </c>
      <c r="DY51">
        <v>1.1516376733779907</v>
      </c>
      <c r="DZ51">
        <v>1.1714805364608765</v>
      </c>
      <c r="EA51">
        <v>1.864372730255127</v>
      </c>
      <c r="EB51">
        <v>1.6734813451766968</v>
      </c>
      <c r="EC51">
        <v>1.4486786127090454</v>
      </c>
      <c r="ED51">
        <v>1.2919493913650513</v>
      </c>
      <c r="EE51">
        <v>1.3904532194137573</v>
      </c>
      <c r="EF51">
        <v>1.1822441816329956</v>
      </c>
      <c r="EG51">
        <v>1.1692522764205933</v>
      </c>
      <c r="EH51">
        <v>2.0158545970916748</v>
      </c>
      <c r="EI51">
        <v>5.0124506950378418</v>
      </c>
      <c r="EJ51">
        <v>2.1121551990509033</v>
      </c>
      <c r="EK51">
        <v>2.5935750007629395</v>
      </c>
      <c r="EL51">
        <v>2.7431223392486572</v>
      </c>
      <c r="EM51">
        <v>3.1263742446899414</v>
      </c>
      <c r="EN51">
        <v>7.9836397171020508</v>
      </c>
      <c r="EO51">
        <v>9.9929676055908203</v>
      </c>
      <c r="EP51">
        <v>8.84912109375</v>
      </c>
      <c r="EQ51">
        <v>8.2400455474853516</v>
      </c>
      <c r="ER51">
        <v>4.4475760459899902</v>
      </c>
      <c r="ES51">
        <v>3.6059439182281494</v>
      </c>
      <c r="ET51">
        <v>3.2070581912994385</v>
      </c>
      <c r="EU51">
        <v>2.7000722885131836</v>
      </c>
      <c r="EV51">
        <v>2.5647292137145996</v>
      </c>
      <c r="EW51">
        <v>2.6730778217315674</v>
      </c>
      <c r="EX51">
        <v>2.6516547203063965</v>
      </c>
      <c r="EY51">
        <v>63.270381927490234</v>
      </c>
      <c r="EZ51">
        <v>62.364505767822266</v>
      </c>
      <c r="FA51">
        <v>61.186176300048828</v>
      </c>
      <c r="FB51">
        <v>60.254726409912109</v>
      </c>
      <c r="FC51">
        <v>59.392005920410156</v>
      </c>
      <c r="FD51">
        <v>58.670356750488281</v>
      </c>
      <c r="FE51">
        <v>57.876583099365234</v>
      </c>
      <c r="FF51">
        <v>57.933769226074219</v>
      </c>
      <c r="FG51">
        <v>60.033187866210938</v>
      </c>
      <c r="FH51">
        <v>63.64593505859375</v>
      </c>
      <c r="FI51">
        <v>67.434829711914063</v>
      </c>
      <c r="FJ51">
        <v>70.942214965820312</v>
      </c>
      <c r="FK51">
        <v>73.948295593261719</v>
      </c>
      <c r="FL51">
        <v>76.267257690429687</v>
      </c>
      <c r="FM51">
        <v>77.5504150390625</v>
      </c>
      <c r="FN51">
        <v>78.060020446777344</v>
      </c>
      <c r="FO51">
        <v>78.147712707519531</v>
      </c>
      <c r="FP51">
        <v>77.963119506835938</v>
      </c>
      <c r="FQ51">
        <v>77.089607238769531</v>
      </c>
      <c r="FR51">
        <v>75.087448120117188</v>
      </c>
      <c r="FS51">
        <v>71.826362609863281</v>
      </c>
      <c r="FT51">
        <v>69.263885498046875</v>
      </c>
      <c r="FU51">
        <v>67.149345397949219</v>
      </c>
      <c r="FV51">
        <v>65.163337707519531</v>
      </c>
      <c r="FW51">
        <v>1</v>
      </c>
    </row>
    <row r="52" spans="1:179" x14ac:dyDescent="0.2">
      <c r="A52" t="s">
        <v>241</v>
      </c>
      <c r="B52" t="s">
        <v>248</v>
      </c>
      <c r="C52" t="s">
        <v>218</v>
      </c>
      <c r="D52" t="s">
        <v>39</v>
      </c>
      <c r="E52" t="s">
        <v>250</v>
      </c>
      <c r="F52" t="s">
        <v>225</v>
      </c>
      <c r="G52" t="s">
        <v>10</v>
      </c>
      <c r="H52">
        <v>424</v>
      </c>
      <c r="K52">
        <v>150.30279741750263</v>
      </c>
      <c r="L52">
        <v>147.08754901077924</v>
      </c>
      <c r="M52">
        <v>143.78863096297059</v>
      </c>
      <c r="N52">
        <v>142.562378728488</v>
      </c>
      <c r="O52">
        <v>147.40949931240297</v>
      </c>
      <c r="P52">
        <v>163.11424974051951</v>
      </c>
      <c r="Q52">
        <v>184.22723911499003</v>
      </c>
      <c r="R52">
        <v>196.65420348838751</v>
      </c>
      <c r="S52">
        <v>204.64766150226262</v>
      </c>
      <c r="T52">
        <v>219.12579474490707</v>
      </c>
      <c r="U52">
        <v>231.59544376170635</v>
      </c>
      <c r="V52">
        <v>238.89275217505539</v>
      </c>
      <c r="W52">
        <v>243.21516949081752</v>
      </c>
      <c r="X52">
        <v>247.47119955632905</v>
      </c>
      <c r="Y52">
        <v>247.6035484996226</v>
      </c>
      <c r="Z52">
        <v>241.95614835567989</v>
      </c>
      <c r="AA52">
        <v>234.10261956816623</v>
      </c>
      <c r="AB52">
        <v>223.66513015563709</v>
      </c>
      <c r="AC52">
        <v>201.01580425580971</v>
      </c>
      <c r="AD52">
        <v>192.24119002328155</v>
      </c>
      <c r="AE52">
        <v>184.77218739405043</v>
      </c>
      <c r="AF52">
        <v>176.71971885434263</v>
      </c>
      <c r="AG52">
        <v>166.59729307717487</v>
      </c>
      <c r="AH52">
        <v>159.02738483786379</v>
      </c>
      <c r="AI52">
        <v>-1.5842028856277466</v>
      </c>
      <c r="AJ52">
        <v>-1.4345884323120117</v>
      </c>
      <c r="AK52">
        <v>-1.5214114189147949</v>
      </c>
      <c r="AL52">
        <v>-1.4162743091583252</v>
      </c>
      <c r="AM52">
        <v>-1.7260490655899048</v>
      </c>
      <c r="AN52">
        <v>-1.8952444791793823</v>
      </c>
      <c r="AO52">
        <v>-1.8994964361190796</v>
      </c>
      <c r="AP52">
        <v>-2.0632157325744629</v>
      </c>
      <c r="AQ52">
        <v>-5.1793942451477051</v>
      </c>
      <c r="AR52">
        <v>-2.1570391654968262</v>
      </c>
      <c r="AS52">
        <v>-2.277336597442627</v>
      </c>
      <c r="AT52">
        <v>-2.1216063499450684</v>
      </c>
      <c r="AU52">
        <v>-1.8589173555374146</v>
      </c>
      <c r="AV52">
        <v>-0.10674199461936951</v>
      </c>
      <c r="AW52">
        <v>-0.82636988162994385</v>
      </c>
      <c r="AX52">
        <v>2.1673877239227295</v>
      </c>
      <c r="AY52">
        <v>1.9901269674301147</v>
      </c>
      <c r="AZ52">
        <v>-2.5370800495147705</v>
      </c>
      <c r="BA52">
        <v>-2.35396409034729</v>
      </c>
      <c r="BB52">
        <v>-2.5476641654968262</v>
      </c>
      <c r="BC52">
        <v>-3.1663405895233154</v>
      </c>
      <c r="BD52">
        <v>-3.1016914844512939</v>
      </c>
      <c r="BE52">
        <v>-2.4364705085754395</v>
      </c>
      <c r="BF52">
        <v>-2.3209028244018555</v>
      </c>
      <c r="BG52">
        <v>-0.57549989223480225</v>
      </c>
      <c r="BH52">
        <v>-0.52525204420089722</v>
      </c>
      <c r="BI52">
        <v>-0.65085440874099731</v>
      </c>
      <c r="BJ52">
        <v>-0.62231433391571045</v>
      </c>
      <c r="BK52">
        <v>-0.8114432692527771</v>
      </c>
      <c r="BL52">
        <v>-0.99032038450241089</v>
      </c>
      <c r="BM52">
        <v>-0.9969562292098999</v>
      </c>
      <c r="BN52">
        <v>-0.86887532472610474</v>
      </c>
      <c r="BO52">
        <v>-2.1937134265899658</v>
      </c>
      <c r="BP52">
        <v>-0.90674382448196411</v>
      </c>
      <c r="BQ52">
        <v>-0.85258662700653076</v>
      </c>
      <c r="BR52">
        <v>-0.7001987099647522</v>
      </c>
      <c r="BS52">
        <v>-0.40462398529052734</v>
      </c>
      <c r="BT52">
        <v>2.2268009185791016</v>
      </c>
      <c r="BU52">
        <v>2.3027458190917969</v>
      </c>
      <c r="BV52">
        <v>4.0693168640136719</v>
      </c>
      <c r="BW52">
        <v>3.7697627544403076</v>
      </c>
      <c r="BX52">
        <v>-0.50056898593902588</v>
      </c>
      <c r="BY52">
        <v>-0.61484670639038086</v>
      </c>
      <c r="BZ52">
        <v>-0.86572295427322388</v>
      </c>
      <c r="CA52">
        <v>-1.4459187984466553</v>
      </c>
      <c r="CB52">
        <v>-1.4395731687545776</v>
      </c>
      <c r="CC52">
        <v>-0.94131028652191162</v>
      </c>
      <c r="CD52">
        <v>-0.86630064249038696</v>
      </c>
      <c r="CE52">
        <v>0.12312474101781845</v>
      </c>
      <c r="CF52">
        <v>0.10455149412155151</v>
      </c>
      <c r="CG52">
        <v>-4.7909285873174667E-2</v>
      </c>
      <c r="CH52">
        <v>-7.2420038282871246E-2</v>
      </c>
      <c r="CI52">
        <v>-0.17799009382724762</v>
      </c>
      <c r="CJ52">
        <v>-0.36357271671295166</v>
      </c>
      <c r="CK52">
        <v>-0.37185961008071899</v>
      </c>
      <c r="CL52">
        <v>-4.1678726673126221E-2</v>
      </c>
      <c r="CM52">
        <v>-0.12584003806114197</v>
      </c>
      <c r="CN52">
        <v>-4.0793038904666901E-2</v>
      </c>
      <c r="CO52">
        <v>0.13419084250926971</v>
      </c>
      <c r="CP52">
        <v>0.28426393866539001</v>
      </c>
      <c r="CQ52">
        <v>0.60261517763137817</v>
      </c>
      <c r="CR52">
        <v>3.8430054187774658</v>
      </c>
      <c r="CS52">
        <v>4.4699616432189941</v>
      </c>
      <c r="CT52">
        <v>5.3865871429443359</v>
      </c>
      <c r="CU52">
        <v>5.0023331642150879</v>
      </c>
      <c r="CV52">
        <v>0.90991240739822388</v>
      </c>
      <c r="CW52">
        <v>0.58966076374053955</v>
      </c>
      <c r="CX52">
        <v>0.29918447136878967</v>
      </c>
      <c r="CY52">
        <v>-0.25435987114906311</v>
      </c>
      <c r="CZ52">
        <v>-0.28839507699012756</v>
      </c>
      <c r="DA52">
        <v>9.423307329416275E-2</v>
      </c>
      <c r="DB52">
        <v>0.14115247130393982</v>
      </c>
      <c r="DC52">
        <v>0.82174938917160034</v>
      </c>
      <c r="DD52">
        <v>0.73435503244400024</v>
      </c>
      <c r="DE52">
        <v>0.55503582954406738</v>
      </c>
      <c r="DF52">
        <v>0.47747424244880676</v>
      </c>
      <c r="DG52">
        <v>0.45546305179595947</v>
      </c>
      <c r="DH52">
        <v>0.26317495107650757</v>
      </c>
      <c r="DI52">
        <v>0.25323700904846191</v>
      </c>
      <c r="DJ52">
        <v>0.78551787137985229</v>
      </c>
      <c r="DK52">
        <v>1.9420334100723267</v>
      </c>
      <c r="DL52">
        <v>0.8251577615737915</v>
      </c>
      <c r="DM52">
        <v>1.1209683418273926</v>
      </c>
      <c r="DN52">
        <v>1.2687265872955322</v>
      </c>
      <c r="DO52">
        <v>1.6098543405532837</v>
      </c>
      <c r="DP52">
        <v>5.4592099189758301</v>
      </c>
      <c r="DQ52">
        <v>6.6371779441833496</v>
      </c>
      <c r="DR52">
        <v>6.703857421875</v>
      </c>
      <c r="DS52">
        <v>6.2349033355712891</v>
      </c>
      <c r="DT52">
        <v>2.3203938007354736</v>
      </c>
      <c r="DU52">
        <v>1.7941681146621704</v>
      </c>
      <c r="DV52">
        <v>1.4640918970108032</v>
      </c>
      <c r="DW52">
        <v>0.93719905614852905</v>
      </c>
      <c r="DX52">
        <v>0.86278307437896729</v>
      </c>
      <c r="DY52">
        <v>1.1297764778137207</v>
      </c>
      <c r="DZ52">
        <v>1.1486055850982666</v>
      </c>
      <c r="EA52">
        <v>1.8304524421691895</v>
      </c>
      <c r="EB52">
        <v>1.6436914205551147</v>
      </c>
      <c r="EC52">
        <v>1.4255927801132202</v>
      </c>
      <c r="ED52">
        <v>1.2714343070983887</v>
      </c>
      <c r="EE52">
        <v>1.3700687885284424</v>
      </c>
      <c r="EF52">
        <v>1.168099045753479</v>
      </c>
      <c r="EG52">
        <v>1.1557772159576416</v>
      </c>
      <c r="EH52">
        <v>1.9798583984375</v>
      </c>
      <c r="EI52">
        <v>4.9277143478393555</v>
      </c>
      <c r="EJ52">
        <v>2.0754532814025879</v>
      </c>
      <c r="EK52">
        <v>2.5457181930541992</v>
      </c>
      <c r="EL52">
        <v>2.6901342868804932</v>
      </c>
      <c r="EM52">
        <v>3.0641477108001709</v>
      </c>
      <c r="EN52">
        <v>7.792752742767334</v>
      </c>
      <c r="EO52">
        <v>9.7662935256958008</v>
      </c>
      <c r="EP52">
        <v>8.6057863235473633</v>
      </c>
      <c r="EQ52">
        <v>8.0145397186279297</v>
      </c>
      <c r="ER52">
        <v>4.3569049835205078</v>
      </c>
      <c r="ES52">
        <v>3.5332856178283691</v>
      </c>
      <c r="ET52">
        <v>3.1460332870483398</v>
      </c>
      <c r="EU52">
        <v>2.657620906829834</v>
      </c>
      <c r="EV52">
        <v>2.5249013900756836</v>
      </c>
      <c r="EW52">
        <v>2.624936580657959</v>
      </c>
      <c r="EX52">
        <v>2.6032078266143799</v>
      </c>
      <c r="EY52">
        <v>63.269115447998047</v>
      </c>
      <c r="EZ52">
        <v>62.363807678222656</v>
      </c>
      <c r="FA52">
        <v>61.18560791015625</v>
      </c>
      <c r="FB52">
        <v>60.253696441650391</v>
      </c>
      <c r="FC52">
        <v>59.391204833984375</v>
      </c>
      <c r="FD52">
        <v>58.668930053710937</v>
      </c>
      <c r="FE52">
        <v>57.874649047851563</v>
      </c>
      <c r="FF52">
        <v>57.932342529296875</v>
      </c>
      <c r="FG52">
        <v>60.031776428222656</v>
      </c>
      <c r="FH52">
        <v>63.644630432128906</v>
      </c>
      <c r="FI52">
        <v>67.434577941894531</v>
      </c>
      <c r="FJ52">
        <v>70.942329406738281</v>
      </c>
      <c r="FK52">
        <v>73.948722839355469</v>
      </c>
      <c r="FL52">
        <v>76.267898559570313</v>
      </c>
      <c r="FM52">
        <v>77.550445556640625</v>
      </c>
      <c r="FN52">
        <v>78.059906005859375</v>
      </c>
      <c r="FO52">
        <v>78.147567749023438</v>
      </c>
      <c r="FP52">
        <v>77.962448120117188</v>
      </c>
      <c r="FQ52">
        <v>77.088584899902344</v>
      </c>
      <c r="FR52">
        <v>75.085884094238281</v>
      </c>
      <c r="FS52">
        <v>71.824714660644531</v>
      </c>
      <c r="FT52">
        <v>69.262130737304687</v>
      </c>
      <c r="FU52">
        <v>67.148468017578125</v>
      </c>
      <c r="FV52">
        <v>65.162803649902344</v>
      </c>
      <c r="FW52">
        <v>1</v>
      </c>
    </row>
    <row r="53" spans="1:179" x14ac:dyDescent="0.2">
      <c r="A53" t="s">
        <v>241</v>
      </c>
      <c r="B53" t="s">
        <v>248</v>
      </c>
      <c r="C53" t="s">
        <v>218</v>
      </c>
      <c r="D53" t="s">
        <v>40</v>
      </c>
      <c r="E53">
        <v>2015</v>
      </c>
      <c r="F53" t="s">
        <v>225</v>
      </c>
      <c r="G53" t="s">
        <v>10</v>
      </c>
      <c r="H53">
        <v>486</v>
      </c>
      <c r="K53">
        <v>180.17942455543354</v>
      </c>
      <c r="L53">
        <v>175.68228107332533</v>
      </c>
      <c r="M53">
        <v>172.04094707856578</v>
      </c>
      <c r="N53">
        <v>171.85138087869765</v>
      </c>
      <c r="O53">
        <v>178.75357923609391</v>
      </c>
      <c r="P53">
        <v>195.73132065059326</v>
      </c>
      <c r="Q53">
        <v>217.97315999584382</v>
      </c>
      <c r="R53">
        <v>232.09835719113102</v>
      </c>
      <c r="S53">
        <v>241.66666505888455</v>
      </c>
      <c r="T53">
        <v>251.15822279794179</v>
      </c>
      <c r="U53">
        <v>259.55280774661469</v>
      </c>
      <c r="V53">
        <v>267.62324275336198</v>
      </c>
      <c r="W53">
        <v>273.22873069569488</v>
      </c>
      <c r="X53">
        <v>278.8993027700148</v>
      </c>
      <c r="Y53">
        <v>278.05495799350001</v>
      </c>
      <c r="Z53">
        <v>271.53655399501952</v>
      </c>
      <c r="AA53">
        <v>265.2761185604034</v>
      </c>
      <c r="AB53">
        <v>257.95535035643377</v>
      </c>
      <c r="AC53">
        <v>238.1052652608459</v>
      </c>
      <c r="AD53">
        <v>227.78826385228675</v>
      </c>
      <c r="AE53">
        <v>219.43462441183607</v>
      </c>
      <c r="AF53">
        <v>208.96947501606101</v>
      </c>
      <c r="AG53">
        <v>195.62450144318149</v>
      </c>
      <c r="AH53">
        <v>187.28553734316716</v>
      </c>
      <c r="AI53">
        <v>-1.6769790649414063</v>
      </c>
      <c r="AJ53">
        <v>-2.4001367092132568</v>
      </c>
      <c r="AK53">
        <v>-1.5904308557510376</v>
      </c>
      <c r="AL53">
        <v>-1.468228816986084</v>
      </c>
      <c r="AM53">
        <v>-2.1446743011474609</v>
      </c>
      <c r="AN53">
        <v>-2.1445322036743164</v>
      </c>
      <c r="AO53">
        <v>-2.2228696346282959</v>
      </c>
      <c r="AP53">
        <v>-2.2687406539916992</v>
      </c>
      <c r="AQ53">
        <v>-4.8543119430541992</v>
      </c>
      <c r="AR53">
        <v>-2.1533882617950439</v>
      </c>
      <c r="AS53">
        <v>-1.919663667678833</v>
      </c>
      <c r="AT53">
        <v>-1.8131115436553955</v>
      </c>
      <c r="AU53">
        <v>-1.2251098155975342</v>
      </c>
      <c r="AV53">
        <v>0.84502220153808594</v>
      </c>
      <c r="AW53">
        <v>1.592158317565918</v>
      </c>
      <c r="AX53">
        <v>2.7500476837158203</v>
      </c>
      <c r="AY53">
        <v>2.290647029876709</v>
      </c>
      <c r="AZ53">
        <v>-2.2594509124755859</v>
      </c>
      <c r="BA53">
        <v>-2.6855783462524414</v>
      </c>
      <c r="BB53">
        <v>-2.8885993957519531</v>
      </c>
      <c r="BC53">
        <v>-3.5937707424163818</v>
      </c>
      <c r="BD53">
        <v>-3.482011079788208</v>
      </c>
      <c r="BE53">
        <v>-2.8387863636016846</v>
      </c>
      <c r="BF53">
        <v>-2.668323278427124</v>
      </c>
      <c r="BG53">
        <v>-0.62949609756469727</v>
      </c>
      <c r="BH53">
        <v>-0.92252850532531738</v>
      </c>
      <c r="BI53">
        <v>-0.68206661939620972</v>
      </c>
      <c r="BJ53">
        <v>-0.63504034280776978</v>
      </c>
      <c r="BK53">
        <v>-1.0083999633789062</v>
      </c>
      <c r="BL53">
        <v>-1.167620062828064</v>
      </c>
      <c r="BM53">
        <v>-1.2257727384567261</v>
      </c>
      <c r="BN53">
        <v>-1.1152921915054321</v>
      </c>
      <c r="BO53">
        <v>-2.1339347362518311</v>
      </c>
      <c r="BP53">
        <v>-0.81451374292373657</v>
      </c>
      <c r="BQ53">
        <v>-0.45359203219413757</v>
      </c>
      <c r="BR53">
        <v>-0.31085827946662903</v>
      </c>
      <c r="BS53">
        <v>0.25069615244865417</v>
      </c>
      <c r="BT53">
        <v>3.3649899959564209</v>
      </c>
      <c r="BU53">
        <v>4.0013456344604492</v>
      </c>
      <c r="BV53">
        <v>4.7891197204589844</v>
      </c>
      <c r="BW53">
        <v>4.1876497268676758</v>
      </c>
      <c r="BX53">
        <v>-0.11300116032361984</v>
      </c>
      <c r="BY53">
        <v>-0.68632590770721436</v>
      </c>
      <c r="BZ53">
        <v>-0.94644778966903687</v>
      </c>
      <c r="CA53">
        <v>-1.6482771635055542</v>
      </c>
      <c r="CB53">
        <v>-1.6869219541549683</v>
      </c>
      <c r="CC53">
        <v>-1.2595089673995972</v>
      </c>
      <c r="CD53">
        <v>-1.1465150117874146</v>
      </c>
      <c r="CE53">
        <v>9.5987416803836823E-2</v>
      </c>
      <c r="CF53">
        <v>0.10085847228765488</v>
      </c>
      <c r="CG53">
        <v>-5.2936293184757233E-2</v>
      </c>
      <c r="CH53">
        <v>-5.7976610958576202E-2</v>
      </c>
      <c r="CI53">
        <v>-0.22141975164413452</v>
      </c>
      <c r="CJ53">
        <v>-0.49101370573043823</v>
      </c>
      <c r="CK53">
        <v>-0.5351865291595459</v>
      </c>
      <c r="CL53">
        <v>-0.31641733646392822</v>
      </c>
      <c r="CM53">
        <v>-0.24980980157852173</v>
      </c>
      <c r="CN53">
        <v>0.11278671026229858</v>
      </c>
      <c r="CO53">
        <v>0.56180477142333984</v>
      </c>
      <c r="CP53">
        <v>0.72959780693054199</v>
      </c>
      <c r="CQ53">
        <v>1.2728348970413208</v>
      </c>
      <c r="CR53">
        <v>5.1103119850158691</v>
      </c>
      <c r="CS53">
        <v>5.6699419021606445</v>
      </c>
      <c r="CT53">
        <v>6.2013750076293945</v>
      </c>
      <c r="CU53">
        <v>5.5015077590942383</v>
      </c>
      <c r="CV53">
        <v>1.3736233711242676</v>
      </c>
      <c r="CW53">
        <v>0.69835019111633301</v>
      </c>
      <c r="CX53">
        <v>0.39868044853210449</v>
      </c>
      <c r="CY53">
        <v>-0.30083420872688293</v>
      </c>
      <c r="CZ53">
        <v>-0.44364872574806213</v>
      </c>
      <c r="DA53">
        <v>-0.16570627689361572</v>
      </c>
      <c r="DB53">
        <v>-9.2515259981155396E-2</v>
      </c>
      <c r="DC53">
        <v>0.82147097587585449</v>
      </c>
      <c r="DD53">
        <v>1.1242454051971436</v>
      </c>
      <c r="DE53">
        <v>0.57619398832321167</v>
      </c>
      <c r="DF53">
        <v>0.51908713579177856</v>
      </c>
      <c r="DG53">
        <v>0.56556040048599243</v>
      </c>
      <c r="DH53">
        <v>0.1855926513671875</v>
      </c>
      <c r="DI53">
        <v>0.15539972484111786</v>
      </c>
      <c r="DJ53">
        <v>0.4824574887752533</v>
      </c>
      <c r="DK53">
        <v>1.6343151330947876</v>
      </c>
      <c r="DL53">
        <v>1.0400872230529785</v>
      </c>
      <c r="DM53">
        <v>1.5772016048431396</v>
      </c>
      <c r="DN53">
        <v>1.7700538635253906</v>
      </c>
      <c r="DO53">
        <v>2.294973611831665</v>
      </c>
      <c r="DP53">
        <v>6.8556337356567383</v>
      </c>
      <c r="DQ53">
        <v>7.3385376930236816</v>
      </c>
      <c r="DR53">
        <v>7.6136298179626465</v>
      </c>
      <c r="DS53">
        <v>6.8153657913208008</v>
      </c>
      <c r="DT53">
        <v>2.8602480888366699</v>
      </c>
      <c r="DU53">
        <v>2.0830261707305908</v>
      </c>
      <c r="DV53">
        <v>1.7438087463378906</v>
      </c>
      <c r="DW53">
        <v>1.0466088056564331</v>
      </c>
      <c r="DX53">
        <v>0.79962450265884399</v>
      </c>
      <c r="DY53">
        <v>0.92809641361236572</v>
      </c>
      <c r="DZ53">
        <v>0.96148449182510376</v>
      </c>
      <c r="EA53">
        <v>1.8689539432525635</v>
      </c>
      <c r="EB53">
        <v>2.601853609085083</v>
      </c>
      <c r="EC53">
        <v>1.4845582246780396</v>
      </c>
      <c r="ED53">
        <v>1.3522754907608032</v>
      </c>
      <c r="EE53">
        <v>1.7018347978591919</v>
      </c>
      <c r="EF53">
        <v>1.1625047922134399</v>
      </c>
      <c r="EG53">
        <v>1.1524965763092041</v>
      </c>
      <c r="EH53">
        <v>1.6359058618545532</v>
      </c>
      <c r="EI53">
        <v>4.3546919822692871</v>
      </c>
      <c r="EJ53">
        <v>2.3789618015289307</v>
      </c>
      <c r="EK53">
        <v>3.0432732105255127</v>
      </c>
      <c r="EL53">
        <v>3.2723071575164795</v>
      </c>
      <c r="EM53">
        <v>3.7707796096801758</v>
      </c>
      <c r="EN53">
        <v>9.3756017684936523</v>
      </c>
      <c r="EO53">
        <v>9.7477245330810547</v>
      </c>
      <c r="EP53">
        <v>9.6527023315429687</v>
      </c>
      <c r="EQ53">
        <v>8.7123680114746094</v>
      </c>
      <c r="ER53">
        <v>5.0066976547241211</v>
      </c>
      <c r="ES53">
        <v>4.0822787284851074</v>
      </c>
      <c r="ET53">
        <v>3.6859602928161621</v>
      </c>
      <c r="EU53">
        <v>2.9921023845672607</v>
      </c>
      <c r="EV53">
        <v>2.5947136878967285</v>
      </c>
      <c r="EW53">
        <v>2.5073738098144531</v>
      </c>
      <c r="EX53">
        <v>2.483292818069458</v>
      </c>
      <c r="EY53">
        <v>66.182708740234375</v>
      </c>
      <c r="EZ53">
        <v>65.460174560546875</v>
      </c>
      <c r="FA53">
        <v>64.843109130859375</v>
      </c>
      <c r="FB53">
        <v>63.993495941162109</v>
      </c>
      <c r="FC53">
        <v>63.138778686523437</v>
      </c>
      <c r="FD53">
        <v>62.327720642089844</v>
      </c>
      <c r="FE53">
        <v>61.647392272949219</v>
      </c>
      <c r="FF53">
        <v>61.841033935546875</v>
      </c>
      <c r="FG53">
        <v>63.073009490966797</v>
      </c>
      <c r="FH53">
        <v>65.843307495117187</v>
      </c>
      <c r="FI53">
        <v>69.245368957519531</v>
      </c>
      <c r="FJ53">
        <v>72.429115295410156</v>
      </c>
      <c r="FK53">
        <v>75.529388427734375</v>
      </c>
      <c r="FL53">
        <v>77.787872314453125</v>
      </c>
      <c r="FM53">
        <v>78.478546142578125</v>
      </c>
      <c r="FN53">
        <v>79.040290832519531</v>
      </c>
      <c r="FO53">
        <v>79.070976257324219</v>
      </c>
      <c r="FP53">
        <v>78.32196044921875</v>
      </c>
      <c r="FQ53">
        <v>77.292190551757813</v>
      </c>
      <c r="FR53">
        <v>75.448768615722656</v>
      </c>
      <c r="FS53">
        <v>72.602180480957031</v>
      </c>
      <c r="FT53">
        <v>69.889686584472656</v>
      </c>
      <c r="FU53">
        <v>68.312400817871094</v>
      </c>
      <c r="FV53">
        <v>66.978675842285156</v>
      </c>
      <c r="FW53">
        <v>1</v>
      </c>
    </row>
    <row r="54" spans="1:179" x14ac:dyDescent="0.2">
      <c r="A54" t="s">
        <v>241</v>
      </c>
      <c r="B54" t="s">
        <v>248</v>
      </c>
      <c r="C54" t="s">
        <v>218</v>
      </c>
      <c r="D54" t="s">
        <v>40</v>
      </c>
      <c r="E54">
        <v>2016</v>
      </c>
      <c r="F54" t="s">
        <v>225</v>
      </c>
      <c r="G54" t="s">
        <v>10</v>
      </c>
      <c r="H54">
        <v>439</v>
      </c>
      <c r="K54">
        <v>162.17085440393109</v>
      </c>
      <c r="L54">
        <v>158.11454344958051</v>
      </c>
      <c r="M54">
        <v>154.8249231935169</v>
      </c>
      <c r="N54">
        <v>154.64883705367089</v>
      </c>
      <c r="O54">
        <v>160.87048224805901</v>
      </c>
      <c r="P54">
        <v>176.18715207113127</v>
      </c>
      <c r="Q54">
        <v>196.20960541483575</v>
      </c>
      <c r="R54">
        <v>208.9364802057153</v>
      </c>
      <c r="S54">
        <v>217.59158144049439</v>
      </c>
      <c r="T54">
        <v>226.14822543498792</v>
      </c>
      <c r="U54">
        <v>233.68771022764776</v>
      </c>
      <c r="V54">
        <v>240.92866064549875</v>
      </c>
      <c r="W54">
        <v>245.97478876208874</v>
      </c>
      <c r="X54">
        <v>251.08363810353819</v>
      </c>
      <c r="Y54">
        <v>250.31838120571021</v>
      </c>
      <c r="Z54">
        <v>244.40127302253421</v>
      </c>
      <c r="AA54">
        <v>238.74495837870901</v>
      </c>
      <c r="AB54">
        <v>232.13494500041341</v>
      </c>
      <c r="AC54">
        <v>214.28648950684965</v>
      </c>
      <c r="AD54">
        <v>205.00644959804418</v>
      </c>
      <c r="AE54">
        <v>197.48021815411136</v>
      </c>
      <c r="AF54">
        <v>188.06329638907283</v>
      </c>
      <c r="AG54">
        <v>176.0585134561554</v>
      </c>
      <c r="AH54">
        <v>168.56015956783997</v>
      </c>
      <c r="AI54">
        <v>-1.596133828163147</v>
      </c>
      <c r="AJ54">
        <v>-2.2789065837860107</v>
      </c>
      <c r="AK54">
        <v>-1.5026379823684692</v>
      </c>
      <c r="AL54">
        <v>-1.3873498439788818</v>
      </c>
      <c r="AM54">
        <v>-2.0195131301879883</v>
      </c>
      <c r="AN54">
        <v>-2.0070695877075195</v>
      </c>
      <c r="AO54">
        <v>-2.0807232856750488</v>
      </c>
      <c r="AP54">
        <v>-2.1402251720428467</v>
      </c>
      <c r="AQ54">
        <v>-4.5910482406616211</v>
      </c>
      <c r="AR54">
        <v>-2.0481116771697998</v>
      </c>
      <c r="AS54">
        <v>-1.8486300706863403</v>
      </c>
      <c r="AT54">
        <v>-1.7533241510391235</v>
      </c>
      <c r="AU54">
        <v>-1.2187650203704834</v>
      </c>
      <c r="AV54">
        <v>0.54009515047073364</v>
      </c>
      <c r="AW54">
        <v>1.2166481018066406</v>
      </c>
      <c r="AX54">
        <v>2.3076784610748291</v>
      </c>
      <c r="AY54">
        <v>1.9084385633468628</v>
      </c>
      <c r="AZ54">
        <v>-2.2014389038085937</v>
      </c>
      <c r="BA54">
        <v>-2.577871561050415</v>
      </c>
      <c r="BB54">
        <v>-2.7567164897918701</v>
      </c>
      <c r="BC54">
        <v>-3.3911988735198975</v>
      </c>
      <c r="BD54">
        <v>-3.2778398990631104</v>
      </c>
      <c r="BE54">
        <v>-2.6810460090637207</v>
      </c>
      <c r="BF54">
        <v>-2.5229709148406982</v>
      </c>
      <c r="BG54">
        <v>-0.60280144214630127</v>
      </c>
      <c r="BH54">
        <v>-0.87834620475769043</v>
      </c>
      <c r="BI54">
        <v>-0.64167577028274536</v>
      </c>
      <c r="BJ54">
        <v>-0.59777873754501343</v>
      </c>
      <c r="BK54">
        <v>-0.94284331798553467</v>
      </c>
      <c r="BL54">
        <v>-1.0815409421920776</v>
      </c>
      <c r="BM54">
        <v>-1.1352533102035522</v>
      </c>
      <c r="BN54">
        <v>-1.0469484329223633</v>
      </c>
      <c r="BO54">
        <v>-2.0131475925445557</v>
      </c>
      <c r="BP54">
        <v>-0.77936071157455444</v>
      </c>
      <c r="BQ54">
        <v>-0.45953500270843506</v>
      </c>
      <c r="BR54">
        <v>-0.3304767906665802</v>
      </c>
      <c r="BS54">
        <v>0.17984773218631744</v>
      </c>
      <c r="BT54">
        <v>2.9409482479095459</v>
      </c>
      <c r="BU54">
        <v>3.5130279064178467</v>
      </c>
      <c r="BV54">
        <v>4.2389144897460938</v>
      </c>
      <c r="BW54">
        <v>3.7049312591552734</v>
      </c>
      <c r="BX54">
        <v>-0.16846218705177307</v>
      </c>
      <c r="BY54">
        <v>-0.68450438976287842</v>
      </c>
      <c r="BZ54">
        <v>-0.91724163293838501</v>
      </c>
      <c r="CA54">
        <v>-1.548250675201416</v>
      </c>
      <c r="CB54">
        <v>-1.5775768756866455</v>
      </c>
      <c r="CC54">
        <v>-1.1853383779525757</v>
      </c>
      <c r="CD54">
        <v>-1.0816183090209961</v>
      </c>
      <c r="CE54">
        <v>8.5177533328533173E-2</v>
      </c>
      <c r="CF54">
        <v>9.1677680611610413E-2</v>
      </c>
      <c r="CG54">
        <v>-4.5375965535640717E-2</v>
      </c>
      <c r="CH54">
        <v>-5.0924241542816162E-2</v>
      </c>
      <c r="CI54">
        <v>-0.19714514911174774</v>
      </c>
      <c r="CJ54">
        <v>-0.440522700548172</v>
      </c>
      <c r="CK54">
        <v>-0.48042365908622742</v>
      </c>
      <c r="CL54">
        <v>-0.28974831104278564</v>
      </c>
      <c r="CM54">
        <v>-0.22770160436630249</v>
      </c>
      <c r="CN54">
        <v>9.9372409284114838E-2</v>
      </c>
      <c r="CO54">
        <v>0.50254803895950317</v>
      </c>
      <c r="CP54">
        <v>0.65498298406600952</v>
      </c>
      <c r="CQ54">
        <v>1.1485227346420288</v>
      </c>
      <c r="CR54">
        <v>4.6037716865539551</v>
      </c>
      <c r="CS54">
        <v>5.1034936904907227</v>
      </c>
      <c r="CT54">
        <v>5.5764827728271484</v>
      </c>
      <c r="CU54">
        <v>4.9491767883300781</v>
      </c>
      <c r="CV54">
        <v>1.2395713329315186</v>
      </c>
      <c r="CW54">
        <v>0.62683594226837158</v>
      </c>
      <c r="CX54">
        <v>0.35677292943000793</v>
      </c>
      <c r="CY54">
        <v>-0.27183032035827637</v>
      </c>
      <c r="CZ54">
        <v>-0.39997977018356323</v>
      </c>
      <c r="DA54">
        <v>-0.14941583573818207</v>
      </c>
      <c r="DB54">
        <v>-8.3341777324676514E-2</v>
      </c>
      <c r="DC54">
        <v>0.77315652370452881</v>
      </c>
      <c r="DD54">
        <v>1.0617015361785889</v>
      </c>
      <c r="DE54">
        <v>0.55092382431030273</v>
      </c>
      <c r="DF54">
        <v>0.49593028426170349</v>
      </c>
      <c r="DG54">
        <v>0.54855304956436157</v>
      </c>
      <c r="DH54">
        <v>0.20049558579921722</v>
      </c>
      <c r="DI54">
        <v>0.17440603673458099</v>
      </c>
      <c r="DJ54">
        <v>0.46745184063911438</v>
      </c>
      <c r="DK54">
        <v>1.5577445030212402</v>
      </c>
      <c r="DL54">
        <v>0.97810548543930054</v>
      </c>
      <c r="DM54">
        <v>1.4646310806274414</v>
      </c>
      <c r="DN54">
        <v>1.6404427289962769</v>
      </c>
      <c r="DO54">
        <v>2.1171977519989014</v>
      </c>
      <c r="DP54">
        <v>6.2665953636169434</v>
      </c>
      <c r="DQ54">
        <v>6.6939597129821777</v>
      </c>
      <c r="DR54">
        <v>6.9140505790710449</v>
      </c>
      <c r="DS54">
        <v>6.1934218406677246</v>
      </c>
      <c r="DT54">
        <v>2.6476047039031982</v>
      </c>
      <c r="DU54">
        <v>1.9381762742996216</v>
      </c>
      <c r="DV54">
        <v>1.6307874917984009</v>
      </c>
      <c r="DW54">
        <v>1.0045900344848633</v>
      </c>
      <c r="DX54">
        <v>0.77761727571487427</v>
      </c>
      <c r="DY54">
        <v>0.88650667667388916</v>
      </c>
      <c r="DZ54">
        <v>0.91493469476699829</v>
      </c>
      <c r="EA54">
        <v>1.7664889097213745</v>
      </c>
      <c r="EB54">
        <v>2.4622619152069092</v>
      </c>
      <c r="EC54">
        <v>1.4118860960006714</v>
      </c>
      <c r="ED54">
        <v>1.2855013608932495</v>
      </c>
      <c r="EE54">
        <v>1.6252228021621704</v>
      </c>
      <c r="EF54">
        <v>1.1260241270065308</v>
      </c>
      <c r="EG54">
        <v>1.1198761463165283</v>
      </c>
      <c r="EH54">
        <v>1.5607285499572754</v>
      </c>
      <c r="EI54">
        <v>4.1356449127197266</v>
      </c>
      <c r="EJ54">
        <v>2.2468564510345459</v>
      </c>
      <c r="EK54">
        <v>2.8537261486053467</v>
      </c>
      <c r="EL54">
        <v>3.0632901191711426</v>
      </c>
      <c r="EM54">
        <v>3.515810489654541</v>
      </c>
      <c r="EN54">
        <v>8.6674480438232422</v>
      </c>
      <c r="EO54">
        <v>8.9903392791748047</v>
      </c>
      <c r="EP54">
        <v>8.8452863693237305</v>
      </c>
      <c r="EQ54">
        <v>7.9899144172668457</v>
      </c>
      <c r="ER54">
        <v>4.6805815696716309</v>
      </c>
      <c r="ES54">
        <v>3.8315434455871582</v>
      </c>
      <c r="ET54">
        <v>3.4702622890472412</v>
      </c>
      <c r="EU54">
        <v>2.8475382328033447</v>
      </c>
      <c r="EV54">
        <v>2.4778802394866943</v>
      </c>
      <c r="EW54">
        <v>2.3822143077850342</v>
      </c>
      <c r="EX54">
        <v>2.3562874794006348</v>
      </c>
      <c r="EY54">
        <v>66.180992126464844</v>
      </c>
      <c r="EZ54">
        <v>65.455192565917969</v>
      </c>
      <c r="FA54">
        <v>64.838951110839844</v>
      </c>
      <c r="FB54">
        <v>63.989299774169922</v>
      </c>
      <c r="FC54">
        <v>63.135078430175781</v>
      </c>
      <c r="FD54">
        <v>62.326885223388672</v>
      </c>
      <c r="FE54">
        <v>61.646644592285156</v>
      </c>
      <c r="FF54">
        <v>61.839118957519531</v>
      </c>
      <c r="FG54">
        <v>63.077533721923828</v>
      </c>
      <c r="FH54">
        <v>65.849510192871094</v>
      </c>
      <c r="FI54">
        <v>69.246307373046875</v>
      </c>
      <c r="FJ54">
        <v>72.429130554199219</v>
      </c>
      <c r="FK54">
        <v>75.529617309570313</v>
      </c>
      <c r="FL54">
        <v>77.788398742675781</v>
      </c>
      <c r="FM54">
        <v>78.480880737304688</v>
      </c>
      <c r="FN54">
        <v>79.041801452636719</v>
      </c>
      <c r="FO54">
        <v>79.073806762695313</v>
      </c>
      <c r="FP54">
        <v>78.320549011230469</v>
      </c>
      <c r="FQ54">
        <v>77.285919189453125</v>
      </c>
      <c r="FR54">
        <v>75.441261291503906</v>
      </c>
      <c r="FS54">
        <v>72.595672607421875</v>
      </c>
      <c r="FT54">
        <v>69.886543273925781</v>
      </c>
      <c r="FU54">
        <v>68.309455871582031</v>
      </c>
      <c r="FV54">
        <v>66.976463317871094</v>
      </c>
      <c r="FW54">
        <v>1</v>
      </c>
    </row>
    <row r="55" spans="1:179" x14ac:dyDescent="0.2">
      <c r="A55" t="s">
        <v>241</v>
      </c>
      <c r="B55" t="s">
        <v>248</v>
      </c>
      <c r="C55" t="s">
        <v>218</v>
      </c>
      <c r="D55" t="s">
        <v>40</v>
      </c>
      <c r="E55" t="s">
        <v>250</v>
      </c>
      <c r="F55" t="s">
        <v>225</v>
      </c>
      <c r="G55" t="s">
        <v>10</v>
      </c>
      <c r="H55">
        <v>425</v>
      </c>
      <c r="K55">
        <v>156.80661501778314</v>
      </c>
      <c r="L55">
        <v>152.88161552232859</v>
      </c>
      <c r="M55">
        <v>149.69676080918461</v>
      </c>
      <c r="N55">
        <v>149.52469008384682</v>
      </c>
      <c r="O55">
        <v>155.54361807679078</v>
      </c>
      <c r="P55">
        <v>170.36550233414795</v>
      </c>
      <c r="Q55">
        <v>189.72686425237447</v>
      </c>
      <c r="R55">
        <v>202.03721893419282</v>
      </c>
      <c r="S55">
        <v>210.42030237218717</v>
      </c>
      <c r="T55">
        <v>218.69846236718854</v>
      </c>
      <c r="U55">
        <v>225.98323708796494</v>
      </c>
      <c r="V55">
        <v>232.97710765407896</v>
      </c>
      <c r="W55">
        <v>237.85661839077159</v>
      </c>
      <c r="X55">
        <v>242.79814643224594</v>
      </c>
      <c r="Y55">
        <v>242.05644756692459</v>
      </c>
      <c r="Z55">
        <v>236.31844817568302</v>
      </c>
      <c r="AA55">
        <v>230.84208389713007</v>
      </c>
      <c r="AB55">
        <v>224.44378379152857</v>
      </c>
      <c r="AC55">
        <v>207.19155601584197</v>
      </c>
      <c r="AD55">
        <v>198.22039701235116</v>
      </c>
      <c r="AE55">
        <v>190.94062671120813</v>
      </c>
      <c r="AF55">
        <v>181.83594203858266</v>
      </c>
      <c r="AG55">
        <v>170.23036364109839</v>
      </c>
      <c r="AH55">
        <v>162.98240364467915</v>
      </c>
      <c r="AI55">
        <v>-1.5710703134536743</v>
      </c>
      <c r="AJ55">
        <v>-2.2413854598999023</v>
      </c>
      <c r="AK55">
        <v>-1.4756186008453369</v>
      </c>
      <c r="AL55">
        <v>-1.3624566793441772</v>
      </c>
      <c r="AM55">
        <v>-1.9811331033706665</v>
      </c>
      <c r="AN55">
        <v>-1.9651740789413452</v>
      </c>
      <c r="AO55">
        <v>-2.0374441146850586</v>
      </c>
      <c r="AP55">
        <v>-2.1008422374725342</v>
      </c>
      <c r="AQ55">
        <v>-4.510009765625</v>
      </c>
      <c r="AR55">
        <v>-2.01546311378479</v>
      </c>
      <c r="AS55">
        <v>-1.8260517120361328</v>
      </c>
      <c r="AT55">
        <v>-1.7340401411056519</v>
      </c>
      <c r="AU55">
        <v>-1.2154573202133179</v>
      </c>
      <c r="AV55">
        <v>0.45122921466827393</v>
      </c>
      <c r="AW55">
        <v>1.1066347360610962</v>
      </c>
      <c r="AX55">
        <v>2.1779136657714844</v>
      </c>
      <c r="AY55">
        <v>1.7964615821838379</v>
      </c>
      <c r="AZ55">
        <v>-2.1820504665374756</v>
      </c>
      <c r="BA55">
        <v>-2.5438182353973389</v>
      </c>
      <c r="BB55">
        <v>-2.715524435043335</v>
      </c>
      <c r="BC55">
        <v>-3.3289597034454346</v>
      </c>
      <c r="BD55">
        <v>-3.2152631282806396</v>
      </c>
      <c r="BE55">
        <v>-2.6325054168701172</v>
      </c>
      <c r="BF55">
        <v>-2.478179931640625</v>
      </c>
      <c r="BG55">
        <v>-0.59444808959960938</v>
      </c>
      <c r="BH55">
        <v>-0.86460846662521362</v>
      </c>
      <c r="BI55">
        <v>-0.62928915023803711</v>
      </c>
      <c r="BJ55">
        <v>-0.58635157346725464</v>
      </c>
      <c r="BK55">
        <v>-0.9228665828704834</v>
      </c>
      <c r="BL55">
        <v>-1.0555120706558228</v>
      </c>
      <c r="BM55">
        <v>-1.1079063415527344</v>
      </c>
      <c r="BN55">
        <v>-1.0261399745941162</v>
      </c>
      <c r="BO55">
        <v>-1.9760966300964355</v>
      </c>
      <c r="BP55">
        <v>-0.76836192607879639</v>
      </c>
      <c r="BQ55">
        <v>-0.46072438359260559</v>
      </c>
      <c r="BR55">
        <v>-0.33571702241897583</v>
      </c>
      <c r="BS55">
        <v>0.15932418406009674</v>
      </c>
      <c r="BT55">
        <v>2.8154416084289551</v>
      </c>
      <c r="BU55">
        <v>3.3683252334594727</v>
      </c>
      <c r="BV55">
        <v>4.0758442878723145</v>
      </c>
      <c r="BW55">
        <v>3.5619091987609863</v>
      </c>
      <c r="BX55">
        <v>-0.18411976099014282</v>
      </c>
      <c r="BY55">
        <v>-0.68315547704696655</v>
      </c>
      <c r="BZ55">
        <v>-0.90776139497756958</v>
      </c>
      <c r="CA55">
        <v>-1.5176787376403809</v>
      </c>
      <c r="CB55">
        <v>-1.5442858934402466</v>
      </c>
      <c r="CC55">
        <v>-1.1626091003417969</v>
      </c>
      <c r="CD55">
        <v>-1.0616757869720459</v>
      </c>
      <c r="CE55">
        <v>8.1957563757896423E-2</v>
      </c>
      <c r="CF55">
        <v>8.8942982256412506E-2</v>
      </c>
      <c r="CG55">
        <v>-4.3123964220285416E-2</v>
      </c>
      <c r="CH55">
        <v>-4.8823561519384384E-2</v>
      </c>
      <c r="CI55">
        <v>-0.18991445004940033</v>
      </c>
      <c r="CJ55">
        <v>-0.42548286914825439</v>
      </c>
      <c r="CK55">
        <v>-0.464111328125</v>
      </c>
      <c r="CL55">
        <v>-0.28180435299873352</v>
      </c>
      <c r="CM55">
        <v>-0.22111622989177704</v>
      </c>
      <c r="CN55">
        <v>9.5376655459403992E-2</v>
      </c>
      <c r="CO55">
        <v>0.48489713668823242</v>
      </c>
      <c r="CP55">
        <v>0.63275736570358276</v>
      </c>
      <c r="CQ55">
        <v>1.111493706703186</v>
      </c>
      <c r="CR55">
        <v>4.452888011932373</v>
      </c>
      <c r="CS55">
        <v>4.9347653388977051</v>
      </c>
      <c r="CT55">
        <v>5.3903450965881348</v>
      </c>
      <c r="CU55">
        <v>4.7846531867980957</v>
      </c>
      <c r="CV55">
        <v>1.1996409893035889</v>
      </c>
      <c r="CW55">
        <v>0.6055338978767395</v>
      </c>
      <c r="CX55">
        <v>0.3442898690700531</v>
      </c>
      <c r="CY55">
        <v>-0.26319089531898499</v>
      </c>
      <c r="CZ55">
        <v>-0.3869720995426178</v>
      </c>
      <c r="DA55">
        <v>-0.14456340670585632</v>
      </c>
      <c r="DB55">
        <v>-8.06092768907547E-2</v>
      </c>
      <c r="DC55">
        <v>0.75836318731307983</v>
      </c>
      <c r="DD55">
        <v>1.0424944162368774</v>
      </c>
      <c r="DE55">
        <v>0.54304122924804688</v>
      </c>
      <c r="DF55">
        <v>0.48870444297790527</v>
      </c>
      <c r="DG55">
        <v>0.54303765296936035</v>
      </c>
      <c r="DH55">
        <v>0.20454630255699158</v>
      </c>
      <c r="DI55">
        <v>0.17968374490737915</v>
      </c>
      <c r="DJ55">
        <v>0.46253120899200439</v>
      </c>
      <c r="DK55">
        <v>1.5338641405105591</v>
      </c>
      <c r="DL55">
        <v>0.95911520719528198</v>
      </c>
      <c r="DM55">
        <v>1.430518627166748</v>
      </c>
      <c r="DN55">
        <v>1.6012316942214966</v>
      </c>
      <c r="DO55">
        <v>2.0636632442474365</v>
      </c>
      <c r="DP55">
        <v>6.090334415435791</v>
      </c>
      <c r="DQ55">
        <v>6.5012049674987793</v>
      </c>
      <c r="DR55">
        <v>6.7048459053039551</v>
      </c>
      <c r="DS55">
        <v>6.0073966979980469</v>
      </c>
      <c r="DT55">
        <v>2.5834016799926758</v>
      </c>
      <c r="DU55">
        <v>1.8942233324050903</v>
      </c>
      <c r="DV55">
        <v>1.5963411331176758</v>
      </c>
      <c r="DW55">
        <v>0.99129688739776611</v>
      </c>
      <c r="DX55">
        <v>0.77034169435501099</v>
      </c>
      <c r="DY55">
        <v>0.873482346534729</v>
      </c>
      <c r="DZ55">
        <v>0.90045720338821411</v>
      </c>
      <c r="EA55">
        <v>1.7349854707717896</v>
      </c>
      <c r="EB55">
        <v>2.4192712306976318</v>
      </c>
      <c r="EC55">
        <v>1.3893706798553467</v>
      </c>
      <c r="ED55">
        <v>1.2648094892501831</v>
      </c>
      <c r="EE55">
        <v>1.6013041734695435</v>
      </c>
      <c r="EF55">
        <v>1.1142083406448364</v>
      </c>
      <c r="EG55">
        <v>1.1092215776443481</v>
      </c>
      <c r="EH55">
        <v>1.5372335910797119</v>
      </c>
      <c r="EI55">
        <v>4.067777156829834</v>
      </c>
      <c r="EJ55">
        <v>2.20621657371521</v>
      </c>
      <c r="EK55">
        <v>2.7958459854125977</v>
      </c>
      <c r="EL55">
        <v>2.9995548725128174</v>
      </c>
      <c r="EM55">
        <v>3.4384446144104004</v>
      </c>
      <c r="EN55">
        <v>8.4545469284057617</v>
      </c>
      <c r="EO55">
        <v>8.7628955841064453</v>
      </c>
      <c r="EP55">
        <v>8.6027765274047852</v>
      </c>
      <c r="EQ55">
        <v>7.7728443145751953</v>
      </c>
      <c r="ER55">
        <v>4.5813326835632324</v>
      </c>
      <c r="ES55">
        <v>3.7548861503601074</v>
      </c>
      <c r="ET55">
        <v>3.4041042327880859</v>
      </c>
      <c r="EU55">
        <v>2.8025779724121094</v>
      </c>
      <c r="EV55">
        <v>2.4413189888000488</v>
      </c>
      <c r="EW55">
        <v>2.3433787822723389</v>
      </c>
      <c r="EX55">
        <v>2.3169615268707275</v>
      </c>
      <c r="EY55">
        <v>66.180404663085938</v>
      </c>
      <c r="EZ55">
        <v>65.4534912109375</v>
      </c>
      <c r="FA55">
        <v>64.8375244140625</v>
      </c>
      <c r="FB55">
        <v>63.987861633300781</v>
      </c>
      <c r="FC55">
        <v>63.133808135986328</v>
      </c>
      <c r="FD55">
        <v>62.326595306396484</v>
      </c>
      <c r="FE55">
        <v>61.646389007568359</v>
      </c>
      <c r="FF55">
        <v>61.838462829589844</v>
      </c>
      <c r="FG55">
        <v>63.079078674316406</v>
      </c>
      <c r="FH55">
        <v>65.851638793945313</v>
      </c>
      <c r="FI55">
        <v>69.246627807617188</v>
      </c>
      <c r="FJ55">
        <v>72.42913818359375</v>
      </c>
      <c r="FK55">
        <v>75.529693603515625</v>
      </c>
      <c r="FL55">
        <v>77.788581848144531</v>
      </c>
      <c r="FM55">
        <v>78.481674194335938</v>
      </c>
      <c r="FN55">
        <v>79.042312622070313</v>
      </c>
      <c r="FO55">
        <v>79.074775695800781</v>
      </c>
      <c r="FP55">
        <v>78.320068359375</v>
      </c>
      <c r="FQ55">
        <v>77.283775329589844</v>
      </c>
      <c r="FR55">
        <v>75.438697814941406</v>
      </c>
      <c r="FS55">
        <v>72.59344482421875</v>
      </c>
      <c r="FT55">
        <v>69.885467529296875</v>
      </c>
      <c r="FU55">
        <v>68.308448791503906</v>
      </c>
      <c r="FV55">
        <v>66.975700378417969</v>
      </c>
      <c r="FW55">
        <v>1</v>
      </c>
    </row>
    <row r="56" spans="1:179" x14ac:dyDescent="0.2">
      <c r="A56" t="s">
        <v>241</v>
      </c>
      <c r="B56" t="s">
        <v>248</v>
      </c>
      <c r="C56" t="s">
        <v>218</v>
      </c>
      <c r="D56" t="s">
        <v>41</v>
      </c>
      <c r="E56">
        <v>2015</v>
      </c>
      <c r="F56" t="s">
        <v>225</v>
      </c>
      <c r="G56" t="s">
        <v>10</v>
      </c>
      <c r="H56">
        <v>487</v>
      </c>
      <c r="K56">
        <v>188.71530936402866</v>
      </c>
      <c r="L56">
        <v>183.16123517404108</v>
      </c>
      <c r="M56">
        <v>179.24147235873906</v>
      </c>
      <c r="N56">
        <v>178.7821346592101</v>
      </c>
      <c r="O56">
        <v>186.07896647311117</v>
      </c>
      <c r="P56">
        <v>203.77759597178112</v>
      </c>
      <c r="Q56">
        <v>225.03291345270526</v>
      </c>
      <c r="R56">
        <v>238.04113067799591</v>
      </c>
      <c r="S56">
        <v>247.08612507211751</v>
      </c>
      <c r="T56">
        <v>259.27987135394812</v>
      </c>
      <c r="U56">
        <v>271.9518784269261</v>
      </c>
      <c r="V56">
        <v>281.11686188448567</v>
      </c>
      <c r="W56">
        <v>283.93743657854873</v>
      </c>
      <c r="X56">
        <v>287.63576180040775</v>
      </c>
      <c r="Y56">
        <v>289.33869343160546</v>
      </c>
      <c r="Z56">
        <v>284.62847273086146</v>
      </c>
      <c r="AA56">
        <v>279.50396295406472</v>
      </c>
      <c r="AB56">
        <v>270.63054470052066</v>
      </c>
      <c r="AC56">
        <v>250.41385182875169</v>
      </c>
      <c r="AD56">
        <v>241.91136476467608</v>
      </c>
      <c r="AE56">
        <v>232.88877473334074</v>
      </c>
      <c r="AF56">
        <v>219.90429855073188</v>
      </c>
      <c r="AG56">
        <v>204.32270579209427</v>
      </c>
      <c r="AH56">
        <v>197.25764111389111</v>
      </c>
      <c r="AI56">
        <v>-1.8263577222824097</v>
      </c>
      <c r="AJ56">
        <v>-1.4965970516204834</v>
      </c>
      <c r="AK56">
        <v>-1.6183147430419922</v>
      </c>
      <c r="AL56">
        <v>-1.505212664604187</v>
      </c>
      <c r="AM56">
        <v>-1.9087803363800049</v>
      </c>
      <c r="AN56">
        <v>-2.1739990711212158</v>
      </c>
      <c r="AO56">
        <v>-2.2239983081817627</v>
      </c>
      <c r="AP56">
        <v>-2.4557816982269287</v>
      </c>
      <c r="AQ56">
        <v>-4.79595947265625</v>
      </c>
      <c r="AR56">
        <v>-2.3732562065124512</v>
      </c>
      <c r="AS56">
        <v>-2.0843532085418701</v>
      </c>
      <c r="AT56">
        <v>-1.938245415687561</v>
      </c>
      <c r="AU56">
        <v>-1.319886326789856</v>
      </c>
      <c r="AV56">
        <v>0.17672763764858246</v>
      </c>
      <c r="AW56">
        <v>1.1855753660202026</v>
      </c>
      <c r="AX56">
        <v>2.6342129707336426</v>
      </c>
      <c r="AY56">
        <v>2.2217285633087158</v>
      </c>
      <c r="AZ56">
        <v>-3.0911381244659424</v>
      </c>
      <c r="BA56">
        <v>-3.0727565288543701</v>
      </c>
      <c r="BB56">
        <v>-3.2677159309387207</v>
      </c>
      <c r="BC56">
        <v>-3.7034702301025391</v>
      </c>
      <c r="BD56">
        <v>-3.4713590145111084</v>
      </c>
      <c r="BE56">
        <v>-2.81821608543396</v>
      </c>
      <c r="BF56">
        <v>-2.6855125427246094</v>
      </c>
      <c r="BG56">
        <v>-0.72043240070343018</v>
      </c>
      <c r="BH56">
        <v>-0.52840578556060791</v>
      </c>
      <c r="BI56">
        <v>-0.70206689834594727</v>
      </c>
      <c r="BJ56">
        <v>-0.65708255767822266</v>
      </c>
      <c r="BK56">
        <v>-0.88947939872741699</v>
      </c>
      <c r="BL56">
        <v>-1.1689311265945435</v>
      </c>
      <c r="BM56">
        <v>-1.2054802179336548</v>
      </c>
      <c r="BN56">
        <v>-1.1953729391098022</v>
      </c>
      <c r="BO56">
        <v>-2.1449878215789795</v>
      </c>
      <c r="BP56">
        <v>-1.0133304595947266</v>
      </c>
      <c r="BQ56">
        <v>-0.53322690725326538</v>
      </c>
      <c r="BR56">
        <v>-0.35088229179382324</v>
      </c>
      <c r="BS56">
        <v>0.20679886639118195</v>
      </c>
      <c r="BT56">
        <v>2.984283447265625</v>
      </c>
      <c r="BU56">
        <v>3.8101911544799805</v>
      </c>
      <c r="BV56">
        <v>4.8080759048461914</v>
      </c>
      <c r="BW56">
        <v>4.2636580467224121</v>
      </c>
      <c r="BX56">
        <v>-0.71311283111572266</v>
      </c>
      <c r="BY56">
        <v>-0.90749478340148926</v>
      </c>
      <c r="BZ56">
        <v>-1.2000167369842529</v>
      </c>
      <c r="CA56">
        <v>-1.7040791511535645</v>
      </c>
      <c r="CB56">
        <v>-1.6100267171859741</v>
      </c>
      <c r="CC56">
        <v>-1.1526181697845459</v>
      </c>
      <c r="CD56">
        <v>-1.0771691799163818</v>
      </c>
      <c r="CE56">
        <v>4.5528106391429901E-2</v>
      </c>
      <c r="CF56">
        <v>0.14216053485870361</v>
      </c>
      <c r="CG56">
        <v>-6.7476443946361542E-2</v>
      </c>
      <c r="CH56">
        <v>-6.9670230150222778E-2</v>
      </c>
      <c r="CI56">
        <v>-0.18351469933986664</v>
      </c>
      <c r="CJ56">
        <v>-0.47282424569129944</v>
      </c>
      <c r="CK56">
        <v>-0.50005757808685303</v>
      </c>
      <c r="CL56">
        <v>-0.32241770625114441</v>
      </c>
      <c r="CM56">
        <v>-0.3089328408241272</v>
      </c>
      <c r="CN56">
        <v>-7.1449965238571167E-2</v>
      </c>
      <c r="CO56">
        <v>0.54107844829559326</v>
      </c>
      <c r="CP56">
        <v>0.7485206127166748</v>
      </c>
      <c r="CQ56">
        <v>1.2641763687133789</v>
      </c>
      <c r="CR56">
        <v>4.9287881851196289</v>
      </c>
      <c r="CS56">
        <v>5.6279921531677246</v>
      </c>
      <c r="CT56">
        <v>6.3136868476867676</v>
      </c>
      <c r="CU56">
        <v>5.6778922080993652</v>
      </c>
      <c r="CV56">
        <v>0.93390029668807983</v>
      </c>
      <c r="CW56">
        <v>0.5921589732170105</v>
      </c>
      <c r="CX56">
        <v>0.23206543922424316</v>
      </c>
      <c r="CY56">
        <v>-0.319306880235672</v>
      </c>
      <c r="CZ56">
        <v>-0.32087364792823792</v>
      </c>
      <c r="DA56">
        <v>9.6985971322283149E-4</v>
      </c>
      <c r="DB56">
        <v>3.6764390766620636E-2</v>
      </c>
      <c r="DC56">
        <v>0.81148862838745117</v>
      </c>
      <c r="DD56">
        <v>0.81272685527801514</v>
      </c>
      <c r="DE56">
        <v>0.56711405515670776</v>
      </c>
      <c r="DF56">
        <v>0.5177420973777771</v>
      </c>
      <c r="DG56">
        <v>0.5224500298500061</v>
      </c>
      <c r="DH56">
        <v>0.22328267991542816</v>
      </c>
      <c r="DI56">
        <v>0.20536504685878754</v>
      </c>
      <c r="DJ56">
        <v>0.5505375862121582</v>
      </c>
      <c r="DK56">
        <v>1.5271221399307251</v>
      </c>
      <c r="DL56">
        <v>0.87043046951293945</v>
      </c>
      <c r="DM56">
        <v>1.6153838634490967</v>
      </c>
      <c r="DN56">
        <v>1.8479235172271729</v>
      </c>
      <c r="DO56">
        <v>2.3215539455413818</v>
      </c>
      <c r="DP56">
        <v>6.8732924461364746</v>
      </c>
      <c r="DQ56">
        <v>7.4457931518554687</v>
      </c>
      <c r="DR56">
        <v>7.8192973136901855</v>
      </c>
      <c r="DS56">
        <v>7.0921258926391602</v>
      </c>
      <c r="DT56">
        <v>2.5809133052825928</v>
      </c>
      <c r="DU56">
        <v>2.0918128490447998</v>
      </c>
      <c r="DV56">
        <v>1.6641476154327393</v>
      </c>
      <c r="DW56">
        <v>1.0654653310775757</v>
      </c>
      <c r="DX56">
        <v>0.96827948093414307</v>
      </c>
      <c r="DY56">
        <v>1.1545578241348267</v>
      </c>
      <c r="DZ56">
        <v>1.1506980657577515</v>
      </c>
      <c r="EA56">
        <v>1.9174139499664307</v>
      </c>
      <c r="EB56">
        <v>1.7809181213378906</v>
      </c>
      <c r="EC56">
        <v>1.4833618402481079</v>
      </c>
      <c r="ED56">
        <v>1.3658722639083862</v>
      </c>
      <c r="EE56">
        <v>1.5417509078979492</v>
      </c>
      <c r="EF56">
        <v>1.2283505201339722</v>
      </c>
      <c r="EG56">
        <v>1.2238832712173462</v>
      </c>
      <c r="EH56">
        <v>1.8109463453292847</v>
      </c>
      <c r="EI56">
        <v>4.1780939102172852</v>
      </c>
      <c r="EJ56">
        <v>2.2303562164306641</v>
      </c>
      <c r="EK56">
        <v>3.1665101051330566</v>
      </c>
      <c r="EL56">
        <v>3.4352865219116211</v>
      </c>
      <c r="EM56">
        <v>3.8482389450073242</v>
      </c>
      <c r="EN56">
        <v>9.6808481216430664</v>
      </c>
      <c r="EO56">
        <v>10.070408821105957</v>
      </c>
      <c r="EP56">
        <v>9.9931602478027344</v>
      </c>
      <c r="EQ56">
        <v>9.1340551376342773</v>
      </c>
      <c r="ER56">
        <v>4.9589385986328125</v>
      </c>
      <c r="ES56">
        <v>4.2570743560791016</v>
      </c>
      <c r="ET56">
        <v>3.731846809387207</v>
      </c>
      <c r="EU56">
        <v>3.0648565292358398</v>
      </c>
      <c r="EV56">
        <v>2.8296117782592773</v>
      </c>
      <c r="EW56">
        <v>2.8201556205749512</v>
      </c>
      <c r="EX56">
        <v>2.7590413093566895</v>
      </c>
      <c r="EY56">
        <v>70.812126159667969</v>
      </c>
      <c r="EZ56">
        <v>69.696174621582031</v>
      </c>
      <c r="FA56">
        <v>68.695388793945313</v>
      </c>
      <c r="FB56">
        <v>67.485549926757812</v>
      </c>
      <c r="FC56">
        <v>66.679801940917969</v>
      </c>
      <c r="FD56">
        <v>65.280006408691406</v>
      </c>
      <c r="FE56">
        <v>64.09515380859375</v>
      </c>
      <c r="FF56">
        <v>64.500015258789063</v>
      </c>
      <c r="FG56">
        <v>66.898910522460938</v>
      </c>
      <c r="FH56">
        <v>71.132896423339844</v>
      </c>
      <c r="FI56">
        <v>75.396743774414063</v>
      </c>
      <c r="FJ56">
        <v>79.124259948730469</v>
      </c>
      <c r="FK56">
        <v>81.5233154296875</v>
      </c>
      <c r="FL56">
        <v>83.116302490234375</v>
      </c>
      <c r="FM56">
        <v>84.68194580078125</v>
      </c>
      <c r="FN56">
        <v>85.137977600097656</v>
      </c>
      <c r="FO56">
        <v>85.601295471191406</v>
      </c>
      <c r="FP56">
        <v>85.436164855957031</v>
      </c>
      <c r="FQ56">
        <v>85.473915100097656</v>
      </c>
      <c r="FR56">
        <v>83.699256896972656</v>
      </c>
      <c r="FS56">
        <v>80.720672607421875</v>
      </c>
      <c r="FT56">
        <v>76.863471984863281</v>
      </c>
      <c r="FU56">
        <v>74.668449401855469</v>
      </c>
      <c r="FV56">
        <v>73.192581176757813</v>
      </c>
      <c r="FW56">
        <v>1</v>
      </c>
    </row>
    <row r="57" spans="1:179" x14ac:dyDescent="0.2">
      <c r="A57" t="s">
        <v>241</v>
      </c>
      <c r="B57" t="s">
        <v>248</v>
      </c>
      <c r="C57" t="s">
        <v>218</v>
      </c>
      <c r="D57" t="s">
        <v>41</v>
      </c>
      <c r="E57">
        <v>2016</v>
      </c>
      <c r="F57" t="s">
        <v>225</v>
      </c>
      <c r="G57" t="s">
        <v>10</v>
      </c>
      <c r="H57">
        <v>440</v>
      </c>
      <c r="K57">
        <v>169.90828627163481</v>
      </c>
      <c r="L57">
        <v>164.89910152524965</v>
      </c>
      <c r="M57">
        <v>161.35369317295491</v>
      </c>
      <c r="N57">
        <v>160.93776257256121</v>
      </c>
      <c r="O57">
        <v>167.50289015976915</v>
      </c>
      <c r="P57">
        <v>183.45312998805014</v>
      </c>
      <c r="Q57">
        <v>202.58571097951179</v>
      </c>
      <c r="R57">
        <v>214.308303830108</v>
      </c>
      <c r="S57">
        <v>222.47099089752203</v>
      </c>
      <c r="T57">
        <v>233.42686639251269</v>
      </c>
      <c r="U57">
        <v>244.8185486170151</v>
      </c>
      <c r="V57">
        <v>253.05812745214519</v>
      </c>
      <c r="W57">
        <v>255.59288047127933</v>
      </c>
      <c r="X57">
        <v>258.91162407500053</v>
      </c>
      <c r="Y57">
        <v>260.41985719364357</v>
      </c>
      <c r="Z57">
        <v>256.14481488479532</v>
      </c>
      <c r="AA57">
        <v>251.5203185569116</v>
      </c>
      <c r="AB57">
        <v>243.52774926376526</v>
      </c>
      <c r="AC57">
        <v>225.35708767257648</v>
      </c>
      <c r="AD57">
        <v>217.70736448696789</v>
      </c>
      <c r="AE57">
        <v>209.59877250616071</v>
      </c>
      <c r="AF57">
        <v>197.90793626605378</v>
      </c>
      <c r="AG57">
        <v>183.88311088201681</v>
      </c>
      <c r="AH57">
        <v>177.56754504840509</v>
      </c>
      <c r="AI57">
        <v>-1.7355251312255859</v>
      </c>
      <c r="AJ57">
        <v>-1.4254227876663208</v>
      </c>
      <c r="AK57">
        <v>-1.528461217880249</v>
      </c>
      <c r="AL57">
        <v>-1.421924352645874</v>
      </c>
      <c r="AM57">
        <v>-1.7981116771697998</v>
      </c>
      <c r="AN57">
        <v>-2.0361988544464111</v>
      </c>
      <c r="AO57">
        <v>-2.0835704803466797</v>
      </c>
      <c r="AP57">
        <v>-2.3168656826019287</v>
      </c>
      <c r="AQ57">
        <v>-4.533329963684082</v>
      </c>
      <c r="AR57">
        <v>-2.2497990131378174</v>
      </c>
      <c r="AS57">
        <v>-2.0070774555206299</v>
      </c>
      <c r="AT57">
        <v>-1.8751593828201294</v>
      </c>
      <c r="AU57">
        <v>-1.3113327026367187</v>
      </c>
      <c r="AV57">
        <v>-9.597276896238327E-2</v>
      </c>
      <c r="AW57">
        <v>0.82743984460830688</v>
      </c>
      <c r="AX57">
        <v>2.1945464611053467</v>
      </c>
      <c r="AY57">
        <v>1.8351616859436035</v>
      </c>
      <c r="AZ57">
        <v>-2.9675424098968506</v>
      </c>
      <c r="BA57">
        <v>-2.9390969276428223</v>
      </c>
      <c r="BB57">
        <v>-3.1068704128265381</v>
      </c>
      <c r="BC57">
        <v>-3.4940285682678223</v>
      </c>
      <c r="BD57">
        <v>-3.2743473052978516</v>
      </c>
      <c r="BE57">
        <v>-2.6705176830291748</v>
      </c>
      <c r="BF57">
        <v>-2.5466420650482178</v>
      </c>
      <c r="BG57">
        <v>-0.68649071455001831</v>
      </c>
      <c r="BH57">
        <v>-0.50708776712417603</v>
      </c>
      <c r="BI57">
        <v>-0.65981286764144897</v>
      </c>
      <c r="BJ57">
        <v>-0.61803632974624634</v>
      </c>
      <c r="BK57">
        <v>-0.83218050003051758</v>
      </c>
      <c r="BL57">
        <v>-1.0839283466339111</v>
      </c>
      <c r="BM57">
        <v>-1.1177475452423096</v>
      </c>
      <c r="BN57">
        <v>-1.1220541000366211</v>
      </c>
      <c r="BO57">
        <v>-2.0208475589752197</v>
      </c>
      <c r="BP57">
        <v>-0.96078962087631226</v>
      </c>
      <c r="BQ57">
        <v>-0.5369223952293396</v>
      </c>
      <c r="BR57">
        <v>-0.37144091725349426</v>
      </c>
      <c r="BS57">
        <v>0.13604694604873657</v>
      </c>
      <c r="BT57">
        <v>2.5837273597717285</v>
      </c>
      <c r="BU57">
        <v>3.3313584327697754</v>
      </c>
      <c r="BV57">
        <v>4.2532463073730469</v>
      </c>
      <c r="BW57">
        <v>3.7689378261566162</v>
      </c>
      <c r="BX57">
        <v>-0.71506273746490479</v>
      </c>
      <c r="BY57">
        <v>-0.88848197460174561</v>
      </c>
      <c r="BZ57">
        <v>-1.148550271987915</v>
      </c>
      <c r="CA57">
        <v>-1.6001484394073486</v>
      </c>
      <c r="CB57">
        <v>-1.5112744569778442</v>
      </c>
      <c r="CC57">
        <v>-1.0929512977600098</v>
      </c>
      <c r="CD57">
        <v>-1.0231019258499146</v>
      </c>
      <c r="CE57">
        <v>4.0067292749881744E-2</v>
      </c>
      <c r="CF57">
        <v>0.12894834578037262</v>
      </c>
      <c r="CG57">
        <v>-5.8189675211906433E-2</v>
      </c>
      <c r="CH57">
        <v>-6.1265934258699417E-2</v>
      </c>
      <c r="CI57">
        <v>-0.16317945718765259</v>
      </c>
      <c r="CJ57">
        <v>-0.4243888258934021</v>
      </c>
      <c r="CK57">
        <v>-0.44882160425186157</v>
      </c>
      <c r="CL57">
        <v>-0.29453125596046448</v>
      </c>
      <c r="CM57">
        <v>-0.28070983290672302</v>
      </c>
      <c r="CN57">
        <v>-6.8025626242160797E-2</v>
      </c>
      <c r="CO57">
        <v>0.48130249977111816</v>
      </c>
      <c r="CP57">
        <v>0.67002993822097778</v>
      </c>
      <c r="CQ57">
        <v>1.1384977102279663</v>
      </c>
      <c r="CR57">
        <v>4.4396791458129883</v>
      </c>
      <c r="CS57">
        <v>5.0655646324157715</v>
      </c>
      <c r="CT57">
        <v>5.6790957450866699</v>
      </c>
      <c r="CU57">
        <v>5.1082653999328613</v>
      </c>
      <c r="CV57">
        <v>0.8449978232383728</v>
      </c>
      <c r="CW57">
        <v>0.53176760673522949</v>
      </c>
      <c r="CX57">
        <v>0.20777618885040283</v>
      </c>
      <c r="CY57">
        <v>-0.28845289349555969</v>
      </c>
      <c r="CZ57">
        <v>-0.29017540812492371</v>
      </c>
      <c r="DA57">
        <v>-3.3367384457960725E-4</v>
      </c>
      <c r="DB57">
        <v>3.2097321003675461E-2</v>
      </c>
      <c r="DC57">
        <v>0.76662528514862061</v>
      </c>
      <c r="DD57">
        <v>0.76498442888259888</v>
      </c>
      <c r="DE57">
        <v>0.5434335470199585</v>
      </c>
      <c r="DF57">
        <v>0.4955044686794281</v>
      </c>
      <c r="DG57">
        <v>0.5058215856552124</v>
      </c>
      <c r="DH57">
        <v>0.23515075445175171</v>
      </c>
      <c r="DI57">
        <v>0.22010435163974762</v>
      </c>
      <c r="DJ57">
        <v>0.53299158811569214</v>
      </c>
      <c r="DK57">
        <v>1.4594278335571289</v>
      </c>
      <c r="DL57">
        <v>0.82473838329315186</v>
      </c>
      <c r="DM57">
        <v>1.4995274543762207</v>
      </c>
      <c r="DN57">
        <v>1.7115007638931274</v>
      </c>
      <c r="DO57">
        <v>2.1409482955932617</v>
      </c>
      <c r="DP57">
        <v>6.2956314086914062</v>
      </c>
      <c r="DQ57">
        <v>6.7997708320617676</v>
      </c>
      <c r="DR57">
        <v>7.104945182800293</v>
      </c>
      <c r="DS57">
        <v>6.4475927352905273</v>
      </c>
      <c r="DT57">
        <v>2.4050583839416504</v>
      </c>
      <c r="DU57">
        <v>1.9520171880722046</v>
      </c>
      <c r="DV57">
        <v>1.5641026496887207</v>
      </c>
      <c r="DW57">
        <v>1.023242712020874</v>
      </c>
      <c r="DX57">
        <v>0.93092358112335205</v>
      </c>
      <c r="DY57">
        <v>1.0922839641571045</v>
      </c>
      <c r="DZ57">
        <v>1.0872966051101685</v>
      </c>
      <c r="EA57">
        <v>1.8156596422195435</v>
      </c>
      <c r="EB57">
        <v>1.6833195686340332</v>
      </c>
      <c r="EC57">
        <v>1.4120818376541138</v>
      </c>
      <c r="ED57">
        <v>1.2993924617767334</v>
      </c>
      <c r="EE57">
        <v>1.4717528820037842</v>
      </c>
      <c r="EF57">
        <v>1.1874210834503174</v>
      </c>
      <c r="EG57">
        <v>1.185927152633667</v>
      </c>
      <c r="EH57">
        <v>1.7278032302856445</v>
      </c>
      <c r="EI57">
        <v>3.9719104766845703</v>
      </c>
      <c r="EJ57">
        <v>2.1137478351593018</v>
      </c>
      <c r="EK57">
        <v>2.9696824550628662</v>
      </c>
      <c r="EL57">
        <v>3.215219259262085</v>
      </c>
      <c r="EM57">
        <v>3.5883278846740723</v>
      </c>
      <c r="EN57">
        <v>8.9753313064575195</v>
      </c>
      <c r="EO57">
        <v>9.3036899566650391</v>
      </c>
      <c r="EP57">
        <v>9.1636447906494141</v>
      </c>
      <c r="EQ57">
        <v>8.3813686370849609</v>
      </c>
      <c r="ER57">
        <v>4.6575379371643066</v>
      </c>
      <c r="ES57">
        <v>4.0026321411132812</v>
      </c>
      <c r="ET57">
        <v>3.5224227905273437</v>
      </c>
      <c r="EU57">
        <v>2.9171226024627686</v>
      </c>
      <c r="EV57">
        <v>2.6939966678619385</v>
      </c>
      <c r="EW57">
        <v>2.6698503494262695</v>
      </c>
      <c r="EX57">
        <v>2.6108367443084717</v>
      </c>
      <c r="EY57">
        <v>70.808845520019531</v>
      </c>
      <c r="EZ57">
        <v>69.692169189453125</v>
      </c>
      <c r="FA57">
        <v>68.693267822265625</v>
      </c>
      <c r="FB57">
        <v>67.486946105957031</v>
      </c>
      <c r="FC57">
        <v>66.679512023925781</v>
      </c>
      <c r="FD57">
        <v>65.282096862792969</v>
      </c>
      <c r="FE57">
        <v>64.098915100097656</v>
      </c>
      <c r="FF57">
        <v>64.504684448242188</v>
      </c>
      <c r="FG57">
        <v>66.9075927734375</v>
      </c>
      <c r="FH57">
        <v>71.140739440917969</v>
      </c>
      <c r="FI57">
        <v>75.403694152832031</v>
      </c>
      <c r="FJ57">
        <v>79.129409790039063</v>
      </c>
      <c r="FK57">
        <v>81.528144836425781</v>
      </c>
      <c r="FL57">
        <v>83.119766235351563</v>
      </c>
      <c r="FM57">
        <v>84.681526184082031</v>
      </c>
      <c r="FN57">
        <v>85.135269165039063</v>
      </c>
      <c r="FO57">
        <v>85.597152709960937</v>
      </c>
      <c r="FP57">
        <v>85.430931091308594</v>
      </c>
      <c r="FQ57">
        <v>85.463294982910156</v>
      </c>
      <c r="FR57">
        <v>83.686073303222656</v>
      </c>
      <c r="FS57">
        <v>80.7076416015625</v>
      </c>
      <c r="FT57">
        <v>76.853385925292969</v>
      </c>
      <c r="FU57">
        <v>74.66107177734375</v>
      </c>
      <c r="FV57">
        <v>73.189041137695313</v>
      </c>
      <c r="FW57">
        <v>1</v>
      </c>
    </row>
    <row r="58" spans="1:179" x14ac:dyDescent="0.2">
      <c r="A58" t="s">
        <v>241</v>
      </c>
      <c r="B58" t="s">
        <v>248</v>
      </c>
      <c r="C58" t="s">
        <v>218</v>
      </c>
      <c r="D58" t="s">
        <v>41</v>
      </c>
      <c r="E58" t="s">
        <v>250</v>
      </c>
      <c r="F58" t="s">
        <v>225</v>
      </c>
      <c r="G58" t="s">
        <v>10</v>
      </c>
      <c r="H58">
        <v>426</v>
      </c>
      <c r="K58">
        <v>164.30620819243609</v>
      </c>
      <c r="L58">
        <v>159.45933060520281</v>
      </c>
      <c r="M58">
        <v>156.02543192862851</v>
      </c>
      <c r="N58">
        <v>155.62243119005197</v>
      </c>
      <c r="O58">
        <v>161.96960505184785</v>
      </c>
      <c r="P58">
        <v>177.39904959727752</v>
      </c>
      <c r="Q58">
        <v>195.89932824753265</v>
      </c>
      <c r="R58">
        <v>207.23897047511559</v>
      </c>
      <c r="S58">
        <v>215.13884350008649</v>
      </c>
      <c r="T58">
        <v>225.72599260540855</v>
      </c>
      <c r="U58">
        <v>236.73630246863891</v>
      </c>
      <c r="V58">
        <v>244.70022953299872</v>
      </c>
      <c r="W58">
        <v>247.14984419610153</v>
      </c>
      <c r="X58">
        <v>250.3555210655723</v>
      </c>
      <c r="Y58">
        <v>251.8057590225302</v>
      </c>
      <c r="Z58">
        <v>247.66034408796293</v>
      </c>
      <c r="AA58">
        <v>243.18478767857479</v>
      </c>
      <c r="AB58">
        <v>235.45459810356903</v>
      </c>
      <c r="AC58">
        <v>217.89339000272085</v>
      </c>
      <c r="AD58">
        <v>210.49768038719557</v>
      </c>
      <c r="AE58">
        <v>202.66134226082784</v>
      </c>
      <c r="AF58">
        <v>191.35584463169306</v>
      </c>
      <c r="AG58">
        <v>177.79473600744265</v>
      </c>
      <c r="AH58">
        <v>171.70242457988931</v>
      </c>
      <c r="AI58">
        <v>-1.7074422836303711</v>
      </c>
      <c r="AJ58">
        <v>-1.4033217430114746</v>
      </c>
      <c r="AK58">
        <v>-1.5008286237716675</v>
      </c>
      <c r="AL58">
        <v>-1.3963049650192261</v>
      </c>
      <c r="AM58">
        <v>-1.7641656398773193</v>
      </c>
      <c r="AN58">
        <v>-1.9941778182983398</v>
      </c>
      <c r="AO58">
        <v>-2.0407843589782715</v>
      </c>
      <c r="AP58">
        <v>-2.2742881774902344</v>
      </c>
      <c r="AQ58">
        <v>-4.4525604248046875</v>
      </c>
      <c r="AR58">
        <v>-2.2117266654968262</v>
      </c>
      <c r="AS58">
        <v>-1.9825752973556519</v>
      </c>
      <c r="AT58">
        <v>-1.8548194169998169</v>
      </c>
      <c r="AU58">
        <v>-1.307339072227478</v>
      </c>
      <c r="AV58">
        <v>-0.17517688870429993</v>
      </c>
      <c r="AW58">
        <v>0.72269332408905029</v>
      </c>
      <c r="AX58">
        <v>2.0657267570495605</v>
      </c>
      <c r="AY58">
        <v>1.7220276594161987</v>
      </c>
      <c r="AZ58">
        <v>-2.9283978939056396</v>
      </c>
      <c r="BA58">
        <v>-2.8971502780914307</v>
      </c>
      <c r="BB58">
        <v>-3.0569257736206055</v>
      </c>
      <c r="BC58">
        <v>-3.4296855926513672</v>
      </c>
      <c r="BD58">
        <v>-3.2138407230377197</v>
      </c>
      <c r="BE58">
        <v>-2.6248877048492432</v>
      </c>
      <c r="BF58">
        <v>-2.5037059783935547</v>
      </c>
      <c r="BG58">
        <v>-0.6759604811668396</v>
      </c>
      <c r="BH58">
        <v>-0.50036931037902832</v>
      </c>
      <c r="BI58">
        <v>-0.64687150716781616</v>
      </c>
      <c r="BJ58">
        <v>-0.60607403516769409</v>
      </c>
      <c r="BK58">
        <v>-0.81471133232116699</v>
      </c>
      <c r="BL58">
        <v>-1.0582098960876465</v>
      </c>
      <c r="BM58">
        <v>-1.0912231206893921</v>
      </c>
      <c r="BN58">
        <v>-1.0997241735458374</v>
      </c>
      <c r="BO58">
        <v>-1.9828305244445801</v>
      </c>
      <c r="BP58">
        <v>-0.94460803270339966</v>
      </c>
      <c r="BQ58">
        <v>-0.53741598129272461</v>
      </c>
      <c r="BR58">
        <v>-0.37693116068840027</v>
      </c>
      <c r="BS58">
        <v>0.11556357145309448</v>
      </c>
      <c r="BT58">
        <v>2.4652419090270996</v>
      </c>
      <c r="BU58">
        <v>3.1895182132720947</v>
      </c>
      <c r="BV58">
        <v>4.0888562202453613</v>
      </c>
      <c r="BW58">
        <v>3.6223986148834229</v>
      </c>
      <c r="BX58">
        <v>-0.71469062566757202</v>
      </c>
      <c r="BY58">
        <v>-0.88194572925567627</v>
      </c>
      <c r="BZ58">
        <v>-1.1323878765106201</v>
      </c>
      <c r="CA58">
        <v>-1.5683900117874146</v>
      </c>
      <c r="CB58">
        <v>-1.4811131954193115</v>
      </c>
      <c r="CC58">
        <v>-1.0745093822479248</v>
      </c>
      <c r="CD58">
        <v>-1.0063540935516357</v>
      </c>
      <c r="CE58">
        <v>3.8440655916929245E-2</v>
      </c>
      <c r="CF58">
        <v>0.12501280009746552</v>
      </c>
      <c r="CG58">
        <v>-5.5423431098461151E-2</v>
      </c>
      <c r="CH58">
        <v>-5.8762557804584503E-2</v>
      </c>
      <c r="CI58">
        <v>-0.15712219476699829</v>
      </c>
      <c r="CJ58">
        <v>-0.4099612832069397</v>
      </c>
      <c r="CK58">
        <v>-0.4335598349571228</v>
      </c>
      <c r="CL58">
        <v>-0.28622466325759888</v>
      </c>
      <c r="CM58">
        <v>-0.2723030149936676</v>
      </c>
      <c r="CN58">
        <v>-6.7005619406700134E-2</v>
      </c>
      <c r="CO58">
        <v>0.46349695324897766</v>
      </c>
      <c r="CP58">
        <v>0.64664977788925171</v>
      </c>
      <c r="CQ58">
        <v>1.1010615825653076</v>
      </c>
      <c r="CR58">
        <v>4.2939877510070801</v>
      </c>
      <c r="CS58">
        <v>4.898033618927002</v>
      </c>
      <c r="CT58">
        <v>5.4900693893432617</v>
      </c>
      <c r="CU58">
        <v>4.9385895729064941</v>
      </c>
      <c r="CV58">
        <v>0.8185163140296936</v>
      </c>
      <c r="CW58">
        <v>0.51377874612808228</v>
      </c>
      <c r="CX58">
        <v>0.20054107904434204</v>
      </c>
      <c r="CY58">
        <v>-0.27926239371299744</v>
      </c>
      <c r="CZ58">
        <v>-0.28103131055831909</v>
      </c>
      <c r="DA58">
        <v>-7.2196702240034938E-4</v>
      </c>
      <c r="DB58">
        <v>3.0707124620676041E-2</v>
      </c>
      <c r="DC58">
        <v>0.75284183025360107</v>
      </c>
      <c r="DD58">
        <v>0.75039494037628174</v>
      </c>
      <c r="DE58">
        <v>0.53602463006973267</v>
      </c>
      <c r="DF58">
        <v>0.48854893445968628</v>
      </c>
      <c r="DG58">
        <v>0.50046694278717041</v>
      </c>
      <c r="DH58">
        <v>0.23828728497028351</v>
      </c>
      <c r="DI58">
        <v>0.22410339117050171</v>
      </c>
      <c r="DJ58">
        <v>0.52727484703063965</v>
      </c>
      <c r="DK58">
        <v>1.4382244348526001</v>
      </c>
      <c r="DL58">
        <v>0.81059682369232178</v>
      </c>
      <c r="DM58">
        <v>1.4644098281860352</v>
      </c>
      <c r="DN58">
        <v>1.6702307462692261</v>
      </c>
      <c r="DO58">
        <v>2.086559534072876</v>
      </c>
      <c r="DP58">
        <v>6.1227340698242187</v>
      </c>
      <c r="DQ58">
        <v>6.6065492630004883</v>
      </c>
      <c r="DR58">
        <v>6.8912825584411621</v>
      </c>
      <c r="DS58">
        <v>6.2547807693481445</v>
      </c>
      <c r="DT58">
        <v>2.3517231941223145</v>
      </c>
      <c r="DU58">
        <v>1.9095032215118408</v>
      </c>
      <c r="DV58">
        <v>1.5334700345993042</v>
      </c>
      <c r="DW58">
        <v>1.0098651647567749</v>
      </c>
      <c r="DX58">
        <v>0.91905057430267334</v>
      </c>
      <c r="DY58">
        <v>1.0730654001235962</v>
      </c>
      <c r="DZ58">
        <v>1.0677683353424072</v>
      </c>
      <c r="EA58">
        <v>1.7843235731124878</v>
      </c>
      <c r="EB58">
        <v>1.653347373008728</v>
      </c>
      <c r="EC58">
        <v>1.389981746673584</v>
      </c>
      <c r="ED58">
        <v>1.2787797451019287</v>
      </c>
      <c r="EE58">
        <v>1.4499212503433228</v>
      </c>
      <c r="EF58">
        <v>1.1742552518844604</v>
      </c>
      <c r="EG58">
        <v>1.1736646890640259</v>
      </c>
      <c r="EH58">
        <v>1.7018388509750366</v>
      </c>
      <c r="EI58">
        <v>3.9079544544219971</v>
      </c>
      <c r="EJ58">
        <v>2.0777153968811035</v>
      </c>
      <c r="EK58">
        <v>2.909569263458252</v>
      </c>
      <c r="EL58">
        <v>3.1481189727783203</v>
      </c>
      <c r="EM58">
        <v>3.5094621181488037</v>
      </c>
      <c r="EN58">
        <v>8.763153076171875</v>
      </c>
      <c r="EO58">
        <v>9.0733737945556641</v>
      </c>
      <c r="EP58">
        <v>8.9144115447998047</v>
      </c>
      <c r="EQ58">
        <v>8.1551523208618164</v>
      </c>
      <c r="ER58">
        <v>4.5654306411743164</v>
      </c>
      <c r="ES58">
        <v>3.9247076511383057</v>
      </c>
      <c r="ET58">
        <v>3.4580078125</v>
      </c>
      <c r="EU58">
        <v>2.8711607456207275</v>
      </c>
      <c r="EV58">
        <v>2.6517782211303711</v>
      </c>
      <c r="EW58">
        <v>2.6234438419342041</v>
      </c>
      <c r="EX58">
        <v>2.5651202201843262</v>
      </c>
      <c r="EY58">
        <v>70.807723999023438</v>
      </c>
      <c r="EZ58">
        <v>69.6907958984375</v>
      </c>
      <c r="FA58">
        <v>68.692535400390625</v>
      </c>
      <c r="FB58">
        <v>67.487419128417969</v>
      </c>
      <c r="FC58">
        <v>66.679420471191406</v>
      </c>
      <c r="FD58">
        <v>65.282814025878906</v>
      </c>
      <c r="FE58">
        <v>64.100204467773438</v>
      </c>
      <c r="FF58">
        <v>64.506278991699219</v>
      </c>
      <c r="FG58">
        <v>66.910568237304687</v>
      </c>
      <c r="FH58">
        <v>71.143424987792969</v>
      </c>
      <c r="FI58">
        <v>75.406074523925781</v>
      </c>
      <c r="FJ58">
        <v>79.13116455078125</v>
      </c>
      <c r="FK58">
        <v>81.529792785644531</v>
      </c>
      <c r="FL58">
        <v>83.120948791503906</v>
      </c>
      <c r="FM58">
        <v>84.681388854980469</v>
      </c>
      <c r="FN58">
        <v>85.13433837890625</v>
      </c>
      <c r="FO58">
        <v>85.595726013183594</v>
      </c>
      <c r="FP58">
        <v>85.42913818359375</v>
      </c>
      <c r="FQ58">
        <v>85.459663391113281</v>
      </c>
      <c r="FR58">
        <v>83.681556701660156</v>
      </c>
      <c r="FS58">
        <v>80.70318603515625</v>
      </c>
      <c r="FT58">
        <v>76.849929809570313</v>
      </c>
      <c r="FU58">
        <v>74.658538818359375</v>
      </c>
      <c r="FV58">
        <v>73.187828063964844</v>
      </c>
      <c r="FW58">
        <v>1</v>
      </c>
    </row>
    <row r="59" spans="1:179" x14ac:dyDescent="0.2">
      <c r="A59" t="s">
        <v>241</v>
      </c>
      <c r="B59" t="s">
        <v>248</v>
      </c>
      <c r="C59" t="s">
        <v>218</v>
      </c>
      <c r="D59" t="s">
        <v>42</v>
      </c>
      <c r="E59">
        <v>2015</v>
      </c>
      <c r="F59" t="s">
        <v>225</v>
      </c>
      <c r="G59" t="s">
        <v>10</v>
      </c>
      <c r="H59">
        <v>488</v>
      </c>
      <c r="K59">
        <v>199.25711323492749</v>
      </c>
      <c r="L59">
        <v>194.22417062771342</v>
      </c>
      <c r="M59">
        <v>190.66094401278119</v>
      </c>
      <c r="N59">
        <v>191.28340180205737</v>
      </c>
      <c r="O59">
        <v>198.4090446411937</v>
      </c>
      <c r="P59">
        <v>215.99284810845245</v>
      </c>
      <c r="Q59">
        <v>236.40996062718546</v>
      </c>
      <c r="R59">
        <v>249.08440888002883</v>
      </c>
      <c r="S59">
        <v>261.09197039601304</v>
      </c>
      <c r="T59">
        <v>273.78988165087026</v>
      </c>
      <c r="U59">
        <v>285.61143637485787</v>
      </c>
      <c r="V59">
        <v>294.07531236912951</v>
      </c>
      <c r="W59">
        <v>297.79578478115718</v>
      </c>
      <c r="X59">
        <v>301.93551392578763</v>
      </c>
      <c r="Y59">
        <v>302.13126078713981</v>
      </c>
      <c r="Z59">
        <v>295.96750138441553</v>
      </c>
      <c r="AA59">
        <v>288.24789515587929</v>
      </c>
      <c r="AB59">
        <v>279.2544758216136</v>
      </c>
      <c r="AC59">
        <v>258.30414930782871</v>
      </c>
      <c r="AD59">
        <v>251.23950451488474</v>
      </c>
      <c r="AE59">
        <v>243.29161778080316</v>
      </c>
      <c r="AF59">
        <v>231.29880643813834</v>
      </c>
      <c r="AG59">
        <v>214.74340958259307</v>
      </c>
      <c r="AH59">
        <v>207.99745472987183</v>
      </c>
      <c r="AI59">
        <v>-1.6330862045288086</v>
      </c>
      <c r="AJ59">
        <v>-1.4279723167419434</v>
      </c>
      <c r="AK59">
        <v>-1.5053699016571045</v>
      </c>
      <c r="AL59">
        <v>-1.5520868301391602</v>
      </c>
      <c r="AM59">
        <v>-1.8418378829956055</v>
      </c>
      <c r="AN59">
        <v>-1.9972944259643555</v>
      </c>
      <c r="AO59">
        <v>-2.1178758144378662</v>
      </c>
      <c r="AP59">
        <v>-1.88010573387146</v>
      </c>
      <c r="AQ59">
        <v>-2.4440114498138428</v>
      </c>
      <c r="AR59">
        <v>-2.2616138458251953</v>
      </c>
      <c r="AS59">
        <v>-2.0979032516479492</v>
      </c>
      <c r="AT59">
        <v>-2.0321552753448486</v>
      </c>
      <c r="AU59">
        <v>-1.5026746988296509</v>
      </c>
      <c r="AV59">
        <v>1.2230181694030762</v>
      </c>
      <c r="AW59">
        <v>2.1116623878479004</v>
      </c>
      <c r="AX59">
        <v>2.6825952529907227</v>
      </c>
      <c r="AY59">
        <v>2.1964235305786133</v>
      </c>
      <c r="AZ59">
        <v>-3.6044998168945312</v>
      </c>
      <c r="BA59">
        <v>-3.4881777763366699</v>
      </c>
      <c r="BB59">
        <v>-3.582064151763916</v>
      </c>
      <c r="BC59">
        <v>-3.9652278423309326</v>
      </c>
      <c r="BD59">
        <v>-3.6095271110534668</v>
      </c>
      <c r="BE59">
        <v>-2.7615320682525635</v>
      </c>
      <c r="BF59">
        <v>-2.6734230518341064</v>
      </c>
      <c r="BG59">
        <v>-0.60267579555511475</v>
      </c>
      <c r="BH59">
        <v>-0.48955932259559631</v>
      </c>
      <c r="BI59">
        <v>-0.6212838888168335</v>
      </c>
      <c r="BJ59">
        <v>-0.68654823303222656</v>
      </c>
      <c r="BK59">
        <v>-0.8384973406791687</v>
      </c>
      <c r="BL59">
        <v>-0.98645257949829102</v>
      </c>
      <c r="BM59">
        <v>-1.119381308555603</v>
      </c>
      <c r="BN59">
        <v>-0.85497498512268066</v>
      </c>
      <c r="BO59">
        <v>-1.0717284679412842</v>
      </c>
      <c r="BP59">
        <v>-0.96667361259460449</v>
      </c>
      <c r="BQ59">
        <v>-0.530894935131073</v>
      </c>
      <c r="BR59">
        <v>-0.41147434711456299</v>
      </c>
      <c r="BS59">
        <v>6.1175454407930374E-2</v>
      </c>
      <c r="BT59">
        <v>3.3481392860412598</v>
      </c>
      <c r="BU59">
        <v>4.130284309387207</v>
      </c>
      <c r="BV59">
        <v>4.8505210876464844</v>
      </c>
      <c r="BW59">
        <v>4.2199239730834961</v>
      </c>
      <c r="BX59">
        <v>-1.1620393991470337</v>
      </c>
      <c r="BY59">
        <v>-1.3014380931854248</v>
      </c>
      <c r="BZ59">
        <v>-1.5106399059295654</v>
      </c>
      <c r="CA59">
        <v>-1.9578677415847778</v>
      </c>
      <c r="CB59">
        <v>-1.7277621030807495</v>
      </c>
      <c r="CC59">
        <v>-1.1190249919891357</v>
      </c>
      <c r="CD59">
        <v>-1.0832241773605347</v>
      </c>
      <c r="CE59">
        <v>0.11098330467939377</v>
      </c>
      <c r="CF59">
        <v>0.16038268804550171</v>
      </c>
      <c r="CG59">
        <v>-8.9686410501599312E-3</v>
      </c>
      <c r="CH59">
        <v>-8.7078891694545746E-2</v>
      </c>
      <c r="CI59">
        <v>-0.14358672499656677</v>
      </c>
      <c r="CJ59">
        <v>-0.28634658455848694</v>
      </c>
      <c r="CK59">
        <v>-0.42782703042030334</v>
      </c>
      <c r="CL59">
        <v>-0.1449725329875946</v>
      </c>
      <c r="CM59">
        <v>-0.12128943204879761</v>
      </c>
      <c r="CN59">
        <v>-6.9801948964595795E-2</v>
      </c>
      <c r="CO59">
        <v>0.55441015958786011</v>
      </c>
      <c r="CP59">
        <v>0.71100437641143799</v>
      </c>
      <c r="CQ59">
        <v>1.1442933082580566</v>
      </c>
      <c r="CR59">
        <v>4.8199915885925293</v>
      </c>
      <c r="CS59">
        <v>5.5283751487731934</v>
      </c>
      <c r="CT59">
        <v>6.3520197868347168</v>
      </c>
      <c r="CU59">
        <v>5.621394157409668</v>
      </c>
      <c r="CV59">
        <v>0.5296013355255127</v>
      </c>
      <c r="CW59">
        <v>0.21309109032154083</v>
      </c>
      <c r="CX59">
        <v>-7.5977735221385956E-2</v>
      </c>
      <c r="CY59">
        <v>-0.56757634878158569</v>
      </c>
      <c r="CZ59">
        <v>-0.42445752024650574</v>
      </c>
      <c r="DA59">
        <v>1.8570316955447197E-2</v>
      </c>
      <c r="DB59">
        <v>1.8142793327569962E-2</v>
      </c>
      <c r="DC59">
        <v>0.82464241981506348</v>
      </c>
      <c r="DD59">
        <v>0.81032466888427734</v>
      </c>
      <c r="DE59">
        <v>0.60334658622741699</v>
      </c>
      <c r="DF59">
        <v>0.51239049434661865</v>
      </c>
      <c r="DG59">
        <v>0.55132389068603516</v>
      </c>
      <c r="DH59">
        <v>0.41375935077667236</v>
      </c>
      <c r="DI59">
        <v>0.26372721791267395</v>
      </c>
      <c r="DJ59">
        <v>0.56502991914749146</v>
      </c>
      <c r="DK59">
        <v>0.82914960384368896</v>
      </c>
      <c r="DL59">
        <v>0.82706975936889648</v>
      </c>
      <c r="DM59">
        <v>1.639715313911438</v>
      </c>
      <c r="DN59">
        <v>1.833483099937439</v>
      </c>
      <c r="DO59">
        <v>2.2274112701416016</v>
      </c>
      <c r="DP59">
        <v>6.2918438911437988</v>
      </c>
      <c r="DQ59">
        <v>6.9264664649963379</v>
      </c>
      <c r="DR59">
        <v>7.8535184860229492</v>
      </c>
      <c r="DS59">
        <v>7.0228643417358398</v>
      </c>
      <c r="DT59">
        <v>2.2212419509887695</v>
      </c>
      <c r="DU59">
        <v>1.7276202440261841</v>
      </c>
      <c r="DV59">
        <v>1.3586844205856323</v>
      </c>
      <c r="DW59">
        <v>0.82271504402160645</v>
      </c>
      <c r="DX59">
        <v>0.87884712219238281</v>
      </c>
      <c r="DY59">
        <v>1.156165599822998</v>
      </c>
      <c r="DZ59">
        <v>1.1195096969604492</v>
      </c>
      <c r="EA59">
        <v>1.8550528287887573</v>
      </c>
      <c r="EB59">
        <v>1.7487376928329468</v>
      </c>
      <c r="EC59">
        <v>1.487432599067688</v>
      </c>
      <c r="ED59">
        <v>1.3779290914535522</v>
      </c>
      <c r="EE59">
        <v>1.5546643733978271</v>
      </c>
      <c r="EF59">
        <v>1.4246011972427368</v>
      </c>
      <c r="EG59">
        <v>1.2622216939926147</v>
      </c>
      <c r="EH59">
        <v>1.5901607275009155</v>
      </c>
      <c r="EI59">
        <v>2.2014327049255371</v>
      </c>
      <c r="EJ59">
        <v>2.1220099925994873</v>
      </c>
      <c r="EK59">
        <v>3.2067234516143799</v>
      </c>
      <c r="EL59">
        <v>3.4541640281677246</v>
      </c>
      <c r="EM59">
        <v>3.7912614345550537</v>
      </c>
      <c r="EN59">
        <v>8.4169654846191406</v>
      </c>
      <c r="EO59">
        <v>8.9450883865356445</v>
      </c>
      <c r="EP59">
        <v>10.021444320678711</v>
      </c>
      <c r="EQ59">
        <v>9.0463647842407227</v>
      </c>
      <c r="ER59">
        <v>4.6637024879455566</v>
      </c>
      <c r="ES59">
        <v>3.9143598079681396</v>
      </c>
      <c r="ET59">
        <v>3.4301087856292725</v>
      </c>
      <c r="EU59">
        <v>2.8300750255584717</v>
      </c>
      <c r="EV59">
        <v>2.7606120109558105</v>
      </c>
      <c r="EW59">
        <v>2.7986726760864258</v>
      </c>
      <c r="EX59">
        <v>2.7097086906433105</v>
      </c>
      <c r="EY59">
        <v>76.66693115234375</v>
      </c>
      <c r="EZ59">
        <v>75.666168212890625</v>
      </c>
      <c r="FA59">
        <v>74.784736633300781</v>
      </c>
      <c r="FB59">
        <v>73.920608520507813</v>
      </c>
      <c r="FC59">
        <v>72.764053344726563</v>
      </c>
      <c r="FD59">
        <v>71.655876159667969</v>
      </c>
      <c r="FE59">
        <v>70.888656616210937</v>
      </c>
      <c r="FF59">
        <v>71.209465026855469</v>
      </c>
      <c r="FG59">
        <v>73.452301025390625</v>
      </c>
      <c r="FH59">
        <v>76.674041748046875</v>
      </c>
      <c r="FI59">
        <v>80.007919311523438</v>
      </c>
      <c r="FJ59">
        <v>83.491020202636719</v>
      </c>
      <c r="FK59">
        <v>86.244514465332031</v>
      </c>
      <c r="FL59">
        <v>88.009384155273437</v>
      </c>
      <c r="FM59">
        <v>89.062210083007813</v>
      </c>
      <c r="FN59">
        <v>89.385665893554688</v>
      </c>
      <c r="FO59">
        <v>88.6739501953125</v>
      </c>
      <c r="FP59">
        <v>88.425407409667969</v>
      </c>
      <c r="FQ59">
        <v>89.101158142089844</v>
      </c>
      <c r="FR59">
        <v>88.074928283691406</v>
      </c>
      <c r="FS59">
        <v>85.977188110351562</v>
      </c>
      <c r="FT59">
        <v>82.691764831542969</v>
      </c>
      <c r="FU59">
        <v>80.276756286621094</v>
      </c>
      <c r="FV59">
        <v>78.569351196289063</v>
      </c>
      <c r="FW59">
        <v>1</v>
      </c>
    </row>
    <row r="60" spans="1:179" x14ac:dyDescent="0.2">
      <c r="A60" t="s">
        <v>241</v>
      </c>
      <c r="B60" t="s">
        <v>248</v>
      </c>
      <c r="C60" t="s">
        <v>218</v>
      </c>
      <c r="D60" t="s">
        <v>42</v>
      </c>
      <c r="E60">
        <v>2016</v>
      </c>
      <c r="F60" t="s">
        <v>225</v>
      </c>
      <c r="G60" t="s">
        <v>10</v>
      </c>
      <c r="H60">
        <v>441</v>
      </c>
      <c r="K60">
        <v>179.4083238228383</v>
      </c>
      <c r="L60">
        <v>174.86683638179164</v>
      </c>
      <c r="M60">
        <v>171.64027399221388</v>
      </c>
      <c r="N60">
        <v>172.19480565224436</v>
      </c>
      <c r="O60">
        <v>178.61336156115198</v>
      </c>
      <c r="P60">
        <v>194.46354646863207</v>
      </c>
      <c r="Q60">
        <v>212.84198782191461</v>
      </c>
      <c r="R60">
        <v>224.26377928020207</v>
      </c>
      <c r="S60">
        <v>235.08813525843317</v>
      </c>
      <c r="T60">
        <v>246.51847441902146</v>
      </c>
      <c r="U60">
        <v>257.15392864459261</v>
      </c>
      <c r="V60">
        <v>264.75708411943464</v>
      </c>
      <c r="W60">
        <v>268.09850273558021</v>
      </c>
      <c r="X60">
        <v>271.81816398844103</v>
      </c>
      <c r="Y60">
        <v>271.98318212526806</v>
      </c>
      <c r="Z60">
        <v>266.39808747107548</v>
      </c>
      <c r="AA60">
        <v>259.44217550360514</v>
      </c>
      <c r="AB60">
        <v>251.33483512842054</v>
      </c>
      <c r="AC60">
        <v>232.50020195579305</v>
      </c>
      <c r="AD60">
        <v>226.14498355347752</v>
      </c>
      <c r="AE60">
        <v>218.99977330348963</v>
      </c>
      <c r="AF60">
        <v>208.19409454733383</v>
      </c>
      <c r="AG60">
        <v>193.2893706041956</v>
      </c>
      <c r="AH60">
        <v>187.25604884971185</v>
      </c>
      <c r="AI60">
        <v>-1.555941104888916</v>
      </c>
      <c r="AJ60">
        <v>-1.3616722822189331</v>
      </c>
      <c r="AK60">
        <v>-1.4245645999908447</v>
      </c>
      <c r="AL60">
        <v>-1.4655622243881226</v>
      </c>
      <c r="AM60">
        <v>-1.7368738651275635</v>
      </c>
      <c r="AN60">
        <v>-1.8786207437515259</v>
      </c>
      <c r="AO60">
        <v>-1.9871028661727905</v>
      </c>
      <c r="AP60">
        <v>-1.7793515920639038</v>
      </c>
      <c r="AQ60">
        <v>-2.3120129108428955</v>
      </c>
      <c r="AR60">
        <v>-2.1406819820404053</v>
      </c>
      <c r="AS60">
        <v>-2.0148496627807617</v>
      </c>
      <c r="AT60">
        <v>-1.9581087827682495</v>
      </c>
      <c r="AU60">
        <v>-1.4712314605712891</v>
      </c>
      <c r="AV60">
        <v>0.93924397230148315</v>
      </c>
      <c r="AW60">
        <v>1.7438000440597534</v>
      </c>
      <c r="AX60">
        <v>2.2407455444335937</v>
      </c>
      <c r="AY60">
        <v>1.8143124580383301</v>
      </c>
      <c r="AZ60">
        <v>-3.4350290298461914</v>
      </c>
      <c r="BA60">
        <v>-3.315082311630249</v>
      </c>
      <c r="BB60">
        <v>-3.3898739814758301</v>
      </c>
      <c r="BC60">
        <v>-3.7303755283355713</v>
      </c>
      <c r="BD60">
        <v>-3.4005117416381836</v>
      </c>
      <c r="BE60">
        <v>-2.6175861358642578</v>
      </c>
      <c r="BF60">
        <v>-2.5340480804443359</v>
      </c>
      <c r="BG60">
        <v>-0.57830268144607544</v>
      </c>
      <c r="BH60">
        <v>-0.47142678499221802</v>
      </c>
      <c r="BI60">
        <v>-0.58634555339813232</v>
      </c>
      <c r="BJ60">
        <v>-0.6451951265335083</v>
      </c>
      <c r="BK60">
        <v>-0.78605228662490845</v>
      </c>
      <c r="BL60">
        <v>-0.92089188098907471</v>
      </c>
      <c r="BM60">
        <v>-1.0402618646621704</v>
      </c>
      <c r="BN60">
        <v>-0.80746573209762573</v>
      </c>
      <c r="BO60">
        <v>-1.0113817453384399</v>
      </c>
      <c r="BP60">
        <v>-0.91373050212860107</v>
      </c>
      <c r="BQ60">
        <v>-0.53068143129348755</v>
      </c>
      <c r="BR60">
        <v>-0.42341449856758118</v>
      </c>
      <c r="BS60">
        <v>9.6471579745411873E-3</v>
      </c>
      <c r="BT60">
        <v>2.9523918628692627</v>
      </c>
      <c r="BU60">
        <v>3.6559083461761475</v>
      </c>
      <c r="BV60">
        <v>4.2937583923339844</v>
      </c>
      <c r="BW60">
        <v>3.730682373046875</v>
      </c>
      <c r="BX60">
        <v>-1.121356725692749</v>
      </c>
      <c r="BY60">
        <v>-1.24409019947052</v>
      </c>
      <c r="BZ60">
        <v>-1.4279716014862061</v>
      </c>
      <c r="CA60">
        <v>-1.8289222717285156</v>
      </c>
      <c r="CB60">
        <v>-1.6181149482727051</v>
      </c>
      <c r="CC60">
        <v>-1.061978816986084</v>
      </c>
      <c r="CD60">
        <v>-1.0277875661849976</v>
      </c>
      <c r="CE60">
        <v>9.8806716501712799E-2</v>
      </c>
      <c r="CF60">
        <v>0.14515456557273865</v>
      </c>
      <c r="CG60">
        <v>-5.7976269163191319E-3</v>
      </c>
      <c r="CH60">
        <v>-7.7011421322822571E-2</v>
      </c>
      <c r="CI60">
        <v>-0.12751618027687073</v>
      </c>
      <c r="CJ60">
        <v>-0.25757181644439697</v>
      </c>
      <c r="CK60">
        <v>-0.38448268175125122</v>
      </c>
      <c r="CL60">
        <v>-0.1343405544757843</v>
      </c>
      <c r="CM60">
        <v>-0.11056853830814362</v>
      </c>
      <c r="CN60">
        <v>-6.3947632908821106E-2</v>
      </c>
      <c r="CO60">
        <v>0.49724894762039185</v>
      </c>
      <c r="CP60">
        <v>0.63951009511947632</v>
      </c>
      <c r="CQ60">
        <v>1.0352991819381714</v>
      </c>
      <c r="CR60">
        <v>4.3466916084289551</v>
      </c>
      <c r="CS60">
        <v>4.9802289009094238</v>
      </c>
      <c r="CT60">
        <v>5.7156686782836914</v>
      </c>
      <c r="CU60">
        <v>5.0579543113708496</v>
      </c>
      <c r="CV60">
        <v>0.48108571767807007</v>
      </c>
      <c r="CW60">
        <v>0.19027270376682281</v>
      </c>
      <c r="CX60">
        <v>-6.9163978099822998E-2</v>
      </c>
      <c r="CY60">
        <v>-0.51198142766952515</v>
      </c>
      <c r="CZ60">
        <v>-0.38363230228424072</v>
      </c>
      <c r="DA60">
        <v>1.5429915860295296E-2</v>
      </c>
      <c r="DB60">
        <v>1.5443881042301655E-2</v>
      </c>
      <c r="DC60">
        <v>0.77591609954833984</v>
      </c>
      <c r="DD60">
        <v>0.76173591613769531</v>
      </c>
      <c r="DE60">
        <v>0.57475030422210693</v>
      </c>
      <c r="DF60">
        <v>0.49117228388786316</v>
      </c>
      <c r="DG60">
        <v>0.53101992607116699</v>
      </c>
      <c r="DH60">
        <v>0.40574824810028076</v>
      </c>
      <c r="DI60">
        <v>0.27129653096199036</v>
      </c>
      <c r="DJ60">
        <v>0.53878462314605713</v>
      </c>
      <c r="DK60">
        <v>0.79024463891983032</v>
      </c>
      <c r="DL60">
        <v>0.78583526611328125</v>
      </c>
      <c r="DM60">
        <v>1.5251792669296265</v>
      </c>
      <c r="DN60">
        <v>1.7024346590042114</v>
      </c>
      <c r="DO60">
        <v>2.0609512329101562</v>
      </c>
      <c r="DP60">
        <v>5.7409920692443848</v>
      </c>
      <c r="DQ60">
        <v>6.3045492172241211</v>
      </c>
      <c r="DR60">
        <v>7.1375794410705566</v>
      </c>
      <c r="DS60">
        <v>6.3852262496948242</v>
      </c>
      <c r="DT60">
        <v>2.0835280418395996</v>
      </c>
      <c r="DU60">
        <v>1.6246355772018433</v>
      </c>
      <c r="DV60">
        <v>1.2896436452865601</v>
      </c>
      <c r="DW60">
        <v>0.80495941638946533</v>
      </c>
      <c r="DX60">
        <v>0.85085034370422363</v>
      </c>
      <c r="DY60">
        <v>1.0928386449813843</v>
      </c>
      <c r="DZ60">
        <v>1.0586752891540527</v>
      </c>
      <c r="EA60">
        <v>1.7535545825958252</v>
      </c>
      <c r="EB60">
        <v>1.6519814729690552</v>
      </c>
      <c r="EC60">
        <v>1.4129693508148193</v>
      </c>
      <c r="ED60">
        <v>1.3115392923355103</v>
      </c>
      <c r="EE60">
        <v>1.4818414449691772</v>
      </c>
      <c r="EF60">
        <v>1.3634771108627319</v>
      </c>
      <c r="EG60">
        <v>1.2181375026702881</v>
      </c>
      <c r="EH60">
        <v>1.5106704235076904</v>
      </c>
      <c r="EI60">
        <v>2.0908756256103516</v>
      </c>
      <c r="EJ60">
        <v>2.012786865234375</v>
      </c>
      <c r="EK60">
        <v>3.0093474388122559</v>
      </c>
      <c r="EL60">
        <v>3.2371289730072021</v>
      </c>
      <c r="EM60">
        <v>3.5418300628662109</v>
      </c>
      <c r="EN60">
        <v>7.7541394233703613</v>
      </c>
      <c r="EO60">
        <v>8.2166576385498047</v>
      </c>
      <c r="EP60">
        <v>9.1905918121337891</v>
      </c>
      <c r="EQ60">
        <v>8.3015966415405273</v>
      </c>
      <c r="ER60">
        <v>4.3972005844116211</v>
      </c>
      <c r="ES60">
        <v>3.6956276893615723</v>
      </c>
      <c r="ET60">
        <v>3.2515461444854736</v>
      </c>
      <c r="EU60">
        <v>2.7064127922058105</v>
      </c>
      <c r="EV60">
        <v>2.6332471370697021</v>
      </c>
      <c r="EW60">
        <v>2.6484458446502686</v>
      </c>
      <c r="EX60">
        <v>2.5649359226226807</v>
      </c>
      <c r="EY60">
        <v>76.660316467285156</v>
      </c>
      <c r="EZ60">
        <v>75.659538269042969</v>
      </c>
      <c r="FA60">
        <v>74.778480529785156</v>
      </c>
      <c r="FB60">
        <v>73.915733337402344</v>
      </c>
      <c r="FC60">
        <v>72.760505676269531</v>
      </c>
      <c r="FD60">
        <v>71.651863098144531</v>
      </c>
      <c r="FE60">
        <v>70.883895874023438</v>
      </c>
      <c r="FF60">
        <v>71.20477294921875</v>
      </c>
      <c r="FG60">
        <v>73.448600769042969</v>
      </c>
      <c r="FH60">
        <v>76.6763916015625</v>
      </c>
      <c r="FI60">
        <v>80.012977600097656</v>
      </c>
      <c r="FJ60">
        <v>83.493019104003906</v>
      </c>
      <c r="FK60">
        <v>86.244972229003906</v>
      </c>
      <c r="FL60">
        <v>88.010009765625</v>
      </c>
      <c r="FM60">
        <v>89.063957214355469</v>
      </c>
      <c r="FN60">
        <v>89.386917114257813</v>
      </c>
      <c r="FO60">
        <v>88.678741455078125</v>
      </c>
      <c r="FP60">
        <v>88.426780700683594</v>
      </c>
      <c r="FQ60">
        <v>89.095008850097656</v>
      </c>
      <c r="FR60">
        <v>88.064346313476563</v>
      </c>
      <c r="FS60">
        <v>85.963478088378906</v>
      </c>
      <c r="FT60">
        <v>82.68023681640625</v>
      </c>
      <c r="FU60">
        <v>80.270004272460938</v>
      </c>
      <c r="FV60">
        <v>78.564140319824219</v>
      </c>
      <c r="FW60">
        <v>1</v>
      </c>
    </row>
    <row r="61" spans="1:179" x14ac:dyDescent="0.2">
      <c r="A61" t="s">
        <v>241</v>
      </c>
      <c r="B61" t="s">
        <v>248</v>
      </c>
      <c r="C61" t="s">
        <v>218</v>
      </c>
      <c r="D61" t="s">
        <v>42</v>
      </c>
      <c r="E61" t="s">
        <v>250</v>
      </c>
      <c r="F61" t="s">
        <v>225</v>
      </c>
      <c r="G61" t="s">
        <v>10</v>
      </c>
      <c r="H61">
        <v>427</v>
      </c>
      <c r="K61">
        <v>173.49591164095958</v>
      </c>
      <c r="L61">
        <v>169.10081523535464</v>
      </c>
      <c r="M61">
        <v>165.97453586458832</v>
      </c>
      <c r="N61">
        <v>166.50883412492999</v>
      </c>
      <c r="O61">
        <v>172.71676804977028</v>
      </c>
      <c r="P61">
        <v>188.05055522148956</v>
      </c>
      <c r="Q61">
        <v>205.82173187487047</v>
      </c>
      <c r="R61">
        <v>216.87039091068823</v>
      </c>
      <c r="S61">
        <v>227.34230213731971</v>
      </c>
      <c r="T61">
        <v>238.39506612229505</v>
      </c>
      <c r="U61">
        <v>248.67721341315956</v>
      </c>
      <c r="V61">
        <v>256.02398375840016</v>
      </c>
      <c r="W61">
        <v>259.25249266817741</v>
      </c>
      <c r="X61">
        <v>262.84702723517313</v>
      </c>
      <c r="Y61">
        <v>263.00289210886046</v>
      </c>
      <c r="Z61">
        <v>257.59016580165479</v>
      </c>
      <c r="AA61">
        <v>250.86173742219975</v>
      </c>
      <c r="AB61">
        <v>243.01833584643083</v>
      </c>
      <c r="AC61">
        <v>224.81391047784683</v>
      </c>
      <c r="AD61">
        <v>218.6700110549063</v>
      </c>
      <c r="AE61">
        <v>211.76389631580327</v>
      </c>
      <c r="AF61">
        <v>201.3118319231211</v>
      </c>
      <c r="AG61">
        <v>186.89879836839839</v>
      </c>
      <c r="AH61">
        <v>181.07775058105508</v>
      </c>
      <c r="AI61">
        <v>-1.5320142507553101</v>
      </c>
      <c r="AJ61">
        <v>-1.3410564661026001</v>
      </c>
      <c r="AK61">
        <v>-1.3996597528457642</v>
      </c>
      <c r="AL61">
        <v>-1.4389612674713135</v>
      </c>
      <c r="AM61">
        <v>-1.7046427726745605</v>
      </c>
      <c r="AN61">
        <v>-1.842290997505188</v>
      </c>
      <c r="AO61">
        <v>-1.9472116231918335</v>
      </c>
      <c r="AP61">
        <v>-1.7483692169189453</v>
      </c>
      <c r="AQ61">
        <v>-2.2713804244995117</v>
      </c>
      <c r="AR61">
        <v>-2.1034059524536133</v>
      </c>
      <c r="AS61">
        <v>-1.9885714054107666</v>
      </c>
      <c r="AT61">
        <v>-1.9344489574432373</v>
      </c>
      <c r="AU61">
        <v>-1.4603182077407837</v>
      </c>
      <c r="AV61">
        <v>0.85678815841674805</v>
      </c>
      <c r="AW61">
        <v>1.6361986398696899</v>
      </c>
      <c r="AX61">
        <v>2.1112711429595947</v>
      </c>
      <c r="AY61">
        <v>1.7024849653244019</v>
      </c>
      <c r="AZ61">
        <v>-3.38216233253479</v>
      </c>
      <c r="BA61">
        <v>-3.261368989944458</v>
      </c>
      <c r="BB61">
        <v>-3.3305909633636475</v>
      </c>
      <c r="BC61">
        <v>-3.6584563255310059</v>
      </c>
      <c r="BD61">
        <v>-3.3364078998565674</v>
      </c>
      <c r="BE61">
        <v>-2.5730929374694824</v>
      </c>
      <c r="BF61">
        <v>-2.4909753799438477</v>
      </c>
      <c r="BG61">
        <v>-0.57065492868423462</v>
      </c>
      <c r="BH61">
        <v>-0.46567085385322571</v>
      </c>
      <c r="BI61">
        <v>-0.57559663057327271</v>
      </c>
      <c r="BJ61">
        <v>-0.6325385570526123</v>
      </c>
      <c r="BK61">
        <v>-0.77003538608551025</v>
      </c>
      <c r="BL61">
        <v>-0.90096211433410645</v>
      </c>
      <c r="BM61">
        <v>-1.0163106918334961</v>
      </c>
      <c r="BN61">
        <v>-0.79291695356369019</v>
      </c>
      <c r="BO61">
        <v>-0.99286854267120361</v>
      </c>
      <c r="BP61">
        <v>-0.89744716882705688</v>
      </c>
      <c r="BQ61">
        <v>-0.52998811006546021</v>
      </c>
      <c r="BR61">
        <v>-0.42631503939628601</v>
      </c>
      <c r="BS61">
        <v>-5.068599246442318E-3</v>
      </c>
      <c r="BT61">
        <v>2.835357666015625</v>
      </c>
      <c r="BU61">
        <v>3.5154128074645996</v>
      </c>
      <c r="BV61">
        <v>4.1287899017333984</v>
      </c>
      <c r="BW61">
        <v>3.5857663154602051</v>
      </c>
      <c r="BX61">
        <v>-1.1082621812820435</v>
      </c>
      <c r="BY61">
        <v>-1.2261267900466919</v>
      </c>
      <c r="BZ61">
        <v>-1.4025143384933472</v>
      </c>
      <c r="CA61">
        <v>-1.7897094488143921</v>
      </c>
      <c r="CB61">
        <v>-1.5846995115280151</v>
      </c>
      <c r="CC61">
        <v>-1.0443253517150879</v>
      </c>
      <c r="CD61">
        <v>-1.0106375217437744</v>
      </c>
      <c r="CE61">
        <v>9.5179647207260132E-2</v>
      </c>
      <c r="CF61">
        <v>0.14061853289604187</v>
      </c>
      <c r="CG61">
        <v>-4.8530581407248974E-3</v>
      </c>
      <c r="CH61">
        <v>-7.4012584984302521E-2</v>
      </c>
      <c r="CI61">
        <v>-0.12272918224334717</v>
      </c>
      <c r="CJ61">
        <v>-0.24900057911872864</v>
      </c>
      <c r="CK61">
        <v>-0.37157157063484192</v>
      </c>
      <c r="CL61">
        <v>-0.13117359578609467</v>
      </c>
      <c r="CM61">
        <v>-0.10737507045269012</v>
      </c>
      <c r="CN61">
        <v>-6.2203790992498398E-2</v>
      </c>
      <c r="CO61">
        <v>0.48022216558456421</v>
      </c>
      <c r="CP61">
        <v>0.61821389198303223</v>
      </c>
      <c r="CQ61">
        <v>1.0028328895568848</v>
      </c>
      <c r="CR61">
        <v>4.2057085037231445</v>
      </c>
      <c r="CS61">
        <v>4.816950798034668</v>
      </c>
      <c r="CT61">
        <v>5.5261173248291016</v>
      </c>
      <c r="CU61">
        <v>4.8901209831237793</v>
      </c>
      <c r="CV61">
        <v>0.46663424372673035</v>
      </c>
      <c r="CW61">
        <v>0.18347573280334473</v>
      </c>
      <c r="CX61">
        <v>-6.7134328186511993E-2</v>
      </c>
      <c r="CY61">
        <v>-0.49542117118835449</v>
      </c>
      <c r="CZ61">
        <v>-0.37147155404090881</v>
      </c>
      <c r="DA61">
        <v>1.4494478702545166E-2</v>
      </c>
      <c r="DB61">
        <v>1.4639953151345253E-2</v>
      </c>
      <c r="DC61">
        <v>0.76101416349411011</v>
      </c>
      <c r="DD61">
        <v>0.74690794944763184</v>
      </c>
      <c r="DE61">
        <v>0.56589055061340332</v>
      </c>
      <c r="DF61">
        <v>0.48451337218284607</v>
      </c>
      <c r="DG61">
        <v>0.52457702159881592</v>
      </c>
      <c r="DH61">
        <v>0.40296092629432678</v>
      </c>
      <c r="DI61">
        <v>0.27316755056381226</v>
      </c>
      <c r="DJ61">
        <v>0.53056973218917847</v>
      </c>
      <c r="DK61">
        <v>0.77811843156814575</v>
      </c>
      <c r="DL61">
        <v>0.77303957939147949</v>
      </c>
      <c r="DM61">
        <v>1.4904325008392334</v>
      </c>
      <c r="DN61">
        <v>1.6627428531646729</v>
      </c>
      <c r="DO61">
        <v>2.0107343196868896</v>
      </c>
      <c r="DP61">
        <v>5.5760598182678223</v>
      </c>
      <c r="DQ61">
        <v>6.1184887886047363</v>
      </c>
      <c r="DR61">
        <v>6.9234447479248047</v>
      </c>
      <c r="DS61">
        <v>6.1944761276245117</v>
      </c>
      <c r="DT61">
        <v>2.0415306091308594</v>
      </c>
      <c r="DU61">
        <v>1.5930782556533813</v>
      </c>
      <c r="DV61">
        <v>1.2682456970214844</v>
      </c>
      <c r="DW61">
        <v>0.79886716604232788</v>
      </c>
      <c r="DX61">
        <v>0.84175634384155273</v>
      </c>
      <c r="DY61">
        <v>1.0733143091201782</v>
      </c>
      <c r="DZ61">
        <v>1.0399174690246582</v>
      </c>
      <c r="EA61">
        <v>1.7223734855651855</v>
      </c>
      <c r="EB61">
        <v>1.6222934722900391</v>
      </c>
      <c r="EC61">
        <v>1.38995361328125</v>
      </c>
      <c r="ED61">
        <v>1.2909361124038696</v>
      </c>
      <c r="EE61">
        <v>1.4591844081878662</v>
      </c>
      <c r="EF61">
        <v>1.3442897796630859</v>
      </c>
      <c r="EG61">
        <v>1.2040685415267944</v>
      </c>
      <c r="EH61">
        <v>1.4860221147537231</v>
      </c>
      <c r="EI61">
        <v>2.0566303730010986</v>
      </c>
      <c r="EJ61">
        <v>1.9789984226226807</v>
      </c>
      <c r="EK61">
        <v>2.9490156173706055</v>
      </c>
      <c r="EL61">
        <v>3.1708767414093018</v>
      </c>
      <c r="EM61">
        <v>3.4659838676452637</v>
      </c>
      <c r="EN61">
        <v>7.5546293258666992</v>
      </c>
      <c r="EO61">
        <v>7.9977030754089355</v>
      </c>
      <c r="EP61">
        <v>8.9409627914428711</v>
      </c>
      <c r="EQ61">
        <v>8.0777568817138672</v>
      </c>
      <c r="ER61">
        <v>4.3154311180114746</v>
      </c>
      <c r="ES61">
        <v>3.6283204555511475</v>
      </c>
      <c r="ET61">
        <v>3.1963224411010742</v>
      </c>
      <c r="EU61">
        <v>2.6676139831542969</v>
      </c>
      <c r="EV61">
        <v>2.5934648513793945</v>
      </c>
      <c r="EW61">
        <v>2.6020820140838623</v>
      </c>
      <c r="EX61">
        <v>2.5202553272247314</v>
      </c>
      <c r="EY61">
        <v>76.658058166503906</v>
      </c>
      <c r="EZ61">
        <v>75.657272338867188</v>
      </c>
      <c r="FA61">
        <v>74.776344299316406</v>
      </c>
      <c r="FB61">
        <v>73.9140625</v>
      </c>
      <c r="FC61">
        <v>72.759300231933594</v>
      </c>
      <c r="FD61">
        <v>71.650489807128906</v>
      </c>
      <c r="FE61">
        <v>70.882270812988281</v>
      </c>
      <c r="FF61">
        <v>71.203170776367188</v>
      </c>
      <c r="FG61">
        <v>73.447341918945313</v>
      </c>
      <c r="FH61">
        <v>76.677192687988281</v>
      </c>
      <c r="FI61">
        <v>80.014701843261719</v>
      </c>
      <c r="FJ61">
        <v>83.493698120117188</v>
      </c>
      <c r="FK61">
        <v>86.245132446289063</v>
      </c>
      <c r="FL61">
        <v>88.010223388671875</v>
      </c>
      <c r="FM61">
        <v>89.064559936523438</v>
      </c>
      <c r="FN61">
        <v>89.387344360351563</v>
      </c>
      <c r="FO61">
        <v>88.680381774902344</v>
      </c>
      <c r="FP61">
        <v>88.42724609375</v>
      </c>
      <c r="FQ61">
        <v>89.092910766601563</v>
      </c>
      <c r="FR61">
        <v>88.06072998046875</v>
      </c>
      <c r="FS61">
        <v>85.958786010742187</v>
      </c>
      <c r="FT61">
        <v>82.676284790039063</v>
      </c>
      <c r="FU61">
        <v>80.267692565917969</v>
      </c>
      <c r="FV61">
        <v>78.562355041503906</v>
      </c>
      <c r="FW61">
        <v>1</v>
      </c>
    </row>
    <row r="62" spans="1:179" x14ac:dyDescent="0.2">
      <c r="A62" t="s">
        <v>241</v>
      </c>
      <c r="B62" t="s">
        <v>248</v>
      </c>
      <c r="C62" t="s">
        <v>218</v>
      </c>
      <c r="D62" t="s">
        <v>43</v>
      </c>
      <c r="E62">
        <v>2015</v>
      </c>
      <c r="F62" t="s">
        <v>225</v>
      </c>
      <c r="G62" t="s">
        <v>10</v>
      </c>
      <c r="H62">
        <v>489</v>
      </c>
      <c r="K62">
        <v>197.49306597311093</v>
      </c>
      <c r="L62">
        <v>192.17028394753061</v>
      </c>
      <c r="M62">
        <v>188.08927918461734</v>
      </c>
      <c r="N62">
        <v>188.55306150425625</v>
      </c>
      <c r="O62">
        <v>195.7897528617786</v>
      </c>
      <c r="P62">
        <v>213.67112570628481</v>
      </c>
      <c r="Q62">
        <v>234.7905513721625</v>
      </c>
      <c r="R62">
        <v>246.86691691818689</v>
      </c>
      <c r="S62">
        <v>257.52146882522993</v>
      </c>
      <c r="T62">
        <v>271.5445281071008</v>
      </c>
      <c r="U62">
        <v>285.68163950721123</v>
      </c>
      <c r="V62">
        <v>295.90380182715126</v>
      </c>
      <c r="W62">
        <v>300.18805530000202</v>
      </c>
      <c r="X62">
        <v>304.77512296669477</v>
      </c>
      <c r="Y62">
        <v>305.23566992425373</v>
      </c>
      <c r="Z62">
        <v>299.23917105164577</v>
      </c>
      <c r="AA62">
        <v>292.97366221164009</v>
      </c>
      <c r="AB62">
        <v>283.81948623719143</v>
      </c>
      <c r="AC62">
        <v>260.4960386754708</v>
      </c>
      <c r="AD62">
        <v>251.31659522821039</v>
      </c>
      <c r="AE62">
        <v>240.92410857518163</v>
      </c>
      <c r="AF62">
        <v>228.89271424460603</v>
      </c>
      <c r="AG62">
        <v>213.33004533623424</v>
      </c>
      <c r="AH62">
        <v>206.50585638823515</v>
      </c>
      <c r="AI62">
        <v>-1.6212328672409058</v>
      </c>
      <c r="AJ62">
        <v>-1.4448274374008179</v>
      </c>
      <c r="AK62">
        <v>-1.5082765817642212</v>
      </c>
      <c r="AL62">
        <v>-1.5702823400497437</v>
      </c>
      <c r="AM62">
        <v>-1.8491344451904297</v>
      </c>
      <c r="AN62">
        <v>-1.9642903804779053</v>
      </c>
      <c r="AO62">
        <v>-2.1042606830596924</v>
      </c>
      <c r="AP62">
        <v>-1.8024427890777588</v>
      </c>
      <c r="AQ62">
        <v>-2.1396682262420654</v>
      </c>
      <c r="AR62">
        <v>-2.0866401195526123</v>
      </c>
      <c r="AS62">
        <v>-1.8860853910446167</v>
      </c>
      <c r="AT62">
        <v>-1.8284661769866943</v>
      </c>
      <c r="AU62">
        <v>-1.282800555229187</v>
      </c>
      <c r="AV62">
        <v>1.4012675285339355</v>
      </c>
      <c r="AW62">
        <v>2.1994736194610596</v>
      </c>
      <c r="AX62">
        <v>2.7727928161621094</v>
      </c>
      <c r="AY62">
        <v>2.3144049644470215</v>
      </c>
      <c r="AZ62">
        <v>-3.8677315711975098</v>
      </c>
      <c r="BA62">
        <v>-3.5862715244293213</v>
      </c>
      <c r="BB62">
        <v>-3.6041023731231689</v>
      </c>
      <c r="BC62">
        <v>-3.784480094909668</v>
      </c>
      <c r="BD62">
        <v>-3.5098023414611816</v>
      </c>
      <c r="BE62">
        <v>-2.6443259716033936</v>
      </c>
      <c r="BF62">
        <v>-2.5513641834259033</v>
      </c>
      <c r="BG62">
        <v>-0.61237186193466187</v>
      </c>
      <c r="BH62">
        <v>-0.52050435543060303</v>
      </c>
      <c r="BI62">
        <v>-0.64496010541915894</v>
      </c>
      <c r="BJ62">
        <v>-0.71392899751663208</v>
      </c>
      <c r="BK62">
        <v>-0.84199297428131104</v>
      </c>
      <c r="BL62">
        <v>-0.9490809440612793</v>
      </c>
      <c r="BM62">
        <v>-1.1123714447021484</v>
      </c>
      <c r="BN62">
        <v>-0.8252905011177063</v>
      </c>
      <c r="BO62">
        <v>-0.92047649621963501</v>
      </c>
      <c r="BP62">
        <v>-0.84055900573730469</v>
      </c>
      <c r="BQ62">
        <v>-0.38189452886581421</v>
      </c>
      <c r="BR62">
        <v>-0.26255118846893311</v>
      </c>
      <c r="BS62">
        <v>0.22420893609523773</v>
      </c>
      <c r="BT62">
        <v>3.5122513771057129</v>
      </c>
      <c r="BU62">
        <v>4.2071542739868164</v>
      </c>
      <c r="BV62">
        <v>4.944526195526123</v>
      </c>
      <c r="BW62">
        <v>4.3279781341552734</v>
      </c>
      <c r="BX62">
        <v>-1.3932745456695557</v>
      </c>
      <c r="BY62">
        <v>-1.3899893760681152</v>
      </c>
      <c r="BZ62">
        <v>-1.5510337352752686</v>
      </c>
      <c r="CA62">
        <v>-1.8636800050735474</v>
      </c>
      <c r="CB62">
        <v>-1.7117618322372437</v>
      </c>
      <c r="CC62">
        <v>-1.0779047012329102</v>
      </c>
      <c r="CD62">
        <v>-1.039888858795166</v>
      </c>
      <c r="CE62">
        <v>8.6362250149250031E-2</v>
      </c>
      <c r="CF62">
        <v>0.11967900395393372</v>
      </c>
      <c r="CG62">
        <v>-4.7029729932546616E-2</v>
      </c>
      <c r="CH62">
        <v>-0.12082130461931229</v>
      </c>
      <c r="CI62">
        <v>-0.1444498598575592</v>
      </c>
      <c r="CJ62">
        <v>-0.24595002830028534</v>
      </c>
      <c r="CK62">
        <v>-0.4253920316696167</v>
      </c>
      <c r="CL62">
        <v>-0.14851777255535126</v>
      </c>
      <c r="CM62">
        <v>-7.6067961752414703E-2</v>
      </c>
      <c r="CN62">
        <v>2.2472972050309181E-2</v>
      </c>
      <c r="CO62">
        <v>0.65990352630615234</v>
      </c>
      <c r="CP62">
        <v>0.82199674844741821</v>
      </c>
      <c r="CQ62">
        <v>1.2679591178894043</v>
      </c>
      <c r="CR62">
        <v>4.9743123054504395</v>
      </c>
      <c r="CS62">
        <v>5.5976681709289551</v>
      </c>
      <c r="CT62">
        <v>6.448662281036377</v>
      </c>
      <c r="CU62">
        <v>5.7225732803344727</v>
      </c>
      <c r="CV62">
        <v>0.32052689790725708</v>
      </c>
      <c r="CW62">
        <v>0.13114897906780243</v>
      </c>
      <c r="CX62">
        <v>-0.12908463180065155</v>
      </c>
      <c r="CY62">
        <v>-0.53333967924118042</v>
      </c>
      <c r="CZ62">
        <v>-0.46644452214241028</v>
      </c>
      <c r="DA62">
        <v>6.9939224049448967E-3</v>
      </c>
      <c r="DB62">
        <v>6.9543584249913692E-3</v>
      </c>
      <c r="DC62">
        <v>0.78509634733200073</v>
      </c>
      <c r="DD62">
        <v>0.75986236333847046</v>
      </c>
      <c r="DE62">
        <v>0.55090063810348511</v>
      </c>
      <c r="DF62">
        <v>0.47228637337684631</v>
      </c>
      <c r="DG62">
        <v>0.55309325456619263</v>
      </c>
      <c r="DH62">
        <v>0.45718088746070862</v>
      </c>
      <c r="DI62">
        <v>0.26158735156059265</v>
      </c>
      <c r="DJ62">
        <v>0.5282549262046814</v>
      </c>
      <c r="DK62">
        <v>0.7683405876159668</v>
      </c>
      <c r="DL62">
        <v>0.88550496101379395</v>
      </c>
      <c r="DM62">
        <v>1.7017015218734741</v>
      </c>
      <c r="DN62">
        <v>1.9065446853637695</v>
      </c>
      <c r="DO62">
        <v>2.3117094039916992</v>
      </c>
      <c r="DP62">
        <v>6.4363737106323242</v>
      </c>
      <c r="DQ62">
        <v>6.9881815910339355</v>
      </c>
      <c r="DR62">
        <v>7.9527983665466309</v>
      </c>
      <c r="DS62">
        <v>7.1171679496765137</v>
      </c>
      <c r="DT62">
        <v>2.0343284606933594</v>
      </c>
      <c r="DU62">
        <v>1.6522873640060425</v>
      </c>
      <c r="DV62">
        <v>1.2928644418716431</v>
      </c>
      <c r="DW62">
        <v>0.79700064659118652</v>
      </c>
      <c r="DX62">
        <v>0.7788727879524231</v>
      </c>
      <c r="DY62">
        <v>1.0918926000595093</v>
      </c>
      <c r="DZ62">
        <v>1.0537976026535034</v>
      </c>
      <c r="EA62">
        <v>1.7939574718475342</v>
      </c>
      <c r="EB62">
        <v>1.6841853857040405</v>
      </c>
      <c r="EC62">
        <v>1.4142171144485474</v>
      </c>
      <c r="ED62">
        <v>1.3286397457122803</v>
      </c>
      <c r="EE62">
        <v>1.5602346658706665</v>
      </c>
      <c r="EF62">
        <v>1.4723902940750122</v>
      </c>
      <c r="EG62">
        <v>1.2534765005111694</v>
      </c>
      <c r="EH62">
        <v>1.5054072141647339</v>
      </c>
      <c r="EI62">
        <v>1.987532377243042</v>
      </c>
      <c r="EJ62">
        <v>2.1315860748291016</v>
      </c>
      <c r="EK62">
        <v>3.2058923244476318</v>
      </c>
      <c r="EL62">
        <v>3.4724595546722412</v>
      </c>
      <c r="EM62">
        <v>3.8187189102172852</v>
      </c>
      <c r="EN62">
        <v>8.5473575592041016</v>
      </c>
      <c r="EO62">
        <v>8.9958620071411133</v>
      </c>
      <c r="EP62">
        <v>10.124531745910645</v>
      </c>
      <c r="EQ62">
        <v>9.1307411193847656</v>
      </c>
      <c r="ER62">
        <v>4.5087852478027344</v>
      </c>
      <c r="ES62">
        <v>3.8485696315765381</v>
      </c>
      <c r="ET62">
        <v>3.345933198928833</v>
      </c>
      <c r="EU62">
        <v>2.7178008556365967</v>
      </c>
      <c r="EV62">
        <v>2.5769131183624268</v>
      </c>
      <c r="EW62">
        <v>2.6583139896392822</v>
      </c>
      <c r="EX62">
        <v>2.5652730464935303</v>
      </c>
      <c r="EY62">
        <v>75.889869689941406</v>
      </c>
      <c r="EZ62">
        <v>74.671913146972656</v>
      </c>
      <c r="FA62">
        <v>73.374214172363281</v>
      </c>
      <c r="FB62">
        <v>72.503753662109375</v>
      </c>
      <c r="FC62">
        <v>71.501365661621094</v>
      </c>
      <c r="FD62">
        <v>70.508033752441406</v>
      </c>
      <c r="FE62">
        <v>69.921951293945313</v>
      </c>
      <c r="FF62">
        <v>69.412689208984375</v>
      </c>
      <c r="FG62">
        <v>71.307167053222656</v>
      </c>
      <c r="FH62">
        <v>75.3616943359375</v>
      </c>
      <c r="FI62">
        <v>79.988685607910156</v>
      </c>
      <c r="FJ62">
        <v>84.371757507324219</v>
      </c>
      <c r="FK62">
        <v>87.446937561035156</v>
      </c>
      <c r="FL62">
        <v>89.347000122070312</v>
      </c>
      <c r="FM62">
        <v>90.401290893554688</v>
      </c>
      <c r="FN62">
        <v>90.713134765625</v>
      </c>
      <c r="FO62">
        <v>90.956398010253906</v>
      </c>
      <c r="FP62">
        <v>90.907844543457031</v>
      </c>
      <c r="FQ62">
        <v>90.146469116210937</v>
      </c>
      <c r="FR62">
        <v>87.585380554199219</v>
      </c>
      <c r="FS62">
        <v>83.761154174804687</v>
      </c>
      <c r="FT62">
        <v>80.879570007324219</v>
      </c>
      <c r="FU62">
        <v>79.260673522949219</v>
      </c>
      <c r="FV62">
        <v>77.885055541992188</v>
      </c>
      <c r="FW62">
        <v>1</v>
      </c>
    </row>
    <row r="63" spans="1:179" x14ac:dyDescent="0.2">
      <c r="A63" t="s">
        <v>241</v>
      </c>
      <c r="B63" t="s">
        <v>248</v>
      </c>
      <c r="C63" t="s">
        <v>218</v>
      </c>
      <c r="D63" t="s">
        <v>43</v>
      </c>
      <c r="E63">
        <v>2016</v>
      </c>
      <c r="F63" t="s">
        <v>225</v>
      </c>
      <c r="G63" t="s">
        <v>10</v>
      </c>
      <c r="H63">
        <v>442</v>
      </c>
      <c r="K63">
        <v>177.87675425314663</v>
      </c>
      <c r="L63">
        <v>173.07111816586058</v>
      </c>
      <c r="M63">
        <v>169.37801217904163</v>
      </c>
      <c r="N63">
        <v>169.78744834852685</v>
      </c>
      <c r="O63">
        <v>176.30822573859589</v>
      </c>
      <c r="P63">
        <v>192.42899030598696</v>
      </c>
      <c r="Q63">
        <v>211.44577034360444</v>
      </c>
      <c r="R63">
        <v>222.33599742065547</v>
      </c>
      <c r="S63">
        <v>231.94638854011896</v>
      </c>
      <c r="T63">
        <v>244.57351389945416</v>
      </c>
      <c r="U63">
        <v>257.30164350585892</v>
      </c>
      <c r="V63">
        <v>266.49440008009844</v>
      </c>
      <c r="W63">
        <v>270.34188441848454</v>
      </c>
      <c r="X63">
        <v>274.4633623479375</v>
      </c>
      <c r="Y63">
        <v>274.85907597889235</v>
      </c>
      <c r="Z63">
        <v>269.42303519769695</v>
      </c>
      <c r="AA63">
        <v>263.76030989073519</v>
      </c>
      <c r="AB63">
        <v>255.50571790337727</v>
      </c>
      <c r="AC63">
        <v>234.53727825575533</v>
      </c>
      <c r="AD63">
        <v>226.28161773526233</v>
      </c>
      <c r="AE63">
        <v>216.9386711756639</v>
      </c>
      <c r="AF63">
        <v>206.09006594283034</v>
      </c>
      <c r="AG63">
        <v>192.07085293521541</v>
      </c>
      <c r="AH63">
        <v>185.96219866913293</v>
      </c>
      <c r="AI63">
        <v>-1.5435999631881714</v>
      </c>
      <c r="AJ63">
        <v>-1.3757826089859009</v>
      </c>
      <c r="AK63">
        <v>-1.4255666732788086</v>
      </c>
      <c r="AL63">
        <v>-1.4814509153366089</v>
      </c>
      <c r="AM63">
        <v>-1.7442058324813843</v>
      </c>
      <c r="AN63">
        <v>-1.8494848012924194</v>
      </c>
      <c r="AO63">
        <v>-1.9742280244827271</v>
      </c>
      <c r="AP63">
        <v>-1.7065401077270508</v>
      </c>
      <c r="AQ63">
        <v>-2.0263075828552246</v>
      </c>
      <c r="AR63">
        <v>-1.9789012670516968</v>
      </c>
      <c r="AS63">
        <v>-1.8173658847808838</v>
      </c>
      <c r="AT63">
        <v>-1.7690950632095337</v>
      </c>
      <c r="AU63">
        <v>-1.2677199840545654</v>
      </c>
      <c r="AV63">
        <v>1.1033248901367187</v>
      </c>
      <c r="AW63">
        <v>1.826911449432373</v>
      </c>
      <c r="AX63">
        <v>2.3238813877105713</v>
      </c>
      <c r="AY63">
        <v>1.9223968982696533</v>
      </c>
      <c r="AZ63">
        <v>-3.6742203235626221</v>
      </c>
      <c r="BA63">
        <v>-3.4038708209991455</v>
      </c>
      <c r="BB63">
        <v>-3.4083132743835449</v>
      </c>
      <c r="BC63">
        <v>-3.5611722469329834</v>
      </c>
      <c r="BD63">
        <v>-3.3044290542602539</v>
      </c>
      <c r="BE63">
        <v>-2.5062828063964844</v>
      </c>
      <c r="BF63">
        <v>-2.418358325958252</v>
      </c>
      <c r="BG63">
        <v>-0.58626443147659302</v>
      </c>
      <c r="BH63">
        <v>-0.49878126382827759</v>
      </c>
      <c r="BI63">
        <v>-0.60692155361175537</v>
      </c>
      <c r="BJ63">
        <v>-0.66967225074768066</v>
      </c>
      <c r="BK63">
        <v>-0.78963780403137207</v>
      </c>
      <c r="BL63">
        <v>-0.88746213912963867</v>
      </c>
      <c r="BM63">
        <v>-1.0335376262664795</v>
      </c>
      <c r="BN63">
        <v>-0.77995359897613525</v>
      </c>
      <c r="BO63">
        <v>-0.87056738138198853</v>
      </c>
      <c r="BP63">
        <v>-0.7980806827545166</v>
      </c>
      <c r="BQ63">
        <v>-0.39258602261543274</v>
      </c>
      <c r="BR63">
        <v>-0.28604423999786377</v>
      </c>
      <c r="BS63">
        <v>0.15959982573986053</v>
      </c>
      <c r="BT63">
        <v>3.1032514572143555</v>
      </c>
      <c r="BU63">
        <v>3.7285277843475342</v>
      </c>
      <c r="BV63">
        <v>4.3807244300842285</v>
      </c>
      <c r="BW63">
        <v>3.8295338153839111</v>
      </c>
      <c r="BX63">
        <v>-1.3299272060394287</v>
      </c>
      <c r="BY63">
        <v>-1.3235468864440918</v>
      </c>
      <c r="BZ63">
        <v>-1.4635856151580811</v>
      </c>
      <c r="CA63">
        <v>-1.7415577173233032</v>
      </c>
      <c r="CB63">
        <v>-1.6011958122253418</v>
      </c>
      <c r="CC63">
        <v>-1.0226775407791138</v>
      </c>
      <c r="CD63">
        <v>-0.98659294843673706</v>
      </c>
      <c r="CE63">
        <v>7.6783284544944763E-2</v>
      </c>
      <c r="CF63">
        <v>0.10862717777490616</v>
      </c>
      <c r="CG63">
        <v>-3.9930474013090134E-2</v>
      </c>
      <c r="CH63">
        <v>-0.10743678361177444</v>
      </c>
      <c r="CI63">
        <v>-0.12850689888000488</v>
      </c>
      <c r="CJ63">
        <v>-0.22116810083389282</v>
      </c>
      <c r="CK63">
        <v>-0.3820183277130127</v>
      </c>
      <c r="CL63">
        <v>-0.13820257782936096</v>
      </c>
      <c r="CM63">
        <v>-7.0105291903018951E-2</v>
      </c>
      <c r="CN63">
        <v>1.9752105697989464E-2</v>
      </c>
      <c r="CO63">
        <v>0.59421217441558838</v>
      </c>
      <c r="CP63">
        <v>0.74111223220825195</v>
      </c>
      <c r="CQ63">
        <v>1.1481572389602661</v>
      </c>
      <c r="CR63">
        <v>4.4883947372436523</v>
      </c>
      <c r="CS63">
        <v>5.0455813407897949</v>
      </c>
      <c r="CT63">
        <v>5.8052873611450195</v>
      </c>
      <c r="CU63">
        <v>5.1504106521606445</v>
      </c>
      <c r="CV63">
        <v>0.29372319579124451</v>
      </c>
      <c r="CW63">
        <v>0.1172793060541153</v>
      </c>
      <c r="CX63">
        <v>-0.11667326837778091</v>
      </c>
      <c r="CY63">
        <v>-0.48129832744598389</v>
      </c>
      <c r="CZ63">
        <v>-0.42154175043106079</v>
      </c>
      <c r="DA63">
        <v>4.8629399389028549E-3</v>
      </c>
      <c r="DB63">
        <v>5.0434204749763012E-3</v>
      </c>
      <c r="DC63">
        <v>0.73983097076416016</v>
      </c>
      <c r="DD63">
        <v>0.71603560447692871</v>
      </c>
      <c r="DE63">
        <v>0.52706062793731689</v>
      </c>
      <c r="DF63">
        <v>0.45479866862297058</v>
      </c>
      <c r="DG63">
        <v>0.5326240062713623</v>
      </c>
      <c r="DH63">
        <v>0.44512593746185303</v>
      </c>
      <c r="DI63">
        <v>0.2695009708404541</v>
      </c>
      <c r="DJ63">
        <v>0.50354844331741333</v>
      </c>
      <c r="DK63">
        <v>0.73035681247711182</v>
      </c>
      <c r="DL63">
        <v>0.83758491277694702</v>
      </c>
      <c r="DM63">
        <v>1.5810104608535767</v>
      </c>
      <c r="DN63">
        <v>1.7682688236236572</v>
      </c>
      <c r="DO63">
        <v>2.1367144584655762</v>
      </c>
      <c r="DP63">
        <v>5.873537540435791</v>
      </c>
      <c r="DQ63">
        <v>6.3626351356506348</v>
      </c>
      <c r="DR63">
        <v>7.2298507690429687</v>
      </c>
      <c r="DS63">
        <v>6.4712882041931152</v>
      </c>
      <c r="DT63">
        <v>1.9173735380172729</v>
      </c>
      <c r="DU63">
        <v>1.55810546875</v>
      </c>
      <c r="DV63">
        <v>1.2302390336990356</v>
      </c>
      <c r="DW63">
        <v>0.77896106243133545</v>
      </c>
      <c r="DX63">
        <v>0.75811237096786499</v>
      </c>
      <c r="DY63">
        <v>1.0324034690856934</v>
      </c>
      <c r="DZ63">
        <v>0.99667978286743164</v>
      </c>
      <c r="EA63">
        <v>1.6971665620803833</v>
      </c>
      <c r="EB63">
        <v>1.5930370092391968</v>
      </c>
      <c r="EC63">
        <v>1.3457057476043701</v>
      </c>
      <c r="ED63">
        <v>1.2665773630142212</v>
      </c>
      <c r="EE63">
        <v>1.4871920347213745</v>
      </c>
      <c r="EF63">
        <v>1.4071487188339233</v>
      </c>
      <c r="EG63">
        <v>1.2101913690567017</v>
      </c>
      <c r="EH63">
        <v>1.4301348924636841</v>
      </c>
      <c r="EI63">
        <v>1.8860969543457031</v>
      </c>
      <c r="EJ63">
        <v>2.0184054374694824</v>
      </c>
      <c r="EK63">
        <v>3.0057902336120605</v>
      </c>
      <c r="EL63">
        <v>3.2513196468353271</v>
      </c>
      <c r="EM63">
        <v>3.5640342235565186</v>
      </c>
      <c r="EN63">
        <v>7.8734641075134277</v>
      </c>
      <c r="EO63">
        <v>8.264251708984375</v>
      </c>
      <c r="EP63">
        <v>9.2866935729980469</v>
      </c>
      <c r="EQ63">
        <v>8.3784246444702148</v>
      </c>
      <c r="ER63">
        <v>4.2616667747497559</v>
      </c>
      <c r="ES63">
        <v>3.6384296417236328</v>
      </c>
      <c r="ET63">
        <v>3.17496657371521</v>
      </c>
      <c r="EU63">
        <v>2.5985753536224365</v>
      </c>
      <c r="EV63">
        <v>2.4613454341888428</v>
      </c>
      <c r="EW63">
        <v>2.5160088539123535</v>
      </c>
      <c r="EX63">
        <v>2.4284453392028809</v>
      </c>
      <c r="EY63">
        <v>75.884422302246094</v>
      </c>
      <c r="EZ63">
        <v>74.666740417480469</v>
      </c>
      <c r="FA63">
        <v>73.367477416992188</v>
      </c>
      <c r="FB63">
        <v>72.494865417480469</v>
      </c>
      <c r="FC63">
        <v>71.496803283691406</v>
      </c>
      <c r="FD63">
        <v>70.501991271972656</v>
      </c>
      <c r="FE63">
        <v>69.914161682128906</v>
      </c>
      <c r="FF63">
        <v>69.405532836914063</v>
      </c>
      <c r="FG63">
        <v>71.303260803222656</v>
      </c>
      <c r="FH63">
        <v>75.364082336425781</v>
      </c>
      <c r="FI63">
        <v>79.993759155273437</v>
      </c>
      <c r="FJ63">
        <v>84.372833251953125</v>
      </c>
      <c r="FK63">
        <v>87.445335388183594</v>
      </c>
      <c r="FL63">
        <v>89.344520568847656</v>
      </c>
      <c r="FM63">
        <v>90.39825439453125</v>
      </c>
      <c r="FN63">
        <v>90.710769653320312</v>
      </c>
      <c r="FO63">
        <v>90.952995300292969</v>
      </c>
      <c r="FP63">
        <v>90.901863098144531</v>
      </c>
      <c r="FQ63">
        <v>90.137588500976562</v>
      </c>
      <c r="FR63">
        <v>87.5762939453125</v>
      </c>
      <c r="FS63">
        <v>83.751838684082031</v>
      </c>
      <c r="FT63">
        <v>80.869682312011719</v>
      </c>
      <c r="FU63">
        <v>79.251373291015625</v>
      </c>
      <c r="FV63">
        <v>77.878692626953125</v>
      </c>
      <c r="FW63">
        <v>1</v>
      </c>
    </row>
    <row r="64" spans="1:179" x14ac:dyDescent="0.2">
      <c r="A64" t="s">
        <v>241</v>
      </c>
      <c r="B64" t="s">
        <v>248</v>
      </c>
      <c r="C64" t="s">
        <v>218</v>
      </c>
      <c r="D64" t="s">
        <v>43</v>
      </c>
      <c r="E64" t="s">
        <v>250</v>
      </c>
      <c r="F64" t="s">
        <v>225</v>
      </c>
      <c r="G64" t="s">
        <v>10</v>
      </c>
      <c r="H64">
        <v>428</v>
      </c>
      <c r="K64">
        <v>172.03359312885755</v>
      </c>
      <c r="L64">
        <v>167.38200057487359</v>
      </c>
      <c r="M64">
        <v>163.80443890002402</v>
      </c>
      <c r="N64">
        <v>164.19768673586594</v>
      </c>
      <c r="O64">
        <v>170.50521281566111</v>
      </c>
      <c r="P64">
        <v>186.1015402313956</v>
      </c>
      <c r="Q64">
        <v>204.49199939994588</v>
      </c>
      <c r="R64">
        <v>215.02890803573732</v>
      </c>
      <c r="S64">
        <v>224.32827201614521</v>
      </c>
      <c r="T64">
        <v>236.5395867765875</v>
      </c>
      <c r="U64">
        <v>248.84801936281883</v>
      </c>
      <c r="V64">
        <v>257.73414423999077</v>
      </c>
      <c r="W64">
        <v>261.45152714593155</v>
      </c>
      <c r="X64">
        <v>265.43431880075866</v>
      </c>
      <c r="Y64">
        <v>265.81072038085114</v>
      </c>
      <c r="Z64">
        <v>260.54162465013184</v>
      </c>
      <c r="AA64">
        <v>255.05845191967762</v>
      </c>
      <c r="AB64">
        <v>247.07182144321811</v>
      </c>
      <c r="AC64">
        <v>226.80487503627768</v>
      </c>
      <c r="AD64">
        <v>218.82438457450431</v>
      </c>
      <c r="AE64">
        <v>209.79406739954331</v>
      </c>
      <c r="AF64">
        <v>199.29778256636379</v>
      </c>
      <c r="AG64">
        <v>185.7383227597864</v>
      </c>
      <c r="AH64">
        <v>179.84280662645781</v>
      </c>
      <c r="AI64">
        <v>-1.5195529460906982</v>
      </c>
      <c r="AJ64">
        <v>-1.354366660118103</v>
      </c>
      <c r="AK64">
        <v>-1.4001188278198242</v>
      </c>
      <c r="AL64">
        <v>-1.4541760683059692</v>
      </c>
      <c r="AM64">
        <v>-1.7119870185852051</v>
      </c>
      <c r="AN64">
        <v>-1.8143090009689331</v>
      </c>
      <c r="AO64">
        <v>-1.934567928314209</v>
      </c>
      <c r="AP64">
        <v>-1.6770553588867188</v>
      </c>
      <c r="AQ64">
        <v>-1.9913812875747681</v>
      </c>
      <c r="AR64">
        <v>-1.9456086158752441</v>
      </c>
      <c r="AS64">
        <v>-1.7954233884811401</v>
      </c>
      <c r="AT64">
        <v>-1.7498691082000732</v>
      </c>
      <c r="AU64">
        <v>-1.2617471218109131</v>
      </c>
      <c r="AV64">
        <v>1.0166282653808594</v>
      </c>
      <c r="AW64">
        <v>1.7179039716720581</v>
      </c>
      <c r="AX64">
        <v>2.1922986507415771</v>
      </c>
      <c r="AY64">
        <v>1.807605504989624</v>
      </c>
      <c r="AZ64">
        <v>-3.6141738891601562</v>
      </c>
      <c r="BA64">
        <v>-3.3473877906799316</v>
      </c>
      <c r="BB64">
        <v>-3.3479840755462646</v>
      </c>
      <c r="BC64">
        <v>-3.4927823543548584</v>
      </c>
      <c r="BD64">
        <v>-3.2414975166320801</v>
      </c>
      <c r="BE64">
        <v>-2.4636249542236328</v>
      </c>
      <c r="BF64">
        <v>-2.3772628307342529</v>
      </c>
      <c r="BG64">
        <v>-0.57811027765274048</v>
      </c>
      <c r="BH64">
        <v>-0.49196299910545349</v>
      </c>
      <c r="BI64">
        <v>-0.59525913000106812</v>
      </c>
      <c r="BJ64">
        <v>-0.65615606307983398</v>
      </c>
      <c r="BK64">
        <v>-0.77364838123321533</v>
      </c>
      <c r="BL64">
        <v>-0.86870718002319336</v>
      </c>
      <c r="BM64">
        <v>-1.0096758604049683</v>
      </c>
      <c r="BN64">
        <v>-0.76607334613800049</v>
      </c>
      <c r="BO64">
        <v>-0.85522651672363281</v>
      </c>
      <c r="BP64">
        <v>-0.78493636846542358</v>
      </c>
      <c r="BQ64">
        <v>-0.3951680064201355</v>
      </c>
      <c r="BR64">
        <v>-0.29241162538528442</v>
      </c>
      <c r="BS64">
        <v>0.1409604549407959</v>
      </c>
      <c r="BT64">
        <v>2.9822614192962646</v>
      </c>
      <c r="BU64">
        <v>3.5867636203765869</v>
      </c>
      <c r="BV64">
        <v>4.2136569023132324</v>
      </c>
      <c r="BW64">
        <v>3.6818695068359375</v>
      </c>
      <c r="BX64">
        <v>-1.3100736141204834</v>
      </c>
      <c r="BY64">
        <v>-1.302875280380249</v>
      </c>
      <c r="BZ64">
        <v>-1.4367152452468872</v>
      </c>
      <c r="CA64">
        <v>-1.7044146060943604</v>
      </c>
      <c r="CB64">
        <v>-1.567542552947998</v>
      </c>
      <c r="CC64">
        <v>-1.0055973529815674</v>
      </c>
      <c r="CD64">
        <v>-0.97011327743530273</v>
      </c>
      <c r="CE64">
        <v>7.3929980397224426E-2</v>
      </c>
      <c r="CF64">
        <v>0.10533515363931656</v>
      </c>
      <c r="CG64">
        <v>-3.781578317284584E-2</v>
      </c>
      <c r="CH64">
        <v>-0.10344988107681274</v>
      </c>
      <c r="CI64">
        <v>-0.12375789135694504</v>
      </c>
      <c r="CJ64">
        <v>-0.21378624439239502</v>
      </c>
      <c r="CK64">
        <v>-0.36909851431846619</v>
      </c>
      <c r="CL64">
        <v>-0.13512997329235077</v>
      </c>
      <c r="CM64">
        <v>-6.8329155445098877E-2</v>
      </c>
      <c r="CN64">
        <v>1.8941648304462433E-2</v>
      </c>
      <c r="CO64">
        <v>0.57464456558227539</v>
      </c>
      <c r="CP64">
        <v>0.71701902151107788</v>
      </c>
      <c r="CQ64">
        <v>1.1124714612960815</v>
      </c>
      <c r="CR64">
        <v>4.3436527252197266</v>
      </c>
      <c r="CS64">
        <v>4.8811302185058594</v>
      </c>
      <c r="CT64">
        <v>5.6136436462402344</v>
      </c>
      <c r="CU64">
        <v>4.9799790382385254</v>
      </c>
      <c r="CV64">
        <v>0.28573912382125854</v>
      </c>
      <c r="CW64">
        <v>0.11314792931079865</v>
      </c>
      <c r="CX64">
        <v>-0.11297623813152313</v>
      </c>
      <c r="CY64">
        <v>-0.46579658985137939</v>
      </c>
      <c r="CZ64">
        <v>-0.40816640853881836</v>
      </c>
      <c r="DA64">
        <v>4.2281844653189182E-3</v>
      </c>
      <c r="DB64">
        <v>4.47421008720994E-3</v>
      </c>
      <c r="DC64">
        <v>0.72597026824951172</v>
      </c>
      <c r="DD64">
        <v>0.7026333212852478</v>
      </c>
      <c r="DE64">
        <v>0.51962757110595703</v>
      </c>
      <c r="DF64">
        <v>0.44925633072853088</v>
      </c>
      <c r="DG64">
        <v>0.52613258361816406</v>
      </c>
      <c r="DH64">
        <v>0.44113472104072571</v>
      </c>
      <c r="DI64">
        <v>0.27147886157035828</v>
      </c>
      <c r="DJ64">
        <v>0.49581339955329895</v>
      </c>
      <c r="DK64">
        <v>0.71856820583343506</v>
      </c>
      <c r="DL64">
        <v>0.82281970977783203</v>
      </c>
      <c r="DM64">
        <v>1.5444571971893311</v>
      </c>
      <c r="DN64">
        <v>1.7264496088027954</v>
      </c>
      <c r="DO64">
        <v>2.0839824676513672</v>
      </c>
      <c r="DP64">
        <v>5.7050442695617676</v>
      </c>
      <c r="DQ64">
        <v>6.1754965782165527</v>
      </c>
      <c r="DR64">
        <v>7.0136303901672363</v>
      </c>
      <c r="DS64">
        <v>6.2780890464782715</v>
      </c>
      <c r="DT64">
        <v>1.8815518617630005</v>
      </c>
      <c r="DU64">
        <v>1.5291711091995239</v>
      </c>
      <c r="DV64">
        <v>1.2107627391815186</v>
      </c>
      <c r="DW64">
        <v>0.77282142639160156</v>
      </c>
      <c r="DX64">
        <v>0.75120973587036133</v>
      </c>
      <c r="DY64">
        <v>1.0140537023544312</v>
      </c>
      <c r="DZ64">
        <v>0.97906166315078735</v>
      </c>
      <c r="EA64">
        <v>1.6674128770828247</v>
      </c>
      <c r="EB64">
        <v>1.5650370121002197</v>
      </c>
      <c r="EC64">
        <v>1.3244872093200684</v>
      </c>
      <c r="ED64">
        <v>1.2472763061523437</v>
      </c>
      <c r="EE64">
        <v>1.4644712209701538</v>
      </c>
      <c r="EF64">
        <v>1.3867365121841431</v>
      </c>
      <c r="EG64">
        <v>1.1963708400726318</v>
      </c>
      <c r="EH64">
        <v>1.4067953824996948</v>
      </c>
      <c r="EI64">
        <v>1.8547229766845703</v>
      </c>
      <c r="EJ64">
        <v>1.9834918975830078</v>
      </c>
      <c r="EK64">
        <v>2.9447124004364014</v>
      </c>
      <c r="EL64">
        <v>3.1839072704315186</v>
      </c>
      <c r="EM64">
        <v>3.4866900444030762</v>
      </c>
      <c r="EN64">
        <v>7.6706771850585938</v>
      </c>
      <c r="EO64">
        <v>8.0443563461303711</v>
      </c>
      <c r="EP64">
        <v>9.0349884033203125</v>
      </c>
      <c r="EQ64">
        <v>8.1523532867431641</v>
      </c>
      <c r="ER64">
        <v>4.1856522560119629</v>
      </c>
      <c r="ES64">
        <v>3.5736837387084961</v>
      </c>
      <c r="ET64">
        <v>3.1220316886901855</v>
      </c>
      <c r="EU64">
        <v>2.5611891746520996</v>
      </c>
      <c r="EV64">
        <v>2.4251646995544434</v>
      </c>
      <c r="EW64">
        <v>2.4720814228057861</v>
      </c>
      <c r="EX64">
        <v>2.3862111568450928</v>
      </c>
      <c r="EY64">
        <v>75.882560729980469</v>
      </c>
      <c r="EZ64">
        <v>74.664970397949219</v>
      </c>
      <c r="FA64">
        <v>73.36517333984375</v>
      </c>
      <c r="FB64">
        <v>72.4918212890625</v>
      </c>
      <c r="FC64">
        <v>71.495246887207031</v>
      </c>
      <c r="FD64">
        <v>70.499923706054687</v>
      </c>
      <c r="FE64">
        <v>69.911506652832031</v>
      </c>
      <c r="FF64">
        <v>69.403091430664062</v>
      </c>
      <c r="FG64">
        <v>71.301918029785156</v>
      </c>
      <c r="FH64">
        <v>75.364898681640625</v>
      </c>
      <c r="FI64">
        <v>79.995491027832031</v>
      </c>
      <c r="FJ64">
        <v>84.373199462890625</v>
      </c>
      <c r="FK64">
        <v>87.444786071777344</v>
      </c>
      <c r="FL64">
        <v>89.343681335449219</v>
      </c>
      <c r="FM64">
        <v>90.397209167480469</v>
      </c>
      <c r="FN64">
        <v>90.709953308105469</v>
      </c>
      <c r="FO64">
        <v>90.951828002929687</v>
      </c>
      <c r="FP64">
        <v>90.899818420410156</v>
      </c>
      <c r="FQ64">
        <v>90.134559631347656</v>
      </c>
      <c r="FR64">
        <v>87.573188781738281</v>
      </c>
      <c r="FS64">
        <v>83.7486572265625</v>
      </c>
      <c r="FT64">
        <v>80.866302490234375</v>
      </c>
      <c r="FU64">
        <v>79.248184204101563</v>
      </c>
      <c r="FV64">
        <v>77.876518249511719</v>
      </c>
      <c r="FW64">
        <v>1</v>
      </c>
    </row>
    <row r="65" spans="1:179" x14ac:dyDescent="0.2">
      <c r="A65" t="s">
        <v>241</v>
      </c>
      <c r="B65" t="s">
        <v>248</v>
      </c>
      <c r="C65" t="s">
        <v>218</v>
      </c>
      <c r="D65" t="s">
        <v>44</v>
      </c>
      <c r="E65">
        <v>2015</v>
      </c>
      <c r="F65" t="s">
        <v>225</v>
      </c>
      <c r="G65" t="s">
        <v>10</v>
      </c>
      <c r="H65">
        <v>490</v>
      </c>
      <c r="K65">
        <v>197.75069215505812</v>
      </c>
      <c r="L65">
        <v>192.3815596459593</v>
      </c>
      <c r="M65">
        <v>188.82209418357724</v>
      </c>
      <c r="N65">
        <v>188.6026646214826</v>
      </c>
      <c r="O65">
        <v>195.89700982639241</v>
      </c>
      <c r="P65">
        <v>213.79681098882909</v>
      </c>
      <c r="Q65">
        <v>235.21318825397367</v>
      </c>
      <c r="R65">
        <v>248.04989147252377</v>
      </c>
      <c r="S65">
        <v>258.12659301855888</v>
      </c>
      <c r="T65">
        <v>272.44882294970677</v>
      </c>
      <c r="U65">
        <v>285.81623982143083</v>
      </c>
      <c r="V65">
        <v>295.87815926797481</v>
      </c>
      <c r="W65">
        <v>301.81530698674163</v>
      </c>
      <c r="X65">
        <v>307.0668913513494</v>
      </c>
      <c r="Y65">
        <v>308.1125115397918</v>
      </c>
      <c r="Z65">
        <v>302.04803799193655</v>
      </c>
      <c r="AA65">
        <v>295.26445019459413</v>
      </c>
      <c r="AB65">
        <v>284.94617250627152</v>
      </c>
      <c r="AC65">
        <v>261.25802432566314</v>
      </c>
      <c r="AD65">
        <v>252.38620593013286</v>
      </c>
      <c r="AE65">
        <v>241.94855576593213</v>
      </c>
      <c r="AF65">
        <v>230.40833347491466</v>
      </c>
      <c r="AG65">
        <v>215.02157761372908</v>
      </c>
      <c r="AH65">
        <v>208.91344200107432</v>
      </c>
      <c r="AI65">
        <v>-1.5756957530975342</v>
      </c>
      <c r="AJ65">
        <v>-1.4282718896865845</v>
      </c>
      <c r="AK65">
        <v>-1.5492795705795288</v>
      </c>
      <c r="AL65">
        <v>-1.6110265254974365</v>
      </c>
      <c r="AM65">
        <v>-1.8561036586761475</v>
      </c>
      <c r="AN65">
        <v>-1.8588393926620483</v>
      </c>
      <c r="AO65">
        <v>-2.0863370895385742</v>
      </c>
      <c r="AP65">
        <v>-1.76746666431427</v>
      </c>
      <c r="AQ65">
        <v>-1.8801302909851074</v>
      </c>
      <c r="AR65">
        <v>-1.9524245262145996</v>
      </c>
      <c r="AS65">
        <v>-1.7075039148330688</v>
      </c>
      <c r="AT65">
        <v>-1.6340421438217163</v>
      </c>
      <c r="AU65">
        <v>-1.0384864807128906</v>
      </c>
      <c r="AV65">
        <v>1.6302359104156494</v>
      </c>
      <c r="AW65">
        <v>2.3203248977661133</v>
      </c>
      <c r="AX65">
        <v>2.9230475425720215</v>
      </c>
      <c r="AY65">
        <v>2.4701294898986816</v>
      </c>
      <c r="AZ65">
        <v>-3.9222314357757568</v>
      </c>
      <c r="BA65">
        <v>-3.5769920349121094</v>
      </c>
      <c r="BB65">
        <v>-3.665651798248291</v>
      </c>
      <c r="BC65">
        <v>-3.9219563007354736</v>
      </c>
      <c r="BD65">
        <v>-3.588083028793335</v>
      </c>
      <c r="BE65">
        <v>-2.5532398223876953</v>
      </c>
      <c r="BF65">
        <v>-2.5009739398956299</v>
      </c>
      <c r="BG65">
        <v>-0.58734041452407837</v>
      </c>
      <c r="BH65">
        <v>-0.51683896780014038</v>
      </c>
      <c r="BI65">
        <v>-0.68953943252563477</v>
      </c>
      <c r="BJ65">
        <v>-0.76230257749557495</v>
      </c>
      <c r="BK65">
        <v>-0.87269920110702515</v>
      </c>
      <c r="BL65">
        <v>-0.8805583119392395</v>
      </c>
      <c r="BM65">
        <v>-1.1222380399703979</v>
      </c>
      <c r="BN65">
        <v>-0.83737868070602417</v>
      </c>
      <c r="BO65">
        <v>-0.8102681040763855</v>
      </c>
      <c r="BP65">
        <v>-0.75369662046432495</v>
      </c>
      <c r="BQ65">
        <v>-0.26762905716896057</v>
      </c>
      <c r="BR65">
        <v>-0.13910198211669922</v>
      </c>
      <c r="BS65">
        <v>0.40391689538955688</v>
      </c>
      <c r="BT65">
        <v>3.641960620880127</v>
      </c>
      <c r="BU65">
        <v>4.2397346496582031</v>
      </c>
      <c r="BV65">
        <v>4.9945669174194336</v>
      </c>
      <c r="BW65">
        <v>4.3916940689086914</v>
      </c>
      <c r="BX65">
        <v>-1.4999014139175415</v>
      </c>
      <c r="BY65">
        <v>-1.4537661075592041</v>
      </c>
      <c r="BZ65">
        <v>-1.6832180023193359</v>
      </c>
      <c r="CA65">
        <v>-2.0309419631958008</v>
      </c>
      <c r="CB65">
        <v>-1.822972297668457</v>
      </c>
      <c r="CC65">
        <v>-1.0637727975845337</v>
      </c>
      <c r="CD65">
        <v>-1.0539344549179077</v>
      </c>
      <c r="CE65">
        <v>9.7191512584686279E-2</v>
      </c>
      <c r="CF65">
        <v>0.11441674828529358</v>
      </c>
      <c r="CG65">
        <v>-9.4086073338985443E-2</v>
      </c>
      <c r="CH65">
        <v>-0.17447896301746368</v>
      </c>
      <c r="CI65">
        <v>-0.19159623980522156</v>
      </c>
      <c r="CJ65">
        <v>-0.20300382375717163</v>
      </c>
      <c r="CK65">
        <v>-0.45450606942176819</v>
      </c>
      <c r="CL65">
        <v>-0.19320258498191833</v>
      </c>
      <c r="CM65">
        <v>-6.9284811615943909E-2</v>
      </c>
      <c r="CN65">
        <v>7.6538696885108948E-2</v>
      </c>
      <c r="CO65">
        <v>0.72962385416030884</v>
      </c>
      <c r="CP65">
        <v>0.89628905057907104</v>
      </c>
      <c r="CQ65">
        <v>1.4029210805892944</v>
      </c>
      <c r="CR65">
        <v>5.0352749824523926</v>
      </c>
      <c r="CS65">
        <v>5.5691118240356445</v>
      </c>
      <c r="CT65">
        <v>6.4292950630187988</v>
      </c>
      <c r="CU65">
        <v>5.7225637435913086</v>
      </c>
      <c r="CV65">
        <v>0.17779707908630371</v>
      </c>
      <c r="CW65">
        <v>1.6773680225014687E-2</v>
      </c>
      <c r="CX65">
        <v>-0.31019037961959839</v>
      </c>
      <c r="CY65">
        <v>-0.72123110294342041</v>
      </c>
      <c r="CZ65">
        <v>-0.60046195983886719</v>
      </c>
      <c r="DA65">
        <v>-3.2172579318284988E-2</v>
      </c>
      <c r="DB65">
        <v>-5.1719345152378082E-2</v>
      </c>
      <c r="DC65">
        <v>0.78172343969345093</v>
      </c>
      <c r="DD65">
        <v>0.74567240476608276</v>
      </c>
      <c r="DE65">
        <v>0.50136733055114746</v>
      </c>
      <c r="DF65">
        <v>0.41334465146064758</v>
      </c>
      <c r="DG65">
        <v>0.48950672149658203</v>
      </c>
      <c r="DH65">
        <v>0.47455066442489624</v>
      </c>
      <c r="DI65">
        <v>0.21322593092918396</v>
      </c>
      <c r="DJ65">
        <v>0.4509735107421875</v>
      </c>
      <c r="DK65">
        <v>0.67169845104217529</v>
      </c>
      <c r="DL65">
        <v>0.90677398443222046</v>
      </c>
      <c r="DM65">
        <v>1.7268767356872559</v>
      </c>
      <c r="DN65">
        <v>1.9316800832748413</v>
      </c>
      <c r="DO65">
        <v>2.4019253253936768</v>
      </c>
      <c r="DP65">
        <v>6.4285893440246582</v>
      </c>
      <c r="DQ65">
        <v>6.8984894752502441</v>
      </c>
      <c r="DR65">
        <v>7.8640232086181641</v>
      </c>
      <c r="DS65">
        <v>7.0534334182739258</v>
      </c>
      <c r="DT65">
        <v>1.8554955720901489</v>
      </c>
      <c r="DU65">
        <v>1.4873133897781372</v>
      </c>
      <c r="DV65">
        <v>1.0628372430801392</v>
      </c>
      <c r="DW65">
        <v>0.58847963809967041</v>
      </c>
      <c r="DX65">
        <v>0.62204831838607788</v>
      </c>
      <c r="DY65">
        <v>0.9994276762008667</v>
      </c>
      <c r="DZ65">
        <v>0.95049583911895752</v>
      </c>
      <c r="EA65">
        <v>1.7700787782669067</v>
      </c>
      <c r="EB65">
        <v>1.6571054458618164</v>
      </c>
      <c r="EC65">
        <v>1.3611074686050415</v>
      </c>
      <c r="ED65">
        <v>1.2620686292648315</v>
      </c>
      <c r="EE65">
        <v>1.4729112386703491</v>
      </c>
      <c r="EF65">
        <v>1.4528317451477051</v>
      </c>
      <c r="EG65">
        <v>1.1773248910903931</v>
      </c>
      <c r="EH65">
        <v>1.3810614347457886</v>
      </c>
      <c r="EI65">
        <v>1.741560697555542</v>
      </c>
      <c r="EJ65">
        <v>2.1055018901824951</v>
      </c>
      <c r="EK65">
        <v>3.1667516231536865</v>
      </c>
      <c r="EL65">
        <v>3.4266202449798584</v>
      </c>
      <c r="EM65">
        <v>3.8443286418914795</v>
      </c>
      <c r="EN65">
        <v>8.4403142929077148</v>
      </c>
      <c r="EO65">
        <v>8.8178987503051758</v>
      </c>
      <c r="EP65">
        <v>9.9355430603027344</v>
      </c>
      <c r="EQ65">
        <v>8.9749975204467773</v>
      </c>
      <c r="ER65">
        <v>4.2778258323669434</v>
      </c>
      <c r="ES65">
        <v>3.6105391979217529</v>
      </c>
      <c r="ET65">
        <v>3.0452709197998047</v>
      </c>
      <c r="EU65">
        <v>2.4794938564300537</v>
      </c>
      <c r="EV65">
        <v>2.3871591091156006</v>
      </c>
      <c r="EW65">
        <v>2.4888947010040283</v>
      </c>
      <c r="EX65">
        <v>2.3975353240966797</v>
      </c>
      <c r="EY65">
        <v>73.988838195800781</v>
      </c>
      <c r="EZ65">
        <v>72.829696655273438</v>
      </c>
      <c r="FA65">
        <v>72.038398742675781</v>
      </c>
      <c r="FB65">
        <v>70.949615478515625</v>
      </c>
      <c r="FC65">
        <v>70.083946228027344</v>
      </c>
      <c r="FD65">
        <v>69.232879638671875</v>
      </c>
      <c r="FE65">
        <v>68.701202392578125</v>
      </c>
      <c r="FF65">
        <v>68.518363952636719</v>
      </c>
      <c r="FG65">
        <v>70.363082885742187</v>
      </c>
      <c r="FH65">
        <v>74.395744323730469</v>
      </c>
      <c r="FI65">
        <v>78.753890991210937</v>
      </c>
      <c r="FJ65">
        <v>83.115768432617188</v>
      </c>
      <c r="FK65">
        <v>87.031845092773437</v>
      </c>
      <c r="FL65">
        <v>89.315254211425781</v>
      </c>
      <c r="FM65">
        <v>90.555465698242188</v>
      </c>
      <c r="FN65">
        <v>91.000778198242188</v>
      </c>
      <c r="FO65">
        <v>90.882652282714844</v>
      </c>
      <c r="FP65">
        <v>90.064033508300781</v>
      </c>
      <c r="FQ65">
        <v>89.462501525878906</v>
      </c>
      <c r="FR65">
        <v>87.353561401367188</v>
      </c>
      <c r="FS65">
        <v>83.839164733886719</v>
      </c>
      <c r="FT65">
        <v>81.010551452636719</v>
      </c>
      <c r="FU65">
        <v>79.281051635742187</v>
      </c>
      <c r="FV65">
        <v>78.188697814941406</v>
      </c>
      <c r="FW65">
        <v>1</v>
      </c>
    </row>
    <row r="66" spans="1:179" x14ac:dyDescent="0.2">
      <c r="A66" t="s">
        <v>241</v>
      </c>
      <c r="B66" t="s">
        <v>248</v>
      </c>
      <c r="C66" t="s">
        <v>218</v>
      </c>
      <c r="D66" t="s">
        <v>44</v>
      </c>
      <c r="E66">
        <v>2016</v>
      </c>
      <c r="F66" t="s">
        <v>225</v>
      </c>
      <c r="G66" t="s">
        <v>10</v>
      </c>
      <c r="H66">
        <v>443</v>
      </c>
      <c r="K66">
        <v>178.18783979081746</v>
      </c>
      <c r="L66">
        <v>173.34144580463743</v>
      </c>
      <c r="M66">
        <v>170.11454094468414</v>
      </c>
      <c r="N66">
        <v>169.91176247726435</v>
      </c>
      <c r="O66">
        <v>176.47700834980699</v>
      </c>
      <c r="P66">
        <v>192.61781292369304</v>
      </c>
      <c r="Q66">
        <v>211.90883080016707</v>
      </c>
      <c r="R66">
        <v>223.48414307889851</v>
      </c>
      <c r="S66">
        <v>232.57638711308371</v>
      </c>
      <c r="T66">
        <v>245.47324522040896</v>
      </c>
      <c r="U66">
        <v>257.50872611717102</v>
      </c>
      <c r="V66">
        <v>266.56285665437633</v>
      </c>
      <c r="W66">
        <v>271.90144713430482</v>
      </c>
      <c r="X66">
        <v>276.6247706965728</v>
      </c>
      <c r="Y66">
        <v>277.55269149986242</v>
      </c>
      <c r="Z66">
        <v>272.05027487687909</v>
      </c>
      <c r="AA66">
        <v>265.92320613860352</v>
      </c>
      <c r="AB66">
        <v>256.61984462627265</v>
      </c>
      <c r="AC66">
        <v>235.31559042996932</v>
      </c>
      <c r="AD66">
        <v>227.33070825161735</v>
      </c>
      <c r="AE66">
        <v>217.94299929762627</v>
      </c>
      <c r="AF66">
        <v>207.54115281396253</v>
      </c>
      <c r="AG66">
        <v>193.6773396195218</v>
      </c>
      <c r="AH66">
        <v>188.20617976811818</v>
      </c>
      <c r="AI66">
        <v>-1.5008717775344849</v>
      </c>
      <c r="AJ66">
        <v>-1.3598607778549194</v>
      </c>
      <c r="AK66">
        <v>-1.4621638059616089</v>
      </c>
      <c r="AL66">
        <v>-1.5178288221359253</v>
      </c>
      <c r="AM66">
        <v>-1.7488890886306763</v>
      </c>
      <c r="AN66">
        <v>-1.751583456993103</v>
      </c>
      <c r="AO66">
        <v>-1.9569159746170044</v>
      </c>
      <c r="AP66">
        <v>-1.6729912757873535</v>
      </c>
      <c r="AQ66">
        <v>-1.7818598747253418</v>
      </c>
      <c r="AR66">
        <v>-1.8543695211410522</v>
      </c>
      <c r="AS66">
        <v>-1.6513071060180664</v>
      </c>
      <c r="AT66">
        <v>-1.5882396697998047</v>
      </c>
      <c r="AU66">
        <v>-1.0420858860015869</v>
      </c>
      <c r="AV66">
        <v>1.3189883232116699</v>
      </c>
      <c r="AW66">
        <v>1.944445013999939</v>
      </c>
      <c r="AX66">
        <v>2.4687342643737793</v>
      </c>
      <c r="AY66">
        <v>2.0713305473327637</v>
      </c>
      <c r="AZ66">
        <v>-3.7187061309814453</v>
      </c>
      <c r="BA66">
        <v>-3.3890788555145264</v>
      </c>
      <c r="BB66">
        <v>-3.4584300518035889</v>
      </c>
      <c r="BC66">
        <v>-3.6829690933227539</v>
      </c>
      <c r="BD66">
        <v>-3.3727188110351562</v>
      </c>
      <c r="BE66">
        <v>-2.4184474945068359</v>
      </c>
      <c r="BF66">
        <v>-2.368039608001709</v>
      </c>
      <c r="BG66">
        <v>-0.562782883644104</v>
      </c>
      <c r="BH66">
        <v>-0.49489867687225342</v>
      </c>
      <c r="BI66">
        <v>-0.64672696590423584</v>
      </c>
      <c r="BJ66">
        <v>-0.71308070421218872</v>
      </c>
      <c r="BK66">
        <v>-0.81662410497665405</v>
      </c>
      <c r="BL66">
        <v>-0.82436853647232056</v>
      </c>
      <c r="BM66">
        <v>-1.0422933101654053</v>
      </c>
      <c r="BN66">
        <v>-0.79077756404876709</v>
      </c>
      <c r="BO66">
        <v>-0.76740944385528564</v>
      </c>
      <c r="BP66">
        <v>-0.71818274259567261</v>
      </c>
      <c r="BQ66">
        <v>-0.28713160753250122</v>
      </c>
      <c r="BR66">
        <v>-0.17207647860050201</v>
      </c>
      <c r="BS66">
        <v>0.32443705201148987</v>
      </c>
      <c r="BT66">
        <v>3.2253398895263672</v>
      </c>
      <c r="BU66">
        <v>3.7629067897796631</v>
      </c>
      <c r="BV66">
        <v>4.4311079978942871</v>
      </c>
      <c r="BW66">
        <v>3.8918814659118652</v>
      </c>
      <c r="BX66">
        <v>-1.4231525659561157</v>
      </c>
      <c r="BY66">
        <v>-1.3774024248123169</v>
      </c>
      <c r="BZ66">
        <v>-1.5801310539245605</v>
      </c>
      <c r="CA66">
        <v>-1.8910647630691528</v>
      </c>
      <c r="CB66">
        <v>-1.7001657485961914</v>
      </c>
      <c r="CC66">
        <v>-1.0073215961456299</v>
      </c>
      <c r="CD66">
        <v>-0.99693626165390015</v>
      </c>
      <c r="CE66">
        <v>8.6934655904769897E-2</v>
      </c>
      <c r="CF66">
        <v>0.10417140275239944</v>
      </c>
      <c r="CG66">
        <v>-8.1957913935184479E-2</v>
      </c>
      <c r="CH66">
        <v>-0.15571463108062744</v>
      </c>
      <c r="CI66">
        <v>-0.17094020545482635</v>
      </c>
      <c r="CJ66">
        <v>-0.18218232691287994</v>
      </c>
      <c r="CK66">
        <v>-0.4088284969329834</v>
      </c>
      <c r="CL66">
        <v>-0.17975904047489166</v>
      </c>
      <c r="CM66">
        <v>-6.4804188907146454E-2</v>
      </c>
      <c r="CN66">
        <v>6.873670220375061E-2</v>
      </c>
      <c r="CO66">
        <v>0.65769219398498535</v>
      </c>
      <c r="CP66">
        <v>0.8087538480758667</v>
      </c>
      <c r="CQ66">
        <v>1.2708866596221924</v>
      </c>
      <c r="CR66">
        <v>4.5456733703613281</v>
      </c>
      <c r="CS66">
        <v>5.0223679542541504</v>
      </c>
      <c r="CT66">
        <v>5.7902421951293945</v>
      </c>
      <c r="CU66">
        <v>5.1527895927429199</v>
      </c>
      <c r="CV66">
        <v>0.16674081981182098</v>
      </c>
      <c r="CW66">
        <v>1.5878552570939064E-2</v>
      </c>
      <c r="CX66">
        <v>-0.27922689914703369</v>
      </c>
      <c r="CY66">
        <v>-0.64999717473983765</v>
      </c>
      <c r="CZ66">
        <v>-0.54176062345504761</v>
      </c>
      <c r="DA66">
        <v>-2.998003363609314E-2</v>
      </c>
      <c r="DB66">
        <v>-4.7314178198575974E-2</v>
      </c>
      <c r="DC66">
        <v>0.7366521954536438</v>
      </c>
      <c r="DD66">
        <v>0.70324152708053589</v>
      </c>
      <c r="DE66">
        <v>0.48281112313270569</v>
      </c>
      <c r="DF66">
        <v>0.40165144205093384</v>
      </c>
      <c r="DG66">
        <v>0.47474369406700134</v>
      </c>
      <c r="DH66">
        <v>0.46000388264656067</v>
      </c>
      <c r="DI66">
        <v>0.22463634610176086</v>
      </c>
      <c r="DJ66">
        <v>0.43125948309898376</v>
      </c>
      <c r="DK66">
        <v>0.63780105113983154</v>
      </c>
      <c r="DL66">
        <v>0.85565614700317383</v>
      </c>
      <c r="DM66">
        <v>1.6025159358978271</v>
      </c>
      <c r="DN66">
        <v>1.7895841598510742</v>
      </c>
      <c r="DO66">
        <v>2.2173364162445068</v>
      </c>
      <c r="DP66">
        <v>5.8660063743591309</v>
      </c>
      <c r="DQ66">
        <v>6.2818288803100586</v>
      </c>
      <c r="DR66">
        <v>7.149376392364502</v>
      </c>
      <c r="DS66">
        <v>6.4136977195739746</v>
      </c>
      <c r="DT66">
        <v>1.7566342353820801</v>
      </c>
      <c r="DU66">
        <v>1.4091595411300659</v>
      </c>
      <c r="DV66">
        <v>1.0216772556304932</v>
      </c>
      <c r="DW66">
        <v>0.59107035398483276</v>
      </c>
      <c r="DX66">
        <v>0.61664456129074097</v>
      </c>
      <c r="DY66">
        <v>0.94736146926879883</v>
      </c>
      <c r="DZ66">
        <v>0.90230786800384521</v>
      </c>
      <c r="EA66">
        <v>1.6747411489486694</v>
      </c>
      <c r="EB66">
        <v>1.5682035684585571</v>
      </c>
      <c r="EC66">
        <v>1.2982479333877563</v>
      </c>
      <c r="ED66">
        <v>1.2063995599746704</v>
      </c>
      <c r="EE66">
        <v>1.4070087671279907</v>
      </c>
      <c r="EF66">
        <v>1.3872188329696655</v>
      </c>
      <c r="EG66">
        <v>1.1392589807510376</v>
      </c>
      <c r="EH66">
        <v>1.3134732246398926</v>
      </c>
      <c r="EI66">
        <v>1.6522514820098877</v>
      </c>
      <c r="EJ66">
        <v>1.9918428659439087</v>
      </c>
      <c r="EK66">
        <v>2.9666914939880371</v>
      </c>
      <c r="EL66">
        <v>3.2057473659515381</v>
      </c>
      <c r="EM66">
        <v>3.5838592052459717</v>
      </c>
      <c r="EN66">
        <v>7.7723579406738281</v>
      </c>
      <c r="EO66">
        <v>8.1002912521362305</v>
      </c>
      <c r="EP66">
        <v>9.1117496490478516</v>
      </c>
      <c r="EQ66">
        <v>8.234248161315918</v>
      </c>
      <c r="ER66">
        <v>4.0521879196166992</v>
      </c>
      <c r="ES66">
        <v>3.4208359718322754</v>
      </c>
      <c r="ET66">
        <v>2.8999762535095215</v>
      </c>
      <c r="EU66">
        <v>2.3829746246337891</v>
      </c>
      <c r="EV66">
        <v>2.2891976833343506</v>
      </c>
      <c r="EW66">
        <v>2.3584873676300049</v>
      </c>
      <c r="EX66">
        <v>2.2734112739562988</v>
      </c>
      <c r="EY66">
        <v>73.985519409179688</v>
      </c>
      <c r="EZ66">
        <v>72.827033996582031</v>
      </c>
      <c r="FA66">
        <v>72.035942077636719</v>
      </c>
      <c r="FB66">
        <v>70.947021484375</v>
      </c>
      <c r="FC66">
        <v>70.0765380859375</v>
      </c>
      <c r="FD66">
        <v>69.22412109375</v>
      </c>
      <c r="FE66">
        <v>68.692771911621094</v>
      </c>
      <c r="FF66">
        <v>68.509223937988281</v>
      </c>
      <c r="FG66">
        <v>70.355873107910156</v>
      </c>
      <c r="FH66">
        <v>74.39227294921875</v>
      </c>
      <c r="FI66">
        <v>78.751953125</v>
      </c>
      <c r="FJ66">
        <v>83.113227844238281</v>
      </c>
      <c r="FK66">
        <v>87.027496337890625</v>
      </c>
      <c r="FL66">
        <v>89.310440063476563</v>
      </c>
      <c r="FM66">
        <v>90.550758361816406</v>
      </c>
      <c r="FN66">
        <v>90.996162414550781</v>
      </c>
      <c r="FO66">
        <v>90.878707885742187</v>
      </c>
      <c r="FP66">
        <v>90.060783386230469</v>
      </c>
      <c r="FQ66">
        <v>89.456047058105469</v>
      </c>
      <c r="FR66">
        <v>87.345069885253906</v>
      </c>
      <c r="FS66">
        <v>83.82952880859375</v>
      </c>
      <c r="FT66">
        <v>81.002937316894531</v>
      </c>
      <c r="FU66">
        <v>79.2718505859375</v>
      </c>
      <c r="FV66">
        <v>78.179176330566406</v>
      </c>
      <c r="FW66">
        <v>1</v>
      </c>
    </row>
    <row r="67" spans="1:179" x14ac:dyDescent="0.2">
      <c r="A67" t="s">
        <v>241</v>
      </c>
      <c r="B67" t="s">
        <v>248</v>
      </c>
      <c r="C67" t="s">
        <v>218</v>
      </c>
      <c r="D67" t="s">
        <v>44</v>
      </c>
      <c r="E67" t="s">
        <v>250</v>
      </c>
      <c r="F67" t="s">
        <v>225</v>
      </c>
      <c r="G67" t="s">
        <v>10</v>
      </c>
      <c r="H67">
        <v>429</v>
      </c>
      <c r="K67">
        <v>172.36060029372356</v>
      </c>
      <c r="L67">
        <v>167.66991582347131</v>
      </c>
      <c r="M67">
        <v>164.54207167115453</v>
      </c>
      <c r="N67">
        <v>164.34425302177246</v>
      </c>
      <c r="O67">
        <v>170.69231999909763</v>
      </c>
      <c r="P67">
        <v>186.30916729107739</v>
      </c>
      <c r="Q67">
        <v>204.96709834592141</v>
      </c>
      <c r="R67">
        <v>216.16667642481997</v>
      </c>
      <c r="S67">
        <v>224.96567715904789</v>
      </c>
      <c r="T67">
        <v>237.43795583927508</v>
      </c>
      <c r="U67">
        <v>249.07668940139862</v>
      </c>
      <c r="V67">
        <v>257.83062720780339</v>
      </c>
      <c r="W67">
        <v>262.99092394176222</v>
      </c>
      <c r="X67">
        <v>267.55689315263811</v>
      </c>
      <c r="Y67">
        <v>268.44975460083481</v>
      </c>
      <c r="Z67">
        <v>263.11475945180166</v>
      </c>
      <c r="AA67">
        <v>257.18324979032377</v>
      </c>
      <c r="AB67">
        <v>248.18220424240462</v>
      </c>
      <c r="AC67">
        <v>227.58804764054088</v>
      </c>
      <c r="AD67">
        <v>219.86735986323288</v>
      </c>
      <c r="AE67">
        <v>210.79239976179431</v>
      </c>
      <c r="AF67">
        <v>200.72964431974626</v>
      </c>
      <c r="AG67">
        <v>187.31947419433141</v>
      </c>
      <c r="AH67">
        <v>182.03805192691601</v>
      </c>
      <c r="AI67">
        <v>-1.4776879549026489</v>
      </c>
      <c r="AJ67">
        <v>-1.338652491569519</v>
      </c>
      <c r="AK67">
        <v>-1.4354134798049927</v>
      </c>
      <c r="AL67">
        <v>-1.4892681837081909</v>
      </c>
      <c r="AM67">
        <v>-1.7160195112228394</v>
      </c>
      <c r="AN67">
        <v>-1.7186990976333618</v>
      </c>
      <c r="AO67">
        <v>-1.9174748659133911</v>
      </c>
      <c r="AP67">
        <v>-1.643985390663147</v>
      </c>
      <c r="AQ67">
        <v>-1.7515808343887329</v>
      </c>
      <c r="AR67">
        <v>-1.8240159749984741</v>
      </c>
      <c r="AS67">
        <v>-1.6331697702407837</v>
      </c>
      <c r="AT67">
        <v>-1.5731381177902222</v>
      </c>
      <c r="AU67">
        <v>-1.0417557954788208</v>
      </c>
      <c r="AV67">
        <v>1.2282140254974365</v>
      </c>
      <c r="AW67">
        <v>1.8343455791473389</v>
      </c>
      <c r="AX67">
        <v>2.3354270458221436</v>
      </c>
      <c r="AY67">
        <v>1.9544041156768799</v>
      </c>
      <c r="AZ67">
        <v>-3.6557517051696777</v>
      </c>
      <c r="BA67">
        <v>-3.3310461044311523</v>
      </c>
      <c r="BB67">
        <v>-3.3947830200195313</v>
      </c>
      <c r="BC67">
        <v>-3.6099569797515869</v>
      </c>
      <c r="BD67">
        <v>-3.3068633079528809</v>
      </c>
      <c r="BE67">
        <v>-2.3768491744995117</v>
      </c>
      <c r="BF67">
        <v>-2.3270425796508789</v>
      </c>
      <c r="BG67">
        <v>-0.55510127544403076</v>
      </c>
      <c r="BH67">
        <v>-0.48802348971366882</v>
      </c>
      <c r="BI67">
        <v>-0.63364660739898682</v>
      </c>
      <c r="BJ67">
        <v>-0.69809168577194214</v>
      </c>
      <c r="BK67">
        <v>-0.79953896999359131</v>
      </c>
      <c r="BL67">
        <v>-0.80724823474884033</v>
      </c>
      <c r="BM67">
        <v>-1.018115758895874</v>
      </c>
      <c r="BN67">
        <v>-0.77654272317886353</v>
      </c>
      <c r="BO67">
        <v>-0.75423097610473633</v>
      </c>
      <c r="BP67">
        <v>-0.70713537931442261</v>
      </c>
      <c r="BQ67">
        <v>-0.29236891865730286</v>
      </c>
      <c r="BR67">
        <v>-0.18130195140838623</v>
      </c>
      <c r="BS67">
        <v>0.30133593082427979</v>
      </c>
      <c r="BT67">
        <v>3.1020328998565674</v>
      </c>
      <c r="BU67">
        <v>3.621635913848877</v>
      </c>
      <c r="BV67">
        <v>4.2640957832336426</v>
      </c>
      <c r="BW67">
        <v>3.7437641620635986</v>
      </c>
      <c r="BX67">
        <v>-1.3993378877639771</v>
      </c>
      <c r="BY67">
        <v>-1.3538134098052979</v>
      </c>
      <c r="BZ67">
        <v>-1.5486379861831665</v>
      </c>
      <c r="CA67">
        <v>-1.8486526012420654</v>
      </c>
      <c r="CB67">
        <v>-1.6628875732421875</v>
      </c>
      <c r="CC67">
        <v>-0.9899139404296875</v>
      </c>
      <c r="CD67">
        <v>-0.97938531637191772</v>
      </c>
      <c r="CE67">
        <v>8.3879433572292328E-2</v>
      </c>
      <c r="CF67">
        <v>0.10111960768699646</v>
      </c>
      <c r="CG67">
        <v>-7.8345261514186859E-2</v>
      </c>
      <c r="CH67">
        <v>-0.15012523531913757</v>
      </c>
      <c r="CI67">
        <v>-0.16478732228279114</v>
      </c>
      <c r="CJ67">
        <v>-0.17598018050193787</v>
      </c>
      <c r="CK67">
        <v>-0.39522242546081543</v>
      </c>
      <c r="CL67">
        <v>-0.17575457692146301</v>
      </c>
      <c r="CM67">
        <v>-6.346951425075531E-2</v>
      </c>
      <c r="CN67">
        <v>6.6412709653377533E-2</v>
      </c>
      <c r="CO67">
        <v>0.63626569509506226</v>
      </c>
      <c r="CP67">
        <v>0.78267949819564819</v>
      </c>
      <c r="CQ67">
        <v>1.2315572500228882</v>
      </c>
      <c r="CR67">
        <v>4.399834156036377</v>
      </c>
      <c r="CS67">
        <v>4.8595075607299805</v>
      </c>
      <c r="CT67">
        <v>5.5998854637145996</v>
      </c>
      <c r="CU67">
        <v>4.9830694198608398</v>
      </c>
      <c r="CV67">
        <v>0.16344745457172394</v>
      </c>
      <c r="CW67">
        <v>1.5611938200891018E-2</v>
      </c>
      <c r="CX67">
        <v>-0.27000370621681213</v>
      </c>
      <c r="CY67">
        <v>-0.62877851724624634</v>
      </c>
      <c r="CZ67">
        <v>-0.52427500486373901</v>
      </c>
      <c r="DA67">
        <v>-2.9326925054192543E-2</v>
      </c>
      <c r="DB67">
        <v>-4.6001989394426346E-2</v>
      </c>
      <c r="DC67">
        <v>0.72286015748977661</v>
      </c>
      <c r="DD67">
        <v>0.69026267528533936</v>
      </c>
      <c r="DE67">
        <v>0.4769560694694519</v>
      </c>
      <c r="DF67">
        <v>0.39784121513366699</v>
      </c>
      <c r="DG67">
        <v>0.46996429562568665</v>
      </c>
      <c r="DH67">
        <v>0.45528790354728699</v>
      </c>
      <c r="DI67">
        <v>0.22767089307308197</v>
      </c>
      <c r="DJ67">
        <v>0.4250335693359375</v>
      </c>
      <c r="DK67">
        <v>0.62729191780090332</v>
      </c>
      <c r="DL67">
        <v>0.83996081352233887</v>
      </c>
      <c r="DM67">
        <v>1.564900279045105</v>
      </c>
      <c r="DN67">
        <v>1.7466609477996826</v>
      </c>
      <c r="DO67">
        <v>2.161778450012207</v>
      </c>
      <c r="DP67">
        <v>5.6976351737976074</v>
      </c>
      <c r="DQ67">
        <v>6.0973796844482422</v>
      </c>
      <c r="DR67">
        <v>6.9356756210327148</v>
      </c>
      <c r="DS67">
        <v>6.2223749160766602</v>
      </c>
      <c r="DT67">
        <v>1.7262327671051025</v>
      </c>
      <c r="DU67">
        <v>1.3850373029708862</v>
      </c>
      <c r="DV67">
        <v>1.008630633354187</v>
      </c>
      <c r="DW67">
        <v>0.59109556674957275</v>
      </c>
      <c r="DX67">
        <v>0.6143375039100647</v>
      </c>
      <c r="DY67">
        <v>0.93126010894775391</v>
      </c>
      <c r="DZ67">
        <v>0.88738131523132324</v>
      </c>
      <c r="EA67">
        <v>1.64544677734375</v>
      </c>
      <c r="EB67">
        <v>1.5408917665481567</v>
      </c>
      <c r="EC67">
        <v>1.2787230014801025</v>
      </c>
      <c r="ED67">
        <v>1.1890177726745605</v>
      </c>
      <c r="EE67">
        <v>1.3864448070526123</v>
      </c>
      <c r="EF67">
        <v>1.3667386770248413</v>
      </c>
      <c r="EG67">
        <v>1.1270298957824707</v>
      </c>
      <c r="EH67">
        <v>1.2924762964248657</v>
      </c>
      <c r="EI67">
        <v>1.6246417760848999</v>
      </c>
      <c r="EJ67">
        <v>1.9568413496017456</v>
      </c>
      <c r="EK67">
        <v>2.9057011604309082</v>
      </c>
      <c r="EL67">
        <v>3.1384971141815186</v>
      </c>
      <c r="EM67">
        <v>3.5048701763153076</v>
      </c>
      <c r="EN67">
        <v>7.5714540481567383</v>
      </c>
      <c r="EO67">
        <v>7.8846697807312012</v>
      </c>
      <c r="EP67">
        <v>8.8643436431884766</v>
      </c>
      <c r="EQ67">
        <v>8.0117349624633789</v>
      </c>
      <c r="ER67">
        <v>3.9826464653015137</v>
      </c>
      <c r="ES67">
        <v>3.3622698783874512</v>
      </c>
      <c r="ET67">
        <v>2.8547754287719727</v>
      </c>
      <c r="EU67">
        <v>2.3524000644683838</v>
      </c>
      <c r="EV67">
        <v>2.2583131790161133</v>
      </c>
      <c r="EW67">
        <v>2.3181953430175781</v>
      </c>
      <c r="EX67">
        <v>2.2350385189056396</v>
      </c>
      <c r="EY67">
        <v>73.984382629394531</v>
      </c>
      <c r="EZ67">
        <v>72.826126098632812</v>
      </c>
      <c r="FA67">
        <v>72.03509521484375</v>
      </c>
      <c r="FB67">
        <v>70.946144104003906</v>
      </c>
      <c r="FC67">
        <v>70.073997497558594</v>
      </c>
      <c r="FD67">
        <v>69.221122741699219</v>
      </c>
      <c r="FE67">
        <v>68.689903259277344</v>
      </c>
      <c r="FF67">
        <v>68.506103515625</v>
      </c>
      <c r="FG67">
        <v>70.353408813476563</v>
      </c>
      <c r="FH67">
        <v>74.391090393066406</v>
      </c>
      <c r="FI67">
        <v>78.751289367675781</v>
      </c>
      <c r="FJ67">
        <v>83.112358093261719</v>
      </c>
      <c r="FK67">
        <v>87.026008605957031</v>
      </c>
      <c r="FL67">
        <v>89.308792114257813</v>
      </c>
      <c r="FM67">
        <v>90.549156188964844</v>
      </c>
      <c r="FN67">
        <v>90.994583129882813</v>
      </c>
      <c r="FO67">
        <v>90.877365112304688</v>
      </c>
      <c r="FP67">
        <v>90.059669494628906</v>
      </c>
      <c r="FQ67">
        <v>89.453842163085938</v>
      </c>
      <c r="FR67">
        <v>87.342155456542969</v>
      </c>
      <c r="FS67">
        <v>83.82623291015625</v>
      </c>
      <c r="FT67">
        <v>81.000335693359375</v>
      </c>
      <c r="FU67">
        <v>79.268707275390625</v>
      </c>
      <c r="FV67">
        <v>78.175910949707031</v>
      </c>
      <c r="FW67">
        <v>1</v>
      </c>
    </row>
    <row r="68" spans="1:179" x14ac:dyDescent="0.2">
      <c r="A68" t="s">
        <v>241</v>
      </c>
      <c r="B68" t="s">
        <v>248</v>
      </c>
      <c r="C68" t="s">
        <v>218</v>
      </c>
      <c r="D68" t="s">
        <v>45</v>
      </c>
      <c r="E68">
        <v>2015</v>
      </c>
      <c r="F68" t="s">
        <v>225</v>
      </c>
      <c r="G68" t="s">
        <v>10</v>
      </c>
      <c r="H68">
        <v>491</v>
      </c>
      <c r="K68">
        <v>176.70072492916492</v>
      </c>
      <c r="L68">
        <v>171.94664096293874</v>
      </c>
      <c r="M68">
        <v>168.56039289503966</v>
      </c>
      <c r="N68">
        <v>168.76478389711417</v>
      </c>
      <c r="O68">
        <v>176.28023103213002</v>
      </c>
      <c r="P68">
        <v>194.2702043990792</v>
      </c>
      <c r="Q68">
        <v>218.05096258464516</v>
      </c>
      <c r="R68">
        <v>232.83145210282206</v>
      </c>
      <c r="S68">
        <v>241.09303020324018</v>
      </c>
      <c r="T68">
        <v>248.83871031915376</v>
      </c>
      <c r="U68">
        <v>261.24987198951084</v>
      </c>
      <c r="V68">
        <v>273.61717303234582</v>
      </c>
      <c r="W68">
        <v>283.3692807212617</v>
      </c>
      <c r="X68">
        <v>290.94325897224263</v>
      </c>
      <c r="Y68">
        <v>290.33965174968677</v>
      </c>
      <c r="Z68">
        <v>281.97704945496207</v>
      </c>
      <c r="AA68">
        <v>275.54743123313244</v>
      </c>
      <c r="AB68">
        <v>268.32006983036479</v>
      </c>
      <c r="AC68">
        <v>244.62385808701364</v>
      </c>
      <c r="AD68">
        <v>230.87130682098348</v>
      </c>
      <c r="AE68">
        <v>220.27258164346784</v>
      </c>
      <c r="AF68">
        <v>208.92454618757171</v>
      </c>
      <c r="AG68">
        <v>194.43239623086799</v>
      </c>
      <c r="AH68">
        <v>185.79009379194929</v>
      </c>
      <c r="AI68">
        <v>-1.4659717082977295</v>
      </c>
      <c r="AJ68">
        <v>-3.9022092819213867</v>
      </c>
      <c r="AK68">
        <v>-1.4618154764175415</v>
      </c>
      <c r="AL68">
        <v>-1.3760799169540405</v>
      </c>
      <c r="AM68">
        <v>-2.696476936340332</v>
      </c>
      <c r="AN68">
        <v>-1.8119148015975952</v>
      </c>
      <c r="AO68">
        <v>-1.9131016731262207</v>
      </c>
      <c r="AP68">
        <v>-1.6934973001480103</v>
      </c>
      <c r="AQ68">
        <v>-2.2733085155487061</v>
      </c>
      <c r="AR68">
        <v>-1.7585940361022949</v>
      </c>
      <c r="AS68">
        <v>-1.4546273946762085</v>
      </c>
      <c r="AT68">
        <v>-1.3833249807357788</v>
      </c>
      <c r="AU68">
        <v>-0.6281464695930481</v>
      </c>
      <c r="AV68">
        <v>2.1157662868499756</v>
      </c>
      <c r="AW68">
        <v>2.5061774253845215</v>
      </c>
      <c r="AX68">
        <v>2.9310414791107178</v>
      </c>
      <c r="AY68">
        <v>2.4701828956604004</v>
      </c>
      <c r="AZ68">
        <v>-2.7263894081115723</v>
      </c>
      <c r="BA68">
        <v>-2.8557736873626709</v>
      </c>
      <c r="BB68">
        <v>-2.8746809959411621</v>
      </c>
      <c r="BC68">
        <v>-3.3480234146118164</v>
      </c>
      <c r="BD68">
        <v>-3.1470901966094971</v>
      </c>
      <c r="BE68">
        <v>-2.1832120418548584</v>
      </c>
      <c r="BF68">
        <v>-2.0021202564239502</v>
      </c>
      <c r="BG68">
        <v>-0.54882174730300903</v>
      </c>
      <c r="BH68">
        <v>-1.5173159837722778</v>
      </c>
      <c r="BI68">
        <v>-0.65473753213882446</v>
      </c>
      <c r="BJ68">
        <v>-0.59759420156478882</v>
      </c>
      <c r="BK68">
        <v>-1.1980270147323608</v>
      </c>
      <c r="BL68">
        <v>-0.88402462005615234</v>
      </c>
      <c r="BM68">
        <v>-0.99189859628677368</v>
      </c>
      <c r="BN68">
        <v>-0.77590548992156982</v>
      </c>
      <c r="BO68">
        <v>-0.93715918064117432</v>
      </c>
      <c r="BP68">
        <v>-0.63101273775100708</v>
      </c>
      <c r="BQ68">
        <v>-0.19204302132129669</v>
      </c>
      <c r="BR68">
        <v>-6.801382452249527E-2</v>
      </c>
      <c r="BS68">
        <v>0.66103863716125488</v>
      </c>
      <c r="BT68">
        <v>4.0020103454589844</v>
      </c>
      <c r="BU68">
        <v>4.3407788276672363</v>
      </c>
      <c r="BV68">
        <v>4.8343572616577148</v>
      </c>
      <c r="BW68">
        <v>4.2061223983764648</v>
      </c>
      <c r="BX68">
        <v>-0.63905644416809082</v>
      </c>
      <c r="BY68">
        <v>-0.97417765855789185</v>
      </c>
      <c r="BZ68">
        <v>-1.1390092372894287</v>
      </c>
      <c r="CA68">
        <v>-1.6636216640472412</v>
      </c>
      <c r="CB68">
        <v>-1.5955630540847778</v>
      </c>
      <c r="CC68">
        <v>-0.89427018165588379</v>
      </c>
      <c r="CD68">
        <v>-0.77787184715270996</v>
      </c>
      <c r="CE68">
        <v>8.6393535137176514E-2</v>
      </c>
      <c r="CF68">
        <v>0.13445374369621277</v>
      </c>
      <c r="CG68">
        <v>-9.5757879316806793E-2</v>
      </c>
      <c r="CH68">
        <v>-5.8417335152626038E-2</v>
      </c>
      <c r="CI68">
        <v>-0.16020515561103821</v>
      </c>
      <c r="CJ68">
        <v>-0.24137075245380402</v>
      </c>
      <c r="CK68">
        <v>-0.35387617349624634</v>
      </c>
      <c r="CL68">
        <v>-0.14038418233394623</v>
      </c>
      <c r="CM68">
        <v>-1.1746334843337536E-2</v>
      </c>
      <c r="CN68">
        <v>0.14994663000106812</v>
      </c>
      <c r="CO68">
        <v>0.6824190616607666</v>
      </c>
      <c r="CP68">
        <v>0.84296667575836182</v>
      </c>
      <c r="CQ68">
        <v>1.5539243221282959</v>
      </c>
      <c r="CR68">
        <v>5.3084168434143066</v>
      </c>
      <c r="CS68">
        <v>5.6114182472229004</v>
      </c>
      <c r="CT68">
        <v>6.152587890625</v>
      </c>
      <c r="CU68">
        <v>5.4084286689758301</v>
      </c>
      <c r="CV68">
        <v>0.80662399530410767</v>
      </c>
      <c r="CW68">
        <v>0.32901006937026978</v>
      </c>
      <c r="CX68">
        <v>6.3111864030361176E-2</v>
      </c>
      <c r="CY68">
        <v>-0.49701029062271118</v>
      </c>
      <c r="CZ68">
        <v>-0.52097994089126587</v>
      </c>
      <c r="DA68">
        <v>-1.5529630472883582E-3</v>
      </c>
      <c r="DB68">
        <v>7.0038869976997375E-2</v>
      </c>
      <c r="DC68">
        <v>0.72160881757736206</v>
      </c>
      <c r="DD68">
        <v>1.7862235307693481</v>
      </c>
      <c r="DE68">
        <v>0.46322181820869446</v>
      </c>
      <c r="DF68">
        <v>0.48075953125953674</v>
      </c>
      <c r="DG68">
        <v>0.87761670351028442</v>
      </c>
      <c r="DH68">
        <v>0.4012831449508667</v>
      </c>
      <c r="DI68">
        <v>0.28414627909660339</v>
      </c>
      <c r="DJ68">
        <v>0.49513712525367737</v>
      </c>
      <c r="DK68">
        <v>0.91366654634475708</v>
      </c>
      <c r="DL68">
        <v>0.93090599775314331</v>
      </c>
      <c r="DM68">
        <v>1.5568810701370239</v>
      </c>
      <c r="DN68">
        <v>1.7539472579956055</v>
      </c>
      <c r="DO68">
        <v>2.4468100070953369</v>
      </c>
      <c r="DP68">
        <v>6.6148238182067871</v>
      </c>
      <c r="DQ68">
        <v>6.8820576667785645</v>
      </c>
      <c r="DR68">
        <v>7.4708185195922852</v>
      </c>
      <c r="DS68">
        <v>6.6107349395751953</v>
      </c>
      <c r="DT68">
        <v>2.2523043155670166</v>
      </c>
      <c r="DU68">
        <v>1.6321978569030762</v>
      </c>
      <c r="DV68">
        <v>1.2652329206466675</v>
      </c>
      <c r="DW68">
        <v>0.66960114240646362</v>
      </c>
      <c r="DX68">
        <v>0.55360311269760132</v>
      </c>
      <c r="DY68">
        <v>0.89116424322128296</v>
      </c>
      <c r="DZ68">
        <v>0.9179496169090271</v>
      </c>
      <c r="EA68">
        <v>1.6387587785720825</v>
      </c>
      <c r="EB68">
        <v>4.171116828918457</v>
      </c>
      <c r="EC68">
        <v>1.2702996730804443</v>
      </c>
      <c r="ED68">
        <v>1.2592452764511108</v>
      </c>
      <c r="EE68">
        <v>2.3760666847229004</v>
      </c>
      <c r="EF68">
        <v>1.3291733264923096</v>
      </c>
      <c r="EG68">
        <v>1.205349326133728</v>
      </c>
      <c r="EH68">
        <v>1.4127289056777954</v>
      </c>
      <c r="EI68">
        <v>2.2498157024383545</v>
      </c>
      <c r="EJ68">
        <v>2.0584874153137207</v>
      </c>
      <c r="EK68">
        <v>2.8194653987884521</v>
      </c>
      <c r="EL68">
        <v>3.069258451461792</v>
      </c>
      <c r="EM68">
        <v>3.7359952926635742</v>
      </c>
      <c r="EN68">
        <v>8.501068115234375</v>
      </c>
      <c r="EO68">
        <v>8.7166595458984375</v>
      </c>
      <c r="EP68">
        <v>9.3741340637207031</v>
      </c>
      <c r="EQ68">
        <v>8.3466739654541016</v>
      </c>
      <c r="ER68">
        <v>4.339637279510498</v>
      </c>
      <c r="ES68">
        <v>3.5137939453125</v>
      </c>
      <c r="ET68">
        <v>3.0009047985076904</v>
      </c>
      <c r="EU68">
        <v>2.3540027141571045</v>
      </c>
      <c r="EV68">
        <v>2.1051304340362549</v>
      </c>
      <c r="EW68">
        <v>2.1801061630249023</v>
      </c>
      <c r="EX68">
        <v>2.1421980857849121</v>
      </c>
      <c r="EY68">
        <v>66.014747619628906</v>
      </c>
      <c r="EZ68">
        <v>65.148841857910156</v>
      </c>
      <c r="FA68">
        <v>64.371139526367188</v>
      </c>
      <c r="FB68">
        <v>63.447925567626953</v>
      </c>
      <c r="FC68">
        <v>62.638946533203125</v>
      </c>
      <c r="FD68">
        <v>62.012466430664063</v>
      </c>
      <c r="FE68">
        <v>61.314552307128906</v>
      </c>
      <c r="FF68">
        <v>61.24407958984375</v>
      </c>
      <c r="FG68">
        <v>62.107967376708984</v>
      </c>
      <c r="FH68">
        <v>65.403244018554688</v>
      </c>
      <c r="FI68">
        <v>70.003005981445313</v>
      </c>
      <c r="FJ68">
        <v>75.160896301269531</v>
      </c>
      <c r="FK68">
        <v>80.079376220703125</v>
      </c>
      <c r="FL68">
        <v>83.202781677246094</v>
      </c>
      <c r="FM68">
        <v>83.951591491699219</v>
      </c>
      <c r="FN68">
        <v>84.502357482910156</v>
      </c>
      <c r="FO68">
        <v>84.648368835449219</v>
      </c>
      <c r="FP68">
        <v>84.014076232910156</v>
      </c>
      <c r="FQ68">
        <v>82.046676635742188</v>
      </c>
      <c r="FR68">
        <v>77.945411682128906</v>
      </c>
      <c r="FS68">
        <v>74.486480712890625</v>
      </c>
      <c r="FT68">
        <v>71.980842590332031</v>
      </c>
      <c r="FU68">
        <v>70.039787292480469</v>
      </c>
      <c r="FV68">
        <v>68.604423522949219</v>
      </c>
      <c r="FW68">
        <v>1</v>
      </c>
    </row>
    <row r="69" spans="1:179" x14ac:dyDescent="0.2">
      <c r="A69" t="s">
        <v>241</v>
      </c>
      <c r="B69" t="s">
        <v>248</v>
      </c>
      <c r="C69" t="s">
        <v>218</v>
      </c>
      <c r="D69" t="s">
        <v>45</v>
      </c>
      <c r="E69">
        <v>2016</v>
      </c>
      <c r="F69" t="s">
        <v>225</v>
      </c>
      <c r="G69" t="s">
        <v>10</v>
      </c>
      <c r="H69">
        <v>444</v>
      </c>
      <c r="K69">
        <v>159.2334893373517</v>
      </c>
      <c r="L69">
        <v>154.93933417952866</v>
      </c>
      <c r="M69">
        <v>151.87133844044234</v>
      </c>
      <c r="N69">
        <v>152.04882269480049</v>
      </c>
      <c r="O69">
        <v>158.82611400924191</v>
      </c>
      <c r="P69">
        <v>175.06777074024228</v>
      </c>
      <c r="Q69">
        <v>196.49943810579271</v>
      </c>
      <c r="R69">
        <v>209.83062210489652</v>
      </c>
      <c r="S69">
        <v>217.31727499028409</v>
      </c>
      <c r="T69">
        <v>224.31756852415444</v>
      </c>
      <c r="U69">
        <v>235.50619422181455</v>
      </c>
      <c r="V69">
        <v>246.64222104932989</v>
      </c>
      <c r="W69">
        <v>255.41753885196493</v>
      </c>
      <c r="X69">
        <v>262.25045553086517</v>
      </c>
      <c r="Y69">
        <v>261.70510620785501</v>
      </c>
      <c r="Z69">
        <v>254.10657483266667</v>
      </c>
      <c r="AA69">
        <v>248.27601731795312</v>
      </c>
      <c r="AB69">
        <v>241.73803543719987</v>
      </c>
      <c r="AC69">
        <v>220.41042391401001</v>
      </c>
      <c r="AD69">
        <v>208.03057118070268</v>
      </c>
      <c r="AE69">
        <v>198.47649872612908</v>
      </c>
      <c r="AF69">
        <v>188.24424230255414</v>
      </c>
      <c r="AG69">
        <v>175.19432754933879</v>
      </c>
      <c r="AH69">
        <v>167.41082838200074</v>
      </c>
      <c r="AI69">
        <v>-1.3961503505706787</v>
      </c>
      <c r="AJ69">
        <v>-3.7058477401733398</v>
      </c>
      <c r="AK69">
        <v>-1.3794646263122559</v>
      </c>
      <c r="AL69">
        <v>-1.3008002042770386</v>
      </c>
      <c r="AM69">
        <v>-2.5474631786346436</v>
      </c>
      <c r="AN69">
        <v>-1.705771803855896</v>
      </c>
      <c r="AO69">
        <v>-1.7975740432739258</v>
      </c>
      <c r="AP69">
        <v>-1.6047967672348022</v>
      </c>
      <c r="AQ69">
        <v>-2.1575419902801514</v>
      </c>
      <c r="AR69">
        <v>-1.6748349666595459</v>
      </c>
      <c r="AS69">
        <v>-1.4097890853881836</v>
      </c>
      <c r="AT69">
        <v>-1.3484560251235962</v>
      </c>
      <c r="AU69">
        <v>-0.66074591875076294</v>
      </c>
      <c r="AV69">
        <v>1.7669888734817505</v>
      </c>
      <c r="AW69">
        <v>2.1187393665313721</v>
      </c>
      <c r="AX69">
        <v>2.4883592128753662</v>
      </c>
      <c r="AY69">
        <v>2.0870170593261719</v>
      </c>
      <c r="AZ69">
        <v>-2.6170547008514404</v>
      </c>
      <c r="BA69">
        <v>-2.7229049205780029</v>
      </c>
      <c r="BB69">
        <v>-2.7292397022247314</v>
      </c>
      <c r="BC69">
        <v>-3.1515107154846191</v>
      </c>
      <c r="BD69">
        <v>-2.959583044052124</v>
      </c>
      <c r="BE69">
        <v>-2.0698368549346924</v>
      </c>
      <c r="BF69">
        <v>-1.9015086889266968</v>
      </c>
      <c r="BG69">
        <v>-0.52576500177383423</v>
      </c>
      <c r="BH69">
        <v>-1.4443010091781616</v>
      </c>
      <c r="BI69">
        <v>-0.61397057771682739</v>
      </c>
      <c r="BJ69">
        <v>-0.5625653862953186</v>
      </c>
      <c r="BK69">
        <v>-1.1266695261001587</v>
      </c>
      <c r="BL69">
        <v>-0.8261185884475708</v>
      </c>
      <c r="BM69">
        <v>-0.92352712154388428</v>
      </c>
      <c r="BN69">
        <v>-0.73434841632843018</v>
      </c>
      <c r="BO69">
        <v>-0.89044952392578125</v>
      </c>
      <c r="BP69">
        <v>-0.60566806793212891</v>
      </c>
      <c r="BQ69">
        <v>-0.21297098696231842</v>
      </c>
      <c r="BR69">
        <v>-0.10181527584791183</v>
      </c>
      <c r="BS69">
        <v>0.56128954887390137</v>
      </c>
      <c r="BT69">
        <v>3.5553178787231445</v>
      </c>
      <c r="BU69">
        <v>3.8579566478729248</v>
      </c>
      <c r="BV69">
        <v>4.2923765182495117</v>
      </c>
      <c r="BW69">
        <v>3.7323040962219238</v>
      </c>
      <c r="BX69">
        <v>-0.63854044675827026</v>
      </c>
      <c r="BY69">
        <v>-0.93962687253952026</v>
      </c>
      <c r="BZ69">
        <v>-1.0840948820114136</v>
      </c>
      <c r="CA69">
        <v>-1.5546236038208008</v>
      </c>
      <c r="CB69">
        <v>-1.4888747930526733</v>
      </c>
      <c r="CC69">
        <v>-0.84819668531417847</v>
      </c>
      <c r="CD69">
        <v>-0.74111682176589966</v>
      </c>
      <c r="CE69">
        <v>7.7061228454113007E-2</v>
      </c>
      <c r="CF69">
        <v>0.12203942239284515</v>
      </c>
      <c r="CG69">
        <v>-8.3791747689247131E-2</v>
      </c>
      <c r="CH69">
        <v>-5.1266230642795563E-2</v>
      </c>
      <c r="CI69">
        <v>-0.14263220131397247</v>
      </c>
      <c r="CJ69">
        <v>-0.21687351167201996</v>
      </c>
      <c r="CK69">
        <v>-0.3181648850440979</v>
      </c>
      <c r="CL69">
        <v>-0.13147848844528198</v>
      </c>
      <c r="CM69">
        <v>-1.286508422344923E-2</v>
      </c>
      <c r="CN69">
        <v>0.13483366370201111</v>
      </c>
      <c r="CO69">
        <v>0.61594164371490479</v>
      </c>
      <c r="CP69">
        <v>0.76160430908203125</v>
      </c>
      <c r="CQ69">
        <v>1.4076675176620483</v>
      </c>
      <c r="CR69">
        <v>4.7939090728759766</v>
      </c>
      <c r="CS69">
        <v>5.062532901763916</v>
      </c>
      <c r="CT69">
        <v>5.5418329238891602</v>
      </c>
      <c r="CU69">
        <v>4.8718247413635254</v>
      </c>
      <c r="CV69">
        <v>0.73177242279052734</v>
      </c>
      <c r="CW69">
        <v>0.29546615481376648</v>
      </c>
      <c r="CX69">
        <v>5.5327318608760834E-2</v>
      </c>
      <c r="CY69">
        <v>-0.4486243724822998</v>
      </c>
      <c r="CZ69">
        <v>-0.47026684880256653</v>
      </c>
      <c r="DA69">
        <v>-2.0923260599374771E-3</v>
      </c>
      <c r="DB69">
        <v>6.2567025423049927E-2</v>
      </c>
      <c r="DC69">
        <v>0.67988741397857666</v>
      </c>
      <c r="DD69">
        <v>1.6883798837661743</v>
      </c>
      <c r="DE69">
        <v>0.44638705253601074</v>
      </c>
      <c r="DF69">
        <v>0.46003293991088867</v>
      </c>
      <c r="DG69">
        <v>0.84140515327453613</v>
      </c>
      <c r="DH69">
        <v>0.39237159490585327</v>
      </c>
      <c r="DI69">
        <v>0.28719738125801086</v>
      </c>
      <c r="DJ69">
        <v>0.47139140963554382</v>
      </c>
      <c r="DK69">
        <v>0.86471933126449585</v>
      </c>
      <c r="DL69">
        <v>0.87533539533615112</v>
      </c>
      <c r="DM69">
        <v>1.4448542594909668</v>
      </c>
      <c r="DN69">
        <v>1.6250238418579102</v>
      </c>
      <c r="DO69">
        <v>2.2540454864501953</v>
      </c>
      <c r="DP69">
        <v>6.0325002670288086</v>
      </c>
      <c r="DQ69">
        <v>6.2671098709106445</v>
      </c>
      <c r="DR69">
        <v>6.7912898063659668</v>
      </c>
      <c r="DS69">
        <v>6.011345386505127</v>
      </c>
      <c r="DT69">
        <v>2.1020853519439697</v>
      </c>
      <c r="DU69">
        <v>1.5305591821670532</v>
      </c>
      <c r="DV69">
        <v>1.1947495937347412</v>
      </c>
      <c r="DW69">
        <v>0.6573747992515564</v>
      </c>
      <c r="DX69">
        <v>0.54834115505218506</v>
      </c>
      <c r="DY69">
        <v>0.84401202201843262</v>
      </c>
      <c r="DZ69">
        <v>0.86625087261199951</v>
      </c>
      <c r="EA69">
        <v>1.5502727031707764</v>
      </c>
      <c r="EB69">
        <v>3.9499266147613525</v>
      </c>
      <c r="EC69">
        <v>1.2118810415267944</v>
      </c>
      <c r="ED69">
        <v>1.1982676982879639</v>
      </c>
      <c r="EE69">
        <v>2.2621989250183105</v>
      </c>
      <c r="EF69">
        <v>1.2720247507095337</v>
      </c>
      <c r="EG69">
        <v>1.16124427318573</v>
      </c>
      <c r="EH69">
        <v>1.3418397903442383</v>
      </c>
      <c r="EI69">
        <v>2.1318118572235107</v>
      </c>
      <c r="EJ69">
        <v>1.9445023536682129</v>
      </c>
      <c r="EK69">
        <v>2.6416723728179932</v>
      </c>
      <c r="EL69">
        <v>2.8716645240783691</v>
      </c>
      <c r="EM69">
        <v>3.4760811328887939</v>
      </c>
      <c r="EN69">
        <v>7.8208293914794922</v>
      </c>
      <c r="EO69">
        <v>8.0063266754150391</v>
      </c>
      <c r="EP69">
        <v>8.5953073501586914</v>
      </c>
      <c r="EQ69">
        <v>7.6566324234008789</v>
      </c>
      <c r="ER69">
        <v>4.080599308013916</v>
      </c>
      <c r="ES69">
        <v>3.3138372898101807</v>
      </c>
      <c r="ET69">
        <v>2.8398942947387695</v>
      </c>
      <c r="EU69">
        <v>2.2542619705200195</v>
      </c>
      <c r="EV69">
        <v>2.0190491676330566</v>
      </c>
      <c r="EW69">
        <v>2.0656523704528809</v>
      </c>
      <c r="EX69">
        <v>2.0266427993774414</v>
      </c>
      <c r="EY69">
        <v>66.010986328125</v>
      </c>
      <c r="EZ69">
        <v>65.146148681640625</v>
      </c>
      <c r="FA69">
        <v>64.370109558105469</v>
      </c>
      <c r="FB69">
        <v>63.448501586914063</v>
      </c>
      <c r="FC69">
        <v>62.636249542236328</v>
      </c>
      <c r="FD69">
        <v>62.009334564208984</v>
      </c>
      <c r="FE69">
        <v>61.307716369628906</v>
      </c>
      <c r="FF69">
        <v>61.236991882324219</v>
      </c>
      <c r="FG69">
        <v>62.102214813232422</v>
      </c>
      <c r="FH69">
        <v>65.399940490722656</v>
      </c>
      <c r="FI69">
        <v>70.004241943359375</v>
      </c>
      <c r="FJ69">
        <v>75.162239074707031</v>
      </c>
      <c r="FK69">
        <v>80.075851440429687</v>
      </c>
      <c r="FL69">
        <v>83.199165344238281</v>
      </c>
      <c r="FM69">
        <v>83.951019287109375</v>
      </c>
      <c r="FN69">
        <v>84.502128601074219</v>
      </c>
      <c r="FO69">
        <v>84.646888732910156</v>
      </c>
      <c r="FP69">
        <v>84.011283874511719</v>
      </c>
      <c r="FQ69">
        <v>82.043075561523438</v>
      </c>
      <c r="FR69">
        <v>77.941299438476563</v>
      </c>
      <c r="FS69">
        <v>74.479728698730469</v>
      </c>
      <c r="FT69">
        <v>71.973548889160156</v>
      </c>
      <c r="FU69">
        <v>70.032249450683594</v>
      </c>
      <c r="FV69">
        <v>68.598716735839844</v>
      </c>
      <c r="FW69">
        <v>1</v>
      </c>
    </row>
    <row r="70" spans="1:179" x14ac:dyDescent="0.2">
      <c r="A70" t="s">
        <v>241</v>
      </c>
      <c r="B70" t="s">
        <v>248</v>
      </c>
      <c r="C70" t="s">
        <v>218</v>
      </c>
      <c r="D70" t="s">
        <v>45</v>
      </c>
      <c r="E70" t="s">
        <v>250</v>
      </c>
      <c r="F70" t="s">
        <v>225</v>
      </c>
      <c r="G70" t="s">
        <v>10</v>
      </c>
      <c r="H70">
        <v>430</v>
      </c>
      <c r="K70">
        <v>154.03047197927935</v>
      </c>
      <c r="L70">
        <v>149.873317182459</v>
      </c>
      <c r="M70">
        <v>146.90012019308622</v>
      </c>
      <c r="N70">
        <v>147.06958968252297</v>
      </c>
      <c r="O70">
        <v>153.62700443302052</v>
      </c>
      <c r="P70">
        <v>169.34788511460778</v>
      </c>
      <c r="Q70">
        <v>190.07982199077856</v>
      </c>
      <c r="R70">
        <v>202.97929725668288</v>
      </c>
      <c r="S70">
        <v>210.23512137642916</v>
      </c>
      <c r="T70">
        <v>217.01338468175442</v>
      </c>
      <c r="U70">
        <v>227.8378499500844</v>
      </c>
      <c r="V70">
        <v>238.60711337972339</v>
      </c>
      <c r="W70">
        <v>247.0914717818579</v>
      </c>
      <c r="X70">
        <v>253.70364618726137</v>
      </c>
      <c r="Y70">
        <v>253.17565026127579</v>
      </c>
      <c r="Z70">
        <v>245.80471470371319</v>
      </c>
      <c r="AA70">
        <v>240.15260104448467</v>
      </c>
      <c r="AB70">
        <v>233.81996634275185</v>
      </c>
      <c r="AC70">
        <v>213.19789634852253</v>
      </c>
      <c r="AD70">
        <v>201.22693326037978</v>
      </c>
      <c r="AE70">
        <v>191.98403460243509</v>
      </c>
      <c r="AF70">
        <v>182.084138591395</v>
      </c>
      <c r="AG70">
        <v>169.46382674258703</v>
      </c>
      <c r="AH70">
        <v>161.93614194455245</v>
      </c>
      <c r="AI70">
        <v>-1.3745167255401611</v>
      </c>
      <c r="AJ70">
        <v>-3.6451189517974854</v>
      </c>
      <c r="AK70">
        <v>-1.3541830778121948</v>
      </c>
      <c r="AL70">
        <v>-1.2776463031768799</v>
      </c>
      <c r="AM70">
        <v>-2.5016641616821289</v>
      </c>
      <c r="AN70">
        <v>-1.6732745170593262</v>
      </c>
      <c r="AO70">
        <v>-1.7623151540756226</v>
      </c>
      <c r="AP70">
        <v>-1.5775259733200073</v>
      </c>
      <c r="AQ70">
        <v>-2.1218063831329346</v>
      </c>
      <c r="AR70">
        <v>-1.6488237380981445</v>
      </c>
      <c r="AS70">
        <v>-1.3952305316925049</v>
      </c>
      <c r="AT70">
        <v>-1.336810827255249</v>
      </c>
      <c r="AU70">
        <v>-0.66922873258590698</v>
      </c>
      <c r="AV70">
        <v>1.6648814678192139</v>
      </c>
      <c r="AW70">
        <v>2.0050728321075439</v>
      </c>
      <c r="AX70">
        <v>2.3583147525787354</v>
      </c>
      <c r="AY70">
        <v>1.9745442867279053</v>
      </c>
      <c r="AZ70">
        <v>-2.5824952125549316</v>
      </c>
      <c r="BA70">
        <v>-2.681523323059082</v>
      </c>
      <c r="BB70">
        <v>-2.6842589378356934</v>
      </c>
      <c r="BC70">
        <v>-3.0913791656494141</v>
      </c>
      <c r="BD70">
        <v>-2.9022517204284668</v>
      </c>
      <c r="BE70">
        <v>-2.0348320007324219</v>
      </c>
      <c r="BF70">
        <v>-1.8703700304031372</v>
      </c>
      <c r="BG70">
        <v>-0.51855510473251343</v>
      </c>
      <c r="BH70">
        <v>-1.4216359853744507</v>
      </c>
      <c r="BI70">
        <v>-0.60151970386505127</v>
      </c>
      <c r="BJ70">
        <v>-0.55183255672454834</v>
      </c>
      <c r="BK70">
        <v>-1.1048363447189331</v>
      </c>
      <c r="BL70">
        <v>-0.80850982666015625</v>
      </c>
      <c r="BM70">
        <v>-0.90281480550765991</v>
      </c>
      <c r="BN70">
        <v>-0.72162210941314697</v>
      </c>
      <c r="BO70">
        <v>-0.87602365016937256</v>
      </c>
      <c r="BP70">
        <v>-0.59768414497375488</v>
      </c>
      <c r="BQ70">
        <v>-0.21871279180049896</v>
      </c>
      <c r="BR70">
        <v>-0.11136879026889801</v>
      </c>
      <c r="BS70">
        <v>0.53207933902740479</v>
      </c>
      <c r="BT70">
        <v>3.4229903221130371</v>
      </c>
      <c r="BU70">
        <v>3.7148492336273193</v>
      </c>
      <c r="BV70">
        <v>4.1316790580749512</v>
      </c>
      <c r="BW70">
        <v>3.5918464660644531</v>
      </c>
      <c r="BX70">
        <v>-0.63757181167602539</v>
      </c>
      <c r="BY70">
        <v>-0.92859703302383423</v>
      </c>
      <c r="BZ70">
        <v>-1.0670591592788696</v>
      </c>
      <c r="CA70">
        <v>-1.5215029716491699</v>
      </c>
      <c r="CB70">
        <v>-1.4564906358718872</v>
      </c>
      <c r="CC70">
        <v>-0.83396780490875244</v>
      </c>
      <c r="CD70">
        <v>-0.7296900749206543</v>
      </c>
      <c r="CE70">
        <v>7.4281372129917145E-2</v>
      </c>
      <c r="CF70">
        <v>0.11834153532981873</v>
      </c>
      <c r="CG70">
        <v>-8.0227360129356384E-2</v>
      </c>
      <c r="CH70">
        <v>-4.9136117100715637E-2</v>
      </c>
      <c r="CI70">
        <v>-0.13739770650863647</v>
      </c>
      <c r="CJ70">
        <v>-0.20957644283771515</v>
      </c>
      <c r="CK70">
        <v>-0.30752745270729065</v>
      </c>
      <c r="CL70">
        <v>-0.12882573902606964</v>
      </c>
      <c r="CM70">
        <v>-1.3198351487517357E-2</v>
      </c>
      <c r="CN70">
        <v>0.13033191859722137</v>
      </c>
      <c r="CO70">
        <v>0.59613978862762451</v>
      </c>
      <c r="CP70">
        <v>0.73736864328384399</v>
      </c>
      <c r="CQ70">
        <v>1.3641016483306885</v>
      </c>
      <c r="CR70">
        <v>4.6406512260437012</v>
      </c>
      <c r="CS70">
        <v>4.8990349769592285</v>
      </c>
      <c r="CT70">
        <v>5.3599057197570801</v>
      </c>
      <c r="CU70">
        <v>4.7119851112365723</v>
      </c>
      <c r="CV70">
        <v>0.70947623252868652</v>
      </c>
      <c r="CW70">
        <v>0.28547430038452148</v>
      </c>
      <c r="CX70">
        <v>5.3008489310741425E-2</v>
      </c>
      <c r="CY70">
        <v>-0.43421155214309692</v>
      </c>
      <c r="CZ70">
        <v>-0.45516082644462585</v>
      </c>
      <c r="DA70">
        <v>-2.2529957350343466E-3</v>
      </c>
      <c r="DB70">
        <v>6.0341361910104752E-2</v>
      </c>
      <c r="DC70">
        <v>0.66711783409118652</v>
      </c>
      <c r="DD70">
        <v>1.6583191156387329</v>
      </c>
      <c r="DE70">
        <v>0.4410649836063385</v>
      </c>
      <c r="DF70">
        <v>0.45356029272079468</v>
      </c>
      <c r="DG70">
        <v>0.83004093170166016</v>
      </c>
      <c r="DH70">
        <v>0.38935694098472595</v>
      </c>
      <c r="DI70">
        <v>0.28775990009307861</v>
      </c>
      <c r="DJ70">
        <v>0.46397063136100769</v>
      </c>
      <c r="DK70">
        <v>0.84962695837020874</v>
      </c>
      <c r="DL70">
        <v>0.85834801197052002</v>
      </c>
      <c r="DM70">
        <v>1.4109923839569092</v>
      </c>
      <c r="DN70">
        <v>1.5861060619354248</v>
      </c>
      <c r="DO70">
        <v>2.1961240768432617</v>
      </c>
      <c r="DP70">
        <v>5.8583121299743652</v>
      </c>
      <c r="DQ70">
        <v>6.0832209587097168</v>
      </c>
      <c r="DR70">
        <v>6.5881328582763672</v>
      </c>
      <c r="DS70">
        <v>5.8321237564086914</v>
      </c>
      <c r="DT70">
        <v>2.0565242767333984</v>
      </c>
      <c r="DU70">
        <v>1.499545693397522</v>
      </c>
      <c r="DV70">
        <v>1.1730761528015137</v>
      </c>
      <c r="DW70">
        <v>0.65307986736297607</v>
      </c>
      <c r="DX70">
        <v>0.5461689829826355</v>
      </c>
      <c r="DY70">
        <v>0.82946181297302246</v>
      </c>
      <c r="DZ70">
        <v>0.8503727912902832</v>
      </c>
      <c r="EA70">
        <v>1.523079514503479</v>
      </c>
      <c r="EB70">
        <v>3.8818020820617676</v>
      </c>
      <c r="EC70">
        <v>1.1937283277511597</v>
      </c>
      <c r="ED70">
        <v>1.179374098777771</v>
      </c>
      <c r="EE70">
        <v>2.2268686294555664</v>
      </c>
      <c r="EF70">
        <v>1.2541216611862183</v>
      </c>
      <c r="EG70">
        <v>1.147260308265686</v>
      </c>
      <c r="EH70">
        <v>1.3198744058609009</v>
      </c>
      <c r="EI70">
        <v>2.095409631729126</v>
      </c>
      <c r="EJ70">
        <v>1.9094876050949097</v>
      </c>
      <c r="EK70">
        <v>2.5875101089477539</v>
      </c>
      <c r="EL70">
        <v>2.8115479946136475</v>
      </c>
      <c r="EM70">
        <v>3.3974320888519287</v>
      </c>
      <c r="EN70">
        <v>7.6164212226867676</v>
      </c>
      <c r="EO70">
        <v>7.7929973602294922</v>
      </c>
      <c r="EP70">
        <v>8.3614969253540039</v>
      </c>
      <c r="EQ70">
        <v>7.4494256973266602</v>
      </c>
      <c r="ER70">
        <v>4.0014476776123047</v>
      </c>
      <c r="ES70">
        <v>3.252471923828125</v>
      </c>
      <c r="ET70">
        <v>2.790276050567627</v>
      </c>
      <c r="EU70">
        <v>2.2229559421539307</v>
      </c>
      <c r="EV70">
        <v>1.9919301271438599</v>
      </c>
      <c r="EW70">
        <v>2.0303258895874023</v>
      </c>
      <c r="EX70">
        <v>1.9910527467727661</v>
      </c>
      <c r="EY70">
        <v>66.009696960449219</v>
      </c>
      <c r="EZ70">
        <v>65.145225524902344</v>
      </c>
      <c r="FA70">
        <v>64.369758605957031</v>
      </c>
      <c r="FB70">
        <v>63.448699951171875</v>
      </c>
      <c r="FC70">
        <v>62.635334014892578</v>
      </c>
      <c r="FD70">
        <v>62.008262634277344</v>
      </c>
      <c r="FE70">
        <v>61.305381774902344</v>
      </c>
      <c r="FF70">
        <v>61.234573364257812</v>
      </c>
      <c r="FG70">
        <v>62.100250244140625</v>
      </c>
      <c r="FH70">
        <v>65.398811340332031</v>
      </c>
      <c r="FI70">
        <v>70.004669189453125</v>
      </c>
      <c r="FJ70">
        <v>75.162696838378906</v>
      </c>
      <c r="FK70">
        <v>80.07464599609375</v>
      </c>
      <c r="FL70">
        <v>83.197929382324219</v>
      </c>
      <c r="FM70">
        <v>83.950828552246094</v>
      </c>
      <c r="FN70">
        <v>84.502044677734375</v>
      </c>
      <c r="FO70">
        <v>84.646385192871094</v>
      </c>
      <c r="FP70">
        <v>84.010322570800781</v>
      </c>
      <c r="FQ70">
        <v>82.041847229003906</v>
      </c>
      <c r="FR70">
        <v>77.939895629882812</v>
      </c>
      <c r="FS70">
        <v>74.477424621582031</v>
      </c>
      <c r="FT70">
        <v>71.971054077148438</v>
      </c>
      <c r="FU70">
        <v>70.029678344726563</v>
      </c>
      <c r="FV70">
        <v>68.596763610839844</v>
      </c>
      <c r="FW70">
        <v>1</v>
      </c>
    </row>
    <row r="71" spans="1:179" x14ac:dyDescent="0.2">
      <c r="A71" t="s">
        <v>241</v>
      </c>
      <c r="B71" t="s">
        <v>248</v>
      </c>
      <c r="C71" t="s">
        <v>218</v>
      </c>
      <c r="D71" t="s">
        <v>46</v>
      </c>
      <c r="E71">
        <v>2015</v>
      </c>
      <c r="F71" t="s">
        <v>225</v>
      </c>
      <c r="G71" t="s">
        <v>10</v>
      </c>
      <c r="H71">
        <v>492</v>
      </c>
      <c r="K71">
        <v>170.95752374362866</v>
      </c>
      <c r="L71">
        <v>167.50710484500556</v>
      </c>
      <c r="M71">
        <v>164.60096164592258</v>
      </c>
      <c r="N71">
        <v>163.63685768429758</v>
      </c>
      <c r="O71">
        <v>169.9748916794982</v>
      </c>
      <c r="P71">
        <v>188.04910169667193</v>
      </c>
      <c r="Q71">
        <v>212.30224689448488</v>
      </c>
      <c r="R71">
        <v>225.80383005847858</v>
      </c>
      <c r="S71">
        <v>235.33402843637086</v>
      </c>
      <c r="T71">
        <v>250.82741044836899</v>
      </c>
      <c r="U71">
        <v>262.62834532733655</v>
      </c>
      <c r="V71">
        <v>270.35983121876336</v>
      </c>
      <c r="W71">
        <v>274.85610629633135</v>
      </c>
      <c r="X71">
        <v>279.1807537845944</v>
      </c>
      <c r="Y71">
        <v>278.72073711915925</v>
      </c>
      <c r="Z71">
        <v>272.00349844570468</v>
      </c>
      <c r="AA71">
        <v>262.93548641442442</v>
      </c>
      <c r="AB71">
        <v>250.61709228342471</v>
      </c>
      <c r="AC71">
        <v>223.80617266407998</v>
      </c>
      <c r="AD71">
        <v>213.3243994646663</v>
      </c>
      <c r="AE71">
        <v>205.61353127795269</v>
      </c>
      <c r="AF71">
        <v>197.56697160367173</v>
      </c>
      <c r="AG71">
        <v>187.03388488977879</v>
      </c>
      <c r="AH71">
        <v>179.26514571070285</v>
      </c>
      <c r="AI71">
        <v>-1.6706598997116089</v>
      </c>
      <c r="AJ71">
        <v>-1.6920570135116577</v>
      </c>
      <c r="AK71">
        <v>-1.9334843158721924</v>
      </c>
      <c r="AL71">
        <v>-1.9889336824417114</v>
      </c>
      <c r="AM71">
        <v>-2.4335784912109375</v>
      </c>
      <c r="AN71">
        <v>-2.9007971286773682</v>
      </c>
      <c r="AO71">
        <v>-2.6729068756103516</v>
      </c>
      <c r="AP71">
        <v>-3.336660623550415</v>
      </c>
      <c r="AQ71">
        <v>-2.5819568634033203</v>
      </c>
      <c r="AR71">
        <v>-2.5400073528289795</v>
      </c>
      <c r="AS71">
        <v>-2.1528141498565674</v>
      </c>
      <c r="AT71">
        <v>-2.0989787578582764</v>
      </c>
      <c r="AU71">
        <v>-1.9195641279220581</v>
      </c>
      <c r="AV71">
        <v>-2.0088851451873779</v>
      </c>
      <c r="AW71">
        <v>-2.0958366394042969</v>
      </c>
      <c r="AX71">
        <v>-3.1356492042541504</v>
      </c>
      <c r="AY71">
        <v>-12.398238182067871</v>
      </c>
      <c r="AZ71">
        <v>-11.149374961853027</v>
      </c>
      <c r="BA71">
        <v>0.84549868106842041</v>
      </c>
      <c r="BB71">
        <v>1.20405113697052</v>
      </c>
      <c r="BC71">
        <v>-1.0274734497070312</v>
      </c>
      <c r="BD71">
        <v>-1.9472147226333618</v>
      </c>
      <c r="BE71">
        <v>-2.3159875869750977</v>
      </c>
      <c r="BF71">
        <v>-2.6313326358795166</v>
      </c>
      <c r="BG71">
        <v>-0.51284563541412354</v>
      </c>
      <c r="BH71">
        <v>-0.5197330117225647</v>
      </c>
      <c r="BI71">
        <v>-0.76964724063873291</v>
      </c>
      <c r="BJ71">
        <v>-0.82004761695861816</v>
      </c>
      <c r="BK71">
        <v>-1.2328135967254639</v>
      </c>
      <c r="BL71">
        <v>-1.5410799980163574</v>
      </c>
      <c r="BM71">
        <v>-1.3711956739425659</v>
      </c>
      <c r="BN71">
        <v>-1.7963064908981323</v>
      </c>
      <c r="BO71">
        <v>-1.2411272525787354</v>
      </c>
      <c r="BP71">
        <v>-1.3919121026992798</v>
      </c>
      <c r="BQ71">
        <v>-0.96076971292495728</v>
      </c>
      <c r="BR71">
        <v>-0.84590345621109009</v>
      </c>
      <c r="BS71">
        <v>-0.65925514698028564</v>
      </c>
      <c r="BT71">
        <v>-0.53770601749420166</v>
      </c>
      <c r="BU71">
        <v>-0.63903588056564331</v>
      </c>
      <c r="BV71">
        <v>-1.3005397319793701</v>
      </c>
      <c r="BW71">
        <v>-3.5842232704162598</v>
      </c>
      <c r="BX71">
        <v>-3.0468449592590332</v>
      </c>
      <c r="BY71">
        <v>2.6723983287811279</v>
      </c>
      <c r="BZ71">
        <v>2.7650609016418457</v>
      </c>
      <c r="CA71">
        <v>0.5434492826461792</v>
      </c>
      <c r="CB71">
        <v>-0.42176699638366699</v>
      </c>
      <c r="CC71">
        <v>-0.77587074041366577</v>
      </c>
      <c r="CD71">
        <v>-1.1260354518890381</v>
      </c>
      <c r="CE71">
        <v>0.28905296325683594</v>
      </c>
      <c r="CF71">
        <v>0.29221507906913757</v>
      </c>
      <c r="CG71">
        <v>3.6422755569219589E-2</v>
      </c>
      <c r="CH71">
        <v>-1.0480671189725399E-2</v>
      </c>
      <c r="CI71">
        <v>-0.4011673629283905</v>
      </c>
      <c r="CJ71">
        <v>-0.59934413433074951</v>
      </c>
      <c r="CK71">
        <v>-0.46963444352149963</v>
      </c>
      <c r="CL71">
        <v>-0.7294619083404541</v>
      </c>
      <c r="CM71">
        <v>-0.31247267127037048</v>
      </c>
      <c r="CN71">
        <v>-0.59674489498138428</v>
      </c>
      <c r="CO71">
        <v>-0.13516345620155334</v>
      </c>
      <c r="CP71">
        <v>2.1972602233290672E-2</v>
      </c>
      <c r="CQ71">
        <v>0.2136310338973999</v>
      </c>
      <c r="CR71">
        <v>0.48122823238372803</v>
      </c>
      <c r="CS71">
        <v>0.36993992328643799</v>
      </c>
      <c r="CT71">
        <v>-2.9548544436693192E-2</v>
      </c>
      <c r="CU71">
        <v>2.520336389541626</v>
      </c>
      <c r="CV71">
        <v>2.5649425983428955</v>
      </c>
      <c r="CW71">
        <v>3.9377036094665527</v>
      </c>
      <c r="CX71">
        <v>3.8462114334106445</v>
      </c>
      <c r="CY71">
        <v>1.6314656734466553</v>
      </c>
      <c r="CZ71">
        <v>0.63475340604782104</v>
      </c>
      <c r="DA71">
        <v>0.2908095121383667</v>
      </c>
      <c r="DB71">
        <v>-8.3471283316612244E-2</v>
      </c>
      <c r="DC71">
        <v>1.0909515619277954</v>
      </c>
      <c r="DD71">
        <v>1.1041631698608398</v>
      </c>
      <c r="DE71">
        <v>0.84249275922775269</v>
      </c>
      <c r="DF71">
        <v>0.79908627271652222</v>
      </c>
      <c r="DG71">
        <v>0.43047881126403809</v>
      </c>
      <c r="DH71">
        <v>0.3423917293548584</v>
      </c>
      <c r="DI71">
        <v>0.43192675709724426</v>
      </c>
      <c r="DJ71">
        <v>0.33738258481025696</v>
      </c>
      <c r="DK71">
        <v>0.61618191003799438</v>
      </c>
      <c r="DL71">
        <v>0.19842235743999481</v>
      </c>
      <c r="DM71">
        <v>0.69044280052185059</v>
      </c>
      <c r="DN71">
        <v>0.88984870910644531</v>
      </c>
      <c r="DO71">
        <v>1.0865172147750854</v>
      </c>
      <c r="DP71">
        <v>1.5001624822616577</v>
      </c>
      <c r="DQ71">
        <v>1.3789156675338745</v>
      </c>
      <c r="DR71">
        <v>1.2414426803588867</v>
      </c>
      <c r="DS71">
        <v>8.6248960494995117</v>
      </c>
      <c r="DT71">
        <v>8.1767301559448242</v>
      </c>
      <c r="DU71">
        <v>5.2030091285705566</v>
      </c>
      <c r="DV71">
        <v>4.9273619651794434</v>
      </c>
      <c r="DW71">
        <v>2.7194819450378418</v>
      </c>
      <c r="DX71">
        <v>1.6912738084793091</v>
      </c>
      <c r="DY71">
        <v>1.3574897050857544</v>
      </c>
      <c r="DZ71">
        <v>0.95909291505813599</v>
      </c>
      <c r="EA71">
        <v>2.2487657070159912</v>
      </c>
      <c r="EB71">
        <v>2.2764873504638672</v>
      </c>
      <c r="EC71">
        <v>2.0063297748565674</v>
      </c>
      <c r="ED71">
        <v>1.9679723978042603</v>
      </c>
      <c r="EE71">
        <v>1.6312438249588013</v>
      </c>
      <c r="EF71">
        <v>1.7021087408065796</v>
      </c>
      <c r="EG71">
        <v>1.7336379289627075</v>
      </c>
      <c r="EH71">
        <v>1.8777366876602173</v>
      </c>
      <c r="EI71">
        <v>1.9570115804672241</v>
      </c>
      <c r="EJ71">
        <v>1.3465175628662109</v>
      </c>
      <c r="EK71">
        <v>1.8824871778488159</v>
      </c>
      <c r="EL71">
        <v>2.1429238319396973</v>
      </c>
      <c r="EM71">
        <v>2.3468260765075684</v>
      </c>
      <c r="EN71">
        <v>2.971341609954834</v>
      </c>
      <c r="EO71">
        <v>2.8357164859771729</v>
      </c>
      <c r="EP71">
        <v>3.076552152633667</v>
      </c>
      <c r="EQ71">
        <v>17.438911437988281</v>
      </c>
      <c r="ER71">
        <v>16.279260635375977</v>
      </c>
      <c r="ES71">
        <v>7.0299086570739746</v>
      </c>
      <c r="ET71">
        <v>6.4883718490600586</v>
      </c>
      <c r="EU71">
        <v>4.2904047966003418</v>
      </c>
      <c r="EV71">
        <v>3.2167215347290039</v>
      </c>
      <c r="EW71">
        <v>2.8976066112518311</v>
      </c>
      <c r="EX71">
        <v>2.4643900394439697</v>
      </c>
      <c r="EY71">
        <v>57.681423187255859</v>
      </c>
      <c r="EZ71">
        <v>56.65740966796875</v>
      </c>
      <c r="FA71">
        <v>55.7781982421875</v>
      </c>
      <c r="FB71">
        <v>55.105476379394531</v>
      </c>
      <c r="FC71">
        <v>54.12762451171875</v>
      </c>
      <c r="FD71">
        <v>53.496234893798828</v>
      </c>
      <c r="FE71">
        <v>53.322532653808594</v>
      </c>
      <c r="FF71">
        <v>53.505252838134766</v>
      </c>
      <c r="FG71">
        <v>55.731960296630859</v>
      </c>
      <c r="FH71">
        <v>59.269405364990234</v>
      </c>
      <c r="FI71">
        <v>63.858150482177734</v>
      </c>
      <c r="FJ71">
        <v>68.243019104003906</v>
      </c>
      <c r="FK71">
        <v>71.071907043457031</v>
      </c>
      <c r="FL71">
        <v>72.710472106933594</v>
      </c>
      <c r="FM71">
        <v>73.969757080078125</v>
      </c>
      <c r="FN71">
        <v>73.803962707519531</v>
      </c>
      <c r="FO71">
        <v>72.29974365234375</v>
      </c>
      <c r="FP71">
        <v>69.379951477050781</v>
      </c>
      <c r="FQ71">
        <v>66.253570556640625</v>
      </c>
      <c r="FR71">
        <v>64.3597412109375</v>
      </c>
      <c r="FS71">
        <v>62.882041931152344</v>
      </c>
      <c r="FT71">
        <v>61.926971435546875</v>
      </c>
      <c r="FU71">
        <v>60.938873291015625</v>
      </c>
      <c r="FV71">
        <v>60.146770477294922</v>
      </c>
      <c r="FW71">
        <v>1</v>
      </c>
    </row>
    <row r="72" spans="1:179" x14ac:dyDescent="0.2">
      <c r="A72" t="s">
        <v>241</v>
      </c>
      <c r="B72" t="s">
        <v>248</v>
      </c>
      <c r="C72" t="s">
        <v>218</v>
      </c>
      <c r="D72" t="s">
        <v>46</v>
      </c>
      <c r="E72">
        <v>2016</v>
      </c>
      <c r="F72" t="s">
        <v>225</v>
      </c>
      <c r="G72" t="s">
        <v>10</v>
      </c>
      <c r="H72">
        <v>445</v>
      </c>
      <c r="K72">
        <v>154.1482134344719</v>
      </c>
      <c r="L72">
        <v>151.02052363028685</v>
      </c>
      <c r="M72">
        <v>148.38948447544612</v>
      </c>
      <c r="N72">
        <v>147.51097410154222</v>
      </c>
      <c r="O72">
        <v>153.23151025080097</v>
      </c>
      <c r="P72">
        <v>169.54430932592015</v>
      </c>
      <c r="Q72">
        <v>191.40788798805193</v>
      </c>
      <c r="R72">
        <v>203.57831159759957</v>
      </c>
      <c r="S72">
        <v>212.15894032065574</v>
      </c>
      <c r="T72">
        <v>226.0948739419801</v>
      </c>
      <c r="U72">
        <v>236.72590908359291</v>
      </c>
      <c r="V72">
        <v>243.69071926323838</v>
      </c>
      <c r="W72">
        <v>247.74215616702705</v>
      </c>
      <c r="X72">
        <v>251.65285162058771</v>
      </c>
      <c r="Y72">
        <v>251.21950341797756</v>
      </c>
      <c r="Z72">
        <v>245.14229510176526</v>
      </c>
      <c r="AA72">
        <v>236.97431080958029</v>
      </c>
      <c r="AB72">
        <v>225.88981784182374</v>
      </c>
      <c r="AC72">
        <v>201.76419306338147</v>
      </c>
      <c r="AD72">
        <v>192.32199914694286</v>
      </c>
      <c r="AE72">
        <v>185.37233171839074</v>
      </c>
      <c r="AF72">
        <v>178.12980194755355</v>
      </c>
      <c r="AG72">
        <v>168.6350125824718</v>
      </c>
      <c r="AH72">
        <v>161.62861358476076</v>
      </c>
      <c r="AI72">
        <v>-1.5983692407608032</v>
      </c>
      <c r="AJ72">
        <v>-1.6184506416320801</v>
      </c>
      <c r="AK72">
        <v>-1.8320963382720947</v>
      </c>
      <c r="AL72">
        <v>-1.882512092590332</v>
      </c>
      <c r="AM72">
        <v>-2.2826302051544189</v>
      </c>
      <c r="AN72">
        <v>-2.7157585620880127</v>
      </c>
      <c r="AO72">
        <v>-2.509164571762085</v>
      </c>
      <c r="AP72">
        <v>-3.1255984306335449</v>
      </c>
      <c r="AQ72">
        <v>-2.4324922561645508</v>
      </c>
      <c r="AR72">
        <v>-2.3800747394561768</v>
      </c>
      <c r="AS72">
        <v>-2.0422954559326172</v>
      </c>
      <c r="AT72">
        <v>-1.9937297105789185</v>
      </c>
      <c r="AU72">
        <v>-1.8295035362243652</v>
      </c>
      <c r="AV72">
        <v>-1.9264019727706909</v>
      </c>
      <c r="AW72">
        <v>-2.0077929496765137</v>
      </c>
      <c r="AX72">
        <v>-2.9957344532012939</v>
      </c>
      <c r="AY72">
        <v>-12.111198425292969</v>
      </c>
      <c r="AZ72">
        <v>-10.912114143371582</v>
      </c>
      <c r="BA72">
        <v>0.59852701425552368</v>
      </c>
      <c r="BB72">
        <v>0.96140062808990479</v>
      </c>
      <c r="BC72">
        <v>-1.0500901937484741</v>
      </c>
      <c r="BD72">
        <v>-1.8772720098495483</v>
      </c>
      <c r="BE72">
        <v>-2.2095475196838379</v>
      </c>
      <c r="BF72">
        <v>-2.4905936717987061</v>
      </c>
      <c r="BG72">
        <v>-0.50074666738510132</v>
      </c>
      <c r="BH72">
        <v>-0.50729197263717651</v>
      </c>
      <c r="BI72">
        <v>-0.72923237085342407</v>
      </c>
      <c r="BJ72">
        <v>-0.7748793363571167</v>
      </c>
      <c r="BK72">
        <v>-1.1450543403625488</v>
      </c>
      <c r="BL72">
        <v>-1.4273349046707153</v>
      </c>
      <c r="BM72">
        <v>-1.2750080823898315</v>
      </c>
      <c r="BN72">
        <v>-1.6651939153671265</v>
      </c>
      <c r="BO72">
        <v>-1.1612962484359741</v>
      </c>
      <c r="BP72">
        <v>-1.2910333871841431</v>
      </c>
      <c r="BQ72">
        <v>-0.91214334964752197</v>
      </c>
      <c r="BR72">
        <v>-0.80596297979354858</v>
      </c>
      <c r="BS72">
        <v>-0.63507622480392456</v>
      </c>
      <c r="BT72">
        <v>-0.5323936939239502</v>
      </c>
      <c r="BU72">
        <v>-0.62688392400741577</v>
      </c>
      <c r="BV72">
        <v>-1.2462332248687744</v>
      </c>
      <c r="BW72">
        <v>-3.6244683265686035</v>
      </c>
      <c r="BX72">
        <v>-3.1142828464508057</v>
      </c>
      <c r="BY72">
        <v>2.3335702419281006</v>
      </c>
      <c r="BZ72">
        <v>2.4407415390014648</v>
      </c>
      <c r="CA72">
        <v>0.43860539793968201</v>
      </c>
      <c r="CB72">
        <v>-0.43180757761001587</v>
      </c>
      <c r="CC72">
        <v>-0.75025355815887451</v>
      </c>
      <c r="CD72">
        <v>-1.0641332864761353</v>
      </c>
      <c r="CE72">
        <v>0.25946334004402161</v>
      </c>
      <c r="CF72">
        <v>0.26229313015937805</v>
      </c>
      <c r="CG72">
        <v>3.4607890993356705E-2</v>
      </c>
      <c r="CH72">
        <v>-7.7362698502838612E-3</v>
      </c>
      <c r="CI72">
        <v>-0.35717278718948364</v>
      </c>
      <c r="CJ72">
        <v>-0.53497660160064697</v>
      </c>
      <c r="CK72">
        <v>-0.42023494839668274</v>
      </c>
      <c r="CL72">
        <v>-0.65372210741043091</v>
      </c>
      <c r="CM72">
        <v>-0.28086963295936584</v>
      </c>
      <c r="CN72">
        <v>-0.53676670789718628</v>
      </c>
      <c r="CO72">
        <v>-0.12940347194671631</v>
      </c>
      <c r="CP72">
        <v>1.6680654138326645E-2</v>
      </c>
      <c r="CQ72">
        <v>0.19218049943447113</v>
      </c>
      <c r="CR72">
        <v>0.43309220671653748</v>
      </c>
      <c r="CS72">
        <v>0.32952955365180969</v>
      </c>
      <c r="CT72">
        <v>-3.4534052014350891E-2</v>
      </c>
      <c r="CU72">
        <v>2.2534148693084717</v>
      </c>
      <c r="CV72">
        <v>2.2864713668823242</v>
      </c>
      <c r="CW72">
        <v>3.5352556705474854</v>
      </c>
      <c r="CX72">
        <v>3.4653284549713135</v>
      </c>
      <c r="CY72">
        <v>1.4696714878082275</v>
      </c>
      <c r="CZ72">
        <v>0.56931662559509277</v>
      </c>
      <c r="DA72">
        <v>0.26044902205467224</v>
      </c>
      <c r="DB72">
        <v>-7.6171211898326874E-2</v>
      </c>
      <c r="DC72">
        <v>1.0196733474731445</v>
      </c>
      <c r="DD72">
        <v>1.0318782329559326</v>
      </c>
      <c r="DE72">
        <v>0.79844814538955688</v>
      </c>
      <c r="DF72">
        <v>0.75940680503845215</v>
      </c>
      <c r="DG72">
        <v>0.43070876598358154</v>
      </c>
      <c r="DH72">
        <v>0.35738170146942139</v>
      </c>
      <c r="DI72">
        <v>0.43453812599182129</v>
      </c>
      <c r="DJ72">
        <v>0.35774964094161987</v>
      </c>
      <c r="DK72">
        <v>0.59955698251724243</v>
      </c>
      <c r="DL72">
        <v>0.21750001609325409</v>
      </c>
      <c r="DM72">
        <v>0.65333640575408936</v>
      </c>
      <c r="DN72">
        <v>0.83932429552078247</v>
      </c>
      <c r="DO72">
        <v>1.0194371938705444</v>
      </c>
      <c r="DP72">
        <v>1.3985781669616699</v>
      </c>
      <c r="DQ72">
        <v>1.2859430313110352</v>
      </c>
      <c r="DR72">
        <v>1.177165150642395</v>
      </c>
      <c r="DS72">
        <v>8.1312980651855469</v>
      </c>
      <c r="DT72">
        <v>7.6872258186340332</v>
      </c>
      <c r="DU72">
        <v>4.7369413375854492</v>
      </c>
      <c r="DV72">
        <v>4.4899153709411621</v>
      </c>
      <c r="DW72">
        <v>2.5007374286651611</v>
      </c>
      <c r="DX72">
        <v>1.5704408884048462</v>
      </c>
      <c r="DY72">
        <v>1.2711516618728638</v>
      </c>
      <c r="DZ72">
        <v>0.91179090738296509</v>
      </c>
      <c r="EA72">
        <v>2.1172959804534912</v>
      </c>
      <c r="EB72">
        <v>2.1430368423461914</v>
      </c>
      <c r="EC72">
        <v>1.9013121128082275</v>
      </c>
      <c r="ED72">
        <v>1.8670395612716675</v>
      </c>
      <c r="EE72">
        <v>1.5682846307754517</v>
      </c>
      <c r="EF72">
        <v>1.6458053588867187</v>
      </c>
      <c r="EG72">
        <v>1.6686947345733643</v>
      </c>
      <c r="EH72">
        <v>1.8181542158126831</v>
      </c>
      <c r="EI72">
        <v>1.8707531690597534</v>
      </c>
      <c r="EJ72">
        <v>1.3065413236618042</v>
      </c>
      <c r="EK72">
        <v>1.7834885120391846</v>
      </c>
      <c r="EL72">
        <v>2.0270910263061523</v>
      </c>
      <c r="EM72">
        <v>2.2138645648956299</v>
      </c>
      <c r="EN72">
        <v>2.7925863265991211</v>
      </c>
      <c r="EO72">
        <v>2.6668522357940674</v>
      </c>
      <c r="EP72">
        <v>2.9266664981842041</v>
      </c>
      <c r="EQ72">
        <v>16.618026733398438</v>
      </c>
      <c r="ER72">
        <v>15.48505687713623</v>
      </c>
      <c r="ES72">
        <v>6.4719843864440918</v>
      </c>
      <c r="ET72">
        <v>5.9692564010620117</v>
      </c>
      <c r="EU72">
        <v>3.9894330501556396</v>
      </c>
      <c r="EV72">
        <v>3.0159053802490234</v>
      </c>
      <c r="EW72">
        <v>2.7304456233978271</v>
      </c>
      <c r="EX72">
        <v>2.3382513523101807</v>
      </c>
      <c r="EY72">
        <v>57.673667907714844</v>
      </c>
      <c r="EZ72">
        <v>56.652072906494141</v>
      </c>
      <c r="FA72">
        <v>55.772617340087891</v>
      </c>
      <c r="FB72">
        <v>55.102783203125</v>
      </c>
      <c r="FC72">
        <v>54.121028900146484</v>
      </c>
      <c r="FD72">
        <v>53.485733032226563</v>
      </c>
      <c r="FE72">
        <v>53.311046600341797</v>
      </c>
      <c r="FF72">
        <v>53.497734069824219</v>
      </c>
      <c r="FG72">
        <v>55.722805023193359</v>
      </c>
      <c r="FH72">
        <v>59.267459869384766</v>
      </c>
      <c r="FI72">
        <v>63.857868194580078</v>
      </c>
      <c r="FJ72">
        <v>68.242073059082031</v>
      </c>
      <c r="FK72">
        <v>71.067497253417969</v>
      </c>
      <c r="FL72">
        <v>72.703826904296875</v>
      </c>
      <c r="FM72">
        <v>73.959770202636719</v>
      </c>
      <c r="FN72">
        <v>73.794448852539063</v>
      </c>
      <c r="FO72">
        <v>72.2919921875</v>
      </c>
      <c r="FP72">
        <v>69.371719360351562</v>
      </c>
      <c r="FQ72">
        <v>66.245780944824219</v>
      </c>
      <c r="FR72">
        <v>64.351127624511719</v>
      </c>
      <c r="FS72">
        <v>62.8729248046875</v>
      </c>
      <c r="FT72">
        <v>61.916297912597656</v>
      </c>
      <c r="FU72">
        <v>60.927364349365234</v>
      </c>
      <c r="FV72">
        <v>60.133949279785156</v>
      </c>
      <c r="FW72">
        <v>1</v>
      </c>
    </row>
    <row r="73" spans="1:179" x14ac:dyDescent="0.2">
      <c r="A73" t="s">
        <v>241</v>
      </c>
      <c r="B73" t="s">
        <v>248</v>
      </c>
      <c r="C73" t="s">
        <v>218</v>
      </c>
      <c r="D73" t="s">
        <v>46</v>
      </c>
      <c r="E73" t="s">
        <v>250</v>
      </c>
      <c r="F73" t="s">
        <v>225</v>
      </c>
      <c r="G73" t="s">
        <v>10</v>
      </c>
      <c r="H73">
        <v>431</v>
      </c>
      <c r="K73">
        <v>149.1412002149732</v>
      </c>
      <c r="L73">
        <v>146.10964212415786</v>
      </c>
      <c r="M73">
        <v>143.56054860503653</v>
      </c>
      <c r="N73">
        <v>142.70753413174637</v>
      </c>
      <c r="O73">
        <v>148.24413537313939</v>
      </c>
      <c r="P73">
        <v>164.032260613451</v>
      </c>
      <c r="Q73">
        <v>185.18405582058028</v>
      </c>
      <c r="R73">
        <v>196.95796508710626</v>
      </c>
      <c r="S73">
        <v>205.25574437540342</v>
      </c>
      <c r="T73">
        <v>218.7277586510821</v>
      </c>
      <c r="U73">
        <v>229.01031418206423</v>
      </c>
      <c r="V73">
        <v>235.74675369202839</v>
      </c>
      <c r="W73">
        <v>239.66568597228019</v>
      </c>
      <c r="X73">
        <v>243.45307697960484</v>
      </c>
      <c r="Y73">
        <v>243.02767259208991</v>
      </c>
      <c r="Z73">
        <v>237.14111109679854</v>
      </c>
      <c r="AA73">
        <v>229.24121944610798</v>
      </c>
      <c r="AB73">
        <v>218.52427019825853</v>
      </c>
      <c r="AC73">
        <v>195.19851755458239</v>
      </c>
      <c r="AD73">
        <v>186.06598438865637</v>
      </c>
      <c r="AE73">
        <v>179.3430568398912</v>
      </c>
      <c r="AF73">
        <v>172.34002456360832</v>
      </c>
      <c r="AG73">
        <v>163.15451426392576</v>
      </c>
      <c r="AH73">
        <v>156.37519460663722</v>
      </c>
      <c r="AI73">
        <v>-1.5757375955581665</v>
      </c>
      <c r="AJ73">
        <v>-1.595405101776123</v>
      </c>
      <c r="AK73">
        <v>-1.8007738590240479</v>
      </c>
      <c r="AL73">
        <v>-1.8496850728988647</v>
      </c>
      <c r="AM73">
        <v>-2.2364985942840576</v>
      </c>
      <c r="AN73">
        <v>-2.6593279838562012</v>
      </c>
      <c r="AO73">
        <v>-2.459160327911377</v>
      </c>
      <c r="AP73">
        <v>-3.0612730979919434</v>
      </c>
      <c r="AQ73">
        <v>-2.3867020606994629</v>
      </c>
      <c r="AR73">
        <v>-2.3313701152801514</v>
      </c>
      <c r="AS73">
        <v>-2.0082473754882813</v>
      </c>
      <c r="AT73">
        <v>-1.9611842632293701</v>
      </c>
      <c r="AU73">
        <v>-1.8014680147171021</v>
      </c>
      <c r="AV73">
        <v>-1.9004108905792236</v>
      </c>
      <c r="AW73">
        <v>-1.9801794290542603</v>
      </c>
      <c r="AX73">
        <v>-2.9526669979095459</v>
      </c>
      <c r="AY73">
        <v>-12.021518707275391</v>
      </c>
      <c r="AZ73">
        <v>-10.837498664855957</v>
      </c>
      <c r="BA73">
        <v>0.52657848596572876</v>
      </c>
      <c r="BB73">
        <v>0.89062225818634033</v>
      </c>
      <c r="BC73">
        <v>-1.0553157329559326</v>
      </c>
      <c r="BD73">
        <v>-1.8549653291702271</v>
      </c>
      <c r="BE73">
        <v>-2.1763527393341064</v>
      </c>
      <c r="BF73">
        <v>-2.4472217559814453</v>
      </c>
      <c r="BG73">
        <v>-0.49669334292411804</v>
      </c>
      <c r="BH73">
        <v>-0.50312775373458862</v>
      </c>
      <c r="BI73">
        <v>-0.71673482656478882</v>
      </c>
      <c r="BJ73">
        <v>-0.7609637975692749</v>
      </c>
      <c r="BK73">
        <v>-1.118435263633728</v>
      </c>
      <c r="BL73">
        <v>-1.392916202545166</v>
      </c>
      <c r="BM73">
        <v>-1.2458531856536865</v>
      </c>
      <c r="BN73">
        <v>-1.6255433559417725</v>
      </c>
      <c r="BO73">
        <v>-1.1369974613189697</v>
      </c>
      <c r="BP73">
        <v>-1.2605485916137695</v>
      </c>
      <c r="BQ73">
        <v>-0.89719754457473755</v>
      </c>
      <c r="BR73">
        <v>-0.79357695579528809</v>
      </c>
      <c r="BS73">
        <v>-0.62737929821014404</v>
      </c>
      <c r="BT73">
        <v>-0.53022956848144531</v>
      </c>
      <c r="BU73">
        <v>-0.62269628047943115</v>
      </c>
      <c r="BV73">
        <v>-1.2294877767562866</v>
      </c>
      <c r="BW73">
        <v>-3.6347463130950928</v>
      </c>
      <c r="BX73">
        <v>-3.1327576637268066</v>
      </c>
      <c r="BY73">
        <v>2.2333047389984131</v>
      </c>
      <c r="BZ73">
        <v>2.344749927520752</v>
      </c>
      <c r="CA73">
        <v>0.4079938530921936</v>
      </c>
      <c r="CB73">
        <v>-0.43419578671455383</v>
      </c>
      <c r="CC73">
        <v>-0.74201345443725586</v>
      </c>
      <c r="CD73">
        <v>-1.0451011657714844</v>
      </c>
      <c r="CE73">
        <v>0.25064942240715027</v>
      </c>
      <c r="CF73">
        <v>0.25338020920753479</v>
      </c>
      <c r="CG73">
        <v>3.4067299216985703E-2</v>
      </c>
      <c r="CH73">
        <v>-6.9187851622700691E-3</v>
      </c>
      <c r="CI73">
        <v>-0.34406805038452148</v>
      </c>
      <c r="CJ73">
        <v>-0.51580333709716797</v>
      </c>
      <c r="CK73">
        <v>-0.40552026033401489</v>
      </c>
      <c r="CL73">
        <v>-0.63116145133972168</v>
      </c>
      <c r="CM73">
        <v>-0.27145597338676453</v>
      </c>
      <c r="CN73">
        <v>-0.51890087127685547</v>
      </c>
      <c r="CO73">
        <v>-0.12768775224685669</v>
      </c>
      <c r="CP73">
        <v>1.5104304067790508E-2</v>
      </c>
      <c r="CQ73">
        <v>0.18579097092151642</v>
      </c>
      <c r="CR73">
        <v>0.41875386238098145</v>
      </c>
      <c r="CS73">
        <v>0.31749242544174194</v>
      </c>
      <c r="CT73">
        <v>-3.6019075661897659E-2</v>
      </c>
      <c r="CU73">
        <v>2.1739065647125244</v>
      </c>
      <c r="CV73">
        <v>2.2035229206085205</v>
      </c>
      <c r="CW73">
        <v>3.4153780937194824</v>
      </c>
      <c r="CX73">
        <v>3.3518743515014648</v>
      </c>
      <c r="CY73">
        <v>1.4214775562286377</v>
      </c>
      <c r="CZ73">
        <v>0.54982489347457886</v>
      </c>
      <c r="DA73">
        <v>0.25140547752380371</v>
      </c>
      <c r="DB73">
        <v>-7.3996752500534058E-2</v>
      </c>
      <c r="DC73">
        <v>0.99799221754074097</v>
      </c>
      <c r="DD73">
        <v>1.0098881721496582</v>
      </c>
      <c r="DE73">
        <v>0.78486943244934082</v>
      </c>
      <c r="DF73">
        <v>0.74712622165679932</v>
      </c>
      <c r="DG73">
        <v>0.43029922246932983</v>
      </c>
      <c r="DH73">
        <v>0.36130961775779724</v>
      </c>
      <c r="DI73">
        <v>0.43481260538101196</v>
      </c>
      <c r="DJ73">
        <v>0.36322054266929626</v>
      </c>
      <c r="DK73">
        <v>0.59408551454544067</v>
      </c>
      <c r="DL73">
        <v>0.22274687886238098</v>
      </c>
      <c r="DM73">
        <v>0.64182204008102417</v>
      </c>
      <c r="DN73">
        <v>0.82378554344177246</v>
      </c>
      <c r="DO73">
        <v>0.99896126985549927</v>
      </c>
      <c r="DP73">
        <v>1.3677372932434082</v>
      </c>
      <c r="DQ73">
        <v>1.257681131362915</v>
      </c>
      <c r="DR73">
        <v>1.1574496030807495</v>
      </c>
      <c r="DS73">
        <v>7.9825592041015625</v>
      </c>
      <c r="DT73">
        <v>7.5398035049438477</v>
      </c>
      <c r="DU73">
        <v>4.5974512100219727</v>
      </c>
      <c r="DV73">
        <v>4.3589987754821777</v>
      </c>
      <c r="DW73">
        <v>2.4349613189697266</v>
      </c>
      <c r="DX73">
        <v>1.5338455438613892</v>
      </c>
      <c r="DY73">
        <v>1.2448244094848633</v>
      </c>
      <c r="DZ73">
        <v>0.89710766077041626</v>
      </c>
      <c r="EA73">
        <v>2.0770366191864014</v>
      </c>
      <c r="EB73">
        <v>2.1021654605865479</v>
      </c>
      <c r="EC73">
        <v>1.8689085245132446</v>
      </c>
      <c r="ED73">
        <v>1.8358474969863892</v>
      </c>
      <c r="EE73">
        <v>1.5483626127243042</v>
      </c>
      <c r="EF73">
        <v>1.6277214288711548</v>
      </c>
      <c r="EG73">
        <v>1.6481198072433472</v>
      </c>
      <c r="EH73">
        <v>1.7989501953125</v>
      </c>
      <c r="EI73">
        <v>1.8437900543212891</v>
      </c>
      <c r="EJ73">
        <v>1.2935683727264404</v>
      </c>
      <c r="EK73">
        <v>1.7528719902038574</v>
      </c>
      <c r="EL73">
        <v>1.9913928508758545</v>
      </c>
      <c r="EM73">
        <v>2.1730499267578125</v>
      </c>
      <c r="EN73">
        <v>2.7379186153411865</v>
      </c>
      <c r="EO73">
        <v>2.6151642799377441</v>
      </c>
      <c r="EP73">
        <v>2.8806288242340088</v>
      </c>
      <c r="EQ73">
        <v>16.369331359863281</v>
      </c>
      <c r="ER73">
        <v>15.244544982910156</v>
      </c>
      <c r="ES73">
        <v>6.3041777610778809</v>
      </c>
      <c r="ET73">
        <v>5.8131265640258789</v>
      </c>
      <c r="EU73">
        <v>3.898270845413208</v>
      </c>
      <c r="EV73">
        <v>2.9546151161193848</v>
      </c>
      <c r="EW73">
        <v>2.6791636943817139</v>
      </c>
      <c r="EX73">
        <v>2.2992281913757324</v>
      </c>
      <c r="EY73">
        <v>57.6710205078125</v>
      </c>
      <c r="EZ73">
        <v>56.650245666503906</v>
      </c>
      <c r="FA73">
        <v>55.770709991455078</v>
      </c>
      <c r="FB73">
        <v>55.101860046386719</v>
      </c>
      <c r="FC73">
        <v>54.1187744140625</v>
      </c>
      <c r="FD73">
        <v>53.482147216796875</v>
      </c>
      <c r="FE73">
        <v>53.307121276855469</v>
      </c>
      <c r="FF73">
        <v>53.495166778564453</v>
      </c>
      <c r="FG73">
        <v>55.719676971435547</v>
      </c>
      <c r="FH73">
        <v>59.266796112060547</v>
      </c>
      <c r="FI73">
        <v>63.857769012451172</v>
      </c>
      <c r="FJ73">
        <v>68.241752624511719</v>
      </c>
      <c r="FK73">
        <v>71.065986633300781</v>
      </c>
      <c r="FL73">
        <v>72.701553344726562</v>
      </c>
      <c r="FM73">
        <v>73.956352233886719</v>
      </c>
      <c r="FN73">
        <v>73.791191101074219</v>
      </c>
      <c r="FO73">
        <v>72.289344787597656</v>
      </c>
      <c r="FP73">
        <v>69.368904113769531</v>
      </c>
      <c r="FQ73">
        <v>66.243118286132813</v>
      </c>
      <c r="FR73">
        <v>64.348182678222656</v>
      </c>
      <c r="FS73">
        <v>62.86981201171875</v>
      </c>
      <c r="FT73">
        <v>61.912647247314453</v>
      </c>
      <c r="FU73">
        <v>60.923439025878906</v>
      </c>
      <c r="FV73">
        <v>60.129573822021484</v>
      </c>
      <c r="FW73">
        <v>1</v>
      </c>
    </row>
    <row r="74" spans="1:179" x14ac:dyDescent="0.2">
      <c r="A74" t="s">
        <v>241</v>
      </c>
      <c r="B74" t="s">
        <v>248</v>
      </c>
      <c r="C74" t="s">
        <v>218</v>
      </c>
      <c r="D74" t="s">
        <v>47</v>
      </c>
      <c r="E74">
        <v>2015</v>
      </c>
      <c r="F74" t="s">
        <v>225</v>
      </c>
      <c r="G74" t="s">
        <v>10</v>
      </c>
      <c r="H74">
        <v>492</v>
      </c>
      <c r="K74">
        <v>162.22324486769742</v>
      </c>
      <c r="L74">
        <v>159.08222301162169</v>
      </c>
      <c r="M74">
        <v>156.15280198143367</v>
      </c>
      <c r="N74">
        <v>156.53321193497769</v>
      </c>
      <c r="O74">
        <v>163.51083554923207</v>
      </c>
      <c r="P74">
        <v>181.70376311066906</v>
      </c>
      <c r="Q74">
        <v>205.10758629069102</v>
      </c>
      <c r="R74">
        <v>219.08519696591111</v>
      </c>
      <c r="S74">
        <v>228.87104421328166</v>
      </c>
      <c r="T74">
        <v>234.39675365101021</v>
      </c>
      <c r="U74">
        <v>238.03389854390099</v>
      </c>
      <c r="V74">
        <v>246.71635346328821</v>
      </c>
      <c r="W74">
        <v>247.96942168336571</v>
      </c>
      <c r="X74">
        <v>249.94866511208085</v>
      </c>
      <c r="Y74">
        <v>247.93690165041929</v>
      </c>
      <c r="Z74">
        <v>241.69756062039295</v>
      </c>
      <c r="AA74">
        <v>234.42948799671512</v>
      </c>
      <c r="AB74">
        <v>226.60030400826335</v>
      </c>
      <c r="AC74">
        <v>206.77097260158166</v>
      </c>
      <c r="AD74">
        <v>197.07357015215771</v>
      </c>
      <c r="AE74">
        <v>189.95540681226217</v>
      </c>
      <c r="AF74">
        <v>182.48373045591268</v>
      </c>
      <c r="AG74">
        <v>174.21325283520838</v>
      </c>
      <c r="AH74">
        <v>168.250012884596</v>
      </c>
      <c r="AI74">
        <v>-2.0132706165313721</v>
      </c>
      <c r="AJ74">
        <v>-1.9503178596496582</v>
      </c>
      <c r="AK74">
        <v>-2.4213900566101074</v>
      </c>
      <c r="AL74">
        <v>-2.3791611194610596</v>
      </c>
      <c r="AM74">
        <v>-2.942570686340332</v>
      </c>
      <c r="AN74">
        <v>-3.3849937915802002</v>
      </c>
      <c r="AO74">
        <v>-2.5818347930908203</v>
      </c>
      <c r="AP74">
        <v>-3.0950181484222412</v>
      </c>
      <c r="AQ74">
        <v>-2.3916115760803223</v>
      </c>
      <c r="AR74">
        <v>-2.0425183773040771</v>
      </c>
      <c r="AS74">
        <v>-1.9651213884353638</v>
      </c>
      <c r="AT74">
        <v>-1.97370445728302</v>
      </c>
      <c r="AU74">
        <v>-1.7261145114898682</v>
      </c>
      <c r="AV74">
        <v>-1.9850279092788696</v>
      </c>
      <c r="AW74">
        <v>-2.1112782955169678</v>
      </c>
      <c r="AX74">
        <v>-3.0465819835662842</v>
      </c>
      <c r="AY74">
        <v>-10.331210136413574</v>
      </c>
      <c r="AZ74">
        <v>-11.508021354675293</v>
      </c>
      <c r="BA74">
        <v>0.39808541536331177</v>
      </c>
      <c r="BB74">
        <v>0.27179273962974548</v>
      </c>
      <c r="BC74">
        <v>-1.2530102729797363</v>
      </c>
      <c r="BD74">
        <v>-1.9416285753250122</v>
      </c>
      <c r="BE74">
        <v>-2.3424026966094971</v>
      </c>
      <c r="BF74">
        <v>-2.4133443832397461</v>
      </c>
      <c r="BG74">
        <v>-0.60224610567092896</v>
      </c>
      <c r="BH74">
        <v>-0.57669353485107422</v>
      </c>
      <c r="BI74">
        <v>-1.0228307247161865</v>
      </c>
      <c r="BJ74">
        <v>-1.0098335742950439</v>
      </c>
      <c r="BK74">
        <v>-1.4714027643203735</v>
      </c>
      <c r="BL74">
        <v>-1.7970192432403564</v>
      </c>
      <c r="BM74">
        <v>-1.3369901180267334</v>
      </c>
      <c r="BN74">
        <v>-1.6381921768188477</v>
      </c>
      <c r="BO74">
        <v>-1.0923805236816406</v>
      </c>
      <c r="BP74">
        <v>-0.97059363126754761</v>
      </c>
      <c r="BQ74">
        <v>-0.73891842365264893</v>
      </c>
      <c r="BR74">
        <v>-0.76429057121276855</v>
      </c>
      <c r="BS74">
        <v>-0.57545185089111328</v>
      </c>
      <c r="BT74">
        <v>-0.64200741052627563</v>
      </c>
      <c r="BU74">
        <v>-0.77343541383743286</v>
      </c>
      <c r="BV74">
        <v>-1.3454440832138062</v>
      </c>
      <c r="BW74">
        <v>-2.9967765808105469</v>
      </c>
      <c r="BX74">
        <v>-3.5142464637756348</v>
      </c>
      <c r="BY74">
        <v>2.0950756072998047</v>
      </c>
      <c r="BZ74">
        <v>1.8714432716369629</v>
      </c>
      <c r="CA74">
        <v>0.23109270632266998</v>
      </c>
      <c r="CB74">
        <v>-0.48718425631523132</v>
      </c>
      <c r="CC74">
        <v>-0.85949999094009399</v>
      </c>
      <c r="CD74">
        <v>-1.0485339164733887</v>
      </c>
      <c r="CE74">
        <v>0.3750251829624176</v>
      </c>
      <c r="CF74">
        <v>0.3746744692325592</v>
      </c>
      <c r="CG74">
        <v>-5.4192803800106049E-2</v>
      </c>
      <c r="CH74">
        <v>-6.1441581696271896E-2</v>
      </c>
      <c r="CI74">
        <v>-0.45247641205787659</v>
      </c>
      <c r="CJ74">
        <v>-0.69719290733337402</v>
      </c>
      <c r="CK74">
        <v>-0.47481444478034973</v>
      </c>
      <c r="CL74">
        <v>-0.62919896841049194</v>
      </c>
      <c r="CM74">
        <v>-0.19253705441951752</v>
      </c>
      <c r="CN74">
        <v>-0.22818179428577423</v>
      </c>
      <c r="CO74">
        <v>0.11034605652093887</v>
      </c>
      <c r="CP74">
        <v>7.3345758020877838E-2</v>
      </c>
      <c r="CQ74">
        <v>0.22149354219436646</v>
      </c>
      <c r="CR74">
        <v>0.28816455602645874</v>
      </c>
      <c r="CS74">
        <v>0.1531505286693573</v>
      </c>
      <c r="CT74">
        <v>-0.16724115610122681</v>
      </c>
      <c r="CU74">
        <v>2.0830297470092773</v>
      </c>
      <c r="CV74">
        <v>2.0222177505493164</v>
      </c>
      <c r="CW74">
        <v>3.2704060077667236</v>
      </c>
      <c r="CX74">
        <v>2.9793562889099121</v>
      </c>
      <c r="CY74">
        <v>1.2589778900146484</v>
      </c>
      <c r="CZ74">
        <v>0.52015942335128784</v>
      </c>
      <c r="DA74">
        <v>0.16755396127700806</v>
      </c>
      <c r="DB74">
        <v>-0.10327030718326569</v>
      </c>
      <c r="DC74">
        <v>1.3522964715957642</v>
      </c>
      <c r="DD74">
        <v>1.3260424137115479</v>
      </c>
      <c r="DE74">
        <v>0.91444510221481323</v>
      </c>
      <c r="DF74">
        <v>0.88695043325424194</v>
      </c>
      <c r="DG74">
        <v>0.56644994020462036</v>
      </c>
      <c r="DH74">
        <v>0.40263345837593079</v>
      </c>
      <c r="DI74">
        <v>0.38736122846603394</v>
      </c>
      <c r="DJ74">
        <v>0.37979423999786377</v>
      </c>
      <c r="DK74">
        <v>0.7073063850402832</v>
      </c>
      <c r="DL74">
        <v>0.51423007249832153</v>
      </c>
      <c r="DM74">
        <v>0.95961052179336548</v>
      </c>
      <c r="DN74">
        <v>0.91098207235336304</v>
      </c>
      <c r="DO74">
        <v>1.0184389352798462</v>
      </c>
      <c r="DP74">
        <v>1.2183364629745483</v>
      </c>
      <c r="DQ74">
        <v>1.0797364711761475</v>
      </c>
      <c r="DR74">
        <v>1.0109617710113525</v>
      </c>
      <c r="DS74">
        <v>7.1628360748291016</v>
      </c>
      <c r="DT74">
        <v>7.5586819648742676</v>
      </c>
      <c r="DU74">
        <v>4.4457364082336426</v>
      </c>
      <c r="DV74">
        <v>4.0872693061828613</v>
      </c>
      <c r="DW74">
        <v>2.2868630886077881</v>
      </c>
      <c r="DX74">
        <v>1.5275031328201294</v>
      </c>
      <c r="DY74">
        <v>1.1946078538894653</v>
      </c>
      <c r="DZ74">
        <v>0.84199327230453491</v>
      </c>
      <c r="EA74">
        <v>2.7633211612701416</v>
      </c>
      <c r="EB74">
        <v>2.6996667385101318</v>
      </c>
      <c r="EC74">
        <v>2.3130042552947998</v>
      </c>
      <c r="ED74">
        <v>2.2562780380249023</v>
      </c>
      <c r="EE74">
        <v>2.0376176834106445</v>
      </c>
      <c r="EF74">
        <v>1.9906079769134521</v>
      </c>
      <c r="EG74">
        <v>1.6322059631347656</v>
      </c>
      <c r="EH74">
        <v>1.8366202116012573</v>
      </c>
      <c r="EI74">
        <v>2.0065374374389648</v>
      </c>
      <c r="EJ74">
        <v>1.5861548185348511</v>
      </c>
      <c r="EK74">
        <v>2.1858134269714355</v>
      </c>
      <c r="EL74">
        <v>2.1203958988189697</v>
      </c>
      <c r="EM74">
        <v>2.1691017150878906</v>
      </c>
      <c r="EN74">
        <v>2.5613570213317871</v>
      </c>
      <c r="EO74">
        <v>2.4175794124603271</v>
      </c>
      <c r="EP74">
        <v>2.712099552154541</v>
      </c>
      <c r="EQ74">
        <v>14.497269630432129</v>
      </c>
      <c r="ER74">
        <v>15.552457809448242</v>
      </c>
      <c r="ES74">
        <v>6.1427264213562012</v>
      </c>
      <c r="ET74">
        <v>5.686920166015625</v>
      </c>
      <c r="EU74">
        <v>3.7709660530090332</v>
      </c>
      <c r="EV74">
        <v>2.9819474220275879</v>
      </c>
      <c r="EW74">
        <v>2.6775104999542236</v>
      </c>
      <c r="EX74">
        <v>2.2068037986755371</v>
      </c>
      <c r="EY74">
        <v>49.123531341552734</v>
      </c>
      <c r="EZ74">
        <v>48.191028594970703</v>
      </c>
      <c r="FA74">
        <v>47.892745971679688</v>
      </c>
      <c r="FB74">
        <v>47.356060028076172</v>
      </c>
      <c r="FC74">
        <v>46.812831878662109</v>
      </c>
      <c r="FD74">
        <v>46.457782745361328</v>
      </c>
      <c r="FE74">
        <v>46.348796844482422</v>
      </c>
      <c r="FF74">
        <v>46.287010192871094</v>
      </c>
      <c r="FG74">
        <v>46.885574340820313</v>
      </c>
      <c r="FH74">
        <v>50.098823547363281</v>
      </c>
      <c r="FI74">
        <v>53.835296630859375</v>
      </c>
      <c r="FJ74">
        <v>56.921737670898438</v>
      </c>
      <c r="FK74">
        <v>58.516407012939453</v>
      </c>
      <c r="FL74">
        <v>59.669284820556641</v>
      </c>
      <c r="FM74">
        <v>60.487174987792969</v>
      </c>
      <c r="FN74">
        <v>60.98614501953125</v>
      </c>
      <c r="FO74">
        <v>60.513874053955078</v>
      </c>
      <c r="FP74">
        <v>58.166049957275391</v>
      </c>
      <c r="FQ74">
        <v>55.185073852539063</v>
      </c>
      <c r="FR74">
        <v>53.136585235595703</v>
      </c>
      <c r="FS74">
        <v>51.579277038574219</v>
      </c>
      <c r="FT74">
        <v>49.725292205810547</v>
      </c>
      <c r="FU74">
        <v>48.056102752685547</v>
      </c>
      <c r="FV74">
        <v>46.792198181152344</v>
      </c>
      <c r="FW74">
        <v>1</v>
      </c>
    </row>
    <row r="75" spans="1:179" x14ac:dyDescent="0.2">
      <c r="A75" t="s">
        <v>241</v>
      </c>
      <c r="B75" t="s">
        <v>248</v>
      </c>
      <c r="C75" t="s">
        <v>218</v>
      </c>
      <c r="D75" t="s">
        <v>47</v>
      </c>
      <c r="E75">
        <v>2016</v>
      </c>
      <c r="F75" t="s">
        <v>225</v>
      </c>
      <c r="G75" t="s">
        <v>10</v>
      </c>
      <c r="H75">
        <v>445</v>
      </c>
      <c r="K75">
        <v>146.26490616074958</v>
      </c>
      <c r="L75">
        <v>143.41913563401471</v>
      </c>
      <c r="M75">
        <v>140.7637103591552</v>
      </c>
      <c r="N75">
        <v>141.09671953037562</v>
      </c>
      <c r="O75">
        <v>147.39141677865109</v>
      </c>
      <c r="P75">
        <v>163.8158099994339</v>
      </c>
      <c r="Q75">
        <v>184.91589643214803</v>
      </c>
      <c r="R75">
        <v>197.51546727386796</v>
      </c>
      <c r="S75">
        <v>206.34001613688037</v>
      </c>
      <c r="T75">
        <v>211.31536905026013</v>
      </c>
      <c r="U75">
        <v>214.58474725992605</v>
      </c>
      <c r="V75">
        <v>222.38739933418267</v>
      </c>
      <c r="W75">
        <v>223.5278822583295</v>
      </c>
      <c r="X75">
        <v>225.33370878106007</v>
      </c>
      <c r="Y75">
        <v>223.507846802057</v>
      </c>
      <c r="Z75">
        <v>217.86103278787689</v>
      </c>
      <c r="AA75">
        <v>211.30999647052511</v>
      </c>
      <c r="AB75">
        <v>204.25966667002908</v>
      </c>
      <c r="AC75">
        <v>186.41523132544879</v>
      </c>
      <c r="AD75">
        <v>177.68028871298304</v>
      </c>
      <c r="AE75">
        <v>171.26402214563825</v>
      </c>
      <c r="AF75">
        <v>164.52795134643594</v>
      </c>
      <c r="AG75">
        <v>157.07908200885083</v>
      </c>
      <c r="AH75">
        <v>151.69930115853387</v>
      </c>
      <c r="AI75">
        <v>-1.9257608652114868</v>
      </c>
      <c r="AJ75">
        <v>-1.8660778999328613</v>
      </c>
      <c r="AK75">
        <v>-2.2885551452636719</v>
      </c>
      <c r="AL75">
        <v>-2.2480969429016113</v>
      </c>
      <c r="AM75">
        <v>-2.7598669528961182</v>
      </c>
      <c r="AN75">
        <v>-3.167184591293335</v>
      </c>
      <c r="AO75">
        <v>-2.4217684268951416</v>
      </c>
      <c r="AP75">
        <v>-2.9010400772094727</v>
      </c>
      <c r="AQ75">
        <v>-2.2574155330657959</v>
      </c>
      <c r="AR75">
        <v>-1.9265083074569702</v>
      </c>
      <c r="AS75">
        <v>-1.8753448724746704</v>
      </c>
      <c r="AT75">
        <v>-1.8769010305404663</v>
      </c>
      <c r="AU75">
        <v>-1.6489914655685425</v>
      </c>
      <c r="AV75">
        <v>-1.8994210958480835</v>
      </c>
      <c r="AW75">
        <v>-2.0155894756317139</v>
      </c>
      <c r="AX75">
        <v>-2.9023077487945557</v>
      </c>
      <c r="AY75">
        <v>-10.08698844909668</v>
      </c>
      <c r="AZ75">
        <v>-11.228092193603516</v>
      </c>
      <c r="BA75">
        <v>0.20683528482913971</v>
      </c>
      <c r="BB75">
        <v>0.12232012301683426</v>
      </c>
      <c r="BC75">
        <v>-1.2432206869125366</v>
      </c>
      <c r="BD75">
        <v>-1.8650070428848267</v>
      </c>
      <c r="BE75">
        <v>-2.2272799015045166</v>
      </c>
      <c r="BF75">
        <v>-2.2821252346038818</v>
      </c>
      <c r="BG75">
        <v>-0.589527428150177</v>
      </c>
      <c r="BH75">
        <v>-0.56526857614517212</v>
      </c>
      <c r="BI75">
        <v>-0.96421700716018677</v>
      </c>
      <c r="BJ75">
        <v>-0.95157337188720703</v>
      </c>
      <c r="BK75">
        <v>-1.3671917915344238</v>
      </c>
      <c r="BL75">
        <v>-1.6636292934417725</v>
      </c>
      <c r="BM75">
        <v>-1.241896390914917</v>
      </c>
      <c r="BN75">
        <v>-1.520081639289856</v>
      </c>
      <c r="BO75">
        <v>-1.0259866714477539</v>
      </c>
      <c r="BP75">
        <v>-0.90990108251571655</v>
      </c>
      <c r="BQ75">
        <v>-0.71346074342727661</v>
      </c>
      <c r="BR75">
        <v>-0.73090606927871704</v>
      </c>
      <c r="BS75">
        <v>-0.55844825506210327</v>
      </c>
      <c r="BT75">
        <v>-0.62623393535614014</v>
      </c>
      <c r="BU75">
        <v>-0.74671989679336548</v>
      </c>
      <c r="BV75">
        <v>-1.2810604572296143</v>
      </c>
      <c r="BW75">
        <v>-3.0268440246582031</v>
      </c>
      <c r="BX75">
        <v>-3.5321366786956787</v>
      </c>
      <c r="BY75">
        <v>1.8190587759017944</v>
      </c>
      <c r="BZ75">
        <v>1.6374661922454834</v>
      </c>
      <c r="CA75">
        <v>0.16265577077865601</v>
      </c>
      <c r="CB75">
        <v>-0.48739302158355713</v>
      </c>
      <c r="CC75">
        <v>-0.82284641265869141</v>
      </c>
      <c r="CD75">
        <v>-0.9891694188117981</v>
      </c>
      <c r="CE75">
        <v>0.33594375848770142</v>
      </c>
      <c r="CF75">
        <v>0.3356679379940033</v>
      </c>
      <c r="CG75">
        <v>-4.6984530985355377E-2</v>
      </c>
      <c r="CH75">
        <v>-5.360514298081398E-2</v>
      </c>
      <c r="CI75">
        <v>-0.4026293158531189</v>
      </c>
      <c r="CJ75">
        <v>-0.62227141857147217</v>
      </c>
      <c r="CK75">
        <v>-0.42472058534622192</v>
      </c>
      <c r="CL75">
        <v>-0.56363397836685181</v>
      </c>
      <c r="CM75">
        <v>-0.1731027215719223</v>
      </c>
      <c r="CN75">
        <v>-0.20580200850963593</v>
      </c>
      <c r="CO75">
        <v>9.1256678104400635E-2</v>
      </c>
      <c r="CP75">
        <v>6.2806546688079834E-2</v>
      </c>
      <c r="CQ75">
        <v>0.19685861468315125</v>
      </c>
      <c r="CR75">
        <v>0.25557154417037964</v>
      </c>
      <c r="CS75">
        <v>0.13209526240825653</v>
      </c>
      <c r="CT75">
        <v>-0.1581895500421524</v>
      </c>
      <c r="CU75">
        <v>1.8629906177520752</v>
      </c>
      <c r="CV75">
        <v>1.7980589866638184</v>
      </c>
      <c r="CW75">
        <v>2.9356799125671387</v>
      </c>
      <c r="CX75">
        <v>2.6868517398834229</v>
      </c>
      <c r="CY75">
        <v>1.1363614797592163</v>
      </c>
      <c r="CZ75">
        <v>0.4667382538318634</v>
      </c>
      <c r="DA75">
        <v>0.14985990524291992</v>
      </c>
      <c r="DB75">
        <v>-9.3672111630439758E-2</v>
      </c>
      <c r="DC75">
        <v>1.2614150047302246</v>
      </c>
      <c r="DD75">
        <v>1.2366044521331787</v>
      </c>
      <c r="DE75">
        <v>0.87024796009063721</v>
      </c>
      <c r="DF75">
        <v>0.84436309337615967</v>
      </c>
      <c r="DG75">
        <v>0.56193315982818604</v>
      </c>
      <c r="DH75">
        <v>0.41908642649650574</v>
      </c>
      <c r="DI75">
        <v>0.39245519042015076</v>
      </c>
      <c r="DJ75">
        <v>0.39281365275382996</v>
      </c>
      <c r="DK75">
        <v>0.67978119850158691</v>
      </c>
      <c r="DL75">
        <v>0.4982970654964447</v>
      </c>
      <c r="DM75">
        <v>0.89597409963607788</v>
      </c>
      <c r="DN75">
        <v>0.85651916265487671</v>
      </c>
      <c r="DO75">
        <v>0.95216548442840576</v>
      </c>
      <c r="DP75">
        <v>1.1373770236968994</v>
      </c>
      <c r="DQ75">
        <v>1.0109103918075562</v>
      </c>
      <c r="DR75">
        <v>0.96468138694763184</v>
      </c>
      <c r="DS75">
        <v>6.7528252601623535</v>
      </c>
      <c r="DT75">
        <v>7.1282544136047363</v>
      </c>
      <c r="DU75">
        <v>4.0523009300231934</v>
      </c>
      <c r="DV75">
        <v>3.7362372875213623</v>
      </c>
      <c r="DW75">
        <v>2.1100671291351318</v>
      </c>
      <c r="DX75">
        <v>1.4208695888519287</v>
      </c>
      <c r="DY75">
        <v>1.1225662231445313</v>
      </c>
      <c r="DZ75">
        <v>0.80182522535324097</v>
      </c>
      <c r="EA75">
        <v>2.5976483821868896</v>
      </c>
      <c r="EB75">
        <v>2.5374138355255127</v>
      </c>
      <c r="EC75">
        <v>2.1945860385894775</v>
      </c>
      <c r="ED75">
        <v>2.1408865451812744</v>
      </c>
      <c r="EE75">
        <v>1.9546082019805908</v>
      </c>
      <c r="EF75">
        <v>1.9226417541503906</v>
      </c>
      <c r="EG75">
        <v>1.5723272562026978</v>
      </c>
      <c r="EH75">
        <v>1.773772120475769</v>
      </c>
      <c r="EI75">
        <v>1.9112101793289185</v>
      </c>
      <c r="EJ75">
        <v>1.514904260635376</v>
      </c>
      <c r="EK75">
        <v>2.0578582286834717</v>
      </c>
      <c r="EL75">
        <v>2.002514123916626</v>
      </c>
      <c r="EM75">
        <v>2.0427086353302002</v>
      </c>
      <c r="EN75">
        <v>2.4105641841888428</v>
      </c>
      <c r="EO75">
        <v>2.2797799110412598</v>
      </c>
      <c r="EP75">
        <v>2.5859286785125732</v>
      </c>
      <c r="EQ75">
        <v>13.812970161437988</v>
      </c>
      <c r="ER75">
        <v>14.824210166931152</v>
      </c>
      <c r="ES75">
        <v>5.6645245552062988</v>
      </c>
      <c r="ET75">
        <v>5.2513833045959473</v>
      </c>
      <c r="EU75">
        <v>3.5159435272216797</v>
      </c>
      <c r="EV75">
        <v>2.7984836101531982</v>
      </c>
      <c r="EW75">
        <v>2.5269997119903564</v>
      </c>
      <c r="EX75">
        <v>2.0947811603546143</v>
      </c>
      <c r="EY75">
        <v>49.116817474365234</v>
      </c>
      <c r="EZ75">
        <v>48.184574127197266</v>
      </c>
      <c r="FA75">
        <v>47.887382507324219</v>
      </c>
      <c r="FB75">
        <v>47.351490020751953</v>
      </c>
      <c r="FC75">
        <v>46.807491302490234</v>
      </c>
      <c r="FD75">
        <v>46.449672698974609</v>
      </c>
      <c r="FE75">
        <v>46.339492797851563</v>
      </c>
      <c r="FF75">
        <v>46.278011322021484</v>
      </c>
      <c r="FG75">
        <v>46.877662658691406</v>
      </c>
      <c r="FH75">
        <v>50.091159820556641</v>
      </c>
      <c r="FI75">
        <v>53.826469421386719</v>
      </c>
      <c r="FJ75">
        <v>56.912746429443359</v>
      </c>
      <c r="FK75">
        <v>58.507892608642578</v>
      </c>
      <c r="FL75">
        <v>59.659675598144531</v>
      </c>
      <c r="FM75">
        <v>60.475830078125</v>
      </c>
      <c r="FN75">
        <v>60.974956512451172</v>
      </c>
      <c r="FO75">
        <v>60.501415252685547</v>
      </c>
      <c r="FP75">
        <v>58.154693603515625</v>
      </c>
      <c r="FQ75">
        <v>55.173347473144531</v>
      </c>
      <c r="FR75">
        <v>53.124713897705078</v>
      </c>
      <c r="FS75">
        <v>51.566852569580078</v>
      </c>
      <c r="FT75">
        <v>49.71380615234375</v>
      </c>
      <c r="FU75">
        <v>48.045978546142578</v>
      </c>
      <c r="FV75">
        <v>46.78424072265625</v>
      </c>
      <c r="FW75">
        <v>1</v>
      </c>
    </row>
    <row r="76" spans="1:179" x14ac:dyDescent="0.2">
      <c r="A76" t="s">
        <v>241</v>
      </c>
      <c r="B76" t="s">
        <v>248</v>
      </c>
      <c r="C76" t="s">
        <v>218</v>
      </c>
      <c r="D76" t="s">
        <v>47</v>
      </c>
      <c r="E76" t="s">
        <v>250</v>
      </c>
      <c r="F76" t="s">
        <v>225</v>
      </c>
      <c r="G76" t="s">
        <v>10</v>
      </c>
      <c r="H76">
        <v>431</v>
      </c>
      <c r="K76">
        <v>141.51137282759183</v>
      </c>
      <c r="L76">
        <v>138.75354922373432</v>
      </c>
      <c r="M76">
        <v>136.17973945001708</v>
      </c>
      <c r="N76">
        <v>136.49862927630491</v>
      </c>
      <c r="O76">
        <v>142.5899023155358</v>
      </c>
      <c r="P76">
        <v>158.48749983449409</v>
      </c>
      <c r="Q76">
        <v>178.90136902455524</v>
      </c>
      <c r="R76">
        <v>191.09046126350012</v>
      </c>
      <c r="S76">
        <v>199.62866698523146</v>
      </c>
      <c r="T76">
        <v>204.44008442167953</v>
      </c>
      <c r="U76">
        <v>207.59991549951172</v>
      </c>
      <c r="V76">
        <v>215.14049956609227</v>
      </c>
      <c r="W76">
        <v>216.24744658822323</v>
      </c>
      <c r="X76">
        <v>218.00161724230225</v>
      </c>
      <c r="Y76">
        <v>216.23113008587131</v>
      </c>
      <c r="Z76">
        <v>210.76081300844078</v>
      </c>
      <c r="AA76">
        <v>204.42336138855671</v>
      </c>
      <c r="AB76">
        <v>197.60502976532746</v>
      </c>
      <c r="AC76">
        <v>180.35183779998778</v>
      </c>
      <c r="AD76">
        <v>171.90358430516582</v>
      </c>
      <c r="AE76">
        <v>165.69639266831058</v>
      </c>
      <c r="AF76">
        <v>159.17943767796214</v>
      </c>
      <c r="AG76">
        <v>151.97530190782388</v>
      </c>
      <c r="AH76">
        <v>146.7693168618091</v>
      </c>
      <c r="AI76">
        <v>-1.8983007669448853</v>
      </c>
      <c r="AJ76">
        <v>-1.8396286964416504</v>
      </c>
      <c r="AK76">
        <v>-2.2476029396057129</v>
      </c>
      <c r="AL76">
        <v>-2.2076957225799561</v>
      </c>
      <c r="AM76">
        <v>-2.7039721012115479</v>
      </c>
      <c r="AN76">
        <v>-3.1007277965545654</v>
      </c>
      <c r="AO76">
        <v>-2.3728988170623779</v>
      </c>
      <c r="AP76">
        <v>-2.8418726921081543</v>
      </c>
      <c r="AQ76">
        <v>-2.2162003517150879</v>
      </c>
      <c r="AR76">
        <v>-1.8909507989883423</v>
      </c>
      <c r="AS76">
        <v>-1.8474183082580566</v>
      </c>
      <c r="AT76">
        <v>-1.846898078918457</v>
      </c>
      <c r="AU76">
        <v>-1.6249158382415771</v>
      </c>
      <c r="AV76">
        <v>-1.8726468086242676</v>
      </c>
      <c r="AW76">
        <v>-1.9858392477035522</v>
      </c>
      <c r="AX76">
        <v>-2.8580248355865479</v>
      </c>
      <c r="AY76">
        <v>-10.010713577270508</v>
      </c>
      <c r="AZ76">
        <v>-11.140894889831543</v>
      </c>
      <c r="BA76">
        <v>0.15134918689727783</v>
      </c>
      <c r="BB76">
        <v>7.9365231096744537E-2</v>
      </c>
      <c r="BC76">
        <v>-1.2388559579849243</v>
      </c>
      <c r="BD76">
        <v>-1.8407574892044067</v>
      </c>
      <c r="BE76">
        <v>-2.1915287971496582</v>
      </c>
      <c r="BF76">
        <v>-2.2417101860046387</v>
      </c>
      <c r="BG76">
        <v>-0.58516877889633179</v>
      </c>
      <c r="BH76">
        <v>-0.56131041049957275</v>
      </c>
      <c r="BI76">
        <v>-0.94619113206863403</v>
      </c>
      <c r="BJ76">
        <v>-0.93366247415542603</v>
      </c>
      <c r="BK76">
        <v>-1.3355478048324585</v>
      </c>
      <c r="BL76">
        <v>-1.6232506036758423</v>
      </c>
      <c r="BM76">
        <v>-1.2130835056304932</v>
      </c>
      <c r="BN76">
        <v>-1.4843324422836304</v>
      </c>
      <c r="BO76">
        <v>-1.0057015419006348</v>
      </c>
      <c r="BP76">
        <v>-0.89141273498535156</v>
      </c>
      <c r="BQ76">
        <v>-0.70539283752441406</v>
      </c>
      <c r="BR76">
        <v>-0.72048389911651611</v>
      </c>
      <c r="BS76">
        <v>-0.55293214321136475</v>
      </c>
      <c r="BT76">
        <v>-0.6210140585899353</v>
      </c>
      <c r="BU76">
        <v>-0.73825180530548096</v>
      </c>
      <c r="BV76">
        <v>-1.2613472938537598</v>
      </c>
      <c r="BW76">
        <v>-3.0343563556671143</v>
      </c>
      <c r="BX76">
        <v>-3.5359046459197998</v>
      </c>
      <c r="BY76">
        <v>1.7374476194381714</v>
      </c>
      <c r="BZ76">
        <v>1.5684130191802979</v>
      </c>
      <c r="CA76">
        <v>0.14286315441131592</v>
      </c>
      <c r="CB76">
        <v>-0.4868716299533844</v>
      </c>
      <c r="CC76">
        <v>-0.81133127212524414</v>
      </c>
      <c r="CD76">
        <v>-0.97094273567199707</v>
      </c>
      <c r="CE76">
        <v>0.32430249452590942</v>
      </c>
      <c r="CF76">
        <v>0.32404899597167969</v>
      </c>
      <c r="CG76">
        <v>-4.4837381690740585E-2</v>
      </c>
      <c r="CH76">
        <v>-5.1270879805088043E-2</v>
      </c>
      <c r="CI76">
        <v>-0.38778126239776611</v>
      </c>
      <c r="CJ76">
        <v>-0.59995442628860474</v>
      </c>
      <c r="CK76">
        <v>-0.40979906916618347</v>
      </c>
      <c r="CL76">
        <v>-0.54410409927368164</v>
      </c>
      <c r="CM76">
        <v>-0.16731378436088562</v>
      </c>
      <c r="CN76">
        <v>-0.19913569092750549</v>
      </c>
      <c r="CO76">
        <v>8.5570469498634338E-2</v>
      </c>
      <c r="CP76">
        <v>5.9667184948921204E-2</v>
      </c>
      <c r="CQ76">
        <v>0.18952053785324097</v>
      </c>
      <c r="CR76">
        <v>0.24586302042007446</v>
      </c>
      <c r="CS76">
        <v>0.1258234828710556</v>
      </c>
      <c r="CT76">
        <v>-0.15549331903457642</v>
      </c>
      <c r="CU76">
        <v>1.7974473237991333</v>
      </c>
      <c r="CV76">
        <v>1.7312885522842407</v>
      </c>
      <c r="CW76">
        <v>2.8359744548797607</v>
      </c>
      <c r="CX76">
        <v>2.5997228622436523</v>
      </c>
      <c r="CY76">
        <v>1.0998375415802002</v>
      </c>
      <c r="CZ76">
        <v>0.45082563161849976</v>
      </c>
      <c r="DA76">
        <v>0.14458934962749481</v>
      </c>
      <c r="DB76">
        <v>-9.0813100337982178E-2</v>
      </c>
      <c r="DC76">
        <v>1.2337737083435059</v>
      </c>
      <c r="DD76">
        <v>1.2094084024429321</v>
      </c>
      <c r="DE76">
        <v>0.85651636123657227</v>
      </c>
      <c r="DF76">
        <v>0.83112066984176636</v>
      </c>
      <c r="DG76">
        <v>0.55998522043228149</v>
      </c>
      <c r="DH76">
        <v>0.42334172129631042</v>
      </c>
      <c r="DI76">
        <v>0.393485426902771</v>
      </c>
      <c r="DJ76">
        <v>0.39612418413162231</v>
      </c>
      <c r="DK76">
        <v>0.67107397317886353</v>
      </c>
      <c r="DL76">
        <v>0.49314132332801819</v>
      </c>
      <c r="DM76">
        <v>0.87653380632400513</v>
      </c>
      <c r="DN76">
        <v>0.83981823921203613</v>
      </c>
      <c r="DO76">
        <v>0.93197321891784668</v>
      </c>
      <c r="DP76">
        <v>1.1127400398254395</v>
      </c>
      <c r="DQ76">
        <v>0.98989874124526978</v>
      </c>
      <c r="DR76">
        <v>0.95036071538925171</v>
      </c>
      <c r="DS76">
        <v>6.6292510032653809</v>
      </c>
      <c r="DT76">
        <v>6.9984817504882813</v>
      </c>
      <c r="DU76">
        <v>3.9345014095306396</v>
      </c>
      <c r="DV76">
        <v>3.6310329437255859</v>
      </c>
      <c r="DW76">
        <v>2.056812047958374</v>
      </c>
      <c r="DX76">
        <v>1.3885228633880615</v>
      </c>
      <c r="DY76">
        <v>1.1005098819732666</v>
      </c>
      <c r="DZ76">
        <v>0.78931653499603271</v>
      </c>
      <c r="EA76">
        <v>2.5469057559967041</v>
      </c>
      <c r="EB76">
        <v>2.4877266883850098</v>
      </c>
      <c r="EC76">
        <v>2.1579279899597168</v>
      </c>
      <c r="ED76">
        <v>2.1051540374755859</v>
      </c>
      <c r="EE76">
        <v>1.9284094572067261</v>
      </c>
      <c r="EF76">
        <v>1.9008188247680664</v>
      </c>
      <c r="EG76">
        <v>1.5533006191253662</v>
      </c>
      <c r="EH76">
        <v>1.753664493560791</v>
      </c>
      <c r="EI76">
        <v>1.8815727233886719</v>
      </c>
      <c r="EJ76">
        <v>1.4926794767379761</v>
      </c>
      <c r="EK76">
        <v>2.0185592174530029</v>
      </c>
      <c r="EL76">
        <v>1.9662325382232666</v>
      </c>
      <c r="EM76">
        <v>2.0039570331573486</v>
      </c>
      <c r="EN76">
        <v>2.3643729686737061</v>
      </c>
      <c r="EO76">
        <v>2.2374861240386963</v>
      </c>
      <c r="EP76">
        <v>2.5470383167266846</v>
      </c>
      <c r="EQ76">
        <v>13.605607986450195</v>
      </c>
      <c r="ER76">
        <v>14.603471755981445</v>
      </c>
      <c r="ES76">
        <v>5.5205998420715332</v>
      </c>
      <c r="ET76">
        <v>5.1200809478759766</v>
      </c>
      <c r="EU76">
        <v>3.4385311603546143</v>
      </c>
      <c r="EV76">
        <v>2.7424087524414062</v>
      </c>
      <c r="EW76">
        <v>2.4807074069976807</v>
      </c>
      <c r="EX76">
        <v>2.0600838661193848</v>
      </c>
      <c r="EY76">
        <v>49.114524841308594</v>
      </c>
      <c r="EZ76">
        <v>48.182369232177734</v>
      </c>
      <c r="FA76">
        <v>47.885555267333984</v>
      </c>
      <c r="FB76">
        <v>47.349929809570313</v>
      </c>
      <c r="FC76">
        <v>46.805667877197266</v>
      </c>
      <c r="FD76">
        <v>46.446903228759766</v>
      </c>
      <c r="FE76">
        <v>46.336311340332031</v>
      </c>
      <c r="FF76">
        <v>46.274936676025391</v>
      </c>
      <c r="FG76">
        <v>46.874958038330078</v>
      </c>
      <c r="FH76">
        <v>50.088539123535156</v>
      </c>
      <c r="FI76">
        <v>53.823451995849609</v>
      </c>
      <c r="FJ76">
        <v>56.909675598144531</v>
      </c>
      <c r="FK76">
        <v>58.504985809326172</v>
      </c>
      <c r="FL76">
        <v>59.656398773193359</v>
      </c>
      <c r="FM76">
        <v>60.471958160400391</v>
      </c>
      <c r="FN76">
        <v>60.971134185791016</v>
      </c>
      <c r="FO76">
        <v>60.497161865234375</v>
      </c>
      <c r="FP76">
        <v>58.150810241699219</v>
      </c>
      <c r="FQ76">
        <v>55.169345855712891</v>
      </c>
      <c r="FR76">
        <v>53.120662689208984</v>
      </c>
      <c r="FS76">
        <v>51.562610626220703</v>
      </c>
      <c r="FT76">
        <v>49.709888458251953</v>
      </c>
      <c r="FU76">
        <v>48.042518615722656</v>
      </c>
      <c r="FV76">
        <v>46.781520843505859</v>
      </c>
      <c r="FW76">
        <v>1</v>
      </c>
    </row>
    <row r="77" spans="1:179" x14ac:dyDescent="0.2">
      <c r="A77" t="s">
        <v>241</v>
      </c>
      <c r="B77" t="s">
        <v>248</v>
      </c>
      <c r="C77" t="s">
        <v>218</v>
      </c>
      <c r="D77" t="s">
        <v>11</v>
      </c>
      <c r="E77">
        <v>2015</v>
      </c>
      <c r="F77" t="s">
        <v>225</v>
      </c>
      <c r="G77" t="s">
        <v>10</v>
      </c>
      <c r="H77">
        <v>489</v>
      </c>
      <c r="K77">
        <v>195.70141651599891</v>
      </c>
      <c r="L77">
        <v>190.37203025052651</v>
      </c>
      <c r="M77">
        <v>186.41373836848331</v>
      </c>
      <c r="N77">
        <v>186.24493733320026</v>
      </c>
      <c r="O77">
        <v>193.18405904719975</v>
      </c>
      <c r="P77">
        <v>210.81842151700818</v>
      </c>
      <c r="Q77">
        <v>232.13754355823343</v>
      </c>
      <c r="R77">
        <v>245.14895816143999</v>
      </c>
      <c r="S77">
        <v>256.03120268384663</v>
      </c>
      <c r="T77">
        <v>269.81739109954054</v>
      </c>
      <c r="U77">
        <v>282.86471910550631</v>
      </c>
      <c r="V77">
        <v>292.34866921153605</v>
      </c>
      <c r="W77">
        <v>296.53240978213103</v>
      </c>
      <c r="X77">
        <v>300.95324114809995</v>
      </c>
      <c r="Y77">
        <v>301.81149134875761</v>
      </c>
      <c r="Z77">
        <v>296.07513934858412</v>
      </c>
      <c r="AA77">
        <v>289.59794908082665</v>
      </c>
      <c r="AB77">
        <v>280.27105210663319</v>
      </c>
      <c r="AC77">
        <v>258.19457211545233</v>
      </c>
      <c r="AD77">
        <v>249.75053253059485</v>
      </c>
      <c r="AE77">
        <v>240.23851390329656</v>
      </c>
      <c r="AF77">
        <v>227.98557512623631</v>
      </c>
      <c r="AG77">
        <v>212.10183756755652</v>
      </c>
      <c r="AH77">
        <v>205.24415646940801</v>
      </c>
      <c r="AI77">
        <v>-1.5958801507949829</v>
      </c>
      <c r="AJ77">
        <v>-1.4219458103179932</v>
      </c>
      <c r="AK77">
        <v>-1.496389627456665</v>
      </c>
      <c r="AL77">
        <v>-1.5417817831039429</v>
      </c>
      <c r="AM77">
        <v>-1.8125674724578857</v>
      </c>
      <c r="AN77">
        <v>-1.9759564399719238</v>
      </c>
      <c r="AO77">
        <v>-2.0790929794311523</v>
      </c>
      <c r="AP77">
        <v>-1.7934428453445435</v>
      </c>
      <c r="AQ77">
        <v>-2.1023232936859131</v>
      </c>
      <c r="AR77">
        <v>-2.0979316234588623</v>
      </c>
      <c r="AS77">
        <v>-1.9185531139373779</v>
      </c>
      <c r="AT77">
        <v>-1.845104455947876</v>
      </c>
      <c r="AU77">
        <v>-1.3113932609558105</v>
      </c>
      <c r="AV77">
        <v>1.3484412431716919</v>
      </c>
      <c r="AW77">
        <v>2.1746411323547363</v>
      </c>
      <c r="AX77">
        <v>2.7388789653778076</v>
      </c>
      <c r="AY77">
        <v>2.3033771514892578</v>
      </c>
      <c r="AZ77">
        <v>-3.7026388645172119</v>
      </c>
      <c r="BA77">
        <v>-3.5063307285308838</v>
      </c>
      <c r="BB77">
        <v>-3.5345067977905273</v>
      </c>
      <c r="BC77">
        <v>-3.7664825916290283</v>
      </c>
      <c r="BD77">
        <v>-3.4689733982086182</v>
      </c>
      <c r="BE77">
        <v>-2.6008708477020264</v>
      </c>
      <c r="BF77">
        <v>-2.5024487972259521</v>
      </c>
      <c r="BG77">
        <v>-0.60207617282867432</v>
      </c>
      <c r="BH77">
        <v>-0.51108944416046143</v>
      </c>
      <c r="BI77">
        <v>-0.64249277114868164</v>
      </c>
      <c r="BJ77">
        <v>-0.69784063100814819</v>
      </c>
      <c r="BK77">
        <v>-0.81944066286087036</v>
      </c>
      <c r="BL77">
        <v>-0.97317987680435181</v>
      </c>
      <c r="BM77">
        <v>-1.0972119569778442</v>
      </c>
      <c r="BN77">
        <v>-0.82720112800598145</v>
      </c>
      <c r="BO77">
        <v>-0.90860700607299805</v>
      </c>
      <c r="BP77">
        <v>-0.85160410404205322</v>
      </c>
      <c r="BQ77">
        <v>-0.41614961624145508</v>
      </c>
      <c r="BR77">
        <v>-0.28503966331481934</v>
      </c>
      <c r="BS77">
        <v>0.18958073854446411</v>
      </c>
      <c r="BT77">
        <v>3.4521284103393555</v>
      </c>
      <c r="BU77">
        <v>4.1716971397399902</v>
      </c>
      <c r="BV77">
        <v>4.8925342559814453</v>
      </c>
      <c r="BW77">
        <v>4.2955126762390137</v>
      </c>
      <c r="BX77">
        <v>-1.2791973352432251</v>
      </c>
      <c r="BY77">
        <v>-1.3432292938232422</v>
      </c>
      <c r="BZ77">
        <v>-1.5095175504684448</v>
      </c>
      <c r="CA77">
        <v>-1.8598552942276001</v>
      </c>
      <c r="CB77">
        <v>-1.6889537572860718</v>
      </c>
      <c r="CC77">
        <v>-1.0579835176467896</v>
      </c>
      <c r="CD77">
        <v>-1.014803409576416</v>
      </c>
      <c r="CE77">
        <v>8.6229436099529266E-2</v>
      </c>
      <c r="CF77">
        <v>0.11976682394742966</v>
      </c>
      <c r="CG77">
        <v>-5.1086358726024628E-2</v>
      </c>
      <c r="CH77">
        <v>-0.11332960426807404</v>
      </c>
      <c r="CI77">
        <v>-0.13160409033298492</v>
      </c>
      <c r="CJ77">
        <v>-0.2786598801612854</v>
      </c>
      <c r="CK77">
        <v>-0.41716411709785461</v>
      </c>
      <c r="CL77">
        <v>-0.15798503160476685</v>
      </c>
      <c r="CM77">
        <v>-8.1842832267284393E-2</v>
      </c>
      <c r="CN77">
        <v>1.1598487384617329E-2</v>
      </c>
      <c r="CO77">
        <v>0.62441045045852661</v>
      </c>
      <c r="CP77">
        <v>0.7954564094543457</v>
      </c>
      <c r="CQ77">
        <v>1.2291507720947266</v>
      </c>
      <c r="CR77">
        <v>4.9091358184814453</v>
      </c>
      <c r="CS77">
        <v>5.5548520088195801</v>
      </c>
      <c r="CT77">
        <v>6.3841495513916016</v>
      </c>
      <c r="CU77">
        <v>5.6752595901489258</v>
      </c>
      <c r="CV77">
        <v>0.39927095174789429</v>
      </c>
      <c r="CW77">
        <v>0.15492811799049377</v>
      </c>
      <c r="CX77">
        <v>-0.1070161834359169</v>
      </c>
      <c r="CY77">
        <v>-0.53933089971542358</v>
      </c>
      <c r="CZ77">
        <v>-0.45611748099327087</v>
      </c>
      <c r="DA77">
        <v>1.061556302011013E-2</v>
      </c>
      <c r="DB77">
        <v>1.5535173006355762E-2</v>
      </c>
      <c r="DC77">
        <v>0.77453505992889404</v>
      </c>
      <c r="DD77">
        <v>0.75062310695648193</v>
      </c>
      <c r="DE77">
        <v>0.54032003879547119</v>
      </c>
      <c r="DF77">
        <v>0.47118142247200012</v>
      </c>
      <c r="DG77">
        <v>0.5562325119972229</v>
      </c>
      <c r="DH77">
        <v>0.41586014628410339</v>
      </c>
      <c r="DI77">
        <v>0.26288366317749023</v>
      </c>
      <c r="DJ77">
        <v>0.51123106479644775</v>
      </c>
      <c r="DK77">
        <v>0.74492138624191284</v>
      </c>
      <c r="DL77">
        <v>0.87480103969573975</v>
      </c>
      <c r="DM77">
        <v>1.6649705171585083</v>
      </c>
      <c r="DN77">
        <v>1.8759524822235107</v>
      </c>
      <c r="DO77">
        <v>2.2687208652496338</v>
      </c>
      <c r="DP77">
        <v>6.3661432266235352</v>
      </c>
      <c r="DQ77">
        <v>6.9380068778991699</v>
      </c>
      <c r="DR77">
        <v>7.8757643699645996</v>
      </c>
      <c r="DS77">
        <v>7.0550065040588379</v>
      </c>
      <c r="DT77">
        <v>2.0777392387390137</v>
      </c>
      <c r="DU77">
        <v>1.6530855894088745</v>
      </c>
      <c r="DV77">
        <v>1.295485258102417</v>
      </c>
      <c r="DW77">
        <v>0.78119343519210815</v>
      </c>
      <c r="DX77">
        <v>0.77671879529953003</v>
      </c>
      <c r="DY77">
        <v>1.0792145729064941</v>
      </c>
      <c r="DZ77">
        <v>1.045873761177063</v>
      </c>
      <c r="EA77">
        <v>1.7683390378952026</v>
      </c>
      <c r="EB77">
        <v>1.6614793539047241</v>
      </c>
      <c r="EC77">
        <v>1.3942168951034546</v>
      </c>
      <c r="ED77">
        <v>1.3151224851608276</v>
      </c>
      <c r="EE77">
        <v>1.5493592023849487</v>
      </c>
      <c r="EF77">
        <v>1.418636679649353</v>
      </c>
      <c r="EG77">
        <v>1.2447646856307983</v>
      </c>
      <c r="EH77">
        <v>1.4774727821350098</v>
      </c>
      <c r="EI77">
        <v>1.9386376142501831</v>
      </c>
      <c r="EJ77">
        <v>2.1211285591125488</v>
      </c>
      <c r="EK77">
        <v>3.1673738956451416</v>
      </c>
      <c r="EL77">
        <v>3.4360172748565674</v>
      </c>
      <c r="EM77">
        <v>3.7696948051452637</v>
      </c>
      <c r="EN77">
        <v>8.4698305130004883</v>
      </c>
      <c r="EO77">
        <v>8.9350624084472656</v>
      </c>
      <c r="EP77">
        <v>10.029419898986816</v>
      </c>
      <c r="EQ77">
        <v>9.0471420288085938</v>
      </c>
      <c r="ER77">
        <v>4.5011806488037109</v>
      </c>
      <c r="ES77">
        <v>3.8161869049072266</v>
      </c>
      <c r="ET77">
        <v>3.3204746246337891</v>
      </c>
      <c r="EU77">
        <v>2.6878209114074707</v>
      </c>
      <c r="EV77">
        <v>2.5567386150360107</v>
      </c>
      <c r="EW77">
        <v>2.6221017837524414</v>
      </c>
      <c r="EX77">
        <v>2.5335190296173096</v>
      </c>
      <c r="EY77">
        <v>74.31494140625</v>
      </c>
      <c r="EZ77">
        <v>73.188812255859375</v>
      </c>
      <c r="FA77">
        <v>72.196525573730469</v>
      </c>
      <c r="FB77">
        <v>71.184562683105469</v>
      </c>
      <c r="FC77">
        <v>70.235885620117188</v>
      </c>
      <c r="FD77">
        <v>69.162620544433594</v>
      </c>
      <c r="FE77">
        <v>68.397407531738281</v>
      </c>
      <c r="FF77">
        <v>68.401649475097656</v>
      </c>
      <c r="FG77">
        <v>70.483551025390625</v>
      </c>
      <c r="FH77">
        <v>74.354843139648437</v>
      </c>
      <c r="FI77">
        <v>78.495101928710938</v>
      </c>
      <c r="FJ77">
        <v>82.483596801757812</v>
      </c>
      <c r="FK77">
        <v>85.507965087890625</v>
      </c>
      <c r="FL77">
        <v>87.391204833984375</v>
      </c>
      <c r="FM77">
        <v>88.623764038085938</v>
      </c>
      <c r="FN77">
        <v>89.009498596191406</v>
      </c>
      <c r="FO77">
        <v>88.981201171875</v>
      </c>
      <c r="FP77">
        <v>88.671150207519531</v>
      </c>
      <c r="FQ77">
        <v>88.51068115234375</v>
      </c>
      <c r="FR77">
        <v>86.636604309082031</v>
      </c>
      <c r="FS77">
        <v>83.524665832519531</v>
      </c>
      <c r="FT77">
        <v>80.313690185546875</v>
      </c>
      <c r="FU77">
        <v>78.332679748535156</v>
      </c>
      <c r="FV77">
        <v>76.925262451171875</v>
      </c>
      <c r="FW77">
        <v>1</v>
      </c>
    </row>
    <row r="78" spans="1:179" x14ac:dyDescent="0.2">
      <c r="A78" t="s">
        <v>241</v>
      </c>
      <c r="B78" t="s">
        <v>248</v>
      </c>
      <c r="C78" t="s">
        <v>218</v>
      </c>
      <c r="D78" t="s">
        <v>11</v>
      </c>
      <c r="E78">
        <v>2016</v>
      </c>
      <c r="F78" t="s">
        <v>225</v>
      </c>
      <c r="G78" t="s">
        <v>10</v>
      </c>
      <c r="H78">
        <v>442</v>
      </c>
      <c r="K78">
        <v>176.26731043599742</v>
      </c>
      <c r="L78">
        <v>171.45841779346631</v>
      </c>
      <c r="M78">
        <v>167.87522044070636</v>
      </c>
      <c r="N78">
        <v>167.71845163806705</v>
      </c>
      <c r="O78">
        <v>173.96787134554481</v>
      </c>
      <c r="P78">
        <v>189.86729015026887</v>
      </c>
      <c r="Q78">
        <v>209.06469928982429</v>
      </c>
      <c r="R78">
        <v>220.7948182834696</v>
      </c>
      <c r="S78">
        <v>230.60931248401587</v>
      </c>
      <c r="T78">
        <v>243.01749088879768</v>
      </c>
      <c r="U78">
        <v>254.75969880956239</v>
      </c>
      <c r="V78">
        <v>263.28838090414257</v>
      </c>
      <c r="W78">
        <v>267.04827388605082</v>
      </c>
      <c r="X78">
        <v>271.02091442815532</v>
      </c>
      <c r="Y78">
        <v>271.77659535832663</v>
      </c>
      <c r="Z78">
        <v>266.5739162468239</v>
      </c>
      <c r="AA78">
        <v>260.72695831409453</v>
      </c>
      <c r="AB78">
        <v>252.3186832346853</v>
      </c>
      <c r="AC78">
        <v>232.4685131730476</v>
      </c>
      <c r="AD78">
        <v>224.87085089692391</v>
      </c>
      <c r="AE78">
        <v>216.31822902578861</v>
      </c>
      <c r="AF78">
        <v>205.27563844698108</v>
      </c>
      <c r="AG78">
        <v>190.96907070936726</v>
      </c>
      <c r="AH78">
        <v>184.82988119855983</v>
      </c>
      <c r="AI78">
        <v>-1.5196051597595215</v>
      </c>
      <c r="AJ78">
        <v>-1.3541034460067749</v>
      </c>
      <c r="AK78">
        <v>-1.41411292552948</v>
      </c>
      <c r="AL78">
        <v>-1.4548317193984985</v>
      </c>
      <c r="AM78">
        <v>-1.7101761102676392</v>
      </c>
      <c r="AN78">
        <v>-1.8589296340942383</v>
      </c>
      <c r="AO78">
        <v>-1.9509090185165405</v>
      </c>
      <c r="AP78">
        <v>-1.6975585222244263</v>
      </c>
      <c r="AQ78">
        <v>-1.9906244277954102</v>
      </c>
      <c r="AR78">
        <v>-1.9892328977584839</v>
      </c>
      <c r="AS78">
        <v>-1.846921443939209</v>
      </c>
      <c r="AT78">
        <v>-1.7838820219039917</v>
      </c>
      <c r="AU78">
        <v>-1.2933093309402466</v>
      </c>
      <c r="AV78">
        <v>1.0559921264648437</v>
      </c>
      <c r="AW78">
        <v>1.8052858114242554</v>
      </c>
      <c r="AX78">
        <v>2.2947094440460205</v>
      </c>
      <c r="AY78">
        <v>1.914136528968811</v>
      </c>
      <c r="AZ78">
        <v>-3.5216879844665527</v>
      </c>
      <c r="BA78">
        <v>-3.3293378353118896</v>
      </c>
      <c r="BB78">
        <v>-3.3436276912689209</v>
      </c>
      <c r="BC78">
        <v>-3.5439555644989014</v>
      </c>
      <c r="BD78">
        <v>-3.2663373947143555</v>
      </c>
      <c r="BE78">
        <v>-2.4654026031494141</v>
      </c>
      <c r="BF78">
        <v>-2.3725535869598389</v>
      </c>
      <c r="BG78">
        <v>-0.57652586698532104</v>
      </c>
      <c r="BH78">
        <v>-0.48985275626182556</v>
      </c>
      <c r="BI78">
        <v>-0.60438477993011475</v>
      </c>
      <c r="BJ78">
        <v>-0.65480059385299683</v>
      </c>
      <c r="BK78">
        <v>-0.76888811588287354</v>
      </c>
      <c r="BL78">
        <v>-0.90868997573852539</v>
      </c>
      <c r="BM78">
        <v>-1.0196851491928101</v>
      </c>
      <c r="BN78">
        <v>-0.7813032865524292</v>
      </c>
      <c r="BO78">
        <v>-0.85903060436248779</v>
      </c>
      <c r="BP78">
        <v>-0.80818402767181396</v>
      </c>
      <c r="BQ78">
        <v>-0.42383992671966553</v>
      </c>
      <c r="BR78">
        <v>-0.30638152360916138</v>
      </c>
      <c r="BS78">
        <v>0.12827946245670319</v>
      </c>
      <c r="BT78">
        <v>3.0489983558654785</v>
      </c>
      <c r="BU78">
        <v>3.696826696395874</v>
      </c>
      <c r="BV78">
        <v>4.3344449996948242</v>
      </c>
      <c r="BW78">
        <v>3.8010134696960449</v>
      </c>
      <c r="BX78">
        <v>-1.2257213592529297</v>
      </c>
      <c r="BY78">
        <v>-1.2804379463195801</v>
      </c>
      <c r="BZ78">
        <v>-1.4254856109619141</v>
      </c>
      <c r="CA78">
        <v>-1.7377418279647827</v>
      </c>
      <c r="CB78">
        <v>-1.5801390409469604</v>
      </c>
      <c r="CC78">
        <v>-1.0040435791015625</v>
      </c>
      <c r="CD78">
        <v>-0.96332788467407227</v>
      </c>
      <c r="CE78">
        <v>7.6647989451885223E-2</v>
      </c>
      <c r="CF78">
        <v>0.10872461646795273</v>
      </c>
      <c r="CG78">
        <v>-4.3569508939981461E-2</v>
      </c>
      <c r="CH78">
        <v>-0.10070154815912247</v>
      </c>
      <c r="CI78">
        <v>-0.11695493012666702</v>
      </c>
      <c r="CJ78">
        <v>-0.25055691599845886</v>
      </c>
      <c r="CK78">
        <v>-0.37472242116928101</v>
      </c>
      <c r="CL78">
        <v>-0.14670769870281219</v>
      </c>
      <c r="CM78">
        <v>-7.5292229652404785E-2</v>
      </c>
      <c r="CN78">
        <v>9.8067987710237503E-3</v>
      </c>
      <c r="CO78">
        <v>0.56178194284439087</v>
      </c>
      <c r="CP78">
        <v>0.7169308066368103</v>
      </c>
      <c r="CQ78">
        <v>1.1128674745559692</v>
      </c>
      <c r="CR78">
        <v>4.4293484687805176</v>
      </c>
      <c r="CS78">
        <v>5.0069022178649902</v>
      </c>
      <c r="CT78">
        <v>5.747159481048584</v>
      </c>
      <c r="CU78">
        <v>5.1078586578369141</v>
      </c>
      <c r="CV78">
        <v>0.36445802450180054</v>
      </c>
      <c r="CW78">
        <v>0.13862387835979462</v>
      </c>
      <c r="CX78">
        <v>-9.6986360847949982E-2</v>
      </c>
      <c r="CY78">
        <v>-0.48676383495330811</v>
      </c>
      <c r="CZ78">
        <v>-0.41228324174880981</v>
      </c>
      <c r="DA78">
        <v>8.0893635749816895E-3</v>
      </c>
      <c r="DB78">
        <v>1.2697618454694748E-2</v>
      </c>
      <c r="DC78">
        <v>0.72982180118560791</v>
      </c>
      <c r="DD78">
        <v>0.70730197429656982</v>
      </c>
      <c r="DE78">
        <v>0.51724576950073242</v>
      </c>
      <c r="DF78">
        <v>0.45339751243591309</v>
      </c>
      <c r="DG78">
        <v>0.53497827053070068</v>
      </c>
      <c r="DH78">
        <v>0.40757614374160767</v>
      </c>
      <c r="DI78">
        <v>0.27024033665657043</v>
      </c>
      <c r="DJ78">
        <v>0.48788788914680481</v>
      </c>
      <c r="DK78">
        <v>0.708446204662323</v>
      </c>
      <c r="DL78">
        <v>0.82779759168624878</v>
      </c>
      <c r="DM78">
        <v>1.5474039316177368</v>
      </c>
      <c r="DN78">
        <v>1.7402430772781372</v>
      </c>
      <c r="DO78">
        <v>2.0974555015563965</v>
      </c>
      <c r="DP78">
        <v>5.8096985816955566</v>
      </c>
      <c r="DQ78">
        <v>6.3169775009155273</v>
      </c>
      <c r="DR78">
        <v>7.1598739624023437</v>
      </c>
      <c r="DS78">
        <v>6.4147038459777832</v>
      </c>
      <c r="DT78">
        <v>1.9546374082565308</v>
      </c>
      <c r="DU78">
        <v>1.5576857328414917</v>
      </c>
      <c r="DV78">
        <v>1.2315129041671753</v>
      </c>
      <c r="DW78">
        <v>0.76421421766281128</v>
      </c>
      <c r="DX78">
        <v>0.75557255744934082</v>
      </c>
      <c r="DY78">
        <v>1.0202223062515259</v>
      </c>
      <c r="DZ78">
        <v>0.98872309923171997</v>
      </c>
      <c r="EA78">
        <v>1.6729010343551636</v>
      </c>
      <c r="EB78">
        <v>1.5715526342391968</v>
      </c>
      <c r="EC78">
        <v>1.3269739151000977</v>
      </c>
      <c r="ED78">
        <v>1.25342857837677</v>
      </c>
      <c r="EE78">
        <v>1.4762662649154663</v>
      </c>
      <c r="EF78">
        <v>1.3578157424926758</v>
      </c>
      <c r="EG78">
        <v>1.201464056968689</v>
      </c>
      <c r="EH78">
        <v>1.4041430950164795</v>
      </c>
      <c r="EI78">
        <v>1.8400399684906006</v>
      </c>
      <c r="EJ78">
        <v>2.0088465213775635</v>
      </c>
      <c r="EK78">
        <v>2.9704854488372803</v>
      </c>
      <c r="EL78">
        <v>3.2177436351776123</v>
      </c>
      <c r="EM78">
        <v>3.5190443992614746</v>
      </c>
      <c r="EN78">
        <v>7.8027048110961914</v>
      </c>
      <c r="EO78">
        <v>8.2085180282592773</v>
      </c>
      <c r="EP78">
        <v>9.1996088027954102</v>
      </c>
      <c r="EQ78">
        <v>8.3015804290771484</v>
      </c>
      <c r="ER78">
        <v>4.2506041526794434</v>
      </c>
      <c r="ES78">
        <v>3.6065857410430908</v>
      </c>
      <c r="ET78">
        <v>3.1496548652648926</v>
      </c>
      <c r="EU78">
        <v>2.5704278945922852</v>
      </c>
      <c r="EV78">
        <v>2.4417707920074463</v>
      </c>
      <c r="EW78">
        <v>2.481581449508667</v>
      </c>
      <c r="EX78">
        <v>2.3979487419128418</v>
      </c>
      <c r="EY78">
        <v>74.311164855957031</v>
      </c>
      <c r="EZ78">
        <v>73.185050964355469</v>
      </c>
      <c r="FA78">
        <v>72.193000793457031</v>
      </c>
      <c r="FB78">
        <v>71.181663513183594</v>
      </c>
      <c r="FC78">
        <v>70.232681274414062</v>
      </c>
      <c r="FD78">
        <v>69.158966064453125</v>
      </c>
      <c r="FE78">
        <v>68.393531799316406</v>
      </c>
      <c r="FF78">
        <v>68.397956848144531</v>
      </c>
      <c r="FG78">
        <v>70.482414245605469</v>
      </c>
      <c r="FH78">
        <v>74.357406616210938</v>
      </c>
      <c r="FI78">
        <v>78.499008178710938</v>
      </c>
      <c r="FJ78">
        <v>82.485137939453125</v>
      </c>
      <c r="FK78">
        <v>85.508010864257813</v>
      </c>
      <c r="FL78">
        <v>87.390701293945313</v>
      </c>
      <c r="FM78">
        <v>88.622520446777344</v>
      </c>
      <c r="FN78">
        <v>89.007789611816406</v>
      </c>
      <c r="FO78">
        <v>88.979988098144531</v>
      </c>
      <c r="FP78">
        <v>88.668418884277344</v>
      </c>
      <c r="FQ78">
        <v>88.503341674804688</v>
      </c>
      <c r="FR78">
        <v>86.627021789550781</v>
      </c>
      <c r="FS78">
        <v>83.514068603515625</v>
      </c>
      <c r="FT78">
        <v>80.304824829101563</v>
      </c>
      <c r="FU78">
        <v>78.325447082519531</v>
      </c>
      <c r="FV78">
        <v>76.920120239257813</v>
      </c>
      <c r="FW78">
        <v>1</v>
      </c>
    </row>
    <row r="79" spans="1:179" x14ac:dyDescent="0.2">
      <c r="A79" t="s">
        <v>241</v>
      </c>
      <c r="B79" t="s">
        <v>248</v>
      </c>
      <c r="C79" t="s">
        <v>218</v>
      </c>
      <c r="D79" t="s">
        <v>11</v>
      </c>
      <c r="E79" t="s">
        <v>250</v>
      </c>
      <c r="F79" t="s">
        <v>225</v>
      </c>
      <c r="G79" t="s">
        <v>10</v>
      </c>
      <c r="H79">
        <v>428</v>
      </c>
      <c r="K79">
        <v>170.47842338902996</v>
      </c>
      <c r="L79">
        <v>165.82457146888811</v>
      </c>
      <c r="M79">
        <v>162.35310439956828</v>
      </c>
      <c r="N79">
        <v>162.19991956611807</v>
      </c>
      <c r="O79">
        <v>168.24389580238068</v>
      </c>
      <c r="P79">
        <v>183.6265222367546</v>
      </c>
      <c r="Q79">
        <v>202.19193087404074</v>
      </c>
      <c r="R79">
        <v>213.5403867342819</v>
      </c>
      <c r="S79">
        <v>223.03682712684727</v>
      </c>
      <c r="T79">
        <v>235.03453399862309</v>
      </c>
      <c r="U79">
        <v>246.38798244312321</v>
      </c>
      <c r="V79">
        <v>254.6321164311515</v>
      </c>
      <c r="W79">
        <v>258.26575696840797</v>
      </c>
      <c r="X79">
        <v>262.10489388294837</v>
      </c>
      <c r="Y79">
        <v>262.83002225279961</v>
      </c>
      <c r="Z79">
        <v>257.78630958509251</v>
      </c>
      <c r="AA79">
        <v>252.12708047372945</v>
      </c>
      <c r="AB79">
        <v>243.9924377998031</v>
      </c>
      <c r="AC79">
        <v>224.80542535096413</v>
      </c>
      <c r="AD79">
        <v>217.45987610201075</v>
      </c>
      <c r="AE79">
        <v>209.19303236881822</v>
      </c>
      <c r="AF79">
        <v>198.5109712948906</v>
      </c>
      <c r="AG79">
        <v>184.6741992095661</v>
      </c>
      <c r="AH79">
        <v>178.74902862988174</v>
      </c>
      <c r="AI79">
        <v>-1.4959774017333984</v>
      </c>
      <c r="AJ79">
        <v>-1.3330590724945068</v>
      </c>
      <c r="AK79">
        <v>-1.3888033628463745</v>
      </c>
      <c r="AL79">
        <v>-1.4281296730041504</v>
      </c>
      <c r="AM79">
        <v>-1.6787264347076416</v>
      </c>
      <c r="AN79">
        <v>-1.8231039047241211</v>
      </c>
      <c r="AO79">
        <v>-1.9118099212646484</v>
      </c>
      <c r="AP79">
        <v>-1.6680899858474731</v>
      </c>
      <c r="AQ79">
        <v>-1.9562176465988159</v>
      </c>
      <c r="AR79">
        <v>-1.9556539058685303</v>
      </c>
      <c r="AS79">
        <v>-1.8241127729415894</v>
      </c>
      <c r="AT79">
        <v>-1.7641099691390991</v>
      </c>
      <c r="AU79">
        <v>-1.286447286605835</v>
      </c>
      <c r="AV79">
        <v>0.97092485427856445</v>
      </c>
      <c r="AW79">
        <v>1.6972235441207886</v>
      </c>
      <c r="AX79">
        <v>2.1645207405090332</v>
      </c>
      <c r="AY79">
        <v>1.8001465797424316</v>
      </c>
      <c r="AZ79">
        <v>-3.4654324054718018</v>
      </c>
      <c r="BA79">
        <v>-3.2744977474212646</v>
      </c>
      <c r="BB79">
        <v>-3.2847893238067627</v>
      </c>
      <c r="BC79">
        <v>-3.4758129119873047</v>
      </c>
      <c r="BD79">
        <v>-3.2042405605316162</v>
      </c>
      <c r="BE79">
        <v>-2.4235367774963379</v>
      </c>
      <c r="BF79">
        <v>-2.332409143447876</v>
      </c>
      <c r="BG79">
        <v>-0.56854373216629028</v>
      </c>
      <c r="BH79">
        <v>-0.48318484425544739</v>
      </c>
      <c r="BI79">
        <v>-0.59270542860031128</v>
      </c>
      <c r="BJ79">
        <v>-0.64165204763412476</v>
      </c>
      <c r="BK79">
        <v>-0.75344109535217285</v>
      </c>
      <c r="BL79">
        <v>-0.88908469676971436</v>
      </c>
      <c r="BM79">
        <v>-0.99621707201004028</v>
      </c>
      <c r="BN79">
        <v>-0.76726037263870239</v>
      </c>
      <c r="BO79">
        <v>-0.84379881620407104</v>
      </c>
      <c r="BP79">
        <v>-0.79475909471511841</v>
      </c>
      <c r="BQ79">
        <v>-0.42552852630615234</v>
      </c>
      <c r="BR79">
        <v>-0.31211036443710327</v>
      </c>
      <c r="BS79">
        <v>0.11062318831682205</v>
      </c>
      <c r="BT79">
        <v>2.9297537803649902</v>
      </c>
      <c r="BU79">
        <v>3.5561771392822266</v>
      </c>
      <c r="BV79">
        <v>4.1690716743469238</v>
      </c>
      <c r="BW79">
        <v>3.654515266418457</v>
      </c>
      <c r="BX79">
        <v>-1.2088285684585571</v>
      </c>
      <c r="BY79">
        <v>-1.2608671188354492</v>
      </c>
      <c r="BZ79">
        <v>-1.3996443748474121</v>
      </c>
      <c r="CA79">
        <v>-1.7006074190139771</v>
      </c>
      <c r="CB79">
        <v>-1.5470153093338013</v>
      </c>
      <c r="CC79">
        <v>-0.98735690116882324</v>
      </c>
      <c r="CD79">
        <v>-0.94740039110183716</v>
      </c>
      <c r="CE79">
        <v>7.3793947696685791E-2</v>
      </c>
      <c r="CF79">
        <v>0.10543545335531235</v>
      </c>
      <c r="CG79">
        <v>-4.1330430656671524E-2</v>
      </c>
      <c r="CH79">
        <v>-9.6939973533153534E-2</v>
      </c>
      <c r="CI79">
        <v>-0.11259131133556366</v>
      </c>
      <c r="CJ79">
        <v>-0.24218583106994629</v>
      </c>
      <c r="CK79">
        <v>-0.36208024621009827</v>
      </c>
      <c r="CL79">
        <v>-0.14334850013256073</v>
      </c>
      <c r="CM79">
        <v>-7.3340967297554016E-2</v>
      </c>
      <c r="CN79">
        <v>9.2731164768338203E-3</v>
      </c>
      <c r="CO79">
        <v>0.54312670230865479</v>
      </c>
      <c r="CP79">
        <v>0.69354015588760376</v>
      </c>
      <c r="CQ79">
        <v>1.0782299041748047</v>
      </c>
      <c r="CR79">
        <v>4.2864327430725098</v>
      </c>
      <c r="CS79">
        <v>4.8436827659606934</v>
      </c>
      <c r="CT79">
        <v>5.5574173927307129</v>
      </c>
      <c r="CU79">
        <v>4.938845157623291</v>
      </c>
      <c r="CV79">
        <v>0.35408821702003479</v>
      </c>
      <c r="CW79">
        <v>0.13376730680465698</v>
      </c>
      <c r="CX79">
        <v>-9.3998722732067108E-2</v>
      </c>
      <c r="CY79">
        <v>-0.47110551595687866</v>
      </c>
      <c r="CZ79">
        <v>-0.39922621846199036</v>
      </c>
      <c r="DA79">
        <v>7.3368833400309086E-3</v>
      </c>
      <c r="DB79">
        <v>1.1852393858134747E-2</v>
      </c>
      <c r="DC79">
        <v>0.71613162755966187</v>
      </c>
      <c r="DD79">
        <v>0.69405573606491089</v>
      </c>
      <c r="DE79">
        <v>0.51004457473754883</v>
      </c>
      <c r="DF79">
        <v>0.44777208566665649</v>
      </c>
      <c r="DG79">
        <v>0.52825850248336792</v>
      </c>
      <c r="DH79">
        <v>0.40471303462982178</v>
      </c>
      <c r="DI79">
        <v>0.27205654978752136</v>
      </c>
      <c r="DJ79">
        <v>0.48056337237358093</v>
      </c>
      <c r="DK79">
        <v>0.6971169114112854</v>
      </c>
      <c r="DL79">
        <v>0.8133053183555603</v>
      </c>
      <c r="DM79">
        <v>1.5117819309234619</v>
      </c>
      <c r="DN79">
        <v>1.6991907358169556</v>
      </c>
      <c r="DO79">
        <v>2.0458366870880127</v>
      </c>
      <c r="DP79">
        <v>5.6431117057800293</v>
      </c>
      <c r="DQ79">
        <v>6.1311883926391602</v>
      </c>
      <c r="DR79">
        <v>6.945763111114502</v>
      </c>
      <c r="DS79">
        <v>6.223175048828125</v>
      </c>
      <c r="DT79">
        <v>1.9170050621032715</v>
      </c>
      <c r="DU79">
        <v>1.5284017324447632</v>
      </c>
      <c r="DV79">
        <v>1.2116469144821167</v>
      </c>
      <c r="DW79">
        <v>0.75839638710021973</v>
      </c>
      <c r="DX79">
        <v>0.74856293201446533</v>
      </c>
      <c r="DY79">
        <v>1.0020307302474976</v>
      </c>
      <c r="DZ79">
        <v>0.97110521793365479</v>
      </c>
      <c r="EA79">
        <v>1.64356529712677</v>
      </c>
      <c r="EB79">
        <v>1.5439299345016479</v>
      </c>
      <c r="EC79">
        <v>1.3061424493789673</v>
      </c>
      <c r="ED79">
        <v>1.2342498302459717</v>
      </c>
      <c r="EE79">
        <v>1.4535437822341919</v>
      </c>
      <c r="EF79">
        <v>1.3387322425842285</v>
      </c>
      <c r="EG79">
        <v>1.1876493692398071</v>
      </c>
      <c r="EH79">
        <v>1.3813929557800293</v>
      </c>
      <c r="EI79">
        <v>1.8095357418060303</v>
      </c>
      <c r="EJ79">
        <v>1.9742001295089722</v>
      </c>
      <c r="EK79">
        <v>2.9103660583496094</v>
      </c>
      <c r="EL79">
        <v>3.1511902809143066</v>
      </c>
      <c r="EM79">
        <v>3.4429070949554443</v>
      </c>
      <c r="EN79">
        <v>7.6019406318664551</v>
      </c>
      <c r="EO79">
        <v>7.9901418685913086</v>
      </c>
      <c r="EP79">
        <v>8.9503135681152344</v>
      </c>
      <c r="EQ79">
        <v>8.0775442123413086</v>
      </c>
      <c r="ER79">
        <v>4.1736087799072266</v>
      </c>
      <c r="ES79">
        <v>3.5420324802398682</v>
      </c>
      <c r="ET79">
        <v>3.0967917442321777</v>
      </c>
      <c r="EU79">
        <v>2.5336019992828369</v>
      </c>
      <c r="EV79">
        <v>2.4057881832122803</v>
      </c>
      <c r="EW79">
        <v>2.4382104873657227</v>
      </c>
      <c r="EX79">
        <v>2.3561139106750488</v>
      </c>
      <c r="EY79">
        <v>74.30987548828125</v>
      </c>
      <c r="EZ79">
        <v>73.183769226074219</v>
      </c>
      <c r="FA79">
        <v>72.191787719726563</v>
      </c>
      <c r="FB79">
        <v>71.1806640625</v>
      </c>
      <c r="FC79">
        <v>70.231582641601563</v>
      </c>
      <c r="FD79">
        <v>69.15771484375</v>
      </c>
      <c r="FE79">
        <v>68.392196655273437</v>
      </c>
      <c r="FF79">
        <v>68.396697998046875</v>
      </c>
      <c r="FG79">
        <v>70.482032775878906</v>
      </c>
      <c r="FH79">
        <v>74.358291625976562</v>
      </c>
      <c r="FI79">
        <v>78.500343322753906</v>
      </c>
      <c r="FJ79">
        <v>82.485664367675781</v>
      </c>
      <c r="FK79">
        <v>85.508026123046875</v>
      </c>
      <c r="FL79">
        <v>87.390525817871094</v>
      </c>
      <c r="FM79">
        <v>88.622100830078125</v>
      </c>
      <c r="FN79">
        <v>89.007209777832031</v>
      </c>
      <c r="FO79">
        <v>88.979576110839844</v>
      </c>
      <c r="FP79">
        <v>88.667488098144531</v>
      </c>
      <c r="FQ79">
        <v>88.500823974609375</v>
      </c>
      <c r="FR79">
        <v>86.623741149902344</v>
      </c>
      <c r="FS79">
        <v>83.51043701171875</v>
      </c>
      <c r="FT79">
        <v>80.301788330078125</v>
      </c>
      <c r="FU79">
        <v>78.322975158691406</v>
      </c>
      <c r="FV79">
        <v>76.918365478515625</v>
      </c>
      <c r="FW79">
        <v>1</v>
      </c>
    </row>
    <row r="80" spans="1:179" x14ac:dyDescent="0.2">
      <c r="A80" t="s">
        <v>241</v>
      </c>
      <c r="B80" t="s">
        <v>248</v>
      </c>
      <c r="C80" t="s">
        <v>218</v>
      </c>
      <c r="D80" t="s">
        <v>36</v>
      </c>
      <c r="E80">
        <v>2015</v>
      </c>
      <c r="F80" t="s">
        <v>226</v>
      </c>
      <c r="G80" t="s">
        <v>10</v>
      </c>
      <c r="H80">
        <v>625</v>
      </c>
      <c r="K80">
        <v>236.230410945937</v>
      </c>
      <c r="L80">
        <v>232.3865755860044</v>
      </c>
      <c r="M80">
        <v>229.12847655569354</v>
      </c>
      <c r="N80">
        <v>229.44253385458882</v>
      </c>
      <c r="O80">
        <v>238.10271463204813</v>
      </c>
      <c r="P80">
        <v>261.73849465373468</v>
      </c>
      <c r="Q80">
        <v>292.20965790783555</v>
      </c>
      <c r="R80">
        <v>311.3393845103156</v>
      </c>
      <c r="S80">
        <v>322.73037255624246</v>
      </c>
      <c r="T80">
        <v>324.63458512716443</v>
      </c>
      <c r="U80">
        <v>323.00428522906753</v>
      </c>
      <c r="V80">
        <v>327.74076647454604</v>
      </c>
      <c r="W80">
        <v>337.30796164839478</v>
      </c>
      <c r="X80">
        <v>335.68322950686064</v>
      </c>
      <c r="Y80">
        <v>332.36459087573087</v>
      </c>
      <c r="Z80">
        <v>324.2209336164027</v>
      </c>
      <c r="AA80">
        <v>314.95138005389344</v>
      </c>
      <c r="AB80">
        <v>308.85222210306131</v>
      </c>
      <c r="AC80">
        <v>288.43475315398666</v>
      </c>
      <c r="AD80">
        <v>275.36843109626113</v>
      </c>
      <c r="AE80">
        <v>266.74419287805324</v>
      </c>
      <c r="AF80">
        <v>257.81232773812155</v>
      </c>
      <c r="AG80">
        <v>248.81767310295578</v>
      </c>
      <c r="AH80">
        <v>243.02709135832615</v>
      </c>
      <c r="AI80">
        <v>-2.8464114665985107</v>
      </c>
      <c r="AJ80">
        <v>-2.8223912715911865</v>
      </c>
      <c r="AK80">
        <v>-3.5807909965515137</v>
      </c>
      <c r="AL80">
        <v>-3.5373938083648682</v>
      </c>
      <c r="AM80">
        <v>-4.4668073654174805</v>
      </c>
      <c r="AN80">
        <v>-4.8686566352844238</v>
      </c>
      <c r="AO80">
        <v>-3.3954792022705078</v>
      </c>
      <c r="AP80">
        <v>-3.6787483692169189</v>
      </c>
      <c r="AQ80">
        <v>-2.8260190486907959</v>
      </c>
      <c r="AR80">
        <v>-2.5016777515411377</v>
      </c>
      <c r="AS80">
        <v>-2.578589916229248</v>
      </c>
      <c r="AT80">
        <v>-2.3600099086761475</v>
      </c>
      <c r="AU80">
        <v>-1.7294663190841675</v>
      </c>
      <c r="AV80">
        <v>-2.280820369720459</v>
      </c>
      <c r="AW80">
        <v>-2.4241878986358643</v>
      </c>
      <c r="AX80">
        <v>-4.0544428825378418</v>
      </c>
      <c r="AY80">
        <v>-12.833170890808105</v>
      </c>
      <c r="AZ80">
        <v>-12.46961784362793</v>
      </c>
      <c r="BA80">
        <v>0.249834805727005</v>
      </c>
      <c r="BB80">
        <v>-0.23795191943645477</v>
      </c>
      <c r="BC80">
        <v>-1.6284509897232056</v>
      </c>
      <c r="BD80">
        <v>-2.3742306232452393</v>
      </c>
      <c r="BE80">
        <v>-2.97080397605896</v>
      </c>
      <c r="BF80">
        <v>-3.0782120227813721</v>
      </c>
      <c r="BG80">
        <v>-0.90628111362457275</v>
      </c>
      <c r="BH80">
        <v>-0.90826141834259033</v>
      </c>
      <c r="BI80">
        <v>-1.6393282413482666</v>
      </c>
      <c r="BJ80">
        <v>-1.622535228729248</v>
      </c>
      <c r="BK80">
        <v>-2.4045419692993164</v>
      </c>
      <c r="BL80">
        <v>-2.697378396987915</v>
      </c>
      <c r="BM80">
        <v>-1.8429548740386963</v>
      </c>
      <c r="BN80">
        <v>-1.9401427507400513</v>
      </c>
      <c r="BO80">
        <v>-1.3048379421234131</v>
      </c>
      <c r="BP80">
        <v>-1.2448285818099976</v>
      </c>
      <c r="BQ80">
        <v>-0.90713721513748169</v>
      </c>
      <c r="BR80">
        <v>-0.83262985944747925</v>
      </c>
      <c r="BS80">
        <v>-0.36480912566184998</v>
      </c>
      <c r="BT80">
        <v>-0.63243716955184937</v>
      </c>
      <c r="BU80">
        <v>-0.77507114410400391</v>
      </c>
      <c r="BV80">
        <v>-1.7278598546981812</v>
      </c>
      <c r="BW80">
        <v>-3.7474575042724609</v>
      </c>
      <c r="BX80">
        <v>-3.5690150260925293</v>
      </c>
      <c r="BY80">
        <v>2.2092757225036621</v>
      </c>
      <c r="BZ80">
        <v>1.7618027925491333</v>
      </c>
      <c r="CA80">
        <v>0.22541052103042603</v>
      </c>
      <c r="CB80">
        <v>-0.52235269546508789</v>
      </c>
      <c r="CC80">
        <v>-1.0812629461288452</v>
      </c>
      <c r="CD80">
        <v>-1.3613772392272949</v>
      </c>
      <c r="CE80">
        <v>0.43744733929634094</v>
      </c>
      <c r="CF80">
        <v>0.4174591600894928</v>
      </c>
      <c r="CG80">
        <v>-0.29467695951461792</v>
      </c>
      <c r="CH80">
        <v>-0.29631009697914124</v>
      </c>
      <c r="CI80">
        <v>-0.9762231707572937</v>
      </c>
      <c r="CJ80">
        <v>-1.1935577392578125</v>
      </c>
      <c r="CK80">
        <v>-0.7676813006401062</v>
      </c>
      <c r="CL80">
        <v>-0.73598992824554443</v>
      </c>
      <c r="CM80">
        <v>-0.25127255916595459</v>
      </c>
      <c r="CN80">
        <v>-0.37433880567550659</v>
      </c>
      <c r="CO80">
        <v>0.25050577521324158</v>
      </c>
      <c r="CP80">
        <v>0.22522900998592377</v>
      </c>
      <c r="CQ80">
        <v>0.58034831285476685</v>
      </c>
      <c r="CR80">
        <v>0.50922805070877075</v>
      </c>
      <c r="CS80">
        <v>0.36710202693939209</v>
      </c>
      <c r="CT80">
        <v>-0.11647537350654602</v>
      </c>
      <c r="CU80">
        <v>2.5452799797058105</v>
      </c>
      <c r="CV80">
        <v>2.5955150127410889</v>
      </c>
      <c r="CW80">
        <v>3.5663785934448242</v>
      </c>
      <c r="CX80">
        <v>3.1468267440795898</v>
      </c>
      <c r="CY80">
        <v>1.5093894004821777</v>
      </c>
      <c r="CZ80">
        <v>0.76025223731994629</v>
      </c>
      <c r="DA80">
        <v>0.22742731869220734</v>
      </c>
      <c r="DB80">
        <v>-0.17230260372161865</v>
      </c>
      <c r="DC80">
        <v>1.7811757326126099</v>
      </c>
      <c r="DD80">
        <v>1.7431796789169312</v>
      </c>
      <c r="DE80">
        <v>1.0499743223190308</v>
      </c>
      <c r="DF80">
        <v>1.0299150943756104</v>
      </c>
      <c r="DG80">
        <v>0.45209550857543945</v>
      </c>
      <c r="DH80">
        <v>0.31026291847229004</v>
      </c>
      <c r="DI80">
        <v>0.30759227275848389</v>
      </c>
      <c r="DJ80">
        <v>0.46816292405128479</v>
      </c>
      <c r="DK80">
        <v>0.80229288339614868</v>
      </c>
      <c r="DL80">
        <v>0.49615103006362915</v>
      </c>
      <c r="DM80">
        <v>1.4081487655639648</v>
      </c>
      <c r="DN80">
        <v>1.2830878496170044</v>
      </c>
      <c r="DO80">
        <v>1.5255056619644165</v>
      </c>
      <c r="DP80">
        <v>1.6508932113647461</v>
      </c>
      <c r="DQ80">
        <v>1.5092751979827881</v>
      </c>
      <c r="DR80">
        <v>1.4949090480804443</v>
      </c>
      <c r="DS80">
        <v>8.838017463684082</v>
      </c>
      <c r="DT80">
        <v>8.760045051574707</v>
      </c>
      <c r="DU80">
        <v>4.9234814643859863</v>
      </c>
      <c r="DV80">
        <v>4.5318508148193359</v>
      </c>
      <c r="DW80">
        <v>2.7933683395385742</v>
      </c>
      <c r="DX80">
        <v>2.0428571701049805</v>
      </c>
      <c r="DY80">
        <v>1.5361175537109375</v>
      </c>
      <c r="DZ80">
        <v>1.0167720317840576</v>
      </c>
      <c r="EA80">
        <v>3.7213060855865479</v>
      </c>
      <c r="EB80">
        <v>3.6573097705841064</v>
      </c>
      <c r="EC80">
        <v>2.9914371967315674</v>
      </c>
      <c r="ED80">
        <v>2.9447736740112305</v>
      </c>
      <c r="EE80">
        <v>2.5143609046936035</v>
      </c>
      <c r="EF80">
        <v>2.4815411567687988</v>
      </c>
      <c r="EG80">
        <v>1.8601166009902954</v>
      </c>
      <c r="EH80">
        <v>2.206768274307251</v>
      </c>
      <c r="EI80">
        <v>2.3234739303588867</v>
      </c>
      <c r="EJ80">
        <v>1.7530001401901245</v>
      </c>
      <c r="EK80">
        <v>3.0796012878417969</v>
      </c>
      <c r="EL80">
        <v>2.8104679584503174</v>
      </c>
      <c r="EM80">
        <v>2.8901629447937012</v>
      </c>
      <c r="EN80">
        <v>3.2992763519287109</v>
      </c>
      <c r="EO80">
        <v>3.1583919525146484</v>
      </c>
      <c r="EP80">
        <v>3.8214924335479736</v>
      </c>
      <c r="EQ80">
        <v>17.923730850219727</v>
      </c>
      <c r="ER80">
        <v>17.660648345947266</v>
      </c>
      <c r="ES80">
        <v>6.8829221725463867</v>
      </c>
      <c r="ET80">
        <v>6.5316057205200195</v>
      </c>
      <c r="EU80">
        <v>4.6472296714782715</v>
      </c>
      <c r="EV80">
        <v>3.8947350978851318</v>
      </c>
      <c r="EW80">
        <v>3.4256584644317627</v>
      </c>
      <c r="EX80">
        <v>2.7336068153381348</v>
      </c>
      <c r="EY80">
        <v>43.610233306884766</v>
      </c>
      <c r="EZ80">
        <v>42.924232482910156</v>
      </c>
      <c r="FA80">
        <v>42.159664154052734</v>
      </c>
      <c r="FB80">
        <v>41.744693756103516</v>
      </c>
      <c r="FC80">
        <v>41.349361419677734</v>
      </c>
      <c r="FD80">
        <v>41.244113922119141</v>
      </c>
      <c r="FE80">
        <v>41.171016693115234</v>
      </c>
      <c r="FF80">
        <v>41.216812133789063</v>
      </c>
      <c r="FG80">
        <v>41.672828674316406</v>
      </c>
      <c r="FH80">
        <v>44.101886749267578</v>
      </c>
      <c r="FI80">
        <v>46.930023193359375</v>
      </c>
      <c r="FJ80">
        <v>49.094501495361328</v>
      </c>
      <c r="FK80">
        <v>51.081707000732422</v>
      </c>
      <c r="FL80">
        <v>51.861553192138672</v>
      </c>
      <c r="FM80">
        <v>52.119617462158203</v>
      </c>
      <c r="FN80">
        <v>51.929817199707031</v>
      </c>
      <c r="FO80">
        <v>51.153594970703125</v>
      </c>
      <c r="FP80">
        <v>49.836208343505859</v>
      </c>
      <c r="FQ80">
        <v>47.868820190429688</v>
      </c>
      <c r="FR80">
        <v>46.039199829101563</v>
      </c>
      <c r="FS80">
        <v>44.798431396484375</v>
      </c>
      <c r="FT80">
        <v>43.96478271484375</v>
      </c>
      <c r="FU80">
        <v>43.279510498046875</v>
      </c>
      <c r="FV80">
        <v>42.442012786865234</v>
      </c>
      <c r="FW80">
        <v>1</v>
      </c>
    </row>
    <row r="81" spans="1:179" x14ac:dyDescent="0.2">
      <c r="A81" t="s">
        <v>241</v>
      </c>
      <c r="B81" t="s">
        <v>248</v>
      </c>
      <c r="C81" t="s">
        <v>218</v>
      </c>
      <c r="D81" t="s">
        <v>36</v>
      </c>
      <c r="E81">
        <v>2016</v>
      </c>
      <c r="F81" t="s">
        <v>226</v>
      </c>
      <c r="G81" t="s">
        <v>10</v>
      </c>
      <c r="H81">
        <v>492</v>
      </c>
      <c r="K81">
        <v>173.92467132338464</v>
      </c>
      <c r="L81">
        <v>170.73490839665803</v>
      </c>
      <c r="M81">
        <v>168.18025452747059</v>
      </c>
      <c r="N81">
        <v>168.79958499792681</v>
      </c>
      <c r="O81">
        <v>176.15759669745771</v>
      </c>
      <c r="P81">
        <v>194.88902986492499</v>
      </c>
      <c r="Q81">
        <v>219.05144458523171</v>
      </c>
      <c r="R81">
        <v>234.7971819309119</v>
      </c>
      <c r="S81">
        <v>244.62028283554861</v>
      </c>
      <c r="T81">
        <v>245.00648483404561</v>
      </c>
      <c r="U81">
        <v>242.05219465321105</v>
      </c>
      <c r="V81">
        <v>246.39181897136652</v>
      </c>
      <c r="W81">
        <v>254.59033189744167</v>
      </c>
      <c r="X81">
        <v>253.83089168140759</v>
      </c>
      <c r="Y81">
        <v>250.32270755679139</v>
      </c>
      <c r="Z81">
        <v>243.25491249773623</v>
      </c>
      <c r="AA81">
        <v>235.79776642221583</v>
      </c>
      <c r="AB81">
        <v>232.06931950437655</v>
      </c>
      <c r="AC81">
        <v>216.1292375136569</v>
      </c>
      <c r="AD81">
        <v>204.88455371313535</v>
      </c>
      <c r="AE81">
        <v>198.0902596331288</v>
      </c>
      <c r="AF81">
        <v>190.85112271873484</v>
      </c>
      <c r="AG81">
        <v>183.93417044445198</v>
      </c>
      <c r="AH81">
        <v>179.24150127282655</v>
      </c>
      <c r="AI81">
        <v>-2.6786684989929199</v>
      </c>
      <c r="AJ81">
        <v>-2.6710207462310791</v>
      </c>
      <c r="AK81">
        <v>-3.3316843509674072</v>
      </c>
      <c r="AL81">
        <v>-3.2953646183013916</v>
      </c>
      <c r="AM81">
        <v>-4.1010913848876953</v>
      </c>
      <c r="AN81">
        <v>-4.4792270660400391</v>
      </c>
      <c r="AO81">
        <v>-3.0554988384246826</v>
      </c>
      <c r="AP81">
        <v>-3.4813892841339111</v>
      </c>
      <c r="AQ81">
        <v>-2.6366102695465088</v>
      </c>
      <c r="AR81">
        <v>-2.2515487670898438</v>
      </c>
      <c r="AS81">
        <v>-2.4287068843841553</v>
      </c>
      <c r="AT81">
        <v>-2.2494804859161377</v>
      </c>
      <c r="AU81">
        <v>-1.71726393699646</v>
      </c>
      <c r="AV81">
        <v>-2.3090236186981201</v>
      </c>
      <c r="AW81">
        <v>-2.4409632682800293</v>
      </c>
      <c r="AX81">
        <v>-4.0122437477111816</v>
      </c>
      <c r="AY81">
        <v>-12.989870071411133</v>
      </c>
      <c r="AZ81">
        <v>-12.63486385345459</v>
      </c>
      <c r="BA81">
        <v>0.14019982516765594</v>
      </c>
      <c r="BB81">
        <v>-0.17457315325737</v>
      </c>
      <c r="BC81">
        <v>-1.5492604970932007</v>
      </c>
      <c r="BD81">
        <v>-2.3256886005401611</v>
      </c>
      <c r="BE81">
        <v>-2.8052055835723877</v>
      </c>
      <c r="BF81">
        <v>-2.8826735019683838</v>
      </c>
      <c r="BG81">
        <v>-0.88933765888214111</v>
      </c>
      <c r="BH81">
        <v>-0.90496665239334106</v>
      </c>
      <c r="BI81">
        <v>-1.5387006998062134</v>
      </c>
      <c r="BJ81">
        <v>-1.5289816856384277</v>
      </c>
      <c r="BK81">
        <v>-2.1999304294586182</v>
      </c>
      <c r="BL81">
        <v>-2.4747202396392822</v>
      </c>
      <c r="BM81">
        <v>-1.6198090314865112</v>
      </c>
      <c r="BN81">
        <v>-1.8340376615524292</v>
      </c>
      <c r="BO81">
        <v>-1.1993391513824463</v>
      </c>
      <c r="BP81">
        <v>-1.0648511648178101</v>
      </c>
      <c r="BQ81">
        <v>-0.8539203405380249</v>
      </c>
      <c r="BR81">
        <v>-0.8201717734336853</v>
      </c>
      <c r="BS81">
        <v>-0.43658307194709778</v>
      </c>
      <c r="BT81">
        <v>-0.76963883638381958</v>
      </c>
      <c r="BU81">
        <v>-0.89769238233566284</v>
      </c>
      <c r="BV81">
        <v>-1.7809926271438599</v>
      </c>
      <c r="BW81">
        <v>-4.0174064636230469</v>
      </c>
      <c r="BX81">
        <v>-3.8463852405548096</v>
      </c>
      <c r="BY81">
        <v>1.9605371952056885</v>
      </c>
      <c r="BZ81">
        <v>1.6606125831604004</v>
      </c>
      <c r="CA81">
        <v>0.15848706662654877</v>
      </c>
      <c r="CB81">
        <v>-0.62329399585723877</v>
      </c>
      <c r="CC81">
        <v>-1.056441068649292</v>
      </c>
      <c r="CD81">
        <v>-1.2904006242752075</v>
      </c>
      <c r="CE81">
        <v>0.34994751214981079</v>
      </c>
      <c r="CF81">
        <v>0.31819701194763184</v>
      </c>
      <c r="CG81">
        <v>-0.29688563942909241</v>
      </c>
      <c r="CH81">
        <v>-0.30559021234512329</v>
      </c>
      <c r="CI81">
        <v>-0.88319224119186401</v>
      </c>
      <c r="CJ81">
        <v>-1.0864049196243286</v>
      </c>
      <c r="CK81">
        <v>-0.62545466423034668</v>
      </c>
      <c r="CL81">
        <v>-0.69308698177337646</v>
      </c>
      <c r="CM81">
        <v>-0.20388965308666229</v>
      </c>
      <c r="CN81">
        <v>-0.24294798076152802</v>
      </c>
      <c r="CO81">
        <v>0.23677189648151398</v>
      </c>
      <c r="CP81">
        <v>0.16976308822631836</v>
      </c>
      <c r="CQ81">
        <v>0.45041254162788391</v>
      </c>
      <c r="CR81">
        <v>0.29653427004814148</v>
      </c>
      <c r="CS81">
        <v>0.17117230594158173</v>
      </c>
      <c r="CT81">
        <v>-0.2356349378824234</v>
      </c>
      <c r="CU81">
        <v>2.1968944072723389</v>
      </c>
      <c r="CV81">
        <v>2.2404882907867432</v>
      </c>
      <c r="CW81">
        <v>3.2212972640991211</v>
      </c>
      <c r="CX81">
        <v>2.9316568374633789</v>
      </c>
      <c r="CY81">
        <v>1.3412678241729736</v>
      </c>
      <c r="CZ81">
        <v>0.55577933788299561</v>
      </c>
      <c r="DA81">
        <v>0.1547478586435318</v>
      </c>
      <c r="DB81">
        <v>-0.18759724497795105</v>
      </c>
      <c r="DC81">
        <v>1.5892326831817627</v>
      </c>
      <c r="DD81">
        <v>1.5413607358932495</v>
      </c>
      <c r="DE81">
        <v>0.94492942094802856</v>
      </c>
      <c r="DF81">
        <v>0.91780126094818115</v>
      </c>
      <c r="DG81">
        <v>0.4335460364818573</v>
      </c>
      <c r="DH81">
        <v>0.301910400390625</v>
      </c>
      <c r="DI81">
        <v>0.36889967322349548</v>
      </c>
      <c r="DJ81">
        <v>0.44786366820335388</v>
      </c>
      <c r="DK81">
        <v>0.79155987501144409</v>
      </c>
      <c r="DL81">
        <v>0.57895517349243164</v>
      </c>
      <c r="DM81">
        <v>1.3274641036987305</v>
      </c>
      <c r="DN81">
        <v>1.1596980094909668</v>
      </c>
      <c r="DO81">
        <v>1.337408185005188</v>
      </c>
      <c r="DP81">
        <v>1.3627073764801025</v>
      </c>
      <c r="DQ81">
        <v>1.2400369644165039</v>
      </c>
      <c r="DR81">
        <v>1.3097227811813354</v>
      </c>
      <c r="DS81">
        <v>8.4111957550048828</v>
      </c>
      <c r="DT81">
        <v>8.327362060546875</v>
      </c>
      <c r="DU81">
        <v>4.4820575714111328</v>
      </c>
      <c r="DV81">
        <v>4.2027006149291992</v>
      </c>
      <c r="DW81">
        <v>2.5240485668182373</v>
      </c>
      <c r="DX81">
        <v>1.73485267162323</v>
      </c>
      <c r="DY81">
        <v>1.3659368753433228</v>
      </c>
      <c r="DZ81">
        <v>0.91520613431930542</v>
      </c>
      <c r="EA81">
        <v>3.3785636425018311</v>
      </c>
      <c r="EB81">
        <v>3.3074147701263428</v>
      </c>
      <c r="EC81">
        <v>2.7379131317138672</v>
      </c>
      <c r="ED81">
        <v>2.6841843128204346</v>
      </c>
      <c r="EE81">
        <v>2.3347070217132568</v>
      </c>
      <c r="EF81">
        <v>2.3064172267913818</v>
      </c>
      <c r="EG81">
        <v>1.8045893907546997</v>
      </c>
      <c r="EH81">
        <v>2.0952153205871582</v>
      </c>
      <c r="EI81">
        <v>2.2288308143615723</v>
      </c>
      <c r="EJ81">
        <v>1.7656527757644653</v>
      </c>
      <c r="EK81">
        <v>2.9022505283355713</v>
      </c>
      <c r="EL81">
        <v>2.5890066623687744</v>
      </c>
      <c r="EM81">
        <v>2.618088960647583</v>
      </c>
      <c r="EN81">
        <v>2.9020919799804687</v>
      </c>
      <c r="EO81">
        <v>2.7833077907562256</v>
      </c>
      <c r="EP81">
        <v>3.5409739017486572</v>
      </c>
      <c r="EQ81">
        <v>17.383659362792969</v>
      </c>
      <c r="ER81">
        <v>17.115840911865234</v>
      </c>
      <c r="ES81">
        <v>6.3023948669433594</v>
      </c>
      <c r="ET81">
        <v>6.0378866195678711</v>
      </c>
      <c r="EU81">
        <v>4.2317962646484375</v>
      </c>
      <c r="EV81">
        <v>3.4372472763061523</v>
      </c>
      <c r="EW81">
        <v>3.114701509475708</v>
      </c>
      <c r="EX81">
        <v>2.5074789524078369</v>
      </c>
      <c r="EY81">
        <v>43.431819915771484</v>
      </c>
      <c r="EZ81">
        <v>42.729301452636719</v>
      </c>
      <c r="FA81">
        <v>41.943592071533203</v>
      </c>
      <c r="FB81">
        <v>41.530418395996094</v>
      </c>
      <c r="FC81">
        <v>41.097366333007812</v>
      </c>
      <c r="FD81">
        <v>41.075538635253906</v>
      </c>
      <c r="FE81">
        <v>41.019729614257812</v>
      </c>
      <c r="FF81">
        <v>41.086784362792969</v>
      </c>
      <c r="FG81">
        <v>41.473472595214844</v>
      </c>
      <c r="FH81">
        <v>43.902023315429687</v>
      </c>
      <c r="FI81">
        <v>46.748260498046875</v>
      </c>
      <c r="FJ81">
        <v>48.899589538574219</v>
      </c>
      <c r="FK81">
        <v>50.927829742431641</v>
      </c>
      <c r="FL81">
        <v>51.73095703125</v>
      </c>
      <c r="FM81">
        <v>51.986309051513672</v>
      </c>
      <c r="FN81">
        <v>51.780956268310547</v>
      </c>
      <c r="FO81">
        <v>50.955821990966797</v>
      </c>
      <c r="FP81">
        <v>49.643360137939453</v>
      </c>
      <c r="FQ81">
        <v>47.772346496582031</v>
      </c>
      <c r="FR81">
        <v>45.993991851806641</v>
      </c>
      <c r="FS81">
        <v>44.789325714111328</v>
      </c>
      <c r="FT81">
        <v>43.981090545654297</v>
      </c>
      <c r="FU81">
        <v>43.291400909423828</v>
      </c>
      <c r="FV81">
        <v>42.458263397216797</v>
      </c>
      <c r="FW81">
        <v>1</v>
      </c>
    </row>
    <row r="82" spans="1:179" x14ac:dyDescent="0.2">
      <c r="A82" t="s">
        <v>241</v>
      </c>
      <c r="B82" t="s">
        <v>248</v>
      </c>
      <c r="C82" t="s">
        <v>218</v>
      </c>
      <c r="D82" t="s">
        <v>36</v>
      </c>
      <c r="E82" t="s">
        <v>250</v>
      </c>
      <c r="F82" t="s">
        <v>226</v>
      </c>
      <c r="G82" t="s">
        <v>10</v>
      </c>
      <c r="H82">
        <v>445</v>
      </c>
      <c r="K82">
        <v>156.81497894616319</v>
      </c>
      <c r="L82">
        <v>153.9258358657936</v>
      </c>
      <c r="M82">
        <v>151.60749633256219</v>
      </c>
      <c r="N82">
        <v>152.15513478019628</v>
      </c>
      <c r="O82">
        <v>158.79243028492195</v>
      </c>
      <c r="P82">
        <v>175.70081631615452</v>
      </c>
      <c r="Q82">
        <v>197.48483044620215</v>
      </c>
      <c r="R82">
        <v>211.68583885520405</v>
      </c>
      <c r="S82">
        <v>220.55148397285981</v>
      </c>
      <c r="T82">
        <v>220.89228290256489</v>
      </c>
      <c r="U82">
        <v>218.24628250502667</v>
      </c>
      <c r="V82">
        <v>222.14260180958871</v>
      </c>
      <c r="W82">
        <v>229.51616683197324</v>
      </c>
      <c r="X82">
        <v>228.85447587289551</v>
      </c>
      <c r="Y82">
        <v>225.68179799911297</v>
      </c>
      <c r="Z82">
        <v>219.29108268761422</v>
      </c>
      <c r="AA82">
        <v>212.57222883376338</v>
      </c>
      <c r="AB82">
        <v>209.21295052484103</v>
      </c>
      <c r="AC82">
        <v>194.85810451988945</v>
      </c>
      <c r="AD82">
        <v>184.72985594229999</v>
      </c>
      <c r="AE82">
        <v>178.60128431646993</v>
      </c>
      <c r="AF82">
        <v>172.07333679420191</v>
      </c>
      <c r="AG82">
        <v>165.84414265748831</v>
      </c>
      <c r="AH82">
        <v>161.60996710056901</v>
      </c>
      <c r="AI82">
        <v>-2.554283618927002</v>
      </c>
      <c r="AJ82">
        <v>-2.5455052852630615</v>
      </c>
      <c r="AK82">
        <v>-3.1379411220550537</v>
      </c>
      <c r="AL82">
        <v>-3.1030879020690918</v>
      </c>
      <c r="AM82">
        <v>-3.8348720073699951</v>
      </c>
      <c r="AN82">
        <v>-4.1833686828613281</v>
      </c>
      <c r="AO82">
        <v>-2.8629622459411621</v>
      </c>
      <c r="AP82">
        <v>-3.2639529705047607</v>
      </c>
      <c r="AQ82">
        <v>-2.488811731338501</v>
      </c>
      <c r="AR82">
        <v>-2.124521017074585</v>
      </c>
      <c r="AS82">
        <v>-2.322751522064209</v>
      </c>
      <c r="AT82">
        <v>-2.1424436569213867</v>
      </c>
      <c r="AU82">
        <v>-1.6532440185546875</v>
      </c>
      <c r="AV82">
        <v>-2.2146189212799072</v>
      </c>
      <c r="AW82">
        <v>-2.3371512889862061</v>
      </c>
      <c r="AX82">
        <v>-3.8385307788848877</v>
      </c>
      <c r="AY82">
        <v>-12.665253639221191</v>
      </c>
      <c r="AZ82">
        <v>-12.331865310668945</v>
      </c>
      <c r="BA82">
        <v>-3.5333920270204544E-2</v>
      </c>
      <c r="BB82">
        <v>-0.29754552245140076</v>
      </c>
      <c r="BC82">
        <v>-1.5269774198532104</v>
      </c>
      <c r="BD82">
        <v>-2.2293586730957031</v>
      </c>
      <c r="BE82">
        <v>-2.664048433303833</v>
      </c>
      <c r="BF82">
        <v>-2.7220501899719238</v>
      </c>
      <c r="BG82">
        <v>-0.86021506786346436</v>
      </c>
      <c r="BH82">
        <v>-0.87351667881011963</v>
      </c>
      <c r="BI82">
        <v>-1.4405927658081055</v>
      </c>
      <c r="BJ82">
        <v>-1.4310109615325928</v>
      </c>
      <c r="BK82">
        <v>-2.0354361534118652</v>
      </c>
      <c r="BL82">
        <v>-2.2857987880706787</v>
      </c>
      <c r="BM82">
        <v>-1.5024319887161255</v>
      </c>
      <c r="BN82">
        <v>-1.7024803161621094</v>
      </c>
      <c r="BO82">
        <v>-1.1266270875930786</v>
      </c>
      <c r="BP82">
        <v>-0.99912369251251221</v>
      </c>
      <c r="BQ82">
        <v>-0.83049678802490234</v>
      </c>
      <c r="BR82">
        <v>-0.78820323944091797</v>
      </c>
      <c r="BS82">
        <v>-0.43934166431427002</v>
      </c>
      <c r="BT82">
        <v>-0.75328177213668823</v>
      </c>
      <c r="BU82">
        <v>-0.87125486135482788</v>
      </c>
      <c r="BV82">
        <v>-1.7045940160751343</v>
      </c>
      <c r="BW82">
        <v>-4.0243673324584961</v>
      </c>
      <c r="BX82">
        <v>-3.8682053089141846</v>
      </c>
      <c r="BY82">
        <v>1.6936115026473999</v>
      </c>
      <c r="BZ82">
        <v>1.4403284788131714</v>
      </c>
      <c r="CA82">
        <v>9.0454936027526855E-2</v>
      </c>
      <c r="CB82">
        <v>-0.61716341972351074</v>
      </c>
      <c r="CC82">
        <v>-1.0080536603927612</v>
      </c>
      <c r="CD82">
        <v>-1.2138139009475708</v>
      </c>
      <c r="CE82">
        <v>0.3130916953086853</v>
      </c>
      <c r="CF82">
        <v>0.28449755907058716</v>
      </c>
      <c r="CG82">
        <v>-0.2650144100189209</v>
      </c>
      <c r="CH82">
        <v>-0.27293545007705688</v>
      </c>
      <c r="CI82">
        <v>-0.78915220499038696</v>
      </c>
      <c r="CJ82">
        <v>-0.97154784202575684</v>
      </c>
      <c r="CK82">
        <v>-0.56013298034667969</v>
      </c>
      <c r="CL82">
        <v>-0.62100917100906372</v>
      </c>
      <c r="CM82">
        <v>-0.18318210542201996</v>
      </c>
      <c r="CN82">
        <v>-0.21967703104019165</v>
      </c>
      <c r="CO82">
        <v>0.20303426682949066</v>
      </c>
      <c r="CP82">
        <v>0.14973947405815125</v>
      </c>
      <c r="CQ82">
        <v>0.40140339732170105</v>
      </c>
      <c r="CR82">
        <v>0.25883582234382629</v>
      </c>
      <c r="CS82">
        <v>0.14402060210704803</v>
      </c>
      <c r="CT82">
        <v>-0.22663590312004089</v>
      </c>
      <c r="CU82">
        <v>1.9602839946746826</v>
      </c>
      <c r="CV82">
        <v>1.9936999082565308</v>
      </c>
      <c r="CW82">
        <v>2.8910737037658691</v>
      </c>
      <c r="CX82">
        <v>2.643974781036377</v>
      </c>
      <c r="CY82">
        <v>1.2106837034225464</v>
      </c>
      <c r="CZ82">
        <v>0.49943816661834717</v>
      </c>
      <c r="DA82">
        <v>0.13888335227966309</v>
      </c>
      <c r="DB82">
        <v>-0.16921406984329224</v>
      </c>
      <c r="DC82">
        <v>1.486398458480835</v>
      </c>
      <c r="DD82">
        <v>1.4425117969512939</v>
      </c>
      <c r="DE82">
        <v>0.91056394577026367</v>
      </c>
      <c r="DF82">
        <v>0.88514000177383423</v>
      </c>
      <c r="DG82">
        <v>0.45713168382644653</v>
      </c>
      <c r="DH82">
        <v>0.34270313382148743</v>
      </c>
      <c r="DI82">
        <v>0.38216608762741089</v>
      </c>
      <c r="DJ82">
        <v>0.46046197414398193</v>
      </c>
      <c r="DK82">
        <v>0.76026290655136108</v>
      </c>
      <c r="DL82">
        <v>0.55976963043212891</v>
      </c>
      <c r="DM82">
        <v>1.2365653514862061</v>
      </c>
      <c r="DN82">
        <v>1.0876822471618652</v>
      </c>
      <c r="DO82">
        <v>1.2421485185623169</v>
      </c>
      <c r="DP82">
        <v>1.2709534168243408</v>
      </c>
      <c r="DQ82">
        <v>1.1592960357666016</v>
      </c>
      <c r="DR82">
        <v>1.2513221502304077</v>
      </c>
      <c r="DS82">
        <v>7.9449353218078613</v>
      </c>
      <c r="DT82">
        <v>7.8556051254272461</v>
      </c>
      <c r="DU82">
        <v>4.088536262512207</v>
      </c>
      <c r="DV82">
        <v>3.847620964050293</v>
      </c>
      <c r="DW82">
        <v>2.3309123516082764</v>
      </c>
      <c r="DX82">
        <v>1.6160397529602051</v>
      </c>
      <c r="DY82">
        <v>1.2858202457427979</v>
      </c>
      <c r="DZ82">
        <v>0.8753858208656311</v>
      </c>
      <c r="EA82">
        <v>3.180466890335083</v>
      </c>
      <c r="EB82">
        <v>3.1145002841949463</v>
      </c>
      <c r="EC82">
        <v>2.6079123020172119</v>
      </c>
      <c r="ED82">
        <v>2.5572171211242676</v>
      </c>
      <c r="EE82">
        <v>2.2565677165985107</v>
      </c>
      <c r="EF82">
        <v>2.2402727603912354</v>
      </c>
      <c r="EG82">
        <v>1.7426962852478027</v>
      </c>
      <c r="EH82">
        <v>2.0219345092773437</v>
      </c>
      <c r="EI82">
        <v>2.1224474906921387</v>
      </c>
      <c r="EJ82">
        <v>1.6851668357849121</v>
      </c>
      <c r="EK82">
        <v>2.7288200855255127</v>
      </c>
      <c r="EL82">
        <v>2.441922664642334</v>
      </c>
      <c r="EM82">
        <v>2.4560508728027344</v>
      </c>
      <c r="EN82">
        <v>2.732290506362915</v>
      </c>
      <c r="EO82">
        <v>2.6251926422119141</v>
      </c>
      <c r="EP82">
        <v>3.3852589130401611</v>
      </c>
      <c r="EQ82">
        <v>16.585821151733398</v>
      </c>
      <c r="ER82">
        <v>16.319265365600586</v>
      </c>
      <c r="ES82">
        <v>5.817481517791748</v>
      </c>
      <c r="ET82">
        <v>5.5854949951171875</v>
      </c>
      <c r="EU82">
        <v>3.9483447074890137</v>
      </c>
      <c r="EV82">
        <v>3.2282350063323975</v>
      </c>
      <c r="EW82">
        <v>2.9418151378631592</v>
      </c>
      <c r="EX82">
        <v>2.3836221694946289</v>
      </c>
      <c r="EY82">
        <v>43.423377990722656</v>
      </c>
      <c r="EZ82">
        <v>42.720798492431641</v>
      </c>
      <c r="FA82">
        <v>41.936691284179688</v>
      </c>
      <c r="FB82">
        <v>41.524772644042969</v>
      </c>
      <c r="FC82">
        <v>41.09356689453125</v>
      </c>
      <c r="FD82">
        <v>41.069122314453125</v>
      </c>
      <c r="FE82">
        <v>41.013996124267578</v>
      </c>
      <c r="FF82">
        <v>41.081748962402344</v>
      </c>
      <c r="FG82">
        <v>41.467597961425781</v>
      </c>
      <c r="FH82">
        <v>43.892391204833984</v>
      </c>
      <c r="FI82">
        <v>46.736228942871094</v>
      </c>
      <c r="FJ82">
        <v>48.889503479003906</v>
      </c>
      <c r="FK82">
        <v>50.918510437011719</v>
      </c>
      <c r="FL82">
        <v>51.721538543701172</v>
      </c>
      <c r="FM82">
        <v>51.978691101074219</v>
      </c>
      <c r="FN82">
        <v>51.772830963134766</v>
      </c>
      <c r="FO82">
        <v>50.947563171386719</v>
      </c>
      <c r="FP82">
        <v>49.635982513427734</v>
      </c>
      <c r="FQ82">
        <v>47.764255523681641</v>
      </c>
      <c r="FR82">
        <v>45.984477996826172</v>
      </c>
      <c r="FS82">
        <v>44.778957366943359</v>
      </c>
      <c r="FT82">
        <v>43.971023559570313</v>
      </c>
      <c r="FU82">
        <v>43.279983520507812</v>
      </c>
      <c r="FV82">
        <v>42.446891784667969</v>
      </c>
      <c r="FW82">
        <v>1</v>
      </c>
    </row>
    <row r="83" spans="1:179" x14ac:dyDescent="0.2">
      <c r="A83" t="s">
        <v>241</v>
      </c>
      <c r="B83" t="s">
        <v>248</v>
      </c>
      <c r="C83" t="s">
        <v>218</v>
      </c>
      <c r="D83" t="s">
        <v>37</v>
      </c>
      <c r="E83">
        <v>2015</v>
      </c>
      <c r="F83" t="s">
        <v>226</v>
      </c>
      <c r="G83" t="s">
        <v>10</v>
      </c>
      <c r="H83">
        <v>623</v>
      </c>
      <c r="K83">
        <v>231.86226427216425</v>
      </c>
      <c r="L83">
        <v>228.07252110379278</v>
      </c>
      <c r="M83">
        <v>224.72381985482923</v>
      </c>
      <c r="N83">
        <v>224.8425215408586</v>
      </c>
      <c r="O83">
        <v>233.57086184646525</v>
      </c>
      <c r="P83">
        <v>256.60329229367238</v>
      </c>
      <c r="Q83">
        <v>285.1645248005035</v>
      </c>
      <c r="R83">
        <v>303.11641392610488</v>
      </c>
      <c r="S83">
        <v>314.8777815652706</v>
      </c>
      <c r="T83">
        <v>322.3236610830059</v>
      </c>
      <c r="U83">
        <v>327.39607822844306</v>
      </c>
      <c r="V83">
        <v>333.03134442035429</v>
      </c>
      <c r="W83">
        <v>336.26337805906365</v>
      </c>
      <c r="X83">
        <v>339.40323442401257</v>
      </c>
      <c r="Y83">
        <v>337.45650166488804</v>
      </c>
      <c r="Z83">
        <v>329.80535930622659</v>
      </c>
      <c r="AA83">
        <v>320.31146792289547</v>
      </c>
      <c r="AB83">
        <v>311.14665194449958</v>
      </c>
      <c r="AC83">
        <v>285.91767392897862</v>
      </c>
      <c r="AD83">
        <v>275.13657953477349</v>
      </c>
      <c r="AE83">
        <v>266.05218409786369</v>
      </c>
      <c r="AF83">
        <v>257.26484021415854</v>
      </c>
      <c r="AG83">
        <v>247.08409130308956</v>
      </c>
      <c r="AH83">
        <v>239.44479316214151</v>
      </c>
      <c r="AI83">
        <v>-1.9020329713821411</v>
      </c>
      <c r="AJ83">
        <v>-1.8839657306671143</v>
      </c>
      <c r="AK83">
        <v>-2.2504520416259766</v>
      </c>
      <c r="AL83">
        <v>-2.2808225154876709</v>
      </c>
      <c r="AM83">
        <v>-2.8553552627563477</v>
      </c>
      <c r="AN83">
        <v>-3.3717501163482666</v>
      </c>
      <c r="AO83">
        <v>-3.0177180767059326</v>
      </c>
      <c r="AP83">
        <v>-3.5291640758514404</v>
      </c>
      <c r="AQ83">
        <v>-2.755969762802124</v>
      </c>
      <c r="AR83">
        <v>-2.6622118949890137</v>
      </c>
      <c r="AS83">
        <v>-2.1329164505004883</v>
      </c>
      <c r="AT83">
        <v>-2.054701566696167</v>
      </c>
      <c r="AU83">
        <v>-1.7042069435119629</v>
      </c>
      <c r="AV83">
        <v>-1.7973074913024902</v>
      </c>
      <c r="AW83">
        <v>-1.8924213647842407</v>
      </c>
      <c r="AX83">
        <v>-2.7952089309692383</v>
      </c>
      <c r="AY83">
        <v>-10.199169158935547</v>
      </c>
      <c r="AZ83">
        <v>-11.350916862487793</v>
      </c>
      <c r="BA83">
        <v>0.66178041696548462</v>
      </c>
      <c r="BB83">
        <v>0.64785474538803101</v>
      </c>
      <c r="BC83">
        <v>-1.2030419111251831</v>
      </c>
      <c r="BD83">
        <v>-1.9650757312774658</v>
      </c>
      <c r="BE83">
        <v>-2.5264723300933838</v>
      </c>
      <c r="BF83">
        <v>-2.8835146427154541</v>
      </c>
      <c r="BG83">
        <v>-0.59561741352081299</v>
      </c>
      <c r="BH83">
        <v>-0.58058220148086548</v>
      </c>
      <c r="BI83">
        <v>-0.95341312885284424</v>
      </c>
      <c r="BJ83">
        <v>-0.96579962968826294</v>
      </c>
      <c r="BK83">
        <v>-1.4423040151596069</v>
      </c>
      <c r="BL83">
        <v>-1.7958462238311768</v>
      </c>
      <c r="BM83">
        <v>-1.6381329298019409</v>
      </c>
      <c r="BN83">
        <v>-1.8896338939666748</v>
      </c>
      <c r="BO83">
        <v>-1.3506461381912231</v>
      </c>
      <c r="BP83">
        <v>-1.4597479104995728</v>
      </c>
      <c r="BQ83">
        <v>-0.91001629829406738</v>
      </c>
      <c r="BR83">
        <v>-0.79427146911621094</v>
      </c>
      <c r="BS83">
        <v>-0.44426414370536804</v>
      </c>
      <c r="BT83">
        <v>-0.32927104830741882</v>
      </c>
      <c r="BU83">
        <v>-0.43674027919769287</v>
      </c>
      <c r="BV83">
        <v>-0.97946155071258545</v>
      </c>
      <c r="BW83">
        <v>-2.4676356315612793</v>
      </c>
      <c r="BX83">
        <v>-2.9864914417266846</v>
      </c>
      <c r="BY83">
        <v>2.5183451175689697</v>
      </c>
      <c r="BZ83">
        <v>2.3309366703033447</v>
      </c>
      <c r="CA83">
        <v>0.41991141438484192</v>
      </c>
      <c r="CB83">
        <v>-0.365428626537323</v>
      </c>
      <c r="CC83">
        <v>-0.90347397327423096</v>
      </c>
      <c r="CD83">
        <v>-1.3103584051132202</v>
      </c>
      <c r="CE83">
        <v>0.30920195579528809</v>
      </c>
      <c r="CF83">
        <v>0.32213729619979858</v>
      </c>
      <c r="CG83">
        <v>-5.508788675069809E-2</v>
      </c>
      <c r="CH83">
        <v>-5.5018790066242218E-2</v>
      </c>
      <c r="CI83">
        <v>-0.46362894773483276</v>
      </c>
      <c r="CJ83">
        <v>-0.70438003540039063</v>
      </c>
      <c r="CK83">
        <v>-0.68263649940490723</v>
      </c>
      <c r="CL83">
        <v>-0.75410032272338867</v>
      </c>
      <c r="CM83">
        <v>-0.37732338905334473</v>
      </c>
      <c r="CN83">
        <v>-0.62692499160766602</v>
      </c>
      <c r="CO83">
        <v>-6.3039317727088928E-2</v>
      </c>
      <c r="CP83">
        <v>7.8698590397834778E-2</v>
      </c>
      <c r="CQ83">
        <v>0.42836838960647583</v>
      </c>
      <c r="CR83">
        <v>0.68748652935028076</v>
      </c>
      <c r="CS83">
        <v>0.5714600682258606</v>
      </c>
      <c r="CT83">
        <v>0.27811968326568604</v>
      </c>
      <c r="CU83">
        <v>2.8872005939483643</v>
      </c>
      <c r="CV83">
        <v>2.8066840171813965</v>
      </c>
      <c r="CW83">
        <v>3.8041961193084717</v>
      </c>
      <c r="CX83">
        <v>3.4966340065002441</v>
      </c>
      <c r="CY83">
        <v>1.5439639091491699</v>
      </c>
      <c r="CZ83">
        <v>0.74248206615447998</v>
      </c>
      <c r="DA83">
        <v>0.22060969471931458</v>
      </c>
      <c r="DB83">
        <v>-0.2207951694726944</v>
      </c>
      <c r="DC83">
        <v>1.2140213251113892</v>
      </c>
      <c r="DD83">
        <v>1.2248568534851074</v>
      </c>
      <c r="DE83">
        <v>0.84323734045028687</v>
      </c>
      <c r="DF83">
        <v>0.8557620644569397</v>
      </c>
      <c r="DG83">
        <v>0.51504611968994141</v>
      </c>
      <c r="DH83">
        <v>0.38708612322807312</v>
      </c>
      <c r="DI83">
        <v>0.27285993099212646</v>
      </c>
      <c r="DJ83">
        <v>0.38143330812454224</v>
      </c>
      <c r="DK83">
        <v>0.59599936008453369</v>
      </c>
      <c r="DL83">
        <v>0.20589794218540192</v>
      </c>
      <c r="DM83">
        <v>0.78393763303756714</v>
      </c>
      <c r="DN83">
        <v>0.95166862010955811</v>
      </c>
      <c r="DO83">
        <v>1.3010009527206421</v>
      </c>
      <c r="DP83">
        <v>1.7042441368103027</v>
      </c>
      <c r="DQ83">
        <v>1.5796604156494141</v>
      </c>
      <c r="DR83">
        <v>1.5357009172439575</v>
      </c>
      <c r="DS83">
        <v>8.2420368194580078</v>
      </c>
      <c r="DT83">
        <v>8.5998592376708984</v>
      </c>
      <c r="DU83">
        <v>5.0900468826293945</v>
      </c>
      <c r="DV83">
        <v>4.6623311042785645</v>
      </c>
      <c r="DW83">
        <v>2.6680164337158203</v>
      </c>
      <c r="DX83">
        <v>1.8503928184509277</v>
      </c>
      <c r="DY83">
        <v>1.3446934223175049</v>
      </c>
      <c r="DZ83">
        <v>0.86876809597015381</v>
      </c>
      <c r="EA83">
        <v>2.5204367637634277</v>
      </c>
      <c r="EB83">
        <v>2.528240442276001</v>
      </c>
      <c r="EC83">
        <v>2.1402764320373535</v>
      </c>
      <c r="ED83">
        <v>2.1707849502563477</v>
      </c>
      <c r="EE83">
        <v>1.9280974864959717</v>
      </c>
      <c r="EF83">
        <v>1.9629899263381958</v>
      </c>
      <c r="EG83">
        <v>1.6524450778961182</v>
      </c>
      <c r="EH83">
        <v>2.0209634304046631</v>
      </c>
      <c r="EI83">
        <v>2.0013227462768555</v>
      </c>
      <c r="EJ83">
        <v>1.4083620309829712</v>
      </c>
      <c r="EK83">
        <v>2.0068378448486328</v>
      </c>
      <c r="EL83">
        <v>2.2120988368988037</v>
      </c>
      <c r="EM83">
        <v>2.5609438419342041</v>
      </c>
      <c r="EN83">
        <v>3.1722805500030518</v>
      </c>
      <c r="EO83">
        <v>3.0353415012359619</v>
      </c>
      <c r="EP83">
        <v>3.3514482975006104</v>
      </c>
      <c r="EQ83">
        <v>15.973570823669434</v>
      </c>
      <c r="ER83">
        <v>16.964284896850586</v>
      </c>
      <c r="ES83">
        <v>6.9466118812561035</v>
      </c>
      <c r="ET83">
        <v>6.3454132080078125</v>
      </c>
      <c r="EU83">
        <v>4.2909698486328125</v>
      </c>
      <c r="EV83">
        <v>3.4500398635864258</v>
      </c>
      <c r="EW83">
        <v>2.9676916599273682</v>
      </c>
      <c r="EX83">
        <v>2.4419243335723877</v>
      </c>
      <c r="EY83">
        <v>51.129684448242188</v>
      </c>
      <c r="EZ83">
        <v>50.396430969238281</v>
      </c>
      <c r="FA83">
        <v>49.579910278320312</v>
      </c>
      <c r="FB83">
        <v>49.058353424072266</v>
      </c>
      <c r="FC83">
        <v>48.944427490234375</v>
      </c>
      <c r="FD83">
        <v>48.374214172363281</v>
      </c>
      <c r="FE83">
        <v>47.418510437011719</v>
      </c>
      <c r="FF83">
        <v>48.016597747802734</v>
      </c>
      <c r="FG83">
        <v>49.481159210205078</v>
      </c>
      <c r="FH83">
        <v>51.939292907714844</v>
      </c>
      <c r="FI83">
        <v>54.235790252685547</v>
      </c>
      <c r="FJ83">
        <v>55.660449981689453</v>
      </c>
      <c r="FK83">
        <v>57.294666290283203</v>
      </c>
      <c r="FL83">
        <v>58.716480255126953</v>
      </c>
      <c r="FM83">
        <v>59.653682708740234</v>
      </c>
      <c r="FN83">
        <v>60.038021087646484</v>
      </c>
      <c r="FO83">
        <v>59.347190856933594</v>
      </c>
      <c r="FP83">
        <v>58.415203094482422</v>
      </c>
      <c r="FQ83">
        <v>56.2293701171875</v>
      </c>
      <c r="FR83">
        <v>54.285160064697266</v>
      </c>
      <c r="FS83">
        <v>52.756267547607422</v>
      </c>
      <c r="FT83">
        <v>51.457927703857422</v>
      </c>
      <c r="FU83">
        <v>50.769760131835938</v>
      </c>
      <c r="FV83">
        <v>49.728248596191406</v>
      </c>
      <c r="FW83">
        <v>1</v>
      </c>
    </row>
    <row r="84" spans="1:179" x14ac:dyDescent="0.2">
      <c r="A84" t="s">
        <v>241</v>
      </c>
      <c r="B84" t="s">
        <v>248</v>
      </c>
      <c r="C84" t="s">
        <v>218</v>
      </c>
      <c r="D84" t="s">
        <v>37</v>
      </c>
      <c r="E84">
        <v>2016</v>
      </c>
      <c r="F84" t="s">
        <v>226</v>
      </c>
      <c r="G84" t="s">
        <v>10</v>
      </c>
      <c r="H84">
        <v>490</v>
      </c>
      <c r="K84">
        <v>169.5411872130986</v>
      </c>
      <c r="L84">
        <v>166.52366546948491</v>
      </c>
      <c r="M84">
        <v>163.75978547367052</v>
      </c>
      <c r="N84">
        <v>164.0613206817126</v>
      </c>
      <c r="O84">
        <v>171.37316919721385</v>
      </c>
      <c r="P84">
        <v>189.74379399390875</v>
      </c>
      <c r="Q84">
        <v>212.59428122985136</v>
      </c>
      <c r="R84">
        <v>227.24954480973511</v>
      </c>
      <c r="S84">
        <v>236.95519892462133</v>
      </c>
      <c r="T84">
        <v>242.54806069321751</v>
      </c>
      <c r="U84">
        <v>245.94245527163477</v>
      </c>
      <c r="V84">
        <v>251.12174379431576</v>
      </c>
      <c r="W84">
        <v>253.50175487772532</v>
      </c>
      <c r="X84">
        <v>255.27129082000226</v>
      </c>
      <c r="Y84">
        <v>253.11477892878088</v>
      </c>
      <c r="Z84">
        <v>246.8159730143461</v>
      </c>
      <c r="AA84">
        <v>239.63061911948483</v>
      </c>
      <c r="AB84">
        <v>232.29213954793931</v>
      </c>
      <c r="AC84">
        <v>212.59511703603803</v>
      </c>
      <c r="AD84">
        <v>204.06333542978024</v>
      </c>
      <c r="AE84">
        <v>197.26221464255391</v>
      </c>
      <c r="AF84">
        <v>189.99818708762299</v>
      </c>
      <c r="AG84">
        <v>182.0089117172119</v>
      </c>
      <c r="AH84">
        <v>175.88181586612745</v>
      </c>
      <c r="AI84">
        <v>-1.8310210704803467</v>
      </c>
      <c r="AJ84">
        <v>-1.8284789323806763</v>
      </c>
      <c r="AK84">
        <v>-2.1482808589935303</v>
      </c>
      <c r="AL84">
        <v>-2.18184494972229</v>
      </c>
      <c r="AM84">
        <v>-2.6731929779052734</v>
      </c>
      <c r="AN84">
        <v>-3.1526563167572021</v>
      </c>
      <c r="AO84">
        <v>-2.7236566543579102</v>
      </c>
      <c r="AP84">
        <v>-3.3577756881713867</v>
      </c>
      <c r="AQ84">
        <v>-2.5842313766479492</v>
      </c>
      <c r="AR84">
        <v>-2.4040331840515137</v>
      </c>
      <c r="AS84">
        <v>-1.9983999729156494</v>
      </c>
      <c r="AT84">
        <v>-1.9704548120498657</v>
      </c>
      <c r="AU84">
        <v>-1.6814970970153809</v>
      </c>
      <c r="AV84">
        <v>-1.8309686183929443</v>
      </c>
      <c r="AW84">
        <v>-1.9166817665100098</v>
      </c>
      <c r="AX84">
        <v>-2.7809712886810303</v>
      </c>
      <c r="AY84">
        <v>-10.406126976013184</v>
      </c>
      <c r="AZ84">
        <v>-11.560802459716797</v>
      </c>
      <c r="BA84">
        <v>0.50618064403533936</v>
      </c>
      <c r="BB84">
        <v>0.56625324487686157</v>
      </c>
      <c r="BC84">
        <v>-1.2308323383331299</v>
      </c>
      <c r="BD84">
        <v>-1.9840481281280518</v>
      </c>
      <c r="BE84">
        <v>-2.4343597888946533</v>
      </c>
      <c r="BF84">
        <v>-2.7443046569824219</v>
      </c>
      <c r="BG84">
        <v>-0.60915547609329224</v>
      </c>
      <c r="BH84">
        <v>-0.60841178894042969</v>
      </c>
      <c r="BI84">
        <v>-0.93439292907714844</v>
      </c>
      <c r="BJ84">
        <v>-0.95217335224151611</v>
      </c>
      <c r="BK84">
        <v>-1.3543721437454224</v>
      </c>
      <c r="BL84">
        <v>-1.6813335418701172</v>
      </c>
      <c r="BM84">
        <v>-1.4436476230621338</v>
      </c>
      <c r="BN84">
        <v>-1.7956773042678833</v>
      </c>
      <c r="BO84">
        <v>-1.24944007396698</v>
      </c>
      <c r="BP84">
        <v>-1.2619470357894897</v>
      </c>
      <c r="BQ84">
        <v>-0.84244674444198608</v>
      </c>
      <c r="BR84">
        <v>-0.78268390893936157</v>
      </c>
      <c r="BS84">
        <v>-0.49131375551223755</v>
      </c>
      <c r="BT84">
        <v>-0.45612818002700806</v>
      </c>
      <c r="BU84">
        <v>-0.55270630121231079</v>
      </c>
      <c r="BV84">
        <v>-1.0521374940872192</v>
      </c>
      <c r="BW84">
        <v>-2.7747423648834229</v>
      </c>
      <c r="BX84">
        <v>-3.3023777008056641</v>
      </c>
      <c r="BY84">
        <v>2.2285809516906738</v>
      </c>
      <c r="BZ84">
        <v>2.1215028762817383</v>
      </c>
      <c r="CA84">
        <v>0.27609506249427795</v>
      </c>
      <c r="CB84">
        <v>-0.50378012657165527</v>
      </c>
      <c r="CC84">
        <v>-0.91810423135757446</v>
      </c>
      <c r="CD84">
        <v>-1.2710545063018799</v>
      </c>
      <c r="CE84">
        <v>0.2371048778295517</v>
      </c>
      <c r="CF84">
        <v>0.2366030216217041</v>
      </c>
      <c r="CG84">
        <v>-9.3657799065113068E-2</v>
      </c>
      <c r="CH84">
        <v>-0.10050663352012634</v>
      </c>
      <c r="CI84">
        <v>-0.44096097350120544</v>
      </c>
      <c r="CJ84">
        <v>-0.66229987144470215</v>
      </c>
      <c r="CK84">
        <v>-0.5571172833442688</v>
      </c>
      <c r="CL84">
        <v>-0.71377265453338623</v>
      </c>
      <c r="CM84">
        <v>-0.32496777176856995</v>
      </c>
      <c r="CN84">
        <v>-0.47094172239303589</v>
      </c>
      <c r="CO84">
        <v>-4.1837107390165329E-2</v>
      </c>
      <c r="CP84">
        <v>3.9962608367204666E-2</v>
      </c>
      <c r="CQ84">
        <v>0.33300361037254333</v>
      </c>
      <c r="CR84">
        <v>0.4960821270942688</v>
      </c>
      <c r="CS84">
        <v>0.39197894930839539</v>
      </c>
      <c r="CT84">
        <v>0.14524753391742706</v>
      </c>
      <c r="CU84">
        <v>2.5107316970825195</v>
      </c>
      <c r="CV84">
        <v>2.4173824787139893</v>
      </c>
      <c r="CW84">
        <v>3.4215102195739746</v>
      </c>
      <c r="CX84">
        <v>3.1986639499664307</v>
      </c>
      <c r="CY84">
        <v>1.3197883367538452</v>
      </c>
      <c r="CZ84">
        <v>0.52144896984100342</v>
      </c>
      <c r="DA84">
        <v>0.13204985857009888</v>
      </c>
      <c r="DB84">
        <v>-0.25068596005439758</v>
      </c>
      <c r="DC84">
        <v>1.0833652019500732</v>
      </c>
      <c r="DD84">
        <v>1.0816178321838379</v>
      </c>
      <c r="DE84">
        <v>0.7470773458480835</v>
      </c>
      <c r="DF84">
        <v>0.75116008520126343</v>
      </c>
      <c r="DG84">
        <v>0.47245025634765625</v>
      </c>
      <c r="DH84">
        <v>0.35673385858535767</v>
      </c>
      <c r="DI84">
        <v>0.32941305637359619</v>
      </c>
      <c r="DJ84">
        <v>0.36813199520111084</v>
      </c>
      <c r="DK84">
        <v>0.59950459003448486</v>
      </c>
      <c r="DL84">
        <v>0.32006362080574036</v>
      </c>
      <c r="DM84">
        <v>0.75877255201339722</v>
      </c>
      <c r="DN84">
        <v>0.86260908842086792</v>
      </c>
      <c r="DO84">
        <v>1.1573209762573242</v>
      </c>
      <c r="DP84">
        <v>1.4482924938201904</v>
      </c>
      <c r="DQ84">
        <v>1.3366641998291016</v>
      </c>
      <c r="DR84">
        <v>1.342632532119751</v>
      </c>
      <c r="DS84">
        <v>7.7962055206298828</v>
      </c>
      <c r="DT84">
        <v>8.1371431350708008</v>
      </c>
      <c r="DU84">
        <v>4.6144394874572754</v>
      </c>
      <c r="DV84">
        <v>4.275825023651123</v>
      </c>
      <c r="DW84">
        <v>2.3634817600250244</v>
      </c>
      <c r="DX84">
        <v>1.5466780662536621</v>
      </c>
      <c r="DY84">
        <v>1.1822038888931274</v>
      </c>
      <c r="DZ84">
        <v>0.76968258619308472</v>
      </c>
      <c r="EA84">
        <v>2.3052308559417725</v>
      </c>
      <c r="EB84">
        <v>2.301685094833374</v>
      </c>
      <c r="EC84">
        <v>1.9609653949737549</v>
      </c>
      <c r="ED84">
        <v>1.9808316230773926</v>
      </c>
      <c r="EE84">
        <v>1.7912709712982178</v>
      </c>
      <c r="EF84">
        <v>1.8280566930770874</v>
      </c>
      <c r="EG84">
        <v>1.6094220876693726</v>
      </c>
      <c r="EH84">
        <v>1.9302304983139038</v>
      </c>
      <c r="EI84">
        <v>1.9342957735061646</v>
      </c>
      <c r="EJ84">
        <v>1.4621497392654419</v>
      </c>
      <c r="EK84">
        <v>1.914725661277771</v>
      </c>
      <c r="EL84">
        <v>2.0503799915313721</v>
      </c>
      <c r="EM84">
        <v>2.3475043773651123</v>
      </c>
      <c r="EN84">
        <v>2.8231329917907715</v>
      </c>
      <c r="EO84">
        <v>2.7006397247314453</v>
      </c>
      <c r="EP84">
        <v>3.0714664459228516</v>
      </c>
      <c r="EQ84">
        <v>15.427590370178223</v>
      </c>
      <c r="ER84">
        <v>16.39556884765625</v>
      </c>
      <c r="ES84">
        <v>6.3368396759033203</v>
      </c>
      <c r="ET84">
        <v>5.8310747146606445</v>
      </c>
      <c r="EU84">
        <v>3.8704090118408203</v>
      </c>
      <c r="EV84">
        <v>3.0269460678100586</v>
      </c>
      <c r="EW84">
        <v>2.6984596252441406</v>
      </c>
      <c r="EX84">
        <v>2.2429327964782715</v>
      </c>
      <c r="EY84">
        <v>50.881805419921875</v>
      </c>
      <c r="EZ84">
        <v>50.129756927490234</v>
      </c>
      <c r="FA84">
        <v>49.267860412597656</v>
      </c>
      <c r="FB84">
        <v>48.767696380615234</v>
      </c>
      <c r="FC84">
        <v>48.659656524658203</v>
      </c>
      <c r="FD84">
        <v>48.119091033935547</v>
      </c>
      <c r="FE84">
        <v>47.092254638671875</v>
      </c>
      <c r="FF84">
        <v>47.817798614501953</v>
      </c>
      <c r="FG84">
        <v>49.339725494384766</v>
      </c>
      <c r="FH84">
        <v>51.810077667236328</v>
      </c>
      <c r="FI84">
        <v>54.167751312255859</v>
      </c>
      <c r="FJ84">
        <v>55.494956970214844</v>
      </c>
      <c r="FK84">
        <v>57.107307434082031</v>
      </c>
      <c r="FL84">
        <v>58.551746368408203</v>
      </c>
      <c r="FM84">
        <v>59.516044616699219</v>
      </c>
      <c r="FN84">
        <v>59.94921875</v>
      </c>
      <c r="FO84">
        <v>59.208648681640625</v>
      </c>
      <c r="FP84">
        <v>58.232021331787109</v>
      </c>
      <c r="FQ84">
        <v>56.025447845458984</v>
      </c>
      <c r="FR84">
        <v>54.075527191162109</v>
      </c>
      <c r="FS84">
        <v>52.5406494140625</v>
      </c>
      <c r="FT84">
        <v>51.265010833740234</v>
      </c>
      <c r="FU84">
        <v>50.569618225097656</v>
      </c>
      <c r="FV84">
        <v>49.5994873046875</v>
      </c>
      <c r="FW84">
        <v>1</v>
      </c>
    </row>
    <row r="85" spans="1:179" x14ac:dyDescent="0.2">
      <c r="A85" t="s">
        <v>241</v>
      </c>
      <c r="B85" t="s">
        <v>248</v>
      </c>
      <c r="C85" t="s">
        <v>218</v>
      </c>
      <c r="D85" t="s">
        <v>37</v>
      </c>
      <c r="E85" t="s">
        <v>250</v>
      </c>
      <c r="F85" t="s">
        <v>226</v>
      </c>
      <c r="G85" t="s">
        <v>10</v>
      </c>
      <c r="H85">
        <v>443</v>
      </c>
      <c r="K85">
        <v>152.81381023921827</v>
      </c>
      <c r="L85">
        <v>150.07953591515391</v>
      </c>
      <c r="M85">
        <v>147.57323767259754</v>
      </c>
      <c r="N85">
        <v>147.83480198406411</v>
      </c>
      <c r="O85">
        <v>154.42787085056145</v>
      </c>
      <c r="P85">
        <v>171.00383718477531</v>
      </c>
      <c r="Q85">
        <v>191.5963582770529</v>
      </c>
      <c r="R85">
        <v>204.79964414167364</v>
      </c>
      <c r="S85">
        <v>213.5473699680922</v>
      </c>
      <c r="T85">
        <v>218.58244786285474</v>
      </c>
      <c r="U85">
        <v>221.64381289225832</v>
      </c>
      <c r="V85">
        <v>226.28627176278906</v>
      </c>
      <c r="W85">
        <v>228.43313644782654</v>
      </c>
      <c r="X85">
        <v>230.04830632908647</v>
      </c>
      <c r="Y85">
        <v>228.09001815748695</v>
      </c>
      <c r="Z85">
        <v>222.39204923792849</v>
      </c>
      <c r="AA85">
        <v>215.92246510626512</v>
      </c>
      <c r="AB85">
        <v>209.31551325715461</v>
      </c>
      <c r="AC85">
        <v>191.59877199668097</v>
      </c>
      <c r="AD85">
        <v>183.91670490898343</v>
      </c>
      <c r="AE85">
        <v>177.78713387503049</v>
      </c>
      <c r="AF85">
        <v>171.23945896505722</v>
      </c>
      <c r="AG85">
        <v>164.0450770894858</v>
      </c>
      <c r="AH85">
        <v>158.52029146880233</v>
      </c>
      <c r="AI85">
        <v>-1.7478505373001099</v>
      </c>
      <c r="AJ85">
        <v>-1.7452458143234253</v>
      </c>
      <c r="AK85">
        <v>-2.0291697978973389</v>
      </c>
      <c r="AL85">
        <v>-2.0605747699737549</v>
      </c>
      <c r="AM85">
        <v>-2.5066385269165039</v>
      </c>
      <c r="AN85">
        <v>-2.9499287605285645</v>
      </c>
      <c r="AO85">
        <v>-2.5523722171783447</v>
      </c>
      <c r="AP85">
        <v>-3.1457679271697998</v>
      </c>
      <c r="AQ85">
        <v>-2.4333095550537109</v>
      </c>
      <c r="AR85">
        <v>-2.2566196918487549</v>
      </c>
      <c r="AS85">
        <v>-1.9002232551574707</v>
      </c>
      <c r="AT85">
        <v>-1.8723031282424927</v>
      </c>
      <c r="AU85">
        <v>-1.6136816740036011</v>
      </c>
      <c r="AV85">
        <v>-1.7670661211013794</v>
      </c>
      <c r="AW85">
        <v>-1.8449366092681885</v>
      </c>
      <c r="AX85">
        <v>-2.6704716682434082</v>
      </c>
      <c r="AY85">
        <v>-10.187768936157227</v>
      </c>
      <c r="AZ85">
        <v>-11.306034088134766</v>
      </c>
      <c r="BA85">
        <v>0.29735830426216125</v>
      </c>
      <c r="BB85">
        <v>0.38851183652877808</v>
      </c>
      <c r="BC85">
        <v>-1.2265034914016724</v>
      </c>
      <c r="BD85">
        <v>-1.9057489633560181</v>
      </c>
      <c r="BE85">
        <v>-2.3130276203155518</v>
      </c>
      <c r="BF85">
        <v>-2.5885565280914307</v>
      </c>
      <c r="BG85">
        <v>-0.58995044231414795</v>
      </c>
      <c r="BH85">
        <v>-0.58914029598236084</v>
      </c>
      <c r="BI85">
        <v>-0.8791964054107666</v>
      </c>
      <c r="BJ85">
        <v>-0.89573144912719727</v>
      </c>
      <c r="BK85">
        <v>-1.2576829195022583</v>
      </c>
      <c r="BL85">
        <v>-1.556334376335144</v>
      </c>
      <c r="BM85">
        <v>-1.3390697240829468</v>
      </c>
      <c r="BN85">
        <v>-1.6650482416152954</v>
      </c>
      <c r="BO85">
        <v>-1.1682193279266357</v>
      </c>
      <c r="BP85">
        <v>-1.173488974571228</v>
      </c>
      <c r="BQ85">
        <v>-0.80462938547134399</v>
      </c>
      <c r="BR85">
        <v>-0.74659514427185059</v>
      </c>
      <c r="BS85">
        <v>-0.48535516858100891</v>
      </c>
      <c r="BT85">
        <v>-0.46257445216178894</v>
      </c>
      <c r="BU85">
        <v>-0.5503840446472168</v>
      </c>
      <c r="BV85">
        <v>-1.020277738571167</v>
      </c>
      <c r="BW85">
        <v>-2.8408329486846924</v>
      </c>
      <c r="BX85">
        <v>-3.3541791439056396</v>
      </c>
      <c r="BY85">
        <v>1.9344331026077271</v>
      </c>
      <c r="BZ85">
        <v>1.8617925643920898</v>
      </c>
      <c r="CA85">
        <v>0.20118191838264465</v>
      </c>
      <c r="CB85">
        <v>-0.50343817472457886</v>
      </c>
      <c r="CC85">
        <v>-0.87670105695724487</v>
      </c>
      <c r="CD85">
        <v>-1.192602276802063</v>
      </c>
      <c r="CE85">
        <v>0.21200770139694214</v>
      </c>
      <c r="CF85">
        <v>0.21157488226890564</v>
      </c>
      <c r="CG85">
        <v>-8.2728385925292969E-2</v>
      </c>
      <c r="CH85">
        <v>-8.8964559137821198E-2</v>
      </c>
      <c r="CI85">
        <v>-0.39266014099121094</v>
      </c>
      <c r="CJ85">
        <v>-0.59113520383834839</v>
      </c>
      <c r="CK85">
        <v>-0.49874016642570496</v>
      </c>
      <c r="CL85">
        <v>-0.63950639963150024</v>
      </c>
      <c r="CM85">
        <v>-0.29202181100845337</v>
      </c>
      <c r="CN85">
        <v>-0.42331603169441223</v>
      </c>
      <c r="CO85">
        <v>-4.5824363827705383E-2</v>
      </c>
      <c r="CP85">
        <v>3.3066730946302414E-2</v>
      </c>
      <c r="CQ85">
        <v>0.29612031579017639</v>
      </c>
      <c r="CR85">
        <v>0.44091245532035828</v>
      </c>
      <c r="CS85">
        <v>0.34621903300285339</v>
      </c>
      <c r="CT85">
        <v>0.12264144420623779</v>
      </c>
      <c r="CU85">
        <v>2.2476322650909424</v>
      </c>
      <c r="CV85">
        <v>2.1532516479492187</v>
      </c>
      <c r="CW85">
        <v>3.0682661533355713</v>
      </c>
      <c r="CX85">
        <v>2.8821823596954346</v>
      </c>
      <c r="CY85">
        <v>1.1899925470352173</v>
      </c>
      <c r="CZ85">
        <v>0.46779802441596985</v>
      </c>
      <c r="DA85">
        <v>0.1180943101644516</v>
      </c>
      <c r="DB85">
        <v>-0.22576847672462463</v>
      </c>
      <c r="DC85">
        <v>1.0139658451080322</v>
      </c>
      <c r="DD85">
        <v>1.0122900009155273</v>
      </c>
      <c r="DE85">
        <v>0.71373963356018066</v>
      </c>
      <c r="DF85">
        <v>0.71780234575271606</v>
      </c>
      <c r="DG85">
        <v>0.4723626971244812</v>
      </c>
      <c r="DH85">
        <v>0.37406402826309204</v>
      </c>
      <c r="DI85">
        <v>0.34158936142921448</v>
      </c>
      <c r="DJ85">
        <v>0.38603553175926208</v>
      </c>
      <c r="DK85">
        <v>0.58417576551437378</v>
      </c>
      <c r="DL85">
        <v>0.32685691118240356</v>
      </c>
      <c r="DM85">
        <v>0.71298062801361084</v>
      </c>
      <c r="DN85">
        <v>0.8127286434173584</v>
      </c>
      <c r="DO85">
        <v>1.0775958299636841</v>
      </c>
      <c r="DP85">
        <v>1.3443993330001831</v>
      </c>
      <c r="DQ85">
        <v>1.2428221702575684</v>
      </c>
      <c r="DR85">
        <v>1.2655606269836426</v>
      </c>
      <c r="DS85">
        <v>7.3360977172851563</v>
      </c>
      <c r="DT85">
        <v>7.660682201385498</v>
      </c>
      <c r="DU85">
        <v>4.2020993232727051</v>
      </c>
      <c r="DV85">
        <v>3.9025721549987793</v>
      </c>
      <c r="DW85">
        <v>2.1788032054901123</v>
      </c>
      <c r="DX85">
        <v>1.4390342235565186</v>
      </c>
      <c r="DY85">
        <v>1.1128896474838257</v>
      </c>
      <c r="DZ85">
        <v>0.74106526374816895</v>
      </c>
      <c r="EA85">
        <v>2.1718659400939941</v>
      </c>
      <c r="EB85">
        <v>2.1683955192565918</v>
      </c>
      <c r="EC85">
        <v>1.8637129068374634</v>
      </c>
      <c r="ED85">
        <v>1.8826456069946289</v>
      </c>
      <c r="EE85">
        <v>1.7213183641433716</v>
      </c>
      <c r="EF85">
        <v>1.7676583528518677</v>
      </c>
      <c r="EG85">
        <v>1.55489182472229</v>
      </c>
      <c r="EH85">
        <v>1.8667551279067993</v>
      </c>
      <c r="EI85">
        <v>1.8492658138275146</v>
      </c>
      <c r="EJ85">
        <v>1.4099875688552856</v>
      </c>
      <c r="EK85">
        <v>1.8085745573043823</v>
      </c>
      <c r="EL85">
        <v>1.9384366273880005</v>
      </c>
      <c r="EM85">
        <v>2.2059223651885986</v>
      </c>
      <c r="EN85">
        <v>2.6488909721374512</v>
      </c>
      <c r="EO85">
        <v>2.53737473487854</v>
      </c>
      <c r="EP85">
        <v>2.9157545566558838</v>
      </c>
      <c r="EQ85">
        <v>14.683032989501953</v>
      </c>
      <c r="ER85">
        <v>15.612537384033203</v>
      </c>
      <c r="ES85">
        <v>5.8391737937927246</v>
      </c>
      <c r="ET85">
        <v>5.3758525848388672</v>
      </c>
      <c r="EU85">
        <v>3.6064884662628174</v>
      </c>
      <c r="EV85">
        <v>2.8413450717926025</v>
      </c>
      <c r="EW85">
        <v>2.5492162704467773</v>
      </c>
      <c r="EX85">
        <v>2.1370196342468262</v>
      </c>
      <c r="EY85">
        <v>50.870635986328125</v>
      </c>
      <c r="EZ85">
        <v>50.119754791259766</v>
      </c>
      <c r="FA85">
        <v>49.259052276611328</v>
      </c>
      <c r="FB85">
        <v>48.760135650634766</v>
      </c>
      <c r="FC85">
        <v>48.652095794677734</v>
      </c>
      <c r="FD85">
        <v>48.111125946044922</v>
      </c>
      <c r="FE85">
        <v>47.084194183349609</v>
      </c>
      <c r="FF85">
        <v>47.808418273925781</v>
      </c>
      <c r="FG85">
        <v>49.327392578125</v>
      </c>
      <c r="FH85">
        <v>51.796146392822266</v>
      </c>
      <c r="FI85">
        <v>54.153842926025391</v>
      </c>
      <c r="FJ85">
        <v>55.47998046875</v>
      </c>
      <c r="FK85">
        <v>57.090778350830078</v>
      </c>
      <c r="FL85">
        <v>58.535346984863281</v>
      </c>
      <c r="FM85">
        <v>59.502105712890625</v>
      </c>
      <c r="FN85">
        <v>59.937320709228516</v>
      </c>
      <c r="FO85">
        <v>59.195423126220703</v>
      </c>
      <c r="FP85">
        <v>58.218753814697266</v>
      </c>
      <c r="FQ85">
        <v>56.013896942138672</v>
      </c>
      <c r="FR85">
        <v>54.062900543212891</v>
      </c>
      <c r="FS85">
        <v>52.528964996337891</v>
      </c>
      <c r="FT85">
        <v>51.252651214599609</v>
      </c>
      <c r="FU85">
        <v>50.557106018066406</v>
      </c>
      <c r="FV85">
        <v>49.587051391601563</v>
      </c>
      <c r="FW85">
        <v>1</v>
      </c>
    </row>
    <row r="86" spans="1:179" x14ac:dyDescent="0.2">
      <c r="A86" t="s">
        <v>241</v>
      </c>
      <c r="B86" t="s">
        <v>248</v>
      </c>
      <c r="C86" t="s">
        <v>218</v>
      </c>
      <c r="D86" t="s">
        <v>38</v>
      </c>
      <c r="E86">
        <v>2015</v>
      </c>
      <c r="F86" t="s">
        <v>226</v>
      </c>
      <c r="G86" t="s">
        <v>10</v>
      </c>
      <c r="H86">
        <v>613</v>
      </c>
      <c r="K86">
        <v>229.57311231151317</v>
      </c>
      <c r="L86">
        <v>225.30031408851926</v>
      </c>
      <c r="M86">
        <v>222.15018730756606</v>
      </c>
      <c r="N86">
        <v>221.30621899778865</v>
      </c>
      <c r="O86">
        <v>228.5628455766477</v>
      </c>
      <c r="P86">
        <v>251.32801160189004</v>
      </c>
      <c r="Q86">
        <v>281.94457939740016</v>
      </c>
      <c r="R86">
        <v>296.96637057740116</v>
      </c>
      <c r="S86">
        <v>308.62640678641628</v>
      </c>
      <c r="T86">
        <v>327.53438593403689</v>
      </c>
      <c r="U86">
        <v>342.77947860122731</v>
      </c>
      <c r="V86">
        <v>352.65793001617863</v>
      </c>
      <c r="W86">
        <v>360.17273585003511</v>
      </c>
      <c r="X86">
        <v>367.2015777225302</v>
      </c>
      <c r="Y86">
        <v>367.81810435002433</v>
      </c>
      <c r="Z86">
        <v>360.7624001545654</v>
      </c>
      <c r="AA86">
        <v>349.12711045120363</v>
      </c>
      <c r="AB86">
        <v>333.90352158920439</v>
      </c>
      <c r="AC86">
        <v>300.21983349514204</v>
      </c>
      <c r="AD86">
        <v>287.80356877309794</v>
      </c>
      <c r="AE86">
        <v>275.84552837117536</v>
      </c>
      <c r="AF86">
        <v>265.71925038168479</v>
      </c>
      <c r="AG86">
        <v>251.8130481357901</v>
      </c>
      <c r="AH86">
        <v>241.36239156886029</v>
      </c>
      <c r="AI86">
        <v>-1.788953423500061</v>
      </c>
      <c r="AJ86">
        <v>-1.8010938167572021</v>
      </c>
      <c r="AK86">
        <v>-1.984295129776001</v>
      </c>
      <c r="AL86">
        <v>-2.0238194465637207</v>
      </c>
      <c r="AM86">
        <v>-2.4924247264862061</v>
      </c>
      <c r="AN86">
        <v>-3.0297684669494629</v>
      </c>
      <c r="AO86">
        <v>-3.0464973449707031</v>
      </c>
      <c r="AP86">
        <v>-3.5956223011016846</v>
      </c>
      <c r="AQ86">
        <v>-2.8980293273925781</v>
      </c>
      <c r="AR86">
        <v>-2.9940931797027588</v>
      </c>
      <c r="AS86">
        <v>-2.4932899475097656</v>
      </c>
      <c r="AT86">
        <v>-2.3290038108825684</v>
      </c>
      <c r="AU86">
        <v>-2.0082061290740967</v>
      </c>
      <c r="AV86">
        <v>-1.8718485832214355</v>
      </c>
      <c r="AW86">
        <v>-2.0021071434020996</v>
      </c>
      <c r="AX86">
        <v>-3.0676224231719971</v>
      </c>
      <c r="AY86">
        <v>-13.641532897949219</v>
      </c>
      <c r="AZ86">
        <v>-11.825343132019043</v>
      </c>
      <c r="BA86">
        <v>1.2134716510772705</v>
      </c>
      <c r="BB86">
        <v>1.4063364267349243</v>
      </c>
      <c r="BC86">
        <v>-0.98814278841018677</v>
      </c>
      <c r="BD86">
        <v>-2.0558366775512695</v>
      </c>
      <c r="BE86">
        <v>-2.572371244430542</v>
      </c>
      <c r="BF86">
        <v>-3.1004602909088135</v>
      </c>
      <c r="BG86">
        <v>-0.59940338134765625</v>
      </c>
      <c r="BH86">
        <v>-0.59427499771118164</v>
      </c>
      <c r="BI86">
        <v>-0.78155058622360229</v>
      </c>
      <c r="BJ86">
        <v>-0.81990629434585571</v>
      </c>
      <c r="BK86">
        <v>-1.2703447341918945</v>
      </c>
      <c r="BL86">
        <v>-1.619317889213562</v>
      </c>
      <c r="BM86">
        <v>-1.6388982534408569</v>
      </c>
      <c r="BN86">
        <v>-1.9475940465927124</v>
      </c>
      <c r="BO86">
        <v>-1.4602422714233398</v>
      </c>
      <c r="BP86">
        <v>-1.7359552383422852</v>
      </c>
      <c r="BQ86">
        <v>-1.234392523765564</v>
      </c>
      <c r="BR86">
        <v>-0.99523109197616577</v>
      </c>
      <c r="BS86">
        <v>-0.65000087022781372</v>
      </c>
      <c r="BT86">
        <v>-0.29855233430862427</v>
      </c>
      <c r="BU86">
        <v>-0.42969545722007751</v>
      </c>
      <c r="BV86">
        <v>-1.08408522605896</v>
      </c>
      <c r="BW86">
        <v>-3.6498024463653564</v>
      </c>
      <c r="BX86">
        <v>-2.846914529800415</v>
      </c>
      <c r="BY86">
        <v>3.2381956577301025</v>
      </c>
      <c r="BZ86">
        <v>3.1404459476470947</v>
      </c>
      <c r="CA86">
        <v>0.73522144556045532</v>
      </c>
      <c r="CB86">
        <v>-0.35235968232154846</v>
      </c>
      <c r="CC86">
        <v>-0.86643534898757935</v>
      </c>
      <c r="CD86">
        <v>-1.4009040594100952</v>
      </c>
      <c r="CE86">
        <v>0.22447532415390015</v>
      </c>
      <c r="CF86">
        <v>0.24156410992145538</v>
      </c>
      <c r="CG86">
        <v>5.1466654986143112E-2</v>
      </c>
      <c r="CH86">
        <v>1.392027921974659E-2</v>
      </c>
      <c r="CI86">
        <v>-0.42393583059310913</v>
      </c>
      <c r="CJ86">
        <v>-0.64244401454925537</v>
      </c>
      <c r="CK86">
        <v>-0.66399943828582764</v>
      </c>
      <c r="CL86">
        <v>-0.806174635887146</v>
      </c>
      <c r="CM86">
        <v>-0.46443533897399902</v>
      </c>
      <c r="CN86">
        <v>-0.86457282304763794</v>
      </c>
      <c r="CO86">
        <v>-0.36248400807380676</v>
      </c>
      <c r="CP86">
        <v>-7.1464143693447113E-2</v>
      </c>
      <c r="CQ86">
        <v>0.29068794846534729</v>
      </c>
      <c r="CR86">
        <v>0.79110783338546753</v>
      </c>
      <c r="CS86">
        <v>0.65935206413269043</v>
      </c>
      <c r="CT86">
        <v>0.28970661759376526</v>
      </c>
      <c r="CU86">
        <v>3.2704398632049561</v>
      </c>
      <c r="CV86">
        <v>3.3715176582336426</v>
      </c>
      <c r="CW86">
        <v>4.6405134201049805</v>
      </c>
      <c r="CX86">
        <v>4.3414850234985352</v>
      </c>
      <c r="CY86">
        <v>1.9288183450698853</v>
      </c>
      <c r="CZ86">
        <v>0.82746332883834839</v>
      </c>
      <c r="DA86">
        <v>0.31509065628051758</v>
      </c>
      <c r="DB86">
        <v>-0.22379668056964874</v>
      </c>
      <c r="DC86">
        <v>1.0483540296554565</v>
      </c>
      <c r="DD86">
        <v>1.07740318775177</v>
      </c>
      <c r="DE86">
        <v>0.88448387384414673</v>
      </c>
      <c r="DF86">
        <v>0.84774684906005859</v>
      </c>
      <c r="DG86">
        <v>0.42247301340103149</v>
      </c>
      <c r="DH86">
        <v>0.33442983031272888</v>
      </c>
      <c r="DI86">
        <v>0.31089937686920166</v>
      </c>
      <c r="DJ86">
        <v>0.33524474501609802</v>
      </c>
      <c r="DK86">
        <v>0.5313715934753418</v>
      </c>
      <c r="DL86">
        <v>6.8096602335572243E-3</v>
      </c>
      <c r="DM86">
        <v>0.50942450761795044</v>
      </c>
      <c r="DN86">
        <v>0.85230278968811035</v>
      </c>
      <c r="DO86">
        <v>1.2313767671585083</v>
      </c>
      <c r="DP86">
        <v>1.8807679414749146</v>
      </c>
      <c r="DQ86">
        <v>1.7483996152877808</v>
      </c>
      <c r="DR86">
        <v>1.6634985208511353</v>
      </c>
      <c r="DS86">
        <v>10.190682411193848</v>
      </c>
      <c r="DT86">
        <v>9.5899496078491211</v>
      </c>
      <c r="DU86">
        <v>6.0428309440612793</v>
      </c>
      <c r="DV86">
        <v>5.5425238609313965</v>
      </c>
      <c r="DW86">
        <v>3.1224150657653809</v>
      </c>
      <c r="DX86">
        <v>2.0072863101959229</v>
      </c>
      <c r="DY86">
        <v>1.4966166019439697</v>
      </c>
      <c r="DZ86">
        <v>0.95331072807312012</v>
      </c>
      <c r="EA86">
        <v>2.2379040718078613</v>
      </c>
      <c r="EB86">
        <v>2.2842221260070801</v>
      </c>
      <c r="EC86">
        <v>2.087228536605835</v>
      </c>
      <c r="ED86">
        <v>2.0516600608825684</v>
      </c>
      <c r="EE86">
        <v>1.6445529460906982</v>
      </c>
      <c r="EF86">
        <v>1.7448805570602417</v>
      </c>
      <c r="EG86">
        <v>1.7184983491897583</v>
      </c>
      <c r="EH86">
        <v>1.9832730293273926</v>
      </c>
      <c r="EI86">
        <v>1.9691587686538696</v>
      </c>
      <c r="EJ86">
        <v>1.2649475336074829</v>
      </c>
      <c r="EK86">
        <v>1.7683218717575073</v>
      </c>
      <c r="EL86">
        <v>2.1860754489898682</v>
      </c>
      <c r="EM86">
        <v>2.5895819664001465</v>
      </c>
      <c r="EN86">
        <v>3.4540641307830811</v>
      </c>
      <c r="EO86">
        <v>3.3208112716674805</v>
      </c>
      <c r="EP86">
        <v>3.6470358371734619</v>
      </c>
      <c r="EQ86">
        <v>20.182413101196289</v>
      </c>
      <c r="ER86">
        <v>18.568378448486328</v>
      </c>
      <c r="ES86">
        <v>8.0675544738769531</v>
      </c>
      <c r="ET86">
        <v>7.2766332626342773</v>
      </c>
      <c r="EU86">
        <v>4.8457794189453125</v>
      </c>
      <c r="EV86">
        <v>3.7107634544372559</v>
      </c>
      <c r="EW86">
        <v>3.2025525569915771</v>
      </c>
      <c r="EX86">
        <v>2.6528668403625488</v>
      </c>
      <c r="EY86">
        <v>59.161136627197266</v>
      </c>
      <c r="EZ86">
        <v>57.882255554199219</v>
      </c>
      <c r="FA86">
        <v>57.219963073730469</v>
      </c>
      <c r="FB86">
        <v>56.541858673095703</v>
      </c>
      <c r="FC86">
        <v>55.729530334472656</v>
      </c>
      <c r="FD86">
        <v>55.014328002929687</v>
      </c>
      <c r="FE86">
        <v>54.265281677246094</v>
      </c>
      <c r="FF86">
        <v>53.968902587890625</v>
      </c>
      <c r="FG86">
        <v>55.388931274414062</v>
      </c>
      <c r="FH86">
        <v>59.517059326171875</v>
      </c>
      <c r="FI86">
        <v>64.371391296386719</v>
      </c>
      <c r="FJ86">
        <v>68.7099609375</v>
      </c>
      <c r="FK86">
        <v>72.005729675292969</v>
      </c>
      <c r="FL86">
        <v>73.824760437011719</v>
      </c>
      <c r="FM86">
        <v>74.8466796875</v>
      </c>
      <c r="FN86">
        <v>75.258232116699219</v>
      </c>
      <c r="FO86">
        <v>75.040878295898438</v>
      </c>
      <c r="FP86">
        <v>73.690879821777344</v>
      </c>
      <c r="FQ86">
        <v>72.127639770507812</v>
      </c>
      <c r="FR86">
        <v>69.761909484863281</v>
      </c>
      <c r="FS86">
        <v>66.392074584960937</v>
      </c>
      <c r="FT86">
        <v>63.760234832763672</v>
      </c>
      <c r="FU86">
        <v>61.638893127441406</v>
      </c>
      <c r="FV86">
        <v>59.850906372070312</v>
      </c>
      <c r="FW86">
        <v>1</v>
      </c>
    </row>
    <row r="87" spans="1:179" x14ac:dyDescent="0.2">
      <c r="A87" t="s">
        <v>241</v>
      </c>
      <c r="B87" t="s">
        <v>248</v>
      </c>
      <c r="C87" t="s">
        <v>218</v>
      </c>
      <c r="D87" t="s">
        <v>38</v>
      </c>
      <c r="E87">
        <v>2016</v>
      </c>
      <c r="F87" t="s">
        <v>226</v>
      </c>
      <c r="G87" t="s">
        <v>10</v>
      </c>
      <c r="H87">
        <v>486</v>
      </c>
      <c r="K87">
        <v>173.36237726483154</v>
      </c>
      <c r="L87">
        <v>170.29626871020326</v>
      </c>
      <c r="M87">
        <v>167.54564290134687</v>
      </c>
      <c r="N87">
        <v>166.50792062651519</v>
      </c>
      <c r="O87">
        <v>172.63335235309586</v>
      </c>
      <c r="P87">
        <v>190.56557080326553</v>
      </c>
      <c r="Q87">
        <v>214.9928901182852</v>
      </c>
      <c r="R87">
        <v>227.81540852349022</v>
      </c>
      <c r="S87">
        <v>236.48119057924814</v>
      </c>
      <c r="T87">
        <v>251.80236814880763</v>
      </c>
      <c r="U87">
        <v>264.56117681064853</v>
      </c>
      <c r="V87">
        <v>272.69701543097085</v>
      </c>
      <c r="W87">
        <v>277.42443080844168</v>
      </c>
      <c r="X87">
        <v>281.81352333374508</v>
      </c>
      <c r="Y87">
        <v>281.58438308273554</v>
      </c>
      <c r="Z87">
        <v>275.49028745139719</v>
      </c>
      <c r="AA87">
        <v>266.42023183003278</v>
      </c>
      <c r="AB87">
        <v>254.39282094511063</v>
      </c>
      <c r="AC87">
        <v>228.31539447440468</v>
      </c>
      <c r="AD87">
        <v>217.95715443021609</v>
      </c>
      <c r="AE87">
        <v>209.54386445778937</v>
      </c>
      <c r="AF87">
        <v>201.39009529223307</v>
      </c>
      <c r="AG87">
        <v>190.27709210085635</v>
      </c>
      <c r="AH87">
        <v>181.93546150500561</v>
      </c>
      <c r="AI87">
        <v>-1.7436773777008057</v>
      </c>
      <c r="AJ87">
        <v>-1.7686604261398315</v>
      </c>
      <c r="AK87">
        <v>-1.9261130094528198</v>
      </c>
      <c r="AL87">
        <v>-1.9748027324676514</v>
      </c>
      <c r="AM87">
        <v>-2.3834583759307861</v>
      </c>
      <c r="AN87">
        <v>-2.8849196434020996</v>
      </c>
      <c r="AO87">
        <v>-2.7905559539794922</v>
      </c>
      <c r="AP87">
        <v>-3.472970724105835</v>
      </c>
      <c r="AQ87">
        <v>-2.7673041820526123</v>
      </c>
      <c r="AR87">
        <v>-2.7390449047088623</v>
      </c>
      <c r="AS87">
        <v>-2.3461284637451172</v>
      </c>
      <c r="AT87">
        <v>-2.2099664211273193</v>
      </c>
      <c r="AU87">
        <v>-1.9283056259155273</v>
      </c>
      <c r="AV87">
        <v>-1.8477396965026855</v>
      </c>
      <c r="AW87">
        <v>-1.9799779653549194</v>
      </c>
      <c r="AX87">
        <v>-3.0163342952728271</v>
      </c>
      <c r="AY87">
        <v>-13.848598480224609</v>
      </c>
      <c r="AZ87">
        <v>-12.063465118408203</v>
      </c>
      <c r="BA87">
        <v>1.0145117044448853</v>
      </c>
      <c r="BB87">
        <v>1.2467328310012817</v>
      </c>
      <c r="BC87">
        <v>-1.0715929269790649</v>
      </c>
      <c r="BD87">
        <v>-2.0861930847167969</v>
      </c>
      <c r="BE87">
        <v>-2.50486159324646</v>
      </c>
      <c r="BF87">
        <v>-2.9683287143707275</v>
      </c>
      <c r="BG87">
        <v>-0.61208361387252808</v>
      </c>
      <c r="BH87">
        <v>-0.62229436635971069</v>
      </c>
      <c r="BI87">
        <v>-0.78553402423858643</v>
      </c>
      <c r="BJ87">
        <v>-0.83204340934753418</v>
      </c>
      <c r="BK87">
        <v>-1.2247434854507446</v>
      </c>
      <c r="BL87">
        <v>-1.5487346649169922</v>
      </c>
      <c r="BM87">
        <v>-1.4732025861740112</v>
      </c>
      <c r="BN87">
        <v>-1.891791820526123</v>
      </c>
      <c r="BO87">
        <v>-1.3891570568084717</v>
      </c>
      <c r="BP87">
        <v>-1.5340776443481445</v>
      </c>
      <c r="BQ87">
        <v>-1.1398469209671021</v>
      </c>
      <c r="BR87">
        <v>-0.9396393895149231</v>
      </c>
      <c r="BS87">
        <v>-0.63943600654602051</v>
      </c>
      <c r="BT87">
        <v>-0.36648088693618774</v>
      </c>
      <c r="BU87">
        <v>-0.49702340364456177</v>
      </c>
      <c r="BV87">
        <v>-1.1087934970855713</v>
      </c>
      <c r="BW87">
        <v>-3.9391474723815918</v>
      </c>
      <c r="BX87">
        <v>-3.1659603118896484</v>
      </c>
      <c r="BY87">
        <v>2.9253160953521729</v>
      </c>
      <c r="BZ87">
        <v>2.881070613861084</v>
      </c>
      <c r="CA87">
        <v>0.55920213460922241</v>
      </c>
      <c r="CB87">
        <v>-0.47779059410095215</v>
      </c>
      <c r="CC87">
        <v>-0.88669639825820923</v>
      </c>
      <c r="CD87">
        <v>-1.354053258895874</v>
      </c>
      <c r="CE87">
        <v>0.17165477573871613</v>
      </c>
      <c r="CF87">
        <v>0.17167530953884125</v>
      </c>
      <c r="CG87">
        <v>4.4275382533669472E-3</v>
      </c>
      <c r="CH87">
        <v>-4.0571793913841248E-2</v>
      </c>
      <c r="CI87">
        <v>-0.42222112417221069</v>
      </c>
      <c r="CJ87">
        <v>-0.62329703569412231</v>
      </c>
      <c r="CK87">
        <v>-0.56080764532089233</v>
      </c>
      <c r="CL87">
        <v>-0.79667216539382935</v>
      </c>
      <c r="CM87">
        <v>-0.43465662002563477</v>
      </c>
      <c r="CN87">
        <v>-0.69952112436294556</v>
      </c>
      <c r="CO87">
        <v>-0.30437985062599182</v>
      </c>
      <c r="CP87">
        <v>-5.9814814478158951E-2</v>
      </c>
      <c r="CQ87">
        <v>0.25323116779327393</v>
      </c>
      <c r="CR87">
        <v>0.65943449735641479</v>
      </c>
      <c r="CS87">
        <v>0.53006643056869507</v>
      </c>
      <c r="CT87">
        <v>0.21236343681812286</v>
      </c>
      <c r="CU87">
        <v>2.9241080284118652</v>
      </c>
      <c r="CV87">
        <v>2.9964241981506348</v>
      </c>
      <c r="CW87">
        <v>4.2487335205078125</v>
      </c>
      <c r="CX87">
        <v>4.0130081176757812</v>
      </c>
      <c r="CY87">
        <v>1.6886858940124512</v>
      </c>
      <c r="CZ87">
        <v>0.63618403673171997</v>
      </c>
      <c r="DA87">
        <v>0.23403981328010559</v>
      </c>
      <c r="DB87">
        <v>-0.23601095378398895</v>
      </c>
      <c r="DC87">
        <v>0.95539319515228271</v>
      </c>
      <c r="DD87">
        <v>0.9656449556350708</v>
      </c>
      <c r="DE87">
        <v>0.79438906908035278</v>
      </c>
      <c r="DF87">
        <v>0.75089985132217407</v>
      </c>
      <c r="DG87">
        <v>0.38030123710632324</v>
      </c>
      <c r="DH87">
        <v>0.30214059352874756</v>
      </c>
      <c r="DI87">
        <v>0.3515872061252594</v>
      </c>
      <c r="DJ87">
        <v>0.29844757914543152</v>
      </c>
      <c r="DK87">
        <v>0.51984387636184692</v>
      </c>
      <c r="DL87">
        <v>0.13503542542457581</v>
      </c>
      <c r="DM87">
        <v>0.53108716011047363</v>
      </c>
      <c r="DN87">
        <v>0.82000976800918579</v>
      </c>
      <c r="DO87">
        <v>1.1458983421325684</v>
      </c>
      <c r="DP87">
        <v>1.6853498220443726</v>
      </c>
      <c r="DQ87">
        <v>1.5571562051773071</v>
      </c>
      <c r="DR87">
        <v>1.5335204601287842</v>
      </c>
      <c r="DS87">
        <v>9.7873640060424805</v>
      </c>
      <c r="DT87">
        <v>9.158808708190918</v>
      </c>
      <c r="DU87">
        <v>5.572150707244873</v>
      </c>
      <c r="DV87">
        <v>5.1449451446533203</v>
      </c>
      <c r="DW87">
        <v>2.8181695938110352</v>
      </c>
      <c r="DX87">
        <v>1.7501586675643921</v>
      </c>
      <c r="DY87">
        <v>1.3547760248184204</v>
      </c>
      <c r="DZ87">
        <v>0.88203132152557373</v>
      </c>
      <c r="EA87">
        <v>2.0869870185852051</v>
      </c>
      <c r="EB87">
        <v>2.1120109558105469</v>
      </c>
      <c r="EC87">
        <v>1.934968113899231</v>
      </c>
      <c r="ED87">
        <v>1.8936591148376465</v>
      </c>
      <c r="EE87">
        <v>1.5390161275863647</v>
      </c>
      <c r="EF87">
        <v>1.638325572013855</v>
      </c>
      <c r="EG87">
        <v>1.668940544128418</v>
      </c>
      <c r="EH87">
        <v>1.8796265125274658</v>
      </c>
      <c r="EI87">
        <v>1.8979909420013428</v>
      </c>
      <c r="EJ87">
        <v>1.3400025367736816</v>
      </c>
      <c r="EK87">
        <v>1.7373688220977783</v>
      </c>
      <c r="EL87">
        <v>2.090336799621582</v>
      </c>
      <c r="EM87">
        <v>2.4347679615020752</v>
      </c>
      <c r="EN87">
        <v>3.1666088104248047</v>
      </c>
      <c r="EO87">
        <v>3.0401108264923096</v>
      </c>
      <c r="EP87">
        <v>3.44106125831604</v>
      </c>
      <c r="EQ87">
        <v>19.696813583374023</v>
      </c>
      <c r="ER87">
        <v>18.056314468383789</v>
      </c>
      <c r="ES87">
        <v>7.4829549789428711</v>
      </c>
      <c r="ET87">
        <v>6.7792830467224121</v>
      </c>
      <c r="EU87">
        <v>4.4489645957946777</v>
      </c>
      <c r="EV87">
        <v>3.3585610389709473</v>
      </c>
      <c r="EW87">
        <v>2.9729411602020264</v>
      </c>
      <c r="EX87">
        <v>2.4963066577911377</v>
      </c>
      <c r="EY87">
        <v>59.445320129394531</v>
      </c>
      <c r="EZ87">
        <v>58.079368591308594</v>
      </c>
      <c r="FA87">
        <v>57.342174530029297</v>
      </c>
      <c r="FB87">
        <v>56.557159423828125</v>
      </c>
      <c r="FC87">
        <v>55.750823974609375</v>
      </c>
      <c r="FD87">
        <v>54.961879730224609</v>
      </c>
      <c r="FE87">
        <v>54.169849395751953</v>
      </c>
      <c r="FF87">
        <v>53.809043884277344</v>
      </c>
      <c r="FG87">
        <v>55.129829406738281</v>
      </c>
      <c r="FH87">
        <v>59.155525207519531</v>
      </c>
      <c r="FI87">
        <v>63.906051635742188</v>
      </c>
      <c r="FJ87">
        <v>68.158432006835938</v>
      </c>
      <c r="FK87">
        <v>71.475303649902344</v>
      </c>
      <c r="FL87">
        <v>73.325630187988281</v>
      </c>
      <c r="FM87">
        <v>74.486610412597656</v>
      </c>
      <c r="FN87">
        <v>74.983482360839844</v>
      </c>
      <c r="FO87">
        <v>74.741653442382812</v>
      </c>
      <c r="FP87">
        <v>73.415367126464844</v>
      </c>
      <c r="FQ87">
        <v>71.995086669921875</v>
      </c>
      <c r="FR87">
        <v>69.758003234863281</v>
      </c>
      <c r="FS87">
        <v>66.494300842285156</v>
      </c>
      <c r="FT87">
        <v>63.995967864990234</v>
      </c>
      <c r="FU87">
        <v>61.865245819091797</v>
      </c>
      <c r="FV87">
        <v>60.080562591552734</v>
      </c>
      <c r="FW87">
        <v>1</v>
      </c>
    </row>
    <row r="88" spans="1:179" x14ac:dyDescent="0.2">
      <c r="A88" t="s">
        <v>241</v>
      </c>
      <c r="B88" t="s">
        <v>248</v>
      </c>
      <c r="C88" t="s">
        <v>218</v>
      </c>
      <c r="D88" t="s">
        <v>38</v>
      </c>
      <c r="E88" t="s">
        <v>250</v>
      </c>
      <c r="F88" t="s">
        <v>226</v>
      </c>
      <c r="G88" t="s">
        <v>10</v>
      </c>
      <c r="H88">
        <v>440</v>
      </c>
      <c r="K88">
        <v>156.47209051836495</v>
      </c>
      <c r="L88">
        <v>153.68661669969887</v>
      </c>
      <c r="M88">
        <v>151.19182732269778</v>
      </c>
      <c r="N88">
        <v>150.24740484838793</v>
      </c>
      <c r="O88">
        <v>155.7817380057636</v>
      </c>
      <c r="P88">
        <v>171.98053551229614</v>
      </c>
      <c r="Q88">
        <v>194.01958976814595</v>
      </c>
      <c r="R88">
        <v>205.59109592142045</v>
      </c>
      <c r="S88">
        <v>213.39689285570464</v>
      </c>
      <c r="T88">
        <v>227.19648175275501</v>
      </c>
      <c r="U88">
        <v>238.70423370632648</v>
      </c>
      <c r="V88">
        <v>246.04252409733823</v>
      </c>
      <c r="W88">
        <v>250.3067908598689</v>
      </c>
      <c r="X88">
        <v>254.2816498555953</v>
      </c>
      <c r="Y88">
        <v>254.05557654690784</v>
      </c>
      <c r="Z88">
        <v>248.53500813845642</v>
      </c>
      <c r="AA88">
        <v>240.35640498983585</v>
      </c>
      <c r="AB88">
        <v>229.52551837383322</v>
      </c>
      <c r="AC88">
        <v>206.03575746908035</v>
      </c>
      <c r="AD88">
        <v>196.69637735666538</v>
      </c>
      <c r="AE88">
        <v>189.10292158200951</v>
      </c>
      <c r="AF88">
        <v>181.76014180662372</v>
      </c>
      <c r="AG88">
        <v>171.73432118168549</v>
      </c>
      <c r="AH88">
        <v>164.20399508021762</v>
      </c>
      <c r="AI88">
        <v>-1.6638363599777222</v>
      </c>
      <c r="AJ88">
        <v>-1.6871887445449829</v>
      </c>
      <c r="AK88">
        <v>-1.8257942199707031</v>
      </c>
      <c r="AL88">
        <v>-1.8700188398361206</v>
      </c>
      <c r="AM88">
        <v>-2.2370443344116211</v>
      </c>
      <c r="AN88">
        <v>-2.7025918960571289</v>
      </c>
      <c r="AO88">
        <v>-2.6181914806365967</v>
      </c>
      <c r="AP88">
        <v>-3.2536287307739258</v>
      </c>
      <c r="AQ88">
        <v>-2.6037430763244629</v>
      </c>
      <c r="AR88">
        <v>-2.5652523040771484</v>
      </c>
      <c r="AS88">
        <v>-2.2189750671386719</v>
      </c>
      <c r="AT88">
        <v>-2.0965046882629395</v>
      </c>
      <c r="AU88">
        <v>-1.8409686088562012</v>
      </c>
      <c r="AV88">
        <v>-1.7834173440933228</v>
      </c>
      <c r="AW88">
        <v>-1.9076666831970215</v>
      </c>
      <c r="AX88">
        <v>-2.9015345573425293</v>
      </c>
      <c r="AY88">
        <v>-13.543790817260742</v>
      </c>
      <c r="AZ88">
        <v>-11.829755783081055</v>
      </c>
      <c r="BA88">
        <v>0.74436771869659424</v>
      </c>
      <c r="BB88">
        <v>0.99539309740066528</v>
      </c>
      <c r="BC88">
        <v>-1.0947246551513672</v>
      </c>
      <c r="BD88">
        <v>-2.0097954273223877</v>
      </c>
      <c r="BE88">
        <v>-2.3874011039733887</v>
      </c>
      <c r="BF88">
        <v>-2.8045601844787598</v>
      </c>
      <c r="BG88">
        <v>-0.58992695808410645</v>
      </c>
      <c r="BH88">
        <v>-0.59950554370880127</v>
      </c>
      <c r="BI88">
        <v>-0.74390780925750732</v>
      </c>
      <c r="BJ88">
        <v>-0.78604245185852051</v>
      </c>
      <c r="BK88">
        <v>-1.1381675004959106</v>
      </c>
      <c r="BL88">
        <v>-1.4353150129318237</v>
      </c>
      <c r="BM88">
        <v>-1.3684241771697998</v>
      </c>
      <c r="BN88">
        <v>-1.7536206245422363</v>
      </c>
      <c r="BO88">
        <v>-1.296378493309021</v>
      </c>
      <c r="BP88">
        <v>-1.4216146469116211</v>
      </c>
      <c r="BQ88">
        <v>-1.0744215250015259</v>
      </c>
      <c r="BR88">
        <v>-0.89151525497436523</v>
      </c>
      <c r="BS88">
        <v>-0.61864602565765381</v>
      </c>
      <c r="BT88">
        <v>-0.37879458069801331</v>
      </c>
      <c r="BU88">
        <v>-0.50062286853790283</v>
      </c>
      <c r="BV88">
        <v>-1.0792862176895142</v>
      </c>
      <c r="BW88">
        <v>-3.9943811893463135</v>
      </c>
      <c r="BX88">
        <v>-3.258655309677124</v>
      </c>
      <c r="BY88">
        <v>2.5604631900787354</v>
      </c>
      <c r="BZ88">
        <v>2.5453224182128906</v>
      </c>
      <c r="CA88">
        <v>0.45184090733528137</v>
      </c>
      <c r="CB88">
        <v>-0.4846055805683136</v>
      </c>
      <c r="CC88">
        <v>-0.85288923978805542</v>
      </c>
      <c r="CD88">
        <v>-1.2735793590545654</v>
      </c>
      <c r="CE88">
        <v>0.1538594514131546</v>
      </c>
      <c r="CF88">
        <v>0.15382061898708344</v>
      </c>
      <c r="CG88">
        <v>5.4033841006457806E-3</v>
      </c>
      <c r="CH88">
        <v>-3.5283707082271576E-2</v>
      </c>
      <c r="CI88">
        <v>-0.37708872556686401</v>
      </c>
      <c r="CJ88">
        <v>-0.55760288238525391</v>
      </c>
      <c r="CK88">
        <v>-0.50283908843994141</v>
      </c>
      <c r="CL88">
        <v>-0.71471971273422241</v>
      </c>
      <c r="CM88">
        <v>-0.39090174436569214</v>
      </c>
      <c r="CN88">
        <v>-0.62953466176986694</v>
      </c>
      <c r="CO88">
        <v>-0.28170707821846008</v>
      </c>
      <c r="CP88">
        <v>-5.6943323463201523E-2</v>
      </c>
      <c r="CQ88">
        <v>0.227930948138237</v>
      </c>
      <c r="CR88">
        <v>0.59404289722442627</v>
      </c>
      <c r="CS88">
        <v>0.47389140725135803</v>
      </c>
      <c r="CT88">
        <v>0.18279726803302765</v>
      </c>
      <c r="CU88">
        <v>2.6195108890533447</v>
      </c>
      <c r="CV88">
        <v>2.6776628494262695</v>
      </c>
      <c r="CW88">
        <v>3.8182854652404785</v>
      </c>
      <c r="CX88">
        <v>3.6187987327575684</v>
      </c>
      <c r="CY88">
        <v>1.5229874849319458</v>
      </c>
      <c r="CZ88">
        <v>0.57173621654510498</v>
      </c>
      <c r="DA88">
        <v>0.20990890264511108</v>
      </c>
      <c r="DB88">
        <v>-0.21322667598724365</v>
      </c>
      <c r="DC88">
        <v>0.89764583110809326</v>
      </c>
      <c r="DD88">
        <v>0.90714675188064575</v>
      </c>
      <c r="DE88">
        <v>0.75471460819244385</v>
      </c>
      <c r="DF88">
        <v>0.71547508239746094</v>
      </c>
      <c r="DG88">
        <v>0.38399004936218262</v>
      </c>
      <c r="DH88">
        <v>0.32010924816131592</v>
      </c>
      <c r="DI88">
        <v>0.36274603009223938</v>
      </c>
      <c r="DJ88">
        <v>0.32418125867843628</v>
      </c>
      <c r="DK88">
        <v>0.51457494497299194</v>
      </c>
      <c r="DL88">
        <v>0.16254527866840363</v>
      </c>
      <c r="DM88">
        <v>0.51100730895996094</v>
      </c>
      <c r="DN88">
        <v>0.77762860059738159</v>
      </c>
      <c r="DO88">
        <v>1.0745078325271606</v>
      </c>
      <c r="DP88">
        <v>1.5668803453445435</v>
      </c>
      <c r="DQ88">
        <v>1.4484056234359741</v>
      </c>
      <c r="DR88">
        <v>1.4448808431625366</v>
      </c>
      <c r="DS88">
        <v>9.233403205871582</v>
      </c>
      <c r="DT88">
        <v>8.6139812469482422</v>
      </c>
      <c r="DU88">
        <v>5.0761079788208008</v>
      </c>
      <c r="DV88">
        <v>4.6922750473022461</v>
      </c>
      <c r="DW88">
        <v>2.5941340923309326</v>
      </c>
      <c r="DX88">
        <v>1.6280779838562012</v>
      </c>
      <c r="DY88">
        <v>1.2727071046829224</v>
      </c>
      <c r="DZ88">
        <v>0.84712594747543335</v>
      </c>
      <c r="EA88">
        <v>1.971555233001709</v>
      </c>
      <c r="EB88">
        <v>1.9948300123214722</v>
      </c>
      <c r="EC88">
        <v>1.8366010189056396</v>
      </c>
      <c r="ED88">
        <v>1.799451470375061</v>
      </c>
      <c r="EE88">
        <v>1.4828670024871826</v>
      </c>
      <c r="EF88">
        <v>1.5873861312866211</v>
      </c>
      <c r="EG88">
        <v>1.6125134229660034</v>
      </c>
      <c r="EH88">
        <v>1.824189305305481</v>
      </c>
      <c r="EI88">
        <v>1.8219394683837891</v>
      </c>
      <c r="EJ88">
        <v>1.306182861328125</v>
      </c>
      <c r="EK88">
        <v>1.6555609703063965</v>
      </c>
      <c r="EL88">
        <v>1.982617974281311</v>
      </c>
      <c r="EM88">
        <v>2.2968306541442871</v>
      </c>
      <c r="EN88">
        <v>2.9715032577514648</v>
      </c>
      <c r="EO88">
        <v>2.8554494380950928</v>
      </c>
      <c r="EP88">
        <v>3.2671289443969727</v>
      </c>
      <c r="EQ88">
        <v>18.782812118530273</v>
      </c>
      <c r="ER88">
        <v>17.185081481933594</v>
      </c>
      <c r="ES88">
        <v>6.8922033309936523</v>
      </c>
      <c r="ET88">
        <v>6.2422041893005371</v>
      </c>
      <c r="EU88">
        <v>4.1406993865966797</v>
      </c>
      <c r="EV88">
        <v>3.1532676219940186</v>
      </c>
      <c r="EW88">
        <v>2.8072187900543213</v>
      </c>
      <c r="EX88">
        <v>2.3781068325042725</v>
      </c>
      <c r="EY88">
        <v>59.428863525390625</v>
      </c>
      <c r="EZ88">
        <v>58.066291809082031</v>
      </c>
      <c r="FA88">
        <v>57.333225250244141</v>
      </c>
      <c r="FB88">
        <v>56.551414489746094</v>
      </c>
      <c r="FC88">
        <v>55.745479583740234</v>
      </c>
      <c r="FD88">
        <v>54.955883026123047</v>
      </c>
      <c r="FE88">
        <v>54.163047790527344</v>
      </c>
      <c r="FF88">
        <v>53.803173065185547</v>
      </c>
      <c r="FG88">
        <v>55.12554931640625</v>
      </c>
      <c r="FH88">
        <v>59.154212951660156</v>
      </c>
      <c r="FI88">
        <v>63.905834197998047</v>
      </c>
      <c r="FJ88">
        <v>68.15771484375</v>
      </c>
      <c r="FK88">
        <v>71.472557067871094</v>
      </c>
      <c r="FL88">
        <v>73.322647094726563</v>
      </c>
      <c r="FM88">
        <v>74.483009338378906</v>
      </c>
      <c r="FN88">
        <v>74.980209350585937</v>
      </c>
      <c r="FO88">
        <v>74.738456726074219</v>
      </c>
      <c r="FP88">
        <v>73.412338256835938</v>
      </c>
      <c r="FQ88">
        <v>71.988990783691406</v>
      </c>
      <c r="FR88">
        <v>69.750442504882813</v>
      </c>
      <c r="FS88">
        <v>66.4853515625</v>
      </c>
      <c r="FT88">
        <v>63.986488342285156</v>
      </c>
      <c r="FU88">
        <v>61.856712341308594</v>
      </c>
      <c r="FV88">
        <v>60.074016571044922</v>
      </c>
      <c r="FW88">
        <v>1</v>
      </c>
    </row>
    <row r="89" spans="1:179" x14ac:dyDescent="0.2">
      <c r="A89" t="s">
        <v>241</v>
      </c>
      <c r="B89" t="s">
        <v>248</v>
      </c>
      <c r="C89" t="s">
        <v>218</v>
      </c>
      <c r="D89" t="s">
        <v>39</v>
      </c>
      <c r="E89">
        <v>2015</v>
      </c>
      <c r="F89" t="s">
        <v>226</v>
      </c>
      <c r="G89" t="s">
        <v>10</v>
      </c>
      <c r="H89">
        <v>485</v>
      </c>
      <c r="K89">
        <v>178.28193648622116</v>
      </c>
      <c r="L89">
        <v>173.67061432380069</v>
      </c>
      <c r="M89">
        <v>170.5332269652356</v>
      </c>
      <c r="N89">
        <v>168.79105379005651</v>
      </c>
      <c r="O89">
        <v>173.9028368930779</v>
      </c>
      <c r="P89">
        <v>192.75046615280871</v>
      </c>
      <c r="Q89">
        <v>216.56399385481535</v>
      </c>
      <c r="R89">
        <v>230.28047246498915</v>
      </c>
      <c r="S89">
        <v>242.64316419393202</v>
      </c>
      <c r="T89">
        <v>264.18179150154606</v>
      </c>
      <c r="U89">
        <v>283.25455761423996</v>
      </c>
      <c r="V89">
        <v>296.13811525389724</v>
      </c>
      <c r="W89">
        <v>301.64455665910629</v>
      </c>
      <c r="X89">
        <v>308.02690309532875</v>
      </c>
      <c r="Y89">
        <v>308.60147128593923</v>
      </c>
      <c r="Z89">
        <v>303.29326977911103</v>
      </c>
      <c r="AA89">
        <v>292.88326636335836</v>
      </c>
      <c r="AB89">
        <v>276.33660291444153</v>
      </c>
      <c r="AC89">
        <v>243.54894745110724</v>
      </c>
      <c r="AD89">
        <v>231.63943188151887</v>
      </c>
      <c r="AE89">
        <v>221.85139647655345</v>
      </c>
      <c r="AF89">
        <v>211.87668825925181</v>
      </c>
      <c r="AG89">
        <v>199.49211187458306</v>
      </c>
      <c r="AH89">
        <v>189.65090122435998</v>
      </c>
      <c r="AI89">
        <v>-1.6867479085922241</v>
      </c>
      <c r="AJ89">
        <v>-1.500443696975708</v>
      </c>
      <c r="AK89">
        <v>-1.5681641101837158</v>
      </c>
      <c r="AL89">
        <v>-1.5222265720367432</v>
      </c>
      <c r="AM89">
        <v>-1.9201216697692871</v>
      </c>
      <c r="AN89">
        <v>-2.1371393203735352</v>
      </c>
      <c r="AO89">
        <v>-2.1441872119903564</v>
      </c>
      <c r="AP89">
        <v>-2.2230284214019775</v>
      </c>
      <c r="AQ89">
        <v>-5.7837591171264648</v>
      </c>
      <c r="AR89">
        <v>-2.3083481788635254</v>
      </c>
      <c r="AS89">
        <v>-2.3120148181915283</v>
      </c>
      <c r="AT89">
        <v>-2.2203564643859863</v>
      </c>
      <c r="AU89">
        <v>-1.8289027214050293</v>
      </c>
      <c r="AV89">
        <v>1.1767185926437378</v>
      </c>
      <c r="AW89">
        <v>0.15957513451576233</v>
      </c>
      <c r="AX89">
        <v>3.2290854454040527</v>
      </c>
      <c r="AY89">
        <v>2.8553266525268555</v>
      </c>
      <c r="AZ89">
        <v>-3.6234977245330811</v>
      </c>
      <c r="BA89">
        <v>-2.6751446723937988</v>
      </c>
      <c r="BB89">
        <v>-3.090954065322876</v>
      </c>
      <c r="BC89">
        <v>-3.692889928817749</v>
      </c>
      <c r="BD89">
        <v>-3.6508617401123047</v>
      </c>
      <c r="BE89">
        <v>-2.8290550708770752</v>
      </c>
      <c r="BF89">
        <v>-2.6704137325286865</v>
      </c>
      <c r="BG89">
        <v>-0.59325355291366577</v>
      </c>
      <c r="BH89">
        <v>-0.53181004524230957</v>
      </c>
      <c r="BI89">
        <v>-0.65307372808456421</v>
      </c>
      <c r="BJ89">
        <v>-0.65764915943145752</v>
      </c>
      <c r="BK89">
        <v>-0.90823209285736084</v>
      </c>
      <c r="BL89">
        <v>-1.1268346309661865</v>
      </c>
      <c r="BM89">
        <v>-1.148131251335144</v>
      </c>
      <c r="BN89">
        <v>-0.93072235584259033</v>
      </c>
      <c r="BO89">
        <v>-2.4615097045898438</v>
      </c>
      <c r="BP89">
        <v>-0.95280051231384277</v>
      </c>
      <c r="BQ89">
        <v>-0.75937503576278687</v>
      </c>
      <c r="BR89">
        <v>-0.62575340270996094</v>
      </c>
      <c r="BS89">
        <v>-0.20906455814838409</v>
      </c>
      <c r="BT89">
        <v>3.3944988250732422</v>
      </c>
      <c r="BU89">
        <v>3.3497271537780762</v>
      </c>
      <c r="BV89">
        <v>5.4000606536865234</v>
      </c>
      <c r="BW89">
        <v>4.9078803062438965</v>
      </c>
      <c r="BX89">
        <v>-1.1553423404693604</v>
      </c>
      <c r="BY89">
        <v>-0.7142452597618103</v>
      </c>
      <c r="BZ89">
        <v>-1.1742126941680908</v>
      </c>
      <c r="CA89">
        <v>-1.7684257030487061</v>
      </c>
      <c r="CB89">
        <v>-1.7556009292602539</v>
      </c>
      <c r="CC89">
        <v>-1.1083160638809204</v>
      </c>
      <c r="CD89">
        <v>-0.98758018016815186</v>
      </c>
      <c r="CE89">
        <v>0.16409732401371002</v>
      </c>
      <c r="CF89">
        <v>0.13906264305114746</v>
      </c>
      <c r="CG89">
        <v>-1.9284909591078758E-2</v>
      </c>
      <c r="CH89">
        <v>-5.8845479041337967E-2</v>
      </c>
      <c r="CI89">
        <v>-0.20740048587322235</v>
      </c>
      <c r="CJ89">
        <v>-0.42710080742835999</v>
      </c>
      <c r="CK89">
        <v>-0.45826581120491028</v>
      </c>
      <c r="CL89">
        <v>-3.5675048828125E-2</v>
      </c>
      <c r="CM89">
        <v>-0.16052998602390289</v>
      </c>
      <c r="CN89">
        <v>-1.3952353037893772E-2</v>
      </c>
      <c r="CO89">
        <v>0.31597855687141418</v>
      </c>
      <c r="CP89">
        <v>0.47866377234458923</v>
      </c>
      <c r="CQ89">
        <v>0.9128304123878479</v>
      </c>
      <c r="CR89">
        <v>4.9305267333984375</v>
      </c>
      <c r="CS89">
        <v>5.5592164993286133</v>
      </c>
      <c r="CT89">
        <v>6.9036717414855957</v>
      </c>
      <c r="CU89">
        <v>6.329472541809082</v>
      </c>
      <c r="CV89">
        <v>0.55409455299377441</v>
      </c>
      <c r="CW89">
        <v>0.6438676118850708</v>
      </c>
      <c r="CX89">
        <v>0.15331646800041199</v>
      </c>
      <c r="CY89">
        <v>-0.43554773926734924</v>
      </c>
      <c r="CZ89">
        <v>-0.4429490864276886</v>
      </c>
      <c r="DA89">
        <v>8.3462558686733246E-2</v>
      </c>
      <c r="DB89">
        <v>0.17794527113437653</v>
      </c>
      <c r="DC89">
        <v>0.92144817113876343</v>
      </c>
      <c r="DD89">
        <v>0.80993533134460449</v>
      </c>
      <c r="DE89">
        <v>0.61450386047363281</v>
      </c>
      <c r="DF89">
        <v>0.53995817899703979</v>
      </c>
      <c r="DG89">
        <v>0.49343115091323853</v>
      </c>
      <c r="DH89">
        <v>0.27263307571411133</v>
      </c>
      <c r="DI89">
        <v>0.2315995842218399</v>
      </c>
      <c r="DJ89">
        <v>0.85937225818634033</v>
      </c>
      <c r="DK89">
        <v>2.1404497623443604</v>
      </c>
      <c r="DL89">
        <v>0.92489582300186157</v>
      </c>
      <c r="DM89">
        <v>1.3913321495056152</v>
      </c>
      <c r="DN89">
        <v>1.5830810070037842</v>
      </c>
      <c r="DO89">
        <v>2.0347254276275635</v>
      </c>
      <c r="DP89">
        <v>6.4665541648864746</v>
      </c>
      <c r="DQ89">
        <v>7.7687063217163086</v>
      </c>
      <c r="DR89">
        <v>8.407282829284668</v>
      </c>
      <c r="DS89">
        <v>7.7510652542114258</v>
      </c>
      <c r="DT89">
        <v>2.2635314464569092</v>
      </c>
      <c r="DU89">
        <v>2.0019805431365967</v>
      </c>
      <c r="DV89">
        <v>1.4808456897735596</v>
      </c>
      <c r="DW89">
        <v>0.89733022451400757</v>
      </c>
      <c r="DX89">
        <v>0.86970281600952148</v>
      </c>
      <c r="DY89">
        <v>1.2752411365509033</v>
      </c>
      <c r="DZ89">
        <v>1.3434706926345825</v>
      </c>
      <c r="EA89">
        <v>2.0149426460266113</v>
      </c>
      <c r="EB89">
        <v>1.7785689830780029</v>
      </c>
      <c r="EC89">
        <v>1.5295943021774292</v>
      </c>
      <c r="ED89">
        <v>1.4045355319976807</v>
      </c>
      <c r="EE89">
        <v>1.50532066822052</v>
      </c>
      <c r="EF89">
        <v>1.2829376459121704</v>
      </c>
      <c r="EG89">
        <v>1.2276556491851807</v>
      </c>
      <c r="EH89">
        <v>2.1516783237457275</v>
      </c>
      <c r="EI89">
        <v>5.4626989364624023</v>
      </c>
      <c r="EJ89">
        <v>2.2804434299468994</v>
      </c>
      <c r="EK89">
        <v>2.9439718723297119</v>
      </c>
      <c r="EL89">
        <v>3.1776840686798096</v>
      </c>
      <c r="EM89">
        <v>3.6545634269714355</v>
      </c>
      <c r="EN89">
        <v>8.6843347549438477</v>
      </c>
      <c r="EO89">
        <v>10.958858489990234</v>
      </c>
      <c r="EP89">
        <v>10.578258514404297</v>
      </c>
      <c r="EQ89">
        <v>9.8036184310913086</v>
      </c>
      <c r="ER89">
        <v>4.7316865921020508</v>
      </c>
      <c r="ES89">
        <v>3.9628798961639404</v>
      </c>
      <c r="ET89">
        <v>3.3975870609283447</v>
      </c>
      <c r="EU89">
        <v>2.8217942714691162</v>
      </c>
      <c r="EV89">
        <v>2.7649636268615723</v>
      </c>
      <c r="EW89">
        <v>2.9959800243377686</v>
      </c>
      <c r="EX89">
        <v>3.0263042449951172</v>
      </c>
      <c r="EY89">
        <v>69.538185119628906</v>
      </c>
      <c r="EZ89">
        <v>68.458396911621094</v>
      </c>
      <c r="FA89">
        <v>67.215080261230469</v>
      </c>
      <c r="FB89">
        <v>66.214317321777344</v>
      </c>
      <c r="FC89">
        <v>65.327651977539062</v>
      </c>
      <c r="FD89">
        <v>64.411735534667969</v>
      </c>
      <c r="FE89">
        <v>63.590847015380859</v>
      </c>
      <c r="FF89">
        <v>63.646331787109375</v>
      </c>
      <c r="FG89">
        <v>67.078651428222656</v>
      </c>
      <c r="FH89">
        <v>72.180015563964844</v>
      </c>
      <c r="FI89">
        <v>76.61083984375</v>
      </c>
      <c r="FJ89">
        <v>81.235565185546875</v>
      </c>
      <c r="FK89">
        <v>84.544364929199219</v>
      </c>
      <c r="FL89">
        <v>86.558906555175781</v>
      </c>
      <c r="FM89">
        <v>87.225616455078125</v>
      </c>
      <c r="FN89">
        <v>87.443283081054687</v>
      </c>
      <c r="FO89">
        <v>87.241142272949219</v>
      </c>
      <c r="FP89">
        <v>86.567916870117188</v>
      </c>
      <c r="FQ89">
        <v>85.26263427734375</v>
      </c>
      <c r="FR89">
        <v>82.233314514160156</v>
      </c>
      <c r="FS89">
        <v>78.23187255859375</v>
      </c>
      <c r="FT89">
        <v>74.557579040527344</v>
      </c>
      <c r="FU89">
        <v>72.183479309082031</v>
      </c>
      <c r="FV89">
        <v>70.289405822753906</v>
      </c>
      <c r="FW89">
        <v>1</v>
      </c>
    </row>
    <row r="90" spans="1:179" x14ac:dyDescent="0.2">
      <c r="A90" t="s">
        <v>241</v>
      </c>
      <c r="B90" t="s">
        <v>248</v>
      </c>
      <c r="C90" t="s">
        <v>218</v>
      </c>
      <c r="D90" t="s">
        <v>39</v>
      </c>
      <c r="E90">
        <v>2016</v>
      </c>
      <c r="F90" t="s">
        <v>226</v>
      </c>
      <c r="G90" t="s">
        <v>10</v>
      </c>
      <c r="H90">
        <v>438</v>
      </c>
      <c r="K90">
        <v>160.49643369310306</v>
      </c>
      <c r="L90">
        <v>156.32816182496629</v>
      </c>
      <c r="M90">
        <v>153.48668433958088</v>
      </c>
      <c r="N90">
        <v>151.91768004588957</v>
      </c>
      <c r="O90">
        <v>156.52646774179627</v>
      </c>
      <c r="P90">
        <v>173.50693230266734</v>
      </c>
      <c r="Q90">
        <v>194.93571785155785</v>
      </c>
      <c r="R90">
        <v>207.27545249383513</v>
      </c>
      <c r="S90">
        <v>218.36502265535441</v>
      </c>
      <c r="T90">
        <v>237.71612039819141</v>
      </c>
      <c r="U90">
        <v>254.88359316812321</v>
      </c>
      <c r="V90">
        <v>266.47419986766221</v>
      </c>
      <c r="W90">
        <v>271.41960120398397</v>
      </c>
      <c r="X90">
        <v>277.17122472065358</v>
      </c>
      <c r="Y90">
        <v>277.66295703882173</v>
      </c>
      <c r="Z90">
        <v>272.86202702104964</v>
      </c>
      <c r="AA90">
        <v>263.4944648792416</v>
      </c>
      <c r="AB90">
        <v>248.64151597012565</v>
      </c>
      <c r="AC90">
        <v>219.1914293645446</v>
      </c>
      <c r="AD90">
        <v>208.48454547276316</v>
      </c>
      <c r="AE90">
        <v>199.67473863678015</v>
      </c>
      <c r="AF90">
        <v>190.71161783107513</v>
      </c>
      <c r="AG90">
        <v>179.57976833510651</v>
      </c>
      <c r="AH90">
        <v>170.74160365873138</v>
      </c>
      <c r="AI90">
        <v>-1.608271598815918</v>
      </c>
      <c r="AJ90">
        <v>-1.4283573627471924</v>
      </c>
      <c r="AK90">
        <v>-1.4823790788650513</v>
      </c>
      <c r="AL90">
        <v>-1.438237190246582</v>
      </c>
      <c r="AM90">
        <v>-1.8076620101928711</v>
      </c>
      <c r="AN90">
        <v>-2.0035529136657715</v>
      </c>
      <c r="AO90">
        <v>-2.0102932453155518</v>
      </c>
      <c r="AP90">
        <v>-2.1105835437774658</v>
      </c>
      <c r="AQ90">
        <v>-5.4753508567810059</v>
      </c>
      <c r="AR90">
        <v>-2.1869752407073975</v>
      </c>
      <c r="AS90">
        <v>-2.2043702602386475</v>
      </c>
      <c r="AT90">
        <v>-2.1254394054412842</v>
      </c>
      <c r="AU90">
        <v>-1.7680065631866455</v>
      </c>
      <c r="AV90">
        <v>0.88544225692749023</v>
      </c>
      <c r="AW90">
        <v>-0.16879436373710632</v>
      </c>
      <c r="AX90">
        <v>2.7228963375091553</v>
      </c>
      <c r="AY90">
        <v>2.4040572643280029</v>
      </c>
      <c r="AZ90">
        <v>-3.454195499420166</v>
      </c>
      <c r="BA90">
        <v>-2.5658500194549561</v>
      </c>
      <c r="BB90">
        <v>-2.9373505115509033</v>
      </c>
      <c r="BC90">
        <v>-3.4776597023010254</v>
      </c>
      <c r="BD90">
        <v>-3.4376378059387207</v>
      </c>
      <c r="BE90">
        <v>-2.6843104362487793</v>
      </c>
      <c r="BF90">
        <v>-2.5382521152496338</v>
      </c>
      <c r="BG90">
        <v>-0.57145422697067261</v>
      </c>
      <c r="BH90">
        <v>-0.51003259420394897</v>
      </c>
      <c r="BI90">
        <v>-0.6152234673500061</v>
      </c>
      <c r="BJ90">
        <v>-0.61908137798309326</v>
      </c>
      <c r="BK90">
        <v>-0.84903502464294434</v>
      </c>
      <c r="BL90">
        <v>-1.0465478897094727</v>
      </c>
      <c r="BM90">
        <v>-1.0660197734832764</v>
      </c>
      <c r="BN90">
        <v>-0.88622874021530151</v>
      </c>
      <c r="BO90">
        <v>-2.3276002407073975</v>
      </c>
      <c r="BP90">
        <v>-0.90297561883926392</v>
      </c>
      <c r="BQ90">
        <v>-0.7340819239616394</v>
      </c>
      <c r="BR90">
        <v>-0.61552459001541138</v>
      </c>
      <c r="BS90">
        <v>-0.23428280651569366</v>
      </c>
      <c r="BT90">
        <v>2.9885425567626953</v>
      </c>
      <c r="BU90">
        <v>2.8846206665039062</v>
      </c>
      <c r="BV90">
        <v>4.7799839973449707</v>
      </c>
      <c r="BW90">
        <v>4.3475189208984375</v>
      </c>
      <c r="BX90">
        <v>-1.1163333654403687</v>
      </c>
      <c r="BY90">
        <v>-0.70868033170700073</v>
      </c>
      <c r="BZ90">
        <v>-1.1217427253723145</v>
      </c>
      <c r="CA90">
        <v>-1.6547611951828003</v>
      </c>
      <c r="CB90">
        <v>-1.6426371335983276</v>
      </c>
      <c r="CC90">
        <v>-1.0547792911529541</v>
      </c>
      <c r="CD90">
        <v>-0.94469135999679565</v>
      </c>
      <c r="CE90">
        <v>0.14664232730865479</v>
      </c>
      <c r="CF90">
        <v>0.12599629163742065</v>
      </c>
      <c r="CG90">
        <v>-1.4634088613092899E-2</v>
      </c>
      <c r="CH90">
        <v>-5.1736604422330856E-2</v>
      </c>
      <c r="CI90">
        <v>-0.18509289622306824</v>
      </c>
      <c r="CJ90">
        <v>-0.38372915983200073</v>
      </c>
      <c r="CK90">
        <v>-0.41201886534690857</v>
      </c>
      <c r="CL90">
        <v>-3.824431449174881E-2</v>
      </c>
      <c r="CM90">
        <v>-0.14747777581214905</v>
      </c>
      <c r="CN90">
        <v>-1.3681289739906788E-2</v>
      </c>
      <c r="CO90">
        <v>0.2842353880405426</v>
      </c>
      <c r="CP90">
        <v>0.43023785948753357</v>
      </c>
      <c r="CQ90">
        <v>0.82796961069107056</v>
      </c>
      <c r="CR90">
        <v>4.4451432228088379</v>
      </c>
      <c r="CS90">
        <v>4.9994068145751953</v>
      </c>
      <c r="CT90">
        <v>6.2047162055969238</v>
      </c>
      <c r="CU90">
        <v>5.6935544013977051</v>
      </c>
      <c r="CV90">
        <v>0.50286298990249634</v>
      </c>
      <c r="CW90">
        <v>0.57758963108062744</v>
      </c>
      <c r="CX90">
        <v>0.13574174046516418</v>
      </c>
      <c r="CY90">
        <v>-0.3922271728515625</v>
      </c>
      <c r="CZ90">
        <v>-0.399425208568573</v>
      </c>
      <c r="DA90">
        <v>7.3829002678394318E-2</v>
      </c>
      <c r="DB90">
        <v>0.15900391340255737</v>
      </c>
      <c r="DC90">
        <v>0.86473888158798218</v>
      </c>
      <c r="DD90">
        <v>0.76202517747879028</v>
      </c>
      <c r="DE90">
        <v>0.58595526218414307</v>
      </c>
      <c r="DF90">
        <v>0.51560819149017334</v>
      </c>
      <c r="DG90">
        <v>0.47884923219680786</v>
      </c>
      <c r="DH90">
        <v>0.27908957004547119</v>
      </c>
      <c r="DI90">
        <v>0.24198201298713684</v>
      </c>
      <c r="DJ90">
        <v>0.80974012613296509</v>
      </c>
      <c r="DK90">
        <v>2.0326447486877441</v>
      </c>
      <c r="DL90">
        <v>0.87561303377151489</v>
      </c>
      <c r="DM90">
        <v>1.3025527000427246</v>
      </c>
      <c r="DN90">
        <v>1.4760003089904785</v>
      </c>
      <c r="DO90">
        <v>1.8902219533920288</v>
      </c>
      <c r="DP90">
        <v>5.9017438888549805</v>
      </c>
      <c r="DQ90">
        <v>7.1141924858093262</v>
      </c>
      <c r="DR90">
        <v>7.6294488906860352</v>
      </c>
      <c r="DS90">
        <v>7.0395903587341309</v>
      </c>
      <c r="DT90">
        <v>2.1220593452453613</v>
      </c>
      <c r="DU90">
        <v>1.8638596534729004</v>
      </c>
      <c r="DV90">
        <v>1.393226146697998</v>
      </c>
      <c r="DW90">
        <v>0.87030684947967529</v>
      </c>
      <c r="DX90">
        <v>0.84378677606582642</v>
      </c>
      <c r="DY90">
        <v>1.2024372816085815</v>
      </c>
      <c r="DZ90">
        <v>1.2626992464065552</v>
      </c>
      <c r="EA90">
        <v>1.9015562534332275</v>
      </c>
      <c r="EB90">
        <v>1.6803499460220337</v>
      </c>
      <c r="EC90">
        <v>1.453110933303833</v>
      </c>
      <c r="ED90">
        <v>1.3347640037536621</v>
      </c>
      <c r="EE90">
        <v>1.4374762773513794</v>
      </c>
      <c r="EF90">
        <v>1.2360944747924805</v>
      </c>
      <c r="EG90">
        <v>1.1862554550170898</v>
      </c>
      <c r="EH90">
        <v>2.0340950489044189</v>
      </c>
      <c r="EI90">
        <v>5.1803956031799316</v>
      </c>
      <c r="EJ90">
        <v>2.1596126556396484</v>
      </c>
      <c r="EK90">
        <v>2.772841215133667</v>
      </c>
      <c r="EL90">
        <v>2.9859151840209961</v>
      </c>
      <c r="EM90">
        <v>3.4239456653594971</v>
      </c>
      <c r="EN90">
        <v>8.0048437118530273</v>
      </c>
      <c r="EO90">
        <v>10.167608261108398</v>
      </c>
      <c r="EP90">
        <v>9.6865367889404297</v>
      </c>
      <c r="EQ90">
        <v>8.9830522537231445</v>
      </c>
      <c r="ER90">
        <v>4.4599213600158691</v>
      </c>
      <c r="ES90">
        <v>3.7210290431976318</v>
      </c>
      <c r="ET90">
        <v>3.2088339328765869</v>
      </c>
      <c r="EU90">
        <v>2.6932053565979004</v>
      </c>
      <c r="EV90">
        <v>2.6387875080108643</v>
      </c>
      <c r="EW90">
        <v>2.8319683074951172</v>
      </c>
      <c r="EX90">
        <v>2.856259822845459</v>
      </c>
      <c r="EY90">
        <v>69.527183532714844</v>
      </c>
      <c r="EZ90">
        <v>68.448020935058594</v>
      </c>
      <c r="FA90">
        <v>67.20697021484375</v>
      </c>
      <c r="FB90">
        <v>66.207542419433594</v>
      </c>
      <c r="FC90">
        <v>65.3204345703125</v>
      </c>
      <c r="FD90">
        <v>64.401870727539063</v>
      </c>
      <c r="FE90">
        <v>63.581619262695313</v>
      </c>
      <c r="FF90">
        <v>63.639045715332031</v>
      </c>
      <c r="FG90">
        <v>67.074913024902344</v>
      </c>
      <c r="FH90">
        <v>72.180862426757812</v>
      </c>
      <c r="FI90">
        <v>76.615936279296875</v>
      </c>
      <c r="FJ90">
        <v>81.239341735839844</v>
      </c>
      <c r="FK90">
        <v>84.543251037597656</v>
      </c>
      <c r="FL90">
        <v>86.556655883789063</v>
      </c>
      <c r="FM90">
        <v>87.223648071289062</v>
      </c>
      <c r="FN90">
        <v>87.442893981933594</v>
      </c>
      <c r="FO90">
        <v>87.240791320800781</v>
      </c>
      <c r="FP90">
        <v>86.567413330078125</v>
      </c>
      <c r="FQ90">
        <v>85.257553100585937</v>
      </c>
      <c r="FR90">
        <v>82.225517272949219</v>
      </c>
      <c r="FS90">
        <v>78.224403381347656</v>
      </c>
      <c r="FT90">
        <v>74.552833557128906</v>
      </c>
      <c r="FU90">
        <v>72.18133544921875</v>
      </c>
      <c r="FV90">
        <v>70.289825439453125</v>
      </c>
      <c r="FW90">
        <v>1</v>
      </c>
    </row>
    <row r="91" spans="1:179" x14ac:dyDescent="0.2">
      <c r="A91" t="s">
        <v>241</v>
      </c>
      <c r="B91" t="s">
        <v>248</v>
      </c>
      <c r="C91" t="s">
        <v>218</v>
      </c>
      <c r="D91" t="s">
        <v>39</v>
      </c>
      <c r="E91" t="s">
        <v>250</v>
      </c>
      <c r="F91" t="s">
        <v>226</v>
      </c>
      <c r="G91" t="s">
        <v>10</v>
      </c>
      <c r="H91">
        <v>424</v>
      </c>
      <c r="K91">
        <v>155.19861906969132</v>
      </c>
      <c r="L91">
        <v>151.16231973070006</v>
      </c>
      <c r="M91">
        <v>148.40898560469887</v>
      </c>
      <c r="N91">
        <v>146.89156353706065</v>
      </c>
      <c r="O91">
        <v>151.35052262055484</v>
      </c>
      <c r="P91">
        <v>167.77480980020692</v>
      </c>
      <c r="Q91">
        <v>188.49324575425669</v>
      </c>
      <c r="R91">
        <v>200.42288604342397</v>
      </c>
      <c r="S91">
        <v>211.13322779152048</v>
      </c>
      <c r="T91">
        <v>229.83272017603025</v>
      </c>
      <c r="U91">
        <v>246.4326582276575</v>
      </c>
      <c r="V91">
        <v>257.63813014868549</v>
      </c>
      <c r="W91">
        <v>262.41641309983402</v>
      </c>
      <c r="X91">
        <v>267.98016151910741</v>
      </c>
      <c r="Y91">
        <v>268.44721920335041</v>
      </c>
      <c r="Z91">
        <v>263.79739141747422</v>
      </c>
      <c r="AA91">
        <v>254.74034396201762</v>
      </c>
      <c r="AB91">
        <v>240.39190646422384</v>
      </c>
      <c r="AC91">
        <v>211.93599086918582</v>
      </c>
      <c r="AD91">
        <v>201.58733831586156</v>
      </c>
      <c r="AE91">
        <v>193.06891907015128</v>
      </c>
      <c r="AF91">
        <v>184.40712249305545</v>
      </c>
      <c r="AG91">
        <v>173.64842610107343</v>
      </c>
      <c r="AH91">
        <v>165.10904137239586</v>
      </c>
      <c r="AI91">
        <v>-1.5838648080825806</v>
      </c>
      <c r="AJ91">
        <v>-1.4059679508209229</v>
      </c>
      <c r="AK91">
        <v>-1.4559445381164551</v>
      </c>
      <c r="AL91">
        <v>-1.4123810529708862</v>
      </c>
      <c r="AM91">
        <v>-1.7731785774230957</v>
      </c>
      <c r="AN91">
        <v>-1.9627732038497925</v>
      </c>
      <c r="AO91">
        <v>-1.9694650173187256</v>
      </c>
      <c r="AP91">
        <v>-2.0758342742919922</v>
      </c>
      <c r="AQ91">
        <v>-5.3802657127380371</v>
      </c>
      <c r="AR91">
        <v>-2.1494946479797363</v>
      </c>
      <c r="AS91">
        <v>-2.1707706451416016</v>
      </c>
      <c r="AT91">
        <v>-2.0955853462219238</v>
      </c>
      <c r="AU91">
        <v>-1.7482578754425049</v>
      </c>
      <c r="AV91">
        <v>0.80075961351394653</v>
      </c>
      <c r="AW91">
        <v>-0.26457586884498596</v>
      </c>
      <c r="AX91">
        <v>2.5742142200469971</v>
      </c>
      <c r="AY91">
        <v>2.271674633026123</v>
      </c>
      <c r="AZ91">
        <v>-3.401348352432251</v>
      </c>
      <c r="BA91">
        <v>-2.5313658714294434</v>
      </c>
      <c r="BB91">
        <v>-2.889721155166626</v>
      </c>
      <c r="BC91">
        <v>-3.4116652011871338</v>
      </c>
      <c r="BD91">
        <v>-3.3722603321075439</v>
      </c>
      <c r="BE91">
        <v>-2.6394956111907959</v>
      </c>
      <c r="BF91">
        <v>-2.4972202777862549</v>
      </c>
      <c r="BG91">
        <v>-0.56453901529312134</v>
      </c>
      <c r="BH91">
        <v>-0.50317054986953735</v>
      </c>
      <c r="BI91">
        <v>-0.60358816385269165</v>
      </c>
      <c r="BJ91">
        <v>-0.60725021362304688</v>
      </c>
      <c r="BK91">
        <v>-0.83099889755249023</v>
      </c>
      <c r="BL91">
        <v>-1.0222283601760864</v>
      </c>
      <c r="BM91">
        <v>-1.0411744117736816</v>
      </c>
      <c r="BN91">
        <v>-0.87246179580688477</v>
      </c>
      <c r="BO91">
        <v>-2.2863950729370117</v>
      </c>
      <c r="BP91">
        <v>-0.88759112358093262</v>
      </c>
      <c r="BQ91">
        <v>-0.72591954469680786</v>
      </c>
      <c r="BR91">
        <v>-0.61183077096939087</v>
      </c>
      <c r="BS91">
        <v>-0.2411360889673233</v>
      </c>
      <c r="BT91">
        <v>2.8684704303741455</v>
      </c>
      <c r="BU91">
        <v>2.7469091415405273</v>
      </c>
      <c r="BV91">
        <v>4.5961380004882812</v>
      </c>
      <c r="BW91">
        <v>4.1814365386962891</v>
      </c>
      <c r="BX91">
        <v>-1.1037247180938721</v>
      </c>
      <c r="BY91">
        <v>-0.70623373985290527</v>
      </c>
      <c r="BZ91">
        <v>-1.1053460836410522</v>
      </c>
      <c r="CA91">
        <v>-1.6201329231262207</v>
      </c>
      <c r="CB91">
        <v>-1.6082255840301514</v>
      </c>
      <c r="CC91">
        <v>-1.0381367206573486</v>
      </c>
      <c r="CD91">
        <v>-0.93123489618301392</v>
      </c>
      <c r="CE91">
        <v>0.14144296944141388</v>
      </c>
      <c r="CF91">
        <v>0.12210419028997421</v>
      </c>
      <c r="CG91">
        <v>-1.3248728588223457E-2</v>
      </c>
      <c r="CH91">
        <v>-4.9619048833847046E-2</v>
      </c>
      <c r="CI91">
        <v>-0.17844806611537933</v>
      </c>
      <c r="CJ91">
        <v>-0.37080991268157959</v>
      </c>
      <c r="CK91">
        <v>-0.39824318885803223</v>
      </c>
      <c r="CL91">
        <v>-3.9009634405374527E-2</v>
      </c>
      <c r="CM91">
        <v>-0.14358986914157867</v>
      </c>
      <c r="CN91">
        <v>-1.360053475946188E-2</v>
      </c>
      <c r="CO91">
        <v>0.27477997541427612</v>
      </c>
      <c r="CP91">
        <v>0.41581308841705322</v>
      </c>
      <c r="CQ91">
        <v>0.80269187688827515</v>
      </c>
      <c r="CR91">
        <v>4.3005609512329102</v>
      </c>
      <c r="CS91">
        <v>4.8326544761657715</v>
      </c>
      <c r="CT91">
        <v>5.9965167045593262</v>
      </c>
      <c r="CU91">
        <v>5.5041317939758301</v>
      </c>
      <c r="CV91">
        <v>0.48760250210762024</v>
      </c>
      <c r="CW91">
        <v>0.55784720182418823</v>
      </c>
      <c r="CX91">
        <v>0.1305067241191864</v>
      </c>
      <c r="CY91">
        <v>-0.37932312488555908</v>
      </c>
      <c r="CZ91">
        <v>-0.38646060228347778</v>
      </c>
      <c r="DA91">
        <v>7.0959441363811493E-2</v>
      </c>
      <c r="DB91">
        <v>0.15336181223392487</v>
      </c>
      <c r="DC91">
        <v>0.84742492437362671</v>
      </c>
      <c r="DD91">
        <v>0.7473788857460022</v>
      </c>
      <c r="DE91">
        <v>0.57709068059921265</v>
      </c>
      <c r="DF91">
        <v>0.50801211595535278</v>
      </c>
      <c r="DG91">
        <v>0.47410276532173157</v>
      </c>
      <c r="DH91">
        <v>0.28060853481292725</v>
      </c>
      <c r="DI91">
        <v>0.24468806385993958</v>
      </c>
      <c r="DJ91">
        <v>0.79444247484207153</v>
      </c>
      <c r="DK91">
        <v>1.9992153644561768</v>
      </c>
      <c r="DL91">
        <v>0.8603900671005249</v>
      </c>
      <c r="DM91">
        <v>1.2754795551300049</v>
      </c>
      <c r="DN91">
        <v>1.4434570074081421</v>
      </c>
      <c r="DO91">
        <v>1.8465198278427124</v>
      </c>
      <c r="DP91">
        <v>5.7326512336730957</v>
      </c>
      <c r="DQ91">
        <v>6.9183998107910156</v>
      </c>
      <c r="DR91">
        <v>7.3968949317932129</v>
      </c>
      <c r="DS91">
        <v>6.8268270492553711</v>
      </c>
      <c r="DT91">
        <v>2.0789296627044678</v>
      </c>
      <c r="DU91">
        <v>1.8219281435012817</v>
      </c>
      <c r="DV91">
        <v>1.3663594722747803</v>
      </c>
      <c r="DW91">
        <v>0.86148673295974731</v>
      </c>
      <c r="DX91">
        <v>0.83530443906784058</v>
      </c>
      <c r="DY91">
        <v>1.1800556182861328</v>
      </c>
      <c r="DZ91">
        <v>1.237958550453186</v>
      </c>
      <c r="EA91">
        <v>1.8667508363723755</v>
      </c>
      <c r="EB91">
        <v>1.6501762866973877</v>
      </c>
      <c r="EC91">
        <v>1.4294470548629761</v>
      </c>
      <c r="ED91">
        <v>1.3131428956985474</v>
      </c>
      <c r="EE91">
        <v>1.4162825345993042</v>
      </c>
      <c r="EF91">
        <v>1.2211533784866333</v>
      </c>
      <c r="EG91">
        <v>1.1729786396026611</v>
      </c>
      <c r="EH91">
        <v>1.9978150129318237</v>
      </c>
      <c r="EI91">
        <v>5.093085765838623</v>
      </c>
      <c r="EJ91">
        <v>2.1222937107086182</v>
      </c>
      <c r="EK91">
        <v>2.7203307151794434</v>
      </c>
      <c r="EL91">
        <v>2.9272115230560303</v>
      </c>
      <c r="EM91">
        <v>3.3536415100097656</v>
      </c>
      <c r="EN91">
        <v>7.8003621101379395</v>
      </c>
      <c r="EO91">
        <v>9.9298849105834961</v>
      </c>
      <c r="EP91">
        <v>9.418818473815918</v>
      </c>
      <c r="EQ91">
        <v>8.7365894317626953</v>
      </c>
      <c r="ER91">
        <v>4.3765535354614258</v>
      </c>
      <c r="ES91">
        <v>3.6470603942871094</v>
      </c>
      <c r="ET91">
        <v>3.1507346630096436</v>
      </c>
      <c r="EU91">
        <v>2.6530191898345947</v>
      </c>
      <c r="EV91">
        <v>2.5993390083312988</v>
      </c>
      <c r="EW91">
        <v>2.7814145088195801</v>
      </c>
      <c r="EX91">
        <v>2.8039438724517822</v>
      </c>
      <c r="EY91">
        <v>69.523422241210938</v>
      </c>
      <c r="EZ91">
        <v>68.444473266601562</v>
      </c>
      <c r="FA91">
        <v>67.204193115234375</v>
      </c>
      <c r="FB91">
        <v>66.205230712890625</v>
      </c>
      <c r="FC91">
        <v>65.317970275878906</v>
      </c>
      <c r="FD91">
        <v>64.39849853515625</v>
      </c>
      <c r="FE91">
        <v>63.578460693359375</v>
      </c>
      <c r="FF91">
        <v>63.636547088623047</v>
      </c>
      <c r="FG91">
        <v>67.073623657226563</v>
      </c>
      <c r="FH91">
        <v>72.18115234375</v>
      </c>
      <c r="FI91">
        <v>76.61767578125</v>
      </c>
      <c r="FJ91">
        <v>81.240638732910156</v>
      </c>
      <c r="FK91">
        <v>84.542877197265625</v>
      </c>
      <c r="FL91">
        <v>86.555877685546875</v>
      </c>
      <c r="FM91">
        <v>87.222969055175781</v>
      </c>
      <c r="FN91">
        <v>87.442764282226563</v>
      </c>
      <c r="FO91">
        <v>87.240676879882813</v>
      </c>
      <c r="FP91">
        <v>86.567245483398438</v>
      </c>
      <c r="FQ91">
        <v>85.255813598632813</v>
      </c>
      <c r="FR91">
        <v>82.222854614257813</v>
      </c>
      <c r="FS91">
        <v>78.221839904785156</v>
      </c>
      <c r="FT91">
        <v>74.55120849609375</v>
      </c>
      <c r="FU91">
        <v>72.18060302734375</v>
      </c>
      <c r="FV91">
        <v>70.289970397949219</v>
      </c>
      <c r="FW91">
        <v>1</v>
      </c>
    </row>
    <row r="92" spans="1:179" x14ac:dyDescent="0.2">
      <c r="A92" t="s">
        <v>241</v>
      </c>
      <c r="B92" t="s">
        <v>248</v>
      </c>
      <c r="C92" t="s">
        <v>218</v>
      </c>
      <c r="D92" t="s">
        <v>40</v>
      </c>
      <c r="E92">
        <v>2015</v>
      </c>
      <c r="F92" t="s">
        <v>226</v>
      </c>
      <c r="G92" t="s">
        <v>10</v>
      </c>
      <c r="H92">
        <v>486</v>
      </c>
      <c r="K92">
        <v>185.39997752201424</v>
      </c>
      <c r="L92">
        <v>180.31634737295906</v>
      </c>
      <c r="M92">
        <v>176.24875835140767</v>
      </c>
      <c r="N92">
        <v>176.464297011631</v>
      </c>
      <c r="O92">
        <v>183.06529264978465</v>
      </c>
      <c r="P92">
        <v>199.95760103529759</v>
      </c>
      <c r="Q92">
        <v>221.77731330284274</v>
      </c>
      <c r="R92">
        <v>235.93999841394128</v>
      </c>
      <c r="S92">
        <v>250.32702629208558</v>
      </c>
      <c r="T92">
        <v>266.57090777934837</v>
      </c>
      <c r="U92">
        <v>280.31084289436888</v>
      </c>
      <c r="V92">
        <v>289.06903914942336</v>
      </c>
      <c r="W92">
        <v>294.27480222458473</v>
      </c>
      <c r="X92">
        <v>299.38120260178465</v>
      </c>
      <c r="Y92">
        <v>299.29176692160985</v>
      </c>
      <c r="Z92">
        <v>290.08466665824437</v>
      </c>
      <c r="AA92">
        <v>282.21707718985124</v>
      </c>
      <c r="AB92">
        <v>273.57039990254196</v>
      </c>
      <c r="AC92">
        <v>250.61855105205402</v>
      </c>
      <c r="AD92">
        <v>240.72038120583647</v>
      </c>
      <c r="AE92">
        <v>230.32255428930031</v>
      </c>
      <c r="AF92">
        <v>217.09290587765736</v>
      </c>
      <c r="AG92">
        <v>201.27452072028288</v>
      </c>
      <c r="AH92">
        <v>192.53948535630877</v>
      </c>
      <c r="AI92">
        <v>-1.7575086355209351</v>
      </c>
      <c r="AJ92">
        <v>-1.9452136754989624</v>
      </c>
      <c r="AK92">
        <v>-1.6019073724746704</v>
      </c>
      <c r="AL92">
        <v>-1.5258095264434814</v>
      </c>
      <c r="AM92">
        <v>-2.1080892086029053</v>
      </c>
      <c r="AN92">
        <v>-2.1197500228881836</v>
      </c>
      <c r="AO92">
        <v>-2.212470531463623</v>
      </c>
      <c r="AP92">
        <v>-2.2579433917999268</v>
      </c>
      <c r="AQ92">
        <v>-4.9329605102539062</v>
      </c>
      <c r="AR92">
        <v>-2.0998001098632813</v>
      </c>
      <c r="AS92">
        <v>-1.7686208486557007</v>
      </c>
      <c r="AT92">
        <v>-1.730933666229248</v>
      </c>
      <c r="AU92">
        <v>-1.1039000749588013</v>
      </c>
      <c r="AV92">
        <v>1.1796554327011108</v>
      </c>
      <c r="AW92">
        <v>1.5944359302520752</v>
      </c>
      <c r="AX92">
        <v>2.9817719459533691</v>
      </c>
      <c r="AY92">
        <v>2.4593350887298584</v>
      </c>
      <c r="AZ92">
        <v>-2.8736071586608887</v>
      </c>
      <c r="BA92">
        <v>-2.98396897315979</v>
      </c>
      <c r="BB92">
        <v>-3.4722862243652344</v>
      </c>
      <c r="BC92">
        <v>-4.3051571846008301</v>
      </c>
      <c r="BD92">
        <v>-3.8125221729278564</v>
      </c>
      <c r="BE92">
        <v>-2.9496221542358398</v>
      </c>
      <c r="BF92">
        <v>-2.7933351993560791</v>
      </c>
      <c r="BG92">
        <v>-0.67261242866516113</v>
      </c>
      <c r="BH92">
        <v>-0.75041043758392334</v>
      </c>
      <c r="BI92">
        <v>-0.67069131135940552</v>
      </c>
      <c r="BJ92">
        <v>-0.67117387056350708</v>
      </c>
      <c r="BK92">
        <v>-1.0071626901626587</v>
      </c>
      <c r="BL92">
        <v>-1.1279877424240112</v>
      </c>
      <c r="BM92">
        <v>-1.2111513614654541</v>
      </c>
      <c r="BN92">
        <v>-1.0969687700271606</v>
      </c>
      <c r="BO92">
        <v>-2.147005558013916</v>
      </c>
      <c r="BP92">
        <v>-0.73658853769302368</v>
      </c>
      <c r="BQ92">
        <v>-0.27121558785438538</v>
      </c>
      <c r="BR92">
        <v>-0.18979060649871826</v>
      </c>
      <c r="BS92">
        <v>0.4171067476272583</v>
      </c>
      <c r="BT92">
        <v>3.712568998336792</v>
      </c>
      <c r="BU92">
        <v>4.1425538063049316</v>
      </c>
      <c r="BV92">
        <v>5.0624275207519531</v>
      </c>
      <c r="BW92">
        <v>4.3953533172607422</v>
      </c>
      <c r="BX92">
        <v>-0.57446688413619995</v>
      </c>
      <c r="BY92">
        <v>-0.91077548265457153</v>
      </c>
      <c r="BZ92">
        <v>-1.4293965101242065</v>
      </c>
      <c r="CA92">
        <v>-2.2192990779876709</v>
      </c>
      <c r="CB92">
        <v>-1.9177893400192261</v>
      </c>
      <c r="CC92">
        <v>-1.3184859752655029</v>
      </c>
      <c r="CD92">
        <v>-1.2212212085723877</v>
      </c>
      <c r="CE92">
        <v>7.878335565328598E-2</v>
      </c>
      <c r="CF92">
        <v>7.7106684446334839E-2</v>
      </c>
      <c r="CG92">
        <v>-2.5733944028615952E-2</v>
      </c>
      <c r="CH92">
        <v>-7.9255834221839905E-2</v>
      </c>
      <c r="CI92">
        <v>-0.24466434121131897</v>
      </c>
      <c r="CJ92">
        <v>-0.44109621644020081</v>
      </c>
      <c r="CK92">
        <v>-0.51764076948165894</v>
      </c>
      <c r="CL92">
        <v>-0.29288116097450256</v>
      </c>
      <c r="CM92">
        <v>-0.21746167540550232</v>
      </c>
      <c r="CN92">
        <v>0.20756763219833374</v>
      </c>
      <c r="CO92">
        <v>0.76588273048400879</v>
      </c>
      <c r="CP92">
        <v>0.87760043144226074</v>
      </c>
      <c r="CQ92">
        <v>1.4705513715744019</v>
      </c>
      <c r="CR92">
        <v>5.4668569564819336</v>
      </c>
      <c r="CS92">
        <v>5.9073724746704102</v>
      </c>
      <c r="CT92">
        <v>6.5034832954406738</v>
      </c>
      <c r="CU92">
        <v>5.7362337112426758</v>
      </c>
      <c r="CV92">
        <v>1.0179105997085571</v>
      </c>
      <c r="CW92">
        <v>0.52511197328567505</v>
      </c>
      <c r="CX92">
        <v>-1.4497257769107819E-2</v>
      </c>
      <c r="CY92">
        <v>-0.77464020252227783</v>
      </c>
      <c r="CZ92">
        <v>-0.6055031418800354</v>
      </c>
      <c r="DA92">
        <v>-0.18876606225967407</v>
      </c>
      <c r="DB92">
        <v>-0.13237990438938141</v>
      </c>
      <c r="DC92">
        <v>0.83017915487289429</v>
      </c>
      <c r="DD92">
        <v>0.90462380647659302</v>
      </c>
      <c r="DE92">
        <v>0.61922341585159302</v>
      </c>
      <c r="DF92">
        <v>0.51266223192214966</v>
      </c>
      <c r="DG92">
        <v>0.51783400774002075</v>
      </c>
      <c r="DH92">
        <v>0.24579533934593201</v>
      </c>
      <c r="DI92">
        <v>0.17586982250213623</v>
      </c>
      <c r="DJ92">
        <v>0.51120644807815552</v>
      </c>
      <c r="DK92">
        <v>1.7120821475982666</v>
      </c>
      <c r="DL92">
        <v>1.1517238616943359</v>
      </c>
      <c r="DM92">
        <v>1.8029810190200806</v>
      </c>
      <c r="DN92">
        <v>1.9449914693832397</v>
      </c>
      <c r="DO92">
        <v>2.523996114730835</v>
      </c>
      <c r="DP92">
        <v>7.2211451530456543</v>
      </c>
      <c r="DQ92">
        <v>7.6721911430358887</v>
      </c>
      <c r="DR92">
        <v>7.9445385932922363</v>
      </c>
      <c r="DS92">
        <v>7.0771141052246094</v>
      </c>
      <c r="DT92">
        <v>2.610288143157959</v>
      </c>
      <c r="DU92">
        <v>1.9609993696212769</v>
      </c>
      <c r="DV92">
        <v>1.4004019498825073</v>
      </c>
      <c r="DW92">
        <v>0.67001873254776001</v>
      </c>
      <c r="DX92">
        <v>0.7067829966545105</v>
      </c>
      <c r="DY92">
        <v>0.94095385074615479</v>
      </c>
      <c r="DZ92">
        <v>0.95646148920059204</v>
      </c>
      <c r="EA92">
        <v>1.9150753021240234</v>
      </c>
      <c r="EB92">
        <v>2.0994269847869873</v>
      </c>
      <c r="EC92">
        <v>1.5504394769668579</v>
      </c>
      <c r="ED92">
        <v>1.367297887802124</v>
      </c>
      <c r="EE92">
        <v>1.6187604665756226</v>
      </c>
      <c r="EF92">
        <v>1.2375576496124268</v>
      </c>
      <c r="EG92">
        <v>1.1771889925003052</v>
      </c>
      <c r="EH92">
        <v>1.672181248664856</v>
      </c>
      <c r="EI92">
        <v>4.4980368614196777</v>
      </c>
      <c r="EJ92">
        <v>2.5149354934692383</v>
      </c>
      <c r="EK92">
        <v>3.3003864288330078</v>
      </c>
      <c r="EL92">
        <v>3.4861345291137695</v>
      </c>
      <c r="EM92">
        <v>4.0450029373168945</v>
      </c>
      <c r="EN92">
        <v>9.754058837890625</v>
      </c>
      <c r="EO92">
        <v>10.220309257507324</v>
      </c>
      <c r="EP92">
        <v>10.02519416809082</v>
      </c>
      <c r="EQ92">
        <v>9.0131330490112305</v>
      </c>
      <c r="ER92">
        <v>4.909428596496582</v>
      </c>
      <c r="ES92">
        <v>4.0341930389404297</v>
      </c>
      <c r="ET92">
        <v>3.4432916641235352</v>
      </c>
      <c r="EU92">
        <v>2.7558767795562744</v>
      </c>
      <c r="EV92">
        <v>2.6015157699584961</v>
      </c>
      <c r="EW92">
        <v>2.5720899105072021</v>
      </c>
      <c r="EX92">
        <v>2.5285754203796387</v>
      </c>
      <c r="EY92">
        <v>74.623191833496094</v>
      </c>
      <c r="EZ92">
        <v>73.201942443847656</v>
      </c>
      <c r="FA92">
        <v>71.953811645507813</v>
      </c>
      <c r="FB92">
        <v>71.108901977539063</v>
      </c>
      <c r="FC92">
        <v>70.058258056640625</v>
      </c>
      <c r="FD92">
        <v>69.125694274902344</v>
      </c>
      <c r="FE92">
        <v>68.713882446289062</v>
      </c>
      <c r="FF92">
        <v>68.779571533203125</v>
      </c>
      <c r="FG92">
        <v>71.917266845703125</v>
      </c>
      <c r="FH92">
        <v>76.637733459472656</v>
      </c>
      <c r="FI92">
        <v>81.042617797851563</v>
      </c>
      <c r="FJ92">
        <v>84.405044555664062</v>
      </c>
      <c r="FK92">
        <v>86.994430541992188</v>
      </c>
      <c r="FL92">
        <v>88.79290771484375</v>
      </c>
      <c r="FM92">
        <v>89.912483215332031</v>
      </c>
      <c r="FN92">
        <v>90.376853942871094</v>
      </c>
      <c r="FO92">
        <v>89.991226196289063</v>
      </c>
      <c r="FP92">
        <v>88.978790283203125</v>
      </c>
      <c r="FQ92">
        <v>88.441940307617188</v>
      </c>
      <c r="FR92">
        <v>86.334381103515625</v>
      </c>
      <c r="FS92">
        <v>82.682296752929688</v>
      </c>
      <c r="FT92">
        <v>78.899085998535156</v>
      </c>
      <c r="FU92">
        <v>76.650947570800781</v>
      </c>
      <c r="FV92">
        <v>74.686210632324219</v>
      </c>
      <c r="FW92">
        <v>1</v>
      </c>
    </row>
    <row r="93" spans="1:179" x14ac:dyDescent="0.2">
      <c r="A93" t="s">
        <v>241</v>
      </c>
      <c r="B93" t="s">
        <v>248</v>
      </c>
      <c r="C93" t="s">
        <v>218</v>
      </c>
      <c r="D93" t="s">
        <v>40</v>
      </c>
      <c r="E93">
        <v>2016</v>
      </c>
      <c r="F93" t="s">
        <v>226</v>
      </c>
      <c r="G93" t="s">
        <v>10</v>
      </c>
      <c r="H93">
        <v>439</v>
      </c>
      <c r="K93">
        <v>166.86350224766585</v>
      </c>
      <c r="L93">
        <v>162.27836665687249</v>
      </c>
      <c r="M93">
        <v>158.60467620291865</v>
      </c>
      <c r="N93">
        <v>158.79121759485051</v>
      </c>
      <c r="O93">
        <v>164.74463598236267</v>
      </c>
      <c r="P93">
        <v>179.97930212880402</v>
      </c>
      <c r="Q93">
        <v>199.62288893559074</v>
      </c>
      <c r="R93">
        <v>212.38558138934695</v>
      </c>
      <c r="S93">
        <v>225.37186337912931</v>
      </c>
      <c r="T93">
        <v>240.01207992000457</v>
      </c>
      <c r="U93">
        <v>252.37985995323959</v>
      </c>
      <c r="V93">
        <v>260.24950563571508</v>
      </c>
      <c r="W93">
        <v>264.93527708647275</v>
      </c>
      <c r="X93">
        <v>269.53710295867722</v>
      </c>
      <c r="Y93">
        <v>269.44224242305881</v>
      </c>
      <c r="Z93">
        <v>261.08887097488173</v>
      </c>
      <c r="AA93">
        <v>253.97838474763907</v>
      </c>
      <c r="AB93">
        <v>246.17587090533362</v>
      </c>
      <c r="AC93">
        <v>225.541602965875</v>
      </c>
      <c r="AD93">
        <v>216.6384990385622</v>
      </c>
      <c r="AE93">
        <v>207.28158416569244</v>
      </c>
      <c r="AF93">
        <v>195.3608694901182</v>
      </c>
      <c r="AG93">
        <v>181.12875997774552</v>
      </c>
      <c r="AH93">
        <v>173.27550066659248</v>
      </c>
      <c r="AI93">
        <v>-1.6714948415756226</v>
      </c>
      <c r="AJ93">
        <v>-1.8468266725540161</v>
      </c>
      <c r="AK93">
        <v>-1.5148447751998901</v>
      </c>
      <c r="AL93">
        <v>-1.4408407211303711</v>
      </c>
      <c r="AM93">
        <v>-1.9837156534194946</v>
      </c>
      <c r="AN93">
        <v>-1.9860525131225586</v>
      </c>
      <c r="AO93">
        <v>-2.0716769695281982</v>
      </c>
      <c r="AP93">
        <v>-2.1311681270599365</v>
      </c>
      <c r="AQ93">
        <v>-4.6671652793884277</v>
      </c>
      <c r="AR93">
        <v>-2.0004515647888184</v>
      </c>
      <c r="AS93">
        <v>-1.712212085723877</v>
      </c>
      <c r="AT93">
        <v>-1.6807020902633667</v>
      </c>
      <c r="AU93">
        <v>-1.1104021072387695</v>
      </c>
      <c r="AV93">
        <v>0.84412497282028198</v>
      </c>
      <c r="AW93">
        <v>1.2046128511428833</v>
      </c>
      <c r="AX93">
        <v>2.5131921768188477</v>
      </c>
      <c r="AY93">
        <v>2.0573809146881104</v>
      </c>
      <c r="AZ93">
        <v>-2.7648189067840576</v>
      </c>
      <c r="BA93">
        <v>-2.8511176109313965</v>
      </c>
      <c r="BB93">
        <v>-3.2883174419403076</v>
      </c>
      <c r="BC93">
        <v>-4.041109561920166</v>
      </c>
      <c r="BD93">
        <v>-3.5827627182006836</v>
      </c>
      <c r="BE93">
        <v>-2.784923791885376</v>
      </c>
      <c r="BF93">
        <v>-2.6394743919372559</v>
      </c>
      <c r="BG93">
        <v>-0.64273267984390259</v>
      </c>
      <c r="BH93">
        <v>-0.71416634321212769</v>
      </c>
      <c r="BI93">
        <v>-0.63223725557327271</v>
      </c>
      <c r="BJ93">
        <v>-0.6309627890586853</v>
      </c>
      <c r="BK93">
        <v>-0.94054442644119263</v>
      </c>
      <c r="BL93">
        <v>-1.0464625358581543</v>
      </c>
      <c r="BM93">
        <v>-1.1222236156463623</v>
      </c>
      <c r="BN93">
        <v>-1.0307631492614746</v>
      </c>
      <c r="BO93">
        <v>-2.0271306037902832</v>
      </c>
      <c r="BP93">
        <v>-0.70880168676376343</v>
      </c>
      <c r="BQ93">
        <v>-0.2937493622303009</v>
      </c>
      <c r="BR93">
        <v>-0.22100931406021118</v>
      </c>
      <c r="BS93">
        <v>0.33102881908416748</v>
      </c>
      <c r="BT93">
        <v>3.2568814754486084</v>
      </c>
      <c r="BU93">
        <v>3.6351323127746582</v>
      </c>
      <c r="BV93">
        <v>4.4837875366210937</v>
      </c>
      <c r="BW93">
        <v>3.8907971382141113</v>
      </c>
      <c r="BX93">
        <v>-0.5871281623840332</v>
      </c>
      <c r="BY93">
        <v>-0.88776451349258423</v>
      </c>
      <c r="BZ93">
        <v>-1.3534938097000122</v>
      </c>
      <c r="CA93">
        <v>-2.0652518272399902</v>
      </c>
      <c r="CB93">
        <v>-1.7881276607513428</v>
      </c>
      <c r="CC93">
        <v>-1.2400963306427002</v>
      </c>
      <c r="CD93">
        <v>-1.1504656076431274</v>
      </c>
      <c r="CE93">
        <v>6.978481262922287E-2</v>
      </c>
      <c r="CF93">
        <v>7.0310696959495544E-2</v>
      </c>
      <c r="CG93">
        <v>-2.0945968106389046E-2</v>
      </c>
      <c r="CH93">
        <v>-7.0043817162513733E-2</v>
      </c>
      <c r="CI93">
        <v>-0.21804723143577576</v>
      </c>
      <c r="CJ93">
        <v>-0.39570534229278564</v>
      </c>
      <c r="CK93">
        <v>-0.46463510394096375</v>
      </c>
      <c r="CL93">
        <v>-0.26862591505050659</v>
      </c>
      <c r="CM93">
        <v>-0.19865031540393829</v>
      </c>
      <c r="CN93">
        <v>0.18579109013080597</v>
      </c>
      <c r="CO93">
        <v>0.68867361545562744</v>
      </c>
      <c r="CP93">
        <v>0.78996944427490234</v>
      </c>
      <c r="CQ93">
        <v>1.3293594121932983</v>
      </c>
      <c r="CR93">
        <v>4.9279494285583496</v>
      </c>
      <c r="CS93">
        <v>5.3185029029846191</v>
      </c>
      <c r="CT93">
        <v>5.8486156463623047</v>
      </c>
      <c r="CU93">
        <v>5.1606154441833496</v>
      </c>
      <c r="CV93">
        <v>0.92113381624221802</v>
      </c>
      <c r="CW93">
        <v>0.47204789519309998</v>
      </c>
      <c r="CX93">
        <v>-1.3440796174108982E-2</v>
      </c>
      <c r="CY93">
        <v>-0.69677871465682983</v>
      </c>
      <c r="CZ93">
        <v>-0.54516887664794922</v>
      </c>
      <c r="DA93">
        <v>-0.17015352845191956</v>
      </c>
      <c r="DB93">
        <v>-0.11918269097805023</v>
      </c>
      <c r="DC93">
        <v>0.78230232000350952</v>
      </c>
      <c r="DD93">
        <v>0.85478776693344116</v>
      </c>
      <c r="DE93">
        <v>0.59034532308578491</v>
      </c>
      <c r="DF93">
        <v>0.49087515473365784</v>
      </c>
      <c r="DG93">
        <v>0.50444996356964111</v>
      </c>
      <c r="DH93">
        <v>0.25505185127258301</v>
      </c>
      <c r="DI93">
        <v>0.19295334815979004</v>
      </c>
      <c r="DJ93">
        <v>0.49351128935813904</v>
      </c>
      <c r="DK93">
        <v>1.6298298835754395</v>
      </c>
      <c r="DL93">
        <v>1.0803837776184082</v>
      </c>
      <c r="DM93">
        <v>1.6710965633392334</v>
      </c>
      <c r="DN93">
        <v>1.8009482622146606</v>
      </c>
      <c r="DO93">
        <v>2.3276901245117187</v>
      </c>
      <c r="DP93">
        <v>6.5990171432495117</v>
      </c>
      <c r="DQ93">
        <v>7.0018730163574219</v>
      </c>
      <c r="DR93">
        <v>7.2134442329406738</v>
      </c>
      <c r="DS93">
        <v>6.4304342269897461</v>
      </c>
      <c r="DT93">
        <v>2.4293959140777588</v>
      </c>
      <c r="DU93">
        <v>1.8318603038787842</v>
      </c>
      <c r="DV93">
        <v>1.3266122341156006</v>
      </c>
      <c r="DW93">
        <v>0.67169439792633057</v>
      </c>
      <c r="DX93">
        <v>0.69778990745544434</v>
      </c>
      <c r="DY93">
        <v>0.89978927373886108</v>
      </c>
      <c r="DZ93">
        <v>0.91210019588470459</v>
      </c>
      <c r="EA93">
        <v>1.8110643625259399</v>
      </c>
      <c r="EB93">
        <v>1.9874480962753296</v>
      </c>
      <c r="EC93">
        <v>1.4729528427124023</v>
      </c>
      <c r="ED93">
        <v>1.300753116607666</v>
      </c>
      <c r="EE93">
        <v>1.5476211309432983</v>
      </c>
      <c r="EF93">
        <v>1.1946418285369873</v>
      </c>
      <c r="EG93">
        <v>1.142406702041626</v>
      </c>
      <c r="EH93">
        <v>1.5939164161682129</v>
      </c>
      <c r="EI93">
        <v>4.2698650360107422</v>
      </c>
      <c r="EJ93">
        <v>2.3720335960388184</v>
      </c>
      <c r="EK93">
        <v>3.0895593166351318</v>
      </c>
      <c r="EL93">
        <v>3.2606410980224609</v>
      </c>
      <c r="EM93">
        <v>3.7691209316253662</v>
      </c>
      <c r="EN93">
        <v>9.0117731094360352</v>
      </c>
      <c r="EO93">
        <v>9.4323930740356445</v>
      </c>
      <c r="EP93">
        <v>9.1840391159057617</v>
      </c>
      <c r="EQ93">
        <v>8.263850212097168</v>
      </c>
      <c r="ER93">
        <v>4.6070866584777832</v>
      </c>
      <c r="ES93">
        <v>3.7952134609222412</v>
      </c>
      <c r="ET93">
        <v>3.2614359855651855</v>
      </c>
      <c r="EU93">
        <v>2.6475522518157959</v>
      </c>
      <c r="EV93">
        <v>2.4924249649047852</v>
      </c>
      <c r="EW93">
        <v>2.4446167945861816</v>
      </c>
      <c r="EX93">
        <v>2.401108980178833</v>
      </c>
      <c r="EY93">
        <v>74.61676025390625</v>
      </c>
      <c r="EZ93">
        <v>73.196121215820313</v>
      </c>
      <c r="FA93">
        <v>71.947006225585937</v>
      </c>
      <c r="FB93">
        <v>71.101730346679688</v>
      </c>
      <c r="FC93">
        <v>70.050422668457031</v>
      </c>
      <c r="FD93">
        <v>69.11639404296875</v>
      </c>
      <c r="FE93">
        <v>68.703125</v>
      </c>
      <c r="FF93">
        <v>68.770675659179688</v>
      </c>
      <c r="FG93">
        <v>71.914741516113281</v>
      </c>
      <c r="FH93">
        <v>76.638389587402344</v>
      </c>
      <c r="FI93">
        <v>81.042732238769531</v>
      </c>
      <c r="FJ93">
        <v>84.403617858886719</v>
      </c>
      <c r="FK93">
        <v>86.993270874023438</v>
      </c>
      <c r="FL93">
        <v>88.7904052734375</v>
      </c>
      <c r="FM93">
        <v>89.908172607421875</v>
      </c>
      <c r="FN93">
        <v>90.371482849121094</v>
      </c>
      <c r="FO93">
        <v>89.985237121582031</v>
      </c>
      <c r="FP93">
        <v>88.970802307128906</v>
      </c>
      <c r="FQ93">
        <v>88.42901611328125</v>
      </c>
      <c r="FR93">
        <v>86.317481994628906</v>
      </c>
      <c r="FS93">
        <v>82.663795471191406</v>
      </c>
      <c r="FT93">
        <v>78.882545471191406</v>
      </c>
      <c r="FU93">
        <v>76.636985778808594</v>
      </c>
      <c r="FV93">
        <v>74.674415588378906</v>
      </c>
      <c r="FW93">
        <v>1</v>
      </c>
    </row>
    <row r="94" spans="1:179" x14ac:dyDescent="0.2">
      <c r="A94" t="s">
        <v>241</v>
      </c>
      <c r="B94" t="s">
        <v>248</v>
      </c>
      <c r="C94" t="s">
        <v>218</v>
      </c>
      <c r="D94" t="s">
        <v>40</v>
      </c>
      <c r="E94" t="s">
        <v>250</v>
      </c>
      <c r="F94" t="s">
        <v>226</v>
      </c>
      <c r="G94" t="s">
        <v>10</v>
      </c>
      <c r="H94">
        <v>425</v>
      </c>
      <c r="K94">
        <v>161.34201507929268</v>
      </c>
      <c r="L94">
        <v>156.90536681962092</v>
      </c>
      <c r="M94">
        <v>153.34900753782657</v>
      </c>
      <c r="N94">
        <v>153.52691155679264</v>
      </c>
      <c r="O94">
        <v>159.28743536357715</v>
      </c>
      <c r="P94">
        <v>174.02833742056004</v>
      </c>
      <c r="Q94">
        <v>193.02371886422904</v>
      </c>
      <c r="R94">
        <v>205.36939370915357</v>
      </c>
      <c r="S94">
        <v>217.93843393061525</v>
      </c>
      <c r="T94">
        <v>232.10096471442483</v>
      </c>
      <c r="U94">
        <v>244.06001889036577</v>
      </c>
      <c r="V94">
        <v>251.6649906169591</v>
      </c>
      <c r="W94">
        <v>256.19587130833065</v>
      </c>
      <c r="X94">
        <v>260.6473986783393</v>
      </c>
      <c r="Y94">
        <v>260.55092218606671</v>
      </c>
      <c r="Z94">
        <v>252.45185208470465</v>
      </c>
      <c r="AA94">
        <v>245.56688528244933</v>
      </c>
      <c r="AB94">
        <v>238.0158233395621</v>
      </c>
      <c r="AC94">
        <v>218.0718958980288</v>
      </c>
      <c r="AD94">
        <v>209.4651933576317</v>
      </c>
      <c r="AE94">
        <v>200.41833637504882</v>
      </c>
      <c r="AF94">
        <v>188.88751568297749</v>
      </c>
      <c r="AG94">
        <v>175.12791239639154</v>
      </c>
      <c r="AH94">
        <v>167.53730909878749</v>
      </c>
      <c r="AI94">
        <v>-1.6448547840118408</v>
      </c>
      <c r="AJ94">
        <v>-1.8163857460021973</v>
      </c>
      <c r="AK94">
        <v>-1.4880205392837524</v>
      </c>
      <c r="AL94">
        <v>-1.4147077798843384</v>
      </c>
      <c r="AM94">
        <v>-1.9456043243408203</v>
      </c>
      <c r="AN94">
        <v>-1.9452637434005737</v>
      </c>
      <c r="AO94">
        <v>-2.0287959575653076</v>
      </c>
      <c r="AP94">
        <v>-2.0922961235046387</v>
      </c>
      <c r="AQ94">
        <v>-4.5853090286254883</v>
      </c>
      <c r="AR94">
        <v>-1.9695390462875366</v>
      </c>
      <c r="AS94">
        <v>-1.693947434425354</v>
      </c>
      <c r="AT94">
        <v>-1.6642268896102905</v>
      </c>
      <c r="AU94">
        <v>-1.1108769178390503</v>
      </c>
      <c r="AV94">
        <v>0.74616819620132446</v>
      </c>
      <c r="AW94">
        <v>1.0903850793838501</v>
      </c>
      <c r="AX94">
        <v>2.3756616115570068</v>
      </c>
      <c r="AY94">
        <v>1.9395612478256226</v>
      </c>
      <c r="AZ94">
        <v>-2.7301595211029053</v>
      </c>
      <c r="BA94">
        <v>-2.8094995021820068</v>
      </c>
      <c r="BB94">
        <v>-3.2315096855163574</v>
      </c>
      <c r="BC94">
        <v>-3.9604194164276123</v>
      </c>
      <c r="BD94">
        <v>-3.5124659538269043</v>
      </c>
      <c r="BE94">
        <v>-2.7342603206634521</v>
      </c>
      <c r="BF94">
        <v>-2.5920999050140381</v>
      </c>
      <c r="BG94">
        <v>-0.63341540098190308</v>
      </c>
      <c r="BH94">
        <v>-0.70290619134902954</v>
      </c>
      <c r="BI94">
        <v>-0.62041836977005005</v>
      </c>
      <c r="BJ94">
        <v>-0.6186482310295105</v>
      </c>
      <c r="BK94">
        <v>-0.92026537656784058</v>
      </c>
      <c r="BL94">
        <v>-1.0217839479446411</v>
      </c>
      <c r="BM94">
        <v>-1.0953488349914551</v>
      </c>
      <c r="BN94">
        <v>-1.010588526725769</v>
      </c>
      <c r="BO94">
        <v>-1.9903249740600586</v>
      </c>
      <c r="BP94">
        <v>-0.69998490810394287</v>
      </c>
      <c r="BQ94">
        <v>-0.29986327886581421</v>
      </c>
      <c r="BR94">
        <v>-0.22968953847885132</v>
      </c>
      <c r="BS94">
        <v>0.3059869110584259</v>
      </c>
      <c r="BT94">
        <v>3.1219587326049805</v>
      </c>
      <c r="BU94">
        <v>3.4847590923309326</v>
      </c>
      <c r="BV94">
        <v>4.3122644424438477</v>
      </c>
      <c r="BW94">
        <v>3.7412862777709961</v>
      </c>
      <c r="BX94">
        <v>-0.58997708559036255</v>
      </c>
      <c r="BY94">
        <v>-0.88007324934005737</v>
      </c>
      <c r="BZ94">
        <v>-1.3300625085830688</v>
      </c>
      <c r="CA94">
        <v>-2.0185315608978271</v>
      </c>
      <c r="CB94">
        <v>-1.7487449645996094</v>
      </c>
      <c r="CC94">
        <v>-1.2160897254943848</v>
      </c>
      <c r="CD94">
        <v>-1.1287578344345093</v>
      </c>
      <c r="CE94">
        <v>6.7104391753673553E-2</v>
      </c>
      <c r="CF94">
        <v>6.8286359310150146E-2</v>
      </c>
      <c r="CG94">
        <v>-1.9519772380590439E-2</v>
      </c>
      <c r="CH94">
        <v>-6.7299835383892059E-2</v>
      </c>
      <c r="CI94">
        <v>-0.21011878550052643</v>
      </c>
      <c r="CJ94">
        <v>-0.38218468427658081</v>
      </c>
      <c r="CK94">
        <v>-0.44884622097015381</v>
      </c>
      <c r="CL94">
        <v>-0.26140099763870239</v>
      </c>
      <c r="CM94">
        <v>-0.19304697215557098</v>
      </c>
      <c r="CN94">
        <v>0.17930445075035095</v>
      </c>
      <c r="CO94">
        <v>0.66567522287368774</v>
      </c>
      <c r="CP94">
        <v>0.76386672258377075</v>
      </c>
      <c r="CQ94">
        <v>1.2873024940490723</v>
      </c>
      <c r="CR94">
        <v>4.7674241065979004</v>
      </c>
      <c r="CS94">
        <v>5.1430954933166504</v>
      </c>
      <c r="CT94">
        <v>5.6535496711730957</v>
      </c>
      <c r="CU94">
        <v>4.9891552925109863</v>
      </c>
      <c r="CV94">
        <v>0.89230680465698242</v>
      </c>
      <c r="CW94">
        <v>0.45624160766601563</v>
      </c>
      <c r="CX94">
        <v>-1.3126134872436523E-2</v>
      </c>
      <c r="CY94">
        <v>-0.67358607053756714</v>
      </c>
      <c r="CZ94">
        <v>-0.52719706296920776</v>
      </c>
      <c r="DA94">
        <v>-0.1646093875169754</v>
      </c>
      <c r="DB94">
        <v>-0.11525163054466248</v>
      </c>
      <c r="DC94">
        <v>0.76762419939041138</v>
      </c>
      <c r="DD94">
        <v>0.83947890996932983</v>
      </c>
      <c r="DE94">
        <v>0.58137881755828857</v>
      </c>
      <c r="DF94">
        <v>0.48404857516288757</v>
      </c>
      <c r="DG94">
        <v>0.50002783536911011</v>
      </c>
      <c r="DH94">
        <v>0.25741460919380188</v>
      </c>
      <c r="DI94">
        <v>0.19765637814998627</v>
      </c>
      <c r="DJ94">
        <v>0.48778650164604187</v>
      </c>
      <c r="DK94">
        <v>1.6042309999465942</v>
      </c>
      <c r="DL94">
        <v>1.05859375</v>
      </c>
      <c r="DM94">
        <v>1.6312136650085449</v>
      </c>
      <c r="DN94">
        <v>1.757422924041748</v>
      </c>
      <c r="DO94">
        <v>2.268618106842041</v>
      </c>
      <c r="DP94">
        <v>6.4128894805908203</v>
      </c>
      <c r="DQ94">
        <v>6.8014316558837891</v>
      </c>
      <c r="DR94">
        <v>6.9948348999023437</v>
      </c>
      <c r="DS94">
        <v>6.2370247840881348</v>
      </c>
      <c r="DT94">
        <v>2.3745906352996826</v>
      </c>
      <c r="DU94">
        <v>1.7925564050674438</v>
      </c>
      <c r="DV94">
        <v>1.3038102388381958</v>
      </c>
      <c r="DW94">
        <v>0.67135953903198242</v>
      </c>
      <c r="DX94">
        <v>0.69435077905654907</v>
      </c>
      <c r="DY94">
        <v>0.88687098026275635</v>
      </c>
      <c r="DZ94">
        <v>0.89825457334518433</v>
      </c>
      <c r="EA94">
        <v>1.7790635824203491</v>
      </c>
      <c r="EB94">
        <v>1.9529584646224976</v>
      </c>
      <c r="EC94">
        <v>1.4489810466766357</v>
      </c>
      <c r="ED94">
        <v>1.2801080942153931</v>
      </c>
      <c r="EE94">
        <v>1.5253667831420898</v>
      </c>
      <c r="EF94">
        <v>1.1808943748474121</v>
      </c>
      <c r="EG94">
        <v>1.1311033964157104</v>
      </c>
      <c r="EH94">
        <v>1.5694942474365234</v>
      </c>
      <c r="EI94">
        <v>4.1992149353027344</v>
      </c>
      <c r="EJ94">
        <v>2.3281478881835938</v>
      </c>
      <c r="EK94">
        <v>3.0252978801727295</v>
      </c>
      <c r="EL94">
        <v>3.191960334777832</v>
      </c>
      <c r="EM94">
        <v>3.6854817867279053</v>
      </c>
      <c r="EN94">
        <v>8.7886800765991211</v>
      </c>
      <c r="EO94">
        <v>9.195805549621582</v>
      </c>
      <c r="EP94">
        <v>8.9314374923706055</v>
      </c>
      <c r="EQ94">
        <v>8.0387496948242187</v>
      </c>
      <c r="ER94">
        <v>4.5147733688354492</v>
      </c>
      <c r="ES94">
        <v>3.7219827175140381</v>
      </c>
      <c r="ET94">
        <v>3.2052574157714844</v>
      </c>
      <c r="EU94">
        <v>2.6132473945617676</v>
      </c>
      <c r="EV94">
        <v>2.4580717086791992</v>
      </c>
      <c r="EW94">
        <v>2.4050416946411133</v>
      </c>
      <c r="EX94">
        <v>2.3615965843200684</v>
      </c>
      <c r="EY94">
        <v>74.61456298828125</v>
      </c>
      <c r="EZ94">
        <v>73.194122314453125</v>
      </c>
      <c r="FA94">
        <v>71.944679260253906</v>
      </c>
      <c r="FB94">
        <v>71.099273681640625</v>
      </c>
      <c r="FC94">
        <v>70.047744750976563</v>
      </c>
      <c r="FD94">
        <v>69.113204956054687</v>
      </c>
      <c r="FE94">
        <v>68.699440002441406</v>
      </c>
      <c r="FF94">
        <v>68.767631530761719</v>
      </c>
      <c r="FG94">
        <v>71.913887023925781</v>
      </c>
      <c r="FH94">
        <v>76.63861083984375</v>
      </c>
      <c r="FI94">
        <v>81.042770385742187</v>
      </c>
      <c r="FJ94">
        <v>84.403129577636719</v>
      </c>
      <c r="FK94">
        <v>86.992881774902344</v>
      </c>
      <c r="FL94">
        <v>88.789543151855469</v>
      </c>
      <c r="FM94">
        <v>89.906707763671875</v>
      </c>
      <c r="FN94">
        <v>90.369644165039063</v>
      </c>
      <c r="FO94">
        <v>89.983184814453125</v>
      </c>
      <c r="FP94">
        <v>88.968063354492188</v>
      </c>
      <c r="FQ94">
        <v>88.424591064453125</v>
      </c>
      <c r="FR94">
        <v>86.311691284179688</v>
      </c>
      <c r="FS94">
        <v>82.657455444335937</v>
      </c>
      <c r="FT94">
        <v>78.876884460449219</v>
      </c>
      <c r="FU94">
        <v>76.6322021484375</v>
      </c>
      <c r="FV94">
        <v>74.670379638671875</v>
      </c>
      <c r="FW94">
        <v>1</v>
      </c>
    </row>
    <row r="95" spans="1:179" x14ac:dyDescent="0.2">
      <c r="A95" t="s">
        <v>241</v>
      </c>
      <c r="B95" t="s">
        <v>248</v>
      </c>
      <c r="C95" t="s">
        <v>218</v>
      </c>
      <c r="D95" t="s">
        <v>41</v>
      </c>
      <c r="E95">
        <v>2015</v>
      </c>
      <c r="F95" t="s">
        <v>226</v>
      </c>
      <c r="G95" t="s">
        <v>10</v>
      </c>
      <c r="H95">
        <v>487</v>
      </c>
      <c r="K95">
        <v>190.1047132576544</v>
      </c>
      <c r="L95">
        <v>184.70524214263159</v>
      </c>
      <c r="M95">
        <v>181.18175175196325</v>
      </c>
      <c r="N95">
        <v>181.22837376934731</v>
      </c>
      <c r="O95">
        <v>188.47513679603557</v>
      </c>
      <c r="P95">
        <v>206.01816861581619</v>
      </c>
      <c r="Q95">
        <v>227.13091794479709</v>
      </c>
      <c r="R95">
        <v>239.69860593820405</v>
      </c>
      <c r="S95">
        <v>250.98304521875204</v>
      </c>
      <c r="T95">
        <v>264.97554475221114</v>
      </c>
      <c r="U95">
        <v>278.4850124294598</v>
      </c>
      <c r="V95">
        <v>288.07399892319285</v>
      </c>
      <c r="W95">
        <v>291.64177452165802</v>
      </c>
      <c r="X95">
        <v>295.59305726213915</v>
      </c>
      <c r="Y95">
        <v>296.5633458425433</v>
      </c>
      <c r="Z95">
        <v>290.7707391085346</v>
      </c>
      <c r="AA95">
        <v>285.16365092049915</v>
      </c>
      <c r="AB95">
        <v>275.20032114318298</v>
      </c>
      <c r="AC95">
        <v>254.00276755697672</v>
      </c>
      <c r="AD95">
        <v>245.46146554753801</v>
      </c>
      <c r="AE95">
        <v>236.12902025061371</v>
      </c>
      <c r="AF95">
        <v>223.42798067007027</v>
      </c>
      <c r="AG95">
        <v>207.21434459434099</v>
      </c>
      <c r="AH95">
        <v>199.8710759331131</v>
      </c>
      <c r="AI95">
        <v>-1.8375681638717651</v>
      </c>
      <c r="AJ95">
        <v>-1.4843711853027344</v>
      </c>
      <c r="AK95">
        <v>-1.5741472244262695</v>
      </c>
      <c r="AL95">
        <v>-1.5032150745391846</v>
      </c>
      <c r="AM95">
        <v>-1.9017865657806396</v>
      </c>
      <c r="AN95">
        <v>-2.1640818119049072</v>
      </c>
      <c r="AO95">
        <v>-2.2544319629669189</v>
      </c>
      <c r="AP95">
        <v>-2.4904899597167969</v>
      </c>
      <c r="AQ95">
        <v>-4.8524899482727051</v>
      </c>
      <c r="AR95">
        <v>-2.3149054050445557</v>
      </c>
      <c r="AS95">
        <v>-2.0021440982818604</v>
      </c>
      <c r="AT95">
        <v>-1.9043848514556885</v>
      </c>
      <c r="AU95">
        <v>-1.2636219263076782</v>
      </c>
      <c r="AV95">
        <v>0.31408479809761047</v>
      </c>
      <c r="AW95">
        <v>1.2133291959762573</v>
      </c>
      <c r="AX95">
        <v>2.7650411128997803</v>
      </c>
      <c r="AY95">
        <v>2.3111438751220703</v>
      </c>
      <c r="AZ95">
        <v>-3.2224733829498291</v>
      </c>
      <c r="BA95">
        <v>-3.1201114654541016</v>
      </c>
      <c r="BB95">
        <v>-3.3808505535125732</v>
      </c>
      <c r="BC95">
        <v>-3.8941857814788818</v>
      </c>
      <c r="BD95">
        <v>-3.61277174949646</v>
      </c>
      <c r="BE95">
        <v>-2.8598566055297852</v>
      </c>
      <c r="BF95">
        <v>-2.7491810321807861</v>
      </c>
      <c r="BG95">
        <v>-0.72180712223052979</v>
      </c>
      <c r="BH95">
        <v>-0.5142548680305481</v>
      </c>
      <c r="BI95">
        <v>-0.65728771686553955</v>
      </c>
      <c r="BJ95">
        <v>-0.64969116449356079</v>
      </c>
      <c r="BK95">
        <v>-0.87861865758895874</v>
      </c>
      <c r="BL95">
        <v>-1.153984546661377</v>
      </c>
      <c r="BM95">
        <v>-1.2305091619491577</v>
      </c>
      <c r="BN95">
        <v>-1.2109777927398682</v>
      </c>
      <c r="BO95">
        <v>-2.1576886177062988</v>
      </c>
      <c r="BP95">
        <v>-0.95001399517059326</v>
      </c>
      <c r="BQ95">
        <v>-0.443126380443573</v>
      </c>
      <c r="BR95">
        <v>-0.3006746768951416</v>
      </c>
      <c r="BS95">
        <v>0.27651944756507874</v>
      </c>
      <c r="BT95">
        <v>3.1248362064361572</v>
      </c>
      <c r="BU95">
        <v>3.8782212734222412</v>
      </c>
      <c r="BV95">
        <v>4.9388217926025391</v>
      </c>
      <c r="BW95">
        <v>4.3581628799438477</v>
      </c>
      <c r="BX95">
        <v>-0.80729454755783081</v>
      </c>
      <c r="BY95">
        <v>-0.94645649194717407</v>
      </c>
      <c r="BZ95">
        <v>-1.2958458662033081</v>
      </c>
      <c r="CA95">
        <v>-1.8581085205078125</v>
      </c>
      <c r="CB95">
        <v>-1.7098658084869385</v>
      </c>
      <c r="CC95">
        <v>-1.1661899089813232</v>
      </c>
      <c r="CD95">
        <v>-1.1088736057281494</v>
      </c>
      <c r="CE95">
        <v>5.0965577363967896E-2</v>
      </c>
      <c r="CF95">
        <v>0.15764473378658295</v>
      </c>
      <c r="CG95">
        <v>-2.2273581475019455E-2</v>
      </c>
      <c r="CH95">
        <v>-5.854310467839241E-2</v>
      </c>
      <c r="CI95">
        <v>-0.1699756532907486</v>
      </c>
      <c r="CJ95">
        <v>-0.45439416170120239</v>
      </c>
      <c r="CK95">
        <v>-0.52134346961975098</v>
      </c>
      <c r="CL95">
        <v>-0.32479158043861389</v>
      </c>
      <c r="CM95">
        <v>-0.29127761721611023</v>
      </c>
      <c r="CN95">
        <v>-4.6944380737841129E-3</v>
      </c>
      <c r="CO95">
        <v>0.63664454221725464</v>
      </c>
      <c r="CP95">
        <v>0.81005012989044189</v>
      </c>
      <c r="CQ95">
        <v>1.3432166576385498</v>
      </c>
      <c r="CR95">
        <v>5.0715537071228027</v>
      </c>
      <c r="CS95">
        <v>5.7239174842834473</v>
      </c>
      <c r="CT95">
        <v>6.4443755149841309</v>
      </c>
      <c r="CU95">
        <v>5.7759218215942383</v>
      </c>
      <c r="CV95">
        <v>0.86545097827911377</v>
      </c>
      <c r="CW95">
        <v>0.55901038646697998</v>
      </c>
      <c r="CX95">
        <v>0.14822198450565338</v>
      </c>
      <c r="CY95">
        <v>-0.44792753458023071</v>
      </c>
      <c r="CZ95">
        <v>-0.39191907644271851</v>
      </c>
      <c r="DA95">
        <v>6.8385410122573376E-3</v>
      </c>
      <c r="DB95">
        <v>2.7198243886232376E-2</v>
      </c>
      <c r="DC95">
        <v>0.82373827695846558</v>
      </c>
      <c r="DD95">
        <v>0.8295443058013916</v>
      </c>
      <c r="DE95">
        <v>0.61274051666259766</v>
      </c>
      <c r="DF95">
        <v>0.53260499238967896</v>
      </c>
      <c r="DG95">
        <v>0.53866732120513916</v>
      </c>
      <c r="DH95">
        <v>0.24519617855548859</v>
      </c>
      <c r="DI95">
        <v>0.18782225251197815</v>
      </c>
      <c r="DJ95">
        <v>0.56139463186264038</v>
      </c>
      <c r="DK95">
        <v>1.5751334428787231</v>
      </c>
      <c r="DL95">
        <v>0.94062513113021851</v>
      </c>
      <c r="DM95">
        <v>1.7164155244827271</v>
      </c>
      <c r="DN95">
        <v>1.9207749366760254</v>
      </c>
      <c r="DO95">
        <v>2.4099140167236328</v>
      </c>
      <c r="DP95">
        <v>7.0182719230651855</v>
      </c>
      <c r="DQ95">
        <v>7.5696134567260742</v>
      </c>
      <c r="DR95">
        <v>7.9499297142028809</v>
      </c>
      <c r="DS95">
        <v>7.1936807632446289</v>
      </c>
      <c r="DT95">
        <v>2.5381965637207031</v>
      </c>
      <c r="DU95">
        <v>2.0644772052764893</v>
      </c>
      <c r="DV95">
        <v>1.5922898054122925</v>
      </c>
      <c r="DW95">
        <v>0.9622533917427063</v>
      </c>
      <c r="DX95">
        <v>0.92602771520614624</v>
      </c>
      <c r="DY95">
        <v>1.1798670291900635</v>
      </c>
      <c r="DZ95">
        <v>1.163270115852356</v>
      </c>
      <c r="EA95">
        <v>1.9394992589950562</v>
      </c>
      <c r="EB95">
        <v>1.7996606826782227</v>
      </c>
      <c r="EC95">
        <v>1.5296000242233276</v>
      </c>
      <c r="ED95">
        <v>1.3861289024353027</v>
      </c>
      <c r="EE95">
        <v>1.5618352890014648</v>
      </c>
      <c r="EF95">
        <v>1.2552934885025024</v>
      </c>
      <c r="EG95">
        <v>1.2117449045181274</v>
      </c>
      <c r="EH95">
        <v>1.8409067392349243</v>
      </c>
      <c r="EI95">
        <v>4.2699346542358398</v>
      </c>
      <c r="EJ95">
        <v>2.3055164813995361</v>
      </c>
      <c r="EK95">
        <v>3.2754330635070801</v>
      </c>
      <c r="EL95">
        <v>3.5244851112365723</v>
      </c>
      <c r="EM95">
        <v>3.9500553607940674</v>
      </c>
      <c r="EN95">
        <v>9.8290233612060547</v>
      </c>
      <c r="EO95">
        <v>10.234505653381348</v>
      </c>
      <c r="EP95">
        <v>10.123710632324219</v>
      </c>
      <c r="EQ95">
        <v>9.2406997680664062</v>
      </c>
      <c r="ER95">
        <v>4.9533753395080566</v>
      </c>
      <c r="ES95">
        <v>4.2381324768066406</v>
      </c>
      <c r="ET95">
        <v>3.6772944927215576</v>
      </c>
      <c r="EU95">
        <v>2.9983305931091309</v>
      </c>
      <c r="EV95">
        <v>2.8289334774017334</v>
      </c>
      <c r="EW95">
        <v>2.8735337257385254</v>
      </c>
      <c r="EX95">
        <v>2.8035774230957031</v>
      </c>
      <c r="EY95">
        <v>73.096992492675781</v>
      </c>
      <c r="EZ95">
        <v>72.043228149414063</v>
      </c>
      <c r="FA95">
        <v>71.2196044921875</v>
      </c>
      <c r="FB95">
        <v>70.189186096191406</v>
      </c>
      <c r="FC95">
        <v>68.940689086914063</v>
      </c>
      <c r="FD95">
        <v>67.503265380859375</v>
      </c>
      <c r="FE95">
        <v>66.608154296875</v>
      </c>
      <c r="FF95">
        <v>67.324028015136719</v>
      </c>
      <c r="FG95">
        <v>70.194862365722656</v>
      </c>
      <c r="FH95">
        <v>74.120841979980469</v>
      </c>
      <c r="FI95">
        <v>78.557594299316406</v>
      </c>
      <c r="FJ95">
        <v>82.652679443359375</v>
      </c>
      <c r="FK95">
        <v>85.470008850097656</v>
      </c>
      <c r="FL95">
        <v>87.272682189941406</v>
      </c>
      <c r="FM95">
        <v>88.4976806640625</v>
      </c>
      <c r="FN95">
        <v>88.750694274902344</v>
      </c>
      <c r="FO95">
        <v>89.239021301269531</v>
      </c>
      <c r="FP95">
        <v>88.484489440917969</v>
      </c>
      <c r="FQ95">
        <v>88.564231872558594</v>
      </c>
      <c r="FR95">
        <v>86.660346984863281</v>
      </c>
      <c r="FS95">
        <v>83.529991149902344</v>
      </c>
      <c r="FT95">
        <v>80.066627502441406</v>
      </c>
      <c r="FU95">
        <v>77.770904541015625</v>
      </c>
      <c r="FV95">
        <v>76.085716247558594</v>
      </c>
      <c r="FW95">
        <v>1</v>
      </c>
    </row>
    <row r="96" spans="1:179" x14ac:dyDescent="0.2">
      <c r="A96" t="s">
        <v>241</v>
      </c>
      <c r="B96" t="s">
        <v>248</v>
      </c>
      <c r="C96" t="s">
        <v>218</v>
      </c>
      <c r="D96" t="s">
        <v>41</v>
      </c>
      <c r="E96">
        <v>2016</v>
      </c>
      <c r="F96" t="s">
        <v>226</v>
      </c>
      <c r="G96" t="s">
        <v>10</v>
      </c>
      <c r="H96">
        <v>440</v>
      </c>
      <c r="K96">
        <v>171.15639424689917</v>
      </c>
      <c r="L96">
        <v>166.28774542439811</v>
      </c>
      <c r="M96">
        <v>163.09590500449917</v>
      </c>
      <c r="N96">
        <v>163.13188002573602</v>
      </c>
      <c r="O96">
        <v>169.65412453482205</v>
      </c>
      <c r="P96">
        <v>185.46624280217503</v>
      </c>
      <c r="Q96">
        <v>204.46919823546196</v>
      </c>
      <c r="R96">
        <v>215.79556904461157</v>
      </c>
      <c r="S96">
        <v>225.97149275918838</v>
      </c>
      <c r="T96">
        <v>238.56151869981511</v>
      </c>
      <c r="U96">
        <v>250.7137808835534</v>
      </c>
      <c r="V96">
        <v>259.32834174120012</v>
      </c>
      <c r="W96">
        <v>262.53494376912511</v>
      </c>
      <c r="X96">
        <v>266.07625363661032</v>
      </c>
      <c r="Y96">
        <v>266.93209063551103</v>
      </c>
      <c r="Z96">
        <v>261.68451758777576</v>
      </c>
      <c r="AA96">
        <v>256.62481870494986</v>
      </c>
      <c r="AB96">
        <v>247.65066178401776</v>
      </c>
      <c r="AC96">
        <v>228.60038856589179</v>
      </c>
      <c r="AD96">
        <v>220.918859189507</v>
      </c>
      <c r="AE96">
        <v>212.53367071684488</v>
      </c>
      <c r="AF96">
        <v>201.09065750200418</v>
      </c>
      <c r="AG96">
        <v>186.49282580608036</v>
      </c>
      <c r="AH96">
        <v>179.91781235369592</v>
      </c>
      <c r="AI96">
        <v>-1.7464020252227783</v>
      </c>
      <c r="AJ96">
        <v>-1.414604663848877</v>
      </c>
      <c r="AK96">
        <v>-1.4888331890106201</v>
      </c>
      <c r="AL96">
        <v>-1.4205315113067627</v>
      </c>
      <c r="AM96">
        <v>-1.7920975685119629</v>
      </c>
      <c r="AN96">
        <v>-2.0277040004730225</v>
      </c>
      <c r="AO96">
        <v>-2.1112456321716309</v>
      </c>
      <c r="AP96">
        <v>-2.34963059425354</v>
      </c>
      <c r="AQ96">
        <v>-4.5877671241760254</v>
      </c>
      <c r="AR96">
        <v>-2.1963386535644531</v>
      </c>
      <c r="AS96">
        <v>-1.9315659999847412</v>
      </c>
      <c r="AT96">
        <v>-1.8452556133270264</v>
      </c>
      <c r="AU96">
        <v>-1.2606433629989624</v>
      </c>
      <c r="AV96">
        <v>2.8624013066291809E-2</v>
      </c>
      <c r="AW96">
        <v>0.84789443016052246</v>
      </c>
      <c r="AX96">
        <v>2.3124620914459229</v>
      </c>
      <c r="AY96">
        <v>1.9154354333877563</v>
      </c>
      <c r="AZ96">
        <v>-3.0880637168884277</v>
      </c>
      <c r="BA96">
        <v>-2.9820902347564697</v>
      </c>
      <c r="BB96">
        <v>-3.2095026969909668</v>
      </c>
      <c r="BC96">
        <v>-3.6682095527648926</v>
      </c>
      <c r="BD96">
        <v>-3.4045765399932861</v>
      </c>
      <c r="BE96">
        <v>-2.7097225189208984</v>
      </c>
      <c r="BF96">
        <v>-2.6060423851013184</v>
      </c>
      <c r="BG96">
        <v>-0.68805462121963501</v>
      </c>
      <c r="BH96">
        <v>-0.4944380521774292</v>
      </c>
      <c r="BI96">
        <v>-0.6196141242980957</v>
      </c>
      <c r="BJ96">
        <v>-0.61155807971954346</v>
      </c>
      <c r="BK96">
        <v>-0.82251691818237305</v>
      </c>
      <c r="BL96">
        <v>-1.070672869682312</v>
      </c>
      <c r="BM96">
        <v>-1.1403137445449829</v>
      </c>
      <c r="BN96">
        <v>-1.1367264986038208</v>
      </c>
      <c r="BO96">
        <v>-2.0337588787078857</v>
      </c>
      <c r="BP96">
        <v>-0.90280449390411377</v>
      </c>
      <c r="BQ96">
        <v>-0.45424926280975342</v>
      </c>
      <c r="BR96">
        <v>-0.3260752260684967</v>
      </c>
      <c r="BS96">
        <v>0.1994670033454895</v>
      </c>
      <c r="BT96">
        <v>2.7111995220184326</v>
      </c>
      <c r="BU96">
        <v>3.3910186290740967</v>
      </c>
      <c r="BV96">
        <v>4.3711652755737305</v>
      </c>
      <c r="BW96">
        <v>3.8541038036346436</v>
      </c>
      <c r="BX96">
        <v>-0.80029398202896118</v>
      </c>
      <c r="BY96">
        <v>-0.92345863580703735</v>
      </c>
      <c r="BZ96">
        <v>-1.2347315549850464</v>
      </c>
      <c r="CA96">
        <v>-1.7395123243331909</v>
      </c>
      <c r="CB96">
        <v>-1.6020869016647339</v>
      </c>
      <c r="CC96">
        <v>-1.1055524349212646</v>
      </c>
      <c r="CD96">
        <v>-1.0522154569625854</v>
      </c>
      <c r="CE96">
        <v>4.4953558593988419E-2</v>
      </c>
      <c r="CF96">
        <v>0.14286649227142334</v>
      </c>
      <c r="CG96">
        <v>-1.7595665529370308E-2</v>
      </c>
      <c r="CH96">
        <v>-5.1265537738800049E-2</v>
      </c>
      <c r="CI96">
        <v>-0.15098835527896881</v>
      </c>
      <c r="CJ96">
        <v>-0.40783604979515076</v>
      </c>
      <c r="CK96">
        <v>-0.46784934401512146</v>
      </c>
      <c r="CL96">
        <v>-0.29667273163795471</v>
      </c>
      <c r="CM96">
        <v>-0.26486048102378845</v>
      </c>
      <c r="CN96">
        <v>-6.906688679009676E-3</v>
      </c>
      <c r="CO96">
        <v>0.56893575191497803</v>
      </c>
      <c r="CP96">
        <v>0.72610455751419067</v>
      </c>
      <c r="CQ96">
        <v>1.2107350826263428</v>
      </c>
      <c r="CR96">
        <v>4.5691432952880859</v>
      </c>
      <c r="CS96">
        <v>5.1523785591125488</v>
      </c>
      <c r="CT96">
        <v>5.7970166206359863</v>
      </c>
      <c r="CU96">
        <v>5.1968197822570801</v>
      </c>
      <c r="CV96">
        <v>0.78420835733413696</v>
      </c>
      <c r="CW96">
        <v>0.50234335660934448</v>
      </c>
      <c r="CX96">
        <v>0.13298884034156799</v>
      </c>
      <c r="CY96">
        <v>-0.40370243787765503</v>
      </c>
      <c r="CZ96">
        <v>-0.35368806123733521</v>
      </c>
      <c r="DA96">
        <v>5.4909735918045044E-3</v>
      </c>
      <c r="DB96">
        <v>2.3960348218679428E-2</v>
      </c>
      <c r="DC96">
        <v>0.77796179056167603</v>
      </c>
      <c r="DD96">
        <v>0.78017103672027588</v>
      </c>
      <c r="DE96">
        <v>0.58442282676696777</v>
      </c>
      <c r="DF96">
        <v>0.50902700424194336</v>
      </c>
      <c r="DG96">
        <v>0.52054023742675781</v>
      </c>
      <c r="DH96">
        <v>0.2550007700920105</v>
      </c>
      <c r="DI96">
        <v>0.20461513102054596</v>
      </c>
      <c r="DJ96">
        <v>0.54338103532791138</v>
      </c>
      <c r="DK96">
        <v>1.5040379762649536</v>
      </c>
      <c r="DL96">
        <v>0.88899111747741699</v>
      </c>
      <c r="DM96">
        <v>1.5921207666397095</v>
      </c>
      <c r="DN96">
        <v>1.7782843112945557</v>
      </c>
      <c r="DO96">
        <v>2.2220029830932617</v>
      </c>
      <c r="DP96">
        <v>6.4270868301391602</v>
      </c>
      <c r="DQ96">
        <v>6.9137387275695801</v>
      </c>
      <c r="DR96">
        <v>7.2228679656982422</v>
      </c>
      <c r="DS96">
        <v>6.5395355224609375</v>
      </c>
      <c r="DT96">
        <v>2.3687107563018799</v>
      </c>
      <c r="DU96">
        <v>1.9281454086303711</v>
      </c>
      <c r="DV96">
        <v>1.5007092952728271</v>
      </c>
      <c r="DW96">
        <v>0.93210744857788086</v>
      </c>
      <c r="DX96">
        <v>0.89471077919006348</v>
      </c>
      <c r="DY96">
        <v>1.1165343523025513</v>
      </c>
      <c r="DZ96">
        <v>1.1001361608505249</v>
      </c>
      <c r="EA96">
        <v>1.8363091945648193</v>
      </c>
      <c r="EB96">
        <v>1.7003375291824341</v>
      </c>
      <c r="EC96">
        <v>1.4536418914794922</v>
      </c>
      <c r="ED96">
        <v>1.3180004358291626</v>
      </c>
      <c r="EE96">
        <v>1.4901208877563477</v>
      </c>
      <c r="EF96">
        <v>1.2120318412780762</v>
      </c>
      <c r="EG96">
        <v>1.1755470037460327</v>
      </c>
      <c r="EH96">
        <v>1.7562851905822754</v>
      </c>
      <c r="EI96">
        <v>4.0580463409423828</v>
      </c>
      <c r="EJ96">
        <v>2.1825251579284668</v>
      </c>
      <c r="EK96">
        <v>3.0694375038146973</v>
      </c>
      <c r="EL96">
        <v>3.2974646091461182</v>
      </c>
      <c r="EM96">
        <v>3.6821134090423584</v>
      </c>
      <c r="EN96">
        <v>9.1096620559692383</v>
      </c>
      <c r="EO96">
        <v>9.4568624496459961</v>
      </c>
      <c r="EP96">
        <v>9.2815713882446289</v>
      </c>
      <c r="EQ96">
        <v>8.4782037734985352</v>
      </c>
      <c r="ER96">
        <v>4.6564803123474121</v>
      </c>
      <c r="ES96">
        <v>3.9867770671844482</v>
      </c>
      <c r="ET96">
        <v>3.475480318069458</v>
      </c>
      <c r="EU96">
        <v>2.8608047962188721</v>
      </c>
      <c r="EV96">
        <v>2.6972005367279053</v>
      </c>
      <c r="EW96">
        <v>2.7207045555114746</v>
      </c>
      <c r="EX96">
        <v>2.6539630889892578</v>
      </c>
      <c r="EY96">
        <v>73.095893859863281</v>
      </c>
      <c r="EZ96">
        <v>72.043479919433594</v>
      </c>
      <c r="FA96">
        <v>71.217788696289063</v>
      </c>
      <c r="FB96">
        <v>70.187202453613281</v>
      </c>
      <c r="FC96">
        <v>68.93798828125</v>
      </c>
      <c r="FD96">
        <v>67.50238037109375</v>
      </c>
      <c r="FE96">
        <v>66.607414245605469</v>
      </c>
      <c r="FF96">
        <v>67.322944641113281</v>
      </c>
      <c r="FG96">
        <v>70.201347351074219</v>
      </c>
      <c r="FH96">
        <v>74.129501342773437</v>
      </c>
      <c r="FI96">
        <v>78.56536865234375</v>
      </c>
      <c r="FJ96">
        <v>82.65631103515625</v>
      </c>
      <c r="FK96">
        <v>85.472099304199219</v>
      </c>
      <c r="FL96">
        <v>87.272056579589844</v>
      </c>
      <c r="FM96">
        <v>88.496803283691406</v>
      </c>
      <c r="FN96">
        <v>88.751091003417969</v>
      </c>
      <c r="FO96">
        <v>89.240478515625</v>
      </c>
      <c r="FP96">
        <v>88.484649658203125</v>
      </c>
      <c r="FQ96">
        <v>88.560211181640625</v>
      </c>
      <c r="FR96">
        <v>86.653633117675781</v>
      </c>
      <c r="FS96">
        <v>83.522987365722656</v>
      </c>
      <c r="FT96">
        <v>80.060310363769531</v>
      </c>
      <c r="FU96">
        <v>77.766647338867188</v>
      </c>
      <c r="FV96">
        <v>76.084999084472656</v>
      </c>
      <c r="FW96">
        <v>1</v>
      </c>
    </row>
    <row r="97" spans="1:179" x14ac:dyDescent="0.2">
      <c r="A97" t="s">
        <v>241</v>
      </c>
      <c r="B97" t="s">
        <v>248</v>
      </c>
      <c r="C97" t="s">
        <v>218</v>
      </c>
      <c r="D97" t="s">
        <v>41</v>
      </c>
      <c r="E97" t="s">
        <v>250</v>
      </c>
      <c r="F97" t="s">
        <v>226</v>
      </c>
      <c r="G97" t="s">
        <v>10</v>
      </c>
      <c r="H97">
        <v>426</v>
      </c>
      <c r="K97">
        <v>165.51222812111826</v>
      </c>
      <c r="L97">
        <v>160.80169624154166</v>
      </c>
      <c r="M97">
        <v>157.70864501545213</v>
      </c>
      <c r="N97">
        <v>157.741448722185</v>
      </c>
      <c r="O97">
        <v>164.04787993337018</v>
      </c>
      <c r="P97">
        <v>179.34440855587897</v>
      </c>
      <c r="Q97">
        <v>197.71891686149311</v>
      </c>
      <c r="R97">
        <v>208.67553492246356</v>
      </c>
      <c r="S97">
        <v>218.52126364955521</v>
      </c>
      <c r="T97">
        <v>230.69353271010499</v>
      </c>
      <c r="U97">
        <v>242.44152194279002</v>
      </c>
      <c r="V97">
        <v>250.76582911271851</v>
      </c>
      <c r="W97">
        <v>253.86484766799521</v>
      </c>
      <c r="X97">
        <v>257.28403814319898</v>
      </c>
      <c r="Y97">
        <v>258.10578324759865</v>
      </c>
      <c r="Z97">
        <v>253.02056032754933</v>
      </c>
      <c r="AA97">
        <v>248.1239132693326</v>
      </c>
      <c r="AB97">
        <v>239.44440265552319</v>
      </c>
      <c r="AC97">
        <v>221.03374210885036</v>
      </c>
      <c r="AD97">
        <v>213.60831401144719</v>
      </c>
      <c r="AE97">
        <v>205.50528620371298</v>
      </c>
      <c r="AF97">
        <v>194.43700332839313</v>
      </c>
      <c r="AG97">
        <v>180.32047384399658</v>
      </c>
      <c r="AH97">
        <v>173.97430182617887</v>
      </c>
      <c r="AI97">
        <v>-1.7182102203369141</v>
      </c>
      <c r="AJ97">
        <v>-1.3929210901260376</v>
      </c>
      <c r="AK97">
        <v>-1.4625519514083862</v>
      </c>
      <c r="AL97">
        <v>-1.3950860500335693</v>
      </c>
      <c r="AM97">
        <v>-1.7584388256072998</v>
      </c>
      <c r="AN97">
        <v>-1.9861017465591431</v>
      </c>
      <c r="AO97">
        <v>-2.0676324367523193</v>
      </c>
      <c r="AP97">
        <v>-2.3064556121826172</v>
      </c>
      <c r="AQ97">
        <v>-4.5063314437866211</v>
      </c>
      <c r="AR97">
        <v>-2.1597111225128174</v>
      </c>
      <c r="AS97">
        <v>-1.9090391397476196</v>
      </c>
      <c r="AT97">
        <v>-1.8260775804519653</v>
      </c>
      <c r="AU97">
        <v>-1.2582967281341553</v>
      </c>
      <c r="AV97">
        <v>-5.4373148828744888E-2</v>
      </c>
      <c r="AW97">
        <v>0.74097764492034912</v>
      </c>
      <c r="AX97">
        <v>2.1797928810119629</v>
      </c>
      <c r="AY97">
        <v>1.7995808124542236</v>
      </c>
      <c r="AZ97">
        <v>-3.0456657409667969</v>
      </c>
      <c r="BA97">
        <v>-2.9388387203216553</v>
      </c>
      <c r="BB97">
        <v>-3.1564149856567383</v>
      </c>
      <c r="BC97">
        <v>-3.5989084243774414</v>
      </c>
      <c r="BD97">
        <v>-3.3406996726989746</v>
      </c>
      <c r="BE97">
        <v>-2.6633400917053223</v>
      </c>
      <c r="BF97">
        <v>-2.5618033409118652</v>
      </c>
      <c r="BG97">
        <v>-0.67757678031921387</v>
      </c>
      <c r="BH97">
        <v>-0.48816612362861633</v>
      </c>
      <c r="BI97">
        <v>-0.60803681612014771</v>
      </c>
      <c r="BJ97">
        <v>-0.59986525774002075</v>
      </c>
      <c r="BK97">
        <v>-0.80540263652801514</v>
      </c>
      <c r="BL97">
        <v>-1.0454560518264771</v>
      </c>
      <c r="BM97">
        <v>-1.1130534410476685</v>
      </c>
      <c r="BN97">
        <v>-1.114111065864563</v>
      </c>
      <c r="BO97">
        <v>-1.9957870244979858</v>
      </c>
      <c r="BP97">
        <v>-0.88820618391036987</v>
      </c>
      <c r="BQ97">
        <v>-0.45694723725318909</v>
      </c>
      <c r="BR97">
        <v>-0.33300086855888367</v>
      </c>
      <c r="BS97">
        <v>0.17711250483989716</v>
      </c>
      <c r="BT97">
        <v>2.5888211727142334</v>
      </c>
      <c r="BU97">
        <v>3.2466869354248047</v>
      </c>
      <c r="BV97">
        <v>4.2029523849487305</v>
      </c>
      <c r="BW97">
        <v>3.7047839164733887</v>
      </c>
      <c r="BX97">
        <v>-0.79724252223968506</v>
      </c>
      <c r="BY97">
        <v>-0.9157329797744751</v>
      </c>
      <c r="BZ97">
        <v>-1.2156893014907837</v>
      </c>
      <c r="CA97">
        <v>-1.7033718824386597</v>
      </c>
      <c r="CB97">
        <v>-1.5692209005355835</v>
      </c>
      <c r="CC97">
        <v>-1.0868102312088013</v>
      </c>
      <c r="CD97">
        <v>-1.0346831083297729</v>
      </c>
      <c r="CE97">
        <v>4.3162737041711807E-2</v>
      </c>
      <c r="CF97">
        <v>0.13846446573734283</v>
      </c>
      <c r="CG97">
        <v>-1.620226725935936E-2</v>
      </c>
      <c r="CH97">
        <v>-4.9097787588834763E-2</v>
      </c>
      <c r="CI97">
        <v>-0.14533261954784393</v>
      </c>
      <c r="CJ97">
        <v>-0.39396771788597107</v>
      </c>
      <c r="CK97">
        <v>-0.45191493630409241</v>
      </c>
      <c r="CL97">
        <v>-0.2882969081401825</v>
      </c>
      <c r="CM97">
        <v>-0.25699159502983093</v>
      </c>
      <c r="CN97">
        <v>-7.5656641274690628E-3</v>
      </c>
      <c r="CO97">
        <v>0.54876720905303955</v>
      </c>
      <c r="CP97">
        <v>0.70109951496124268</v>
      </c>
      <c r="CQ97">
        <v>1.1712725162506104</v>
      </c>
      <c r="CR97">
        <v>4.4194893836975098</v>
      </c>
      <c r="CS97">
        <v>4.9821333885192871</v>
      </c>
      <c r="CT97">
        <v>5.60418701171875</v>
      </c>
      <c r="CU97">
        <v>5.0243215560913086</v>
      </c>
      <c r="CV97">
        <v>0.76000845432281494</v>
      </c>
      <c r="CW97">
        <v>0.48546388745307922</v>
      </c>
      <c r="CX97">
        <v>0.12845128774642944</v>
      </c>
      <c r="CY97">
        <v>-0.39052906632423401</v>
      </c>
      <c r="CZ97">
        <v>-0.3423001766204834</v>
      </c>
      <c r="DA97">
        <v>5.0895619206130505E-3</v>
      </c>
      <c r="DB97">
        <v>2.2995863109827042E-2</v>
      </c>
      <c r="DC97">
        <v>0.76390224695205688</v>
      </c>
      <c r="DD97">
        <v>0.765095055103302</v>
      </c>
      <c r="DE97">
        <v>0.57563227415084839</v>
      </c>
      <c r="DF97">
        <v>0.50166970491409302</v>
      </c>
      <c r="DG97">
        <v>0.51473736763000488</v>
      </c>
      <c r="DH97">
        <v>0.25752061605453491</v>
      </c>
      <c r="DI97">
        <v>0.20922361314296722</v>
      </c>
      <c r="DJ97">
        <v>0.537517249584198</v>
      </c>
      <c r="DK97">
        <v>1.4818038940429687</v>
      </c>
      <c r="DL97">
        <v>0.87307482957839966</v>
      </c>
      <c r="DM97">
        <v>1.5544817447662354</v>
      </c>
      <c r="DN97">
        <v>1.7351999282836914</v>
      </c>
      <c r="DO97">
        <v>2.1654326915740967</v>
      </c>
      <c r="DP97">
        <v>6.2501578330993652</v>
      </c>
      <c r="DQ97">
        <v>6.7175803184509277</v>
      </c>
      <c r="DR97">
        <v>7.0054211616516113</v>
      </c>
      <c r="DS97">
        <v>6.3438596725463867</v>
      </c>
      <c r="DT97">
        <v>2.3172595500946045</v>
      </c>
      <c r="DU97">
        <v>1.8866608142852783</v>
      </c>
      <c r="DV97">
        <v>1.4725918769836426</v>
      </c>
      <c r="DW97">
        <v>0.92231374979019165</v>
      </c>
      <c r="DX97">
        <v>0.8846205472946167</v>
      </c>
      <c r="DY97">
        <v>1.0969893932342529</v>
      </c>
      <c r="DZ97">
        <v>1.0806747674942017</v>
      </c>
      <c r="EA97">
        <v>1.8045356273651123</v>
      </c>
      <c r="EB97">
        <v>1.6698501110076904</v>
      </c>
      <c r="EC97">
        <v>1.4301474094390869</v>
      </c>
      <c r="ED97">
        <v>1.2968904972076416</v>
      </c>
      <c r="EE97">
        <v>1.4677736759185791</v>
      </c>
      <c r="EF97">
        <v>1.1981662511825562</v>
      </c>
      <c r="EG97">
        <v>1.1638026237487793</v>
      </c>
      <c r="EH97">
        <v>1.7298617362976074</v>
      </c>
      <c r="EI97">
        <v>3.9923484325408936</v>
      </c>
      <c r="EJ97">
        <v>2.1445798873901367</v>
      </c>
      <c r="EK97">
        <v>3.0065736770629883</v>
      </c>
      <c r="EL97">
        <v>3.2282764911651611</v>
      </c>
      <c r="EM97">
        <v>3.600841760635376</v>
      </c>
      <c r="EN97">
        <v>8.8933515548706055</v>
      </c>
      <c r="EO97">
        <v>9.2232894897460937</v>
      </c>
      <c r="EP97">
        <v>9.0285806655883789</v>
      </c>
      <c r="EQ97">
        <v>8.2490625381469727</v>
      </c>
      <c r="ER97">
        <v>4.5656824111938477</v>
      </c>
      <c r="ES97">
        <v>3.9097664356231689</v>
      </c>
      <c r="ET97">
        <v>3.4133174419403076</v>
      </c>
      <c r="EU97">
        <v>2.8178501129150391</v>
      </c>
      <c r="EV97">
        <v>2.6560993194580078</v>
      </c>
      <c r="EW97">
        <v>2.6735191345214844</v>
      </c>
      <c r="EX97">
        <v>2.607795238494873</v>
      </c>
      <c r="EY97">
        <v>73.09552001953125</v>
      </c>
      <c r="EZ97">
        <v>72.043563842773438</v>
      </c>
      <c r="FA97">
        <v>71.2171630859375</v>
      </c>
      <c r="FB97">
        <v>70.186531066894531</v>
      </c>
      <c r="FC97">
        <v>68.937057495117187</v>
      </c>
      <c r="FD97">
        <v>67.5020751953125</v>
      </c>
      <c r="FE97">
        <v>66.607162475585938</v>
      </c>
      <c r="FF97">
        <v>67.32257080078125</v>
      </c>
      <c r="FG97">
        <v>70.203567504882813</v>
      </c>
      <c r="FH97">
        <v>74.132461547851562</v>
      </c>
      <c r="FI97">
        <v>78.568031311035156</v>
      </c>
      <c r="FJ97">
        <v>82.657546997070312</v>
      </c>
      <c r="FK97">
        <v>85.472816467285156</v>
      </c>
      <c r="FL97">
        <v>87.271835327148438</v>
      </c>
      <c r="FM97">
        <v>88.496498107910156</v>
      </c>
      <c r="FN97">
        <v>88.751228332519531</v>
      </c>
      <c r="FO97">
        <v>89.240982055664063</v>
      </c>
      <c r="FP97">
        <v>88.484703063964844</v>
      </c>
      <c r="FQ97">
        <v>88.558830261230469</v>
      </c>
      <c r="FR97">
        <v>86.651336669921875</v>
      </c>
      <c r="FS97">
        <v>83.520584106445313</v>
      </c>
      <c r="FT97">
        <v>80.058143615722656</v>
      </c>
      <c r="FU97">
        <v>77.76519775390625</v>
      </c>
      <c r="FV97">
        <v>76.084747314453125</v>
      </c>
      <c r="FW97">
        <v>1</v>
      </c>
    </row>
    <row r="98" spans="1:179" x14ac:dyDescent="0.2">
      <c r="A98" t="s">
        <v>241</v>
      </c>
      <c r="B98" t="s">
        <v>248</v>
      </c>
      <c r="C98" t="s">
        <v>218</v>
      </c>
      <c r="D98" t="s">
        <v>42</v>
      </c>
      <c r="E98">
        <v>2015</v>
      </c>
      <c r="F98" t="s">
        <v>226</v>
      </c>
      <c r="G98" t="s">
        <v>10</v>
      </c>
      <c r="H98">
        <v>488</v>
      </c>
      <c r="K98">
        <v>201.22520186546765</v>
      </c>
      <c r="L98">
        <v>195.97293719133529</v>
      </c>
      <c r="M98">
        <v>192.07688036595988</v>
      </c>
      <c r="N98">
        <v>192.37841598967631</v>
      </c>
      <c r="O98">
        <v>199.61158679788147</v>
      </c>
      <c r="P98">
        <v>217.1631756496723</v>
      </c>
      <c r="Q98">
        <v>237.49237144176016</v>
      </c>
      <c r="R98">
        <v>249.83659543692244</v>
      </c>
      <c r="S98">
        <v>262.13749530892494</v>
      </c>
      <c r="T98">
        <v>276.7639178949558</v>
      </c>
      <c r="U98">
        <v>290.76825754028687</v>
      </c>
      <c r="V98">
        <v>299.18075136837348</v>
      </c>
      <c r="W98">
        <v>300.75647282474034</v>
      </c>
      <c r="X98">
        <v>304.16595385438728</v>
      </c>
      <c r="Y98">
        <v>305.77140766712529</v>
      </c>
      <c r="Z98">
        <v>300.30056052602953</v>
      </c>
      <c r="AA98">
        <v>292.32840153113671</v>
      </c>
      <c r="AB98">
        <v>282.18822225716707</v>
      </c>
      <c r="AC98">
        <v>260.60860796658187</v>
      </c>
      <c r="AD98">
        <v>253.09746997270989</v>
      </c>
      <c r="AE98">
        <v>243.9729501437794</v>
      </c>
      <c r="AF98">
        <v>231.8639977282439</v>
      </c>
      <c r="AG98">
        <v>216.00915254400218</v>
      </c>
      <c r="AH98">
        <v>209.41037713722528</v>
      </c>
      <c r="AI98">
        <v>-1.6439565420150757</v>
      </c>
      <c r="AJ98">
        <v>-1.4228880405426025</v>
      </c>
      <c r="AK98">
        <v>-1.4771584272384644</v>
      </c>
      <c r="AL98">
        <v>-1.5361319780349731</v>
      </c>
      <c r="AM98">
        <v>-1.827724814414978</v>
      </c>
      <c r="AN98">
        <v>-1.9997758865356445</v>
      </c>
      <c r="AO98">
        <v>-2.142202615737915</v>
      </c>
      <c r="AP98">
        <v>-1.8985313177108765</v>
      </c>
      <c r="AQ98">
        <v>-2.5250968933105469</v>
      </c>
      <c r="AR98">
        <v>-2.2592422962188721</v>
      </c>
      <c r="AS98">
        <v>-2.0941324234008789</v>
      </c>
      <c r="AT98">
        <v>-2.0228517055511475</v>
      </c>
      <c r="AU98">
        <v>-1.4968369007110596</v>
      </c>
      <c r="AV98">
        <v>1.1983082294464111</v>
      </c>
      <c r="AW98">
        <v>2.0702569484710693</v>
      </c>
      <c r="AX98">
        <v>2.6322152614593506</v>
      </c>
      <c r="AY98">
        <v>2.1152105331420898</v>
      </c>
      <c r="AZ98">
        <v>-3.6143462657928467</v>
      </c>
      <c r="BA98">
        <v>-3.484691858291626</v>
      </c>
      <c r="BB98">
        <v>-3.5334951877593994</v>
      </c>
      <c r="BC98">
        <v>-3.8670485019683838</v>
      </c>
      <c r="BD98">
        <v>-3.5979511737823486</v>
      </c>
      <c r="BE98">
        <v>-2.8233835697174072</v>
      </c>
      <c r="BF98">
        <v>-2.7330117225646973</v>
      </c>
      <c r="BG98">
        <v>-0.60095310211181641</v>
      </c>
      <c r="BH98">
        <v>-0.47690963745117188</v>
      </c>
      <c r="BI98">
        <v>-0.59008371829986572</v>
      </c>
      <c r="BJ98">
        <v>-0.66774797439575195</v>
      </c>
      <c r="BK98">
        <v>-0.82064396142959595</v>
      </c>
      <c r="BL98">
        <v>-0.98499709367752075</v>
      </c>
      <c r="BM98">
        <v>-1.1377530097961426</v>
      </c>
      <c r="BN98">
        <v>-0.86212927103042603</v>
      </c>
      <c r="BO98">
        <v>-1.1025079488754272</v>
      </c>
      <c r="BP98">
        <v>-0.95303159952163696</v>
      </c>
      <c r="BQ98">
        <v>-0.50410360097885132</v>
      </c>
      <c r="BR98">
        <v>-0.37579581141471863</v>
      </c>
      <c r="BS98">
        <v>8.8375881314277649E-2</v>
      </c>
      <c r="BT98">
        <v>3.3546090126037598</v>
      </c>
      <c r="BU98">
        <v>4.1580848693847656</v>
      </c>
      <c r="BV98">
        <v>4.8878421783447266</v>
      </c>
      <c r="BW98">
        <v>4.2084574699401855</v>
      </c>
      <c r="BX98">
        <v>-1.1396969556808472</v>
      </c>
      <c r="BY98">
        <v>-1.2609385251998901</v>
      </c>
      <c r="BZ98">
        <v>-1.4339159727096558</v>
      </c>
      <c r="CA98">
        <v>-1.857758641242981</v>
      </c>
      <c r="CB98">
        <v>-1.7078397274017334</v>
      </c>
      <c r="CC98">
        <v>-1.1529440879821777</v>
      </c>
      <c r="CD98">
        <v>-1.1153227090835571</v>
      </c>
      <c r="CE98">
        <v>0.12142790853977203</v>
      </c>
      <c r="CF98">
        <v>0.17827214300632477</v>
      </c>
      <c r="CG98">
        <v>2.4301456287503242E-2</v>
      </c>
      <c r="CH98">
        <v>-6.6307850182056427E-2</v>
      </c>
      <c r="CI98">
        <v>-0.12314283102750778</v>
      </c>
      <c r="CJ98">
        <v>-0.28216433525085449</v>
      </c>
      <c r="CK98">
        <v>-0.44207417964935303</v>
      </c>
      <c r="CL98">
        <v>-0.14432030916213989</v>
      </c>
      <c r="CM98">
        <v>-0.11722727119922638</v>
      </c>
      <c r="CN98">
        <v>-4.8354044556617737E-2</v>
      </c>
      <c r="CO98">
        <v>0.59714555740356445</v>
      </c>
      <c r="CP98">
        <v>0.76495003700256348</v>
      </c>
      <c r="CQ98">
        <v>1.1862894296646118</v>
      </c>
      <c r="CR98">
        <v>4.8480563163757324</v>
      </c>
      <c r="CS98">
        <v>5.6041078567504883</v>
      </c>
      <c r="CT98">
        <v>6.4500823020935059</v>
      </c>
      <c r="CU98">
        <v>5.6582341194152832</v>
      </c>
      <c r="CV98">
        <v>0.5742376446723938</v>
      </c>
      <c r="CW98">
        <v>0.27922633290290833</v>
      </c>
      <c r="CX98">
        <v>2.0246151834726334E-2</v>
      </c>
      <c r="CY98">
        <v>-0.46613070368766785</v>
      </c>
      <c r="CZ98">
        <v>-0.39875441789627075</v>
      </c>
      <c r="DA98">
        <v>3.9972811937332153E-3</v>
      </c>
      <c r="DB98">
        <v>5.0837919116020203E-3</v>
      </c>
      <c r="DC98">
        <v>0.84380888938903809</v>
      </c>
      <c r="DD98">
        <v>0.83345389366149902</v>
      </c>
      <c r="DE98">
        <v>0.6386866569519043</v>
      </c>
      <c r="DF98">
        <v>0.53513222932815552</v>
      </c>
      <c r="DG98">
        <v>0.57435834407806396</v>
      </c>
      <c r="DH98">
        <v>0.42066839337348938</v>
      </c>
      <c r="DI98">
        <v>0.25360456109046936</v>
      </c>
      <c r="DJ98">
        <v>0.57348865270614624</v>
      </c>
      <c r="DK98">
        <v>0.86805343627929688</v>
      </c>
      <c r="DL98">
        <v>0.8563234806060791</v>
      </c>
      <c r="DM98">
        <v>1.6983946561813354</v>
      </c>
      <c r="DN98">
        <v>1.905695915222168</v>
      </c>
      <c r="DO98">
        <v>2.284203052520752</v>
      </c>
      <c r="DP98">
        <v>6.3415040969848633</v>
      </c>
      <c r="DQ98">
        <v>7.0501313209533691</v>
      </c>
      <c r="DR98">
        <v>8.0123224258422852</v>
      </c>
      <c r="DS98">
        <v>7.1080102920532227</v>
      </c>
      <c r="DT98">
        <v>2.2881722450256348</v>
      </c>
      <c r="DU98">
        <v>1.819391131401062</v>
      </c>
      <c r="DV98">
        <v>1.4744082689285278</v>
      </c>
      <c r="DW98">
        <v>0.92549723386764526</v>
      </c>
      <c r="DX98">
        <v>0.91033095121383667</v>
      </c>
      <c r="DY98">
        <v>1.1609386205673218</v>
      </c>
      <c r="DZ98">
        <v>1.1254903078079224</v>
      </c>
      <c r="EA98">
        <v>1.8868123292922974</v>
      </c>
      <c r="EB98">
        <v>1.7794322967529297</v>
      </c>
      <c r="EC98">
        <v>1.5257612466812134</v>
      </c>
      <c r="ED98">
        <v>1.4035162925720215</v>
      </c>
      <c r="EE98">
        <v>1.5814392566680908</v>
      </c>
      <c r="EF98">
        <v>1.4354472160339355</v>
      </c>
      <c r="EG98">
        <v>1.258054256439209</v>
      </c>
      <c r="EH98">
        <v>1.6098906993865967</v>
      </c>
      <c r="EI98">
        <v>2.290642261505127</v>
      </c>
      <c r="EJ98">
        <v>2.162534236907959</v>
      </c>
      <c r="EK98">
        <v>3.2884235382080078</v>
      </c>
      <c r="EL98">
        <v>3.5527517795562744</v>
      </c>
      <c r="EM98">
        <v>3.8694157600402832</v>
      </c>
      <c r="EN98">
        <v>8.4978046417236328</v>
      </c>
      <c r="EO98">
        <v>9.1379594802856445</v>
      </c>
      <c r="EP98">
        <v>10.267949104309082</v>
      </c>
      <c r="EQ98">
        <v>9.2012577056884766</v>
      </c>
      <c r="ER98">
        <v>4.7628216743469238</v>
      </c>
      <c r="ES98">
        <v>4.043144702911377</v>
      </c>
      <c r="ET98">
        <v>3.5739874839782715</v>
      </c>
      <c r="EU98">
        <v>2.9347870349884033</v>
      </c>
      <c r="EV98">
        <v>2.8004422187805176</v>
      </c>
      <c r="EW98">
        <v>2.8313782215118408</v>
      </c>
      <c r="EX98">
        <v>2.7431793212890625</v>
      </c>
      <c r="EY98">
        <v>78.239936828613281</v>
      </c>
      <c r="EZ98">
        <v>76.894813537597656</v>
      </c>
      <c r="FA98">
        <v>75.784523010253906</v>
      </c>
      <c r="FB98">
        <v>74.681060791015625</v>
      </c>
      <c r="FC98">
        <v>73.558082580566406</v>
      </c>
      <c r="FD98">
        <v>72.270301818847656</v>
      </c>
      <c r="FE98">
        <v>71.451438903808594</v>
      </c>
      <c r="FF98">
        <v>71.635955810546875</v>
      </c>
      <c r="FG98">
        <v>73.968208312988281</v>
      </c>
      <c r="FH98">
        <v>78.156013488769531</v>
      </c>
      <c r="FI98">
        <v>82.615463256835938</v>
      </c>
      <c r="FJ98">
        <v>85.967010498046875</v>
      </c>
      <c r="FK98">
        <v>87.684638977050781</v>
      </c>
      <c r="FL98">
        <v>88.949813842773438</v>
      </c>
      <c r="FM98">
        <v>90.433883666992188</v>
      </c>
      <c r="FN98">
        <v>91.173027038574219</v>
      </c>
      <c r="FO98">
        <v>90.630599975585938</v>
      </c>
      <c r="FP98">
        <v>90.196731567382812</v>
      </c>
      <c r="FQ98">
        <v>90.169395446777344</v>
      </c>
      <c r="FR98">
        <v>88.7833251953125</v>
      </c>
      <c r="FS98">
        <v>85.984710693359375</v>
      </c>
      <c r="FT98">
        <v>82.876914978027344</v>
      </c>
      <c r="FU98">
        <v>80.8763427734375</v>
      </c>
      <c r="FV98">
        <v>79.405509948730469</v>
      </c>
      <c r="FW98">
        <v>1</v>
      </c>
    </row>
    <row r="99" spans="1:179" x14ac:dyDescent="0.2">
      <c r="A99" t="s">
        <v>241</v>
      </c>
      <c r="B99" t="s">
        <v>248</v>
      </c>
      <c r="C99" t="s">
        <v>218</v>
      </c>
      <c r="D99" t="s">
        <v>42</v>
      </c>
      <c r="E99">
        <v>2016</v>
      </c>
      <c r="F99" t="s">
        <v>226</v>
      </c>
      <c r="G99" t="s">
        <v>10</v>
      </c>
      <c r="H99">
        <v>441</v>
      </c>
      <c r="K99">
        <v>181.17478727795472</v>
      </c>
      <c r="L99">
        <v>176.43619567202171</v>
      </c>
      <c r="M99">
        <v>172.91188682711629</v>
      </c>
      <c r="N99">
        <v>173.1753373694462</v>
      </c>
      <c r="O99">
        <v>179.69213306647737</v>
      </c>
      <c r="P99">
        <v>195.51624471078924</v>
      </c>
      <c r="Q99">
        <v>213.81563250999687</v>
      </c>
      <c r="R99">
        <v>224.94108395208605</v>
      </c>
      <c r="S99">
        <v>236.03149415669088</v>
      </c>
      <c r="T99">
        <v>249.1910901277781</v>
      </c>
      <c r="U99">
        <v>261.78382060291767</v>
      </c>
      <c r="V99">
        <v>269.34452710579717</v>
      </c>
      <c r="W99">
        <v>270.75982323612521</v>
      </c>
      <c r="X99">
        <v>273.81877104140273</v>
      </c>
      <c r="Y99">
        <v>275.24854222726975</v>
      </c>
      <c r="Z99">
        <v>270.2819892734467</v>
      </c>
      <c r="AA99">
        <v>263.09791065530601</v>
      </c>
      <c r="AB99">
        <v>253.96628637068153</v>
      </c>
      <c r="AC99">
        <v>234.57015153908964</v>
      </c>
      <c r="AD99">
        <v>227.80858287627422</v>
      </c>
      <c r="AE99">
        <v>219.60160083536528</v>
      </c>
      <c r="AF99">
        <v>208.69342933467425</v>
      </c>
      <c r="AG99">
        <v>194.42007312449687</v>
      </c>
      <c r="AH99">
        <v>188.5215436639364</v>
      </c>
      <c r="AI99">
        <v>-1.5667151212692261</v>
      </c>
      <c r="AJ99">
        <v>-1.3576854467391968</v>
      </c>
      <c r="AK99">
        <v>-1.3994400501251221</v>
      </c>
      <c r="AL99">
        <v>-1.4514006376266479</v>
      </c>
      <c r="AM99">
        <v>-1.724396824836731</v>
      </c>
      <c r="AN99">
        <v>-1.8811681270599365</v>
      </c>
      <c r="AO99">
        <v>-2.0093958377838135</v>
      </c>
      <c r="AP99">
        <v>-1.7968630790710449</v>
      </c>
      <c r="AQ99">
        <v>-2.3890602588653564</v>
      </c>
      <c r="AR99">
        <v>-2.1393368244171143</v>
      </c>
      <c r="AS99">
        <v>-2.0132827758789062</v>
      </c>
      <c r="AT99">
        <v>-1.9517800807952881</v>
      </c>
      <c r="AU99">
        <v>-1.467509388923645</v>
      </c>
      <c r="AV99">
        <v>0.91460722684860229</v>
      </c>
      <c r="AW99">
        <v>1.7011762857437134</v>
      </c>
      <c r="AX99">
        <v>2.1886420249938965</v>
      </c>
      <c r="AY99">
        <v>1.7357895374298096</v>
      </c>
      <c r="AZ99">
        <v>-3.4463717937469482</v>
      </c>
      <c r="BA99">
        <v>-3.3147926330566406</v>
      </c>
      <c r="BB99">
        <v>-3.3483796119689941</v>
      </c>
      <c r="BC99">
        <v>-3.6422526836395264</v>
      </c>
      <c r="BD99">
        <v>-3.3907887935638428</v>
      </c>
      <c r="BE99">
        <v>-2.6753203868865967</v>
      </c>
      <c r="BF99">
        <v>-2.5897717475891113</v>
      </c>
      <c r="BG99">
        <v>-0.57716405391693115</v>
      </c>
      <c r="BH99">
        <v>-0.46028557419776917</v>
      </c>
      <c r="BI99">
        <v>-0.5583990216255188</v>
      </c>
      <c r="BJ99">
        <v>-0.6283600926399231</v>
      </c>
      <c r="BK99">
        <v>-0.77005070447921753</v>
      </c>
      <c r="BL99">
        <v>-0.91971516609191895</v>
      </c>
      <c r="BM99">
        <v>-1.0569167137145996</v>
      </c>
      <c r="BN99">
        <v>-0.8142969012260437</v>
      </c>
      <c r="BO99">
        <v>-1.0407476425170898</v>
      </c>
      <c r="BP99">
        <v>-0.90174728631973267</v>
      </c>
      <c r="BQ99">
        <v>-0.50737482309341431</v>
      </c>
      <c r="BR99">
        <v>-0.39215379953384399</v>
      </c>
      <c r="BS99">
        <v>3.354988619685173E-2</v>
      </c>
      <c r="BT99">
        <v>2.9572105407714844</v>
      </c>
      <c r="BU99">
        <v>3.6786932945251465</v>
      </c>
      <c r="BV99">
        <v>4.3244872093200684</v>
      </c>
      <c r="BW99">
        <v>3.7180342674255371</v>
      </c>
      <c r="BX99">
        <v>-1.1023169755935669</v>
      </c>
      <c r="BY99">
        <v>-1.208834171295166</v>
      </c>
      <c r="BZ99">
        <v>-1.3599324226379395</v>
      </c>
      <c r="CA99">
        <v>-1.7390855550765991</v>
      </c>
      <c r="CB99">
        <v>-1.600583553314209</v>
      </c>
      <c r="CC99">
        <v>-1.0933661460876465</v>
      </c>
      <c r="CD99">
        <v>-1.0575640201568604</v>
      </c>
      <c r="CE99">
        <v>0.10819602012634277</v>
      </c>
      <c r="CF99">
        <v>0.16125082969665527</v>
      </c>
      <c r="CG99">
        <v>2.4103453382849693E-2</v>
      </c>
      <c r="CH99">
        <v>-5.8324709534645081E-2</v>
      </c>
      <c r="CI99">
        <v>-0.10907351225614548</v>
      </c>
      <c r="CJ99">
        <v>-0.25381579995155334</v>
      </c>
      <c r="CK99">
        <v>-0.39723259210586548</v>
      </c>
      <c r="CL99">
        <v>-0.13377459347248077</v>
      </c>
      <c r="CM99">
        <v>-0.10691051930189133</v>
      </c>
      <c r="CN99">
        <v>-4.4596519321203232E-2</v>
      </c>
      <c r="CO99">
        <v>0.53561252355575562</v>
      </c>
      <c r="CP99">
        <v>0.68803858757019043</v>
      </c>
      <c r="CQ99">
        <v>1.0731788873672485</v>
      </c>
      <c r="CR99">
        <v>4.3719110488891602</v>
      </c>
      <c r="CS99">
        <v>5.0483155250549316</v>
      </c>
      <c r="CT99">
        <v>5.803767204284668</v>
      </c>
      <c r="CU99">
        <v>5.0909309387207031</v>
      </c>
      <c r="CV99">
        <v>0.52116823196411133</v>
      </c>
      <c r="CW99">
        <v>0.24974609911441803</v>
      </c>
      <c r="CX99">
        <v>1.7259897664189339E-2</v>
      </c>
      <c r="CY99">
        <v>-0.42095771431922913</v>
      </c>
      <c r="CZ99">
        <v>-0.36069291830062866</v>
      </c>
      <c r="DA99">
        <v>2.2905699443072081E-3</v>
      </c>
      <c r="DB99">
        <v>3.6384614650160074E-3</v>
      </c>
      <c r="DC99">
        <v>0.7935560941696167</v>
      </c>
      <c r="DD99">
        <v>0.7827872633934021</v>
      </c>
      <c r="DE99">
        <v>0.60660594701766968</v>
      </c>
      <c r="DF99">
        <v>0.51171064376831055</v>
      </c>
      <c r="DG99">
        <v>0.55190366506576538</v>
      </c>
      <c r="DH99">
        <v>0.41208356618881226</v>
      </c>
      <c r="DI99">
        <v>0.26245155930519104</v>
      </c>
      <c r="DJ99">
        <v>0.54674774408340454</v>
      </c>
      <c r="DK99">
        <v>0.82692664861679077</v>
      </c>
      <c r="DL99">
        <v>0.81255424022674561</v>
      </c>
      <c r="DM99">
        <v>1.5785998106002808</v>
      </c>
      <c r="DN99">
        <v>1.7682309150695801</v>
      </c>
      <c r="DO99">
        <v>2.1128079891204834</v>
      </c>
      <c r="DP99">
        <v>5.7866120338439941</v>
      </c>
      <c r="DQ99">
        <v>6.4179377555847168</v>
      </c>
      <c r="DR99">
        <v>7.2830471992492676</v>
      </c>
      <c r="DS99">
        <v>6.4638276100158691</v>
      </c>
      <c r="DT99">
        <v>2.1446533203125</v>
      </c>
      <c r="DU99">
        <v>1.7083264589309692</v>
      </c>
      <c r="DV99">
        <v>1.3944522142410278</v>
      </c>
      <c r="DW99">
        <v>0.89717012643814087</v>
      </c>
      <c r="DX99">
        <v>0.87919771671295166</v>
      </c>
      <c r="DY99">
        <v>1.0979472398757935</v>
      </c>
      <c r="DZ99">
        <v>1.0648409128189087</v>
      </c>
      <c r="EA99">
        <v>1.7831071615219116</v>
      </c>
      <c r="EB99">
        <v>1.6801871061325073</v>
      </c>
      <c r="EC99">
        <v>1.4476469755172729</v>
      </c>
      <c r="ED99">
        <v>1.3347512483596802</v>
      </c>
      <c r="EE99">
        <v>1.5062497854232788</v>
      </c>
      <c r="EF99">
        <v>1.3735364675521851</v>
      </c>
      <c r="EG99">
        <v>1.2149307727813721</v>
      </c>
      <c r="EH99">
        <v>1.5293139219284058</v>
      </c>
      <c r="EI99">
        <v>2.1752393245697021</v>
      </c>
      <c r="EJ99">
        <v>2.0501439571380615</v>
      </c>
      <c r="EK99">
        <v>3.084507942199707</v>
      </c>
      <c r="EL99">
        <v>3.3278572559356689</v>
      </c>
      <c r="EM99">
        <v>3.6138672828674316</v>
      </c>
      <c r="EN99">
        <v>7.8292155265808105</v>
      </c>
      <c r="EO99">
        <v>8.3954544067382812</v>
      </c>
      <c r="EP99">
        <v>9.4188919067382812</v>
      </c>
      <c r="EQ99">
        <v>8.4460725784301758</v>
      </c>
      <c r="ER99">
        <v>4.4887080192565918</v>
      </c>
      <c r="ES99">
        <v>3.8142848014831543</v>
      </c>
      <c r="ET99">
        <v>3.382899284362793</v>
      </c>
      <c r="EU99">
        <v>2.8003373146057129</v>
      </c>
      <c r="EV99">
        <v>2.6694028377532959</v>
      </c>
      <c r="EW99">
        <v>2.6799015998840332</v>
      </c>
      <c r="EX99">
        <v>2.5970487594604492</v>
      </c>
      <c r="EY99">
        <v>78.23175048828125</v>
      </c>
      <c r="EZ99">
        <v>76.886764526367188</v>
      </c>
      <c r="FA99">
        <v>75.778900146484375</v>
      </c>
      <c r="FB99">
        <v>74.673393249511719</v>
      </c>
      <c r="FC99">
        <v>73.553421020507813</v>
      </c>
      <c r="FD99">
        <v>72.267997741699219</v>
      </c>
      <c r="FE99">
        <v>71.450004577636719</v>
      </c>
      <c r="FF99">
        <v>71.633903503417969</v>
      </c>
      <c r="FG99">
        <v>73.967796325683594</v>
      </c>
      <c r="FH99">
        <v>78.157524108886719</v>
      </c>
      <c r="FI99">
        <v>82.615943908691406</v>
      </c>
      <c r="FJ99">
        <v>85.966682434082031</v>
      </c>
      <c r="FK99">
        <v>87.684478759765625</v>
      </c>
      <c r="FL99">
        <v>88.949134826660156</v>
      </c>
      <c r="FM99">
        <v>90.433280944824219</v>
      </c>
      <c r="FN99">
        <v>91.170799255371094</v>
      </c>
      <c r="FO99">
        <v>90.629585266113281</v>
      </c>
      <c r="FP99">
        <v>90.196075439453125</v>
      </c>
      <c r="FQ99">
        <v>90.163658142089844</v>
      </c>
      <c r="FR99">
        <v>88.773841857910156</v>
      </c>
      <c r="FS99">
        <v>85.973114013671875</v>
      </c>
      <c r="FT99">
        <v>82.866378784179688</v>
      </c>
      <c r="FU99">
        <v>80.86712646484375</v>
      </c>
      <c r="FV99">
        <v>79.400672912597656</v>
      </c>
      <c r="FW99">
        <v>1</v>
      </c>
    </row>
    <row r="100" spans="1:179" x14ac:dyDescent="0.2">
      <c r="A100" t="s">
        <v>241</v>
      </c>
      <c r="B100" t="s">
        <v>248</v>
      </c>
      <c r="C100" t="s">
        <v>218</v>
      </c>
      <c r="D100" t="s">
        <v>42</v>
      </c>
      <c r="E100" t="s">
        <v>250</v>
      </c>
      <c r="F100" t="s">
        <v>226</v>
      </c>
      <c r="G100" t="s">
        <v>10</v>
      </c>
      <c r="H100">
        <v>427</v>
      </c>
      <c r="K100">
        <v>175.20231647335507</v>
      </c>
      <c r="L100">
        <v>170.61673401082462</v>
      </c>
      <c r="M100">
        <v>167.20315868745871</v>
      </c>
      <c r="N100">
        <v>167.45526467093362</v>
      </c>
      <c r="O100">
        <v>173.75867169480657</v>
      </c>
      <c r="P100">
        <v>189.06821493118872</v>
      </c>
      <c r="Q100">
        <v>206.76297811551393</v>
      </c>
      <c r="R100">
        <v>217.5253903213916</v>
      </c>
      <c r="S100">
        <v>228.25522858310612</v>
      </c>
      <c r="T100">
        <v>240.97789688860772</v>
      </c>
      <c r="U100">
        <v>253.15014753145161</v>
      </c>
      <c r="V100">
        <v>260.45712987183958</v>
      </c>
      <c r="W100">
        <v>261.82463977734426</v>
      </c>
      <c r="X100">
        <v>264.77917339207039</v>
      </c>
      <c r="Y100">
        <v>266.15661353202114</v>
      </c>
      <c r="Z100">
        <v>261.34027597359511</v>
      </c>
      <c r="AA100">
        <v>254.3909449009696</v>
      </c>
      <c r="AB100">
        <v>245.55974165532217</v>
      </c>
      <c r="AC100">
        <v>226.81400626868091</v>
      </c>
      <c r="AD100">
        <v>220.27571408429296</v>
      </c>
      <c r="AE100">
        <v>212.34204158505472</v>
      </c>
      <c r="AF100">
        <v>201.79154990611718</v>
      </c>
      <c r="AG100">
        <v>187.98927608193782</v>
      </c>
      <c r="AH100">
        <v>182.29933078432765</v>
      </c>
      <c r="AI100">
        <v>-1.5427464246749878</v>
      </c>
      <c r="AJ100">
        <v>-1.3373887538909912</v>
      </c>
      <c r="AK100">
        <v>-1.3754516839981079</v>
      </c>
      <c r="AL100">
        <v>-1.4253302812576294</v>
      </c>
      <c r="AM100">
        <v>-1.6926484107971191</v>
      </c>
      <c r="AN100">
        <v>-1.8448536396026611</v>
      </c>
      <c r="AO100">
        <v>-1.9688930511474609</v>
      </c>
      <c r="AP100">
        <v>-1.7655973434448242</v>
      </c>
      <c r="AQ100">
        <v>-2.347177267074585</v>
      </c>
      <c r="AR100">
        <v>-2.1023542881011963</v>
      </c>
      <c r="AS100">
        <v>-1.9876359701156616</v>
      </c>
      <c r="AT100">
        <v>-1.9289786815643311</v>
      </c>
      <c r="AU100">
        <v>-1.4572031497955322</v>
      </c>
      <c r="AV100">
        <v>0.83220642805099487</v>
      </c>
      <c r="AW100">
        <v>1.5932852029800415</v>
      </c>
      <c r="AX100">
        <v>2.0587494373321533</v>
      </c>
      <c r="AY100">
        <v>1.624839186668396</v>
      </c>
      <c r="AZ100">
        <v>-3.3939151763916016</v>
      </c>
      <c r="BA100">
        <v>-3.2619915008544922</v>
      </c>
      <c r="BB100">
        <v>-3.2911713123321533</v>
      </c>
      <c r="BC100">
        <v>-3.5733230113983154</v>
      </c>
      <c r="BD100">
        <v>-3.3272249698638916</v>
      </c>
      <c r="BE100">
        <v>-2.6295690536499023</v>
      </c>
      <c r="BF100">
        <v>-2.5455172061920166</v>
      </c>
      <c r="BG100">
        <v>-0.56968486309051514</v>
      </c>
      <c r="BH100">
        <v>-0.45497584342956543</v>
      </c>
      <c r="BI100">
        <v>-0.54861801862716675</v>
      </c>
      <c r="BJ100">
        <v>-0.61628741025924683</v>
      </c>
      <c r="BK100">
        <v>-0.75458353757858276</v>
      </c>
      <c r="BL100">
        <v>-0.89986664056777954</v>
      </c>
      <c r="BM100">
        <v>-1.032451868057251</v>
      </c>
      <c r="BN100">
        <v>-0.79964733123779297</v>
      </c>
      <c r="BO100">
        <v>-1.0217938423156738</v>
      </c>
      <c r="BP100">
        <v>-0.88595300912857056</v>
      </c>
      <c r="BQ100">
        <v>-0.50770920515060425</v>
      </c>
      <c r="BR100">
        <v>-0.39635899662971497</v>
      </c>
      <c r="BS100">
        <v>1.7861278727650642E-2</v>
      </c>
      <c r="BT100">
        <v>2.8396980762481689</v>
      </c>
      <c r="BU100">
        <v>3.5367336273193359</v>
      </c>
      <c r="BV100">
        <v>4.1575942039489746</v>
      </c>
      <c r="BW100">
        <v>3.5727970600128174</v>
      </c>
      <c r="BX100">
        <v>-1.0901916027069092</v>
      </c>
      <c r="BY100">
        <v>-1.1924165487289429</v>
      </c>
      <c r="BZ100">
        <v>-1.3370488882064819</v>
      </c>
      <c r="CA100">
        <v>-1.702930212020874</v>
      </c>
      <c r="CB100">
        <v>-1.5678755044937134</v>
      </c>
      <c r="CC100">
        <v>-1.0749454498291016</v>
      </c>
      <c r="CD100">
        <v>-1.0397096872329712</v>
      </c>
      <c r="CE100">
        <v>0.10425461083650589</v>
      </c>
      <c r="CF100">
        <v>0.15618064999580383</v>
      </c>
      <c r="CG100">
        <v>2.404448390007019E-2</v>
      </c>
      <c r="CH100">
        <v>-5.5946733802556992E-2</v>
      </c>
      <c r="CI100">
        <v>-0.1048826277256012</v>
      </c>
      <c r="CJ100">
        <v>-0.24537155032157898</v>
      </c>
      <c r="CK100">
        <v>-0.3838755190372467</v>
      </c>
      <c r="CL100">
        <v>-0.13063330948352814</v>
      </c>
      <c r="CM100">
        <v>-0.10383743792772293</v>
      </c>
      <c r="CN100">
        <v>-4.3477248400449753E-2</v>
      </c>
      <c r="CO100">
        <v>0.51728349924087524</v>
      </c>
      <c r="CP100">
        <v>0.66512876749038696</v>
      </c>
      <c r="CQ100">
        <v>1.0394864082336426</v>
      </c>
      <c r="CR100">
        <v>4.2300806045532227</v>
      </c>
      <c r="CS100">
        <v>4.8827600479125977</v>
      </c>
      <c r="CT100">
        <v>5.6112475395202637</v>
      </c>
      <c r="CU100">
        <v>4.9219470024108887</v>
      </c>
      <c r="CV100">
        <v>0.50536030530929565</v>
      </c>
      <c r="CW100">
        <v>0.24096474051475525</v>
      </c>
      <c r="CX100">
        <v>1.6370387747883797E-2</v>
      </c>
      <c r="CY100">
        <v>-0.40750190615653992</v>
      </c>
      <c r="CZ100">
        <v>-0.34935542941093445</v>
      </c>
      <c r="DA100">
        <v>1.7821906367316842E-3</v>
      </c>
      <c r="DB100">
        <v>3.2079408410936594E-3</v>
      </c>
      <c r="DC100">
        <v>0.77819406986236572</v>
      </c>
      <c r="DD100">
        <v>0.7673371434211731</v>
      </c>
      <c r="DE100">
        <v>0.59670698642730713</v>
      </c>
      <c r="DF100">
        <v>0.50439393520355225</v>
      </c>
      <c r="DG100">
        <v>0.54481828212738037</v>
      </c>
      <c r="DH100">
        <v>0.40912356972694397</v>
      </c>
      <c r="DI100">
        <v>0.26470082998275757</v>
      </c>
      <c r="DJ100">
        <v>0.53838074207305908</v>
      </c>
      <c r="DK100">
        <v>0.81411904096603394</v>
      </c>
      <c r="DL100">
        <v>0.79899853467941284</v>
      </c>
      <c r="DM100">
        <v>1.5422762632369995</v>
      </c>
      <c r="DN100">
        <v>1.7266165018081665</v>
      </c>
      <c r="DO100">
        <v>2.0611114501953125</v>
      </c>
      <c r="DP100">
        <v>5.6204633712768555</v>
      </c>
      <c r="DQ100">
        <v>6.2287864685058594</v>
      </c>
      <c r="DR100">
        <v>7.0649008750915527</v>
      </c>
      <c r="DS100">
        <v>6.2710967063903809</v>
      </c>
      <c r="DT100">
        <v>2.10091233253479</v>
      </c>
      <c r="DU100">
        <v>1.6743460893630981</v>
      </c>
      <c r="DV100">
        <v>1.3697896003723145</v>
      </c>
      <c r="DW100">
        <v>0.88792639970779419</v>
      </c>
      <c r="DX100">
        <v>0.86916464567184448</v>
      </c>
      <c r="DY100">
        <v>1.0785098075866699</v>
      </c>
      <c r="DZ100">
        <v>1.0461255311965942</v>
      </c>
      <c r="EA100">
        <v>1.7512556314468384</v>
      </c>
      <c r="EB100">
        <v>1.6497501134872437</v>
      </c>
      <c r="EC100">
        <v>1.4235407114028931</v>
      </c>
      <c r="ED100">
        <v>1.3134368658065796</v>
      </c>
      <c r="EE100">
        <v>1.4828832149505615</v>
      </c>
      <c r="EF100">
        <v>1.3541105985641479</v>
      </c>
      <c r="EG100">
        <v>1.2011420726776123</v>
      </c>
      <c r="EH100">
        <v>1.5043307542800903</v>
      </c>
      <c r="EI100">
        <v>2.1395022869110107</v>
      </c>
      <c r="EJ100">
        <v>2.015399694442749</v>
      </c>
      <c r="EK100">
        <v>3.0222029685974121</v>
      </c>
      <c r="EL100">
        <v>3.2592363357543945</v>
      </c>
      <c r="EM100">
        <v>3.5361759662628174</v>
      </c>
      <c r="EN100">
        <v>7.6279549598693848</v>
      </c>
      <c r="EO100">
        <v>8.1722345352172852</v>
      </c>
      <c r="EP100">
        <v>9.1637458801269531</v>
      </c>
      <c r="EQ100">
        <v>8.2190542221069336</v>
      </c>
      <c r="ER100">
        <v>4.4046359062194824</v>
      </c>
      <c r="ES100">
        <v>3.7439210414886475</v>
      </c>
      <c r="ET100">
        <v>3.3239121437072754</v>
      </c>
      <c r="EU100">
        <v>2.7583191394805908</v>
      </c>
      <c r="EV100">
        <v>2.6285140514373779</v>
      </c>
      <c r="EW100">
        <v>2.6331336498260498</v>
      </c>
      <c r="EX100">
        <v>2.5519330501556396</v>
      </c>
      <c r="EY100">
        <v>78.228950500488281</v>
      </c>
      <c r="EZ100">
        <v>76.884010314941406</v>
      </c>
      <c r="FA100">
        <v>75.7769775390625</v>
      </c>
      <c r="FB100">
        <v>74.670768737792969</v>
      </c>
      <c r="FC100">
        <v>73.551826477050781</v>
      </c>
      <c r="FD100">
        <v>72.2672119140625</v>
      </c>
      <c r="FE100">
        <v>71.449508666992188</v>
      </c>
      <c r="FF100">
        <v>71.633193969726563</v>
      </c>
      <c r="FG100">
        <v>73.967658996582031</v>
      </c>
      <c r="FH100">
        <v>78.158042907714844</v>
      </c>
      <c r="FI100">
        <v>82.616104125976563</v>
      </c>
      <c r="FJ100">
        <v>85.966575622558594</v>
      </c>
      <c r="FK100">
        <v>87.684432983398438</v>
      </c>
      <c r="FL100">
        <v>88.948905944824219</v>
      </c>
      <c r="FM100">
        <v>90.433074951171875</v>
      </c>
      <c r="FN100">
        <v>91.170028686523438</v>
      </c>
      <c r="FO100">
        <v>90.629241943359375</v>
      </c>
      <c r="FP100">
        <v>90.195846557617188</v>
      </c>
      <c r="FQ100">
        <v>90.161697387695313</v>
      </c>
      <c r="FR100">
        <v>88.770599365234375</v>
      </c>
      <c r="FS100">
        <v>85.969139099121094</v>
      </c>
      <c r="FT100">
        <v>82.862777709960937</v>
      </c>
      <c r="FU100">
        <v>80.863975524902344</v>
      </c>
      <c r="FV100">
        <v>79.399017333984375</v>
      </c>
      <c r="FW100">
        <v>1</v>
      </c>
    </row>
    <row r="101" spans="1:179" x14ac:dyDescent="0.2">
      <c r="A101" t="s">
        <v>241</v>
      </c>
      <c r="B101" t="s">
        <v>248</v>
      </c>
      <c r="C101" t="s">
        <v>218</v>
      </c>
      <c r="D101" t="s">
        <v>43</v>
      </c>
      <c r="E101">
        <v>2015</v>
      </c>
      <c r="F101" t="s">
        <v>226</v>
      </c>
      <c r="G101" t="s">
        <v>10</v>
      </c>
      <c r="H101">
        <v>489</v>
      </c>
      <c r="K101">
        <v>199.6332567770757</v>
      </c>
      <c r="L101">
        <v>194.94001352072152</v>
      </c>
      <c r="M101">
        <v>191.39487110976722</v>
      </c>
      <c r="N101">
        <v>192.04007057570763</v>
      </c>
      <c r="O101">
        <v>200.03919782263364</v>
      </c>
      <c r="P101">
        <v>219.2540533469269</v>
      </c>
      <c r="Q101">
        <v>239.77554712032435</v>
      </c>
      <c r="R101">
        <v>251.67825118877806</v>
      </c>
      <c r="S101">
        <v>263.76731420197524</v>
      </c>
      <c r="T101">
        <v>278.67944693122087</v>
      </c>
      <c r="U101">
        <v>291.70940157469846</v>
      </c>
      <c r="V101">
        <v>300.94051946362003</v>
      </c>
      <c r="W101">
        <v>305.19027021412467</v>
      </c>
      <c r="X101">
        <v>309.88897610461936</v>
      </c>
      <c r="Y101">
        <v>310.67143916728827</v>
      </c>
      <c r="Z101">
        <v>305.25938109558138</v>
      </c>
      <c r="AA101">
        <v>299.2855249867365</v>
      </c>
      <c r="AB101">
        <v>289.84772653895493</v>
      </c>
      <c r="AC101">
        <v>265.87343367997909</v>
      </c>
      <c r="AD101">
        <v>257.45388695042436</v>
      </c>
      <c r="AE101">
        <v>247.02191875449898</v>
      </c>
      <c r="AF101">
        <v>234.75508633827673</v>
      </c>
      <c r="AG101">
        <v>218.71016736162701</v>
      </c>
      <c r="AH101">
        <v>211.85348151928278</v>
      </c>
      <c r="AI101">
        <v>-1.649875283241272</v>
      </c>
      <c r="AJ101">
        <v>-1.4658851623535156</v>
      </c>
      <c r="AK101">
        <v>-1.5177104473114014</v>
      </c>
      <c r="AL101">
        <v>-1.5801559686660767</v>
      </c>
      <c r="AM101">
        <v>-1.8600469827651978</v>
      </c>
      <c r="AN101">
        <v>-1.9782582521438599</v>
      </c>
      <c r="AO101">
        <v>-2.1801490783691406</v>
      </c>
      <c r="AP101">
        <v>-1.84190833568573</v>
      </c>
      <c r="AQ101">
        <v>-2.2643938064575195</v>
      </c>
      <c r="AR101">
        <v>-2.0706772804260254</v>
      </c>
      <c r="AS101">
        <v>-1.9037803411483765</v>
      </c>
      <c r="AT101">
        <v>-1.8641841411590576</v>
      </c>
      <c r="AU101">
        <v>-1.3300743103027344</v>
      </c>
      <c r="AV101">
        <v>1.4017477035522461</v>
      </c>
      <c r="AW101">
        <v>2.2036268711090088</v>
      </c>
      <c r="AX101">
        <v>2.8066771030426025</v>
      </c>
      <c r="AY101">
        <v>2.3430311679840088</v>
      </c>
      <c r="AZ101">
        <v>-4.0699682235717773</v>
      </c>
      <c r="BA101">
        <v>-3.6899738311767578</v>
      </c>
      <c r="BB101">
        <v>-3.8495450019836426</v>
      </c>
      <c r="BC101">
        <v>-4.1124820709228516</v>
      </c>
      <c r="BD101">
        <v>-3.7029647827148438</v>
      </c>
      <c r="BE101">
        <v>-2.7214553356170654</v>
      </c>
      <c r="BF101">
        <v>-2.6416397094726563</v>
      </c>
      <c r="BG101">
        <v>-0.62483155727386475</v>
      </c>
      <c r="BH101">
        <v>-0.52396059036254883</v>
      </c>
      <c r="BI101">
        <v>-0.6383976936340332</v>
      </c>
      <c r="BJ101">
        <v>-0.70688319206237793</v>
      </c>
      <c r="BK101">
        <v>-0.83807158470153809</v>
      </c>
      <c r="BL101">
        <v>-0.93611794710159302</v>
      </c>
      <c r="BM101">
        <v>-1.1651009321212769</v>
      </c>
      <c r="BN101">
        <v>-0.83096569776535034</v>
      </c>
      <c r="BO101">
        <v>-0.95751404762268066</v>
      </c>
      <c r="BP101">
        <v>-0.79548054933547974</v>
      </c>
      <c r="BQ101">
        <v>-0.35700848698616028</v>
      </c>
      <c r="BR101">
        <v>-0.25723707675933838</v>
      </c>
      <c r="BS101">
        <v>0.21911583840847015</v>
      </c>
      <c r="BT101">
        <v>3.5458230972290039</v>
      </c>
      <c r="BU101">
        <v>4.2512860298156738</v>
      </c>
      <c r="BV101">
        <v>5.0195178985595703</v>
      </c>
      <c r="BW101">
        <v>4.3887839317321777</v>
      </c>
      <c r="BX101">
        <v>-1.5338778495788574</v>
      </c>
      <c r="BY101">
        <v>-1.4616389274597168</v>
      </c>
      <c r="BZ101">
        <v>-1.7409054040908813</v>
      </c>
      <c r="CA101">
        <v>-2.1121029853820801</v>
      </c>
      <c r="CB101">
        <v>-1.8339436054229736</v>
      </c>
      <c r="CC101">
        <v>-1.101209282875061</v>
      </c>
      <c r="CD101">
        <v>-1.074468731880188</v>
      </c>
      <c r="CE101">
        <v>8.5110589861869812E-2</v>
      </c>
      <c r="CF101">
        <v>0.12841351330280304</v>
      </c>
      <c r="CG101">
        <v>-2.9388353228569031E-2</v>
      </c>
      <c r="CH101">
        <v>-0.10205712914466858</v>
      </c>
      <c r="CI101">
        <v>-0.13025450706481934</v>
      </c>
      <c r="CJ101">
        <v>-0.21433469653129578</v>
      </c>
      <c r="CK101">
        <v>-0.46208176016807556</v>
      </c>
      <c r="CL101">
        <v>-0.13078992068767548</v>
      </c>
      <c r="CM101">
        <v>-5.2373144775629044E-2</v>
      </c>
      <c r="CN101">
        <v>8.7716832756996155E-2</v>
      </c>
      <c r="CO101">
        <v>0.71428096294403076</v>
      </c>
      <c r="CP101">
        <v>0.85572957992553711</v>
      </c>
      <c r="CQ101">
        <v>1.2920801639556885</v>
      </c>
      <c r="CR101">
        <v>5.0308032035827637</v>
      </c>
      <c r="CS101">
        <v>5.6694889068603516</v>
      </c>
      <c r="CT101">
        <v>6.5521245002746582</v>
      </c>
      <c r="CU101">
        <v>5.8056654930114746</v>
      </c>
      <c r="CV101">
        <v>0.22261056303977966</v>
      </c>
      <c r="CW101">
        <v>8.169904351234436E-2</v>
      </c>
      <c r="CX101">
        <v>-0.28046810626983643</v>
      </c>
      <c r="CY101">
        <v>-0.7266465425491333</v>
      </c>
      <c r="CZ101">
        <v>-0.53946524858474731</v>
      </c>
      <c r="DA101">
        <v>2.0968100056052208E-2</v>
      </c>
      <c r="DB101">
        <v>1.0949170216917992E-2</v>
      </c>
      <c r="DC101">
        <v>0.79505270719528198</v>
      </c>
      <c r="DD101">
        <v>0.78078758716583252</v>
      </c>
      <c r="DE101">
        <v>0.57962101697921753</v>
      </c>
      <c r="DF101">
        <v>0.50276893377304077</v>
      </c>
      <c r="DG101">
        <v>0.57756257057189941</v>
      </c>
      <c r="DH101">
        <v>0.50744855403900146</v>
      </c>
      <c r="DI101">
        <v>0.24093744158744812</v>
      </c>
      <c r="DJ101">
        <v>0.56938588619232178</v>
      </c>
      <c r="DK101">
        <v>0.85276776552200317</v>
      </c>
      <c r="DL101">
        <v>0.97091418504714966</v>
      </c>
      <c r="DM101">
        <v>1.785570502281189</v>
      </c>
      <c r="DN101">
        <v>1.9686962366104126</v>
      </c>
      <c r="DO101">
        <v>2.3650445938110352</v>
      </c>
      <c r="DP101">
        <v>6.5157833099365234</v>
      </c>
      <c r="DQ101">
        <v>7.0876913070678711</v>
      </c>
      <c r="DR101">
        <v>8.0847311019897461</v>
      </c>
      <c r="DS101">
        <v>7.2225475311279297</v>
      </c>
      <c r="DT101">
        <v>1.979098916053772</v>
      </c>
      <c r="DU101">
        <v>1.6250370740890503</v>
      </c>
      <c r="DV101">
        <v>1.1799691915512085</v>
      </c>
      <c r="DW101">
        <v>0.65880995988845825</v>
      </c>
      <c r="DX101">
        <v>0.755013108253479</v>
      </c>
      <c r="DY101">
        <v>1.1431454420089722</v>
      </c>
      <c r="DZ101">
        <v>1.0963670015335083</v>
      </c>
      <c r="EA101">
        <v>1.8200963735580444</v>
      </c>
      <c r="EB101">
        <v>1.7227121591567993</v>
      </c>
      <c r="EC101">
        <v>1.4589338302612305</v>
      </c>
      <c r="ED101">
        <v>1.3760417699813843</v>
      </c>
      <c r="EE101">
        <v>1.5995379686355591</v>
      </c>
      <c r="EF101">
        <v>1.5495889186859131</v>
      </c>
      <c r="EG101">
        <v>1.2559854984283447</v>
      </c>
      <c r="EH101">
        <v>1.5803284645080566</v>
      </c>
      <c r="EI101">
        <v>2.1596474647521973</v>
      </c>
      <c r="EJ101">
        <v>2.2461109161376953</v>
      </c>
      <c r="EK101">
        <v>3.3323423862457275</v>
      </c>
      <c r="EL101">
        <v>3.5756433010101318</v>
      </c>
      <c r="EM101">
        <v>3.9142346382141113</v>
      </c>
      <c r="EN101">
        <v>8.6598587036132812</v>
      </c>
      <c r="EO101">
        <v>9.135350227355957</v>
      </c>
      <c r="EP101">
        <v>10.297572135925293</v>
      </c>
      <c r="EQ101">
        <v>9.2683000564575195</v>
      </c>
      <c r="ER101">
        <v>4.5151891708374023</v>
      </c>
      <c r="ES101">
        <v>3.8533720970153809</v>
      </c>
      <c r="ET101">
        <v>3.2886087894439697</v>
      </c>
      <c r="EU101">
        <v>2.6591892242431641</v>
      </c>
      <c r="EV101">
        <v>2.6240341663360596</v>
      </c>
      <c r="EW101">
        <v>2.7633914947509766</v>
      </c>
      <c r="EX101">
        <v>2.6635379791259766</v>
      </c>
      <c r="EY101">
        <v>77.6251220703125</v>
      </c>
      <c r="EZ101">
        <v>76.759033203125</v>
      </c>
      <c r="FA101">
        <v>75.700546264648438</v>
      </c>
      <c r="FB101">
        <v>74.84228515625</v>
      </c>
      <c r="FC101">
        <v>73.972099304199219</v>
      </c>
      <c r="FD101">
        <v>73.255393981933594</v>
      </c>
      <c r="FE101">
        <v>72.688652038574219</v>
      </c>
      <c r="FF101">
        <v>72.603355407714844</v>
      </c>
      <c r="FG101">
        <v>74.761314392089844</v>
      </c>
      <c r="FH101">
        <v>79.088752746582031</v>
      </c>
      <c r="FI101">
        <v>82.957923889160156</v>
      </c>
      <c r="FJ101">
        <v>86.832786560058594</v>
      </c>
      <c r="FK101">
        <v>89.835159301757813</v>
      </c>
      <c r="FL101">
        <v>91.836776733398438</v>
      </c>
      <c r="FM101">
        <v>92.947044372558594</v>
      </c>
      <c r="FN101">
        <v>94.045127868652344</v>
      </c>
      <c r="FO101">
        <v>94.807609558105469</v>
      </c>
      <c r="FP101">
        <v>94.909210205078125</v>
      </c>
      <c r="FQ101">
        <v>94.783409118652344</v>
      </c>
      <c r="FR101">
        <v>92.444046020507812</v>
      </c>
      <c r="FS101">
        <v>88.670745849609375</v>
      </c>
      <c r="FT101">
        <v>85.631980895996094</v>
      </c>
      <c r="FU101">
        <v>83.899490356445313</v>
      </c>
      <c r="FV101">
        <v>82.025398254394531</v>
      </c>
      <c r="FW101">
        <v>1</v>
      </c>
    </row>
    <row r="102" spans="1:179" x14ac:dyDescent="0.2">
      <c r="A102" t="s">
        <v>241</v>
      </c>
      <c r="B102" t="s">
        <v>248</v>
      </c>
      <c r="C102" t="s">
        <v>218</v>
      </c>
      <c r="D102" t="s">
        <v>43</v>
      </c>
      <c r="E102">
        <v>2016</v>
      </c>
      <c r="F102" t="s">
        <v>226</v>
      </c>
      <c r="G102" t="s">
        <v>10</v>
      </c>
      <c r="H102">
        <v>442</v>
      </c>
      <c r="K102">
        <v>179.79690821175171</v>
      </c>
      <c r="L102">
        <v>175.55696848012067</v>
      </c>
      <c r="M102">
        <v>172.34593093216063</v>
      </c>
      <c r="N102">
        <v>172.92209090741324</v>
      </c>
      <c r="O102">
        <v>180.12457480559871</v>
      </c>
      <c r="P102">
        <v>197.44849970478953</v>
      </c>
      <c r="Q102">
        <v>215.92581719266326</v>
      </c>
      <c r="R102">
        <v>226.66123887342212</v>
      </c>
      <c r="S102">
        <v>237.56684007169332</v>
      </c>
      <c r="T102">
        <v>250.9956206945198</v>
      </c>
      <c r="U102">
        <v>262.72284331678975</v>
      </c>
      <c r="V102">
        <v>271.02213732296025</v>
      </c>
      <c r="W102">
        <v>274.8418543596818</v>
      </c>
      <c r="X102">
        <v>279.06644493284369</v>
      </c>
      <c r="Y102">
        <v>279.76056270496406</v>
      </c>
      <c r="Z102">
        <v>274.84337812686687</v>
      </c>
      <c r="AA102">
        <v>269.4440079652025</v>
      </c>
      <c r="AB102">
        <v>260.93640070990716</v>
      </c>
      <c r="AC102">
        <v>239.38284667158166</v>
      </c>
      <c r="AD102">
        <v>231.80830509283891</v>
      </c>
      <c r="AE102">
        <v>222.43481152768769</v>
      </c>
      <c r="AF102">
        <v>211.3758228800358</v>
      </c>
      <c r="AG102">
        <v>196.91842136348919</v>
      </c>
      <c r="AH102">
        <v>190.77617966861388</v>
      </c>
      <c r="AI102">
        <v>-1.5706555843353271</v>
      </c>
      <c r="AJ102">
        <v>-1.396111011505127</v>
      </c>
      <c r="AK102">
        <v>-1.4353194236755371</v>
      </c>
      <c r="AL102">
        <v>-1.4916559457778931</v>
      </c>
      <c r="AM102">
        <v>-1.7551047801971436</v>
      </c>
      <c r="AN102">
        <v>-1.8641824722290039</v>
      </c>
      <c r="AO102">
        <v>-2.0441353321075439</v>
      </c>
      <c r="AP102">
        <v>-1.7448290586471558</v>
      </c>
      <c r="AQ102">
        <v>-2.1456298828125</v>
      </c>
      <c r="AR102">
        <v>-1.9659768342971802</v>
      </c>
      <c r="AS102">
        <v>-1.8361297845840454</v>
      </c>
      <c r="AT102">
        <v>-1.8043200969696045</v>
      </c>
      <c r="AU102">
        <v>-1.3131242990493774</v>
      </c>
      <c r="AV102">
        <v>1.1016829013824463</v>
      </c>
      <c r="AW102">
        <v>1.8280454874038696</v>
      </c>
      <c r="AX102">
        <v>2.351386547088623</v>
      </c>
      <c r="AY102">
        <v>1.9458240270614624</v>
      </c>
      <c r="AZ102">
        <v>-3.8606026172637939</v>
      </c>
      <c r="BA102">
        <v>-3.4994704723358154</v>
      </c>
      <c r="BB102">
        <v>-3.633373498916626</v>
      </c>
      <c r="BC102">
        <v>-3.8625400066375732</v>
      </c>
      <c r="BD102">
        <v>-3.4838016033172607</v>
      </c>
      <c r="BE102">
        <v>-2.5795331001281738</v>
      </c>
      <c r="BF102">
        <v>-2.5035102367401123</v>
      </c>
      <c r="BG102">
        <v>-0.5980115532875061</v>
      </c>
      <c r="BH102">
        <v>-0.50245797634124756</v>
      </c>
      <c r="BI102">
        <v>-0.60154324769973755</v>
      </c>
      <c r="BJ102">
        <v>-0.66386818885803223</v>
      </c>
      <c r="BK102">
        <v>-0.78650987148284912</v>
      </c>
      <c r="BL102">
        <v>-0.87667185068130493</v>
      </c>
      <c r="BM102">
        <v>-1.0815335512161255</v>
      </c>
      <c r="BN102">
        <v>-0.78623366355895996</v>
      </c>
      <c r="BO102">
        <v>-0.90680116415023804</v>
      </c>
      <c r="BP102">
        <v>-0.75770127773284912</v>
      </c>
      <c r="BQ102">
        <v>-0.37112647294998169</v>
      </c>
      <c r="BR102">
        <v>-0.28249356150627136</v>
      </c>
      <c r="BS102">
        <v>0.15406863391399384</v>
      </c>
      <c r="BT102">
        <v>3.1328933238983154</v>
      </c>
      <c r="BU102">
        <v>3.7674808502197266</v>
      </c>
      <c r="BV102">
        <v>4.4470996856689453</v>
      </c>
      <c r="BW102">
        <v>3.8834190368652344</v>
      </c>
      <c r="BX102">
        <v>-1.4578853845596313</v>
      </c>
      <c r="BY102">
        <v>-1.3887757062911987</v>
      </c>
      <c r="BZ102">
        <v>-1.6359447240829468</v>
      </c>
      <c r="CA102">
        <v>-1.9674314260482788</v>
      </c>
      <c r="CB102">
        <v>-1.7132593393325806</v>
      </c>
      <c r="CC102">
        <v>-1.0449284315109253</v>
      </c>
      <c r="CD102">
        <v>-1.0189608335494995</v>
      </c>
      <c r="CE102">
        <v>7.5638704001903534E-2</v>
      </c>
      <c r="CF102">
        <v>0.11648346483707428</v>
      </c>
      <c r="CG102">
        <v>-2.4072321131825447E-2</v>
      </c>
      <c r="CH102">
        <v>-9.0544909238815308E-2</v>
      </c>
      <c r="CI102">
        <v>-0.11566398292779922</v>
      </c>
      <c r="CJ102">
        <v>-0.19272501766681671</v>
      </c>
      <c r="CK102">
        <v>-0.41483861207962036</v>
      </c>
      <c r="CL102">
        <v>-0.12231341749429703</v>
      </c>
      <c r="CM102">
        <v>-4.8792198300361633E-2</v>
      </c>
      <c r="CN102">
        <v>7.9146690666675568E-2</v>
      </c>
      <c r="CO102">
        <v>0.64353036880493164</v>
      </c>
      <c r="CP102">
        <v>0.77151882648468018</v>
      </c>
      <c r="CQ102">
        <v>1.1702419519424438</v>
      </c>
      <c r="CR102">
        <v>4.539703369140625</v>
      </c>
      <c r="CS102">
        <v>5.1107277870178223</v>
      </c>
      <c r="CT102">
        <v>5.8985838890075684</v>
      </c>
      <c r="CU102">
        <v>5.2253913879394531</v>
      </c>
      <c r="CV102">
        <v>0.20622932910919189</v>
      </c>
      <c r="CW102">
        <v>7.308506965637207E-2</v>
      </c>
      <c r="CX102">
        <v>-0.25253167748451233</v>
      </c>
      <c r="CY102">
        <v>-0.654884934425354</v>
      </c>
      <c r="CZ102">
        <v>-0.48698708415031433</v>
      </c>
      <c r="DA102">
        <v>1.793409138917923E-2</v>
      </c>
      <c r="DB102">
        <v>9.2335650697350502E-3</v>
      </c>
      <c r="DC102">
        <v>0.74928897619247437</v>
      </c>
      <c r="DD102">
        <v>0.73542487621307373</v>
      </c>
      <c r="DE102">
        <v>0.55339854955673218</v>
      </c>
      <c r="DF102">
        <v>0.48277834057807922</v>
      </c>
      <c r="DG102">
        <v>0.55518186092376709</v>
      </c>
      <c r="DH102">
        <v>0.4912218451499939</v>
      </c>
      <c r="DI102">
        <v>0.25185635685920715</v>
      </c>
      <c r="DJ102">
        <v>0.5416068434715271</v>
      </c>
      <c r="DK102">
        <v>0.80921673774719238</v>
      </c>
      <c r="DL102">
        <v>0.91599470376968384</v>
      </c>
      <c r="DM102">
        <v>1.6581871509552002</v>
      </c>
      <c r="DN102">
        <v>1.8255312442779541</v>
      </c>
      <c r="DO102">
        <v>2.1864151954650879</v>
      </c>
      <c r="DP102">
        <v>5.9465136528015137</v>
      </c>
      <c r="DQ102">
        <v>6.4539752006530762</v>
      </c>
      <c r="DR102">
        <v>7.3500685691833496</v>
      </c>
      <c r="DS102">
        <v>6.5673637390136719</v>
      </c>
      <c r="DT102">
        <v>1.8703440427780151</v>
      </c>
      <c r="DU102">
        <v>1.5349458456039429</v>
      </c>
      <c r="DV102">
        <v>1.1308814287185669</v>
      </c>
      <c r="DW102">
        <v>0.6576615571975708</v>
      </c>
      <c r="DX102">
        <v>0.7392851710319519</v>
      </c>
      <c r="DY102">
        <v>1.0807965993881226</v>
      </c>
      <c r="DZ102">
        <v>1.0374279022216797</v>
      </c>
      <c r="EA102">
        <v>1.7219330072402954</v>
      </c>
      <c r="EB102">
        <v>1.6290780305862427</v>
      </c>
      <c r="EC102">
        <v>1.3871748447418213</v>
      </c>
      <c r="ED102">
        <v>1.3105660676956177</v>
      </c>
      <c r="EE102">
        <v>1.5237767696380615</v>
      </c>
      <c r="EF102">
        <v>1.4787324666976929</v>
      </c>
      <c r="EG102">
        <v>1.2144579887390137</v>
      </c>
      <c r="EH102">
        <v>1.5002022981643677</v>
      </c>
      <c r="EI102">
        <v>2.0480453968048096</v>
      </c>
      <c r="EJ102">
        <v>2.1242702007293701</v>
      </c>
      <c r="EK102">
        <v>3.1231904029846191</v>
      </c>
      <c r="EL102">
        <v>3.3473577499389648</v>
      </c>
      <c r="EM102">
        <v>3.6536083221435547</v>
      </c>
      <c r="EN102">
        <v>7.9777235984802246</v>
      </c>
      <c r="EO102">
        <v>8.3934106826782227</v>
      </c>
      <c r="EP102">
        <v>9.4457817077636719</v>
      </c>
      <c r="EQ102">
        <v>8.5049591064453125</v>
      </c>
      <c r="ER102">
        <v>4.2730612754821777</v>
      </c>
      <c r="ES102">
        <v>3.6456406116485596</v>
      </c>
      <c r="ET102">
        <v>3.1283102035522461</v>
      </c>
      <c r="EU102">
        <v>2.5527701377868652</v>
      </c>
      <c r="EV102">
        <v>2.5098273754119873</v>
      </c>
      <c r="EW102">
        <v>2.6154012680053711</v>
      </c>
      <c r="EX102">
        <v>2.5219771862030029</v>
      </c>
      <c r="EY102">
        <v>77.620254516601563</v>
      </c>
      <c r="EZ102">
        <v>76.751861572265625</v>
      </c>
      <c r="FA102">
        <v>75.69122314453125</v>
      </c>
      <c r="FB102">
        <v>74.835655212402344</v>
      </c>
      <c r="FC102">
        <v>73.963394165039063</v>
      </c>
      <c r="FD102">
        <v>73.249176025390625</v>
      </c>
      <c r="FE102">
        <v>72.680580139160156</v>
      </c>
      <c r="FF102">
        <v>72.595924377441406</v>
      </c>
      <c r="FG102">
        <v>74.757476806640625</v>
      </c>
      <c r="FH102">
        <v>79.088348388671875</v>
      </c>
      <c r="FI102">
        <v>82.958549499511719</v>
      </c>
      <c r="FJ102">
        <v>86.832740783691406</v>
      </c>
      <c r="FK102">
        <v>89.834190368652344</v>
      </c>
      <c r="FL102">
        <v>91.836204528808594</v>
      </c>
      <c r="FM102">
        <v>92.947952270507813</v>
      </c>
      <c r="FN102">
        <v>94.0458984375</v>
      </c>
      <c r="FO102">
        <v>94.806724548339844</v>
      </c>
      <c r="FP102">
        <v>94.907203674316406</v>
      </c>
      <c r="FQ102">
        <v>94.776420593261719</v>
      </c>
      <c r="FR102">
        <v>92.432502746582031</v>
      </c>
      <c r="FS102">
        <v>88.658348083496094</v>
      </c>
      <c r="FT102">
        <v>85.622306823730469</v>
      </c>
      <c r="FU102">
        <v>83.892349243164062</v>
      </c>
      <c r="FV102">
        <v>82.022132873535156</v>
      </c>
      <c r="FW102">
        <v>1</v>
      </c>
    </row>
    <row r="103" spans="1:179" x14ac:dyDescent="0.2">
      <c r="A103" t="s">
        <v>241</v>
      </c>
      <c r="B103" t="s">
        <v>248</v>
      </c>
      <c r="C103" t="s">
        <v>218</v>
      </c>
      <c r="D103" t="s">
        <v>43</v>
      </c>
      <c r="E103" t="s">
        <v>250</v>
      </c>
      <c r="F103" t="s">
        <v>226</v>
      </c>
      <c r="G103" t="s">
        <v>10</v>
      </c>
      <c r="H103">
        <v>428</v>
      </c>
      <c r="K103">
        <v>173.88820419896004</v>
      </c>
      <c r="L103">
        <v>169.78329109115074</v>
      </c>
      <c r="M103">
        <v>166.67177413105367</v>
      </c>
      <c r="N103">
        <v>167.22736903168686</v>
      </c>
      <c r="O103">
        <v>174.19255454534942</v>
      </c>
      <c r="P103">
        <v>190.95322281798877</v>
      </c>
      <c r="Q103">
        <v>208.82163583034102</v>
      </c>
      <c r="R103">
        <v>219.20935577414087</v>
      </c>
      <c r="S103">
        <v>229.76243588443876</v>
      </c>
      <c r="T103">
        <v>242.74936648108229</v>
      </c>
      <c r="U103">
        <v>254.08854097237855</v>
      </c>
      <c r="V103">
        <v>262.11027024825626</v>
      </c>
      <c r="W103">
        <v>265.80189215529197</v>
      </c>
      <c r="X103">
        <v>269.88525690586761</v>
      </c>
      <c r="Y103">
        <v>270.55305909468245</v>
      </c>
      <c r="Z103">
        <v>265.78328365788593</v>
      </c>
      <c r="AA103">
        <v>260.55503696782563</v>
      </c>
      <c r="AB103">
        <v>252.32450824554655</v>
      </c>
      <c r="AC103">
        <v>231.49202689994226</v>
      </c>
      <c r="AD103">
        <v>224.1691896461239</v>
      </c>
      <c r="AE103">
        <v>215.11098685306294</v>
      </c>
      <c r="AF103">
        <v>204.41178170917607</v>
      </c>
      <c r="AG103">
        <v>190.42725814586541</v>
      </c>
      <c r="AH103">
        <v>184.49782974904662</v>
      </c>
      <c r="AI103">
        <v>-1.5461193323135376</v>
      </c>
      <c r="AJ103">
        <v>-1.374459981918335</v>
      </c>
      <c r="AK103">
        <v>-1.4099501371383667</v>
      </c>
      <c r="AL103">
        <v>-1.4644625186920166</v>
      </c>
      <c r="AM103">
        <v>-1.722866415977478</v>
      </c>
      <c r="AN103">
        <v>-1.8291968107223511</v>
      </c>
      <c r="AO103">
        <v>-2.0026698112487793</v>
      </c>
      <c r="AP103">
        <v>-1.7149606943130493</v>
      </c>
      <c r="AQ103">
        <v>-2.1090095043182373</v>
      </c>
      <c r="AR103">
        <v>-1.9335559606552124</v>
      </c>
      <c r="AS103">
        <v>-1.8144594430923462</v>
      </c>
      <c r="AT103">
        <v>-1.7849036455154419</v>
      </c>
      <c r="AU103">
        <v>-1.306550145149231</v>
      </c>
      <c r="AV103">
        <v>1.0143890380859375</v>
      </c>
      <c r="AW103">
        <v>1.7181798219680786</v>
      </c>
      <c r="AX103">
        <v>2.2179470062255859</v>
      </c>
      <c r="AY103">
        <v>1.8295161724090576</v>
      </c>
      <c r="AZ103">
        <v>-3.7957746982574463</v>
      </c>
      <c r="BA103">
        <v>-3.440542459487915</v>
      </c>
      <c r="BB103">
        <v>-3.5669212341308594</v>
      </c>
      <c r="BC103">
        <v>-3.7861430644989014</v>
      </c>
      <c r="BD103">
        <v>-3.4166960716247559</v>
      </c>
      <c r="BE103">
        <v>-2.5356676578521729</v>
      </c>
      <c r="BF103">
        <v>-2.4608347415924072</v>
      </c>
      <c r="BG103">
        <v>-0.58963847160339355</v>
      </c>
      <c r="BH103">
        <v>-0.49569800496101379</v>
      </c>
      <c r="BI103">
        <v>-0.59022670984268188</v>
      </c>
      <c r="BJ103">
        <v>-0.65071487426757813</v>
      </c>
      <c r="BK103">
        <v>-0.77075046300888062</v>
      </c>
      <c r="BL103">
        <v>-0.85855299234390259</v>
      </c>
      <c r="BM103">
        <v>-1.0562522411346436</v>
      </c>
      <c r="BN103">
        <v>-0.77252006530761719</v>
      </c>
      <c r="BO103">
        <v>-0.89118623733520508</v>
      </c>
      <c r="BP103">
        <v>-0.74594312906265259</v>
      </c>
      <c r="BQ103">
        <v>-0.37471023201942444</v>
      </c>
      <c r="BR103">
        <v>-0.2893683910369873</v>
      </c>
      <c r="BS103">
        <v>0.13531693816184998</v>
      </c>
      <c r="BT103">
        <v>3.0107467174530029</v>
      </c>
      <c r="BU103">
        <v>3.6241910457611084</v>
      </c>
      <c r="BV103">
        <v>4.2774834632873535</v>
      </c>
      <c r="BW103">
        <v>3.7337069511413574</v>
      </c>
      <c r="BX103">
        <v>-1.4342410564422607</v>
      </c>
      <c r="BY103">
        <v>-1.3661787509918213</v>
      </c>
      <c r="BZ103">
        <v>-1.6038366556167603</v>
      </c>
      <c r="CA103">
        <v>-1.9235413074493408</v>
      </c>
      <c r="CB103">
        <v>-1.6765648126602173</v>
      </c>
      <c r="CC103">
        <v>-1.0275130271911621</v>
      </c>
      <c r="CD103">
        <v>-1.0018002986907959</v>
      </c>
      <c r="CE103">
        <v>7.2817303240299225E-2</v>
      </c>
      <c r="CF103">
        <v>0.11292983591556549</v>
      </c>
      <c r="CG103">
        <v>-2.2488802671432495E-2</v>
      </c>
      <c r="CH103">
        <v>-8.7115705013275146E-2</v>
      </c>
      <c r="CI103">
        <v>-0.11131783574819565</v>
      </c>
      <c r="CJ103">
        <v>-0.18628808856010437</v>
      </c>
      <c r="CK103">
        <v>-0.40076619386672974</v>
      </c>
      <c r="CL103">
        <v>-0.1197885125875473</v>
      </c>
      <c r="CM103">
        <v>-4.7725517302751541E-2</v>
      </c>
      <c r="CN103">
        <v>7.6593898236751556E-2</v>
      </c>
      <c r="CO103">
        <v>0.62245571613311768</v>
      </c>
      <c r="CP103">
        <v>0.74643474817276001</v>
      </c>
      <c r="CQ103">
        <v>1.1339497566223145</v>
      </c>
      <c r="CR103">
        <v>4.3934183120727539</v>
      </c>
      <c r="CS103">
        <v>4.9442882537841797</v>
      </c>
      <c r="CT103">
        <v>5.7039122581481934</v>
      </c>
      <c r="CU103">
        <v>5.0525436401367187</v>
      </c>
      <c r="CV103">
        <v>0.20134982466697693</v>
      </c>
      <c r="CW103">
        <v>7.0519223809242249E-2</v>
      </c>
      <c r="CX103">
        <v>-0.2442101389169693</v>
      </c>
      <c r="CY103">
        <v>-0.63350903987884521</v>
      </c>
      <c r="CZ103">
        <v>-0.47135522961616516</v>
      </c>
      <c r="DA103">
        <v>1.7030350863933563E-2</v>
      </c>
      <c r="DB103">
        <v>8.7225418537855148E-3</v>
      </c>
      <c r="DC103">
        <v>0.73527306318283081</v>
      </c>
      <c r="DD103">
        <v>0.72155767679214478</v>
      </c>
      <c r="DE103">
        <v>0.54524910449981689</v>
      </c>
      <c r="DF103">
        <v>0.47648346424102783</v>
      </c>
      <c r="DG103">
        <v>0.54811477661132813</v>
      </c>
      <c r="DH103">
        <v>0.48597684502601624</v>
      </c>
      <c r="DI103">
        <v>0.25471979379653931</v>
      </c>
      <c r="DJ103">
        <v>0.5329430103302002</v>
      </c>
      <c r="DK103">
        <v>0.79573518037796021</v>
      </c>
      <c r="DL103">
        <v>0.89913094043731689</v>
      </c>
      <c r="DM103">
        <v>1.6196216344833374</v>
      </c>
      <c r="DN103">
        <v>1.7822380065917969</v>
      </c>
      <c r="DO103">
        <v>2.132582426071167</v>
      </c>
      <c r="DP103">
        <v>5.7760891914367676</v>
      </c>
      <c r="DQ103">
        <v>6.2643857002258301</v>
      </c>
      <c r="DR103">
        <v>7.130340576171875</v>
      </c>
      <c r="DS103">
        <v>6.3713803291320801</v>
      </c>
      <c r="DT103">
        <v>1.8369407653808594</v>
      </c>
      <c r="DU103">
        <v>1.5072171688079834</v>
      </c>
      <c r="DV103">
        <v>1.1154162883758545</v>
      </c>
      <c r="DW103">
        <v>0.65652322769165039</v>
      </c>
      <c r="DX103">
        <v>0.73385435342788696</v>
      </c>
      <c r="DY103">
        <v>1.0615737438201904</v>
      </c>
      <c r="DZ103">
        <v>1.0192453861236572</v>
      </c>
      <c r="EA103">
        <v>1.6917539834976196</v>
      </c>
      <c r="EB103">
        <v>1.6003196239471436</v>
      </c>
      <c r="EC103">
        <v>1.3649725914001465</v>
      </c>
      <c r="ED103">
        <v>1.2902311086654663</v>
      </c>
      <c r="EE103">
        <v>1.5002306699752808</v>
      </c>
      <c r="EF103">
        <v>1.4566205739974976</v>
      </c>
      <c r="EG103">
        <v>1.2011375427246094</v>
      </c>
      <c r="EH103">
        <v>1.4753837585449219</v>
      </c>
      <c r="EI103">
        <v>2.0135586261749268</v>
      </c>
      <c r="EJ103">
        <v>2.0867438316345215</v>
      </c>
      <c r="EK103">
        <v>3.0593709945678711</v>
      </c>
      <c r="EL103">
        <v>3.2777731418609619</v>
      </c>
      <c r="EM103">
        <v>3.5744495391845703</v>
      </c>
      <c r="EN103">
        <v>7.7724471092224121</v>
      </c>
      <c r="EO103">
        <v>8.1703968048095703</v>
      </c>
      <c r="EP103">
        <v>9.1898775100708008</v>
      </c>
      <c r="EQ103">
        <v>8.2755708694458008</v>
      </c>
      <c r="ER103">
        <v>4.1984744071960449</v>
      </c>
      <c r="ES103">
        <v>3.5815808773040771</v>
      </c>
      <c r="ET103">
        <v>3.0785009860992432</v>
      </c>
      <c r="EU103">
        <v>2.5191249847412109</v>
      </c>
      <c r="EV103">
        <v>2.4739856719970703</v>
      </c>
      <c r="EW103">
        <v>2.5697283744812012</v>
      </c>
      <c r="EX103">
        <v>2.4782798290252686</v>
      </c>
      <c r="EY103">
        <v>77.61859130859375</v>
      </c>
      <c r="EZ103">
        <v>76.749397277832031</v>
      </c>
      <c r="FA103">
        <v>75.688034057617188</v>
      </c>
      <c r="FB103">
        <v>74.833389282226563</v>
      </c>
      <c r="FC103">
        <v>73.960418701171875</v>
      </c>
      <c r="FD103">
        <v>73.247055053710937</v>
      </c>
      <c r="FE103">
        <v>72.677818298339844</v>
      </c>
      <c r="FF103">
        <v>72.5933837890625</v>
      </c>
      <c r="FG103">
        <v>74.756172180175781</v>
      </c>
      <c r="FH103">
        <v>79.088211059570313</v>
      </c>
      <c r="FI103">
        <v>82.958770751953125</v>
      </c>
      <c r="FJ103">
        <v>86.832725524902344</v>
      </c>
      <c r="FK103">
        <v>89.833854675292969</v>
      </c>
      <c r="FL103">
        <v>91.836013793945313</v>
      </c>
      <c r="FM103">
        <v>92.948257446289062</v>
      </c>
      <c r="FN103">
        <v>94.046157836914063</v>
      </c>
      <c r="FO103">
        <v>94.806427001953125</v>
      </c>
      <c r="FP103">
        <v>94.906524658203125</v>
      </c>
      <c r="FQ103">
        <v>94.774024963378906</v>
      </c>
      <c r="FR103">
        <v>92.428558349609375</v>
      </c>
      <c r="FS103">
        <v>88.65411376953125</v>
      </c>
      <c r="FT103">
        <v>85.619003295898437</v>
      </c>
      <c r="FU103">
        <v>83.889907836914063</v>
      </c>
      <c r="FV103">
        <v>82.021011352539063</v>
      </c>
      <c r="FW103">
        <v>1</v>
      </c>
    </row>
    <row r="104" spans="1:179" x14ac:dyDescent="0.2">
      <c r="A104" t="s">
        <v>241</v>
      </c>
      <c r="B104" t="s">
        <v>248</v>
      </c>
      <c r="C104" t="s">
        <v>218</v>
      </c>
      <c r="D104" t="s">
        <v>44</v>
      </c>
      <c r="E104">
        <v>2015</v>
      </c>
      <c r="F104" t="s">
        <v>226</v>
      </c>
      <c r="G104" t="s">
        <v>10</v>
      </c>
      <c r="H104">
        <v>490</v>
      </c>
      <c r="K104">
        <v>202.25646737909869</v>
      </c>
      <c r="L104">
        <v>197.59767458756107</v>
      </c>
      <c r="M104">
        <v>194.43823081471174</v>
      </c>
      <c r="N104">
        <v>195.52937237938755</v>
      </c>
      <c r="O104">
        <v>203.93350378620698</v>
      </c>
      <c r="P104">
        <v>223.00152221289355</v>
      </c>
      <c r="Q104">
        <v>243.27341167065717</v>
      </c>
      <c r="R104">
        <v>254.94462663095763</v>
      </c>
      <c r="S104">
        <v>266.38803918970643</v>
      </c>
      <c r="T104">
        <v>280.98173128753774</v>
      </c>
      <c r="U104">
        <v>294.47829603524593</v>
      </c>
      <c r="V104">
        <v>303.28950772525263</v>
      </c>
      <c r="W104">
        <v>307.7416967099735</v>
      </c>
      <c r="X104">
        <v>312.85860835154983</v>
      </c>
      <c r="Y104">
        <v>312.76845777335768</v>
      </c>
      <c r="Z104">
        <v>306.02532037228349</v>
      </c>
      <c r="AA104">
        <v>298.63717391309706</v>
      </c>
      <c r="AB104">
        <v>287.73612817848721</v>
      </c>
      <c r="AC104">
        <v>263.14147388094096</v>
      </c>
      <c r="AD104">
        <v>253.70582396221704</v>
      </c>
      <c r="AE104">
        <v>243.04262077152973</v>
      </c>
      <c r="AF104">
        <v>231.73916658223143</v>
      </c>
      <c r="AG104">
        <v>215.82866332795891</v>
      </c>
      <c r="AH104">
        <v>209.02687300305263</v>
      </c>
      <c r="AI104">
        <v>-1.6641789674758911</v>
      </c>
      <c r="AJ104">
        <v>-1.5254025459289551</v>
      </c>
      <c r="AK104">
        <v>-1.6171466112136841</v>
      </c>
      <c r="AL104">
        <v>-1.6878407001495361</v>
      </c>
      <c r="AM104">
        <v>-1.9119126796722412</v>
      </c>
      <c r="AN104">
        <v>-1.838274359703064</v>
      </c>
      <c r="AO104">
        <v>-2.1740062236785889</v>
      </c>
      <c r="AP104">
        <v>-1.7716703414916992</v>
      </c>
      <c r="AQ104">
        <v>-1.915662407875061</v>
      </c>
      <c r="AR104">
        <v>-1.9445488452911377</v>
      </c>
      <c r="AS104">
        <v>-1.6945034265518188</v>
      </c>
      <c r="AT104">
        <v>-1.6316510438919067</v>
      </c>
      <c r="AU104">
        <v>-1.0053656101226807</v>
      </c>
      <c r="AV104">
        <v>1.7177625894546509</v>
      </c>
      <c r="AW104">
        <v>2.3359923362731934</v>
      </c>
      <c r="AX104">
        <v>2.9403927326202393</v>
      </c>
      <c r="AY104">
        <v>2.4699075222015381</v>
      </c>
      <c r="AZ104">
        <v>-4.0248994827270508</v>
      </c>
      <c r="BA104">
        <v>-3.6144497394561768</v>
      </c>
      <c r="BB104">
        <v>-3.6693389415740967</v>
      </c>
      <c r="BC104">
        <v>-3.9028754234313965</v>
      </c>
      <c r="BD104">
        <v>-3.5636796951293945</v>
      </c>
      <c r="BE104">
        <v>-2.5382142066955566</v>
      </c>
      <c r="BF104">
        <v>-2.470855712890625</v>
      </c>
      <c r="BG104">
        <v>-0.62995129823684692</v>
      </c>
      <c r="BH104">
        <v>-0.56507366895675659</v>
      </c>
      <c r="BI104">
        <v>-0.71944218873977661</v>
      </c>
      <c r="BJ104">
        <v>-0.80636650323867798</v>
      </c>
      <c r="BK104">
        <v>-0.90546822547912598</v>
      </c>
      <c r="BL104">
        <v>-0.81684410572052002</v>
      </c>
      <c r="BM104">
        <v>-1.1775920391082764</v>
      </c>
      <c r="BN104">
        <v>-0.81475162506103516</v>
      </c>
      <c r="BO104">
        <v>-0.80306649208068848</v>
      </c>
      <c r="BP104">
        <v>-0.72197115421295166</v>
      </c>
      <c r="BQ104">
        <v>-0.22471548616886139</v>
      </c>
      <c r="BR104">
        <v>-0.11859535425901413</v>
      </c>
      <c r="BS104">
        <v>0.45313355326652527</v>
      </c>
      <c r="BT104">
        <v>3.7405307292938232</v>
      </c>
      <c r="BU104">
        <v>4.2636246681213379</v>
      </c>
      <c r="BV104">
        <v>5.0189642906188965</v>
      </c>
      <c r="BW104">
        <v>4.3978972434997559</v>
      </c>
      <c r="BX104">
        <v>-1.5736454725265503</v>
      </c>
      <c r="BY104">
        <v>-1.4804235696792603</v>
      </c>
      <c r="BZ104">
        <v>-1.6820219755172729</v>
      </c>
      <c r="CA104">
        <v>-2.0157597064971924</v>
      </c>
      <c r="CB104">
        <v>-1.8000078201293945</v>
      </c>
      <c r="CC104">
        <v>-1.0462647676467896</v>
      </c>
      <c r="CD104">
        <v>-1.0226564407348633</v>
      </c>
      <c r="CE104">
        <v>8.6351647973060608E-2</v>
      </c>
      <c r="CF104">
        <v>0.10004723072052002</v>
      </c>
      <c r="CG104">
        <v>-9.7694836556911469E-2</v>
      </c>
      <c r="CH104">
        <v>-0.1958601176738739</v>
      </c>
      <c r="CI104">
        <v>-0.20840787887573242</v>
      </c>
      <c r="CJ104">
        <v>-0.10940460860729218</v>
      </c>
      <c r="CK104">
        <v>-0.48747849464416504</v>
      </c>
      <c r="CL104">
        <v>-0.15199258923530579</v>
      </c>
      <c r="CM104">
        <v>-3.2485887408256531E-2</v>
      </c>
      <c r="CN104">
        <v>0.12478237599134445</v>
      </c>
      <c r="CO104">
        <v>0.79325515031814575</v>
      </c>
      <c r="CP104">
        <v>0.92934244871139526</v>
      </c>
      <c r="CQ104">
        <v>1.4632855653762817</v>
      </c>
      <c r="CR104">
        <v>5.1414937973022461</v>
      </c>
      <c r="CS104">
        <v>5.5986967086791992</v>
      </c>
      <c r="CT104">
        <v>6.4585766792297363</v>
      </c>
      <c r="CU104">
        <v>5.7332172393798828</v>
      </c>
      <c r="CV104">
        <v>0.12408547848463058</v>
      </c>
      <c r="CW104">
        <v>-2.4034199304878712E-3</v>
      </c>
      <c r="CX104">
        <v>-0.30561229586601257</v>
      </c>
      <c r="CY104">
        <v>-0.70874899625778198</v>
      </c>
      <c r="CZ104">
        <v>-0.57849395275115967</v>
      </c>
      <c r="DA104">
        <v>-1.2945055030286312E-2</v>
      </c>
      <c r="DB104">
        <v>-1.963810995221138E-2</v>
      </c>
      <c r="DC104">
        <v>0.80265456438064575</v>
      </c>
      <c r="DD104">
        <v>0.76516813039779663</v>
      </c>
      <c r="DE104">
        <v>0.52405250072479248</v>
      </c>
      <c r="DF104">
        <v>0.41464623808860779</v>
      </c>
      <c r="DG104">
        <v>0.48865249752998352</v>
      </c>
      <c r="DH104">
        <v>0.59803485870361328</v>
      </c>
      <c r="DI104">
        <v>0.20263500511646271</v>
      </c>
      <c r="DJ104">
        <v>0.51076644659042358</v>
      </c>
      <c r="DK104">
        <v>0.73809468746185303</v>
      </c>
      <c r="DL104">
        <v>0.97153592109680176</v>
      </c>
      <c r="DM104">
        <v>1.8112258911132812</v>
      </c>
      <c r="DN104">
        <v>1.9772801399230957</v>
      </c>
      <c r="DO104">
        <v>2.4734375476837158</v>
      </c>
      <c r="DP104">
        <v>6.542457103729248</v>
      </c>
      <c r="DQ104">
        <v>6.9337692260742187</v>
      </c>
      <c r="DR104">
        <v>7.8981890678405762</v>
      </c>
      <c r="DS104">
        <v>7.0685372352600098</v>
      </c>
      <c r="DT104">
        <v>1.8218164443969727</v>
      </c>
      <c r="DU104">
        <v>1.4756166934967041</v>
      </c>
      <c r="DV104">
        <v>1.070797324180603</v>
      </c>
      <c r="DW104">
        <v>0.59826165437698364</v>
      </c>
      <c r="DX104">
        <v>0.6430199146270752</v>
      </c>
      <c r="DY104">
        <v>1.0203746557235718</v>
      </c>
      <c r="DZ104">
        <v>0.98338019847869873</v>
      </c>
      <c r="EA104">
        <v>1.8368822336196899</v>
      </c>
      <c r="EB104">
        <v>1.7254970073699951</v>
      </c>
      <c r="EC104">
        <v>1.4217568635940552</v>
      </c>
      <c r="ED104">
        <v>1.2961205244064331</v>
      </c>
      <c r="EE104">
        <v>1.4950969219207764</v>
      </c>
      <c r="EF104">
        <v>1.6194651126861572</v>
      </c>
      <c r="EG104">
        <v>1.1990493535995483</v>
      </c>
      <c r="EH104">
        <v>1.4676852226257324</v>
      </c>
      <c r="EI104">
        <v>1.8506907224655151</v>
      </c>
      <c r="EJ104">
        <v>2.1941134929656982</v>
      </c>
      <c r="EK104">
        <v>3.2810137271881104</v>
      </c>
      <c r="EL104">
        <v>3.4903359413146973</v>
      </c>
      <c r="EM104">
        <v>3.9319367408752441</v>
      </c>
      <c r="EN104">
        <v>8.5652246475219727</v>
      </c>
      <c r="EO104">
        <v>8.8614015579223633</v>
      </c>
      <c r="EP104">
        <v>9.9767608642578125</v>
      </c>
      <c r="EQ104">
        <v>8.9965267181396484</v>
      </c>
      <c r="ER104">
        <v>4.2730703353881836</v>
      </c>
      <c r="ES104">
        <v>3.6096429824829102</v>
      </c>
      <c r="ET104">
        <v>3.0581142902374268</v>
      </c>
      <c r="EU104">
        <v>2.4853775501251221</v>
      </c>
      <c r="EV104">
        <v>2.4066917896270752</v>
      </c>
      <c r="EW104">
        <v>2.5123240947723389</v>
      </c>
      <c r="EX104">
        <v>2.4315793514251709</v>
      </c>
      <c r="EY104">
        <v>78.086265563964844</v>
      </c>
      <c r="EZ104">
        <v>77.044029235839844</v>
      </c>
      <c r="FA104">
        <v>75.985740661621094</v>
      </c>
      <c r="FB104">
        <v>75.087615966796875</v>
      </c>
      <c r="FC104">
        <v>74.138862609863281</v>
      </c>
      <c r="FD104">
        <v>73.430778503417969</v>
      </c>
      <c r="FE104">
        <v>73.021553039550781</v>
      </c>
      <c r="FF104">
        <v>73.047164916992187</v>
      </c>
      <c r="FG104">
        <v>74.898506164550781</v>
      </c>
      <c r="FH104">
        <v>79.210159301757813</v>
      </c>
      <c r="FI104">
        <v>83.449806213378906</v>
      </c>
      <c r="FJ104">
        <v>87.188911437988281</v>
      </c>
      <c r="FK104">
        <v>90.195022583007812</v>
      </c>
      <c r="FL104">
        <v>92.341476440429688</v>
      </c>
      <c r="FM104">
        <v>93.108283996582031</v>
      </c>
      <c r="FN104">
        <v>93.50799560546875</v>
      </c>
      <c r="FO104">
        <v>93.182762145996094</v>
      </c>
      <c r="FP104">
        <v>92.047164916992188</v>
      </c>
      <c r="FQ104">
        <v>91.031517028808594</v>
      </c>
      <c r="FR104">
        <v>88.348731994628906</v>
      </c>
      <c r="FS104">
        <v>84.6630859375</v>
      </c>
      <c r="FT104">
        <v>81.867782592773438</v>
      </c>
      <c r="FU104">
        <v>79.764144897460938</v>
      </c>
      <c r="FV104">
        <v>78.142410278320313</v>
      </c>
      <c r="FW104">
        <v>1</v>
      </c>
    </row>
    <row r="105" spans="1:179" x14ac:dyDescent="0.2">
      <c r="A105" t="s">
        <v>241</v>
      </c>
      <c r="B105" t="s">
        <v>248</v>
      </c>
      <c r="C105" t="s">
        <v>218</v>
      </c>
      <c r="D105" t="s">
        <v>44</v>
      </c>
      <c r="E105">
        <v>2016</v>
      </c>
      <c r="F105" t="s">
        <v>226</v>
      </c>
      <c r="G105" t="s">
        <v>10</v>
      </c>
      <c r="H105">
        <v>443</v>
      </c>
      <c r="K105">
        <v>182.23665618620041</v>
      </c>
      <c r="L105">
        <v>178.02364555132226</v>
      </c>
      <c r="M105">
        <v>175.15799670554344</v>
      </c>
      <c r="N105">
        <v>176.13337119213006</v>
      </c>
      <c r="O105">
        <v>183.70285083947894</v>
      </c>
      <c r="P105">
        <v>200.89148844071664</v>
      </c>
      <c r="Q105">
        <v>219.15062357659627</v>
      </c>
      <c r="R105">
        <v>229.68127563338649</v>
      </c>
      <c r="S105">
        <v>240.00825923789418</v>
      </c>
      <c r="T105">
        <v>253.1528328778935</v>
      </c>
      <c r="U105">
        <v>265.31257006440791</v>
      </c>
      <c r="V105">
        <v>273.24720844100347</v>
      </c>
      <c r="W105">
        <v>277.25229528651994</v>
      </c>
      <c r="X105">
        <v>281.86232017833686</v>
      </c>
      <c r="Y105">
        <v>281.75762835394892</v>
      </c>
      <c r="Z105">
        <v>275.63495701117978</v>
      </c>
      <c r="AA105">
        <v>268.96079086313091</v>
      </c>
      <c r="AB105">
        <v>259.13235472224102</v>
      </c>
      <c r="AC105">
        <v>237.01606268646538</v>
      </c>
      <c r="AD105">
        <v>228.5237228094613</v>
      </c>
      <c r="AE105">
        <v>218.92997650841164</v>
      </c>
      <c r="AF105">
        <v>208.73975933785874</v>
      </c>
      <c r="AG105">
        <v>194.40647154001698</v>
      </c>
      <c r="AH105">
        <v>188.31085978917955</v>
      </c>
      <c r="AI105">
        <v>-1.5840762853622437</v>
      </c>
      <c r="AJ105">
        <v>-1.4511351585388184</v>
      </c>
      <c r="AK105">
        <v>-1.526300311088562</v>
      </c>
      <c r="AL105">
        <v>-1.5894995927810669</v>
      </c>
      <c r="AM105">
        <v>-1.8008788824081421</v>
      </c>
      <c r="AN105">
        <v>-1.7366613149642944</v>
      </c>
      <c r="AO105">
        <v>-2.0380487442016602</v>
      </c>
      <c r="AP105">
        <v>-1.6790034770965576</v>
      </c>
      <c r="AQ105">
        <v>-1.8172758817672729</v>
      </c>
      <c r="AR105">
        <v>-1.8484519720077515</v>
      </c>
      <c r="AS105">
        <v>-1.641039252281189</v>
      </c>
      <c r="AT105">
        <v>-1.5869749784469604</v>
      </c>
      <c r="AU105">
        <v>-1.0125386714935303</v>
      </c>
      <c r="AV105">
        <v>1.3984214067459106</v>
      </c>
      <c r="AW105">
        <v>1.9581751823425293</v>
      </c>
      <c r="AX105">
        <v>2.4838738441467285</v>
      </c>
      <c r="AY105">
        <v>2.0708081722259521</v>
      </c>
      <c r="AZ105">
        <v>-3.8131392002105713</v>
      </c>
      <c r="BA105">
        <v>-3.4235274791717529</v>
      </c>
      <c r="BB105">
        <v>-3.4620053768157959</v>
      </c>
      <c r="BC105">
        <v>-3.6655080318450928</v>
      </c>
      <c r="BD105">
        <v>-3.350583553314209</v>
      </c>
      <c r="BE105">
        <v>-2.4049475193023682</v>
      </c>
      <c r="BF105">
        <v>-2.3406980037689209</v>
      </c>
      <c r="BG105">
        <v>-0.60254943370819092</v>
      </c>
      <c r="BH105">
        <v>-0.53987342119216919</v>
      </c>
      <c r="BI105">
        <v>-0.6748996376991272</v>
      </c>
      <c r="BJ105">
        <v>-0.75373321771621704</v>
      </c>
      <c r="BK105">
        <v>-0.84678399562835693</v>
      </c>
      <c r="BL105">
        <v>-0.76855099201202393</v>
      </c>
      <c r="BM105">
        <v>-1.0928367376327515</v>
      </c>
      <c r="BN105">
        <v>-0.77137607336044312</v>
      </c>
      <c r="BO105">
        <v>-0.76234853267669678</v>
      </c>
      <c r="BP105">
        <v>-0.68973588943481445</v>
      </c>
      <c r="BQ105">
        <v>-0.24855133891105652</v>
      </c>
      <c r="BR105">
        <v>-0.15364837646484375</v>
      </c>
      <c r="BS105">
        <v>0.3692726194858551</v>
      </c>
      <c r="BT105">
        <v>3.3153126239776611</v>
      </c>
      <c r="BU105">
        <v>3.7845470905303955</v>
      </c>
      <c r="BV105">
        <v>4.452949047088623</v>
      </c>
      <c r="BW105">
        <v>3.8974459171295166</v>
      </c>
      <c r="BX105">
        <v>-1.4901489019393921</v>
      </c>
      <c r="BY105">
        <v>-1.4015862941741943</v>
      </c>
      <c r="BZ105">
        <v>-1.5790461301803589</v>
      </c>
      <c r="CA105">
        <v>-1.8772785663604736</v>
      </c>
      <c r="CB105">
        <v>-1.6794068813323975</v>
      </c>
      <c r="CC105">
        <v>-0.99148666858673096</v>
      </c>
      <c r="CD105">
        <v>-0.96849316358566284</v>
      </c>
      <c r="CE105">
        <v>7.7253043651580811E-2</v>
      </c>
      <c r="CF105">
        <v>9.1263674199581146E-2</v>
      </c>
      <c r="CG105">
        <v>-8.5222207009792328E-2</v>
      </c>
      <c r="CH105">
        <v>-0.17488396167755127</v>
      </c>
      <c r="CI105">
        <v>-0.18598079681396484</v>
      </c>
      <c r="CJ105">
        <v>-9.8040737211704254E-2</v>
      </c>
      <c r="CK105">
        <v>-0.43818578124046326</v>
      </c>
      <c r="CL105">
        <v>-0.14275605976581573</v>
      </c>
      <c r="CM105">
        <v>-3.1708993017673492E-2</v>
      </c>
      <c r="CN105">
        <v>0.11278733611106873</v>
      </c>
      <c r="CO105">
        <v>0.71588152647018433</v>
      </c>
      <c r="CP105">
        <v>0.83906924724578857</v>
      </c>
      <c r="CQ105">
        <v>1.3263108730316162</v>
      </c>
      <c r="CR105">
        <v>4.6429457664489746</v>
      </c>
      <c r="CS105">
        <v>5.0494866371154785</v>
      </c>
      <c r="CT105">
        <v>5.8167243003845215</v>
      </c>
      <c r="CU105">
        <v>5.162569522857666</v>
      </c>
      <c r="CV105">
        <v>0.1187470406293869</v>
      </c>
      <c r="CW105">
        <v>-1.1959729017689824E-3</v>
      </c>
      <c r="CX105">
        <v>-0.27491417527198792</v>
      </c>
      <c r="CY105">
        <v>-0.63875621557235718</v>
      </c>
      <c r="CZ105">
        <v>-0.52195489406585693</v>
      </c>
      <c r="DA105">
        <v>-1.2527999468147755E-2</v>
      </c>
      <c r="DB105">
        <v>-1.8108315765857697E-2</v>
      </c>
      <c r="DC105">
        <v>0.75705552101135254</v>
      </c>
      <c r="DD105">
        <v>0.72240078449249268</v>
      </c>
      <c r="DE105">
        <v>0.50445526838302612</v>
      </c>
      <c r="DF105">
        <v>0.4039652943611145</v>
      </c>
      <c r="DG105">
        <v>0.47482243180274963</v>
      </c>
      <c r="DH105">
        <v>0.57246947288513184</v>
      </c>
      <c r="DI105">
        <v>0.21646519005298615</v>
      </c>
      <c r="DJ105">
        <v>0.48586395382881165</v>
      </c>
      <c r="DK105">
        <v>0.69893050193786621</v>
      </c>
      <c r="DL105">
        <v>0.9153105616569519</v>
      </c>
      <c r="DM105">
        <v>1.6803144216537476</v>
      </c>
      <c r="DN105">
        <v>1.8317868709564209</v>
      </c>
      <c r="DO105">
        <v>2.2833492755889893</v>
      </c>
      <c r="DP105">
        <v>5.9705791473388672</v>
      </c>
      <c r="DQ105">
        <v>6.3144259452819824</v>
      </c>
      <c r="DR105">
        <v>7.1804995536804199</v>
      </c>
      <c r="DS105">
        <v>6.4276933670043945</v>
      </c>
      <c r="DT105">
        <v>1.7276430130004883</v>
      </c>
      <c r="DU105">
        <v>1.3991943597793579</v>
      </c>
      <c r="DV105">
        <v>1.0292177200317383</v>
      </c>
      <c r="DW105">
        <v>0.59976613521575928</v>
      </c>
      <c r="DX105">
        <v>0.63549709320068359</v>
      </c>
      <c r="DY105">
        <v>0.9664306640625</v>
      </c>
      <c r="DZ105">
        <v>0.93227654695510864</v>
      </c>
      <c r="EA105">
        <v>1.7385823726654053</v>
      </c>
      <c r="EB105">
        <v>1.6336624622344971</v>
      </c>
      <c r="EC105">
        <v>1.3558558225631714</v>
      </c>
      <c r="ED105">
        <v>1.2397316694259644</v>
      </c>
      <c r="EE105">
        <v>1.4289172887802124</v>
      </c>
      <c r="EF105">
        <v>1.5405797958374023</v>
      </c>
      <c r="EG105">
        <v>1.1616772413253784</v>
      </c>
      <c r="EH105">
        <v>1.3934913873672485</v>
      </c>
      <c r="EI105">
        <v>1.7538579702377319</v>
      </c>
      <c r="EJ105">
        <v>2.0740265846252441</v>
      </c>
      <c r="EK105">
        <v>3.0728023052215576</v>
      </c>
      <c r="EL105">
        <v>3.265113353729248</v>
      </c>
      <c r="EM105">
        <v>3.6651604175567627</v>
      </c>
      <c r="EN105">
        <v>7.8874702453613281</v>
      </c>
      <c r="EO105">
        <v>8.1407976150512695</v>
      </c>
      <c r="EP105">
        <v>9.1495742797851562</v>
      </c>
      <c r="EQ105">
        <v>8.2543306350708008</v>
      </c>
      <c r="ER105">
        <v>4.050633430480957</v>
      </c>
      <c r="ES105">
        <v>3.4211356639862061</v>
      </c>
      <c r="ET105">
        <v>2.9121770858764648</v>
      </c>
      <c r="EU105">
        <v>2.387995719909668</v>
      </c>
      <c r="EV105">
        <v>2.3066740036010742</v>
      </c>
      <c r="EW105">
        <v>2.3798913955688477</v>
      </c>
      <c r="EX105">
        <v>2.3044812679290771</v>
      </c>
      <c r="EY105">
        <v>78.076507568359375</v>
      </c>
      <c r="EZ105">
        <v>77.034149169921875</v>
      </c>
      <c r="FA105">
        <v>75.975387573242188</v>
      </c>
      <c r="FB105">
        <v>75.079116821289063</v>
      </c>
      <c r="FC105">
        <v>74.13134765625</v>
      </c>
      <c r="FD105">
        <v>73.421485900878906</v>
      </c>
      <c r="FE105">
        <v>73.010269165039062</v>
      </c>
      <c r="FF105">
        <v>73.03546142578125</v>
      </c>
      <c r="FG105">
        <v>74.886909484863281</v>
      </c>
      <c r="FH105">
        <v>79.201210021972656</v>
      </c>
      <c r="FI105">
        <v>83.446189880371094</v>
      </c>
      <c r="FJ105">
        <v>87.188499450683594</v>
      </c>
      <c r="FK105">
        <v>90.195304870605469</v>
      </c>
      <c r="FL105">
        <v>92.342781066894531</v>
      </c>
      <c r="FM105">
        <v>93.106971740722656</v>
      </c>
      <c r="FN105">
        <v>93.504264831542969</v>
      </c>
      <c r="FO105">
        <v>93.178817749023438</v>
      </c>
      <c r="FP105">
        <v>92.043327331542969</v>
      </c>
      <c r="FQ105">
        <v>91.025047302246094</v>
      </c>
      <c r="FR105">
        <v>88.338470458984375</v>
      </c>
      <c r="FS105">
        <v>84.650253295898437</v>
      </c>
      <c r="FT105">
        <v>81.855789184570313</v>
      </c>
      <c r="FU105">
        <v>79.753036499023437</v>
      </c>
      <c r="FV105">
        <v>78.1351318359375</v>
      </c>
      <c r="FW105">
        <v>1</v>
      </c>
    </row>
    <row r="106" spans="1:179" x14ac:dyDescent="0.2">
      <c r="A106" t="s">
        <v>241</v>
      </c>
      <c r="B106" t="s">
        <v>248</v>
      </c>
      <c r="C106" t="s">
        <v>218</v>
      </c>
      <c r="D106" t="s">
        <v>44</v>
      </c>
      <c r="E106" t="s">
        <v>250</v>
      </c>
      <c r="F106" t="s">
        <v>226</v>
      </c>
      <c r="G106" t="s">
        <v>10</v>
      </c>
      <c r="H106">
        <v>429</v>
      </c>
      <c r="K106">
        <v>176.27330113233739</v>
      </c>
      <c r="L106">
        <v>172.19307681325674</v>
      </c>
      <c r="M106">
        <v>169.41494144608711</v>
      </c>
      <c r="N106">
        <v>170.35583200303668</v>
      </c>
      <c r="O106">
        <v>177.67669153070358</v>
      </c>
      <c r="P106">
        <v>194.30551266119511</v>
      </c>
      <c r="Q106">
        <v>211.9651029553454</v>
      </c>
      <c r="R106">
        <v>222.15601218816468</v>
      </c>
      <c r="S106">
        <v>232.15044180001053</v>
      </c>
      <c r="T106">
        <v>244.86336251761642</v>
      </c>
      <c r="U106">
        <v>256.62489529954416</v>
      </c>
      <c r="V106">
        <v>264.29842647765787</v>
      </c>
      <c r="W106">
        <v>268.17033391842398</v>
      </c>
      <c r="X106">
        <v>272.62937120299665</v>
      </c>
      <c r="Y106">
        <v>272.52034803479989</v>
      </c>
      <c r="Z106">
        <v>266.58249667292961</v>
      </c>
      <c r="AA106">
        <v>260.12100573877279</v>
      </c>
      <c r="AB106">
        <v>250.6120708481115</v>
      </c>
      <c r="AC106">
        <v>229.23401592983652</v>
      </c>
      <c r="AD106">
        <v>221.02266266425428</v>
      </c>
      <c r="AE106">
        <v>211.74747842546168</v>
      </c>
      <c r="AF106">
        <v>201.88886417557458</v>
      </c>
      <c r="AG106">
        <v>188.02538582073549</v>
      </c>
      <c r="AH106">
        <v>182.14012525844382</v>
      </c>
      <c r="AI106">
        <v>-1.5592746734619141</v>
      </c>
      <c r="AJ106">
        <v>-1.4281340837478638</v>
      </c>
      <c r="AK106">
        <v>-1.4984017610549927</v>
      </c>
      <c r="AL106">
        <v>-1.5593748092651367</v>
      </c>
      <c r="AM106">
        <v>-1.7668493986129761</v>
      </c>
      <c r="AN106">
        <v>-1.7054163217544556</v>
      </c>
      <c r="AO106">
        <v>-1.9966281652450562</v>
      </c>
      <c r="AP106">
        <v>-1.6505099534988403</v>
      </c>
      <c r="AQ106">
        <v>-1.786920428276062</v>
      </c>
      <c r="AR106">
        <v>-1.8186562061309814</v>
      </c>
      <c r="AS106">
        <v>-1.6236857175827026</v>
      </c>
      <c r="AT106">
        <v>-1.5721911191940308</v>
      </c>
      <c r="AU106">
        <v>-1.0132589340209961</v>
      </c>
      <c r="AV106">
        <v>1.3052442073822021</v>
      </c>
      <c r="AW106">
        <v>1.8475018739700317</v>
      </c>
      <c r="AX106">
        <v>2.3499155044555664</v>
      </c>
      <c r="AY106">
        <v>1.9537986516952515</v>
      </c>
      <c r="AZ106">
        <v>-3.7477049827575684</v>
      </c>
      <c r="BA106">
        <v>-3.3645894527435303</v>
      </c>
      <c r="BB106">
        <v>-3.3983221054077148</v>
      </c>
      <c r="BC106">
        <v>-3.5929834842681885</v>
      </c>
      <c r="BD106">
        <v>-3.2854044437408447</v>
      </c>
      <c r="BE106">
        <v>-2.3638005256652832</v>
      </c>
      <c r="BF106">
        <v>-2.3005268573760986</v>
      </c>
      <c r="BG106">
        <v>-0.59400206804275513</v>
      </c>
      <c r="BH106">
        <v>-0.53200739622116089</v>
      </c>
      <c r="BI106">
        <v>-0.66128885746002197</v>
      </c>
      <c r="BJ106">
        <v>-0.73771488666534424</v>
      </c>
      <c r="BK106">
        <v>-0.82891255617141724</v>
      </c>
      <c r="BL106">
        <v>-0.75376594066619873</v>
      </c>
      <c r="BM106">
        <v>-1.0672129392623901</v>
      </c>
      <c r="BN106">
        <v>-0.75809121131896973</v>
      </c>
      <c r="BO106">
        <v>-0.74979054927825928</v>
      </c>
      <c r="BP106">
        <v>-0.67965465784072876</v>
      </c>
      <c r="BQ106">
        <v>-0.25506711006164551</v>
      </c>
      <c r="BR106">
        <v>-0.16348575055599213</v>
      </c>
      <c r="BS106">
        <v>0.34487229585647583</v>
      </c>
      <c r="BT106">
        <v>3.1894481182098389</v>
      </c>
      <c r="BU106">
        <v>3.6426072120666504</v>
      </c>
      <c r="BV106">
        <v>4.2851772308349609</v>
      </c>
      <c r="BW106">
        <v>3.749140739440918</v>
      </c>
      <c r="BX106">
        <v>-1.464313268661499</v>
      </c>
      <c r="BY106">
        <v>-1.3772568702697754</v>
      </c>
      <c r="BZ106">
        <v>-1.5475848913192749</v>
      </c>
      <c r="CA106">
        <v>-1.8352843523025513</v>
      </c>
      <c r="CB106">
        <v>-1.6427860260009766</v>
      </c>
      <c r="CC106">
        <v>-0.97457623481750488</v>
      </c>
      <c r="CD106">
        <v>-0.95178627967834473</v>
      </c>
      <c r="CE106">
        <v>7.4542827904224396E-2</v>
      </c>
      <c r="CF106">
        <v>8.8647298514842987E-2</v>
      </c>
      <c r="CG106">
        <v>-8.1506945192813873E-2</v>
      </c>
      <c r="CH106">
        <v>-0.16863571107387543</v>
      </c>
      <c r="CI106">
        <v>-0.17930036783218384</v>
      </c>
      <c r="CJ106">
        <v>-9.4655759632587433E-2</v>
      </c>
      <c r="CK106">
        <v>-0.42350283265113831</v>
      </c>
      <c r="CL106">
        <v>-0.14000473916530609</v>
      </c>
      <c r="CM106">
        <v>-3.1477559357881546E-2</v>
      </c>
      <c r="CN106">
        <v>0.10921435058116913</v>
      </c>
      <c r="CO106">
        <v>0.69283401966094971</v>
      </c>
      <c r="CP106">
        <v>0.8121793270111084</v>
      </c>
      <c r="CQ106">
        <v>1.2855098247528076</v>
      </c>
      <c r="CR106">
        <v>4.4944419860839844</v>
      </c>
      <c r="CS106">
        <v>4.8858919143676758</v>
      </c>
      <c r="CT106">
        <v>5.6255340576171875</v>
      </c>
      <c r="CU106">
        <v>4.992588996887207</v>
      </c>
      <c r="CV106">
        <v>0.11715687066316605</v>
      </c>
      <c r="CW106">
        <v>-8.3628651918843389E-4</v>
      </c>
      <c r="CX106">
        <v>-0.26576998829841614</v>
      </c>
      <c r="CY106">
        <v>-0.61790722608566284</v>
      </c>
      <c r="CZ106">
        <v>-0.50511342287063599</v>
      </c>
      <c r="DA106">
        <v>-1.2403761968016624E-2</v>
      </c>
      <c r="DB106">
        <v>-1.7652623355388641E-2</v>
      </c>
      <c r="DC106">
        <v>0.74308770895004272</v>
      </c>
      <c r="DD106">
        <v>0.70930194854736328</v>
      </c>
      <c r="DE106">
        <v>0.49827495217323303</v>
      </c>
      <c r="DF106">
        <v>0.400443434715271</v>
      </c>
      <c r="DG106">
        <v>0.47031182050704956</v>
      </c>
      <c r="DH106">
        <v>0.56445437669754028</v>
      </c>
      <c r="DI106">
        <v>0.22020727396011353</v>
      </c>
      <c r="DJ106">
        <v>0.47808173298835754</v>
      </c>
      <c r="DK106">
        <v>0.68683540821075439</v>
      </c>
      <c r="DL106">
        <v>0.89808332920074463</v>
      </c>
      <c r="DM106">
        <v>1.6407351493835449</v>
      </c>
      <c r="DN106">
        <v>1.7878444194793701</v>
      </c>
      <c r="DO106">
        <v>2.2261474132537842</v>
      </c>
      <c r="DP106">
        <v>5.7994356155395508</v>
      </c>
      <c r="DQ106">
        <v>6.129176139831543</v>
      </c>
      <c r="DR106">
        <v>6.9658904075622559</v>
      </c>
      <c r="DS106">
        <v>6.2360372543334961</v>
      </c>
      <c r="DT106">
        <v>1.6986271142959595</v>
      </c>
      <c r="DU106">
        <v>1.3755842447280884</v>
      </c>
      <c r="DV106">
        <v>1.0160448551177979</v>
      </c>
      <c r="DW106">
        <v>0.59946984052658081</v>
      </c>
      <c r="DX106">
        <v>0.63255918025970459</v>
      </c>
      <c r="DY106">
        <v>0.94976872205734253</v>
      </c>
      <c r="DZ106">
        <v>0.91648107767105103</v>
      </c>
      <c r="EA106">
        <v>1.7083603143692017</v>
      </c>
      <c r="EB106">
        <v>1.6054286956787109</v>
      </c>
      <c r="EC106">
        <v>1.3353879451751709</v>
      </c>
      <c r="ED106">
        <v>1.2221033573150635</v>
      </c>
      <c r="EE106">
        <v>1.4082486629486084</v>
      </c>
      <c r="EF106">
        <v>1.5161048173904419</v>
      </c>
      <c r="EG106">
        <v>1.1496224403381348</v>
      </c>
      <c r="EH106">
        <v>1.3705004453659058</v>
      </c>
      <c r="EI106">
        <v>1.7239652872085571</v>
      </c>
      <c r="EJ106">
        <v>2.0370848178863525</v>
      </c>
      <c r="EK106">
        <v>3.0093538761138916</v>
      </c>
      <c r="EL106">
        <v>3.1965498924255371</v>
      </c>
      <c r="EM106">
        <v>3.5842785835266113</v>
      </c>
      <c r="EN106">
        <v>7.6836395263671875</v>
      </c>
      <c r="EO106">
        <v>7.9242815971374512</v>
      </c>
      <c r="EP106">
        <v>8.9011526107788086</v>
      </c>
      <c r="EQ106">
        <v>8.0313796997070312</v>
      </c>
      <c r="ER106">
        <v>3.9820189476013184</v>
      </c>
      <c r="ES106">
        <v>3.3629169464111328</v>
      </c>
      <c r="ET106">
        <v>2.8667819499969482</v>
      </c>
      <c r="EU106">
        <v>2.3571689128875732</v>
      </c>
      <c r="EV106">
        <v>2.2751777172088623</v>
      </c>
      <c r="EW106">
        <v>2.3389930725097656</v>
      </c>
      <c r="EX106">
        <v>2.2652215957641602</v>
      </c>
      <c r="EY106">
        <v>78.073165893554688</v>
      </c>
      <c r="EZ106">
        <v>77.030769348144531</v>
      </c>
      <c r="FA106">
        <v>75.971847534179688</v>
      </c>
      <c r="FB106">
        <v>75.076217651367188</v>
      </c>
      <c r="FC106">
        <v>74.128776550292969</v>
      </c>
      <c r="FD106">
        <v>73.418304443359375</v>
      </c>
      <c r="FE106">
        <v>73.006416320800781</v>
      </c>
      <c r="FF106">
        <v>73.031463623046875</v>
      </c>
      <c r="FG106">
        <v>74.882949829101563</v>
      </c>
      <c r="FH106">
        <v>79.198150634765625</v>
      </c>
      <c r="FI106">
        <v>83.444953918457031</v>
      </c>
      <c r="FJ106">
        <v>87.188362121582031</v>
      </c>
      <c r="FK106">
        <v>90.195404052734375</v>
      </c>
      <c r="FL106">
        <v>92.343223571777344</v>
      </c>
      <c r="FM106">
        <v>93.106529235839844</v>
      </c>
      <c r="FN106">
        <v>93.50299072265625</v>
      </c>
      <c r="FO106">
        <v>93.177474975585938</v>
      </c>
      <c r="FP106">
        <v>92.042015075683594</v>
      </c>
      <c r="FQ106">
        <v>91.022834777832031</v>
      </c>
      <c r="FR106">
        <v>88.3349609375</v>
      </c>
      <c r="FS106">
        <v>84.645866394042969</v>
      </c>
      <c r="FT106">
        <v>81.8516845703125</v>
      </c>
      <c r="FU106">
        <v>79.749237060546875</v>
      </c>
      <c r="FV106">
        <v>78.132644653320312</v>
      </c>
      <c r="FW106">
        <v>1</v>
      </c>
    </row>
    <row r="107" spans="1:179" x14ac:dyDescent="0.2">
      <c r="A107" t="s">
        <v>241</v>
      </c>
      <c r="B107" t="s">
        <v>248</v>
      </c>
      <c r="C107" t="s">
        <v>218</v>
      </c>
      <c r="D107" t="s">
        <v>45</v>
      </c>
      <c r="E107">
        <v>2015</v>
      </c>
      <c r="F107" t="s">
        <v>226</v>
      </c>
      <c r="G107" t="s">
        <v>10</v>
      </c>
      <c r="H107">
        <v>491</v>
      </c>
      <c r="K107">
        <v>183.85990648924684</v>
      </c>
      <c r="L107">
        <v>178.9877837167669</v>
      </c>
      <c r="M107">
        <v>175.22472845440592</v>
      </c>
      <c r="N107">
        <v>174.34731449603922</v>
      </c>
      <c r="O107">
        <v>180.89252353842693</v>
      </c>
      <c r="P107">
        <v>198.18444114062834</v>
      </c>
      <c r="Q107">
        <v>221.43151828491133</v>
      </c>
      <c r="R107">
        <v>235.83343240748496</v>
      </c>
      <c r="S107">
        <v>245.77080203944206</v>
      </c>
      <c r="T107">
        <v>259.18272478390458</v>
      </c>
      <c r="U107">
        <v>273.55062957634965</v>
      </c>
      <c r="V107">
        <v>285.76772227737126</v>
      </c>
      <c r="W107">
        <v>294.10290497637544</v>
      </c>
      <c r="X107">
        <v>301.3373173365855</v>
      </c>
      <c r="Y107">
        <v>301.18992044867656</v>
      </c>
      <c r="Z107">
        <v>291.77569659436085</v>
      </c>
      <c r="AA107">
        <v>284.11249994024155</v>
      </c>
      <c r="AB107">
        <v>275.62223718805376</v>
      </c>
      <c r="AC107">
        <v>250.74429226013734</v>
      </c>
      <c r="AD107">
        <v>237.86941048433437</v>
      </c>
      <c r="AE107">
        <v>227.1118763564705</v>
      </c>
      <c r="AF107">
        <v>215.61211738756802</v>
      </c>
      <c r="AG107">
        <v>200.4352359296285</v>
      </c>
      <c r="AH107">
        <v>191.92752196657332</v>
      </c>
      <c r="AI107">
        <v>-1.5501213073730469</v>
      </c>
      <c r="AJ107">
        <v>-3.2653915882110596</v>
      </c>
      <c r="AK107">
        <v>-1.4972571134567261</v>
      </c>
      <c r="AL107">
        <v>-1.4262158870697021</v>
      </c>
      <c r="AM107">
        <v>-2.5418591499328613</v>
      </c>
      <c r="AN107">
        <v>-1.7896182537078857</v>
      </c>
      <c r="AO107">
        <v>-1.9127870798110962</v>
      </c>
      <c r="AP107">
        <v>-1.756345272064209</v>
      </c>
      <c r="AQ107">
        <v>-2.5233008861541748</v>
      </c>
      <c r="AR107">
        <v>-1.7334656715393066</v>
      </c>
      <c r="AS107">
        <v>-1.410247802734375</v>
      </c>
      <c r="AT107">
        <v>-1.381644606590271</v>
      </c>
      <c r="AU107">
        <v>-0.62821418046951294</v>
      </c>
      <c r="AV107">
        <v>2.1404018402099609</v>
      </c>
      <c r="AW107">
        <v>2.4825265407562256</v>
      </c>
      <c r="AX107">
        <v>2.9493563175201416</v>
      </c>
      <c r="AY107">
        <v>2.4557623863220215</v>
      </c>
      <c r="AZ107">
        <v>-2.9387648105621338</v>
      </c>
      <c r="BA107">
        <v>-2.9746215343475342</v>
      </c>
      <c r="BB107">
        <v>-3.0891568660736084</v>
      </c>
      <c r="BC107">
        <v>-3.5810482501983643</v>
      </c>
      <c r="BD107">
        <v>-3.2888600826263428</v>
      </c>
      <c r="BE107">
        <v>-2.2846701145172119</v>
      </c>
      <c r="BF107">
        <v>-2.1366977691650391</v>
      </c>
      <c r="BG107">
        <v>-0.58765596151351929</v>
      </c>
      <c r="BH107">
        <v>-1.2571086883544922</v>
      </c>
      <c r="BI107">
        <v>-0.65294015407562256</v>
      </c>
      <c r="BJ107">
        <v>-0.62227076292037964</v>
      </c>
      <c r="BK107">
        <v>-1.1354176998138428</v>
      </c>
      <c r="BL107">
        <v>-0.84727901220321655</v>
      </c>
      <c r="BM107">
        <v>-0.98191154003143311</v>
      </c>
      <c r="BN107">
        <v>-0.79635149240493774</v>
      </c>
      <c r="BO107">
        <v>-1.032503604888916</v>
      </c>
      <c r="BP107">
        <v>-0.58009970188140869</v>
      </c>
      <c r="BQ107">
        <v>-9.8187342286109924E-2</v>
      </c>
      <c r="BR107">
        <v>-9.3602007254958153E-3</v>
      </c>
      <c r="BS107">
        <v>0.71432322263717651</v>
      </c>
      <c r="BT107">
        <v>4.07696533203125</v>
      </c>
      <c r="BU107">
        <v>4.371788501739502</v>
      </c>
      <c r="BV107">
        <v>4.9160323143005371</v>
      </c>
      <c r="BW107">
        <v>4.2466115951538086</v>
      </c>
      <c r="BX107">
        <v>-0.77452808618545532</v>
      </c>
      <c r="BY107">
        <v>-1.0304547548294067</v>
      </c>
      <c r="BZ107">
        <v>-1.2692891359329224</v>
      </c>
      <c r="CA107">
        <v>-1.8104336261749268</v>
      </c>
      <c r="CB107">
        <v>-1.6633129119873047</v>
      </c>
      <c r="CC107">
        <v>-0.93301552534103394</v>
      </c>
      <c r="CD107">
        <v>-0.84869551658630371</v>
      </c>
      <c r="CE107">
        <v>7.8944630920886993E-2</v>
      </c>
      <c r="CF107">
        <v>0.13382184505462646</v>
      </c>
      <c r="CG107">
        <v>-6.816873699426651E-2</v>
      </c>
      <c r="CH107">
        <v>-6.5460875630378723E-2</v>
      </c>
      <c r="CI107">
        <v>-0.16132055222988129</v>
      </c>
      <c r="CJ107">
        <v>-0.19461773335933685</v>
      </c>
      <c r="CK107">
        <v>-0.33719000220298767</v>
      </c>
      <c r="CL107">
        <v>-0.1314627081155777</v>
      </c>
      <c r="CM107">
        <v>1.8025144527200609E-5</v>
      </c>
      <c r="CN107">
        <v>0.21871805191040039</v>
      </c>
      <c r="CO107">
        <v>0.81054174900054932</v>
      </c>
      <c r="CP107">
        <v>0.94107979536056519</v>
      </c>
      <c r="CQ107">
        <v>1.6441605091094971</v>
      </c>
      <c r="CR107">
        <v>5.4182233810424805</v>
      </c>
      <c r="CS107">
        <v>5.6802854537963867</v>
      </c>
      <c r="CT107">
        <v>6.2781457901000977</v>
      </c>
      <c r="CU107">
        <v>5.4869480133056641</v>
      </c>
      <c r="CV107">
        <v>0.72441565990447998</v>
      </c>
      <c r="CW107">
        <v>0.31606912612915039</v>
      </c>
      <c r="CX107">
        <v>-8.854348212480545E-3</v>
      </c>
      <c r="CY107">
        <v>-0.58411121368408203</v>
      </c>
      <c r="CZ107">
        <v>-0.53746378421783447</v>
      </c>
      <c r="DA107">
        <v>3.1363014131784439E-3</v>
      </c>
      <c r="DB107">
        <v>4.3370887637138367E-2</v>
      </c>
      <c r="DC107">
        <v>0.74554520845413208</v>
      </c>
      <c r="DD107">
        <v>1.5247523784637451</v>
      </c>
      <c r="DE107">
        <v>0.51660269498825073</v>
      </c>
      <c r="DF107">
        <v>0.49134901165962219</v>
      </c>
      <c r="DG107">
        <v>0.81277656555175781</v>
      </c>
      <c r="DH107">
        <v>0.45804354548454285</v>
      </c>
      <c r="DI107">
        <v>0.30753159523010254</v>
      </c>
      <c r="DJ107">
        <v>0.53342604637145996</v>
      </c>
      <c r="DK107">
        <v>1.0325397253036499</v>
      </c>
      <c r="DL107">
        <v>1.0175358057022095</v>
      </c>
      <c r="DM107">
        <v>1.7192708253860474</v>
      </c>
      <c r="DN107">
        <v>1.8915197849273682</v>
      </c>
      <c r="DO107">
        <v>2.5739977359771729</v>
      </c>
      <c r="DP107">
        <v>6.7594814300537109</v>
      </c>
      <c r="DQ107">
        <v>6.9887824058532715</v>
      </c>
      <c r="DR107">
        <v>7.6402597427368164</v>
      </c>
      <c r="DS107">
        <v>6.7272844314575195</v>
      </c>
      <c r="DT107">
        <v>2.2233593463897705</v>
      </c>
      <c r="DU107">
        <v>1.6625930070877075</v>
      </c>
      <c r="DV107">
        <v>1.2515804767608643</v>
      </c>
      <c r="DW107">
        <v>0.64221113920211792</v>
      </c>
      <c r="DX107">
        <v>0.58838528394699097</v>
      </c>
      <c r="DY107">
        <v>0.93928813934326172</v>
      </c>
      <c r="DZ107">
        <v>0.93543726205825806</v>
      </c>
      <c r="EA107">
        <v>1.7080105543136597</v>
      </c>
      <c r="EB107">
        <v>3.5330352783203125</v>
      </c>
      <c r="EC107">
        <v>1.360919713973999</v>
      </c>
      <c r="ED107">
        <v>1.2952940464019775</v>
      </c>
      <c r="EE107">
        <v>2.2192180156707764</v>
      </c>
      <c r="EF107">
        <v>1.4003827571868896</v>
      </c>
      <c r="EG107">
        <v>1.2384071350097656</v>
      </c>
      <c r="EH107">
        <v>1.493419885635376</v>
      </c>
      <c r="EI107">
        <v>2.5233368873596191</v>
      </c>
      <c r="EJ107">
        <v>2.1709017753601074</v>
      </c>
      <c r="EK107">
        <v>3.0313313007354736</v>
      </c>
      <c r="EL107">
        <v>3.2638041973114014</v>
      </c>
      <c r="EM107">
        <v>3.9165351390838623</v>
      </c>
      <c r="EN107">
        <v>8.696044921875</v>
      </c>
      <c r="EO107">
        <v>8.8780441284179687</v>
      </c>
      <c r="EP107">
        <v>9.6069355010986328</v>
      </c>
      <c r="EQ107">
        <v>8.5181341171264648</v>
      </c>
      <c r="ER107">
        <v>4.3875961303710938</v>
      </c>
      <c r="ES107">
        <v>3.606759786605835</v>
      </c>
      <c r="ET107">
        <v>3.0714480876922607</v>
      </c>
      <c r="EU107">
        <v>2.4128258228302002</v>
      </c>
      <c r="EV107">
        <v>2.2139325141906738</v>
      </c>
      <c r="EW107">
        <v>2.2909426689147949</v>
      </c>
      <c r="EX107">
        <v>2.2234394550323486</v>
      </c>
      <c r="EY107">
        <v>72.53314208984375</v>
      </c>
      <c r="EZ107">
        <v>71.417678833007813</v>
      </c>
      <c r="FA107">
        <v>70.635513305664062</v>
      </c>
      <c r="FB107">
        <v>69.319206237792969</v>
      </c>
      <c r="FC107">
        <v>68.224014282226563</v>
      </c>
      <c r="FD107">
        <v>67.451522827148438</v>
      </c>
      <c r="FE107">
        <v>67.249946594238281</v>
      </c>
      <c r="FF107">
        <v>66.930427551269531</v>
      </c>
      <c r="FG107">
        <v>67.797004699707031</v>
      </c>
      <c r="FH107">
        <v>71.237449645996094</v>
      </c>
      <c r="FI107">
        <v>76.056159973144531</v>
      </c>
      <c r="FJ107">
        <v>81.17889404296875</v>
      </c>
      <c r="FK107">
        <v>85.421531677246094</v>
      </c>
      <c r="FL107">
        <v>88.216850280761719</v>
      </c>
      <c r="FM107">
        <v>89.28704833984375</v>
      </c>
      <c r="FN107">
        <v>89.678382873535156</v>
      </c>
      <c r="FO107">
        <v>89.445762634277344</v>
      </c>
      <c r="FP107">
        <v>88.557151794433594</v>
      </c>
      <c r="FQ107">
        <v>86.476936340332031</v>
      </c>
      <c r="FR107">
        <v>82.425308227539063</v>
      </c>
      <c r="FS107">
        <v>78.787750244140625</v>
      </c>
      <c r="FT107">
        <v>76.354507446289062</v>
      </c>
      <c r="FU107">
        <v>74.615196228027344</v>
      </c>
      <c r="FV107">
        <v>73.107696533203125</v>
      </c>
      <c r="FW107">
        <v>1</v>
      </c>
    </row>
    <row r="108" spans="1:179" x14ac:dyDescent="0.2">
      <c r="A108" t="s">
        <v>241</v>
      </c>
      <c r="B108" t="s">
        <v>248</v>
      </c>
      <c r="C108" t="s">
        <v>218</v>
      </c>
      <c r="D108" t="s">
        <v>45</v>
      </c>
      <c r="E108">
        <v>2016</v>
      </c>
      <c r="F108" t="s">
        <v>226</v>
      </c>
      <c r="G108" t="s">
        <v>10</v>
      </c>
      <c r="H108">
        <v>444</v>
      </c>
      <c r="K108">
        <v>165.66739331813167</v>
      </c>
      <c r="L108">
        <v>161.26648758125313</v>
      </c>
      <c r="M108">
        <v>157.86266097088642</v>
      </c>
      <c r="N108">
        <v>157.06981298051096</v>
      </c>
      <c r="O108">
        <v>162.97669520378597</v>
      </c>
      <c r="P108">
        <v>178.58853100767234</v>
      </c>
      <c r="Q108">
        <v>199.53808478881837</v>
      </c>
      <c r="R108">
        <v>212.53039400404455</v>
      </c>
      <c r="S108">
        <v>221.52165368749647</v>
      </c>
      <c r="T108">
        <v>233.62717954374608</v>
      </c>
      <c r="U108">
        <v>246.58370147574934</v>
      </c>
      <c r="V108">
        <v>257.5880111063961</v>
      </c>
      <c r="W108">
        <v>265.09030550915367</v>
      </c>
      <c r="X108">
        <v>271.61091775767164</v>
      </c>
      <c r="Y108">
        <v>271.46324757709351</v>
      </c>
      <c r="Z108">
        <v>262.91581547844942</v>
      </c>
      <c r="AA108">
        <v>255.97783095745478</v>
      </c>
      <c r="AB108">
        <v>248.30793144432698</v>
      </c>
      <c r="AC108">
        <v>225.91931380290922</v>
      </c>
      <c r="AD108">
        <v>214.33077820798496</v>
      </c>
      <c r="AE108">
        <v>204.63666407548357</v>
      </c>
      <c r="AF108">
        <v>194.26141730937917</v>
      </c>
      <c r="AG108">
        <v>180.58876170647795</v>
      </c>
      <c r="AH108">
        <v>172.92436220499724</v>
      </c>
      <c r="AI108">
        <v>-1.4754927158355713</v>
      </c>
      <c r="AJ108">
        <v>-3.1020326614379883</v>
      </c>
      <c r="AK108">
        <v>-1.414370059967041</v>
      </c>
      <c r="AL108">
        <v>-1.3479386568069458</v>
      </c>
      <c r="AM108">
        <v>-2.400792121887207</v>
      </c>
      <c r="AN108">
        <v>-1.6869118213653564</v>
      </c>
      <c r="AO108">
        <v>-1.7980639934539795</v>
      </c>
      <c r="AP108">
        <v>-1.6648093461990356</v>
      </c>
      <c r="AQ108">
        <v>-2.3951261043548584</v>
      </c>
      <c r="AR108">
        <v>-1.653504490852356</v>
      </c>
      <c r="AS108">
        <v>-1.372708797454834</v>
      </c>
      <c r="AT108">
        <v>-1.3508304357528687</v>
      </c>
      <c r="AU108">
        <v>-0.66394889354705811</v>
      </c>
      <c r="AV108">
        <v>1.7861965894699097</v>
      </c>
      <c r="AW108">
        <v>2.0931055545806885</v>
      </c>
      <c r="AX108">
        <v>2.4999375343322754</v>
      </c>
      <c r="AY108">
        <v>2.0699007511138916</v>
      </c>
      <c r="AZ108">
        <v>-2.8137760162353516</v>
      </c>
      <c r="BA108">
        <v>-2.8343393802642822</v>
      </c>
      <c r="BB108">
        <v>-2.9283208847045898</v>
      </c>
      <c r="BC108">
        <v>-3.3676877021789551</v>
      </c>
      <c r="BD108">
        <v>-3.0928182601928711</v>
      </c>
      <c r="BE108">
        <v>-2.165928840637207</v>
      </c>
      <c r="BF108">
        <v>-2.0274937152862549</v>
      </c>
      <c r="BG108">
        <v>-0.56218886375427246</v>
      </c>
      <c r="BH108">
        <v>-1.1975493431091309</v>
      </c>
      <c r="BI108">
        <v>-0.61358922719955444</v>
      </c>
      <c r="BJ108">
        <v>-0.58557957410812378</v>
      </c>
      <c r="BK108">
        <v>-1.0672478675842285</v>
      </c>
      <c r="BL108">
        <v>-0.79356628656387329</v>
      </c>
      <c r="BM108">
        <v>-0.91485321521759033</v>
      </c>
      <c r="BN108">
        <v>-0.75417143106460571</v>
      </c>
      <c r="BO108">
        <v>-0.98142200708389282</v>
      </c>
      <c r="BP108">
        <v>-0.56001204252243042</v>
      </c>
      <c r="BQ108">
        <v>-0.12912788987159729</v>
      </c>
      <c r="BR108">
        <v>-5.0307121127843857E-2</v>
      </c>
      <c r="BS108">
        <v>0.6085701584815979</v>
      </c>
      <c r="BT108">
        <v>3.6221256256103516</v>
      </c>
      <c r="BU108">
        <v>3.8840506076812744</v>
      </c>
      <c r="BV108">
        <v>4.3638401031494141</v>
      </c>
      <c r="BW108">
        <v>3.7670853137969971</v>
      </c>
      <c r="BX108">
        <v>-0.76245415210723877</v>
      </c>
      <c r="BY108">
        <v>-0.99188476800918579</v>
      </c>
      <c r="BZ108">
        <v>-1.2035368680953979</v>
      </c>
      <c r="CA108">
        <v>-1.689279317855835</v>
      </c>
      <c r="CB108">
        <v>-1.5521169900894165</v>
      </c>
      <c r="CC108">
        <v>-0.88498550653457642</v>
      </c>
      <c r="CD108">
        <v>-0.80679541826248169</v>
      </c>
      <c r="CE108">
        <v>7.0362605154514313E-2</v>
      </c>
      <c r="CF108">
        <v>0.12149003893136978</v>
      </c>
      <c r="CG108">
        <v>-5.8970831334590912E-2</v>
      </c>
      <c r="CH108">
        <v>-5.7571969926357269E-2</v>
      </c>
      <c r="CI108">
        <v>-0.14363916218280792</v>
      </c>
      <c r="CJ108">
        <v>-0.17483782768249512</v>
      </c>
      <c r="CK108">
        <v>-0.30314406752586365</v>
      </c>
      <c r="CL108">
        <v>-0.12346635758876801</v>
      </c>
      <c r="CM108">
        <v>-2.2947899997234344E-3</v>
      </c>
      <c r="CN108">
        <v>0.19733750820159912</v>
      </c>
      <c r="CO108">
        <v>0.73217248916625977</v>
      </c>
      <c r="CP108">
        <v>0.85043138265609741</v>
      </c>
      <c r="CQ108">
        <v>1.4899128675460815</v>
      </c>
      <c r="CR108">
        <v>4.8936843872070313</v>
      </c>
      <c r="CS108">
        <v>5.1244535446166992</v>
      </c>
      <c r="CT108">
        <v>5.6547727584838867</v>
      </c>
      <c r="CU108">
        <v>4.9425501823425293</v>
      </c>
      <c r="CV108">
        <v>0.65828508138656616</v>
      </c>
      <c r="CW108">
        <v>0.28419363498687744</v>
      </c>
      <c r="CX108">
        <v>-8.9567294344305992E-3</v>
      </c>
      <c r="CY108">
        <v>-0.52681875228881836</v>
      </c>
      <c r="CZ108">
        <v>-0.48503193259239197</v>
      </c>
      <c r="DA108">
        <v>2.1919610444456339E-3</v>
      </c>
      <c r="DB108">
        <v>3.8656499236822128E-2</v>
      </c>
      <c r="DC108">
        <v>0.70291405916213989</v>
      </c>
      <c r="DD108">
        <v>1.440529465675354</v>
      </c>
      <c r="DE108">
        <v>0.49564754962921143</v>
      </c>
      <c r="DF108">
        <v>0.47043561935424805</v>
      </c>
      <c r="DG108">
        <v>0.77996951341629028</v>
      </c>
      <c r="DH108">
        <v>0.44389063119888306</v>
      </c>
      <c r="DI108">
        <v>0.30856505036354065</v>
      </c>
      <c r="DJ108">
        <v>0.50723868608474731</v>
      </c>
      <c r="DK108">
        <v>0.97683238983154297</v>
      </c>
      <c r="DL108">
        <v>0.95468705892562866</v>
      </c>
      <c r="DM108">
        <v>1.5934728384017944</v>
      </c>
      <c r="DN108">
        <v>1.7511699199676514</v>
      </c>
      <c r="DO108">
        <v>2.37125563621521</v>
      </c>
      <c r="DP108">
        <v>6.1652431488037109</v>
      </c>
      <c r="DQ108">
        <v>6.3648567199707031</v>
      </c>
      <c r="DR108">
        <v>6.9457058906555176</v>
      </c>
      <c r="DS108">
        <v>6.1180152893066406</v>
      </c>
      <c r="DT108">
        <v>2.0790243148803711</v>
      </c>
      <c r="DU108">
        <v>1.5602719783782959</v>
      </c>
      <c r="DV108">
        <v>1.1856234073638916</v>
      </c>
      <c r="DW108">
        <v>0.63564175367355347</v>
      </c>
      <c r="DX108">
        <v>0.58205312490463257</v>
      </c>
      <c r="DY108">
        <v>0.8893694281578064</v>
      </c>
      <c r="DZ108">
        <v>0.88410842418670654</v>
      </c>
      <c r="EA108">
        <v>1.6162179708480835</v>
      </c>
      <c r="EB108">
        <v>3.345012903213501</v>
      </c>
      <c r="EC108">
        <v>1.2964283227920532</v>
      </c>
      <c r="ED108">
        <v>1.2327947616577148</v>
      </c>
      <c r="EE108">
        <v>2.113513708114624</v>
      </c>
      <c r="EF108">
        <v>1.3372361660003662</v>
      </c>
      <c r="EG108">
        <v>1.1917757987976074</v>
      </c>
      <c r="EH108">
        <v>1.4178767204284668</v>
      </c>
      <c r="EI108">
        <v>2.3905365467071533</v>
      </c>
      <c r="EJ108">
        <v>2.0481796264648437</v>
      </c>
      <c r="EK108">
        <v>2.8370537757873535</v>
      </c>
      <c r="EL108">
        <v>3.0516932010650635</v>
      </c>
      <c r="EM108">
        <v>3.6437747478485107</v>
      </c>
      <c r="EN108">
        <v>8.0011720657348633</v>
      </c>
      <c r="EO108">
        <v>8.1558017730712891</v>
      </c>
      <c r="EP108">
        <v>8.8096084594726562</v>
      </c>
      <c r="EQ108">
        <v>7.8151998519897461</v>
      </c>
      <c r="ER108">
        <v>4.1303458213806152</v>
      </c>
      <c r="ES108">
        <v>3.4027266502380371</v>
      </c>
      <c r="ET108">
        <v>2.910407543182373</v>
      </c>
      <c r="EU108">
        <v>2.3140501976013184</v>
      </c>
      <c r="EV108">
        <v>2.1227545738220215</v>
      </c>
      <c r="EW108">
        <v>2.1703128814697266</v>
      </c>
      <c r="EX108">
        <v>2.104806661605835</v>
      </c>
      <c r="EY108">
        <v>72.528709411621094</v>
      </c>
      <c r="EZ108">
        <v>71.412574768066406</v>
      </c>
      <c r="FA108">
        <v>70.6317138671875</v>
      </c>
      <c r="FB108">
        <v>69.317863464355469</v>
      </c>
      <c r="FC108">
        <v>68.222503662109375</v>
      </c>
      <c r="FD108">
        <v>67.44891357421875</v>
      </c>
      <c r="FE108">
        <v>67.246284484863281</v>
      </c>
      <c r="FF108">
        <v>66.924736022949219</v>
      </c>
      <c r="FG108">
        <v>67.788909912109375</v>
      </c>
      <c r="FH108">
        <v>71.232826232910156</v>
      </c>
      <c r="FI108">
        <v>76.056747436523438</v>
      </c>
      <c r="FJ108">
        <v>81.181045532226563</v>
      </c>
      <c r="FK108">
        <v>85.419937133789063</v>
      </c>
      <c r="FL108">
        <v>88.212928771972656</v>
      </c>
      <c r="FM108">
        <v>89.282386779785156</v>
      </c>
      <c r="FN108">
        <v>89.674514770507813</v>
      </c>
      <c r="FO108">
        <v>89.442207336425781</v>
      </c>
      <c r="FP108">
        <v>88.553787231445313</v>
      </c>
      <c r="FQ108">
        <v>86.473930358886719</v>
      </c>
      <c r="FR108">
        <v>82.422866821289063</v>
      </c>
      <c r="FS108">
        <v>78.783775329589844</v>
      </c>
      <c r="FT108">
        <v>76.349319458007813</v>
      </c>
      <c r="FU108">
        <v>74.611160278320313</v>
      </c>
      <c r="FV108">
        <v>73.104454040527344</v>
      </c>
      <c r="FW108">
        <v>1</v>
      </c>
    </row>
    <row r="109" spans="1:179" x14ac:dyDescent="0.2">
      <c r="A109" t="s">
        <v>241</v>
      </c>
      <c r="B109" t="s">
        <v>248</v>
      </c>
      <c r="C109" t="s">
        <v>218</v>
      </c>
      <c r="D109" t="s">
        <v>45</v>
      </c>
      <c r="E109" t="s">
        <v>250</v>
      </c>
      <c r="F109" t="s">
        <v>226</v>
      </c>
      <c r="G109" t="s">
        <v>10</v>
      </c>
      <c r="H109">
        <v>430</v>
      </c>
      <c r="K109">
        <v>160.24833525073686</v>
      </c>
      <c r="L109">
        <v>155.98779233140061</v>
      </c>
      <c r="M109">
        <v>152.69097025143785</v>
      </c>
      <c r="N109">
        <v>151.9233122708375</v>
      </c>
      <c r="O109">
        <v>157.64005431572349</v>
      </c>
      <c r="P109">
        <v>172.75143939716224</v>
      </c>
      <c r="Q109">
        <v>193.01662324145951</v>
      </c>
      <c r="R109">
        <v>205.58904947145174</v>
      </c>
      <c r="S109">
        <v>214.29848906147174</v>
      </c>
      <c r="T109">
        <v>226.01487482765725</v>
      </c>
      <c r="U109">
        <v>238.55098393630755</v>
      </c>
      <c r="V109">
        <v>249.19403817749605</v>
      </c>
      <c r="W109">
        <v>256.44823757449296</v>
      </c>
      <c r="X109">
        <v>262.75622794476743</v>
      </c>
      <c r="Y109">
        <v>262.60847625824374</v>
      </c>
      <c r="Z109">
        <v>254.31923772748303</v>
      </c>
      <c r="AA109">
        <v>247.59727417729684</v>
      </c>
      <c r="AB109">
        <v>240.1717383927575</v>
      </c>
      <c r="AC109">
        <v>218.52462360421924</v>
      </c>
      <c r="AD109">
        <v>207.31925558422336</v>
      </c>
      <c r="AE109">
        <v>197.94190547730116</v>
      </c>
      <c r="AF109">
        <v>187.90162046252522</v>
      </c>
      <c r="AG109">
        <v>174.67703309338265</v>
      </c>
      <c r="AH109">
        <v>167.26383425599687</v>
      </c>
      <c r="AI109">
        <v>-1.4523826837539673</v>
      </c>
      <c r="AJ109">
        <v>-3.0514905452728271</v>
      </c>
      <c r="AK109">
        <v>-1.3888927698135376</v>
      </c>
      <c r="AL109">
        <v>-1.3238674402236938</v>
      </c>
      <c r="AM109">
        <v>-2.3574461936950684</v>
      </c>
      <c r="AN109">
        <v>-1.6554243564605713</v>
      </c>
      <c r="AO109">
        <v>-1.7630352973937988</v>
      </c>
      <c r="AP109">
        <v>-1.6366533041000366</v>
      </c>
      <c r="AQ109">
        <v>-2.3555479049682617</v>
      </c>
      <c r="AR109">
        <v>-1.6285954713821411</v>
      </c>
      <c r="AS109">
        <v>-1.3602722883224487</v>
      </c>
      <c r="AT109">
        <v>-1.3403341770172119</v>
      </c>
      <c r="AU109">
        <v>-0.67331141233444214</v>
      </c>
      <c r="AV109">
        <v>1.6825238466262817</v>
      </c>
      <c r="AW109">
        <v>1.9789037704467773</v>
      </c>
      <c r="AX109">
        <v>2.3679537773132324</v>
      </c>
      <c r="AY109">
        <v>1.9566829204559326</v>
      </c>
      <c r="AZ109">
        <v>-2.7744767665863037</v>
      </c>
      <c r="BA109">
        <v>-2.7906844615936279</v>
      </c>
      <c r="BB109">
        <v>-2.8786683082580566</v>
      </c>
      <c r="BC109">
        <v>-3.302448034286499</v>
      </c>
      <c r="BD109">
        <v>-3.0328681468963623</v>
      </c>
      <c r="BE109">
        <v>-2.1292603015899658</v>
      </c>
      <c r="BF109">
        <v>-1.993729829788208</v>
      </c>
      <c r="BG109">
        <v>-0.55424273014068604</v>
      </c>
      <c r="BH109">
        <v>-1.1790381669998169</v>
      </c>
      <c r="BI109">
        <v>-0.60154539346694946</v>
      </c>
      <c r="BJ109">
        <v>-0.57434147596359253</v>
      </c>
      <c r="BK109">
        <v>-1.0463994741439819</v>
      </c>
      <c r="BL109">
        <v>-0.77720087766647339</v>
      </c>
      <c r="BM109">
        <v>-0.89452815055847168</v>
      </c>
      <c r="BN109">
        <v>-0.74124294519424438</v>
      </c>
      <c r="BO109">
        <v>-0.96563392877578735</v>
      </c>
      <c r="BP109">
        <v>-0.55358213186264038</v>
      </c>
      <c r="BQ109">
        <v>-0.13783083856105804</v>
      </c>
      <c r="BR109">
        <v>-6.1964977532625198E-2</v>
      </c>
      <c r="BS109">
        <v>0.57759368419647217</v>
      </c>
      <c r="BT109">
        <v>3.4873921871185303</v>
      </c>
      <c r="BU109">
        <v>3.7395017147064209</v>
      </c>
      <c r="BV109">
        <v>4.2001285552978516</v>
      </c>
      <c r="BW109">
        <v>3.6249513626098633</v>
      </c>
      <c r="BX109">
        <v>-0.7580113410949707</v>
      </c>
      <c r="BY109">
        <v>-0.97963124513626099</v>
      </c>
      <c r="BZ109">
        <v>-1.1832374334335327</v>
      </c>
      <c r="CA109">
        <v>-1.652501106262207</v>
      </c>
      <c r="CB109">
        <v>-1.518358588218689</v>
      </c>
      <c r="CC109">
        <v>-0.87014716863632202</v>
      </c>
      <c r="CD109">
        <v>-0.79380917549133301</v>
      </c>
      <c r="CE109">
        <v>6.7806236445903778E-2</v>
      </c>
      <c r="CF109">
        <v>0.11781672388315201</v>
      </c>
      <c r="CG109">
        <v>-5.6231021881103516E-2</v>
      </c>
      <c r="CH109">
        <v>-5.5222086608409882E-2</v>
      </c>
      <c r="CI109">
        <v>-0.13837236166000366</v>
      </c>
      <c r="CJ109">
        <v>-0.16894592344760895</v>
      </c>
      <c r="CK109">
        <v>-0.29300269484519958</v>
      </c>
      <c r="CL109">
        <v>-0.12108447402715683</v>
      </c>
      <c r="CM109">
        <v>-2.9837375041097403E-3</v>
      </c>
      <c r="CN109">
        <v>0.19096881151199341</v>
      </c>
      <c r="CO109">
        <v>0.7088283896446228</v>
      </c>
      <c r="CP109">
        <v>0.82342970371246338</v>
      </c>
      <c r="CQ109">
        <v>1.4439667463302612</v>
      </c>
      <c r="CR109">
        <v>4.7374386787414551</v>
      </c>
      <c r="CS109">
        <v>4.9588861465454102</v>
      </c>
      <c r="CT109">
        <v>5.4690871238708496</v>
      </c>
      <c r="CU109">
        <v>4.7803888320922852</v>
      </c>
      <c r="CV109">
        <v>0.63858658075332642</v>
      </c>
      <c r="CW109">
        <v>0.27469876408576965</v>
      </c>
      <c r="CX109">
        <v>-8.9872488752007484E-3</v>
      </c>
      <c r="CY109">
        <v>-0.50975292921066284</v>
      </c>
      <c r="CZ109">
        <v>-0.46941390633583069</v>
      </c>
      <c r="DA109">
        <v>1.9106590189039707E-3</v>
      </c>
      <c r="DB109">
        <v>3.7252206355333328E-2</v>
      </c>
      <c r="DC109">
        <v>0.68985521793365479</v>
      </c>
      <c r="DD109">
        <v>1.4146715402603149</v>
      </c>
      <c r="DE109">
        <v>0.48908334970474243</v>
      </c>
      <c r="DF109">
        <v>0.46389728784561157</v>
      </c>
      <c r="DG109">
        <v>0.76965469121932983</v>
      </c>
      <c r="DH109">
        <v>0.43930903077125549</v>
      </c>
      <c r="DI109">
        <v>0.30852273106575012</v>
      </c>
      <c r="DJ109">
        <v>0.49907401204109192</v>
      </c>
      <c r="DK109">
        <v>0.95966643095016479</v>
      </c>
      <c r="DL109">
        <v>0.9355197548866272</v>
      </c>
      <c r="DM109">
        <v>1.5554876327514648</v>
      </c>
      <c r="DN109">
        <v>1.7088242769241333</v>
      </c>
      <c r="DO109">
        <v>2.3103399276733398</v>
      </c>
      <c r="DP109">
        <v>5.9874849319458008</v>
      </c>
      <c r="DQ109">
        <v>6.1782712936401367</v>
      </c>
      <c r="DR109">
        <v>6.7380456924438477</v>
      </c>
      <c r="DS109">
        <v>5.9358267784118652</v>
      </c>
      <c r="DT109">
        <v>2.035184383392334</v>
      </c>
      <c r="DU109">
        <v>1.5290287733078003</v>
      </c>
      <c r="DV109">
        <v>1.1652629375457764</v>
      </c>
      <c r="DW109">
        <v>0.63299524784088135</v>
      </c>
      <c r="DX109">
        <v>0.57953077554702759</v>
      </c>
      <c r="DY109">
        <v>0.87396854162216187</v>
      </c>
      <c r="DZ109">
        <v>0.86831355094909668</v>
      </c>
      <c r="EA109">
        <v>1.5879950523376465</v>
      </c>
      <c r="EB109">
        <v>3.2871241569519043</v>
      </c>
      <c r="EC109">
        <v>1.2764307260513306</v>
      </c>
      <c r="ED109">
        <v>1.2134232521057129</v>
      </c>
      <c r="EE109">
        <v>2.0807015895843506</v>
      </c>
      <c r="EF109">
        <v>1.3175325393676758</v>
      </c>
      <c r="EG109">
        <v>1.1770299673080444</v>
      </c>
      <c r="EH109">
        <v>1.3944844007492065</v>
      </c>
      <c r="EI109">
        <v>2.3495802879333496</v>
      </c>
      <c r="EJ109">
        <v>2.0105330944061279</v>
      </c>
      <c r="EK109">
        <v>2.7779290676116943</v>
      </c>
      <c r="EL109">
        <v>2.9871935844421387</v>
      </c>
      <c r="EM109">
        <v>3.5612449645996094</v>
      </c>
      <c r="EN109">
        <v>7.7923531532287598</v>
      </c>
      <c r="EO109">
        <v>7.9388689994812012</v>
      </c>
      <c r="EP109">
        <v>8.5702199935913086</v>
      </c>
      <c r="EQ109">
        <v>7.6040949821472168</v>
      </c>
      <c r="ER109">
        <v>4.0516500473022461</v>
      </c>
      <c r="ES109">
        <v>3.3400821685791016</v>
      </c>
      <c r="ET109">
        <v>2.8606936931610107</v>
      </c>
      <c r="EU109">
        <v>2.2829420566558838</v>
      </c>
      <c r="EV109">
        <v>2.0940403938293457</v>
      </c>
      <c r="EW109">
        <v>2.1330814361572266</v>
      </c>
      <c r="EX109">
        <v>2.0682342052459717</v>
      </c>
      <c r="EY109">
        <v>72.527191162109375</v>
      </c>
      <c r="EZ109">
        <v>71.41082763671875</v>
      </c>
      <c r="FA109">
        <v>70.630416870117188</v>
      </c>
      <c r="FB109">
        <v>69.317405700683594</v>
      </c>
      <c r="FC109">
        <v>68.221992492675781</v>
      </c>
      <c r="FD109">
        <v>67.448028564453125</v>
      </c>
      <c r="FE109">
        <v>67.245033264160156</v>
      </c>
      <c r="FF109">
        <v>66.92279052734375</v>
      </c>
      <c r="FG109">
        <v>67.786140441894531</v>
      </c>
      <c r="FH109">
        <v>71.231239318847656</v>
      </c>
      <c r="FI109">
        <v>76.05694580078125</v>
      </c>
      <c r="FJ109">
        <v>81.181777954101563</v>
      </c>
      <c r="FK109">
        <v>85.419387817382812</v>
      </c>
      <c r="FL109">
        <v>88.211585998535156</v>
      </c>
      <c r="FM109">
        <v>89.280799865722656</v>
      </c>
      <c r="FN109">
        <v>89.673202514648438</v>
      </c>
      <c r="FO109">
        <v>89.440994262695313</v>
      </c>
      <c r="FP109">
        <v>88.552635192871094</v>
      </c>
      <c r="FQ109">
        <v>86.472900390625</v>
      </c>
      <c r="FR109">
        <v>82.422027587890625</v>
      </c>
      <c r="FS109">
        <v>78.782417297363281</v>
      </c>
      <c r="FT109">
        <v>76.347541809082031</v>
      </c>
      <c r="FU109">
        <v>74.609786987304688</v>
      </c>
      <c r="FV109">
        <v>73.103347778320312</v>
      </c>
      <c r="FW109">
        <v>1</v>
      </c>
    </row>
    <row r="110" spans="1:179" x14ac:dyDescent="0.2">
      <c r="A110" t="s">
        <v>241</v>
      </c>
      <c r="B110" t="s">
        <v>248</v>
      </c>
      <c r="C110" t="s">
        <v>218</v>
      </c>
      <c r="D110" t="s">
        <v>46</v>
      </c>
      <c r="E110">
        <v>2015</v>
      </c>
      <c r="F110" t="s">
        <v>226</v>
      </c>
      <c r="G110" t="s">
        <v>10</v>
      </c>
      <c r="H110">
        <v>492</v>
      </c>
      <c r="K110">
        <v>176.75555239677217</v>
      </c>
      <c r="L110">
        <v>173.05309934563513</v>
      </c>
      <c r="M110">
        <v>170.93327319289182</v>
      </c>
      <c r="N110">
        <v>169.44690316460265</v>
      </c>
      <c r="O110">
        <v>175.38488331380051</v>
      </c>
      <c r="P110">
        <v>194.67908497621508</v>
      </c>
      <c r="Q110">
        <v>218.39237793357836</v>
      </c>
      <c r="R110">
        <v>231.6583110878947</v>
      </c>
      <c r="S110">
        <v>243.85406818680508</v>
      </c>
      <c r="T110">
        <v>264.7321671243493</v>
      </c>
      <c r="U110">
        <v>283.48720548004303</v>
      </c>
      <c r="V110">
        <v>295.26177341751691</v>
      </c>
      <c r="W110">
        <v>300.10624482509206</v>
      </c>
      <c r="X110">
        <v>306.08339876629844</v>
      </c>
      <c r="Y110">
        <v>306.38302527827807</v>
      </c>
      <c r="Z110">
        <v>300.63204321127523</v>
      </c>
      <c r="AA110">
        <v>290.08940185524676</v>
      </c>
      <c r="AB110">
        <v>272.86231601063264</v>
      </c>
      <c r="AC110">
        <v>239.41564493122121</v>
      </c>
      <c r="AD110">
        <v>226.53885679016929</v>
      </c>
      <c r="AE110">
        <v>217.27269748003272</v>
      </c>
      <c r="AF110">
        <v>208.94181863758729</v>
      </c>
      <c r="AG110">
        <v>197.05115297441813</v>
      </c>
      <c r="AH110">
        <v>187.80453692196323</v>
      </c>
      <c r="AI110">
        <v>-1.5490922927856445</v>
      </c>
      <c r="AJ110">
        <v>-1.593848705291748</v>
      </c>
      <c r="AK110">
        <v>-1.8482199907302856</v>
      </c>
      <c r="AL110">
        <v>-1.9354965686798096</v>
      </c>
      <c r="AM110">
        <v>-2.4224271774291992</v>
      </c>
      <c r="AN110">
        <v>-2.7720375061035156</v>
      </c>
      <c r="AO110">
        <v>-2.7918565273284912</v>
      </c>
      <c r="AP110">
        <v>-3.4911530017852783</v>
      </c>
      <c r="AQ110">
        <v>-2.6259078979492187</v>
      </c>
      <c r="AR110">
        <v>-2.7035629749298096</v>
      </c>
      <c r="AS110">
        <v>-2.2781522274017334</v>
      </c>
      <c r="AT110">
        <v>-2.2666342258453369</v>
      </c>
      <c r="AU110">
        <v>-2.0929884910583496</v>
      </c>
      <c r="AV110">
        <v>-2.1165771484375</v>
      </c>
      <c r="AW110">
        <v>-2.215925931930542</v>
      </c>
      <c r="AX110">
        <v>-3.4175918102264404</v>
      </c>
      <c r="AY110">
        <v>-15.75902271270752</v>
      </c>
      <c r="AZ110">
        <v>-12.340459823608398</v>
      </c>
      <c r="BA110">
        <v>0.99015414714813232</v>
      </c>
      <c r="BB110">
        <v>1.5156464576721191</v>
      </c>
      <c r="BC110">
        <v>-1.0108602046966553</v>
      </c>
      <c r="BD110">
        <v>-2.1146247386932373</v>
      </c>
      <c r="BE110">
        <v>-2.5381593704223633</v>
      </c>
      <c r="BF110">
        <v>-2.7482156753540039</v>
      </c>
      <c r="BG110">
        <v>-0.43678736686706543</v>
      </c>
      <c r="BH110">
        <v>-0.46495801210403442</v>
      </c>
      <c r="BI110">
        <v>-0.72248560190200806</v>
      </c>
      <c r="BJ110">
        <v>-0.78744500875473022</v>
      </c>
      <c r="BK110">
        <v>-1.2332974672317505</v>
      </c>
      <c r="BL110">
        <v>-1.4434422254562378</v>
      </c>
      <c r="BM110">
        <v>-1.419954776763916</v>
      </c>
      <c r="BN110">
        <v>-1.9073007106781006</v>
      </c>
      <c r="BO110">
        <v>-1.2595201730728149</v>
      </c>
      <c r="BP110">
        <v>-1.5242061614990234</v>
      </c>
      <c r="BQ110">
        <v>-1.0287390947341919</v>
      </c>
      <c r="BR110">
        <v>-0.93419152498245239</v>
      </c>
      <c r="BS110">
        <v>-0.75247865915298462</v>
      </c>
      <c r="BT110">
        <v>-0.52849715948104858</v>
      </c>
      <c r="BU110">
        <v>-0.65859055519104004</v>
      </c>
      <c r="BV110">
        <v>-1.3947904109954834</v>
      </c>
      <c r="BW110">
        <v>-4.8483114242553711</v>
      </c>
      <c r="BX110">
        <v>-3.4557430744171143</v>
      </c>
      <c r="BY110">
        <v>2.910569429397583</v>
      </c>
      <c r="BZ110">
        <v>3.0909662246704102</v>
      </c>
      <c r="CA110">
        <v>0.57848018407821655</v>
      </c>
      <c r="CB110">
        <v>-0.521514892578125</v>
      </c>
      <c r="CC110">
        <v>-0.92141866683959961</v>
      </c>
      <c r="CD110">
        <v>-1.178070068359375</v>
      </c>
      <c r="CE110">
        <v>0.33359161019325256</v>
      </c>
      <c r="CF110">
        <v>0.31690824031829834</v>
      </c>
      <c r="CG110">
        <v>5.7194527238607407E-2</v>
      </c>
      <c r="CH110">
        <v>7.6920385472476482E-3</v>
      </c>
      <c r="CI110">
        <v>-0.40970984101295471</v>
      </c>
      <c r="CJ110">
        <v>-0.52326118946075439</v>
      </c>
      <c r="CK110">
        <v>-0.46977970004081726</v>
      </c>
      <c r="CL110">
        <v>-0.81032949686050415</v>
      </c>
      <c r="CM110">
        <v>-0.31316417455673218</v>
      </c>
      <c r="CN110">
        <v>-0.70738726854324341</v>
      </c>
      <c r="CO110">
        <v>-0.16339939832687378</v>
      </c>
      <c r="CP110">
        <v>-1.1345831677317619E-2</v>
      </c>
      <c r="CQ110">
        <v>0.17595428228378296</v>
      </c>
      <c r="CR110">
        <v>0.57140219211578369</v>
      </c>
      <c r="CS110">
        <v>0.42001524567604065</v>
      </c>
      <c r="CT110">
        <v>6.1956960707902908E-3</v>
      </c>
      <c r="CU110">
        <v>2.7084145545959473</v>
      </c>
      <c r="CV110">
        <v>2.6977846622467041</v>
      </c>
      <c r="CW110">
        <v>4.2406430244445801</v>
      </c>
      <c r="CX110">
        <v>4.1820278167724609</v>
      </c>
      <c r="CY110">
        <v>1.6792525053024292</v>
      </c>
      <c r="CZ110">
        <v>0.58186811208724976</v>
      </c>
      <c r="DA110">
        <v>0.19833095371723175</v>
      </c>
      <c r="DB110">
        <v>-9.0591982007026672E-2</v>
      </c>
      <c r="DC110">
        <v>1.1039705276489258</v>
      </c>
      <c r="DD110">
        <v>1.0987745523452759</v>
      </c>
      <c r="DE110">
        <v>0.83687466382980347</v>
      </c>
      <c r="DF110">
        <v>0.8028290867805481</v>
      </c>
      <c r="DG110">
        <v>0.41387775540351868</v>
      </c>
      <c r="DH110">
        <v>0.39691978693008423</v>
      </c>
      <c r="DI110">
        <v>0.48039534687995911</v>
      </c>
      <c r="DJ110">
        <v>0.28664174675941467</v>
      </c>
      <c r="DK110">
        <v>0.63319182395935059</v>
      </c>
      <c r="DL110">
        <v>0.10943169146776199</v>
      </c>
      <c r="DM110">
        <v>0.70194035768508911</v>
      </c>
      <c r="DN110">
        <v>0.91149985790252686</v>
      </c>
      <c r="DO110">
        <v>1.1043872833251953</v>
      </c>
      <c r="DP110">
        <v>1.6713016033172607</v>
      </c>
      <c r="DQ110">
        <v>1.4986209869384766</v>
      </c>
      <c r="DR110">
        <v>1.4071817398071289</v>
      </c>
      <c r="DS110">
        <v>10.265140533447266</v>
      </c>
      <c r="DT110">
        <v>8.8513126373291016</v>
      </c>
      <c r="DU110">
        <v>5.5707168579101563</v>
      </c>
      <c r="DV110">
        <v>5.2730898857116699</v>
      </c>
      <c r="DW110">
        <v>2.7800247669219971</v>
      </c>
      <c r="DX110">
        <v>1.6852511167526245</v>
      </c>
      <c r="DY110">
        <v>1.3180805444717407</v>
      </c>
      <c r="DZ110">
        <v>0.99688607454299927</v>
      </c>
      <c r="EA110">
        <v>2.2162754535675049</v>
      </c>
      <c r="EB110">
        <v>2.2276651859283447</v>
      </c>
      <c r="EC110">
        <v>1.9626090526580811</v>
      </c>
      <c r="ED110">
        <v>1.9508806467056274</v>
      </c>
      <c r="EE110">
        <v>1.603007435798645</v>
      </c>
      <c r="EF110">
        <v>1.7255150079727173</v>
      </c>
      <c r="EG110">
        <v>1.8522971868515015</v>
      </c>
      <c r="EH110">
        <v>1.87049400806427</v>
      </c>
      <c r="EI110">
        <v>1.9995795488357544</v>
      </c>
      <c r="EJ110">
        <v>1.2887885570526123</v>
      </c>
      <c r="EK110">
        <v>1.9513534307479858</v>
      </c>
      <c r="EL110">
        <v>2.2439424991607666</v>
      </c>
      <c r="EM110">
        <v>2.444896936416626</v>
      </c>
      <c r="EN110">
        <v>3.2593815326690674</v>
      </c>
      <c r="EO110">
        <v>3.0559566020965576</v>
      </c>
      <c r="EP110">
        <v>3.4299831390380859</v>
      </c>
      <c r="EQ110">
        <v>21.175851821899414</v>
      </c>
      <c r="ER110">
        <v>17.736028671264648</v>
      </c>
      <c r="ES110">
        <v>7.4911322593688965</v>
      </c>
      <c r="ET110">
        <v>6.8484096527099609</v>
      </c>
      <c r="EU110">
        <v>4.3693652153015137</v>
      </c>
      <c r="EV110">
        <v>3.2783608436584473</v>
      </c>
      <c r="EW110">
        <v>2.9348211288452148</v>
      </c>
      <c r="EX110">
        <v>2.5670316219329834</v>
      </c>
      <c r="EY110">
        <v>67.554527282714844</v>
      </c>
      <c r="EZ110">
        <v>66.2694091796875</v>
      </c>
      <c r="FA110">
        <v>65.546241760253906</v>
      </c>
      <c r="FB110">
        <v>64.243125915527344</v>
      </c>
      <c r="FC110">
        <v>63.628143310546875</v>
      </c>
      <c r="FD110">
        <v>63.0208740234375</v>
      </c>
      <c r="FE110">
        <v>62.338714599609375</v>
      </c>
      <c r="FF110">
        <v>62.625175476074219</v>
      </c>
      <c r="FG110">
        <v>65.390678405761719</v>
      </c>
      <c r="FH110">
        <v>70.340492248535156</v>
      </c>
      <c r="FI110">
        <v>76.248245239257813</v>
      </c>
      <c r="FJ110">
        <v>80.465972900390625</v>
      </c>
      <c r="FK110">
        <v>82.93280029296875</v>
      </c>
      <c r="FL110">
        <v>84.548622131347656</v>
      </c>
      <c r="FM110">
        <v>85.606086730957031</v>
      </c>
      <c r="FN110">
        <v>85.320541381835938</v>
      </c>
      <c r="FO110">
        <v>83.771575927734375</v>
      </c>
      <c r="FP110">
        <v>81.318817138671875</v>
      </c>
      <c r="FQ110">
        <v>78.426170349121094</v>
      </c>
      <c r="FR110">
        <v>75.358833312988281</v>
      </c>
      <c r="FS110">
        <v>72.878990173339844</v>
      </c>
      <c r="FT110">
        <v>71.170135498046875</v>
      </c>
      <c r="FU110">
        <v>69.304771423339844</v>
      </c>
      <c r="FV110">
        <v>68.032417297363281</v>
      </c>
      <c r="FW110">
        <v>1</v>
      </c>
    </row>
    <row r="111" spans="1:179" x14ac:dyDescent="0.2">
      <c r="A111" t="s">
        <v>241</v>
      </c>
      <c r="B111" t="s">
        <v>248</v>
      </c>
      <c r="C111" t="s">
        <v>218</v>
      </c>
      <c r="D111" t="s">
        <v>46</v>
      </c>
      <c r="E111">
        <v>2016</v>
      </c>
      <c r="F111" t="s">
        <v>226</v>
      </c>
      <c r="G111" t="s">
        <v>10</v>
      </c>
      <c r="H111">
        <v>445</v>
      </c>
      <c r="K111">
        <v>159.38115749744588</v>
      </c>
      <c r="L111">
        <v>156.02508615980696</v>
      </c>
      <c r="M111">
        <v>154.10387727089369</v>
      </c>
      <c r="N111">
        <v>152.75727862500551</v>
      </c>
      <c r="O111">
        <v>158.11908556586312</v>
      </c>
      <c r="P111">
        <v>175.52744997456443</v>
      </c>
      <c r="Q111">
        <v>196.90257976972919</v>
      </c>
      <c r="R111">
        <v>208.85660380048927</v>
      </c>
      <c r="S111">
        <v>219.82149676796655</v>
      </c>
      <c r="T111">
        <v>238.61484870167499</v>
      </c>
      <c r="U111">
        <v>255.5182384140694</v>
      </c>
      <c r="V111">
        <v>266.12399659729124</v>
      </c>
      <c r="W111">
        <v>270.48814453452707</v>
      </c>
      <c r="X111">
        <v>275.88946654266834</v>
      </c>
      <c r="Y111">
        <v>276.13303055180006</v>
      </c>
      <c r="Z111">
        <v>270.92245515070351</v>
      </c>
      <c r="AA111">
        <v>261.42130281818515</v>
      </c>
      <c r="AB111">
        <v>245.93087497970961</v>
      </c>
      <c r="AC111">
        <v>215.83172641334443</v>
      </c>
      <c r="AD111">
        <v>204.23283735509216</v>
      </c>
      <c r="AE111">
        <v>195.88165300925516</v>
      </c>
      <c r="AF111">
        <v>188.39069030162872</v>
      </c>
      <c r="AG111">
        <v>177.67670130497473</v>
      </c>
      <c r="AH111">
        <v>169.34103172222902</v>
      </c>
      <c r="AI111">
        <v>-1.4853875637054443</v>
      </c>
      <c r="AJ111">
        <v>-1.5266561508178711</v>
      </c>
      <c r="AK111">
        <v>-1.7526072263717651</v>
      </c>
      <c r="AL111">
        <v>-1.8329782485961914</v>
      </c>
      <c r="AM111">
        <v>-2.2720730304718018</v>
      </c>
      <c r="AN111">
        <v>-2.5985493659973145</v>
      </c>
      <c r="AO111">
        <v>-2.6224114894866943</v>
      </c>
      <c r="AP111">
        <v>-3.2681746482849121</v>
      </c>
      <c r="AQ111">
        <v>-2.4742646217346191</v>
      </c>
      <c r="AR111">
        <v>-2.5301780700683594</v>
      </c>
      <c r="AS111">
        <v>-2.1607215404510498</v>
      </c>
      <c r="AT111">
        <v>-2.1515374183654785</v>
      </c>
      <c r="AU111">
        <v>-1.9908187389373779</v>
      </c>
      <c r="AV111">
        <v>-2.0304656028747559</v>
      </c>
      <c r="AW111">
        <v>-2.122344970703125</v>
      </c>
      <c r="AX111">
        <v>-3.26959228515625</v>
      </c>
      <c r="AY111">
        <v>-15.368059158325195</v>
      </c>
      <c r="AZ111">
        <v>-12.068480491638184</v>
      </c>
      <c r="BA111">
        <v>0.72088581323623657</v>
      </c>
      <c r="BB111">
        <v>1.2397028207778931</v>
      </c>
      <c r="BC111">
        <v>-1.0375944375991821</v>
      </c>
      <c r="BD111">
        <v>-2.0333542823791504</v>
      </c>
      <c r="BE111">
        <v>-2.4160513877868652</v>
      </c>
      <c r="BF111">
        <v>-2.6014683246612549</v>
      </c>
      <c r="BG111">
        <v>-0.43066948652267456</v>
      </c>
      <c r="BH111">
        <v>-0.45644372701644897</v>
      </c>
      <c r="BI111">
        <v>-0.68569386005401611</v>
      </c>
      <c r="BJ111">
        <v>-0.74493408203125</v>
      </c>
      <c r="BK111">
        <v>-1.1453192234039307</v>
      </c>
      <c r="BL111">
        <v>-1.3391326665878296</v>
      </c>
      <c r="BM111">
        <v>-1.321532130241394</v>
      </c>
      <c r="BN111">
        <v>-1.766445517539978</v>
      </c>
      <c r="BO111">
        <v>-1.1787571907043457</v>
      </c>
      <c r="BP111">
        <v>-1.4114022254943848</v>
      </c>
      <c r="BQ111">
        <v>-0.97602277994155884</v>
      </c>
      <c r="BR111">
        <v>-0.88850498199462891</v>
      </c>
      <c r="BS111">
        <v>-0.72043085098266602</v>
      </c>
      <c r="BT111">
        <v>-0.52582359313964844</v>
      </c>
      <c r="BU111">
        <v>-0.64641231298446655</v>
      </c>
      <c r="BV111">
        <v>-1.3398760557174683</v>
      </c>
      <c r="BW111">
        <v>-4.8588294982910156</v>
      </c>
      <c r="BX111">
        <v>-3.5171182155609131</v>
      </c>
      <c r="BY111">
        <v>2.5445382595062256</v>
      </c>
      <c r="BZ111">
        <v>2.732774019241333</v>
      </c>
      <c r="CA111">
        <v>0.46868044137954712</v>
      </c>
      <c r="CB111">
        <v>-0.52370011806488037</v>
      </c>
      <c r="CC111">
        <v>-0.88400530815124512</v>
      </c>
      <c r="CD111">
        <v>-1.113500714302063</v>
      </c>
      <c r="CE111">
        <v>0.29982498288154602</v>
      </c>
      <c r="CF111">
        <v>0.28478211164474487</v>
      </c>
      <c r="CG111">
        <v>5.3247123956680298E-2</v>
      </c>
      <c r="CH111">
        <v>8.6419582366943359E-3</v>
      </c>
      <c r="CI111">
        <v>-0.3649330735206604</v>
      </c>
      <c r="CJ111">
        <v>-0.46686458587646484</v>
      </c>
      <c r="CK111">
        <v>-0.42054706811904907</v>
      </c>
      <c r="CL111">
        <v>-0.72635245323181152</v>
      </c>
      <c r="CM111">
        <v>-0.28149259090423584</v>
      </c>
      <c r="CN111">
        <v>-0.63654142618179321</v>
      </c>
      <c r="CO111">
        <v>-0.15550404787063599</v>
      </c>
      <c r="CP111">
        <v>-1.3732588849961758E-2</v>
      </c>
      <c r="CQ111">
        <v>0.1594359278678894</v>
      </c>
      <c r="CR111">
        <v>0.51628679037094116</v>
      </c>
      <c r="CS111">
        <v>0.3758140504360199</v>
      </c>
      <c r="CT111">
        <v>-3.3605834469199181E-3</v>
      </c>
      <c r="CU111">
        <v>2.4198310375213623</v>
      </c>
      <c r="CV111">
        <v>2.4055294990539551</v>
      </c>
      <c r="CW111">
        <v>3.8075942993164062</v>
      </c>
      <c r="CX111">
        <v>3.7668707370758057</v>
      </c>
      <c r="CY111">
        <v>1.5119218826293945</v>
      </c>
      <c r="CZ111">
        <v>0.52188175916671753</v>
      </c>
      <c r="DA111">
        <v>0.17708511650562286</v>
      </c>
      <c r="DB111">
        <v>-8.2938864827156067E-2</v>
      </c>
      <c r="DC111">
        <v>1.0303194522857666</v>
      </c>
      <c r="DD111">
        <v>1.0260080099105835</v>
      </c>
      <c r="DE111">
        <v>0.79218810796737671</v>
      </c>
      <c r="DF111">
        <v>0.76221799850463867</v>
      </c>
      <c r="DG111">
        <v>0.41545310616493225</v>
      </c>
      <c r="DH111">
        <v>0.40540358424186707</v>
      </c>
      <c r="DI111">
        <v>0.4804379940032959</v>
      </c>
      <c r="DJ111">
        <v>0.31374067068099976</v>
      </c>
      <c r="DK111">
        <v>0.61577200889587402</v>
      </c>
      <c r="DL111">
        <v>0.13831931352615356</v>
      </c>
      <c r="DM111">
        <v>0.66501468420028687</v>
      </c>
      <c r="DN111">
        <v>0.86103975772857666</v>
      </c>
      <c r="DO111">
        <v>1.0393027067184448</v>
      </c>
      <c r="DP111">
        <v>1.5583971738815308</v>
      </c>
      <c r="DQ111">
        <v>1.3980404138565063</v>
      </c>
      <c r="DR111">
        <v>1.3331549167633057</v>
      </c>
      <c r="DS111">
        <v>9.6984920501708984</v>
      </c>
      <c r="DT111">
        <v>8.3281774520874023</v>
      </c>
      <c r="DU111">
        <v>5.070650577545166</v>
      </c>
      <c r="DV111">
        <v>4.8009676933288574</v>
      </c>
      <c r="DW111">
        <v>2.5551631450653076</v>
      </c>
      <c r="DX111">
        <v>1.5674636363983154</v>
      </c>
      <c r="DY111">
        <v>1.2381755113601685</v>
      </c>
      <c r="DZ111">
        <v>0.94762301445007324</v>
      </c>
      <c r="EA111">
        <v>2.0850374698638916</v>
      </c>
      <c r="EB111">
        <v>2.0962202548980713</v>
      </c>
      <c r="EC111">
        <v>1.8591015338897705</v>
      </c>
      <c r="ED111">
        <v>1.8502621650695801</v>
      </c>
      <c r="EE111">
        <v>1.5422067642211914</v>
      </c>
      <c r="EF111">
        <v>1.6648201942443848</v>
      </c>
      <c r="EG111">
        <v>1.7813173532485962</v>
      </c>
      <c r="EH111">
        <v>1.8154698610305786</v>
      </c>
      <c r="EI111">
        <v>1.911279559135437</v>
      </c>
      <c r="EJ111">
        <v>1.2570952177047729</v>
      </c>
      <c r="EK111">
        <v>1.8497134447097778</v>
      </c>
      <c r="EL111">
        <v>2.1240720748901367</v>
      </c>
      <c r="EM111">
        <v>2.3096904754638672</v>
      </c>
      <c r="EN111">
        <v>3.0630390644073486</v>
      </c>
      <c r="EO111">
        <v>2.8739728927612305</v>
      </c>
      <c r="EP111">
        <v>3.2628710269927979</v>
      </c>
      <c r="EQ111">
        <v>20.207721710205078</v>
      </c>
      <c r="ER111">
        <v>16.879539489746094</v>
      </c>
      <c r="ES111">
        <v>6.8943028450012207</v>
      </c>
      <c r="ET111">
        <v>6.2940387725830078</v>
      </c>
      <c r="EU111">
        <v>4.0614380836486816</v>
      </c>
      <c r="EV111">
        <v>3.077117919921875</v>
      </c>
      <c r="EW111">
        <v>2.770221471786499</v>
      </c>
      <c r="EX111">
        <v>2.4355907440185547</v>
      </c>
      <c r="EY111">
        <v>67.550758361816406</v>
      </c>
      <c r="EZ111">
        <v>66.267921447753906</v>
      </c>
      <c r="FA111">
        <v>65.542144775390625</v>
      </c>
      <c r="FB111">
        <v>64.240921020507813</v>
      </c>
      <c r="FC111">
        <v>63.623420715332031</v>
      </c>
      <c r="FD111">
        <v>63.011157989501953</v>
      </c>
      <c r="FE111">
        <v>62.329898834228516</v>
      </c>
      <c r="FF111">
        <v>62.616378784179688</v>
      </c>
      <c r="FG111">
        <v>65.384773254394531</v>
      </c>
      <c r="FH111">
        <v>70.338623046875</v>
      </c>
      <c r="FI111">
        <v>76.24371337890625</v>
      </c>
      <c r="FJ111">
        <v>80.461181640625</v>
      </c>
      <c r="FK111">
        <v>82.928146362304688</v>
      </c>
      <c r="FL111">
        <v>84.542869567871094</v>
      </c>
      <c r="FM111">
        <v>85.598701477050781</v>
      </c>
      <c r="FN111">
        <v>85.314407348632812</v>
      </c>
      <c r="FO111">
        <v>83.76641845703125</v>
      </c>
      <c r="FP111">
        <v>81.314369201660156</v>
      </c>
      <c r="FQ111">
        <v>78.418182373046875</v>
      </c>
      <c r="FR111">
        <v>75.347030639648438</v>
      </c>
      <c r="FS111">
        <v>72.867172241210938</v>
      </c>
      <c r="FT111">
        <v>71.159225463867188</v>
      </c>
      <c r="FU111">
        <v>69.296470642089844</v>
      </c>
      <c r="FV111">
        <v>68.026786804199219</v>
      </c>
      <c r="FW111">
        <v>1</v>
      </c>
    </row>
    <row r="112" spans="1:179" x14ac:dyDescent="0.2">
      <c r="A112" t="s">
        <v>241</v>
      </c>
      <c r="B112" t="s">
        <v>248</v>
      </c>
      <c r="C112" t="s">
        <v>218</v>
      </c>
      <c r="D112" t="s">
        <v>46</v>
      </c>
      <c r="E112" t="s">
        <v>250</v>
      </c>
      <c r="F112" t="s">
        <v>226</v>
      </c>
      <c r="G112" t="s">
        <v>10</v>
      </c>
      <c r="H112">
        <v>431</v>
      </c>
      <c r="K112">
        <v>154.20582181319918</v>
      </c>
      <c r="L112">
        <v>150.95292763230097</v>
      </c>
      <c r="M112">
        <v>149.09088116629835</v>
      </c>
      <c r="N112">
        <v>147.78591643167616</v>
      </c>
      <c r="O112">
        <v>152.9760978923031</v>
      </c>
      <c r="P112">
        <v>169.82272547503342</v>
      </c>
      <c r="Q112">
        <v>190.50138341640888</v>
      </c>
      <c r="R112">
        <v>202.06462720157299</v>
      </c>
      <c r="S112">
        <v>212.66288120255945</v>
      </c>
      <c r="T112">
        <v>230.83524670283916</v>
      </c>
      <c r="U112">
        <v>247.18708327879565</v>
      </c>
      <c r="V112">
        <v>257.444686535865</v>
      </c>
      <c r="W112">
        <v>261.6657597614593</v>
      </c>
      <c r="X112">
        <v>266.8955579257734</v>
      </c>
      <c r="Y112">
        <v>267.1224225709953</v>
      </c>
      <c r="Z112">
        <v>262.07281891190007</v>
      </c>
      <c r="AA112">
        <v>252.88189646870961</v>
      </c>
      <c r="AB112">
        <v>237.90876928358881</v>
      </c>
      <c r="AC112">
        <v>208.80675145148757</v>
      </c>
      <c r="AD112">
        <v>197.58851176422772</v>
      </c>
      <c r="AE112">
        <v>189.50987224334648</v>
      </c>
      <c r="AF112">
        <v>182.26909650129107</v>
      </c>
      <c r="AG112">
        <v>171.9056058265223</v>
      </c>
      <c r="AH112">
        <v>163.84128115954056</v>
      </c>
      <c r="AI112">
        <v>-1.4653655290603638</v>
      </c>
      <c r="AJ112">
        <v>-1.5055710077285767</v>
      </c>
      <c r="AK112">
        <v>-1.7230479717254639</v>
      </c>
      <c r="AL112">
        <v>-1.8013396263122559</v>
      </c>
      <c r="AM112">
        <v>-2.2261378765106201</v>
      </c>
      <c r="AN112">
        <v>-2.5456080436706543</v>
      </c>
      <c r="AO112">
        <v>-2.5706484317779541</v>
      </c>
      <c r="AP112">
        <v>-3.2002618312835693</v>
      </c>
      <c r="AQ112">
        <v>-2.4278042316436768</v>
      </c>
      <c r="AR112">
        <v>-2.477440357208252</v>
      </c>
      <c r="AS112">
        <v>-2.1245660781860352</v>
      </c>
      <c r="AT112">
        <v>-2.1159839630126953</v>
      </c>
      <c r="AU112">
        <v>-1.9590972661972046</v>
      </c>
      <c r="AV112">
        <v>-2.0032753944396973</v>
      </c>
      <c r="AW112">
        <v>-2.0929758548736572</v>
      </c>
      <c r="AX112">
        <v>-3.2240164279937744</v>
      </c>
      <c r="AY112">
        <v>-15.246525764465332</v>
      </c>
      <c r="AZ112">
        <v>-11.98316478729248</v>
      </c>
      <c r="BA112">
        <v>0.64238595962524414</v>
      </c>
      <c r="BB112">
        <v>1.1590147018432617</v>
      </c>
      <c r="BC112">
        <v>-1.0440336465835571</v>
      </c>
      <c r="BD112">
        <v>-2.0076110363006592</v>
      </c>
      <c r="BE112">
        <v>-2.3781208992004395</v>
      </c>
      <c r="BF112">
        <v>-2.556246280670166</v>
      </c>
      <c r="BG112">
        <v>-0.42841911315917969</v>
      </c>
      <c r="BH112">
        <v>-0.45346957445144653</v>
      </c>
      <c r="BI112">
        <v>-0.67429310083389282</v>
      </c>
      <c r="BJ112">
        <v>-0.73182064294815063</v>
      </c>
      <c r="BK112">
        <v>-1.1186429262161255</v>
      </c>
      <c r="BL112">
        <v>-1.3075445890426636</v>
      </c>
      <c r="BM112">
        <v>-1.29168701171875</v>
      </c>
      <c r="BN112">
        <v>-1.7238774299621582</v>
      </c>
      <c r="BO112">
        <v>-1.1541721820831299</v>
      </c>
      <c r="BP112">
        <v>-1.3773545026779175</v>
      </c>
      <c r="BQ112">
        <v>-0.95983880758285522</v>
      </c>
      <c r="BR112">
        <v>-0.87437689304351807</v>
      </c>
      <c r="BS112">
        <v>-0.710357666015625</v>
      </c>
      <c r="BT112">
        <v>-0.52439713478088379</v>
      </c>
      <c r="BU112">
        <v>-0.64217352867126465</v>
      </c>
      <c r="BV112">
        <v>-1.3229086399078369</v>
      </c>
      <c r="BW112">
        <v>-4.8598852157592773</v>
      </c>
      <c r="BX112">
        <v>-3.5336399078369141</v>
      </c>
      <c r="BY112">
        <v>2.4362068176269531</v>
      </c>
      <c r="BZ112">
        <v>2.6266958713531494</v>
      </c>
      <c r="CA112">
        <v>0.43659794330596924</v>
      </c>
      <c r="CB112">
        <v>-0.52372282743453979</v>
      </c>
      <c r="CC112">
        <v>-0.8722233772277832</v>
      </c>
      <c r="CD112">
        <v>-1.0936493873596191</v>
      </c>
      <c r="CE112">
        <v>0.28976684808731079</v>
      </c>
      <c r="CF112">
        <v>0.27521264553070068</v>
      </c>
      <c r="CG112">
        <v>5.2071310579776764E-2</v>
      </c>
      <c r="CH112">
        <v>8.9249173179268837E-3</v>
      </c>
      <c r="CI112">
        <v>-0.35159534215927124</v>
      </c>
      <c r="CJ112">
        <v>-0.45006564259529114</v>
      </c>
      <c r="CK112">
        <v>-0.4058820903301239</v>
      </c>
      <c r="CL112">
        <v>-0.70133811235427856</v>
      </c>
      <c r="CM112">
        <v>-0.27205851674079895</v>
      </c>
      <c r="CN112">
        <v>-0.61543846130371094</v>
      </c>
      <c r="CO112">
        <v>-0.15315225720405579</v>
      </c>
      <c r="CP112">
        <v>-1.4443564228713512E-2</v>
      </c>
      <c r="CQ112">
        <v>0.15451556444168091</v>
      </c>
      <c r="CR112">
        <v>0.49986952543258667</v>
      </c>
      <c r="CS112">
        <v>0.36264777183532715</v>
      </c>
      <c r="CT112">
        <v>-6.2071098946034908E-3</v>
      </c>
      <c r="CU112">
        <v>2.3338704109191895</v>
      </c>
      <c r="CV112">
        <v>2.3184752464294434</v>
      </c>
      <c r="CW112">
        <v>3.6786015033721924</v>
      </c>
      <c r="CX112">
        <v>3.6432075500488281</v>
      </c>
      <c r="CY112">
        <v>1.4620788097381592</v>
      </c>
      <c r="CZ112">
        <v>0.5040135383605957</v>
      </c>
      <c r="DA112">
        <v>0.17075657844543457</v>
      </c>
      <c r="DB112">
        <v>-8.0659247934818268E-2</v>
      </c>
      <c r="DC112">
        <v>1.0079528093338013</v>
      </c>
      <c r="DD112">
        <v>1.0038948059082031</v>
      </c>
      <c r="DE112">
        <v>0.77843570709228516</v>
      </c>
      <c r="DF112">
        <v>0.74967044591903687</v>
      </c>
      <c r="DG112">
        <v>0.41545221209526062</v>
      </c>
      <c r="DH112">
        <v>0.40741333365440369</v>
      </c>
      <c r="DI112">
        <v>0.47992277145385742</v>
      </c>
      <c r="DJ112">
        <v>0.32120123505592346</v>
      </c>
      <c r="DK112">
        <v>0.61005520820617676</v>
      </c>
      <c r="DL112">
        <v>0.14647763967514038</v>
      </c>
      <c r="DM112">
        <v>0.65353435277938843</v>
      </c>
      <c r="DN112">
        <v>0.8454897403717041</v>
      </c>
      <c r="DO112">
        <v>1.0193887948989868</v>
      </c>
      <c r="DP112">
        <v>1.5241361856460571</v>
      </c>
      <c r="DQ112">
        <v>1.3674690723419189</v>
      </c>
      <c r="DR112">
        <v>1.3104944229125977</v>
      </c>
      <c r="DS112">
        <v>9.5276260375976563</v>
      </c>
      <c r="DT112">
        <v>8.1705904006958008</v>
      </c>
      <c r="DU112">
        <v>4.9209961891174316</v>
      </c>
      <c r="DV112">
        <v>4.6597189903259277</v>
      </c>
      <c r="DW112">
        <v>2.4875597953796387</v>
      </c>
      <c r="DX112">
        <v>1.531749963760376</v>
      </c>
      <c r="DY112">
        <v>1.2137365341186523</v>
      </c>
      <c r="DZ112">
        <v>0.9323309063911438</v>
      </c>
      <c r="EA112">
        <v>2.0448992252349854</v>
      </c>
      <c r="EB112">
        <v>2.0559961795806885</v>
      </c>
      <c r="EC112">
        <v>1.8271905183792114</v>
      </c>
      <c r="ED112">
        <v>1.8191894292831421</v>
      </c>
      <c r="EE112">
        <v>1.5229470729827881</v>
      </c>
      <c r="EF112">
        <v>1.6454768180847168</v>
      </c>
      <c r="EG112">
        <v>1.7588843107223511</v>
      </c>
      <c r="EH112">
        <v>1.7975856065750122</v>
      </c>
      <c r="EI112">
        <v>1.8836872577667236</v>
      </c>
      <c r="EJ112">
        <v>1.2465634346008301</v>
      </c>
      <c r="EK112">
        <v>1.8182616233825684</v>
      </c>
      <c r="EL112">
        <v>2.0870969295501709</v>
      </c>
      <c r="EM112">
        <v>2.2681283950805664</v>
      </c>
      <c r="EN112">
        <v>3.0030145645141602</v>
      </c>
      <c r="EO112">
        <v>2.8182713985443115</v>
      </c>
      <c r="EP112">
        <v>3.2116022109985352</v>
      </c>
      <c r="EQ112">
        <v>19.914266586303711</v>
      </c>
      <c r="ER112">
        <v>16.620115280151367</v>
      </c>
      <c r="ES112">
        <v>6.7148170471191406</v>
      </c>
      <c r="ET112">
        <v>6.1274003982543945</v>
      </c>
      <c r="EU112">
        <v>3.968191385269165</v>
      </c>
      <c r="EV112">
        <v>3.0156381130218506</v>
      </c>
      <c r="EW112">
        <v>2.7196340560913086</v>
      </c>
      <c r="EX112">
        <v>2.3949277400970459</v>
      </c>
      <c r="EY112">
        <v>67.549476623535156</v>
      </c>
      <c r="EZ112">
        <v>66.267410278320312</v>
      </c>
      <c r="FA112">
        <v>65.540748596191406</v>
      </c>
      <c r="FB112">
        <v>64.24017333984375</v>
      </c>
      <c r="FC112">
        <v>63.621810913085937</v>
      </c>
      <c r="FD112">
        <v>63.007839202880859</v>
      </c>
      <c r="FE112">
        <v>62.326885223388672</v>
      </c>
      <c r="FF112">
        <v>62.613376617431641</v>
      </c>
      <c r="FG112">
        <v>65.382766723632813</v>
      </c>
      <c r="FH112">
        <v>70.337982177734375</v>
      </c>
      <c r="FI112">
        <v>76.242164611816406</v>
      </c>
      <c r="FJ112">
        <v>80.459548950195313</v>
      </c>
      <c r="FK112">
        <v>82.926567077636719</v>
      </c>
      <c r="FL112">
        <v>84.540908813476563</v>
      </c>
      <c r="FM112">
        <v>85.596183776855469</v>
      </c>
      <c r="FN112">
        <v>85.31231689453125</v>
      </c>
      <c r="FO112">
        <v>83.7646484375</v>
      </c>
      <c r="FP112">
        <v>81.312850952148437</v>
      </c>
      <c r="FQ112">
        <v>78.415458679199219</v>
      </c>
      <c r="FR112">
        <v>75.343002319335938</v>
      </c>
      <c r="FS112">
        <v>72.863136291503906</v>
      </c>
      <c r="FT112">
        <v>71.155502319335938</v>
      </c>
      <c r="FU112">
        <v>69.29364013671875</v>
      </c>
      <c r="FV112">
        <v>68.024864196777344</v>
      </c>
      <c r="FW112">
        <v>1</v>
      </c>
    </row>
    <row r="113" spans="1:179" x14ac:dyDescent="0.2">
      <c r="A113" t="s">
        <v>241</v>
      </c>
      <c r="B113" t="s">
        <v>248</v>
      </c>
      <c r="C113" t="s">
        <v>218</v>
      </c>
      <c r="D113" t="s">
        <v>47</v>
      </c>
      <c r="E113">
        <v>2015</v>
      </c>
      <c r="F113" t="s">
        <v>226</v>
      </c>
      <c r="G113" t="s">
        <v>10</v>
      </c>
      <c r="H113">
        <v>492</v>
      </c>
      <c r="K113">
        <v>166.03576019385861</v>
      </c>
      <c r="L113">
        <v>162.9374551871434</v>
      </c>
      <c r="M113">
        <v>160.73811054843111</v>
      </c>
      <c r="N113">
        <v>161.39834678300028</v>
      </c>
      <c r="O113">
        <v>168.71188529317342</v>
      </c>
      <c r="P113">
        <v>187.61221857120807</v>
      </c>
      <c r="Q113">
        <v>212.35159951805355</v>
      </c>
      <c r="R113">
        <v>228.81335125755913</v>
      </c>
      <c r="S113">
        <v>238.0344008808882</v>
      </c>
      <c r="T113">
        <v>237.84327946174204</v>
      </c>
      <c r="U113">
        <v>233.60983965719515</v>
      </c>
      <c r="V113">
        <v>237.72322427384839</v>
      </c>
      <c r="W113">
        <v>245.84700707424872</v>
      </c>
      <c r="X113">
        <v>245.2662895478102</v>
      </c>
      <c r="Y113">
        <v>241.65536271456648</v>
      </c>
      <c r="Z113">
        <v>234.88791233507791</v>
      </c>
      <c r="AA113">
        <v>228.52102159983104</v>
      </c>
      <c r="AB113">
        <v>225.27468913245187</v>
      </c>
      <c r="AC113">
        <v>208.76992784394153</v>
      </c>
      <c r="AD113">
        <v>197.37942617826559</v>
      </c>
      <c r="AE113">
        <v>190.23582335907861</v>
      </c>
      <c r="AF113">
        <v>183.05649440300874</v>
      </c>
      <c r="AG113">
        <v>176.14360038675525</v>
      </c>
      <c r="AH113">
        <v>171.39689560098347</v>
      </c>
      <c r="AI113">
        <v>-2.3140201568603516</v>
      </c>
      <c r="AJ113">
        <v>-2.3151030540466309</v>
      </c>
      <c r="AK113">
        <v>-2.9542100429534912</v>
      </c>
      <c r="AL113">
        <v>-2.969717264175415</v>
      </c>
      <c r="AM113">
        <v>-3.6927180290222168</v>
      </c>
      <c r="AN113">
        <v>-4.061161994934082</v>
      </c>
      <c r="AO113">
        <v>-2.7895267009735107</v>
      </c>
      <c r="AP113">
        <v>-3.1919572353363037</v>
      </c>
      <c r="AQ113">
        <v>-2.4494311809539795</v>
      </c>
      <c r="AR113">
        <v>-2.1660599708557129</v>
      </c>
      <c r="AS113">
        <v>-2.2363276481628418</v>
      </c>
      <c r="AT113">
        <v>-2.1172511577606201</v>
      </c>
      <c r="AU113">
        <v>-1.7416430711746216</v>
      </c>
      <c r="AV113">
        <v>-2.3666043281555176</v>
      </c>
      <c r="AW113">
        <v>-2.6034553050994873</v>
      </c>
      <c r="AX113">
        <v>-4.4622941017150879</v>
      </c>
      <c r="AY113">
        <v>-13.73884105682373</v>
      </c>
      <c r="AZ113">
        <v>-12.811596870422363</v>
      </c>
      <c r="BA113">
        <v>0.15883539617061615</v>
      </c>
      <c r="BB113">
        <v>-1.8289187923073769E-2</v>
      </c>
      <c r="BC113">
        <v>-1.404718279838562</v>
      </c>
      <c r="BD113">
        <v>-2.1048781871795654</v>
      </c>
      <c r="BE113">
        <v>-2.4609887599945068</v>
      </c>
      <c r="BF113">
        <v>-2.554645299911499</v>
      </c>
      <c r="BG113">
        <v>-0.6952405571937561</v>
      </c>
      <c r="BH113">
        <v>-0.7108464241027832</v>
      </c>
      <c r="BI113">
        <v>-1.3081526756286621</v>
      </c>
      <c r="BJ113">
        <v>-1.3211053609848022</v>
      </c>
      <c r="BK113">
        <v>-1.950945258140564</v>
      </c>
      <c r="BL113">
        <v>-2.2109677791595459</v>
      </c>
      <c r="BM113">
        <v>-1.448408842086792</v>
      </c>
      <c r="BN113">
        <v>-1.652332067489624</v>
      </c>
      <c r="BO113">
        <v>-1.1117075681686401</v>
      </c>
      <c r="BP113">
        <v>-1.0666812658309937</v>
      </c>
      <c r="BQ113">
        <v>-0.81112831830978394</v>
      </c>
      <c r="BR113">
        <v>-0.79601824283599854</v>
      </c>
      <c r="BS113">
        <v>-0.56687474250793457</v>
      </c>
      <c r="BT113">
        <v>-0.92578375339508057</v>
      </c>
      <c r="BU113">
        <v>-1.1213985681533813</v>
      </c>
      <c r="BV113">
        <v>-2.1636254787445068</v>
      </c>
      <c r="BW113">
        <v>-4.5909485816955566</v>
      </c>
      <c r="BX113">
        <v>-4.1265411376953125</v>
      </c>
      <c r="BY113">
        <v>1.8772857189178467</v>
      </c>
      <c r="BZ113">
        <v>1.6550406217575073</v>
      </c>
      <c r="CA113">
        <v>0.15306994318962097</v>
      </c>
      <c r="CB113">
        <v>-0.57628893852233887</v>
      </c>
      <c r="CC113">
        <v>-0.89785373210906982</v>
      </c>
      <c r="CD113">
        <v>-1.1284550428390503</v>
      </c>
      <c r="CE113">
        <v>0.42592126131057739</v>
      </c>
      <c r="CF113">
        <v>0.40025687217712402</v>
      </c>
      <c r="CG113">
        <v>-0.16809834539890289</v>
      </c>
      <c r="CH113">
        <v>-0.17928190529346466</v>
      </c>
      <c r="CI113">
        <v>-0.7445986270904541</v>
      </c>
      <c r="CJ113">
        <v>-0.92952877283096313</v>
      </c>
      <c r="CK113">
        <v>-0.51955479383468628</v>
      </c>
      <c r="CL113">
        <v>-0.58599239587783813</v>
      </c>
      <c r="CM113">
        <v>-0.18520431220531464</v>
      </c>
      <c r="CN113">
        <v>-0.30525487661361694</v>
      </c>
      <c r="CO113">
        <v>0.17596034705638885</v>
      </c>
      <c r="CP113">
        <v>0.11906363070011139</v>
      </c>
      <c r="CQ113">
        <v>0.24676619470119476</v>
      </c>
      <c r="CR113">
        <v>7.2124175727367401E-2</v>
      </c>
      <c r="CS113">
        <v>-9.4930559396743774E-2</v>
      </c>
      <c r="CT113">
        <v>-0.57157468795776367</v>
      </c>
      <c r="CU113">
        <v>1.7448536157608032</v>
      </c>
      <c r="CV113">
        <v>1.8887016773223877</v>
      </c>
      <c r="CW113">
        <v>3.067479133605957</v>
      </c>
      <c r="CX113">
        <v>2.8139839172363281</v>
      </c>
      <c r="CY113">
        <v>1.2319892644882202</v>
      </c>
      <c r="CZ113">
        <v>0.48240730166435242</v>
      </c>
      <c r="DA113">
        <v>0.18476878106594086</v>
      </c>
      <c r="DB113">
        <v>-0.14068014919757843</v>
      </c>
      <c r="DC113">
        <v>1.5470830202102661</v>
      </c>
      <c r="DD113">
        <v>1.5113601684570312</v>
      </c>
      <c r="DE113">
        <v>0.97195601463317871</v>
      </c>
      <c r="DF113">
        <v>0.96254158020019531</v>
      </c>
      <c r="DG113">
        <v>0.46174794435501099</v>
      </c>
      <c r="DH113">
        <v>0.35191017389297485</v>
      </c>
      <c r="DI113">
        <v>0.40929931402206421</v>
      </c>
      <c r="DJ113">
        <v>0.48034730553627014</v>
      </c>
      <c r="DK113">
        <v>0.74129897356033325</v>
      </c>
      <c r="DL113">
        <v>0.45617148280143738</v>
      </c>
      <c r="DM113">
        <v>1.1630489826202393</v>
      </c>
      <c r="DN113">
        <v>1.0341454744338989</v>
      </c>
      <c r="DO113">
        <v>1.0604071617126465</v>
      </c>
      <c r="DP113">
        <v>1.0700321197509766</v>
      </c>
      <c r="DQ113">
        <v>0.9315374493598938</v>
      </c>
      <c r="DR113">
        <v>1.0204761028289795</v>
      </c>
      <c r="DS113">
        <v>8.0806560516357422</v>
      </c>
      <c r="DT113">
        <v>7.9039449691772461</v>
      </c>
      <c r="DU113">
        <v>4.2576727867126465</v>
      </c>
      <c r="DV113">
        <v>3.9729270935058594</v>
      </c>
      <c r="DW113">
        <v>2.3109085559844971</v>
      </c>
      <c r="DX113">
        <v>1.5411036014556885</v>
      </c>
      <c r="DY113">
        <v>1.2673913240432739</v>
      </c>
      <c r="DZ113">
        <v>0.84709477424621582</v>
      </c>
      <c r="EA113">
        <v>3.1658625602722168</v>
      </c>
      <c r="EB113">
        <v>3.1156167984008789</v>
      </c>
      <c r="EC113">
        <v>2.6180133819580078</v>
      </c>
      <c r="ED113">
        <v>2.6111533641815186</v>
      </c>
      <c r="EE113">
        <v>2.2035207748413086</v>
      </c>
      <c r="EF113">
        <v>2.2021045684814453</v>
      </c>
      <c r="EG113">
        <v>1.7504171133041382</v>
      </c>
      <c r="EH113">
        <v>2.0199723243713379</v>
      </c>
      <c r="EI113">
        <v>2.0790226459503174</v>
      </c>
      <c r="EJ113">
        <v>1.555550217628479</v>
      </c>
      <c r="EK113">
        <v>2.5882482528686523</v>
      </c>
      <c r="EL113">
        <v>2.3553783893585205</v>
      </c>
      <c r="EM113">
        <v>2.2351753711700439</v>
      </c>
      <c r="EN113">
        <v>2.510852575302124</v>
      </c>
      <c r="EO113">
        <v>2.4135942459106445</v>
      </c>
      <c r="EP113">
        <v>3.3191447257995605</v>
      </c>
      <c r="EQ113">
        <v>17.228548049926758</v>
      </c>
      <c r="ER113">
        <v>16.589000701904297</v>
      </c>
      <c r="ES113">
        <v>5.9761228561401367</v>
      </c>
      <c r="ET113">
        <v>5.6462569236755371</v>
      </c>
      <c r="EU113">
        <v>3.868696928024292</v>
      </c>
      <c r="EV113">
        <v>3.069692850112915</v>
      </c>
      <c r="EW113">
        <v>2.8305263519287109</v>
      </c>
      <c r="EX113">
        <v>2.273284912109375</v>
      </c>
      <c r="EY113">
        <v>44.260688781738281</v>
      </c>
      <c r="EZ113">
        <v>43.454078674316406</v>
      </c>
      <c r="FA113">
        <v>43.094303131103516</v>
      </c>
      <c r="FB113">
        <v>42.903911590576172</v>
      </c>
      <c r="FC113">
        <v>42.916908264160156</v>
      </c>
      <c r="FD113">
        <v>42.793601989746094</v>
      </c>
      <c r="FE113">
        <v>43.456741333007813</v>
      </c>
      <c r="FF113">
        <v>43.715888977050781</v>
      </c>
      <c r="FG113">
        <v>44.515029907226563</v>
      </c>
      <c r="FH113">
        <v>46.298084259033203</v>
      </c>
      <c r="FI113">
        <v>48.249011993408203</v>
      </c>
      <c r="FJ113">
        <v>50.074012756347656</v>
      </c>
      <c r="FK113">
        <v>51.607406616210938</v>
      </c>
      <c r="FL113">
        <v>51.899539947509766</v>
      </c>
      <c r="FM113">
        <v>51.876201629638672</v>
      </c>
      <c r="FN113">
        <v>51.874153137207031</v>
      </c>
      <c r="FO113">
        <v>51.455638885498047</v>
      </c>
      <c r="FP113">
        <v>50.161712646484375</v>
      </c>
      <c r="FQ113">
        <v>48.581947326660156</v>
      </c>
      <c r="FR113">
        <v>47.198101043701172</v>
      </c>
      <c r="FS113">
        <v>45.966644287109375</v>
      </c>
      <c r="FT113">
        <v>45.449455261230469</v>
      </c>
      <c r="FU113">
        <v>44.904075622558594</v>
      </c>
      <c r="FV113">
        <v>44.171749114990234</v>
      </c>
      <c r="FW113">
        <v>1</v>
      </c>
    </row>
    <row r="114" spans="1:179" x14ac:dyDescent="0.2">
      <c r="A114" t="s">
        <v>241</v>
      </c>
      <c r="B114" t="s">
        <v>248</v>
      </c>
      <c r="C114" t="s">
        <v>218</v>
      </c>
      <c r="D114" t="s">
        <v>47</v>
      </c>
      <c r="E114">
        <v>2016</v>
      </c>
      <c r="F114" t="s">
        <v>226</v>
      </c>
      <c r="G114" t="s">
        <v>10</v>
      </c>
      <c r="H114">
        <v>445</v>
      </c>
      <c r="K114">
        <v>149.6909974933007</v>
      </c>
      <c r="L114">
        <v>146.88238106144163</v>
      </c>
      <c r="M114">
        <v>144.88300926620397</v>
      </c>
      <c r="N114">
        <v>145.46657983836096</v>
      </c>
      <c r="O114">
        <v>152.06437560359601</v>
      </c>
      <c r="P114">
        <v>169.12351343617627</v>
      </c>
      <c r="Q114">
        <v>191.4277813588289</v>
      </c>
      <c r="R114">
        <v>206.27138070456442</v>
      </c>
      <c r="S114">
        <v>214.59549914878374</v>
      </c>
      <c r="T114">
        <v>214.4199861877282</v>
      </c>
      <c r="U114">
        <v>210.62455184058336</v>
      </c>
      <c r="V114">
        <v>214.31951761770031</v>
      </c>
      <c r="W114">
        <v>221.63096034170283</v>
      </c>
      <c r="X114">
        <v>221.11835714332301</v>
      </c>
      <c r="Y114">
        <v>217.85594468091625</v>
      </c>
      <c r="Z114">
        <v>211.73454524942855</v>
      </c>
      <c r="AA114">
        <v>205.99975557030501</v>
      </c>
      <c r="AB114">
        <v>203.07883712871751</v>
      </c>
      <c r="AC114">
        <v>188.21022388565137</v>
      </c>
      <c r="AD114">
        <v>177.94598981871624</v>
      </c>
      <c r="AE114">
        <v>171.50417484350024</v>
      </c>
      <c r="AF114">
        <v>165.03048324032045</v>
      </c>
      <c r="AG114">
        <v>158.80397879010323</v>
      </c>
      <c r="AH114">
        <v>154.52184473028598</v>
      </c>
      <c r="AI114">
        <v>-2.212538480758667</v>
      </c>
      <c r="AJ114">
        <v>-2.2122559547424316</v>
      </c>
      <c r="AK114">
        <v>-2.7865645885467529</v>
      </c>
      <c r="AL114">
        <v>-2.8007199764251709</v>
      </c>
      <c r="AM114">
        <v>-3.4551181793212891</v>
      </c>
      <c r="AN114">
        <v>-3.7952406406402588</v>
      </c>
      <c r="AO114">
        <v>-2.6160757541656494</v>
      </c>
      <c r="AP114">
        <v>-2.9947466850280762</v>
      </c>
      <c r="AQ114">
        <v>-2.3121581077575684</v>
      </c>
      <c r="AR114">
        <v>-2.0402021408081055</v>
      </c>
      <c r="AS114">
        <v>-2.137005090713501</v>
      </c>
      <c r="AT114">
        <v>-2.0149474143981934</v>
      </c>
      <c r="AU114">
        <v>-1.6663492918014526</v>
      </c>
      <c r="AV114">
        <v>-2.2577745914459229</v>
      </c>
      <c r="AW114">
        <v>-2.4799227714538574</v>
      </c>
      <c r="AX114">
        <v>-4.2544407844543457</v>
      </c>
      <c r="AY114">
        <v>-13.358545303344727</v>
      </c>
      <c r="AZ114">
        <v>-12.478304862976074</v>
      </c>
      <c r="BA114">
        <v>-9.0209515765309334E-3</v>
      </c>
      <c r="BB114">
        <v>-0.14388842880725861</v>
      </c>
      <c r="BC114">
        <v>-1.3846637010574341</v>
      </c>
      <c r="BD114">
        <v>-2.016742467880249</v>
      </c>
      <c r="BE114">
        <v>-2.3395061492919922</v>
      </c>
      <c r="BF114">
        <v>-2.4136340618133545</v>
      </c>
      <c r="BG114">
        <v>-0.67993801832199097</v>
      </c>
      <c r="BH114">
        <v>-0.69346773624420166</v>
      </c>
      <c r="BI114">
        <v>-1.228420615196228</v>
      </c>
      <c r="BJ114">
        <v>-1.2402114868164063</v>
      </c>
      <c r="BK114">
        <v>-1.806578516960144</v>
      </c>
      <c r="BL114">
        <v>-2.0437905788421631</v>
      </c>
      <c r="BM114">
        <v>-1.3452050685882568</v>
      </c>
      <c r="BN114">
        <v>-1.5354132652282715</v>
      </c>
      <c r="BO114">
        <v>-1.0443168878555298</v>
      </c>
      <c r="BP114">
        <v>-0.99760746955871582</v>
      </c>
      <c r="BQ114">
        <v>-0.78639006614685059</v>
      </c>
      <c r="BR114">
        <v>-0.762958824634552</v>
      </c>
      <c r="BS114">
        <v>-0.55281955003738403</v>
      </c>
      <c r="BT114">
        <v>-0.8901512622833252</v>
      </c>
      <c r="BU114">
        <v>-1.0715949535369873</v>
      </c>
      <c r="BV114">
        <v>-2.0543982982635498</v>
      </c>
      <c r="BW114">
        <v>-4.5482020378112793</v>
      </c>
      <c r="BX114">
        <v>-4.1147165298461914</v>
      </c>
      <c r="BY114">
        <v>1.6232548952102661</v>
      </c>
      <c r="BZ114">
        <v>1.4407938718795776</v>
      </c>
      <c r="CA114">
        <v>9.0769067406654358E-2</v>
      </c>
      <c r="CB114">
        <v>-0.56913959980010986</v>
      </c>
      <c r="CC114">
        <v>-0.85932713747024536</v>
      </c>
      <c r="CD114">
        <v>-1.0627634525299072</v>
      </c>
      <c r="CE114">
        <v>0.38153651356697083</v>
      </c>
      <c r="CF114">
        <v>0.35844030976295471</v>
      </c>
      <c r="CG114">
        <v>-0.14925487339496613</v>
      </c>
      <c r="CH114">
        <v>-0.15940794348716736</v>
      </c>
      <c r="CI114">
        <v>-0.66480493545532227</v>
      </c>
      <c r="CJ114">
        <v>-0.8307415246963501</v>
      </c>
      <c r="CK114">
        <v>-0.46500399708747864</v>
      </c>
      <c r="CL114">
        <v>-0.52468323707580566</v>
      </c>
      <c r="CM114">
        <v>-0.16621382534503937</v>
      </c>
      <c r="CN114">
        <v>-0.27550956606864929</v>
      </c>
      <c r="CO114">
        <v>0.14904184639453888</v>
      </c>
      <c r="CP114">
        <v>0.10416463762521744</v>
      </c>
      <c r="CQ114">
        <v>0.21840775012969971</v>
      </c>
      <c r="CR114">
        <v>5.7060468941926956E-2</v>
      </c>
      <c r="CS114">
        <v>-9.619140625E-2</v>
      </c>
      <c r="CT114">
        <v>-0.53065556287765503</v>
      </c>
      <c r="CU114">
        <v>1.5538146495819092</v>
      </c>
      <c r="CV114">
        <v>1.6778793334960937</v>
      </c>
      <c r="CW114">
        <v>2.7537641525268555</v>
      </c>
      <c r="CX114">
        <v>2.5383398532867432</v>
      </c>
      <c r="CY114">
        <v>1.1126493215560913</v>
      </c>
      <c r="CZ114">
        <v>0.43346583843231201</v>
      </c>
      <c r="DA114">
        <v>0.16584028303623199</v>
      </c>
      <c r="DB114">
        <v>-0.1271546483039856</v>
      </c>
      <c r="DC114">
        <v>1.4430110454559326</v>
      </c>
      <c r="DD114">
        <v>1.4103484153747559</v>
      </c>
      <c r="DE114">
        <v>0.92991089820861816</v>
      </c>
      <c r="DF114">
        <v>0.92139559984207153</v>
      </c>
      <c r="DG114">
        <v>0.4769686758518219</v>
      </c>
      <c r="DH114">
        <v>0.3823074996471405</v>
      </c>
      <c r="DI114">
        <v>0.41519710421562195</v>
      </c>
      <c r="DJ114">
        <v>0.48604676127433777</v>
      </c>
      <c r="DK114">
        <v>0.71188920736312866</v>
      </c>
      <c r="DL114">
        <v>0.44658827781677246</v>
      </c>
      <c r="DM114">
        <v>1.084473729133606</v>
      </c>
      <c r="DN114">
        <v>0.97128814458847046</v>
      </c>
      <c r="DO114">
        <v>0.98963505029678345</v>
      </c>
      <c r="DP114">
        <v>1.0042722225189209</v>
      </c>
      <c r="DQ114">
        <v>0.8792121410369873</v>
      </c>
      <c r="DR114">
        <v>0.99308711290359497</v>
      </c>
      <c r="DS114">
        <v>7.6558313369750977</v>
      </c>
      <c r="DT114">
        <v>7.4704751968383789</v>
      </c>
      <c r="DU114">
        <v>3.8842735290527344</v>
      </c>
      <c r="DV114">
        <v>3.6358859539031982</v>
      </c>
      <c r="DW114">
        <v>2.1345295906066895</v>
      </c>
      <c r="DX114">
        <v>1.4360712766647339</v>
      </c>
      <c r="DY114">
        <v>1.1910077333450317</v>
      </c>
      <c r="DZ114">
        <v>0.80845415592193604</v>
      </c>
      <c r="EA114">
        <v>2.975611686706543</v>
      </c>
      <c r="EB114">
        <v>2.9291365146636963</v>
      </c>
      <c r="EC114">
        <v>2.4880549907684326</v>
      </c>
      <c r="ED114">
        <v>2.4819042682647705</v>
      </c>
      <c r="EE114">
        <v>2.1255083084106445</v>
      </c>
      <c r="EF114">
        <v>2.1337575912475586</v>
      </c>
      <c r="EG114">
        <v>1.6860677003860474</v>
      </c>
      <c r="EH114">
        <v>1.9453803300857544</v>
      </c>
      <c r="EI114">
        <v>1.979730486869812</v>
      </c>
      <c r="EJ114">
        <v>1.4891829490661621</v>
      </c>
      <c r="EK114">
        <v>2.4350888729095459</v>
      </c>
      <c r="EL114">
        <v>2.2232766151428223</v>
      </c>
      <c r="EM114">
        <v>2.1031646728515625</v>
      </c>
      <c r="EN114">
        <v>2.3718955516815186</v>
      </c>
      <c r="EO114">
        <v>2.2875399589538574</v>
      </c>
      <c r="EP114">
        <v>3.1931295394897461</v>
      </c>
      <c r="EQ114">
        <v>16.466175079345703</v>
      </c>
      <c r="ER114">
        <v>15.834063529968262</v>
      </c>
      <c r="ES114">
        <v>5.5165495872497559</v>
      </c>
      <c r="ET114">
        <v>5.2205681800842285</v>
      </c>
      <c r="EU114">
        <v>3.6099624633789063</v>
      </c>
      <c r="EV114">
        <v>2.8836743831634521</v>
      </c>
      <c r="EW114">
        <v>2.6711866855621338</v>
      </c>
      <c r="EX114">
        <v>2.1593246459960937</v>
      </c>
      <c r="EY114">
        <v>44.253135681152344</v>
      </c>
      <c r="EZ114">
        <v>43.447574615478516</v>
      </c>
      <c r="FA114">
        <v>43.088710784912109</v>
      </c>
      <c r="FB114">
        <v>42.8985595703125</v>
      </c>
      <c r="FC114">
        <v>42.911701202392578</v>
      </c>
      <c r="FD114">
        <v>42.787017822265625</v>
      </c>
      <c r="FE114">
        <v>43.448165893554687</v>
      </c>
      <c r="FF114">
        <v>43.707351684570313</v>
      </c>
      <c r="FG114">
        <v>44.506961822509766</v>
      </c>
      <c r="FH114">
        <v>46.290000915527344</v>
      </c>
      <c r="FI114">
        <v>48.244747161865234</v>
      </c>
      <c r="FJ114">
        <v>50.077789306640625</v>
      </c>
      <c r="FK114">
        <v>51.611850738525391</v>
      </c>
      <c r="FL114">
        <v>51.903530120849609</v>
      </c>
      <c r="FM114">
        <v>51.875911712646484</v>
      </c>
      <c r="FN114">
        <v>51.875026702880859</v>
      </c>
      <c r="FO114">
        <v>51.453842163085938</v>
      </c>
      <c r="FP114">
        <v>50.157558441162109</v>
      </c>
      <c r="FQ114">
        <v>48.577121734619141</v>
      </c>
      <c r="FR114">
        <v>47.191795349121094</v>
      </c>
      <c r="FS114">
        <v>45.959907531738281</v>
      </c>
      <c r="FT114">
        <v>45.44232177734375</v>
      </c>
      <c r="FU114">
        <v>44.896961212158203</v>
      </c>
      <c r="FV114">
        <v>44.163787841796875</v>
      </c>
      <c r="FW114">
        <v>1</v>
      </c>
    </row>
    <row r="115" spans="1:179" x14ac:dyDescent="0.2">
      <c r="A115" t="s">
        <v>241</v>
      </c>
      <c r="B115" t="s">
        <v>248</v>
      </c>
      <c r="C115" t="s">
        <v>218</v>
      </c>
      <c r="D115" t="s">
        <v>47</v>
      </c>
      <c r="E115" t="s">
        <v>250</v>
      </c>
      <c r="F115" t="s">
        <v>226</v>
      </c>
      <c r="G115" t="s">
        <v>10</v>
      </c>
      <c r="H115">
        <v>431</v>
      </c>
      <c r="K115">
        <v>144.82235935502212</v>
      </c>
      <c r="L115">
        <v>142.10003283597095</v>
      </c>
      <c r="M115">
        <v>140.16022720344338</v>
      </c>
      <c r="N115">
        <v>140.72096125624151</v>
      </c>
      <c r="O115">
        <v>147.10555777077064</v>
      </c>
      <c r="P115">
        <v>163.61625622834157</v>
      </c>
      <c r="Q115">
        <v>185.19517365695179</v>
      </c>
      <c r="R115">
        <v>199.5567717339861</v>
      </c>
      <c r="S115">
        <v>207.61372018237174</v>
      </c>
      <c r="T115">
        <v>207.44285655153777</v>
      </c>
      <c r="U115">
        <v>203.77789147053386</v>
      </c>
      <c r="V115">
        <v>207.34822226366805</v>
      </c>
      <c r="W115">
        <v>214.41769224356867</v>
      </c>
      <c r="X115">
        <v>213.92537836089178</v>
      </c>
      <c r="Y115">
        <v>210.76677839716575</v>
      </c>
      <c r="Z115">
        <v>204.83781910636168</v>
      </c>
      <c r="AA115">
        <v>199.29131437203563</v>
      </c>
      <c r="AB115">
        <v>196.46732734778362</v>
      </c>
      <c r="AC115">
        <v>182.0860755611138</v>
      </c>
      <c r="AD115">
        <v>172.15732424884789</v>
      </c>
      <c r="AE115">
        <v>165.92455174102628</v>
      </c>
      <c r="AF115">
        <v>159.66104928656614</v>
      </c>
      <c r="AG115">
        <v>153.63900061563749</v>
      </c>
      <c r="AH115">
        <v>149.49524891553025</v>
      </c>
      <c r="AI115">
        <v>-2.1806972026824951</v>
      </c>
      <c r="AJ115">
        <v>-2.1800196170806885</v>
      </c>
      <c r="AK115">
        <v>-2.7349765300750732</v>
      </c>
      <c r="AL115">
        <v>-2.7487246990203857</v>
      </c>
      <c r="AM115">
        <v>-3.3825888633728027</v>
      </c>
      <c r="AN115">
        <v>-3.714177131652832</v>
      </c>
      <c r="AO115">
        <v>-2.563117504119873</v>
      </c>
      <c r="AP115">
        <v>-2.9345335960388184</v>
      </c>
      <c r="AQ115">
        <v>-2.269986629486084</v>
      </c>
      <c r="AR115">
        <v>-2.0016837120056152</v>
      </c>
      <c r="AS115">
        <v>-2.1060492992401123</v>
      </c>
      <c r="AT115">
        <v>-1.9831997156143188</v>
      </c>
      <c r="AU115">
        <v>-1.6428009271621704</v>
      </c>
      <c r="AV115">
        <v>-2.2240543365478516</v>
      </c>
      <c r="AW115">
        <v>-2.4418425559997559</v>
      </c>
      <c r="AX115">
        <v>-4.1910605430603027</v>
      </c>
      <c r="AY115">
        <v>-13.240985870361328</v>
      </c>
      <c r="AZ115">
        <v>-12.374936103820801</v>
      </c>
      <c r="BA115">
        <v>-5.750749260187149E-2</v>
      </c>
      <c r="BB115">
        <v>-0.17965023219585419</v>
      </c>
      <c r="BC115">
        <v>-1.3771599531173706</v>
      </c>
      <c r="BD115">
        <v>-1.9889813661575317</v>
      </c>
      <c r="BE115">
        <v>-2.3017725944519043</v>
      </c>
      <c r="BF115">
        <v>-2.3702330589294434</v>
      </c>
      <c r="BG115">
        <v>-0.67471981048583984</v>
      </c>
      <c r="BH115">
        <v>-0.68763601779937744</v>
      </c>
      <c r="BI115">
        <v>-1.2039949893951416</v>
      </c>
      <c r="BJ115">
        <v>-1.2154378890991211</v>
      </c>
      <c r="BK115">
        <v>-1.7628575563430786</v>
      </c>
      <c r="BL115">
        <v>-1.9932348728179932</v>
      </c>
      <c r="BM115">
        <v>-1.3139349222183228</v>
      </c>
      <c r="BN115">
        <v>-1.4999849796295166</v>
      </c>
      <c r="BO115">
        <v>-1.0237185955047607</v>
      </c>
      <c r="BP115">
        <v>-0.97661131620407104</v>
      </c>
      <c r="BQ115">
        <v>-0.77846038341522217</v>
      </c>
      <c r="BR115">
        <v>-0.75258994102478027</v>
      </c>
      <c r="BS115">
        <v>-0.54817444086074829</v>
      </c>
      <c r="BT115">
        <v>-0.87900424003601074</v>
      </c>
      <c r="BU115">
        <v>-1.0562348365783691</v>
      </c>
      <c r="BV115">
        <v>-2.0212624073028564</v>
      </c>
      <c r="BW115">
        <v>-4.5337176322937012</v>
      </c>
      <c r="BX115">
        <v>-4.109520435333252</v>
      </c>
      <c r="BY115">
        <v>1.5482056140899658</v>
      </c>
      <c r="BZ115">
        <v>1.3776513338088989</v>
      </c>
      <c r="CA115">
        <v>7.283753901720047E-2</v>
      </c>
      <c r="CB115">
        <v>-0.56639289855957031</v>
      </c>
      <c r="CC115">
        <v>-0.84721797704696655</v>
      </c>
      <c r="CD115">
        <v>-1.0426238775253296</v>
      </c>
      <c r="CE115">
        <v>0.36831551790237427</v>
      </c>
      <c r="CF115">
        <v>0.34598433971405029</v>
      </c>
      <c r="CG115">
        <v>-0.14364191889762878</v>
      </c>
      <c r="CH115">
        <v>-0.15348803997039795</v>
      </c>
      <c r="CI115">
        <v>-0.64103657007217407</v>
      </c>
      <c r="CJ115">
        <v>-0.8013155460357666</v>
      </c>
      <c r="CK115">
        <v>-0.44875487685203552</v>
      </c>
      <c r="CL115">
        <v>-0.50642102956771851</v>
      </c>
      <c r="CM115">
        <v>-0.1605570912361145</v>
      </c>
      <c r="CN115">
        <v>-0.2666492760181427</v>
      </c>
      <c r="CO115">
        <v>0.14102356135845184</v>
      </c>
      <c r="CP115">
        <v>9.9726617336273193E-2</v>
      </c>
      <c r="CQ115">
        <v>0.20996055006980896</v>
      </c>
      <c r="CR115">
        <v>5.2573390305042267E-2</v>
      </c>
      <c r="CS115">
        <v>-9.6567004919052124E-2</v>
      </c>
      <c r="CT115">
        <v>-0.51846694946289063</v>
      </c>
      <c r="CU115">
        <v>1.4969096183776855</v>
      </c>
      <c r="CV115">
        <v>1.6150814294815063</v>
      </c>
      <c r="CW115">
        <v>2.6603176593780518</v>
      </c>
      <c r="CX115">
        <v>2.4562335014343262</v>
      </c>
      <c r="CY115">
        <v>1.0771013498306274</v>
      </c>
      <c r="CZ115">
        <v>0.41888758540153503</v>
      </c>
      <c r="DA115">
        <v>0.1602020263671875</v>
      </c>
      <c r="DB115">
        <v>-0.12312579154968262</v>
      </c>
      <c r="DC115">
        <v>1.4113508462905884</v>
      </c>
      <c r="DD115">
        <v>1.379604697227478</v>
      </c>
      <c r="DE115">
        <v>0.91671121120452881</v>
      </c>
      <c r="DF115">
        <v>0.9084618091583252</v>
      </c>
      <c r="DG115">
        <v>0.48078435659408569</v>
      </c>
      <c r="DH115">
        <v>0.39060378074645996</v>
      </c>
      <c r="DI115">
        <v>0.4164251983165741</v>
      </c>
      <c r="DJ115">
        <v>0.48714298009872437</v>
      </c>
      <c r="DK115">
        <v>0.70260441303253174</v>
      </c>
      <c r="DL115">
        <v>0.44331273436546326</v>
      </c>
      <c r="DM115">
        <v>1.0605075359344482</v>
      </c>
      <c r="DN115">
        <v>0.95204317569732666</v>
      </c>
      <c r="DO115">
        <v>0.96809554100036621</v>
      </c>
      <c r="DP115">
        <v>0.98415100574493408</v>
      </c>
      <c r="DQ115">
        <v>0.86310076713562012</v>
      </c>
      <c r="DR115">
        <v>0.98432856798171997</v>
      </c>
      <c r="DS115">
        <v>7.5275368690490723</v>
      </c>
      <c r="DT115">
        <v>7.3396830558776855</v>
      </c>
      <c r="DU115">
        <v>3.7724294662475586</v>
      </c>
      <c r="DV115">
        <v>3.534815788269043</v>
      </c>
      <c r="DW115">
        <v>2.0813653469085693</v>
      </c>
      <c r="DX115">
        <v>1.4041680097579956</v>
      </c>
      <c r="DY115">
        <v>1.1676220893859863</v>
      </c>
      <c r="DZ115">
        <v>0.79637229442596436</v>
      </c>
      <c r="EA115">
        <v>2.9173283576965332</v>
      </c>
      <c r="EB115">
        <v>2.8719882965087891</v>
      </c>
      <c r="EC115">
        <v>2.4476926326751709</v>
      </c>
      <c r="ED115">
        <v>2.4417486190795898</v>
      </c>
      <c r="EE115">
        <v>2.100515604019165</v>
      </c>
      <c r="EF115">
        <v>2.1115460395812988</v>
      </c>
      <c r="EG115">
        <v>1.6656078100204468</v>
      </c>
      <c r="EH115">
        <v>1.9216915369033813</v>
      </c>
      <c r="EI115">
        <v>1.9488725662231445</v>
      </c>
      <c r="EJ115">
        <v>1.4683851003646851</v>
      </c>
      <c r="EK115">
        <v>2.3880963325500488</v>
      </c>
      <c r="EL115">
        <v>2.1826529502868652</v>
      </c>
      <c r="EM115">
        <v>2.0627219676971436</v>
      </c>
      <c r="EN115">
        <v>2.3292012214660645</v>
      </c>
      <c r="EO115">
        <v>2.2487087249755859</v>
      </c>
      <c r="EP115">
        <v>3.1541266441345215</v>
      </c>
      <c r="EQ115">
        <v>16.234806060791016</v>
      </c>
      <c r="ER115">
        <v>15.605098724365234</v>
      </c>
      <c r="ES115">
        <v>5.3781428337097168</v>
      </c>
      <c r="ET115">
        <v>5.0921173095703125</v>
      </c>
      <c r="EU115">
        <v>3.531362771987915</v>
      </c>
      <c r="EV115">
        <v>2.826756477355957</v>
      </c>
      <c r="EW115">
        <v>2.6221766471862793</v>
      </c>
      <c r="EX115">
        <v>2.1239814758300781</v>
      </c>
      <c r="EY115">
        <v>44.250556945800781</v>
      </c>
      <c r="EZ115">
        <v>43.445354461669922</v>
      </c>
      <c r="FA115">
        <v>43.086799621582031</v>
      </c>
      <c r="FB115">
        <v>42.896728515625</v>
      </c>
      <c r="FC115">
        <v>42.909927368164063</v>
      </c>
      <c r="FD115">
        <v>42.784770965576172</v>
      </c>
      <c r="FE115">
        <v>43.445240020751953</v>
      </c>
      <c r="FF115">
        <v>43.704437255859375</v>
      </c>
      <c r="FG115">
        <v>44.50421142578125</v>
      </c>
      <c r="FH115">
        <v>46.287239074707031</v>
      </c>
      <c r="FI115">
        <v>48.243289947509766</v>
      </c>
      <c r="FJ115">
        <v>50.079078674316406</v>
      </c>
      <c r="FK115">
        <v>51.613368988037109</v>
      </c>
      <c r="FL115">
        <v>51.904895782470703</v>
      </c>
      <c r="FM115">
        <v>51.875816345214844</v>
      </c>
      <c r="FN115">
        <v>51.875324249267578</v>
      </c>
      <c r="FO115">
        <v>51.453224182128906</v>
      </c>
      <c r="FP115">
        <v>50.156139373779297</v>
      </c>
      <c r="FQ115">
        <v>48.575473785400391</v>
      </c>
      <c r="FR115">
        <v>47.189640045166016</v>
      </c>
      <c r="FS115">
        <v>45.957607269287109</v>
      </c>
      <c r="FT115">
        <v>45.439888000488281</v>
      </c>
      <c r="FU115">
        <v>44.89453125</v>
      </c>
      <c r="FV115">
        <v>44.161064147949219</v>
      </c>
      <c r="FW115">
        <v>1</v>
      </c>
    </row>
    <row r="116" spans="1:179" x14ac:dyDescent="0.2">
      <c r="A116" t="s">
        <v>241</v>
      </c>
      <c r="B116" t="s">
        <v>248</v>
      </c>
      <c r="C116" t="s">
        <v>218</v>
      </c>
      <c r="D116" t="s">
        <v>11</v>
      </c>
      <c r="E116">
        <v>2015</v>
      </c>
      <c r="F116" t="s">
        <v>226</v>
      </c>
      <c r="G116" t="s">
        <v>10</v>
      </c>
      <c r="H116">
        <v>489</v>
      </c>
      <c r="K116">
        <v>198.47128526810366</v>
      </c>
      <c r="L116">
        <v>193.45375819078967</v>
      </c>
      <c r="M116">
        <v>189.87907109900959</v>
      </c>
      <c r="N116">
        <v>190.28514794009681</v>
      </c>
      <c r="O116">
        <v>197.71148875589481</v>
      </c>
      <c r="P116">
        <v>216.00228730892482</v>
      </c>
      <c r="Q116">
        <v>236.84388875584537</v>
      </c>
      <c r="R116">
        <v>249.35544723704851</v>
      </c>
      <c r="S116">
        <v>261.35865970536986</v>
      </c>
      <c r="T116">
        <v>275.90760725731349</v>
      </c>
      <c r="U116">
        <v>289.44977223367221</v>
      </c>
      <c r="V116">
        <v>298.47699838338804</v>
      </c>
      <c r="W116">
        <v>301.93328659730361</v>
      </c>
      <c r="X116">
        <v>306.23074400746049</v>
      </c>
      <c r="Y116">
        <v>307.05686583150066</v>
      </c>
      <c r="Z116">
        <v>301.20339487278159</v>
      </c>
      <c r="AA116">
        <v>294.45949457260679</v>
      </c>
      <c r="AB116">
        <v>284.35806244737012</v>
      </c>
      <c r="AC116">
        <v>261.49471688179767</v>
      </c>
      <c r="AD116">
        <v>252.97531416434751</v>
      </c>
      <c r="AE116">
        <v>243.0398008966925</v>
      </c>
      <c r="AF116">
        <v>230.90892757949851</v>
      </c>
      <c r="AG116">
        <v>214.83981509597939</v>
      </c>
      <c r="AH116">
        <v>207.79219378092552</v>
      </c>
      <c r="AI116">
        <v>-1.6357542276382446</v>
      </c>
      <c r="AJ116">
        <v>-1.4572843313217163</v>
      </c>
      <c r="AK116">
        <v>-1.5115796327590942</v>
      </c>
      <c r="AL116">
        <v>-1.5702519416809082</v>
      </c>
      <c r="AM116">
        <v>-1.8341245651245117</v>
      </c>
      <c r="AN116">
        <v>-1.9695322513580322</v>
      </c>
      <c r="AO116">
        <v>-2.1473374366760254</v>
      </c>
      <c r="AP116">
        <v>-1.8121389150619507</v>
      </c>
      <c r="AQ116">
        <v>-2.1688838005065918</v>
      </c>
      <c r="AR116">
        <v>-2.0777864456176758</v>
      </c>
      <c r="AS116">
        <v>-1.8973888158798218</v>
      </c>
      <c r="AT116">
        <v>-1.8412282466888428</v>
      </c>
      <c r="AU116">
        <v>-1.2940903902053833</v>
      </c>
      <c r="AV116">
        <v>1.3998051881790161</v>
      </c>
      <c r="AW116">
        <v>2.1956729888916016</v>
      </c>
      <c r="AX116">
        <v>2.7739827632904053</v>
      </c>
      <c r="AY116">
        <v>2.3113806247711182</v>
      </c>
      <c r="AZ116">
        <v>-3.8142449855804443</v>
      </c>
      <c r="BA116">
        <v>-3.5525143146514893</v>
      </c>
      <c r="BB116">
        <v>-3.6125380992889404</v>
      </c>
      <c r="BC116">
        <v>-3.869401216506958</v>
      </c>
      <c r="BD116">
        <v>-3.5511846542358398</v>
      </c>
      <c r="BE116">
        <v>-2.6467788219451904</v>
      </c>
      <c r="BF116">
        <v>-2.5558011531829834</v>
      </c>
      <c r="BG116">
        <v>-0.61951661109924316</v>
      </c>
      <c r="BH116">
        <v>-0.52490931749343872</v>
      </c>
      <c r="BI116">
        <v>-0.64245766401290894</v>
      </c>
      <c r="BJ116">
        <v>-0.70849204063415527</v>
      </c>
      <c r="BK116">
        <v>-0.82660359144210815</v>
      </c>
      <c r="BL116">
        <v>-0.94569838047027588</v>
      </c>
      <c r="BM116">
        <v>-1.1463617086410522</v>
      </c>
      <c r="BN116">
        <v>-0.8232574462890625</v>
      </c>
      <c r="BO116">
        <v>-0.92248791456222534</v>
      </c>
      <c r="BP116">
        <v>-0.81284874677658081</v>
      </c>
      <c r="BQ116">
        <v>-0.36663007736206055</v>
      </c>
      <c r="BR116">
        <v>-0.25504302978515625</v>
      </c>
      <c r="BS116">
        <v>0.23058806359767914</v>
      </c>
      <c r="BT116">
        <v>3.5248157978057861</v>
      </c>
      <c r="BU116">
        <v>4.2221522331237793</v>
      </c>
      <c r="BV116">
        <v>4.9616713523864746</v>
      </c>
      <c r="BW116">
        <v>4.3321051597595215</v>
      </c>
      <c r="BX116">
        <v>-1.3510967493057251</v>
      </c>
      <c r="BY116">
        <v>-1.3672723770141602</v>
      </c>
      <c r="BZ116">
        <v>-1.5610944032669067</v>
      </c>
      <c r="CA116">
        <v>-1.9331324100494385</v>
      </c>
      <c r="CB116">
        <v>-1.7376701831817627</v>
      </c>
      <c r="CC116">
        <v>-1.0730568170547485</v>
      </c>
      <c r="CD116">
        <v>-1.0354821681976318</v>
      </c>
      <c r="CE116">
        <v>8.4326460957527161E-2</v>
      </c>
      <c r="CF116">
        <v>0.12085077166557312</v>
      </c>
      <c r="CG116">
        <v>-4.0506366640329361E-2</v>
      </c>
      <c r="CH116">
        <v>-0.11163975298404694</v>
      </c>
      <c r="CI116">
        <v>-0.12879763543605804</v>
      </c>
      <c r="CJ116">
        <v>-0.23659415543079376</v>
      </c>
      <c r="CK116">
        <v>-0.45308884978294373</v>
      </c>
      <c r="CL116">
        <v>-0.13836114108562469</v>
      </c>
      <c r="CM116">
        <v>-5.9238042682409286E-2</v>
      </c>
      <c r="CN116">
        <v>6.3243143260478973E-2</v>
      </c>
      <c r="CO116">
        <v>0.69356876611709595</v>
      </c>
      <c r="CP116">
        <v>0.84354406595230103</v>
      </c>
      <c r="CQ116">
        <v>1.2865757942199707</v>
      </c>
      <c r="CR116">
        <v>4.9965915679931641</v>
      </c>
      <c r="CS116">
        <v>5.6256852149963379</v>
      </c>
      <c r="CT116">
        <v>6.4768576622009277</v>
      </c>
      <c r="CU116">
        <v>5.7316527366638184</v>
      </c>
      <c r="CV116">
        <v>0.35487210750579834</v>
      </c>
      <c r="CW116">
        <v>0.14621944725513458</v>
      </c>
      <c r="CX116">
        <v>-0.14027068018913269</v>
      </c>
      <c r="CY116">
        <v>-0.59207838773727417</v>
      </c>
      <c r="CZ116">
        <v>-0.48163554072380066</v>
      </c>
      <c r="DA116">
        <v>1.6898302361369133E-2</v>
      </c>
      <c r="DB116">
        <v>1.7486102879047394E-2</v>
      </c>
      <c r="DC116">
        <v>0.78816956281661987</v>
      </c>
      <c r="DD116">
        <v>0.76661086082458496</v>
      </c>
      <c r="DE116">
        <v>0.56144493818283081</v>
      </c>
      <c r="DF116">
        <v>0.48521256446838379</v>
      </c>
      <c r="DG116">
        <v>0.56900835037231445</v>
      </c>
      <c r="DH116">
        <v>0.47251003980636597</v>
      </c>
      <c r="DI116">
        <v>0.24018394947052002</v>
      </c>
      <c r="DJ116">
        <v>0.5465351939201355</v>
      </c>
      <c r="DK116">
        <v>0.80401188135147095</v>
      </c>
      <c r="DL116">
        <v>0.93933504819869995</v>
      </c>
      <c r="DM116">
        <v>1.7537676095962524</v>
      </c>
      <c r="DN116">
        <v>1.9421311616897583</v>
      </c>
      <c r="DO116">
        <v>2.3425633907318115</v>
      </c>
      <c r="DP116">
        <v>6.4683670997619629</v>
      </c>
      <c r="DQ116">
        <v>7.0292186737060547</v>
      </c>
      <c r="DR116">
        <v>7.9920444488525391</v>
      </c>
      <c r="DS116">
        <v>7.1312003135681152</v>
      </c>
      <c r="DT116">
        <v>2.0608410835266113</v>
      </c>
      <c r="DU116">
        <v>1.6597112417221069</v>
      </c>
      <c r="DV116">
        <v>1.2805529832839966</v>
      </c>
      <c r="DW116">
        <v>0.74897557497024536</v>
      </c>
      <c r="DX116">
        <v>0.7743990421295166</v>
      </c>
      <c r="DY116">
        <v>1.1068533658981323</v>
      </c>
      <c r="DZ116">
        <v>1.0704543590545654</v>
      </c>
      <c r="EA116">
        <v>1.8044071197509766</v>
      </c>
      <c r="EB116">
        <v>1.6989859342575073</v>
      </c>
      <c r="EC116">
        <v>1.4305669069290161</v>
      </c>
      <c r="ED116">
        <v>1.3469724655151367</v>
      </c>
      <c r="EE116">
        <v>1.5765293836593628</v>
      </c>
      <c r="EF116">
        <v>1.4963438510894775</v>
      </c>
      <c r="EG116">
        <v>1.2411597967147827</v>
      </c>
      <c r="EH116">
        <v>1.5354167222976685</v>
      </c>
      <c r="EI116">
        <v>2.0504076480865479</v>
      </c>
      <c r="EJ116">
        <v>2.2042725086212158</v>
      </c>
      <c r="EK116">
        <v>3.2845263481140137</v>
      </c>
      <c r="EL116">
        <v>3.5283164978027344</v>
      </c>
      <c r="EM116">
        <v>3.8672418594360352</v>
      </c>
      <c r="EN116">
        <v>8.5933780670166016</v>
      </c>
      <c r="EO116">
        <v>9.0556974411010742</v>
      </c>
      <c r="EP116">
        <v>10.179733276367187</v>
      </c>
      <c r="EQ116">
        <v>9.1519241333007813</v>
      </c>
      <c r="ER116">
        <v>4.523989200592041</v>
      </c>
      <c r="ES116">
        <v>3.8449530601501465</v>
      </c>
      <c r="ET116">
        <v>3.3319969177246094</v>
      </c>
      <c r="EU116">
        <v>2.6852445602416992</v>
      </c>
      <c r="EV116">
        <v>2.5879135131835938</v>
      </c>
      <c r="EW116">
        <v>2.6805753707885742</v>
      </c>
      <c r="EX116">
        <v>2.590773344039917</v>
      </c>
      <c r="EY116">
        <v>76.704444885253906</v>
      </c>
      <c r="EZ116">
        <v>75.620872497558594</v>
      </c>
      <c r="FA116">
        <v>74.606880187988281</v>
      </c>
      <c r="FB116">
        <v>73.633697509765625</v>
      </c>
      <c r="FC116">
        <v>72.592140197753906</v>
      </c>
      <c r="FD116">
        <v>71.565689086914063</v>
      </c>
      <c r="FE116">
        <v>70.911552429199219</v>
      </c>
      <c r="FF116">
        <v>71.127182006835938</v>
      </c>
      <c r="FG116">
        <v>73.418312072753906</v>
      </c>
      <c r="FH116">
        <v>77.592529296875</v>
      </c>
      <c r="FI116">
        <v>81.834312438964844</v>
      </c>
      <c r="FJ116">
        <v>85.599067687988281</v>
      </c>
      <c r="FK116">
        <v>88.224861145019531</v>
      </c>
      <c r="FL116">
        <v>90.016197204589844</v>
      </c>
      <c r="FM116">
        <v>91.177833557128906</v>
      </c>
      <c r="FN116">
        <v>91.806838989257813</v>
      </c>
      <c r="FO116">
        <v>91.906196594238281</v>
      </c>
      <c r="FP116">
        <v>91.35467529296875</v>
      </c>
      <c r="FQ116">
        <v>91.086868286132812</v>
      </c>
      <c r="FR116">
        <v>89.006507873535156</v>
      </c>
      <c r="FS116">
        <v>85.654258728027344</v>
      </c>
      <c r="FT116">
        <v>82.557563781738281</v>
      </c>
      <c r="FU116">
        <v>80.528282165527344</v>
      </c>
      <c r="FV116">
        <v>78.869583129882813</v>
      </c>
      <c r="FW116">
        <v>1</v>
      </c>
    </row>
    <row r="117" spans="1:179" x14ac:dyDescent="0.2">
      <c r="A117" t="s">
        <v>241</v>
      </c>
      <c r="B117" t="s">
        <v>248</v>
      </c>
      <c r="C117" t="s">
        <v>218</v>
      </c>
      <c r="D117" t="s">
        <v>11</v>
      </c>
      <c r="E117">
        <v>2016</v>
      </c>
      <c r="F117" t="s">
        <v>226</v>
      </c>
      <c r="G117" t="s">
        <v>10</v>
      </c>
      <c r="H117">
        <v>442</v>
      </c>
      <c r="K117">
        <v>178.75517391585751</v>
      </c>
      <c r="L117">
        <v>174.22437689847857</v>
      </c>
      <c r="M117">
        <v>170.98673413122401</v>
      </c>
      <c r="N117">
        <v>171.34609052084934</v>
      </c>
      <c r="O117">
        <v>178.03435968597637</v>
      </c>
      <c r="P117">
        <v>194.52580899461572</v>
      </c>
      <c r="Q117">
        <v>213.29266215540656</v>
      </c>
      <c r="R117">
        <v>224.57459997563143</v>
      </c>
      <c r="S117">
        <v>235.40214897404925</v>
      </c>
      <c r="T117">
        <v>248.50053291506896</v>
      </c>
      <c r="U117">
        <v>260.68883852336398</v>
      </c>
      <c r="V117">
        <v>268.80706199587047</v>
      </c>
      <c r="W117">
        <v>271.91473592647446</v>
      </c>
      <c r="X117">
        <v>275.77684757755321</v>
      </c>
      <c r="Y117">
        <v>276.50394867143251</v>
      </c>
      <c r="Z117">
        <v>271.19084838333788</v>
      </c>
      <c r="AA117">
        <v>265.1027925754193</v>
      </c>
      <c r="AB117">
        <v>255.99948233651253</v>
      </c>
      <c r="AC117">
        <v>235.44418011731645</v>
      </c>
      <c r="AD117">
        <v>227.77762527004901</v>
      </c>
      <c r="AE117">
        <v>218.84418822413971</v>
      </c>
      <c r="AF117">
        <v>207.91009438722955</v>
      </c>
      <c r="AG117">
        <v>193.43531515807561</v>
      </c>
      <c r="AH117">
        <v>187.12352618469006</v>
      </c>
      <c r="AI117">
        <v>-1.5572406053543091</v>
      </c>
      <c r="AJ117">
        <v>-1.3876194953918457</v>
      </c>
      <c r="AK117">
        <v>-1.4290022850036621</v>
      </c>
      <c r="AL117">
        <v>-1.4818292856216431</v>
      </c>
      <c r="AM117">
        <v>-1.7306532859802246</v>
      </c>
      <c r="AN117">
        <v>-1.8548740148544312</v>
      </c>
      <c r="AO117">
        <v>-2.0135791301727295</v>
      </c>
      <c r="AP117">
        <v>-1.716233491897583</v>
      </c>
      <c r="AQ117">
        <v>-2.0547778606414795</v>
      </c>
      <c r="AR117">
        <v>-1.9718389511108398</v>
      </c>
      <c r="AS117">
        <v>-1.8293161392211914</v>
      </c>
      <c r="AT117">
        <v>-1.7821085453033447</v>
      </c>
      <c r="AU117">
        <v>-1.2789661884307861</v>
      </c>
      <c r="AV117">
        <v>1.1012781858444214</v>
      </c>
      <c r="AW117">
        <v>1.8222298622131348</v>
      </c>
      <c r="AX117">
        <v>2.3237757682800293</v>
      </c>
      <c r="AY117">
        <v>1.9192631244659424</v>
      </c>
      <c r="AZ117">
        <v>-3.6249165534973145</v>
      </c>
      <c r="BA117">
        <v>-3.372464656829834</v>
      </c>
      <c r="BB117">
        <v>-3.415722131729126</v>
      </c>
      <c r="BC117">
        <v>-3.6388635635375977</v>
      </c>
      <c r="BD117">
        <v>-3.3429057598114014</v>
      </c>
      <c r="BE117">
        <v>-2.5088775157928467</v>
      </c>
      <c r="BF117">
        <v>-2.4228000640869141</v>
      </c>
      <c r="BG117">
        <v>-0.59292542934417725</v>
      </c>
      <c r="BH117">
        <v>-0.50299727916717529</v>
      </c>
      <c r="BI117">
        <v>-0.60486394166946411</v>
      </c>
      <c r="BJ117">
        <v>-0.66493803262710571</v>
      </c>
      <c r="BK117">
        <v>-0.77574419975280762</v>
      </c>
      <c r="BL117">
        <v>-0.88469147682189941</v>
      </c>
      <c r="BM117">
        <v>-1.0642879009246826</v>
      </c>
      <c r="BN117">
        <v>-0.7785370945930481</v>
      </c>
      <c r="BO117">
        <v>-0.8732718825340271</v>
      </c>
      <c r="BP117">
        <v>-0.77324497699737549</v>
      </c>
      <c r="BQ117">
        <v>-0.37944445013999939</v>
      </c>
      <c r="BR117">
        <v>-0.2799040675163269</v>
      </c>
      <c r="BS117">
        <v>0.1650550365447998</v>
      </c>
      <c r="BT117">
        <v>3.1144697666168213</v>
      </c>
      <c r="BU117">
        <v>3.7416329383850098</v>
      </c>
      <c r="BV117">
        <v>4.3956990242004395</v>
      </c>
      <c r="BW117">
        <v>3.8331840038299561</v>
      </c>
      <c r="BX117">
        <v>-1.2913196086883545</v>
      </c>
      <c r="BY117">
        <v>-1.3025890588760376</v>
      </c>
      <c r="BZ117">
        <v>-1.47251296043396</v>
      </c>
      <c r="CA117">
        <v>-1.8045456409454346</v>
      </c>
      <c r="CB117">
        <v>-1.6249706745147705</v>
      </c>
      <c r="CC117">
        <v>-1.018326997756958</v>
      </c>
      <c r="CD117">
        <v>-0.98262524604797363</v>
      </c>
      <c r="CE117">
        <v>7.4956275522708893E-2</v>
      </c>
      <c r="CF117">
        <v>0.10968935489654541</v>
      </c>
      <c r="CG117">
        <v>-3.4068230539560318E-2</v>
      </c>
      <c r="CH117">
        <v>-9.9161617457866669E-2</v>
      </c>
      <c r="CI117">
        <v>-0.11437711119651794</v>
      </c>
      <c r="CJ117">
        <v>-0.2127460241317749</v>
      </c>
      <c r="CK117">
        <v>-0.40681171417236328</v>
      </c>
      <c r="CL117">
        <v>-0.12909145653247833</v>
      </c>
      <c r="CM117">
        <v>-5.4964415729045868E-2</v>
      </c>
      <c r="CN117">
        <v>5.6897576898336411E-2</v>
      </c>
      <c r="CO117">
        <v>0.62473225593566895</v>
      </c>
      <c r="CP117">
        <v>0.76051825284957886</v>
      </c>
      <c r="CQ117">
        <v>1.1651797294616699</v>
      </c>
      <c r="CR117">
        <v>4.5088005065917969</v>
      </c>
      <c r="CS117">
        <v>5.0710058212280273</v>
      </c>
      <c r="CT117">
        <v>5.8307070732116699</v>
      </c>
      <c r="CU117">
        <v>5.158759593963623</v>
      </c>
      <c r="CV117">
        <v>0.32492247223854065</v>
      </c>
      <c r="CW117">
        <v>0.13100056350231171</v>
      </c>
      <c r="CX117">
        <v>-0.12665218114852905</v>
      </c>
      <c r="CY117">
        <v>-0.53410255908966064</v>
      </c>
      <c r="CZ117">
        <v>-0.4351341724395752</v>
      </c>
      <c r="DA117">
        <v>1.4023700729012489E-2</v>
      </c>
      <c r="DB117">
        <v>1.4835524372756481E-2</v>
      </c>
      <c r="DC117">
        <v>0.74283802509307861</v>
      </c>
      <c r="DD117">
        <v>0.72237598896026611</v>
      </c>
      <c r="DE117">
        <v>0.53672748804092407</v>
      </c>
      <c r="DF117">
        <v>0.46661478281021118</v>
      </c>
      <c r="DG117">
        <v>0.54698997735977173</v>
      </c>
      <c r="DH117">
        <v>0.459199458360672</v>
      </c>
      <c r="DI117">
        <v>0.25066447257995605</v>
      </c>
      <c r="DJ117">
        <v>0.52035421133041382</v>
      </c>
      <c r="DK117">
        <v>0.76334303617477417</v>
      </c>
      <c r="DL117">
        <v>0.88704013824462891</v>
      </c>
      <c r="DM117">
        <v>1.6289089918136597</v>
      </c>
      <c r="DN117">
        <v>1.8009405136108398</v>
      </c>
      <c r="DO117">
        <v>2.16530442237854</v>
      </c>
      <c r="DP117">
        <v>5.9031305313110352</v>
      </c>
      <c r="DQ117">
        <v>6.4003782272338867</v>
      </c>
      <c r="DR117">
        <v>7.2657151222229004</v>
      </c>
      <c r="DS117">
        <v>6.4843354225158691</v>
      </c>
      <c r="DT117">
        <v>1.9411646127700806</v>
      </c>
      <c r="DU117">
        <v>1.5645900964736938</v>
      </c>
      <c r="DV117">
        <v>1.2192085981369019</v>
      </c>
      <c r="DW117">
        <v>0.73634052276611328</v>
      </c>
      <c r="DX117">
        <v>0.75470232963562012</v>
      </c>
      <c r="DY117">
        <v>1.0463744401931763</v>
      </c>
      <c r="DZ117">
        <v>1.0122963190078735</v>
      </c>
      <c r="EA117">
        <v>1.7071532011032104</v>
      </c>
      <c r="EB117">
        <v>1.6069982051849365</v>
      </c>
      <c r="EC117">
        <v>1.3608658313751221</v>
      </c>
      <c r="ED117">
        <v>1.2835060358047485</v>
      </c>
      <c r="EE117">
        <v>1.5018990039825439</v>
      </c>
      <c r="EF117">
        <v>1.4293819665908813</v>
      </c>
      <c r="EG117">
        <v>1.1999557018280029</v>
      </c>
      <c r="EH117">
        <v>1.4580506086349487</v>
      </c>
      <c r="EI117">
        <v>1.9448490142822266</v>
      </c>
      <c r="EJ117">
        <v>2.0856342315673828</v>
      </c>
      <c r="EK117">
        <v>3.0787806510925293</v>
      </c>
      <c r="EL117">
        <v>3.303145170211792</v>
      </c>
      <c r="EM117">
        <v>3.609325647354126</v>
      </c>
      <c r="EN117">
        <v>7.9163222312927246</v>
      </c>
      <c r="EO117">
        <v>8.3197813034057617</v>
      </c>
      <c r="EP117">
        <v>9.3376388549804687</v>
      </c>
      <c r="EQ117">
        <v>8.3982563018798828</v>
      </c>
      <c r="ER117">
        <v>4.2747616767883301</v>
      </c>
      <c r="ES117">
        <v>3.6344659328460693</v>
      </c>
      <c r="ET117">
        <v>3.1624176502227783</v>
      </c>
      <c r="EU117">
        <v>2.5706586837768555</v>
      </c>
      <c r="EV117">
        <v>2.472637414932251</v>
      </c>
      <c r="EW117">
        <v>2.5369250774383545</v>
      </c>
      <c r="EX117">
        <v>2.4524712562561035</v>
      </c>
      <c r="EY117">
        <v>76.699295043945313</v>
      </c>
      <c r="EZ117">
        <v>75.61553955078125</v>
      </c>
      <c r="FA117">
        <v>74.600967407226563</v>
      </c>
      <c r="FB117">
        <v>73.62841796875</v>
      </c>
      <c r="FC117">
        <v>72.587066650390625</v>
      </c>
      <c r="FD117">
        <v>71.561630249023437</v>
      </c>
      <c r="FE117">
        <v>70.906654357910156</v>
      </c>
      <c r="FF117">
        <v>71.12200927734375</v>
      </c>
      <c r="FG117">
        <v>73.416213989257813</v>
      </c>
      <c r="FH117">
        <v>77.592819213867188</v>
      </c>
      <c r="FI117">
        <v>81.835533142089844</v>
      </c>
      <c r="FJ117">
        <v>85.5997314453125</v>
      </c>
      <c r="FK117">
        <v>88.225250244140625</v>
      </c>
      <c r="FL117">
        <v>90.016143798828125</v>
      </c>
      <c r="FM117">
        <v>91.177642822265625</v>
      </c>
      <c r="FN117">
        <v>91.805984497070313</v>
      </c>
      <c r="FO117">
        <v>91.90545654296875</v>
      </c>
      <c r="FP117">
        <v>91.353507995605469</v>
      </c>
      <c r="FQ117">
        <v>91.081634521484375</v>
      </c>
      <c r="FR117">
        <v>88.997634887695313</v>
      </c>
      <c r="FS117">
        <v>85.643974304199219</v>
      </c>
      <c r="FT117">
        <v>82.548675537109375</v>
      </c>
      <c r="FU117">
        <v>80.521141052246094</v>
      </c>
      <c r="FV117">
        <v>78.866302490234375</v>
      </c>
      <c r="FW117">
        <v>1</v>
      </c>
    </row>
    <row r="118" spans="1:179" x14ac:dyDescent="0.2">
      <c r="A118" t="s">
        <v>241</v>
      </c>
      <c r="B118" t="s">
        <v>248</v>
      </c>
      <c r="C118" t="s">
        <v>218</v>
      </c>
      <c r="D118" t="s">
        <v>11</v>
      </c>
      <c r="E118" t="s">
        <v>250</v>
      </c>
      <c r="F118" t="s">
        <v>226</v>
      </c>
      <c r="G118" t="s">
        <v>10</v>
      </c>
      <c r="H118">
        <v>428</v>
      </c>
      <c r="K118">
        <v>172.88228523721975</v>
      </c>
      <c r="L118">
        <v>168.49647169370394</v>
      </c>
      <c r="M118">
        <v>165.35922511093278</v>
      </c>
      <c r="N118">
        <v>165.70466465897746</v>
      </c>
      <c r="O118">
        <v>172.17308235428308</v>
      </c>
      <c r="P118">
        <v>188.12855461805333</v>
      </c>
      <c r="Q118">
        <v>206.27739674349596</v>
      </c>
      <c r="R118">
        <v>217.19306397093436</v>
      </c>
      <c r="S118">
        <v>227.67041479461619</v>
      </c>
      <c r="T118">
        <v>240.33671549193704</v>
      </c>
      <c r="U118">
        <v>252.12174353276535</v>
      </c>
      <c r="V118">
        <v>259.96920007242056</v>
      </c>
      <c r="W118">
        <v>262.97303150135099</v>
      </c>
      <c r="X118">
        <v>266.70546572342909</v>
      </c>
      <c r="Y118">
        <v>267.40307129198362</v>
      </c>
      <c r="Z118">
        <v>262.25093252603733</v>
      </c>
      <c r="AA118">
        <v>256.35823469177558</v>
      </c>
      <c r="AB118">
        <v>247.55223770689207</v>
      </c>
      <c r="AC118">
        <v>227.68443926449322</v>
      </c>
      <c r="AD118">
        <v>220.27192485284291</v>
      </c>
      <c r="AE118">
        <v>211.63697900021057</v>
      </c>
      <c r="AF118">
        <v>201.0593729257649</v>
      </c>
      <c r="AG118">
        <v>187.0595018714348</v>
      </c>
      <c r="AH118">
        <v>180.96689714481496</v>
      </c>
      <c r="AI118">
        <v>-1.5329235792160034</v>
      </c>
      <c r="AJ118">
        <v>-1.3660106658935547</v>
      </c>
      <c r="AK118">
        <v>-1.4035879373550415</v>
      </c>
      <c r="AL118">
        <v>-1.4546705484390259</v>
      </c>
      <c r="AM118">
        <v>-1.6988674402236938</v>
      </c>
      <c r="AN118">
        <v>-1.8197333812713623</v>
      </c>
      <c r="AO118">
        <v>-1.9727998971939087</v>
      </c>
      <c r="AP118">
        <v>-1.6867363452911377</v>
      </c>
      <c r="AQ118">
        <v>-2.0196032524108887</v>
      </c>
      <c r="AR118">
        <v>-1.9390580654144287</v>
      </c>
      <c r="AS118">
        <v>-1.8075371980667114</v>
      </c>
      <c r="AT118">
        <v>-1.7629358768463135</v>
      </c>
      <c r="AU118">
        <v>-1.2729616165161133</v>
      </c>
      <c r="AV118">
        <v>1.0144220590591431</v>
      </c>
      <c r="AW118">
        <v>1.7129794359207153</v>
      </c>
      <c r="AX118">
        <v>2.1918237209320068</v>
      </c>
      <c r="AY118">
        <v>1.8044456243515015</v>
      </c>
      <c r="AZ118">
        <v>-3.5661273002624512</v>
      </c>
      <c r="BA118">
        <v>-3.3166930675506592</v>
      </c>
      <c r="BB118">
        <v>-3.3550896644592285</v>
      </c>
      <c r="BC118">
        <v>-3.5683073997497559</v>
      </c>
      <c r="BD118">
        <v>-3.2790954113006592</v>
      </c>
      <c r="BE118">
        <v>-2.4662561416625977</v>
      </c>
      <c r="BF118">
        <v>-2.3816986083984375</v>
      </c>
      <c r="BG118">
        <v>-0.58462411165237427</v>
      </c>
      <c r="BH118">
        <v>-0.49611940979957581</v>
      </c>
      <c r="BI118">
        <v>-0.59333157539367676</v>
      </c>
      <c r="BJ118">
        <v>-0.65162891149520874</v>
      </c>
      <c r="BK118">
        <v>-0.7601999044418335</v>
      </c>
      <c r="BL118">
        <v>-0.8661152720451355</v>
      </c>
      <c r="BM118">
        <v>-1.0394573211669922</v>
      </c>
      <c r="BN118">
        <v>-0.76483577489852905</v>
      </c>
      <c r="BO118">
        <v>-0.85812658071517944</v>
      </c>
      <c r="BP118">
        <v>-0.76094800233840942</v>
      </c>
      <c r="BQ118">
        <v>-0.38264691829681396</v>
      </c>
      <c r="BR118">
        <v>-0.28667005896568298</v>
      </c>
      <c r="BS118">
        <v>0.14614811539649963</v>
      </c>
      <c r="BT118">
        <v>2.9930849075317383</v>
      </c>
      <c r="BU118">
        <v>3.5993127822875977</v>
      </c>
      <c r="BV118">
        <v>4.2279925346374512</v>
      </c>
      <c r="BW118">
        <v>3.6853804588317871</v>
      </c>
      <c r="BX118">
        <v>-1.2725342512130737</v>
      </c>
      <c r="BY118">
        <v>-1.282446026802063</v>
      </c>
      <c r="BZ118">
        <v>-1.4453059434890747</v>
      </c>
      <c r="CA118">
        <v>-1.7654715776443481</v>
      </c>
      <c r="CB118">
        <v>-1.5906764268875122</v>
      </c>
      <c r="CC118">
        <v>-1.0013926029205322</v>
      </c>
      <c r="CD118">
        <v>-0.96627324819564819</v>
      </c>
      <c r="CE118">
        <v>7.2165168821811676E-2</v>
      </c>
      <c r="CF118">
        <v>0.10636468231678009</v>
      </c>
      <c r="CG118">
        <v>-3.2150469720363617E-2</v>
      </c>
      <c r="CH118">
        <v>-9.5444701611995697E-2</v>
      </c>
      <c r="CI118">
        <v>-0.11008160561323166</v>
      </c>
      <c r="CJ118">
        <v>-0.20564232766628265</v>
      </c>
      <c r="CK118">
        <v>-0.39302703738212585</v>
      </c>
      <c r="CL118">
        <v>-0.12633028626441956</v>
      </c>
      <c r="CM118">
        <v>-5.3691402077674866E-2</v>
      </c>
      <c r="CN118">
        <v>5.5007420480251312E-2</v>
      </c>
      <c r="CO118">
        <v>0.60422778129577637</v>
      </c>
      <c r="CP118">
        <v>0.73578715324401855</v>
      </c>
      <c r="CQ118">
        <v>1.1290191411972046</v>
      </c>
      <c r="CR118">
        <v>4.3635005950927734</v>
      </c>
      <c r="CS118">
        <v>4.9057817459106445</v>
      </c>
      <c r="CT118">
        <v>5.6382365226745605</v>
      </c>
      <c r="CU118">
        <v>4.9881100654602051</v>
      </c>
      <c r="CV118">
        <v>0.31600132584571838</v>
      </c>
      <c r="CW118">
        <v>0.12646730244159698</v>
      </c>
      <c r="CX118">
        <v>-0.12259557098150253</v>
      </c>
      <c r="CY118">
        <v>-0.51683306694030762</v>
      </c>
      <c r="CZ118">
        <v>-0.42128267884254456</v>
      </c>
      <c r="DA118">
        <v>1.3167442753911018E-2</v>
      </c>
      <c r="DB118">
        <v>1.4045996591448784E-2</v>
      </c>
      <c r="DC118">
        <v>0.72895443439483643</v>
      </c>
      <c r="DD118">
        <v>0.70884877443313599</v>
      </c>
      <c r="DE118">
        <v>0.52903062105178833</v>
      </c>
      <c r="DF118">
        <v>0.46073952317237854</v>
      </c>
      <c r="DG118">
        <v>0.54003667831420898</v>
      </c>
      <c r="DH118">
        <v>0.45483064651489258</v>
      </c>
      <c r="DI118">
        <v>0.25340321660041809</v>
      </c>
      <c r="DJ118">
        <v>0.51217520236968994</v>
      </c>
      <c r="DK118">
        <v>0.75074374675750732</v>
      </c>
      <c r="DL118">
        <v>0.87096285820007324</v>
      </c>
      <c r="DM118">
        <v>1.5911024808883667</v>
      </c>
      <c r="DN118">
        <v>1.7582442760467529</v>
      </c>
      <c r="DO118">
        <v>2.1118903160095215</v>
      </c>
      <c r="DP118">
        <v>5.7339162826538086</v>
      </c>
      <c r="DQ118">
        <v>6.2122507095336914</v>
      </c>
      <c r="DR118">
        <v>7.0484805107116699</v>
      </c>
      <c r="DS118">
        <v>6.2908401489257812</v>
      </c>
      <c r="DT118">
        <v>1.9045369625091553</v>
      </c>
      <c r="DU118">
        <v>1.5353806018829346</v>
      </c>
      <c r="DV118">
        <v>1.2001148462295532</v>
      </c>
      <c r="DW118">
        <v>0.73180544376373291</v>
      </c>
      <c r="DX118">
        <v>0.74811112880706787</v>
      </c>
      <c r="DY118">
        <v>1.027727484703064</v>
      </c>
      <c r="DZ118">
        <v>0.99436527490615845</v>
      </c>
      <c r="EA118">
        <v>1.6772538423538208</v>
      </c>
      <c r="EB118">
        <v>1.578740119934082</v>
      </c>
      <c r="EC118">
        <v>1.3392870426177979</v>
      </c>
      <c r="ED118">
        <v>1.2637811899185181</v>
      </c>
      <c r="EE118">
        <v>1.4787042140960693</v>
      </c>
      <c r="EF118">
        <v>1.4084486961364746</v>
      </c>
      <c r="EG118">
        <v>1.1867458820343018</v>
      </c>
      <c r="EH118">
        <v>1.4340757131576538</v>
      </c>
      <c r="EI118">
        <v>1.9122203588485718</v>
      </c>
      <c r="EJ118">
        <v>2.0490729808807373</v>
      </c>
      <c r="EK118">
        <v>3.0159926414489746</v>
      </c>
      <c r="EL118">
        <v>3.2345101833343506</v>
      </c>
      <c r="EM118">
        <v>3.5309998989105225</v>
      </c>
      <c r="EN118">
        <v>7.7125792503356934</v>
      </c>
      <c r="EO118">
        <v>8.0985841751098633</v>
      </c>
      <c r="EP118">
        <v>9.0846490859985352</v>
      </c>
      <c r="EQ118">
        <v>8.1717748641967773</v>
      </c>
      <c r="ER118">
        <v>4.1981301307678223</v>
      </c>
      <c r="ES118">
        <v>3.5696275234222412</v>
      </c>
      <c r="ET118">
        <v>3.109898567199707</v>
      </c>
      <c r="EU118">
        <v>2.5346412658691406</v>
      </c>
      <c r="EV118">
        <v>2.4365298748016357</v>
      </c>
      <c r="EW118">
        <v>2.4925909042358398</v>
      </c>
      <c r="EX118">
        <v>2.4097905158996582</v>
      </c>
      <c r="EY118">
        <v>76.697540283203125</v>
      </c>
      <c r="EZ118">
        <v>75.613716125488281</v>
      </c>
      <c r="FA118">
        <v>74.598945617675781</v>
      </c>
      <c r="FB118">
        <v>73.626609802246094</v>
      </c>
      <c r="FC118">
        <v>72.5853271484375</v>
      </c>
      <c r="FD118">
        <v>71.56024169921875</v>
      </c>
      <c r="FE118">
        <v>70.904983520507813</v>
      </c>
      <c r="FF118">
        <v>71.1202392578125</v>
      </c>
      <c r="FG118">
        <v>73.415496826171875</v>
      </c>
      <c r="FH118">
        <v>77.592918395996094</v>
      </c>
      <c r="FI118">
        <v>81.835945129394531</v>
      </c>
      <c r="FJ118">
        <v>85.599952697753906</v>
      </c>
      <c r="FK118">
        <v>88.225387573242188</v>
      </c>
      <c r="FL118">
        <v>90.01611328125</v>
      </c>
      <c r="FM118">
        <v>91.177574157714844</v>
      </c>
      <c r="FN118">
        <v>91.805686950683594</v>
      </c>
      <c r="FO118">
        <v>91.905204772949219</v>
      </c>
      <c r="FP118">
        <v>91.353111267089844</v>
      </c>
      <c r="FQ118">
        <v>91.079841613769531</v>
      </c>
      <c r="FR118">
        <v>88.994598388671875</v>
      </c>
      <c r="FS118">
        <v>85.640457153320312</v>
      </c>
      <c r="FT118">
        <v>82.545631408691406</v>
      </c>
      <c r="FU118">
        <v>80.518692016601563</v>
      </c>
      <c r="FV118">
        <v>78.86517333984375</v>
      </c>
      <c r="FW118">
        <v>1</v>
      </c>
    </row>
    <row r="119" spans="1:179" x14ac:dyDescent="0.2">
      <c r="A119" t="s">
        <v>241</v>
      </c>
      <c r="B119" t="s">
        <v>248</v>
      </c>
      <c r="C119" t="s">
        <v>218</v>
      </c>
      <c r="D119" t="s">
        <v>36</v>
      </c>
      <c r="E119">
        <v>2015</v>
      </c>
      <c r="F119" t="s">
        <v>227</v>
      </c>
      <c r="G119" t="s">
        <v>10</v>
      </c>
      <c r="H119">
        <v>625</v>
      </c>
      <c r="K119">
        <v>233.00439316189107</v>
      </c>
      <c r="L119">
        <v>228.84479975401916</v>
      </c>
      <c r="M119">
        <v>225.53536446182758</v>
      </c>
      <c r="N119">
        <v>225.70983340163403</v>
      </c>
      <c r="O119">
        <v>234.13368314871494</v>
      </c>
      <c r="P119">
        <v>257.33975623348488</v>
      </c>
      <c r="Q119">
        <v>287.40205998521037</v>
      </c>
      <c r="R119">
        <v>305.5741043915919</v>
      </c>
      <c r="S119">
        <v>317.03876590412369</v>
      </c>
      <c r="T119">
        <v>322.91134409504542</v>
      </c>
      <c r="U119">
        <v>326.00368728791562</v>
      </c>
      <c r="V119">
        <v>332.0969720884554</v>
      </c>
      <c r="W119">
        <v>335.8112862314963</v>
      </c>
      <c r="X119">
        <v>337.96891523800321</v>
      </c>
      <c r="Y119">
        <v>336.22351253022885</v>
      </c>
      <c r="Z119">
        <v>328.60803790680541</v>
      </c>
      <c r="AA119">
        <v>319.25036103441323</v>
      </c>
      <c r="AB119">
        <v>310.45252213144147</v>
      </c>
      <c r="AC119">
        <v>285.76966479909873</v>
      </c>
      <c r="AD119">
        <v>274.63508849264264</v>
      </c>
      <c r="AE119">
        <v>265.72035305856406</v>
      </c>
      <c r="AF119">
        <v>257.19561057342548</v>
      </c>
      <c r="AG119">
        <v>246.67901610931108</v>
      </c>
      <c r="AH119">
        <v>238.87227600352071</v>
      </c>
      <c r="AI119">
        <v>-2.6507594585418701</v>
      </c>
      <c r="AJ119">
        <v>-2.6126348972320557</v>
      </c>
      <c r="AK119">
        <v>-3.341261625289917</v>
      </c>
      <c r="AL119">
        <v>-3.3159859180450439</v>
      </c>
      <c r="AM119">
        <v>-4.126274585723877</v>
      </c>
      <c r="AN119">
        <v>-4.5013728141784668</v>
      </c>
      <c r="AO119">
        <v>-3.305375337600708</v>
      </c>
      <c r="AP119">
        <v>-3.7079041004180908</v>
      </c>
      <c r="AQ119">
        <v>-2.8525476455688477</v>
      </c>
      <c r="AR119">
        <v>-2.4819238185882568</v>
      </c>
      <c r="AS119">
        <v>-2.2477092742919922</v>
      </c>
      <c r="AT119">
        <v>-2.1993842124938965</v>
      </c>
      <c r="AU119">
        <v>-1.7171599864959717</v>
      </c>
      <c r="AV119">
        <v>-2.0309336185455322</v>
      </c>
      <c r="AW119">
        <v>-2.1417100429534912</v>
      </c>
      <c r="AX119">
        <v>-3.2502491474151611</v>
      </c>
      <c r="AY119">
        <v>-10.28026008605957</v>
      </c>
      <c r="AZ119">
        <v>-11.21129322052002</v>
      </c>
      <c r="BA119">
        <v>0.37710151076316833</v>
      </c>
      <c r="BB119">
        <v>2.7212421409785748E-3</v>
      </c>
      <c r="BC119">
        <v>-1.6343889236450195</v>
      </c>
      <c r="BD119">
        <v>-2.3738970756530762</v>
      </c>
      <c r="BE119">
        <v>-2.9339356422424316</v>
      </c>
      <c r="BF119">
        <v>-3.0184164047241211</v>
      </c>
      <c r="BG119">
        <v>-0.83417439460754395</v>
      </c>
      <c r="BH119">
        <v>-0.82703191041946411</v>
      </c>
      <c r="BI119">
        <v>-1.5184956789016724</v>
      </c>
      <c r="BJ119">
        <v>-1.5021764039993286</v>
      </c>
      <c r="BK119">
        <v>-2.1798458099365234</v>
      </c>
      <c r="BL119">
        <v>-2.4385890960693359</v>
      </c>
      <c r="BM119">
        <v>-1.7989547252655029</v>
      </c>
      <c r="BN119">
        <v>-1.9838578701019287</v>
      </c>
      <c r="BO119">
        <v>-1.3725227117538452</v>
      </c>
      <c r="BP119">
        <v>-1.2487934827804565</v>
      </c>
      <c r="BQ119">
        <v>-0.77633732557296753</v>
      </c>
      <c r="BR119">
        <v>-0.76375705003738403</v>
      </c>
      <c r="BS119">
        <v>-0.38681703805923462</v>
      </c>
      <c r="BT119">
        <v>-0.45538190007209778</v>
      </c>
      <c r="BU119">
        <v>-0.57439357042312622</v>
      </c>
      <c r="BV119">
        <v>-1.2486940622329712</v>
      </c>
      <c r="BW119">
        <v>-2.4927480220794678</v>
      </c>
      <c r="BX119">
        <v>-2.9092974662780762</v>
      </c>
      <c r="BY119">
        <v>2.37050461769104</v>
      </c>
      <c r="BZ119">
        <v>1.9641003608703613</v>
      </c>
      <c r="CA119">
        <v>0.19270379841327667</v>
      </c>
      <c r="CB119">
        <v>-0.55875641107559204</v>
      </c>
      <c r="CC119">
        <v>-1.0945413112640381</v>
      </c>
      <c r="CD119">
        <v>-1.3496221303939819</v>
      </c>
      <c r="CE119">
        <v>0.42398694157600403</v>
      </c>
      <c r="CF119">
        <v>0.40967130661010742</v>
      </c>
      <c r="CG119">
        <v>-0.256053626537323</v>
      </c>
      <c r="CH119">
        <v>-0.24593731760978699</v>
      </c>
      <c r="CI119">
        <v>-0.83175498247146606</v>
      </c>
      <c r="CJ119">
        <v>-1.0099112987518311</v>
      </c>
      <c r="CK119">
        <v>-0.75561237335205078</v>
      </c>
      <c r="CL119">
        <v>-0.78978884220123291</v>
      </c>
      <c r="CM119">
        <v>-0.34746196866035461</v>
      </c>
      <c r="CN119">
        <v>-0.39473125338554382</v>
      </c>
      <c r="CO119">
        <v>0.24273046851158142</v>
      </c>
      <c r="CP119">
        <v>0.23055389523506165</v>
      </c>
      <c r="CQ119">
        <v>0.53457438945770264</v>
      </c>
      <c r="CR119">
        <v>0.63584035634994507</v>
      </c>
      <c r="CS119">
        <v>0.51112508773803711</v>
      </c>
      <c r="CT119">
        <v>0.13757704198360443</v>
      </c>
      <c r="CU119">
        <v>2.9008593559265137</v>
      </c>
      <c r="CV119">
        <v>2.8406391143798828</v>
      </c>
      <c r="CW119">
        <v>3.7511293888092041</v>
      </c>
      <c r="CX119">
        <v>3.3225455284118652</v>
      </c>
      <c r="CY119">
        <v>1.4581426382064819</v>
      </c>
      <c r="CZ119">
        <v>0.69840461015701294</v>
      </c>
      <c r="DA119">
        <v>0.17941761016845703</v>
      </c>
      <c r="DB119">
        <v>-0.19382020831108093</v>
      </c>
      <c r="DC119">
        <v>1.6821482181549072</v>
      </c>
      <c r="DD119">
        <v>1.6463744640350342</v>
      </c>
      <c r="DE119">
        <v>1.0063885450363159</v>
      </c>
      <c r="DF119">
        <v>1.0103017091751099</v>
      </c>
      <c r="DG119">
        <v>0.51633572578430176</v>
      </c>
      <c r="DH119">
        <v>0.41876652836799622</v>
      </c>
      <c r="DI119">
        <v>0.28772994875907898</v>
      </c>
      <c r="DJ119">
        <v>0.40428021550178528</v>
      </c>
      <c r="DK119">
        <v>0.67759877443313599</v>
      </c>
      <c r="DL119">
        <v>0.45933100581169128</v>
      </c>
      <c r="DM119">
        <v>1.2617982625961304</v>
      </c>
      <c r="DN119">
        <v>1.2248648405075073</v>
      </c>
      <c r="DO119">
        <v>1.4559658765792847</v>
      </c>
      <c r="DP119">
        <v>1.7270625829696655</v>
      </c>
      <c r="DQ119">
        <v>1.5966436862945557</v>
      </c>
      <c r="DR119">
        <v>1.5238480567932129</v>
      </c>
      <c r="DS119">
        <v>8.2944669723510742</v>
      </c>
      <c r="DT119">
        <v>8.590576171875</v>
      </c>
      <c r="DU119">
        <v>5.1317543983459473</v>
      </c>
      <c r="DV119">
        <v>4.6809906959533691</v>
      </c>
      <c r="DW119">
        <v>2.7235815525054932</v>
      </c>
      <c r="DX119">
        <v>1.9555655717849731</v>
      </c>
      <c r="DY119">
        <v>1.4533765316009521</v>
      </c>
      <c r="DZ119">
        <v>0.96198165416717529</v>
      </c>
      <c r="EA119">
        <v>3.4987332820892334</v>
      </c>
      <c r="EB119">
        <v>3.4319775104522705</v>
      </c>
      <c r="EC119">
        <v>2.8291544914245605</v>
      </c>
      <c r="ED119">
        <v>2.8241114616394043</v>
      </c>
      <c r="EE119">
        <v>2.4627647399902344</v>
      </c>
      <c r="EF119">
        <v>2.4815502166748047</v>
      </c>
      <c r="EG119">
        <v>1.7941505908966064</v>
      </c>
      <c r="EH119">
        <v>2.128326416015625</v>
      </c>
      <c r="EI119">
        <v>2.1576237678527832</v>
      </c>
      <c r="EJ119">
        <v>1.6924612522125244</v>
      </c>
      <c r="EK119">
        <v>2.7331702709197998</v>
      </c>
      <c r="EL119">
        <v>2.660491943359375</v>
      </c>
      <c r="EM119">
        <v>2.786308765411377</v>
      </c>
      <c r="EN119">
        <v>3.3026142120361328</v>
      </c>
      <c r="EO119">
        <v>3.1639602184295654</v>
      </c>
      <c r="EP119">
        <v>3.5254032611846924</v>
      </c>
      <c r="EQ119">
        <v>16.081977844238281</v>
      </c>
      <c r="ER119">
        <v>16.892570495605469</v>
      </c>
      <c r="ES119">
        <v>7.125157356262207</v>
      </c>
      <c r="ET119">
        <v>6.6423697471618652</v>
      </c>
      <c r="EU119">
        <v>4.5506744384765625</v>
      </c>
      <c r="EV119">
        <v>3.7707064151763916</v>
      </c>
      <c r="EW119">
        <v>3.2927708625793457</v>
      </c>
      <c r="EX119">
        <v>2.6307759284973145</v>
      </c>
      <c r="EY119">
        <v>50.078525543212891</v>
      </c>
      <c r="EZ119">
        <v>49.572368621826172</v>
      </c>
      <c r="FA119">
        <v>49.199741363525391</v>
      </c>
      <c r="FB119">
        <v>48.794670104980469</v>
      </c>
      <c r="FC119">
        <v>48.582382202148438</v>
      </c>
      <c r="FD119">
        <v>48.510421752929688</v>
      </c>
      <c r="FE119">
        <v>49.012687683105469</v>
      </c>
      <c r="FF119">
        <v>48.900047302246094</v>
      </c>
      <c r="FG119">
        <v>49.161380767822266</v>
      </c>
      <c r="FH119">
        <v>50.792407989501953</v>
      </c>
      <c r="FI119">
        <v>52.731906890869141</v>
      </c>
      <c r="FJ119">
        <v>54.337051391601563</v>
      </c>
      <c r="FK119">
        <v>55.784854888916016</v>
      </c>
      <c r="FL119">
        <v>56.724727630615234</v>
      </c>
      <c r="FM119">
        <v>57.408222198486328</v>
      </c>
      <c r="FN119">
        <v>57.426265716552734</v>
      </c>
      <c r="FO119">
        <v>57.381355285644531</v>
      </c>
      <c r="FP119">
        <v>56.420120239257813</v>
      </c>
      <c r="FQ119">
        <v>54.346923828125</v>
      </c>
      <c r="FR119">
        <v>52.781806945800781</v>
      </c>
      <c r="FS119">
        <v>52.156658172607422</v>
      </c>
      <c r="FT119">
        <v>51.577289581298828</v>
      </c>
      <c r="FU119">
        <v>50.731357574462891</v>
      </c>
      <c r="FV119">
        <v>49.790332794189453</v>
      </c>
      <c r="FW119">
        <v>1</v>
      </c>
    </row>
    <row r="120" spans="1:179" x14ac:dyDescent="0.2">
      <c r="A120" t="s">
        <v>241</v>
      </c>
      <c r="B120" t="s">
        <v>248</v>
      </c>
      <c r="C120" t="s">
        <v>218</v>
      </c>
      <c r="D120" t="s">
        <v>36</v>
      </c>
      <c r="E120">
        <v>2016</v>
      </c>
      <c r="F120" t="s">
        <v>227</v>
      </c>
      <c r="G120" t="s">
        <v>10</v>
      </c>
      <c r="H120">
        <v>492</v>
      </c>
      <c r="K120">
        <v>171.33513431215692</v>
      </c>
      <c r="L120">
        <v>168.00315028400914</v>
      </c>
      <c r="M120">
        <v>165.33434811331125</v>
      </c>
      <c r="N120">
        <v>165.67706149481523</v>
      </c>
      <c r="O120">
        <v>172.68276525243311</v>
      </c>
      <c r="P120">
        <v>191.12549593411083</v>
      </c>
      <c r="Q120">
        <v>215.148024929874</v>
      </c>
      <c r="R120">
        <v>230.09965315813719</v>
      </c>
      <c r="S120">
        <v>239.62458384726148</v>
      </c>
      <c r="T120">
        <v>243.92197180205108</v>
      </c>
      <c r="U120">
        <v>245.42868792038124</v>
      </c>
      <c r="V120">
        <v>251.05799368734901</v>
      </c>
      <c r="W120">
        <v>253.99598330385518</v>
      </c>
      <c r="X120">
        <v>255.28156846987483</v>
      </c>
      <c r="Y120">
        <v>253.29413822731874</v>
      </c>
      <c r="Z120">
        <v>246.90749748093927</v>
      </c>
      <c r="AA120">
        <v>239.62047654881525</v>
      </c>
      <c r="AB120">
        <v>232.55872734375029</v>
      </c>
      <c r="AC120">
        <v>213.3501955404592</v>
      </c>
      <c r="AD120">
        <v>204.50109754838721</v>
      </c>
      <c r="AE120">
        <v>197.83702240869769</v>
      </c>
      <c r="AF120">
        <v>190.89798158095059</v>
      </c>
      <c r="AG120">
        <v>182.54565240649688</v>
      </c>
      <c r="AH120">
        <v>176.27882375945745</v>
      </c>
      <c r="AI120">
        <v>-2.5020227432250977</v>
      </c>
      <c r="AJ120">
        <v>-2.4793972969055176</v>
      </c>
      <c r="AK120">
        <v>-3.1112563610076904</v>
      </c>
      <c r="AL120">
        <v>-3.095503568649292</v>
      </c>
      <c r="AM120">
        <v>-3.7938902378082275</v>
      </c>
      <c r="AN120">
        <v>-4.1429786682128906</v>
      </c>
      <c r="AO120">
        <v>-2.9736669063568115</v>
      </c>
      <c r="AP120">
        <v>-3.5124537944793701</v>
      </c>
      <c r="AQ120">
        <v>-2.659534215927124</v>
      </c>
      <c r="AR120">
        <v>-2.240145206451416</v>
      </c>
      <c r="AS120">
        <v>-2.1045002937316895</v>
      </c>
      <c r="AT120">
        <v>-2.0933482646942139</v>
      </c>
      <c r="AU120">
        <v>-1.6993080377578735</v>
      </c>
      <c r="AV120">
        <v>-2.0521876811981201</v>
      </c>
      <c r="AW120">
        <v>-2.1547369956970215</v>
      </c>
      <c r="AX120">
        <v>-3.20416259765625</v>
      </c>
      <c r="AY120">
        <v>-10.483405113220215</v>
      </c>
      <c r="AZ120">
        <v>-11.41214656829834</v>
      </c>
      <c r="BA120">
        <v>0.31236717104911804</v>
      </c>
      <c r="BB120">
        <v>3.3044688403606415E-2</v>
      </c>
      <c r="BC120">
        <v>-1.5817853212356567</v>
      </c>
      <c r="BD120">
        <v>-2.3344597816467285</v>
      </c>
      <c r="BE120">
        <v>-2.7781455516815186</v>
      </c>
      <c r="BF120">
        <v>-2.8347516059875488</v>
      </c>
      <c r="BG120">
        <v>-0.82451134920120239</v>
      </c>
      <c r="BH120">
        <v>-0.82990854978561401</v>
      </c>
      <c r="BI120">
        <v>-1.4283498525619507</v>
      </c>
      <c r="BJ120">
        <v>-1.4209204912185669</v>
      </c>
      <c r="BK120">
        <v>-1.9980065822601318</v>
      </c>
      <c r="BL120">
        <v>-2.2378325462341309</v>
      </c>
      <c r="BM120">
        <v>-1.5804941654205322</v>
      </c>
      <c r="BN120">
        <v>-1.8776304721832275</v>
      </c>
      <c r="BO120">
        <v>-1.2615176439285278</v>
      </c>
      <c r="BP120">
        <v>-1.0753830671310425</v>
      </c>
      <c r="BQ120">
        <v>-0.72682535648345947</v>
      </c>
      <c r="BR120">
        <v>-0.75201332569122314</v>
      </c>
      <c r="BS120">
        <v>-0.4507085382938385</v>
      </c>
      <c r="BT120">
        <v>-0.58413493633270264</v>
      </c>
      <c r="BU120">
        <v>-0.69335794448852539</v>
      </c>
      <c r="BV120">
        <v>-1.3034229278564453</v>
      </c>
      <c r="BW120">
        <v>-2.8033435344696045</v>
      </c>
      <c r="BX120">
        <v>-3.2221996784210205</v>
      </c>
      <c r="BY120">
        <v>2.1341187953948975</v>
      </c>
      <c r="BZ120">
        <v>1.8339006900787354</v>
      </c>
      <c r="CA120">
        <v>0.10433080792427063</v>
      </c>
      <c r="CB120">
        <v>-0.66451221704483032</v>
      </c>
      <c r="CC120">
        <v>-1.0743529796600342</v>
      </c>
      <c r="CD120">
        <v>-1.2860760688781738</v>
      </c>
      <c r="CE120">
        <v>0.33732795715332031</v>
      </c>
      <c r="CF120">
        <v>0.31252232193946838</v>
      </c>
      <c r="CG120">
        <v>-0.26277408003807068</v>
      </c>
      <c r="CH120">
        <v>-0.26110926270484924</v>
      </c>
      <c r="CI120">
        <v>-0.75418293476104736</v>
      </c>
      <c r="CJ120">
        <v>-0.91833412647247314</v>
      </c>
      <c r="CK120">
        <v>-0.61558699607849121</v>
      </c>
      <c r="CL120">
        <v>-0.74535679817199707</v>
      </c>
      <c r="CM120">
        <v>-0.29325571656227112</v>
      </c>
      <c r="CN120">
        <v>-0.26867231726646423</v>
      </c>
      <c r="CO120">
        <v>0.22734802961349487</v>
      </c>
      <c r="CP120">
        <v>0.17699113488197327</v>
      </c>
      <c r="CQ120">
        <v>0.41406771540641785</v>
      </c>
      <c r="CR120">
        <v>0.43263381719589233</v>
      </c>
      <c r="CS120">
        <v>0.31878876686096191</v>
      </c>
      <c r="CT120">
        <v>1.3023512437939644E-2</v>
      </c>
      <c r="CU120">
        <v>2.5158436298370361</v>
      </c>
      <c r="CV120">
        <v>2.4501328468322754</v>
      </c>
      <c r="CW120">
        <v>3.3958585262298584</v>
      </c>
      <c r="CX120">
        <v>3.0811679363250732</v>
      </c>
      <c r="CY120">
        <v>1.2721297740936279</v>
      </c>
      <c r="CZ120">
        <v>0.49208828806877136</v>
      </c>
      <c r="DA120">
        <v>0.10568860918283463</v>
      </c>
      <c r="DB120">
        <v>-0.2134680449962616</v>
      </c>
      <c r="DC120">
        <v>1.4991672039031982</v>
      </c>
      <c r="DD120">
        <v>1.4549531936645508</v>
      </c>
      <c r="DE120">
        <v>0.9028017520904541</v>
      </c>
      <c r="DF120">
        <v>0.89870196580886841</v>
      </c>
      <c r="DG120">
        <v>0.48964068293571472</v>
      </c>
      <c r="DH120">
        <v>0.40116432309150696</v>
      </c>
      <c r="DI120">
        <v>0.3493201732635498</v>
      </c>
      <c r="DJ120">
        <v>0.38691690564155579</v>
      </c>
      <c r="DK120">
        <v>0.6750062108039856</v>
      </c>
      <c r="DL120">
        <v>0.53803849220275879</v>
      </c>
      <c r="DM120">
        <v>1.1815214157104492</v>
      </c>
      <c r="DN120">
        <v>1.1059955358505249</v>
      </c>
      <c r="DO120">
        <v>1.278843879699707</v>
      </c>
      <c r="DP120">
        <v>1.4494025707244873</v>
      </c>
      <c r="DQ120">
        <v>1.3309354782104492</v>
      </c>
      <c r="DR120">
        <v>1.3294699192047119</v>
      </c>
      <c r="DS120">
        <v>7.8350310325622559</v>
      </c>
      <c r="DT120">
        <v>8.1224651336669922</v>
      </c>
      <c r="DU120">
        <v>4.6575984954833984</v>
      </c>
      <c r="DV120">
        <v>4.3284354209899902</v>
      </c>
      <c r="DW120">
        <v>2.4399287700653076</v>
      </c>
      <c r="DX120">
        <v>1.648688793182373</v>
      </c>
      <c r="DY120">
        <v>1.2857301235198975</v>
      </c>
      <c r="DZ120">
        <v>0.85913997888565063</v>
      </c>
      <c r="EA120">
        <v>3.1766786575317383</v>
      </c>
      <c r="EB120">
        <v>3.1044418811798096</v>
      </c>
      <c r="EC120">
        <v>2.5857081413269043</v>
      </c>
      <c r="ED120">
        <v>2.5732851028442383</v>
      </c>
      <c r="EE120">
        <v>2.2855243682861328</v>
      </c>
      <c r="EF120">
        <v>2.3063106536865234</v>
      </c>
      <c r="EG120">
        <v>1.7424927949905396</v>
      </c>
      <c r="EH120">
        <v>2.021740198135376</v>
      </c>
      <c r="EI120">
        <v>2.0730226039886475</v>
      </c>
      <c r="EJ120">
        <v>1.7028006315231323</v>
      </c>
      <c r="EK120">
        <v>2.5591962337493896</v>
      </c>
      <c r="EL120">
        <v>2.4473304748535156</v>
      </c>
      <c r="EM120">
        <v>2.5274434089660645</v>
      </c>
      <c r="EN120">
        <v>2.9174551963806152</v>
      </c>
      <c r="EO120">
        <v>2.7923145294189453</v>
      </c>
      <c r="EP120">
        <v>3.2302095890045166</v>
      </c>
      <c r="EQ120">
        <v>15.515092849731445</v>
      </c>
      <c r="ER120">
        <v>16.312412261962891</v>
      </c>
      <c r="ES120">
        <v>6.4793500900268555</v>
      </c>
      <c r="ET120">
        <v>6.1292915344238281</v>
      </c>
      <c r="EU120">
        <v>4.126044750213623</v>
      </c>
      <c r="EV120">
        <v>3.3186361789703369</v>
      </c>
      <c r="EW120">
        <v>2.9895226955413818</v>
      </c>
      <c r="EX120">
        <v>2.4078154563903809</v>
      </c>
      <c r="EY120">
        <v>49.984180450439453</v>
      </c>
      <c r="EZ120">
        <v>49.393657684326172</v>
      </c>
      <c r="FA120">
        <v>48.934177398681641</v>
      </c>
      <c r="FB120">
        <v>48.537704467773438</v>
      </c>
      <c r="FC120">
        <v>48.360767364501953</v>
      </c>
      <c r="FD120">
        <v>48.303020477294922</v>
      </c>
      <c r="FE120">
        <v>48.832069396972656</v>
      </c>
      <c r="FF120">
        <v>48.734050750732422</v>
      </c>
      <c r="FG120">
        <v>49.023574829101563</v>
      </c>
      <c r="FH120">
        <v>50.634265899658203</v>
      </c>
      <c r="FI120">
        <v>52.566738128662109</v>
      </c>
      <c r="FJ120">
        <v>54.119552612304688</v>
      </c>
      <c r="FK120">
        <v>55.570804595947266</v>
      </c>
      <c r="FL120">
        <v>56.509872436523438</v>
      </c>
      <c r="FM120">
        <v>57.209697723388672</v>
      </c>
      <c r="FN120">
        <v>57.263233184814453</v>
      </c>
      <c r="FO120">
        <v>57.250312805175781</v>
      </c>
      <c r="FP120">
        <v>56.282676696777344</v>
      </c>
      <c r="FQ120">
        <v>54.099613189697266</v>
      </c>
      <c r="FR120">
        <v>52.453094482421875</v>
      </c>
      <c r="FS120">
        <v>51.785751342773438</v>
      </c>
      <c r="FT120">
        <v>51.172969818115234</v>
      </c>
      <c r="FU120">
        <v>50.365428924560547</v>
      </c>
      <c r="FV120">
        <v>49.454170227050781</v>
      </c>
      <c r="FW120">
        <v>1</v>
      </c>
    </row>
    <row r="121" spans="1:179" x14ac:dyDescent="0.2">
      <c r="A121" t="s">
        <v>241</v>
      </c>
      <c r="B121" t="s">
        <v>248</v>
      </c>
      <c r="C121" t="s">
        <v>218</v>
      </c>
      <c r="D121" t="s">
        <v>36</v>
      </c>
      <c r="E121" t="s">
        <v>250</v>
      </c>
      <c r="F121" t="s">
        <v>227</v>
      </c>
      <c r="G121" t="s">
        <v>10</v>
      </c>
      <c r="H121">
        <v>445</v>
      </c>
      <c r="K121">
        <v>154.4851459356812</v>
      </c>
      <c r="L121">
        <v>151.46828280048652</v>
      </c>
      <c r="M121">
        <v>149.04544651826808</v>
      </c>
      <c r="N121">
        <v>149.34637112158816</v>
      </c>
      <c r="O121">
        <v>155.6672445593212</v>
      </c>
      <c r="P121">
        <v>172.3157130491617</v>
      </c>
      <c r="Q121">
        <v>193.97107996585612</v>
      </c>
      <c r="R121">
        <v>207.44833137796749</v>
      </c>
      <c r="S121">
        <v>216.04097133684832</v>
      </c>
      <c r="T121">
        <v>219.91171218966059</v>
      </c>
      <c r="U121">
        <v>221.27616292572154</v>
      </c>
      <c r="V121">
        <v>226.32567746149604</v>
      </c>
      <c r="W121">
        <v>228.97626020816386</v>
      </c>
      <c r="X121">
        <v>230.15039577009981</v>
      </c>
      <c r="Y121">
        <v>228.34591328152325</v>
      </c>
      <c r="Z121">
        <v>222.57076139354251</v>
      </c>
      <c r="AA121">
        <v>216.00377016144597</v>
      </c>
      <c r="AB121">
        <v>209.64384140631168</v>
      </c>
      <c r="AC121">
        <v>192.35684210063192</v>
      </c>
      <c r="AD121">
        <v>184.38694951213574</v>
      </c>
      <c r="AE121">
        <v>178.37756834819183</v>
      </c>
      <c r="AF121">
        <v>172.11658372749227</v>
      </c>
      <c r="AG121">
        <v>164.59263924083649</v>
      </c>
      <c r="AH121">
        <v>158.9394810167598</v>
      </c>
      <c r="AI121">
        <v>-2.386775016784668</v>
      </c>
      <c r="AJ121">
        <v>-2.3640792369842529</v>
      </c>
      <c r="AK121">
        <v>-2.9309537410736084</v>
      </c>
      <c r="AL121">
        <v>-2.916210412979126</v>
      </c>
      <c r="AM121">
        <v>-3.5505754947662354</v>
      </c>
      <c r="AN121">
        <v>-3.8732800483703613</v>
      </c>
      <c r="AO121">
        <v>-2.7859859466552734</v>
      </c>
      <c r="AP121">
        <v>-3.2909901142120361</v>
      </c>
      <c r="AQ121">
        <v>-2.5064127445220947</v>
      </c>
      <c r="AR121">
        <v>-2.1120450496673584</v>
      </c>
      <c r="AS121">
        <v>-2.0138461589813232</v>
      </c>
      <c r="AT121">
        <v>-1.9948906898498535</v>
      </c>
      <c r="AU121">
        <v>-1.634479284286499</v>
      </c>
      <c r="AV121">
        <v>-1.9735207557678223</v>
      </c>
      <c r="AW121">
        <v>-2.0670502185821533</v>
      </c>
      <c r="AX121">
        <v>-3.0682094097137451</v>
      </c>
      <c r="AY121">
        <v>-10.263047218322754</v>
      </c>
      <c r="AZ121">
        <v>-11.164455413818359</v>
      </c>
      <c r="BA121">
        <v>0.11800477653741837</v>
      </c>
      <c r="BB121">
        <v>-0.10834455490112305</v>
      </c>
      <c r="BC121">
        <v>-1.5550713539123535</v>
      </c>
      <c r="BD121">
        <v>-2.2353179454803467</v>
      </c>
      <c r="BE121">
        <v>-2.6364266872406006</v>
      </c>
      <c r="BF121">
        <v>-2.6754281520843506</v>
      </c>
      <c r="BG121">
        <v>-0.79837846755981445</v>
      </c>
      <c r="BH121">
        <v>-0.80226147174835205</v>
      </c>
      <c r="BI121">
        <v>-1.3377678394317627</v>
      </c>
      <c r="BJ121">
        <v>-1.3309135437011719</v>
      </c>
      <c r="BK121">
        <v>-1.8506704568862915</v>
      </c>
      <c r="BL121">
        <v>-2.0696721076965332</v>
      </c>
      <c r="BM121">
        <v>-1.4656689167022705</v>
      </c>
      <c r="BN121">
        <v>-1.7413653135299683</v>
      </c>
      <c r="BO121">
        <v>-1.1814665794372559</v>
      </c>
      <c r="BP121">
        <v>-1.0074676275253296</v>
      </c>
      <c r="BQ121">
        <v>-0.70860791206359863</v>
      </c>
      <c r="BR121">
        <v>-0.72403961420059204</v>
      </c>
      <c r="BS121">
        <v>-0.45096668601036072</v>
      </c>
      <c r="BT121">
        <v>-0.58098512887954712</v>
      </c>
      <c r="BU121">
        <v>-0.68048888444900513</v>
      </c>
      <c r="BV121">
        <v>-1.2544188499450684</v>
      </c>
      <c r="BW121">
        <v>-2.8692910671234131</v>
      </c>
      <c r="BX121">
        <v>-3.2785782814025879</v>
      </c>
      <c r="BY121">
        <v>1.8485673666000366</v>
      </c>
      <c r="BZ121">
        <v>1.5971486568450928</v>
      </c>
      <c r="CA121">
        <v>4.2009629309177399E-2</v>
      </c>
      <c r="CB121">
        <v>-0.6537286639213562</v>
      </c>
      <c r="CC121">
        <v>-1.022905707359314</v>
      </c>
      <c r="CD121">
        <v>-1.2083826065063477</v>
      </c>
      <c r="CE121">
        <v>0.30174019932746887</v>
      </c>
      <c r="CF121">
        <v>0.2794487476348877</v>
      </c>
      <c r="CG121">
        <v>-0.23433221876621246</v>
      </c>
      <c r="CH121">
        <v>-0.23294174671173096</v>
      </c>
      <c r="CI121">
        <v>-0.67332148551940918</v>
      </c>
      <c r="CJ121">
        <v>-0.82049894332885742</v>
      </c>
      <c r="CK121">
        <v>-0.55122137069702148</v>
      </c>
      <c r="CL121">
        <v>-0.66809993982315063</v>
      </c>
      <c r="CM121">
        <v>-0.26381292939186096</v>
      </c>
      <c r="CN121">
        <v>-0.24244070053100586</v>
      </c>
      <c r="CO121">
        <v>0.1953960508108139</v>
      </c>
      <c r="CP121">
        <v>0.15614791214466095</v>
      </c>
      <c r="CQ121">
        <v>0.3687305748462677</v>
      </c>
      <c r="CR121">
        <v>0.38348078727722168</v>
      </c>
      <c r="CS121">
        <v>0.27983933687210083</v>
      </c>
      <c r="CT121">
        <v>1.8070819787681103E-3</v>
      </c>
      <c r="CU121">
        <v>2.2516019344329834</v>
      </c>
      <c r="CV121">
        <v>2.1831560134887695</v>
      </c>
      <c r="CW121">
        <v>3.0471498966217041</v>
      </c>
      <c r="CX121">
        <v>2.7783682346343994</v>
      </c>
      <c r="CY121">
        <v>1.1481430530548096</v>
      </c>
      <c r="CZ121">
        <v>0.44167524576187134</v>
      </c>
      <c r="DA121">
        <v>9.4613887369632721E-2</v>
      </c>
      <c r="DB121">
        <v>-0.19231122732162476</v>
      </c>
      <c r="DC121">
        <v>1.4018588066101074</v>
      </c>
      <c r="DD121">
        <v>1.3611589670181274</v>
      </c>
      <c r="DE121">
        <v>0.86910343170166016</v>
      </c>
      <c r="DF121">
        <v>0.86503010988235474</v>
      </c>
      <c r="DG121">
        <v>0.50402748584747314</v>
      </c>
      <c r="DH121">
        <v>0.42867431044578552</v>
      </c>
      <c r="DI121">
        <v>0.36322617530822754</v>
      </c>
      <c r="DJ121">
        <v>0.40516546368598938</v>
      </c>
      <c r="DK121">
        <v>0.65384078025817871</v>
      </c>
      <c r="DL121">
        <v>0.52258628606796265</v>
      </c>
      <c r="DM121">
        <v>1.0994000434875488</v>
      </c>
      <c r="DN121">
        <v>1.0363354682922363</v>
      </c>
      <c r="DO121">
        <v>1.1884278059005737</v>
      </c>
      <c r="DP121">
        <v>1.3479467630386353</v>
      </c>
      <c r="DQ121">
        <v>1.2401676177978516</v>
      </c>
      <c r="DR121">
        <v>1.2580330371856689</v>
      </c>
      <c r="DS121">
        <v>7.372495174407959</v>
      </c>
      <c r="DT121">
        <v>7.644890308380127</v>
      </c>
      <c r="DU121">
        <v>4.245732307434082</v>
      </c>
      <c r="DV121">
        <v>3.959587574005127</v>
      </c>
      <c r="DW121">
        <v>2.2542765140533447</v>
      </c>
      <c r="DX121">
        <v>1.5370790958404541</v>
      </c>
      <c r="DY121">
        <v>1.212133526802063</v>
      </c>
      <c r="DZ121">
        <v>0.82376009225845337</v>
      </c>
      <c r="EA121">
        <v>2.9902553558349609</v>
      </c>
      <c r="EB121">
        <v>2.9229767322540283</v>
      </c>
      <c r="EC121">
        <v>2.4622890949249268</v>
      </c>
      <c r="ED121">
        <v>2.4503269195556641</v>
      </c>
      <c r="EE121">
        <v>2.203932523727417</v>
      </c>
      <c r="EF121">
        <v>2.2322821617126465</v>
      </c>
      <c r="EG121">
        <v>1.6835432052612305</v>
      </c>
      <c r="EH121">
        <v>1.9547902345657349</v>
      </c>
      <c r="EI121">
        <v>1.9787869453430176</v>
      </c>
      <c r="EJ121">
        <v>1.6271636486053467</v>
      </c>
      <c r="EK121">
        <v>2.4046380519866943</v>
      </c>
      <c r="EL121">
        <v>2.3071863651275635</v>
      </c>
      <c r="EM121">
        <v>2.3719403743743896</v>
      </c>
      <c r="EN121">
        <v>2.7404823303222656</v>
      </c>
      <c r="EO121">
        <v>2.6267290115356445</v>
      </c>
      <c r="EP121">
        <v>3.0718235969543457</v>
      </c>
      <c r="EQ121">
        <v>14.766251564025879</v>
      </c>
      <c r="ER121">
        <v>15.530767440795898</v>
      </c>
      <c r="ES121">
        <v>5.976294994354248</v>
      </c>
      <c r="ET121">
        <v>5.6650810241699219</v>
      </c>
      <c r="EU121">
        <v>3.8513574600219727</v>
      </c>
      <c r="EV121">
        <v>3.1186683177947998</v>
      </c>
      <c r="EW121">
        <v>2.8256545066833496</v>
      </c>
      <c r="EX121">
        <v>2.2908055782318115</v>
      </c>
      <c r="EY121">
        <v>49.970066070556641</v>
      </c>
      <c r="EZ121">
        <v>49.380409240722656</v>
      </c>
      <c r="FA121">
        <v>48.924076080322266</v>
      </c>
      <c r="FB121">
        <v>48.527156829833984</v>
      </c>
      <c r="FC121">
        <v>48.348274230957031</v>
      </c>
      <c r="FD121">
        <v>48.28985595703125</v>
      </c>
      <c r="FE121">
        <v>48.81866455078125</v>
      </c>
      <c r="FF121">
        <v>48.720542907714844</v>
      </c>
      <c r="FG121">
        <v>49.010318756103516</v>
      </c>
      <c r="FH121">
        <v>50.621555328369141</v>
      </c>
      <c r="FI121">
        <v>52.554439544677734</v>
      </c>
      <c r="FJ121">
        <v>54.107532501220703</v>
      </c>
      <c r="FK121">
        <v>55.559734344482422</v>
      </c>
      <c r="FL121">
        <v>56.499488830566406</v>
      </c>
      <c r="FM121">
        <v>57.198318481445313</v>
      </c>
      <c r="FN121">
        <v>57.250946044921875</v>
      </c>
      <c r="FO121">
        <v>57.236255645751953</v>
      </c>
      <c r="FP121">
        <v>56.268394470214844</v>
      </c>
      <c r="FQ121">
        <v>54.086849212646484</v>
      </c>
      <c r="FR121">
        <v>52.441783905029297</v>
      </c>
      <c r="FS121">
        <v>51.773525238037109</v>
      </c>
      <c r="FT121">
        <v>51.160728454589844</v>
      </c>
      <c r="FU121">
        <v>50.351123809814453</v>
      </c>
      <c r="FV121">
        <v>49.441444396972656</v>
      </c>
      <c r="FW121">
        <v>1</v>
      </c>
    </row>
    <row r="122" spans="1:179" x14ac:dyDescent="0.2">
      <c r="A122" t="s">
        <v>241</v>
      </c>
      <c r="B122" t="s">
        <v>248</v>
      </c>
      <c r="C122" t="s">
        <v>218</v>
      </c>
      <c r="D122" t="s">
        <v>37</v>
      </c>
      <c r="E122">
        <v>2015</v>
      </c>
      <c r="F122" t="s">
        <v>227</v>
      </c>
      <c r="G122" t="s">
        <v>10</v>
      </c>
      <c r="H122">
        <v>623</v>
      </c>
      <c r="K122">
        <v>230.88590774461244</v>
      </c>
      <c r="L122">
        <v>226.85242963515947</v>
      </c>
      <c r="M122">
        <v>223.57670165616929</v>
      </c>
      <c r="N122">
        <v>223.48888169532924</v>
      </c>
      <c r="O122">
        <v>231.58619428222622</v>
      </c>
      <c r="P122">
        <v>254.40161880722141</v>
      </c>
      <c r="Q122">
        <v>283.45166811193104</v>
      </c>
      <c r="R122">
        <v>300.44312599374791</v>
      </c>
      <c r="S122">
        <v>312.14485811136848</v>
      </c>
      <c r="T122">
        <v>322.00342163010566</v>
      </c>
      <c r="U122">
        <v>331.3222998931144</v>
      </c>
      <c r="V122">
        <v>338.80938629608505</v>
      </c>
      <c r="W122">
        <v>341.32982687962317</v>
      </c>
      <c r="X122">
        <v>344.81716543118296</v>
      </c>
      <c r="Y122">
        <v>343.04416322110143</v>
      </c>
      <c r="Z122">
        <v>334.99810987179171</v>
      </c>
      <c r="AA122">
        <v>325.5696663092653</v>
      </c>
      <c r="AB122">
        <v>315.50587296349505</v>
      </c>
      <c r="AC122">
        <v>288.3841133519357</v>
      </c>
      <c r="AD122">
        <v>276.49355029038878</v>
      </c>
      <c r="AE122">
        <v>267.09647550825343</v>
      </c>
      <c r="AF122">
        <v>258.49040546258453</v>
      </c>
      <c r="AG122">
        <v>247.08393165682102</v>
      </c>
      <c r="AH122">
        <v>238.88725494601346</v>
      </c>
      <c r="AI122">
        <v>-1.7757995128631592</v>
      </c>
      <c r="AJ122">
        <v>-1.7242820262908936</v>
      </c>
      <c r="AK122">
        <v>-1.989798903465271</v>
      </c>
      <c r="AL122">
        <v>-1.9965837001800537</v>
      </c>
      <c r="AM122">
        <v>-2.458559513092041</v>
      </c>
      <c r="AN122">
        <v>-2.9767680168151855</v>
      </c>
      <c r="AO122">
        <v>-2.9078888893127441</v>
      </c>
      <c r="AP122">
        <v>-3.4844796657562256</v>
      </c>
      <c r="AQ122">
        <v>-2.7349343299865723</v>
      </c>
      <c r="AR122">
        <v>-2.6817984580993652</v>
      </c>
      <c r="AS122">
        <v>-2.1585726737976074</v>
      </c>
      <c r="AT122">
        <v>-2.0495491027832031</v>
      </c>
      <c r="AU122">
        <v>-1.6905564069747925</v>
      </c>
      <c r="AV122">
        <v>-1.702783465385437</v>
      </c>
      <c r="AW122">
        <v>-1.8427590131759644</v>
      </c>
      <c r="AX122">
        <v>-2.8354623317718506</v>
      </c>
      <c r="AY122">
        <v>-11.119603157043457</v>
      </c>
      <c r="AZ122">
        <v>-11.471839904785156</v>
      </c>
      <c r="BA122">
        <v>0.80784708261489868</v>
      </c>
      <c r="BB122">
        <v>0.97984617948532104</v>
      </c>
      <c r="BC122">
        <v>-1.0705878734588623</v>
      </c>
      <c r="BD122">
        <v>-1.8470497131347656</v>
      </c>
      <c r="BE122">
        <v>-2.3459792137145996</v>
      </c>
      <c r="BF122">
        <v>-2.7454714775085449</v>
      </c>
      <c r="BG122">
        <v>-0.56580597162246704</v>
      </c>
      <c r="BH122">
        <v>-0.53401416540145874</v>
      </c>
      <c r="BI122">
        <v>-0.8092765212059021</v>
      </c>
      <c r="BJ122">
        <v>-0.81437391042709351</v>
      </c>
      <c r="BK122">
        <v>-1.2120993137359619</v>
      </c>
      <c r="BL122">
        <v>-1.5712929964065552</v>
      </c>
      <c r="BM122">
        <v>-1.569797158241272</v>
      </c>
      <c r="BN122">
        <v>-1.8783209323883057</v>
      </c>
      <c r="BO122">
        <v>-1.3478617668151855</v>
      </c>
      <c r="BP122">
        <v>-1.4901115894317627</v>
      </c>
      <c r="BQ122">
        <v>-0.96928781270980835</v>
      </c>
      <c r="BR122">
        <v>-0.79682797193527222</v>
      </c>
      <c r="BS122">
        <v>-0.44283086061477661</v>
      </c>
      <c r="BT122">
        <v>-0.26758331060409546</v>
      </c>
      <c r="BU122">
        <v>-0.41175109148025513</v>
      </c>
      <c r="BV122">
        <v>-0.99863272905349731</v>
      </c>
      <c r="BW122">
        <v>-2.8075098991394043</v>
      </c>
      <c r="BX122">
        <v>-2.9927942752838135</v>
      </c>
      <c r="BY122">
        <v>2.6626007556915283</v>
      </c>
      <c r="BZ122">
        <v>2.5806622505187988</v>
      </c>
      <c r="CA122">
        <v>0.51070892810821533</v>
      </c>
      <c r="CB122">
        <v>-0.29736268520355225</v>
      </c>
      <c r="CC122">
        <v>-0.79989957809448242</v>
      </c>
      <c r="CD122">
        <v>-1.2220118045806885</v>
      </c>
      <c r="CE122">
        <v>0.27223187685012817</v>
      </c>
      <c r="CF122">
        <v>0.29036173224449158</v>
      </c>
      <c r="CG122">
        <v>8.3497259765863419E-3</v>
      </c>
      <c r="CH122">
        <v>4.4209319166839123E-3</v>
      </c>
      <c r="CI122">
        <v>-0.34880489110946655</v>
      </c>
      <c r="CJ122">
        <v>-0.59786522388458252</v>
      </c>
      <c r="CK122">
        <v>-0.64303886890411377</v>
      </c>
      <c r="CL122">
        <v>-0.76590025424957275</v>
      </c>
      <c r="CM122">
        <v>-0.38717961311340332</v>
      </c>
      <c r="CN122">
        <v>-0.6647527813911438</v>
      </c>
      <c r="CO122">
        <v>-0.14559274911880493</v>
      </c>
      <c r="CP122">
        <v>7.0802837610244751E-2</v>
      </c>
      <c r="CQ122">
        <v>0.42134004831314087</v>
      </c>
      <c r="CR122">
        <v>0.72643196582794189</v>
      </c>
      <c r="CS122">
        <v>0.57936060428619385</v>
      </c>
      <c r="CT122">
        <v>0.27354985475540161</v>
      </c>
      <c r="CU122">
        <v>2.9494209289550781</v>
      </c>
      <c r="CV122">
        <v>2.8797667026519775</v>
      </c>
      <c r="CW122">
        <v>3.947197437286377</v>
      </c>
      <c r="CX122">
        <v>3.6893823146820068</v>
      </c>
      <c r="CY122">
        <v>1.6059103012084961</v>
      </c>
      <c r="CZ122">
        <v>0.77594584226608276</v>
      </c>
      <c r="DA122">
        <v>0.27091056108474731</v>
      </c>
      <c r="DB122">
        <v>-0.16686812043190002</v>
      </c>
      <c r="DC122">
        <v>1.1102697849273682</v>
      </c>
      <c r="DD122">
        <v>1.1147376298904419</v>
      </c>
      <c r="DE122">
        <v>0.82597595453262329</v>
      </c>
      <c r="DF122">
        <v>0.8232157826423645</v>
      </c>
      <c r="DG122">
        <v>0.51448959112167358</v>
      </c>
      <c r="DH122">
        <v>0.37556251883506775</v>
      </c>
      <c r="DI122">
        <v>0.28371942043304443</v>
      </c>
      <c r="DJ122">
        <v>0.34652039408683777</v>
      </c>
      <c r="DK122">
        <v>0.57350254058837891</v>
      </c>
      <c r="DL122">
        <v>0.1606060117483139</v>
      </c>
      <c r="DM122">
        <v>0.67810231447219849</v>
      </c>
      <c r="DN122">
        <v>0.93843370676040649</v>
      </c>
      <c r="DO122">
        <v>1.2855110168457031</v>
      </c>
      <c r="DP122">
        <v>1.7204471826553345</v>
      </c>
      <c r="DQ122">
        <v>1.5704723596572876</v>
      </c>
      <c r="DR122">
        <v>1.5457323789596558</v>
      </c>
      <c r="DS122">
        <v>8.7063512802124023</v>
      </c>
      <c r="DT122">
        <v>8.7523279190063477</v>
      </c>
      <c r="DU122">
        <v>5.2317943572998047</v>
      </c>
      <c r="DV122">
        <v>4.798102855682373</v>
      </c>
      <c r="DW122">
        <v>2.7011115550994873</v>
      </c>
      <c r="DX122">
        <v>1.8492543697357178</v>
      </c>
      <c r="DY122">
        <v>1.3417207002639771</v>
      </c>
      <c r="DZ122">
        <v>0.88827550411224365</v>
      </c>
      <c r="EA122">
        <v>2.3202633857727051</v>
      </c>
      <c r="EB122">
        <v>2.3050053119659424</v>
      </c>
      <c r="EC122">
        <v>2.0064983367919922</v>
      </c>
      <c r="ED122">
        <v>2.0054254531860352</v>
      </c>
      <c r="EE122">
        <v>1.7609497308731079</v>
      </c>
      <c r="EF122">
        <v>1.7810375690460205</v>
      </c>
      <c r="EG122">
        <v>1.6218111515045166</v>
      </c>
      <c r="EH122">
        <v>1.9526791572570801</v>
      </c>
      <c r="EI122">
        <v>1.9605751037597656</v>
      </c>
      <c r="EJ122">
        <v>1.3522930145263672</v>
      </c>
      <c r="EK122">
        <v>1.867387056350708</v>
      </c>
      <c r="EL122">
        <v>2.1911547183990479</v>
      </c>
      <c r="EM122">
        <v>2.5332365036010742</v>
      </c>
      <c r="EN122">
        <v>3.1556475162506104</v>
      </c>
      <c r="EO122">
        <v>3.0014803409576416</v>
      </c>
      <c r="EP122">
        <v>3.3825619220733643</v>
      </c>
      <c r="EQ122">
        <v>17.01844596862793</v>
      </c>
      <c r="ER122">
        <v>17.231372833251953</v>
      </c>
      <c r="ES122">
        <v>7.0865478515625</v>
      </c>
      <c r="ET122">
        <v>6.398918628692627</v>
      </c>
      <c r="EU122">
        <v>4.2824087142944336</v>
      </c>
      <c r="EV122">
        <v>3.3989415168762207</v>
      </c>
      <c r="EW122">
        <v>2.8878004550933838</v>
      </c>
      <c r="EX122">
        <v>2.4117352962493896</v>
      </c>
      <c r="EY122">
        <v>50.803188323974609</v>
      </c>
      <c r="EZ122">
        <v>50.333751678466797</v>
      </c>
      <c r="FA122">
        <v>49.93743896484375</v>
      </c>
      <c r="FB122">
        <v>49.556583404541016</v>
      </c>
      <c r="FC122">
        <v>49.359176635742188</v>
      </c>
      <c r="FD122">
        <v>49.1142578125</v>
      </c>
      <c r="FE122">
        <v>48.650543212890625</v>
      </c>
      <c r="FF122">
        <v>48.893505096435547</v>
      </c>
      <c r="FG122">
        <v>50.346172332763672</v>
      </c>
      <c r="FH122">
        <v>53.7733154296875</v>
      </c>
      <c r="FI122">
        <v>57.739364624023437</v>
      </c>
      <c r="FJ122">
        <v>60.950065612792969</v>
      </c>
      <c r="FK122">
        <v>62.312641143798828</v>
      </c>
      <c r="FL122">
        <v>62.862014770507813</v>
      </c>
      <c r="FM122">
        <v>63.124496459960938</v>
      </c>
      <c r="FN122">
        <v>62.990268707275391</v>
      </c>
      <c r="FO122">
        <v>62.955490112304687</v>
      </c>
      <c r="FP122">
        <v>62.443931579589844</v>
      </c>
      <c r="FQ122">
        <v>60.27215576171875</v>
      </c>
      <c r="FR122">
        <v>57.885093688964844</v>
      </c>
      <c r="FS122">
        <v>56.512027740478516</v>
      </c>
      <c r="FT122">
        <v>55.655387878417969</v>
      </c>
      <c r="FU122">
        <v>54.673439025878906</v>
      </c>
      <c r="FV122">
        <v>53.543361663818359</v>
      </c>
      <c r="FW122">
        <v>1</v>
      </c>
    </row>
    <row r="123" spans="1:179" x14ac:dyDescent="0.2">
      <c r="A123" t="s">
        <v>241</v>
      </c>
      <c r="B123" t="s">
        <v>248</v>
      </c>
      <c r="C123" t="s">
        <v>218</v>
      </c>
      <c r="D123" t="s">
        <v>37</v>
      </c>
      <c r="E123">
        <v>2016</v>
      </c>
      <c r="F123" t="s">
        <v>227</v>
      </c>
      <c r="G123" t="s">
        <v>10</v>
      </c>
      <c r="H123">
        <v>490</v>
      </c>
      <c r="K123">
        <v>168.69715156776957</v>
      </c>
      <c r="L123">
        <v>165.55907483514403</v>
      </c>
      <c r="M123">
        <v>162.78794921668782</v>
      </c>
      <c r="N123">
        <v>162.82640005544596</v>
      </c>
      <c r="O123">
        <v>169.55680236607452</v>
      </c>
      <c r="P123">
        <v>187.74260921186618</v>
      </c>
      <c r="Q123">
        <v>210.8122007266835</v>
      </c>
      <c r="R123">
        <v>224.78289298900157</v>
      </c>
      <c r="S123">
        <v>234.33140757640609</v>
      </c>
      <c r="T123">
        <v>241.8304584315855</v>
      </c>
      <c r="U123">
        <v>249.29925557332712</v>
      </c>
      <c r="V123">
        <v>255.23912325817088</v>
      </c>
      <c r="W123">
        <v>256.8238901621595</v>
      </c>
      <c r="X123">
        <v>258.83691448741502</v>
      </c>
      <c r="Y123">
        <v>256.94471233833076</v>
      </c>
      <c r="Z123">
        <v>250.21520225695099</v>
      </c>
      <c r="AA123">
        <v>242.88521034140157</v>
      </c>
      <c r="AB123">
        <v>234.86608370337956</v>
      </c>
      <c r="AC123">
        <v>214.06214569659758</v>
      </c>
      <c r="AD123">
        <v>204.56588187612428</v>
      </c>
      <c r="AE123">
        <v>197.62827196931619</v>
      </c>
      <c r="AF123">
        <v>190.50147361416458</v>
      </c>
      <c r="AG123">
        <v>181.51145353975005</v>
      </c>
      <c r="AH123">
        <v>175.00455224069904</v>
      </c>
      <c r="AI123">
        <v>-1.7175542116165161</v>
      </c>
      <c r="AJ123">
        <v>-1.6843838691711426</v>
      </c>
      <c r="AK123">
        <v>-1.9176335334777832</v>
      </c>
      <c r="AL123">
        <v>-1.9308476448059082</v>
      </c>
      <c r="AM123">
        <v>-2.3240997791290283</v>
      </c>
      <c r="AN123">
        <v>-2.8066751956939697</v>
      </c>
      <c r="AO123">
        <v>-2.6294479370117187</v>
      </c>
      <c r="AP123">
        <v>-3.3209905624389648</v>
      </c>
      <c r="AQ123">
        <v>-2.5707392692565918</v>
      </c>
      <c r="AR123">
        <v>-2.4250133037567139</v>
      </c>
      <c r="AS123">
        <v>-2.0191667079925537</v>
      </c>
      <c r="AT123">
        <v>-1.9639557600021362</v>
      </c>
      <c r="AU123">
        <v>-1.6613315343856812</v>
      </c>
      <c r="AV123">
        <v>-1.7332686185836792</v>
      </c>
      <c r="AW123">
        <v>-1.8667387962341309</v>
      </c>
      <c r="AX123">
        <v>-2.8223586082458496</v>
      </c>
      <c r="AY123">
        <v>-11.325345039367676</v>
      </c>
      <c r="AZ123">
        <v>-11.68543529510498</v>
      </c>
      <c r="BA123">
        <v>0.63864326477050781</v>
      </c>
      <c r="BB123">
        <v>0.86058223247528076</v>
      </c>
      <c r="BC123">
        <v>-1.1293160915374756</v>
      </c>
      <c r="BD123">
        <v>-1.8866266012191772</v>
      </c>
      <c r="BE123">
        <v>-2.2791519165039062</v>
      </c>
      <c r="BF123">
        <v>-2.625582218170166</v>
      </c>
      <c r="BG123">
        <v>-0.58091408014297485</v>
      </c>
      <c r="BH123">
        <v>-0.5648268461227417</v>
      </c>
      <c r="BI123">
        <v>-0.80727064609527588</v>
      </c>
      <c r="BJ123">
        <v>-0.81896513700485229</v>
      </c>
      <c r="BK123">
        <v>-1.1542500257492065</v>
      </c>
      <c r="BL123">
        <v>-1.4873720407485962</v>
      </c>
      <c r="BM123">
        <v>-1.3861117362976074</v>
      </c>
      <c r="BN123">
        <v>-1.7887156009674072</v>
      </c>
      <c r="BO123">
        <v>-1.2508062124252319</v>
      </c>
      <c r="BP123">
        <v>-1.2911640405654907</v>
      </c>
      <c r="BQ123">
        <v>-0.89008098840713501</v>
      </c>
      <c r="BR123">
        <v>-0.781166672706604</v>
      </c>
      <c r="BS123">
        <v>-0.48270910978317261</v>
      </c>
      <c r="BT123">
        <v>-0.38987553119659424</v>
      </c>
      <c r="BU123">
        <v>-0.52464896440505981</v>
      </c>
      <c r="BV123">
        <v>-1.0685575008392334</v>
      </c>
      <c r="BW123">
        <v>-3.1166529655456543</v>
      </c>
      <c r="BX123">
        <v>-3.3136031627655029</v>
      </c>
      <c r="BY123">
        <v>2.3584833145141602</v>
      </c>
      <c r="BZ123">
        <v>2.3421816825866699</v>
      </c>
      <c r="CA123">
        <v>0.34286388754844666</v>
      </c>
      <c r="CB123">
        <v>-0.44957655668258667</v>
      </c>
      <c r="CC123">
        <v>-0.82996147871017456</v>
      </c>
      <c r="CD123">
        <v>-1.1950081586837769</v>
      </c>
      <c r="CE123">
        <v>0.20631946623325348</v>
      </c>
      <c r="CF123">
        <v>0.21057493984699249</v>
      </c>
      <c r="CG123">
        <v>-3.823668509721756E-2</v>
      </c>
      <c r="CH123">
        <v>-4.8878725618124008E-2</v>
      </c>
      <c r="CI123">
        <v>-0.3440156877040863</v>
      </c>
      <c r="CJ123">
        <v>-0.57362669706344604</v>
      </c>
      <c r="CK123">
        <v>-0.52498084306716919</v>
      </c>
      <c r="CL123">
        <v>-0.72746670246124268</v>
      </c>
      <c r="CM123">
        <v>-0.33662444353103638</v>
      </c>
      <c r="CN123">
        <v>-0.50586360692977905</v>
      </c>
      <c r="CO123">
        <v>-0.10807964205741882</v>
      </c>
      <c r="CP123">
        <v>3.8029395043849945E-2</v>
      </c>
      <c r="CQ123">
        <v>0.3336012065410614</v>
      </c>
      <c r="CR123">
        <v>0.54055440425872803</v>
      </c>
      <c r="CS123">
        <v>0.40487837791442871</v>
      </c>
      <c r="CT123">
        <v>0.14611990749835968</v>
      </c>
      <c r="CU123">
        <v>2.5686616897583008</v>
      </c>
      <c r="CV123">
        <v>2.4847023487091064</v>
      </c>
      <c r="CW123">
        <v>3.5496392250061035</v>
      </c>
      <c r="CX123">
        <v>3.3683328628540039</v>
      </c>
      <c r="CY123">
        <v>1.362491250038147</v>
      </c>
      <c r="CZ123">
        <v>0.54571992158889771</v>
      </c>
      <c r="DA123">
        <v>0.1737433522939682</v>
      </c>
      <c r="DB123">
        <v>-0.20419703423976898</v>
      </c>
      <c r="DC123">
        <v>0.99355298280715942</v>
      </c>
      <c r="DD123">
        <v>0.98597675561904907</v>
      </c>
      <c r="DE123">
        <v>0.73079723119735718</v>
      </c>
      <c r="DF123">
        <v>0.72120767831802368</v>
      </c>
      <c r="DG123">
        <v>0.4662187397480011</v>
      </c>
      <c r="DH123">
        <v>0.34011867642402649</v>
      </c>
      <c r="DI123">
        <v>0.33615005016326904</v>
      </c>
      <c r="DJ123">
        <v>0.33378225564956665</v>
      </c>
      <c r="DK123">
        <v>0.5775572657585144</v>
      </c>
      <c r="DL123">
        <v>0.27943691611289978</v>
      </c>
      <c r="DM123">
        <v>0.67392170429229736</v>
      </c>
      <c r="DN123">
        <v>0.85722547769546509</v>
      </c>
      <c r="DO123">
        <v>1.1499115228652954</v>
      </c>
      <c r="DP123">
        <v>1.4709843397140503</v>
      </c>
      <c r="DQ123">
        <v>1.3344056606292725</v>
      </c>
      <c r="DR123">
        <v>1.3607972860336304</v>
      </c>
      <c r="DS123">
        <v>8.2539768218994141</v>
      </c>
      <c r="DT123">
        <v>8.2830076217651367</v>
      </c>
      <c r="DU123">
        <v>4.7407951354980469</v>
      </c>
      <c r="DV123">
        <v>4.3944840431213379</v>
      </c>
      <c r="DW123">
        <v>2.3821187019348145</v>
      </c>
      <c r="DX123">
        <v>1.5410164594650269</v>
      </c>
      <c r="DY123">
        <v>1.1774481534957886</v>
      </c>
      <c r="DZ123">
        <v>0.78661412000656128</v>
      </c>
      <c r="EA123">
        <v>2.1301932334899902</v>
      </c>
      <c r="EB123">
        <v>2.1055338382720947</v>
      </c>
      <c r="EC123">
        <v>1.8411600589752197</v>
      </c>
      <c r="ED123">
        <v>1.8330901861190796</v>
      </c>
      <c r="EE123">
        <v>1.6360684633255005</v>
      </c>
      <c r="EF123">
        <v>1.6594218015670776</v>
      </c>
      <c r="EG123">
        <v>1.5794862508773804</v>
      </c>
      <c r="EH123">
        <v>1.8660571575164795</v>
      </c>
      <c r="EI123">
        <v>1.897490382194519</v>
      </c>
      <c r="EJ123">
        <v>1.4132860898971558</v>
      </c>
      <c r="EK123">
        <v>1.8030074834823608</v>
      </c>
      <c r="EL123">
        <v>2.0400145053863525</v>
      </c>
      <c r="EM123">
        <v>2.3285341262817383</v>
      </c>
      <c r="EN123">
        <v>2.8143773078918457</v>
      </c>
      <c r="EO123">
        <v>2.6764955520629883</v>
      </c>
      <c r="EP123">
        <v>3.1145985126495361</v>
      </c>
      <c r="EQ123">
        <v>16.462667465209961</v>
      </c>
      <c r="ER123">
        <v>16.654840469360352</v>
      </c>
      <c r="ES123">
        <v>6.4606351852416992</v>
      </c>
      <c r="ET123">
        <v>5.8760833740234375</v>
      </c>
      <c r="EU123">
        <v>3.8542985916137695</v>
      </c>
      <c r="EV123">
        <v>2.9780664443969727</v>
      </c>
      <c r="EW123">
        <v>2.626638650894165</v>
      </c>
      <c r="EX123">
        <v>2.2171881198883057</v>
      </c>
      <c r="EY123">
        <v>51.011436462402344</v>
      </c>
      <c r="EZ123">
        <v>50.388038635253906</v>
      </c>
      <c r="FA123">
        <v>49.862953186035156</v>
      </c>
      <c r="FB123">
        <v>49.437538146972656</v>
      </c>
      <c r="FC123">
        <v>49.240352630615234</v>
      </c>
      <c r="FD123">
        <v>48.954982757568359</v>
      </c>
      <c r="FE123">
        <v>48.456439971923828</v>
      </c>
      <c r="FF123">
        <v>48.68084716796875</v>
      </c>
      <c r="FG123">
        <v>50.152080535888672</v>
      </c>
      <c r="FH123">
        <v>53.56707763671875</v>
      </c>
      <c r="FI123">
        <v>57.480175018310547</v>
      </c>
      <c r="FJ123">
        <v>60.712623596191406</v>
      </c>
      <c r="FK123">
        <v>62.109905242919922</v>
      </c>
      <c r="FL123">
        <v>62.601970672607422</v>
      </c>
      <c r="FM123">
        <v>62.90887451171875</v>
      </c>
      <c r="FN123">
        <v>62.749874114990234</v>
      </c>
      <c r="FO123">
        <v>62.651393890380859</v>
      </c>
      <c r="FP123">
        <v>62.127998352050781</v>
      </c>
      <c r="FQ123">
        <v>59.969467163085938</v>
      </c>
      <c r="FR123">
        <v>57.641231536865234</v>
      </c>
      <c r="FS123">
        <v>56.329536437988281</v>
      </c>
      <c r="FT123">
        <v>55.609607696533203</v>
      </c>
      <c r="FU123">
        <v>54.642986297607422</v>
      </c>
      <c r="FV123">
        <v>53.596305847167969</v>
      </c>
      <c r="FW123">
        <v>1</v>
      </c>
    </row>
    <row r="124" spans="1:179" x14ac:dyDescent="0.2">
      <c r="A124" t="s">
        <v>241</v>
      </c>
      <c r="B124" t="s">
        <v>248</v>
      </c>
      <c r="C124" t="s">
        <v>218</v>
      </c>
      <c r="D124" t="s">
        <v>37</v>
      </c>
      <c r="E124" t="s">
        <v>250</v>
      </c>
      <c r="F124" t="s">
        <v>227</v>
      </c>
      <c r="G124" t="s">
        <v>10</v>
      </c>
      <c r="H124">
        <v>443</v>
      </c>
      <c r="K124">
        <v>152.06064022043043</v>
      </c>
      <c r="L124">
        <v>149.21630505991283</v>
      </c>
      <c r="M124">
        <v>146.70442168403656</v>
      </c>
      <c r="N124">
        <v>146.7283969336051</v>
      </c>
      <c r="O124">
        <v>152.79761405033986</v>
      </c>
      <c r="P124">
        <v>169.20758266007746</v>
      </c>
      <c r="Q124">
        <v>189.9988992506363</v>
      </c>
      <c r="R124">
        <v>202.58664260288629</v>
      </c>
      <c r="S124">
        <v>211.18820513711424</v>
      </c>
      <c r="T124">
        <v>217.94519185829415</v>
      </c>
      <c r="U124">
        <v>224.6634368697446</v>
      </c>
      <c r="V124">
        <v>229.99904365512342</v>
      </c>
      <c r="W124">
        <v>231.43230026029377</v>
      </c>
      <c r="X124">
        <v>233.26225409667666</v>
      </c>
      <c r="Y124">
        <v>231.54208827417312</v>
      </c>
      <c r="Z124">
        <v>225.4568821446301</v>
      </c>
      <c r="AA124">
        <v>218.85410798402222</v>
      </c>
      <c r="AB124">
        <v>211.63840931718113</v>
      </c>
      <c r="AC124">
        <v>192.92628917554467</v>
      </c>
      <c r="AD124">
        <v>184.375630269087</v>
      </c>
      <c r="AE124">
        <v>178.12129017671984</v>
      </c>
      <c r="AF124">
        <v>171.69760198627031</v>
      </c>
      <c r="AG124">
        <v>163.60352406757531</v>
      </c>
      <c r="AH124">
        <v>157.73842077348974</v>
      </c>
      <c r="AI124">
        <v>-1.6393058300018311</v>
      </c>
      <c r="AJ124">
        <v>-1.6079326868057251</v>
      </c>
      <c r="AK124">
        <v>-1.814087986946106</v>
      </c>
      <c r="AL124">
        <v>-1.8261598348617554</v>
      </c>
      <c r="AM124">
        <v>-2.1818382740020752</v>
      </c>
      <c r="AN124">
        <v>-2.6277990341186523</v>
      </c>
      <c r="AO124">
        <v>-2.4651391506195068</v>
      </c>
      <c r="AP124">
        <v>-3.1104061603546143</v>
      </c>
      <c r="AQ124">
        <v>-2.4201624393463135</v>
      </c>
      <c r="AR124">
        <v>-2.2749950885772705</v>
      </c>
      <c r="AS124">
        <v>-1.9166210889816284</v>
      </c>
      <c r="AT124">
        <v>-1.8663296699523926</v>
      </c>
      <c r="AU124">
        <v>-1.5935097932815552</v>
      </c>
      <c r="AV124">
        <v>-1.6743810176849365</v>
      </c>
      <c r="AW124">
        <v>-1.7976224422454834</v>
      </c>
      <c r="AX124">
        <v>-2.7122719287872314</v>
      </c>
      <c r="AY124">
        <v>-11.078532218933105</v>
      </c>
      <c r="AZ124">
        <v>-11.429459571838379</v>
      </c>
      <c r="BA124">
        <v>0.4156874418258667</v>
      </c>
      <c r="BB124">
        <v>0.65816605091094971</v>
      </c>
      <c r="BC124">
        <v>-1.1332180500030518</v>
      </c>
      <c r="BD124">
        <v>-1.8150404691696167</v>
      </c>
      <c r="BE124">
        <v>-2.1685655117034912</v>
      </c>
      <c r="BF124">
        <v>-2.4788274765014648</v>
      </c>
      <c r="BG124">
        <v>-0.56178778409957886</v>
      </c>
      <c r="BH124">
        <v>-0.54665988683700562</v>
      </c>
      <c r="BI124">
        <v>-0.76181250810623169</v>
      </c>
      <c r="BJ124">
        <v>-0.77247500419616699</v>
      </c>
      <c r="BK124">
        <v>-1.0735520124435425</v>
      </c>
      <c r="BL124">
        <v>-1.3777186870574951</v>
      </c>
      <c r="BM124">
        <v>-1.2864181995391846</v>
      </c>
      <c r="BN124">
        <v>-1.6578471660614014</v>
      </c>
      <c r="BO124">
        <v>-1.169035792350769</v>
      </c>
      <c r="BP124">
        <v>-1.1995793581008911</v>
      </c>
      <c r="BQ124">
        <v>-0.84625858068466187</v>
      </c>
      <c r="BR124">
        <v>-0.745216965675354</v>
      </c>
      <c r="BS124">
        <v>-0.47622394561767578</v>
      </c>
      <c r="BT124">
        <v>-0.40014097094535828</v>
      </c>
      <c r="BU124">
        <v>-0.5238226056098938</v>
      </c>
      <c r="BV124">
        <v>-1.0371503829956055</v>
      </c>
      <c r="BW124">
        <v>-3.1744620800018311</v>
      </c>
      <c r="BX124">
        <v>-3.3685321807861328</v>
      </c>
      <c r="BY124">
        <v>2.0506742000579834</v>
      </c>
      <c r="BZ124">
        <v>2.0620846748352051</v>
      </c>
      <c r="CA124">
        <v>0.2618337869644165</v>
      </c>
      <c r="CB124">
        <v>-0.45340728759765625</v>
      </c>
      <c r="CC124">
        <v>-0.79545485973358154</v>
      </c>
      <c r="CD124">
        <v>-1.1230669021606445</v>
      </c>
      <c r="CE124">
        <v>0.18449795246124268</v>
      </c>
      <c r="CF124">
        <v>0.1883743554353714</v>
      </c>
      <c r="CG124">
        <v>-3.3009786158800125E-2</v>
      </c>
      <c r="CH124">
        <v>-4.2696114629507065E-2</v>
      </c>
      <c r="CI124">
        <v>-0.30595636367797852</v>
      </c>
      <c r="CJ124">
        <v>-0.51191693544387817</v>
      </c>
      <c r="CK124">
        <v>-0.47003960609436035</v>
      </c>
      <c r="CL124">
        <v>-0.6518092155456543</v>
      </c>
      <c r="CM124">
        <v>-0.30250921845436096</v>
      </c>
      <c r="CN124">
        <v>-0.45474961400032043</v>
      </c>
      <c r="CO124">
        <v>-0.10492879152297974</v>
      </c>
      <c r="CP124">
        <v>3.1262286007404327E-2</v>
      </c>
      <c r="CQ124">
        <v>0.29760485887527466</v>
      </c>
      <c r="CR124">
        <v>0.48239380121231079</v>
      </c>
      <c r="CS124">
        <v>0.35840728878974915</v>
      </c>
      <c r="CT124">
        <v>0.12303371727466583</v>
      </c>
      <c r="CU124">
        <v>2.2998723983764648</v>
      </c>
      <c r="CV124">
        <v>2.2144417762756348</v>
      </c>
      <c r="CW124">
        <v>3.183060884475708</v>
      </c>
      <c r="CX124">
        <v>3.0344343185424805</v>
      </c>
      <c r="CY124">
        <v>1.2280423641204834</v>
      </c>
      <c r="CZ124">
        <v>0.48965573310852051</v>
      </c>
      <c r="DA124">
        <v>0.15555734932422638</v>
      </c>
      <c r="DB124">
        <v>-0.18407127261161804</v>
      </c>
      <c r="DC124">
        <v>0.93078368902206421</v>
      </c>
      <c r="DD124">
        <v>0.9234086275100708</v>
      </c>
      <c r="DE124">
        <v>0.69579297304153442</v>
      </c>
      <c r="DF124">
        <v>0.68708276748657227</v>
      </c>
      <c r="DG124">
        <v>0.46163925528526306</v>
      </c>
      <c r="DH124">
        <v>0.35388481616973877</v>
      </c>
      <c r="DI124">
        <v>0.34633901715278625</v>
      </c>
      <c r="DJ124">
        <v>0.354228675365448</v>
      </c>
      <c r="DK124">
        <v>0.56401729583740234</v>
      </c>
      <c r="DL124">
        <v>0.29008004069328308</v>
      </c>
      <c r="DM124">
        <v>0.63640099763870239</v>
      </c>
      <c r="DN124">
        <v>0.80774152278900146</v>
      </c>
      <c r="DO124">
        <v>1.0714336633682251</v>
      </c>
      <c r="DP124">
        <v>1.3649286031723022</v>
      </c>
      <c r="DQ124">
        <v>1.2406371831893921</v>
      </c>
      <c r="DR124">
        <v>1.2832177877426147</v>
      </c>
      <c r="DS124">
        <v>7.7742071151733398</v>
      </c>
      <c r="DT124">
        <v>7.7974157333374023</v>
      </c>
      <c r="DU124">
        <v>4.3154478073120117</v>
      </c>
      <c r="DV124">
        <v>4.0067839622497559</v>
      </c>
      <c r="DW124">
        <v>2.1942510604858398</v>
      </c>
      <c r="DX124">
        <v>1.4327187538146973</v>
      </c>
      <c r="DY124">
        <v>1.1065695285797119</v>
      </c>
      <c r="DZ124">
        <v>0.75492435693740845</v>
      </c>
      <c r="EA124">
        <v>2.0083017349243164</v>
      </c>
      <c r="EB124">
        <v>1.9846813678741455</v>
      </c>
      <c r="EC124">
        <v>1.7480683326721191</v>
      </c>
      <c r="ED124">
        <v>1.7407675981521606</v>
      </c>
      <c r="EE124">
        <v>1.5699254274368286</v>
      </c>
      <c r="EF124">
        <v>1.6039650440216064</v>
      </c>
      <c r="EG124">
        <v>1.5250600576400757</v>
      </c>
      <c r="EH124">
        <v>1.8067876100540161</v>
      </c>
      <c r="EI124">
        <v>1.8151440620422363</v>
      </c>
      <c r="EJ124">
        <v>1.3654958009719849</v>
      </c>
      <c r="EK124">
        <v>1.7067635059356689</v>
      </c>
      <c r="EL124">
        <v>1.92885422706604</v>
      </c>
      <c r="EM124">
        <v>2.1887195110321045</v>
      </c>
      <c r="EN124">
        <v>2.6391687393188477</v>
      </c>
      <c r="EO124">
        <v>2.514437198638916</v>
      </c>
      <c r="EP124">
        <v>2.9583392143249512</v>
      </c>
      <c r="EQ124">
        <v>15.678277015686035</v>
      </c>
      <c r="ER124">
        <v>15.858343124389648</v>
      </c>
      <c r="ES124">
        <v>5.950434684753418</v>
      </c>
      <c r="ET124">
        <v>5.4107022285461426</v>
      </c>
      <c r="EU124">
        <v>3.5893027782440186</v>
      </c>
      <c r="EV124">
        <v>2.7943520545959473</v>
      </c>
      <c r="EW124">
        <v>2.4796802997589111</v>
      </c>
      <c r="EX124">
        <v>2.110684871673584</v>
      </c>
      <c r="EY124">
        <v>51.005477905273437</v>
      </c>
      <c r="EZ124">
        <v>50.382480621337891</v>
      </c>
      <c r="FA124">
        <v>49.856582641601563</v>
      </c>
      <c r="FB124">
        <v>49.432285308837891</v>
      </c>
      <c r="FC124">
        <v>49.238250732421875</v>
      </c>
      <c r="FD124">
        <v>48.953475952148438</v>
      </c>
      <c r="FE124">
        <v>48.450771331787109</v>
      </c>
      <c r="FF124">
        <v>48.678836822509766</v>
      </c>
      <c r="FG124">
        <v>50.149257659912109</v>
      </c>
      <c r="FH124">
        <v>53.564460754394531</v>
      </c>
      <c r="FI124">
        <v>57.478237152099609</v>
      </c>
      <c r="FJ124">
        <v>60.706325531005859</v>
      </c>
      <c r="FK124">
        <v>62.102443695068359</v>
      </c>
      <c r="FL124">
        <v>62.596187591552734</v>
      </c>
      <c r="FM124">
        <v>62.901893615722656</v>
      </c>
      <c r="FN124">
        <v>62.743076324462891</v>
      </c>
      <c r="FO124">
        <v>62.646484375</v>
      </c>
      <c r="FP124">
        <v>62.122455596923828</v>
      </c>
      <c r="FQ124">
        <v>59.962322235107422</v>
      </c>
      <c r="FR124">
        <v>57.632076263427734</v>
      </c>
      <c r="FS124">
        <v>56.318153381347656</v>
      </c>
      <c r="FT124">
        <v>55.598033905029297</v>
      </c>
      <c r="FU124">
        <v>54.629177093505859</v>
      </c>
      <c r="FV124">
        <v>53.580921173095703</v>
      </c>
      <c r="FW124">
        <v>1</v>
      </c>
    </row>
    <row r="125" spans="1:179" x14ac:dyDescent="0.2">
      <c r="A125" t="s">
        <v>241</v>
      </c>
      <c r="B125" t="s">
        <v>248</v>
      </c>
      <c r="C125" t="s">
        <v>218</v>
      </c>
      <c r="D125" t="s">
        <v>38</v>
      </c>
      <c r="E125">
        <v>2015</v>
      </c>
      <c r="F125" t="s">
        <v>227</v>
      </c>
      <c r="G125" t="s">
        <v>10</v>
      </c>
      <c r="H125">
        <v>613</v>
      </c>
      <c r="K125">
        <v>224.74552179149939</v>
      </c>
      <c r="L125">
        <v>220.83505032439152</v>
      </c>
      <c r="M125">
        <v>217.6224233193135</v>
      </c>
      <c r="N125">
        <v>217.41127093029618</v>
      </c>
      <c r="O125">
        <v>225.37001043764502</v>
      </c>
      <c r="P125">
        <v>247.58357308699837</v>
      </c>
      <c r="Q125">
        <v>276.51818314059096</v>
      </c>
      <c r="R125">
        <v>293.18785476837218</v>
      </c>
      <c r="S125">
        <v>304.05885130390993</v>
      </c>
      <c r="T125">
        <v>313.18478985888714</v>
      </c>
      <c r="U125">
        <v>318.82157846644441</v>
      </c>
      <c r="V125">
        <v>328.1817354040823</v>
      </c>
      <c r="W125">
        <v>332.06064076101262</v>
      </c>
      <c r="X125">
        <v>335.99752413419537</v>
      </c>
      <c r="Y125">
        <v>335.10604480989662</v>
      </c>
      <c r="Z125">
        <v>327.65653768105642</v>
      </c>
      <c r="AA125">
        <v>318.32230799449064</v>
      </c>
      <c r="AB125">
        <v>307.84101141447945</v>
      </c>
      <c r="AC125">
        <v>281.30104856476243</v>
      </c>
      <c r="AD125">
        <v>269.40681435450472</v>
      </c>
      <c r="AE125">
        <v>260.42327193529462</v>
      </c>
      <c r="AF125">
        <v>252.08043950052723</v>
      </c>
      <c r="AG125">
        <v>240.78802045689386</v>
      </c>
      <c r="AH125">
        <v>232.39324863929428</v>
      </c>
      <c r="AI125">
        <v>-1.8636019229888916</v>
      </c>
      <c r="AJ125">
        <v>-1.8172497749328613</v>
      </c>
      <c r="AK125">
        <v>-2.0340802669525146</v>
      </c>
      <c r="AL125">
        <v>-2.0475401878356934</v>
      </c>
      <c r="AM125">
        <v>-2.559694766998291</v>
      </c>
      <c r="AN125">
        <v>-3.0667896270751953</v>
      </c>
      <c r="AO125">
        <v>-2.9590139389038086</v>
      </c>
      <c r="AP125">
        <v>-3.5823743343353271</v>
      </c>
      <c r="AQ125">
        <v>-2.8479645252227783</v>
      </c>
      <c r="AR125">
        <v>-2.7491679191589355</v>
      </c>
      <c r="AS125">
        <v>-2.2595658302307129</v>
      </c>
      <c r="AT125">
        <v>-2.1516022682189941</v>
      </c>
      <c r="AU125">
        <v>-1.888643741607666</v>
      </c>
      <c r="AV125">
        <v>-1.8971090316772461</v>
      </c>
      <c r="AW125">
        <v>-1.9522578716278076</v>
      </c>
      <c r="AX125">
        <v>-2.6095826625823975</v>
      </c>
      <c r="AY125">
        <v>-9.1655063629150391</v>
      </c>
      <c r="AZ125">
        <v>-10.313961982727051</v>
      </c>
      <c r="BA125">
        <v>1.0353384017944336</v>
      </c>
      <c r="BB125">
        <v>1.0106527805328369</v>
      </c>
      <c r="BC125">
        <v>-0.98328101634979248</v>
      </c>
      <c r="BD125">
        <v>-1.8751740455627441</v>
      </c>
      <c r="BE125">
        <v>-2.42873215675354</v>
      </c>
      <c r="BF125">
        <v>-2.9634840488433838</v>
      </c>
      <c r="BG125">
        <v>-0.65227663516998291</v>
      </c>
      <c r="BH125">
        <v>-0.61781823635101318</v>
      </c>
      <c r="BI125">
        <v>-0.84745186567306519</v>
      </c>
      <c r="BJ125">
        <v>-0.86201244592666626</v>
      </c>
      <c r="BK125">
        <v>-1.3036421537399292</v>
      </c>
      <c r="BL125">
        <v>-1.643068790435791</v>
      </c>
      <c r="BM125">
        <v>-1.5893080234527588</v>
      </c>
      <c r="BN125">
        <v>-1.9296784400939941</v>
      </c>
      <c r="BO125">
        <v>-1.4312235116958618</v>
      </c>
      <c r="BP125">
        <v>-1.5280168056488037</v>
      </c>
      <c r="BQ125">
        <v>-1.0569167137145996</v>
      </c>
      <c r="BR125">
        <v>-0.88879883289337158</v>
      </c>
      <c r="BS125">
        <v>-0.60654211044311523</v>
      </c>
      <c r="BT125">
        <v>-0.42192289233207703</v>
      </c>
      <c r="BU125">
        <v>-0.487885981798172</v>
      </c>
      <c r="BV125">
        <v>-0.86745083332061768</v>
      </c>
      <c r="BW125">
        <v>-1.8865554332733154</v>
      </c>
      <c r="BX125">
        <v>-2.3401534557342529</v>
      </c>
      <c r="BY125">
        <v>2.9370660781860352</v>
      </c>
      <c r="BZ125">
        <v>2.6711220741271973</v>
      </c>
      <c r="CA125">
        <v>0.64765453338623047</v>
      </c>
      <c r="CB125">
        <v>-0.27990597486495972</v>
      </c>
      <c r="CC125">
        <v>-0.8187859058380127</v>
      </c>
      <c r="CD125">
        <v>-1.3475372791290283</v>
      </c>
      <c r="CE125">
        <v>0.18668363988399506</v>
      </c>
      <c r="CF125">
        <v>0.21290434896945953</v>
      </c>
      <c r="CG125">
        <v>-2.5596620514988899E-2</v>
      </c>
      <c r="CH125">
        <v>-4.0919516235589981E-2</v>
      </c>
      <c r="CI125">
        <v>-0.43370404839515686</v>
      </c>
      <c r="CJ125">
        <v>-0.65700399875640869</v>
      </c>
      <c r="CK125">
        <v>-0.64065384864807129</v>
      </c>
      <c r="CL125">
        <v>-0.7850264310836792</v>
      </c>
      <c r="CM125">
        <v>-0.4499930739402771</v>
      </c>
      <c r="CN125">
        <v>-0.68225139379501343</v>
      </c>
      <c r="CO125">
        <v>-0.22396564483642578</v>
      </c>
      <c r="CP125">
        <v>-1.4184968546032906E-2</v>
      </c>
      <c r="CQ125">
        <v>0.28143760561943054</v>
      </c>
      <c r="CR125">
        <v>0.59978657960891724</v>
      </c>
      <c r="CS125">
        <v>0.52633357048034668</v>
      </c>
      <c r="CT125">
        <v>0.33914443850517273</v>
      </c>
      <c r="CU125">
        <v>3.1548237800598145</v>
      </c>
      <c r="CV125">
        <v>3.1824820041656494</v>
      </c>
      <c r="CW125">
        <v>4.2541971206665039</v>
      </c>
      <c r="CX125">
        <v>3.8211581707000732</v>
      </c>
      <c r="CY125">
        <v>1.7772355079650879</v>
      </c>
      <c r="CZ125">
        <v>0.82497185468673706</v>
      </c>
      <c r="DA125">
        <v>0.29625794291496277</v>
      </c>
      <c r="DB125">
        <v>-0.22833758592605591</v>
      </c>
      <c r="DC125">
        <v>1.0256439447402954</v>
      </c>
      <c r="DD125">
        <v>1.0436269044876099</v>
      </c>
      <c r="DE125">
        <v>0.79625862836837769</v>
      </c>
      <c r="DF125">
        <v>0.78017342090606689</v>
      </c>
      <c r="DG125">
        <v>0.43623408675193787</v>
      </c>
      <c r="DH125">
        <v>0.32906073331832886</v>
      </c>
      <c r="DI125">
        <v>0.30800023674964905</v>
      </c>
      <c r="DJ125">
        <v>0.35962569713592529</v>
      </c>
      <c r="DK125">
        <v>0.53123736381530762</v>
      </c>
      <c r="DL125">
        <v>0.16351409256458282</v>
      </c>
      <c r="DM125">
        <v>0.60898542404174805</v>
      </c>
      <c r="DN125">
        <v>0.86042886972427368</v>
      </c>
      <c r="DO125">
        <v>1.1694172620773315</v>
      </c>
      <c r="DP125">
        <v>1.6214960813522339</v>
      </c>
      <c r="DQ125">
        <v>1.540553092956543</v>
      </c>
      <c r="DR125">
        <v>1.5457396507263184</v>
      </c>
      <c r="DS125">
        <v>8.1962032318115234</v>
      </c>
      <c r="DT125">
        <v>8.7051172256469727</v>
      </c>
      <c r="DU125">
        <v>5.5713276863098145</v>
      </c>
      <c r="DV125">
        <v>4.9711942672729492</v>
      </c>
      <c r="DW125">
        <v>2.9068164825439453</v>
      </c>
      <c r="DX125">
        <v>1.9298496246337891</v>
      </c>
      <c r="DY125">
        <v>1.411301851272583</v>
      </c>
      <c r="DZ125">
        <v>0.89086216688156128</v>
      </c>
      <c r="EA125">
        <v>2.2369692325592041</v>
      </c>
      <c r="EB125">
        <v>2.243058443069458</v>
      </c>
      <c r="EC125">
        <v>1.9828871488571167</v>
      </c>
      <c r="ED125">
        <v>1.9657012224197388</v>
      </c>
      <c r="EE125">
        <v>1.6922866106033325</v>
      </c>
      <c r="EF125">
        <v>1.7527816295623779</v>
      </c>
      <c r="EG125">
        <v>1.6777061223983765</v>
      </c>
      <c r="EH125">
        <v>2.0123214721679687</v>
      </c>
      <c r="EI125">
        <v>1.9479783773422241</v>
      </c>
      <c r="EJ125">
        <v>1.3846651315689087</v>
      </c>
      <c r="EK125">
        <v>1.8116345405578613</v>
      </c>
      <c r="EL125">
        <v>2.123232364654541</v>
      </c>
      <c r="EM125">
        <v>2.4515190124511719</v>
      </c>
      <c r="EN125">
        <v>3.0966823101043701</v>
      </c>
      <c r="EO125">
        <v>3.004925012588501</v>
      </c>
      <c r="EP125">
        <v>3.2878715991973877</v>
      </c>
      <c r="EQ125">
        <v>15.475153923034668</v>
      </c>
      <c r="ER125">
        <v>16.678926467895508</v>
      </c>
      <c r="ES125">
        <v>7.473055362701416</v>
      </c>
      <c r="ET125">
        <v>6.6316633224487305</v>
      </c>
      <c r="EU125">
        <v>4.5377521514892578</v>
      </c>
      <c r="EV125">
        <v>3.5251176357269287</v>
      </c>
      <c r="EW125">
        <v>3.0212481021881104</v>
      </c>
      <c r="EX125">
        <v>2.5068087577819824</v>
      </c>
      <c r="EY125">
        <v>52.346355438232422</v>
      </c>
      <c r="EZ125">
        <v>51.480461120605469</v>
      </c>
      <c r="FA125">
        <v>50.864032745361328</v>
      </c>
      <c r="FB125">
        <v>50.319526672363281</v>
      </c>
      <c r="FC125">
        <v>49.856208801269531</v>
      </c>
      <c r="FD125">
        <v>49.532741546630859</v>
      </c>
      <c r="FE125">
        <v>49.311847686767578</v>
      </c>
      <c r="FF125">
        <v>49.545040130615234</v>
      </c>
      <c r="FG125">
        <v>51.294921875</v>
      </c>
      <c r="FH125">
        <v>53.377235412597656</v>
      </c>
      <c r="FI125">
        <v>55.938663482666016</v>
      </c>
      <c r="FJ125">
        <v>58.638286590576172</v>
      </c>
      <c r="FK125">
        <v>61.112194061279297</v>
      </c>
      <c r="FL125">
        <v>62.902763366699219</v>
      </c>
      <c r="FM125">
        <v>63.765892028808594</v>
      </c>
      <c r="FN125">
        <v>64.282516479492187</v>
      </c>
      <c r="FO125">
        <v>64.075279235839844</v>
      </c>
      <c r="FP125">
        <v>63.156185150146484</v>
      </c>
      <c r="FQ125">
        <v>60.87200927734375</v>
      </c>
      <c r="FR125">
        <v>57.904655456542969</v>
      </c>
      <c r="FS125">
        <v>56.141269683837891</v>
      </c>
      <c r="FT125">
        <v>54.901599884033203</v>
      </c>
      <c r="FU125">
        <v>53.626979827880859</v>
      </c>
      <c r="FV125">
        <v>52.346794128417969</v>
      </c>
      <c r="FW125">
        <v>1</v>
      </c>
    </row>
    <row r="126" spans="1:179" x14ac:dyDescent="0.2">
      <c r="A126" t="s">
        <v>241</v>
      </c>
      <c r="B126" t="s">
        <v>248</v>
      </c>
      <c r="C126" t="s">
        <v>218</v>
      </c>
      <c r="D126" t="s">
        <v>38</v>
      </c>
      <c r="E126">
        <v>2016</v>
      </c>
      <c r="F126" t="s">
        <v>227</v>
      </c>
      <c r="G126" t="s">
        <v>10</v>
      </c>
      <c r="H126">
        <v>486</v>
      </c>
      <c r="K126">
        <v>169.55240941209672</v>
      </c>
      <c r="L126">
        <v>166.44196579048395</v>
      </c>
      <c r="M126">
        <v>163.76774789414594</v>
      </c>
      <c r="N126">
        <v>163.60419359225537</v>
      </c>
      <c r="O126">
        <v>170.33610955699129</v>
      </c>
      <c r="P126">
        <v>188.2896102821453</v>
      </c>
      <c r="Q126">
        <v>211.56279243858981</v>
      </c>
      <c r="R126">
        <v>225.5634623021067</v>
      </c>
      <c r="S126">
        <v>234.67935115285758</v>
      </c>
      <c r="T126">
        <v>241.50810702591184</v>
      </c>
      <c r="U126">
        <v>245.2782416858135</v>
      </c>
      <c r="V126">
        <v>254.03005280031809</v>
      </c>
      <c r="W126">
        <v>256.22420124690518</v>
      </c>
      <c r="X126">
        <v>258.76068872549763</v>
      </c>
      <c r="Y126">
        <v>257.44772527246653</v>
      </c>
      <c r="Z126">
        <v>251.15011419782326</v>
      </c>
      <c r="AA126">
        <v>244.16052156457715</v>
      </c>
      <c r="AB126">
        <v>235.86208145498307</v>
      </c>
      <c r="AC126">
        <v>215.16376676221014</v>
      </c>
      <c r="AD126">
        <v>205.48321413434419</v>
      </c>
      <c r="AE126">
        <v>198.41350608326968</v>
      </c>
      <c r="AF126">
        <v>191.39159219664919</v>
      </c>
      <c r="AG126">
        <v>182.33150788860121</v>
      </c>
      <c r="AH126">
        <v>175.66494229881107</v>
      </c>
      <c r="AI126">
        <v>-1.8068267107009888</v>
      </c>
      <c r="AJ126">
        <v>-1.7773761749267578</v>
      </c>
      <c r="AK126">
        <v>-1.9696170091629028</v>
      </c>
      <c r="AL126">
        <v>-1.9878888130187988</v>
      </c>
      <c r="AM126">
        <v>-2.43296217918396</v>
      </c>
      <c r="AN126">
        <v>-2.9055376052856445</v>
      </c>
      <c r="AO126">
        <v>-2.7009036540985107</v>
      </c>
      <c r="AP126">
        <v>-3.4566938877105713</v>
      </c>
      <c r="AQ126">
        <v>-2.7173008918762207</v>
      </c>
      <c r="AR126">
        <v>-2.5180099010467529</v>
      </c>
      <c r="AS126">
        <v>-2.1352245807647705</v>
      </c>
      <c r="AT126">
        <v>-2.0518283843994141</v>
      </c>
      <c r="AU126">
        <v>-1.8338261842727661</v>
      </c>
      <c r="AV126">
        <v>-1.8890079259872437</v>
      </c>
      <c r="AW126">
        <v>-1.9410034418106079</v>
      </c>
      <c r="AX126">
        <v>-2.5701658725738525</v>
      </c>
      <c r="AY126">
        <v>-9.3683643341064453</v>
      </c>
      <c r="AZ126">
        <v>-10.537843704223633</v>
      </c>
      <c r="BA126">
        <v>0.84468173980712891</v>
      </c>
      <c r="BB126">
        <v>0.88292306661605835</v>
      </c>
      <c r="BC126">
        <v>-1.0533555746078491</v>
      </c>
      <c r="BD126">
        <v>-1.9043301343917847</v>
      </c>
      <c r="BE126">
        <v>-2.3588802814483643</v>
      </c>
      <c r="BF126">
        <v>-2.8372416496276855</v>
      </c>
      <c r="BG126">
        <v>-0.65922659635543823</v>
      </c>
      <c r="BH126">
        <v>-0.64041543006896973</v>
      </c>
      <c r="BI126">
        <v>-0.84502190351486206</v>
      </c>
      <c r="BJ126">
        <v>-0.86562734842300415</v>
      </c>
      <c r="BK126">
        <v>-1.2460638284683228</v>
      </c>
      <c r="BL126">
        <v>-1.5612061023712158</v>
      </c>
      <c r="BM126">
        <v>-1.4215095043182373</v>
      </c>
      <c r="BN126">
        <v>-1.8704615831375122</v>
      </c>
      <c r="BO126">
        <v>-1.3602910041809082</v>
      </c>
      <c r="BP126">
        <v>-1.3487884998321533</v>
      </c>
      <c r="BQ126">
        <v>-0.98578274250030518</v>
      </c>
      <c r="BR126">
        <v>-0.85023725032806396</v>
      </c>
      <c r="BS126">
        <v>-0.61436539888381958</v>
      </c>
      <c r="BT126">
        <v>-0.49383512139320374</v>
      </c>
      <c r="BU126">
        <v>-0.55504035949707031</v>
      </c>
      <c r="BV126">
        <v>-0.89929306507110596</v>
      </c>
      <c r="BW126">
        <v>-2.1591222286224365</v>
      </c>
      <c r="BX126">
        <v>-2.637286901473999</v>
      </c>
      <c r="BY126">
        <v>2.6474905014038086</v>
      </c>
      <c r="BZ126">
        <v>2.4498107433319092</v>
      </c>
      <c r="CA126">
        <v>0.49003446102142334</v>
      </c>
      <c r="CB126">
        <v>-0.39827460050582886</v>
      </c>
      <c r="CC126">
        <v>-0.83292901515960693</v>
      </c>
      <c r="CD126">
        <v>-1.3026292324066162</v>
      </c>
      <c r="CE126">
        <v>0.13559776544570923</v>
      </c>
      <c r="CF126">
        <v>0.14704012870788574</v>
      </c>
      <c r="CG126">
        <v>-6.6130705177783966E-2</v>
      </c>
      <c r="CH126">
        <v>-8.8352471590042114E-2</v>
      </c>
      <c r="CI126">
        <v>-0.42402169108390808</v>
      </c>
      <c r="CJ126">
        <v>-0.63012629747390747</v>
      </c>
      <c r="CK126">
        <v>-0.53540509939193726</v>
      </c>
      <c r="CL126">
        <v>-0.77184182405471802</v>
      </c>
      <c r="CM126">
        <v>-0.42043000459671021</v>
      </c>
      <c r="CN126">
        <v>-0.53898924589157104</v>
      </c>
      <c r="CO126">
        <v>-0.18968278169631958</v>
      </c>
      <c r="CP126">
        <v>-1.8018906936049461E-2</v>
      </c>
      <c r="CQ126">
        <v>0.230229452252388</v>
      </c>
      <c r="CR126">
        <v>0.47245731949806213</v>
      </c>
      <c r="CS126">
        <v>0.40487346053123474</v>
      </c>
      <c r="CT126">
        <v>0.25794833898544312</v>
      </c>
      <c r="CU126">
        <v>2.833977222442627</v>
      </c>
      <c r="CV126">
        <v>2.8346145153045654</v>
      </c>
      <c r="CW126">
        <v>3.8961105346679687</v>
      </c>
      <c r="CX126">
        <v>3.5350325107574463</v>
      </c>
      <c r="CY126">
        <v>1.5589816570281982</v>
      </c>
      <c r="CZ126">
        <v>0.64481490850448608</v>
      </c>
      <c r="DA126">
        <v>0.22394025325775146</v>
      </c>
      <c r="DB126">
        <v>-0.23976133763790131</v>
      </c>
      <c r="DC126">
        <v>0.93042212724685669</v>
      </c>
      <c r="DD126">
        <v>0.93449568748474121</v>
      </c>
      <c r="DE126">
        <v>0.71276044845581055</v>
      </c>
      <c r="DF126">
        <v>0.68892240524291992</v>
      </c>
      <c r="DG126">
        <v>0.3980204164981842</v>
      </c>
      <c r="DH126">
        <v>0.30095353722572327</v>
      </c>
      <c r="DI126">
        <v>0.35069930553436279</v>
      </c>
      <c r="DJ126">
        <v>0.3267778754234314</v>
      </c>
      <c r="DK126">
        <v>0.51943099498748779</v>
      </c>
      <c r="DL126">
        <v>0.27080991864204407</v>
      </c>
      <c r="DM126">
        <v>0.60641711950302124</v>
      </c>
      <c r="DN126">
        <v>0.81419944763183594</v>
      </c>
      <c r="DO126">
        <v>1.074824333190918</v>
      </c>
      <c r="DP126">
        <v>1.4387497901916504</v>
      </c>
      <c r="DQ126">
        <v>1.3647873401641846</v>
      </c>
      <c r="DR126">
        <v>1.4151897430419922</v>
      </c>
      <c r="DS126">
        <v>7.8270764350891113</v>
      </c>
      <c r="DT126">
        <v>8.3065156936645508</v>
      </c>
      <c r="DU126">
        <v>5.1447305679321289</v>
      </c>
      <c r="DV126">
        <v>4.6202540397644043</v>
      </c>
      <c r="DW126">
        <v>2.6279289722442627</v>
      </c>
      <c r="DX126">
        <v>1.6879043579101562</v>
      </c>
      <c r="DY126">
        <v>1.2808095216751099</v>
      </c>
      <c r="DZ126">
        <v>0.82310658693313599</v>
      </c>
      <c r="EA126">
        <v>2.0780222415924072</v>
      </c>
      <c r="EB126">
        <v>2.0714564323425293</v>
      </c>
      <c r="EC126">
        <v>1.8373556137084961</v>
      </c>
      <c r="ED126">
        <v>1.8111839294433594</v>
      </c>
      <c r="EE126">
        <v>1.584918737411499</v>
      </c>
      <c r="EF126">
        <v>1.64528489112854</v>
      </c>
      <c r="EG126">
        <v>1.6300933361053467</v>
      </c>
      <c r="EH126">
        <v>1.9130102396011353</v>
      </c>
      <c r="EI126">
        <v>1.8764408826828003</v>
      </c>
      <c r="EJ126">
        <v>1.4400312900543213</v>
      </c>
      <c r="EK126">
        <v>1.7558590173721313</v>
      </c>
      <c r="EL126">
        <v>2.0157907009124756</v>
      </c>
      <c r="EM126">
        <v>2.2942850589752197</v>
      </c>
      <c r="EN126">
        <v>2.8339226245880127</v>
      </c>
      <c r="EO126">
        <v>2.7507503032684326</v>
      </c>
      <c r="EP126">
        <v>3.0860626697540283</v>
      </c>
      <c r="EQ126">
        <v>15.036318778991699</v>
      </c>
      <c r="ER126">
        <v>16.207073211669922</v>
      </c>
      <c r="ES126">
        <v>6.9475393295288086</v>
      </c>
      <c r="ET126">
        <v>6.1871418952941895</v>
      </c>
      <c r="EU126">
        <v>4.1713190078735352</v>
      </c>
      <c r="EV126">
        <v>3.1939599514007568</v>
      </c>
      <c r="EW126">
        <v>2.8067607879638672</v>
      </c>
      <c r="EX126">
        <v>2.3577189445495605</v>
      </c>
      <c r="EY126">
        <v>52.585433959960937</v>
      </c>
      <c r="EZ126">
        <v>51.700077056884766</v>
      </c>
      <c r="FA126">
        <v>51.054065704345703</v>
      </c>
      <c r="FB126">
        <v>50.464962005615234</v>
      </c>
      <c r="FC126">
        <v>49.978130340576172</v>
      </c>
      <c r="FD126">
        <v>49.670940399169922</v>
      </c>
      <c r="FE126">
        <v>49.442237854003906</v>
      </c>
      <c r="FF126">
        <v>49.702716827392578</v>
      </c>
      <c r="FG126">
        <v>51.457359313964844</v>
      </c>
      <c r="FH126">
        <v>53.491603851318359</v>
      </c>
      <c r="FI126">
        <v>56.040306091308594</v>
      </c>
      <c r="FJ126">
        <v>58.742424011230469</v>
      </c>
      <c r="FK126">
        <v>61.205425262451172</v>
      </c>
      <c r="FL126">
        <v>63.060207366943359</v>
      </c>
      <c r="FM126">
        <v>63.928909301757813</v>
      </c>
      <c r="FN126">
        <v>64.459457397460938</v>
      </c>
      <c r="FO126">
        <v>64.259429931640625</v>
      </c>
      <c r="FP126">
        <v>63.337062835693359</v>
      </c>
      <c r="FQ126">
        <v>60.995990753173828</v>
      </c>
      <c r="FR126">
        <v>58.077037811279297</v>
      </c>
      <c r="FS126">
        <v>56.399765014648438</v>
      </c>
      <c r="FT126">
        <v>55.194980621337891</v>
      </c>
      <c r="FU126">
        <v>53.922405242919922</v>
      </c>
      <c r="FV126">
        <v>52.618522644042969</v>
      </c>
      <c r="FW126">
        <v>1</v>
      </c>
    </row>
    <row r="127" spans="1:179" x14ac:dyDescent="0.2">
      <c r="A127" t="s">
        <v>241</v>
      </c>
      <c r="B127" t="s">
        <v>248</v>
      </c>
      <c r="C127" t="s">
        <v>218</v>
      </c>
      <c r="D127" t="s">
        <v>38</v>
      </c>
      <c r="E127" t="s">
        <v>250</v>
      </c>
      <c r="F127" t="s">
        <v>227</v>
      </c>
      <c r="G127" t="s">
        <v>10</v>
      </c>
      <c r="H127">
        <v>440</v>
      </c>
      <c r="K127">
        <v>153.02963444946042</v>
      </c>
      <c r="L127">
        <v>150.20641461325619</v>
      </c>
      <c r="M127">
        <v>147.77917569850143</v>
      </c>
      <c r="N127">
        <v>147.62233716354567</v>
      </c>
      <c r="O127">
        <v>153.70240309105205</v>
      </c>
      <c r="P127">
        <v>169.92601054174193</v>
      </c>
      <c r="Q127">
        <v>190.92945496659175</v>
      </c>
      <c r="R127">
        <v>203.56279590707527</v>
      </c>
      <c r="S127">
        <v>211.79429775332673</v>
      </c>
      <c r="T127">
        <v>217.94819412720352</v>
      </c>
      <c r="U127">
        <v>221.35520618345492</v>
      </c>
      <c r="V127">
        <v>229.22188958932676</v>
      </c>
      <c r="W127">
        <v>231.20040478349918</v>
      </c>
      <c r="X127">
        <v>233.49582126477</v>
      </c>
      <c r="Y127">
        <v>232.29456197200653</v>
      </c>
      <c r="Z127">
        <v>226.5895000889642</v>
      </c>
      <c r="AA127">
        <v>220.28949375444898</v>
      </c>
      <c r="AB127">
        <v>212.81383658817722</v>
      </c>
      <c r="AC127">
        <v>194.17215928440805</v>
      </c>
      <c r="AD127">
        <v>185.44553348414189</v>
      </c>
      <c r="AE127">
        <v>179.0651383954978</v>
      </c>
      <c r="AF127">
        <v>172.72959195729348</v>
      </c>
      <c r="AG127">
        <v>164.55900913285421</v>
      </c>
      <c r="AH127">
        <v>158.53969275401408</v>
      </c>
      <c r="AI127">
        <v>-1.7218362092971802</v>
      </c>
      <c r="AJ127">
        <v>-1.6942049264907837</v>
      </c>
      <c r="AK127">
        <v>-1.8636511564254761</v>
      </c>
      <c r="AL127">
        <v>-1.8798706531524658</v>
      </c>
      <c r="AM127">
        <v>-2.2832977771759033</v>
      </c>
      <c r="AN127">
        <v>-2.7212545871734619</v>
      </c>
      <c r="AO127">
        <v>-2.5343420505523682</v>
      </c>
      <c r="AP127">
        <v>-3.2399029731750488</v>
      </c>
      <c r="AQ127">
        <v>-2.5571856498718262</v>
      </c>
      <c r="AR127">
        <v>-2.3634762763977051</v>
      </c>
      <c r="AS127">
        <v>-2.024397611618042</v>
      </c>
      <c r="AT127">
        <v>-1.9480502605438232</v>
      </c>
      <c r="AU127">
        <v>-1.7536493539810181</v>
      </c>
      <c r="AV127">
        <v>-1.8205647468566895</v>
      </c>
      <c r="AW127">
        <v>-1.8683457374572754</v>
      </c>
      <c r="AX127">
        <v>-2.4725573062896729</v>
      </c>
      <c r="AY127">
        <v>-9.2098369598388672</v>
      </c>
      <c r="AZ127">
        <v>-10.348113059997559</v>
      </c>
      <c r="BA127">
        <v>0.59981369972229004</v>
      </c>
      <c r="BB127">
        <v>0.67360502481460571</v>
      </c>
      <c r="BC127">
        <v>-1.07060706615448</v>
      </c>
      <c r="BD127">
        <v>-1.8377012014389038</v>
      </c>
      <c r="BE127">
        <v>-2.2483875751495361</v>
      </c>
      <c r="BF127">
        <v>-2.6798853874206543</v>
      </c>
      <c r="BG127">
        <v>-0.63303011655807495</v>
      </c>
      <c r="BH127">
        <v>-0.61558842658996582</v>
      </c>
      <c r="BI127">
        <v>-0.79700428247451782</v>
      </c>
      <c r="BJ127">
        <v>-0.81550687551498413</v>
      </c>
      <c r="BK127">
        <v>-1.1579550504684448</v>
      </c>
      <c r="BL127">
        <v>-1.4464914798736572</v>
      </c>
      <c r="BM127">
        <v>-1.3205999135971069</v>
      </c>
      <c r="BN127">
        <v>-1.7351045608520508</v>
      </c>
      <c r="BO127">
        <v>-1.2699346542358398</v>
      </c>
      <c r="BP127">
        <v>-1.2537099123001099</v>
      </c>
      <c r="BQ127">
        <v>-0.93384480476379395</v>
      </c>
      <c r="BR127">
        <v>-0.80826872587203979</v>
      </c>
      <c r="BS127">
        <v>-0.59677523374557495</v>
      </c>
      <c r="BT127">
        <v>-0.49618309736251831</v>
      </c>
      <c r="BU127">
        <v>-0.55236274003982544</v>
      </c>
      <c r="BV127">
        <v>-0.87811768054962158</v>
      </c>
      <c r="BW127">
        <v>-2.2665348052978516</v>
      </c>
      <c r="BX127">
        <v>-2.7382516860961914</v>
      </c>
      <c r="BY127">
        <v>2.3137166500091553</v>
      </c>
      <c r="BZ127">
        <v>2.159517765045166</v>
      </c>
      <c r="CA127">
        <v>0.39305016398429871</v>
      </c>
      <c r="CB127">
        <v>-0.40954452753067017</v>
      </c>
      <c r="CC127">
        <v>-0.80136126279830933</v>
      </c>
      <c r="CD127">
        <v>-1.224445104598999</v>
      </c>
      <c r="CE127">
        <v>0.12107367813587189</v>
      </c>
      <c r="CF127">
        <v>0.13145811855792999</v>
      </c>
      <c r="CG127">
        <v>-5.8247927576303482E-2</v>
      </c>
      <c r="CH127">
        <v>-7.8331783413887024E-2</v>
      </c>
      <c r="CI127">
        <v>-0.37854620814323425</v>
      </c>
      <c r="CJ127">
        <v>-0.56359434127807617</v>
      </c>
      <c r="CK127">
        <v>-0.47996589541435242</v>
      </c>
      <c r="CL127">
        <v>-0.69288581609725952</v>
      </c>
      <c r="CM127">
        <v>-0.37838855385780334</v>
      </c>
      <c r="CN127">
        <v>-0.48508924245834351</v>
      </c>
      <c r="CO127">
        <v>-0.17853131890296936</v>
      </c>
      <c r="CP127">
        <v>-1.8859477713704109E-2</v>
      </c>
      <c r="CQ127">
        <v>0.20447222888469696</v>
      </c>
      <c r="CR127">
        <v>0.4210796058177948</v>
      </c>
      <c r="CS127">
        <v>0.35908305644989014</v>
      </c>
      <c r="CT127">
        <v>0.2261863499879837</v>
      </c>
      <c r="CU127">
        <v>2.5423750877380371</v>
      </c>
      <c r="CV127">
        <v>2.5323150157928467</v>
      </c>
      <c r="CW127">
        <v>3.500760555267334</v>
      </c>
      <c r="CX127">
        <v>3.1886560916900635</v>
      </c>
      <c r="CY127">
        <v>1.4067747592926025</v>
      </c>
      <c r="CZ127">
        <v>0.57959246635437012</v>
      </c>
      <c r="DA127">
        <v>0.20084470510482788</v>
      </c>
      <c r="DB127">
        <v>-0.21641156077384949</v>
      </c>
      <c r="DC127">
        <v>0.87517750263214111</v>
      </c>
      <c r="DD127">
        <v>0.87850463390350342</v>
      </c>
      <c r="DE127">
        <v>0.68050843477249146</v>
      </c>
      <c r="DF127">
        <v>0.65884333848953247</v>
      </c>
      <c r="DG127">
        <v>0.40086272358894348</v>
      </c>
      <c r="DH127">
        <v>0.31930267810821533</v>
      </c>
      <c r="DI127">
        <v>0.36066815257072449</v>
      </c>
      <c r="DJ127">
        <v>0.3493330180644989</v>
      </c>
      <c r="DK127">
        <v>0.51315754652023315</v>
      </c>
      <c r="DL127">
        <v>0.28353148698806763</v>
      </c>
      <c r="DM127">
        <v>0.57678216695785522</v>
      </c>
      <c r="DN127">
        <v>0.77054977416992188</v>
      </c>
      <c r="DO127">
        <v>1.0057196617126465</v>
      </c>
      <c r="DP127">
        <v>1.3383423089981079</v>
      </c>
      <c r="DQ127">
        <v>1.2705289125442505</v>
      </c>
      <c r="DR127">
        <v>1.3304903507232666</v>
      </c>
      <c r="DS127">
        <v>7.3512849807739258</v>
      </c>
      <c r="DT127">
        <v>7.8028817176818848</v>
      </c>
      <c r="DU127">
        <v>4.6878042221069336</v>
      </c>
      <c r="DV127">
        <v>4.2177948951721191</v>
      </c>
      <c r="DW127">
        <v>2.420499324798584</v>
      </c>
      <c r="DX127">
        <v>1.5687294006347656</v>
      </c>
      <c r="DY127">
        <v>1.2030506134033203</v>
      </c>
      <c r="DZ127">
        <v>0.79162198305130005</v>
      </c>
      <c r="EA127">
        <v>1.9639835357666016</v>
      </c>
      <c r="EB127">
        <v>1.9571211338043213</v>
      </c>
      <c r="EC127">
        <v>1.7471553087234497</v>
      </c>
      <c r="ED127">
        <v>1.7232071161270142</v>
      </c>
      <c r="EE127">
        <v>1.5262054204940796</v>
      </c>
      <c r="EF127">
        <v>1.59406578540802</v>
      </c>
      <c r="EG127">
        <v>1.5744102001190186</v>
      </c>
      <c r="EH127">
        <v>1.8541314601898193</v>
      </c>
      <c r="EI127">
        <v>1.8004084825515747</v>
      </c>
      <c r="EJ127">
        <v>1.3932977914810181</v>
      </c>
      <c r="EK127">
        <v>1.6673349142074585</v>
      </c>
      <c r="EL127">
        <v>1.9103313684463501</v>
      </c>
      <c r="EM127">
        <v>2.1625938415527344</v>
      </c>
      <c r="EN127">
        <v>2.6627237796783447</v>
      </c>
      <c r="EO127">
        <v>2.5865118503570557</v>
      </c>
      <c r="EP127">
        <v>2.9249300956726074</v>
      </c>
      <c r="EQ127">
        <v>14.294587135314941</v>
      </c>
      <c r="ER127">
        <v>15.41274356842041</v>
      </c>
      <c r="ES127">
        <v>6.4017071723937988</v>
      </c>
      <c r="ET127">
        <v>5.703707218170166</v>
      </c>
      <c r="EU127">
        <v>3.8841564655303955</v>
      </c>
      <c r="EV127">
        <v>2.9968860149383545</v>
      </c>
      <c r="EW127">
        <v>2.6500768661499023</v>
      </c>
      <c r="EX127">
        <v>2.2470622062683105</v>
      </c>
      <c r="EY127">
        <v>52.574794769287109</v>
      </c>
      <c r="EZ127">
        <v>51.69073486328125</v>
      </c>
      <c r="FA127">
        <v>51.044254302978516</v>
      </c>
      <c r="FB127">
        <v>50.453853607177734</v>
      </c>
      <c r="FC127">
        <v>49.97076416015625</v>
      </c>
      <c r="FD127">
        <v>49.664344787597656</v>
      </c>
      <c r="FE127">
        <v>49.43597412109375</v>
      </c>
      <c r="FF127">
        <v>49.6947021484375</v>
      </c>
      <c r="FG127">
        <v>51.449150085449219</v>
      </c>
      <c r="FH127">
        <v>53.485797882080078</v>
      </c>
      <c r="FI127">
        <v>56.033138275146484</v>
      </c>
      <c r="FJ127">
        <v>58.731266021728516</v>
      </c>
      <c r="FK127">
        <v>61.194705963134766</v>
      </c>
      <c r="FL127">
        <v>63.0498046875</v>
      </c>
      <c r="FM127">
        <v>63.917938232421875</v>
      </c>
      <c r="FN127">
        <v>64.449722290039063</v>
      </c>
      <c r="FO127">
        <v>64.249359130859375</v>
      </c>
      <c r="FP127">
        <v>63.328468322753906</v>
      </c>
      <c r="FQ127">
        <v>60.988513946533203</v>
      </c>
      <c r="FR127">
        <v>58.06939697265625</v>
      </c>
      <c r="FS127">
        <v>56.391155242919922</v>
      </c>
      <c r="FT127">
        <v>55.186145782470703</v>
      </c>
      <c r="FU127">
        <v>53.911361694335938</v>
      </c>
      <c r="FV127">
        <v>52.609729766845703</v>
      </c>
      <c r="FW127">
        <v>1</v>
      </c>
    </row>
    <row r="128" spans="1:179" x14ac:dyDescent="0.2">
      <c r="A128" t="s">
        <v>241</v>
      </c>
      <c r="B128" t="s">
        <v>248</v>
      </c>
      <c r="C128" t="s">
        <v>218</v>
      </c>
      <c r="D128" t="s">
        <v>39</v>
      </c>
      <c r="E128">
        <v>2015</v>
      </c>
      <c r="F128" t="s">
        <v>227</v>
      </c>
      <c r="G128" t="s">
        <v>10</v>
      </c>
      <c r="H128">
        <v>485</v>
      </c>
      <c r="K128">
        <v>173.45514722839732</v>
      </c>
      <c r="L128">
        <v>169.55087971409054</v>
      </c>
      <c r="M128">
        <v>166.3343915965421</v>
      </c>
      <c r="N128">
        <v>164.38913513562736</v>
      </c>
      <c r="O128">
        <v>170.27161218577376</v>
      </c>
      <c r="P128">
        <v>188.27275667226706</v>
      </c>
      <c r="Q128">
        <v>211.72913995692693</v>
      </c>
      <c r="R128">
        <v>225.79800954162039</v>
      </c>
      <c r="S128">
        <v>234.83545778703376</v>
      </c>
      <c r="T128">
        <v>251.71914245762449</v>
      </c>
      <c r="U128">
        <v>267.37296049815438</v>
      </c>
      <c r="V128">
        <v>276.64789257139353</v>
      </c>
      <c r="W128">
        <v>282.35685379577524</v>
      </c>
      <c r="X128">
        <v>287.4642468700647</v>
      </c>
      <c r="Y128">
        <v>287.60939070174101</v>
      </c>
      <c r="Z128">
        <v>281.20047105901432</v>
      </c>
      <c r="AA128">
        <v>271.68539101971623</v>
      </c>
      <c r="AB128">
        <v>258.31901215707023</v>
      </c>
      <c r="AC128">
        <v>232.11415223590632</v>
      </c>
      <c r="AD128">
        <v>222.38316965650313</v>
      </c>
      <c r="AE128">
        <v>213.81773896438551</v>
      </c>
      <c r="AF128">
        <v>204.32022195937199</v>
      </c>
      <c r="AG128">
        <v>192.68799349371702</v>
      </c>
      <c r="AH128">
        <v>183.91910378515033</v>
      </c>
      <c r="AI128">
        <v>-1.7128047943115234</v>
      </c>
      <c r="AJ128">
        <v>-1.5439362525939941</v>
      </c>
      <c r="AK128">
        <v>-1.6534065008163452</v>
      </c>
      <c r="AL128">
        <v>-1.5363094806671143</v>
      </c>
      <c r="AM128">
        <v>-1.8977406024932861</v>
      </c>
      <c r="AN128">
        <v>-2.1203866004943848</v>
      </c>
      <c r="AO128">
        <v>-2.0983138084411621</v>
      </c>
      <c r="AP128">
        <v>-2.2091612815856934</v>
      </c>
      <c r="AQ128">
        <v>-5.2875299453735352</v>
      </c>
      <c r="AR128">
        <v>-2.3684208393096924</v>
      </c>
      <c r="AS128">
        <v>-2.4875030517578125</v>
      </c>
      <c r="AT128">
        <v>-2.2976746559143066</v>
      </c>
      <c r="AU128">
        <v>-1.9861588478088379</v>
      </c>
      <c r="AV128">
        <v>0.25230106711387634</v>
      </c>
      <c r="AW128">
        <v>-0.34301269054412842</v>
      </c>
      <c r="AX128">
        <v>2.7496750354766846</v>
      </c>
      <c r="AY128">
        <v>2.4616448879241943</v>
      </c>
      <c r="AZ128">
        <v>-2.6623668670654297</v>
      </c>
      <c r="BA128">
        <v>-2.5153119564056396</v>
      </c>
      <c r="BB128">
        <v>-2.731778621673584</v>
      </c>
      <c r="BC128">
        <v>-3.4789516925811768</v>
      </c>
      <c r="BD128">
        <v>-3.4353063106536865</v>
      </c>
      <c r="BE128">
        <v>-2.6873078346252441</v>
      </c>
      <c r="BF128">
        <v>-2.5449035167694092</v>
      </c>
      <c r="BG128">
        <v>-0.61371594667434692</v>
      </c>
      <c r="BH128">
        <v>-0.55883651971817017</v>
      </c>
      <c r="BI128">
        <v>-0.70842021703720093</v>
      </c>
      <c r="BJ128">
        <v>-0.6756209135055542</v>
      </c>
      <c r="BK128">
        <v>-0.90030264854431152</v>
      </c>
      <c r="BL128">
        <v>-1.1300586462020874</v>
      </c>
      <c r="BM128">
        <v>-1.126050591468811</v>
      </c>
      <c r="BN128">
        <v>-0.94683003425598145</v>
      </c>
      <c r="BO128">
        <v>-2.2517313957214355</v>
      </c>
      <c r="BP128">
        <v>-1.0129214525222778</v>
      </c>
      <c r="BQ128">
        <v>-0.92835181951522827</v>
      </c>
      <c r="BR128">
        <v>-0.73764020204544067</v>
      </c>
      <c r="BS128">
        <v>-0.3910471498966217</v>
      </c>
      <c r="BT128">
        <v>2.7394545078277588</v>
      </c>
      <c r="BU128">
        <v>2.9506058692932129</v>
      </c>
      <c r="BV128">
        <v>4.8363633155822754</v>
      </c>
      <c r="BW128">
        <v>4.4263057708740234</v>
      </c>
      <c r="BX128">
        <v>-0.45610296726226807</v>
      </c>
      <c r="BY128">
        <v>-0.61896193027496338</v>
      </c>
      <c r="BZ128">
        <v>-0.89408880472183228</v>
      </c>
      <c r="CA128">
        <v>-1.5901821851730347</v>
      </c>
      <c r="CB128">
        <v>-1.5990747213363647</v>
      </c>
      <c r="CC128">
        <v>-1.0284411907196045</v>
      </c>
      <c r="CD128">
        <v>-0.92564284801483154</v>
      </c>
      <c r="CE128">
        <v>0.14750970900058746</v>
      </c>
      <c r="CF128">
        <v>0.12344054877758026</v>
      </c>
      <c r="CG128">
        <v>-5.3925581276416779E-2</v>
      </c>
      <c r="CH128">
        <v>-7.9510629177093506E-2</v>
      </c>
      <c r="CI128">
        <v>-0.20948009192943573</v>
      </c>
      <c r="CJ128">
        <v>-0.4441605806350708</v>
      </c>
      <c r="CK128">
        <v>-0.45266395807266235</v>
      </c>
      <c r="CL128">
        <v>-7.2543226182460785E-2</v>
      </c>
      <c r="CM128">
        <v>-0.14914686977863312</v>
      </c>
      <c r="CN128">
        <v>-7.4106782674789429E-2</v>
      </c>
      <c r="CO128">
        <v>0.15151147544384003</v>
      </c>
      <c r="CP128">
        <v>0.34283488988876343</v>
      </c>
      <c r="CQ128">
        <v>0.7137223482131958</v>
      </c>
      <c r="CR128">
        <v>4.4620494842529297</v>
      </c>
      <c r="CS128">
        <v>5.2317562103271484</v>
      </c>
      <c r="CT128">
        <v>6.2815971374511719</v>
      </c>
      <c r="CU128">
        <v>5.7870240211486816</v>
      </c>
      <c r="CV128">
        <v>1.071948766708374</v>
      </c>
      <c r="CW128">
        <v>0.69444435834884644</v>
      </c>
      <c r="CX128">
        <v>0.37868952751159668</v>
      </c>
      <c r="CY128">
        <v>-0.28202608227729797</v>
      </c>
      <c r="CZ128">
        <v>-0.32730638980865479</v>
      </c>
      <c r="DA128">
        <v>0.12048476934432983</v>
      </c>
      <c r="DB128">
        <v>0.195852130651474</v>
      </c>
      <c r="DC128">
        <v>0.90873533487319946</v>
      </c>
      <c r="DD128">
        <v>0.80571764707565308</v>
      </c>
      <c r="DE128">
        <v>0.60056900978088379</v>
      </c>
      <c r="DF128">
        <v>0.51659965515136719</v>
      </c>
      <c r="DG128">
        <v>0.48134243488311768</v>
      </c>
      <c r="DH128">
        <v>0.24173751473426819</v>
      </c>
      <c r="DI128">
        <v>0.22072266042232513</v>
      </c>
      <c r="DJ128">
        <v>0.80174362659454346</v>
      </c>
      <c r="DK128">
        <v>1.9534378051757812</v>
      </c>
      <c r="DL128">
        <v>0.86470788717269897</v>
      </c>
      <c r="DM128">
        <v>1.2313747406005859</v>
      </c>
      <c r="DN128">
        <v>1.4233099222183228</v>
      </c>
      <c r="DO128">
        <v>1.8184919357299805</v>
      </c>
      <c r="DP128">
        <v>6.1846442222595215</v>
      </c>
      <c r="DQ128">
        <v>7.5129060745239258</v>
      </c>
      <c r="DR128">
        <v>7.7268309593200684</v>
      </c>
      <c r="DS128">
        <v>7.1477422714233398</v>
      </c>
      <c r="DT128">
        <v>2.6000003814697266</v>
      </c>
      <c r="DU128">
        <v>2.0078506469726562</v>
      </c>
      <c r="DV128">
        <v>1.6514678001403809</v>
      </c>
      <c r="DW128">
        <v>1.0261299610137939</v>
      </c>
      <c r="DX128">
        <v>0.94446200132369995</v>
      </c>
      <c r="DY128">
        <v>1.2694107294082642</v>
      </c>
      <c r="DZ128">
        <v>1.3173471689224243</v>
      </c>
      <c r="EA128">
        <v>2.007824182510376</v>
      </c>
      <c r="EB128">
        <v>1.7908173799514771</v>
      </c>
      <c r="EC128">
        <v>1.5455553531646729</v>
      </c>
      <c r="ED128">
        <v>1.3772882223129272</v>
      </c>
      <c r="EE128">
        <v>1.4787805080413818</v>
      </c>
      <c r="EF128">
        <v>1.2320654392242432</v>
      </c>
      <c r="EG128">
        <v>1.192986011505127</v>
      </c>
      <c r="EH128">
        <v>2.0640749931335449</v>
      </c>
      <c r="EI128">
        <v>4.9892358779907227</v>
      </c>
      <c r="EJ128">
        <v>2.2202072143554687</v>
      </c>
      <c r="EK128">
        <v>2.7905259132385254</v>
      </c>
      <c r="EL128">
        <v>2.9833443164825439</v>
      </c>
      <c r="EM128">
        <v>3.4136035442352295</v>
      </c>
      <c r="EN128">
        <v>8.6717977523803711</v>
      </c>
      <c r="EO128">
        <v>10.806525230407715</v>
      </c>
      <c r="EP128">
        <v>9.8135194778442383</v>
      </c>
      <c r="EQ128">
        <v>9.1124029159545898</v>
      </c>
      <c r="ER128">
        <v>4.8062644004821777</v>
      </c>
      <c r="ES128">
        <v>3.9042007923126221</v>
      </c>
      <c r="ET128">
        <v>3.4891576766967773</v>
      </c>
      <c r="EU128">
        <v>2.9148995876312256</v>
      </c>
      <c r="EV128">
        <v>2.780693531036377</v>
      </c>
      <c r="EW128">
        <v>2.9282774925231934</v>
      </c>
      <c r="EX128">
        <v>2.936607837677002</v>
      </c>
      <c r="EY128">
        <v>62.881080627441406</v>
      </c>
      <c r="EZ128">
        <v>61.798725128173828</v>
      </c>
      <c r="FA128">
        <v>60.874923706054688</v>
      </c>
      <c r="FB128">
        <v>59.972061157226563</v>
      </c>
      <c r="FC128">
        <v>59.117282867431641</v>
      </c>
      <c r="FD128">
        <v>58.447048187255859</v>
      </c>
      <c r="FE128">
        <v>57.916767120361328</v>
      </c>
      <c r="FF128">
        <v>57.804767608642578</v>
      </c>
      <c r="FG128">
        <v>59.865829467773438</v>
      </c>
      <c r="FH128">
        <v>63.489456176757813</v>
      </c>
      <c r="FI128">
        <v>67.814712524414063</v>
      </c>
      <c r="FJ128">
        <v>71.967041015625</v>
      </c>
      <c r="FK128">
        <v>75.407516479492187</v>
      </c>
      <c r="FL128">
        <v>77.521133422851563</v>
      </c>
      <c r="FM128">
        <v>78.579551696777344</v>
      </c>
      <c r="FN128">
        <v>78.739585876464844</v>
      </c>
      <c r="FO128">
        <v>78.051811218261719</v>
      </c>
      <c r="FP128">
        <v>77.590415954589844</v>
      </c>
      <c r="FQ128">
        <v>76.73211669921875</v>
      </c>
      <c r="FR128">
        <v>75.011756896972656</v>
      </c>
      <c r="FS128">
        <v>71.945541381835938</v>
      </c>
      <c r="FT128">
        <v>69.8118896484375</v>
      </c>
      <c r="FU128">
        <v>67.918060302734375</v>
      </c>
      <c r="FV128">
        <v>65.965919494628906</v>
      </c>
      <c r="FW128">
        <v>1</v>
      </c>
    </row>
    <row r="129" spans="1:179" x14ac:dyDescent="0.2">
      <c r="A129" t="s">
        <v>241</v>
      </c>
      <c r="B129" t="s">
        <v>248</v>
      </c>
      <c r="C129" t="s">
        <v>218</v>
      </c>
      <c r="D129" t="s">
        <v>39</v>
      </c>
      <c r="E129">
        <v>2016</v>
      </c>
      <c r="F129" t="s">
        <v>227</v>
      </c>
      <c r="G129" t="s">
        <v>10</v>
      </c>
      <c r="H129">
        <v>438</v>
      </c>
      <c r="K129">
        <v>156.14874783185996</v>
      </c>
      <c r="L129">
        <v>152.61938507653917</v>
      </c>
      <c r="M129">
        <v>149.71142203422514</v>
      </c>
      <c r="N129">
        <v>147.95552280332191</v>
      </c>
      <c r="O129">
        <v>153.25470343870435</v>
      </c>
      <c r="P129">
        <v>169.47488200602183</v>
      </c>
      <c r="Q129">
        <v>190.58495130055775</v>
      </c>
      <c r="R129">
        <v>203.24554097251391</v>
      </c>
      <c r="S129">
        <v>211.35792439720404</v>
      </c>
      <c r="T129">
        <v>226.51390947894069</v>
      </c>
      <c r="U129">
        <v>240.60009962552175</v>
      </c>
      <c r="V129">
        <v>248.94050603153266</v>
      </c>
      <c r="W129">
        <v>254.0729065322468</v>
      </c>
      <c r="X129">
        <v>258.67897480171001</v>
      </c>
      <c r="Y129">
        <v>258.79150336080721</v>
      </c>
      <c r="Z129">
        <v>253.00286269188868</v>
      </c>
      <c r="AA129">
        <v>244.44417292432257</v>
      </c>
      <c r="AB129">
        <v>232.44344777016624</v>
      </c>
      <c r="AC129">
        <v>208.90705935830425</v>
      </c>
      <c r="AD129">
        <v>200.16172476318428</v>
      </c>
      <c r="AE129">
        <v>192.45028773389714</v>
      </c>
      <c r="AF129">
        <v>183.90919925018954</v>
      </c>
      <c r="AG129">
        <v>173.4536852834195</v>
      </c>
      <c r="AH129">
        <v>165.57576270956883</v>
      </c>
      <c r="AI129">
        <v>-1.6321859359741211</v>
      </c>
      <c r="AJ129">
        <v>-1.4686893224716187</v>
      </c>
      <c r="AK129">
        <v>-1.5615441799163818</v>
      </c>
      <c r="AL129">
        <v>-1.4506356716156006</v>
      </c>
      <c r="AM129">
        <v>-1.7862887382507324</v>
      </c>
      <c r="AN129">
        <v>-1.9867604970932007</v>
      </c>
      <c r="AO129">
        <v>-1.9670416116714478</v>
      </c>
      <c r="AP129">
        <v>-2.09560227394104</v>
      </c>
      <c r="AQ129">
        <v>-5.0057358741760254</v>
      </c>
      <c r="AR129">
        <v>-2.2438230514526367</v>
      </c>
      <c r="AS129">
        <v>-2.3684005737304687</v>
      </c>
      <c r="AT129">
        <v>-2.1950840950012207</v>
      </c>
      <c r="AU129">
        <v>-1.9117075204849243</v>
      </c>
      <c r="AV129">
        <v>1.1707465164363384E-2</v>
      </c>
      <c r="AW129">
        <v>-0.63560205698013306</v>
      </c>
      <c r="AX129">
        <v>2.2986152172088623</v>
      </c>
      <c r="AY129">
        <v>2.0563452243804932</v>
      </c>
      <c r="AZ129">
        <v>-2.5693912506103516</v>
      </c>
      <c r="BA129">
        <v>-2.4169726371765137</v>
      </c>
      <c r="BB129">
        <v>-2.6082961559295654</v>
      </c>
      <c r="BC129">
        <v>-3.2829952239990234</v>
      </c>
      <c r="BD129">
        <v>-3.239152193069458</v>
      </c>
      <c r="BE129">
        <v>-2.5518410205841064</v>
      </c>
      <c r="BF129">
        <v>-2.4202780723571777</v>
      </c>
      <c r="BG129">
        <v>-0.59010511636734009</v>
      </c>
      <c r="BH129">
        <v>-0.53482747077941895</v>
      </c>
      <c r="BI129">
        <v>-0.66612881422042847</v>
      </c>
      <c r="BJ129">
        <v>-0.63517379760742188</v>
      </c>
      <c r="BK129">
        <v>-0.84136486053466797</v>
      </c>
      <c r="BL129">
        <v>-1.0487037897109985</v>
      </c>
      <c r="BM129">
        <v>-1.0453245639801025</v>
      </c>
      <c r="BN129">
        <v>-0.89966392517089844</v>
      </c>
      <c r="BO129">
        <v>-2.1293916702270508</v>
      </c>
      <c r="BP129">
        <v>-0.95954585075378418</v>
      </c>
      <c r="BQ129">
        <v>-0.89090955257415771</v>
      </c>
      <c r="BR129">
        <v>-0.71758514642715454</v>
      </c>
      <c r="BS129">
        <v>-0.40051624178886414</v>
      </c>
      <c r="BT129">
        <v>2.3803536891937256</v>
      </c>
      <c r="BU129">
        <v>2.5189461708068848</v>
      </c>
      <c r="BV129">
        <v>4.2756071090698242</v>
      </c>
      <c r="BW129">
        <v>3.9165809154510498</v>
      </c>
      <c r="BX129">
        <v>-0.47979262471199036</v>
      </c>
      <c r="BY129">
        <v>-0.62106513977050781</v>
      </c>
      <c r="BZ129">
        <v>-0.86765241622924805</v>
      </c>
      <c r="CA129">
        <v>-1.4938051700592041</v>
      </c>
      <c r="CB129">
        <v>-1.5000637769699097</v>
      </c>
      <c r="CC129">
        <v>-0.98089039325714111</v>
      </c>
      <c r="CD129">
        <v>-0.88685417175292969</v>
      </c>
      <c r="CE129">
        <v>0.131636843085289</v>
      </c>
      <c r="CF129">
        <v>0.11196234077215195</v>
      </c>
      <c r="CG129">
        <v>-4.5966804027557373E-2</v>
      </c>
      <c r="CH129">
        <v>-7.0387363433837891E-2</v>
      </c>
      <c r="CI129">
        <v>-0.18691352009773254</v>
      </c>
      <c r="CJ129">
        <v>-0.39900869131088257</v>
      </c>
      <c r="CK129">
        <v>-0.40694606304168701</v>
      </c>
      <c r="CL129">
        <v>-7.1360580623149872E-2</v>
      </c>
      <c r="CM129">
        <v>-0.13724416494369507</v>
      </c>
      <c r="CN129">
        <v>-7.0059329271316528E-2</v>
      </c>
      <c r="CO129">
        <v>0.13239623606204987</v>
      </c>
      <c r="CP129">
        <v>0.30572617053985596</v>
      </c>
      <c r="CQ129">
        <v>0.64613020420074463</v>
      </c>
      <c r="CR129">
        <v>4.0208706855773926</v>
      </c>
      <c r="CS129">
        <v>4.7037768363952637</v>
      </c>
      <c r="CT129">
        <v>5.6448655128479004</v>
      </c>
      <c r="CU129">
        <v>5.2049741744995117</v>
      </c>
      <c r="CV129">
        <v>0.96745699644088745</v>
      </c>
      <c r="CW129">
        <v>0.62277501821517944</v>
      </c>
      <c r="CX129">
        <v>0.33791208267211914</v>
      </c>
      <c r="CY129">
        <v>-0.25461766123771667</v>
      </c>
      <c r="CZ129">
        <v>-0.29557633399963379</v>
      </c>
      <c r="DA129">
        <v>0.10714516788721085</v>
      </c>
      <c r="DB129">
        <v>0.17519056797027588</v>
      </c>
      <c r="DC129">
        <v>0.85337883234024048</v>
      </c>
      <c r="DD129">
        <v>0.75875216722488403</v>
      </c>
      <c r="DE129">
        <v>0.57419520616531372</v>
      </c>
      <c r="DF129">
        <v>0.49439907073974609</v>
      </c>
      <c r="DG129">
        <v>0.46753782033920288</v>
      </c>
      <c r="DH129">
        <v>0.25068643689155579</v>
      </c>
      <c r="DI129">
        <v>0.23143242299556732</v>
      </c>
      <c r="DJ129">
        <v>0.7569427490234375</v>
      </c>
      <c r="DK129">
        <v>1.8549032211303711</v>
      </c>
      <c r="DL129">
        <v>0.81942719221115112</v>
      </c>
      <c r="DM129">
        <v>1.1557019948959351</v>
      </c>
      <c r="DN129">
        <v>1.3290374279022217</v>
      </c>
      <c r="DO129">
        <v>1.6927766799926758</v>
      </c>
      <c r="DP129">
        <v>5.6613879203796387</v>
      </c>
      <c r="DQ129">
        <v>6.8886070251464844</v>
      </c>
      <c r="DR129">
        <v>7.0141239166259766</v>
      </c>
      <c r="DS129">
        <v>6.4933681488037109</v>
      </c>
      <c r="DT129">
        <v>2.4147067070007324</v>
      </c>
      <c r="DU129">
        <v>1.8666151762008667</v>
      </c>
      <c r="DV129">
        <v>1.5434765815734863</v>
      </c>
      <c r="DW129">
        <v>0.98456984758377075</v>
      </c>
      <c r="DX129">
        <v>0.90891110897064209</v>
      </c>
      <c r="DY129">
        <v>1.1951807737350464</v>
      </c>
      <c r="DZ129">
        <v>1.2372353076934814</v>
      </c>
      <c r="EA129">
        <v>1.8954596519470215</v>
      </c>
      <c r="EB129">
        <v>1.692613959312439</v>
      </c>
      <c r="EC129">
        <v>1.4696105718612671</v>
      </c>
      <c r="ED129">
        <v>1.3098609447479248</v>
      </c>
      <c r="EE129">
        <v>1.4124616384506226</v>
      </c>
      <c r="EF129">
        <v>1.188742995262146</v>
      </c>
      <c r="EG129">
        <v>1.1531494855880737</v>
      </c>
      <c r="EH129">
        <v>1.9528812170028687</v>
      </c>
      <c r="EI129">
        <v>4.7312479019165039</v>
      </c>
      <c r="EJ129">
        <v>2.1037044525146484</v>
      </c>
      <c r="EK129">
        <v>2.6331930160522461</v>
      </c>
      <c r="EL129">
        <v>2.8065364360809326</v>
      </c>
      <c r="EM129">
        <v>3.203967809677124</v>
      </c>
      <c r="EN129">
        <v>8.030034065246582</v>
      </c>
      <c r="EO129">
        <v>10.043155670166016</v>
      </c>
      <c r="EP129">
        <v>8.9911155700683594</v>
      </c>
      <c r="EQ129">
        <v>8.3536033630371094</v>
      </c>
      <c r="ER129">
        <v>4.504305362701416</v>
      </c>
      <c r="ES129">
        <v>3.6625227928161621</v>
      </c>
      <c r="ET129">
        <v>3.2841203212738037</v>
      </c>
      <c r="EU129">
        <v>2.7737598419189453</v>
      </c>
      <c r="EV129">
        <v>2.6479995250701904</v>
      </c>
      <c r="EW129">
        <v>2.7661314010620117</v>
      </c>
      <c r="EX129">
        <v>2.7706592082977295</v>
      </c>
      <c r="EY129">
        <v>62.879287719726562</v>
      </c>
      <c r="EZ129">
        <v>61.795612335205078</v>
      </c>
      <c r="FA129">
        <v>60.872920989990234</v>
      </c>
      <c r="FB129">
        <v>59.969650268554687</v>
      </c>
      <c r="FC129">
        <v>59.116325378417969</v>
      </c>
      <c r="FD129">
        <v>58.443531036376953</v>
      </c>
      <c r="FE129">
        <v>57.912124633789063</v>
      </c>
      <c r="FF129">
        <v>57.799747467041016</v>
      </c>
      <c r="FG129">
        <v>59.860507965087891</v>
      </c>
      <c r="FH129">
        <v>63.485500335693359</v>
      </c>
      <c r="FI129">
        <v>67.814895629882813</v>
      </c>
      <c r="FJ129">
        <v>71.967018127441406</v>
      </c>
      <c r="FK129">
        <v>75.406318664550781</v>
      </c>
      <c r="FL129">
        <v>77.520111083984375</v>
      </c>
      <c r="FM129">
        <v>78.577934265136719</v>
      </c>
      <c r="FN129">
        <v>78.739524841308594</v>
      </c>
      <c r="FO129">
        <v>78.053924560546875</v>
      </c>
      <c r="FP129">
        <v>77.592674255371094</v>
      </c>
      <c r="FQ129">
        <v>76.736152648925781</v>
      </c>
      <c r="FR129">
        <v>75.016876220703125</v>
      </c>
      <c r="FS129">
        <v>71.949623107910156</v>
      </c>
      <c r="FT129">
        <v>69.814659118652344</v>
      </c>
      <c r="FU129">
        <v>67.921348571777344</v>
      </c>
      <c r="FV129">
        <v>65.970237731933594</v>
      </c>
      <c r="FW129">
        <v>1</v>
      </c>
    </row>
    <row r="130" spans="1:179" x14ac:dyDescent="0.2">
      <c r="A130" t="s">
        <v>241</v>
      </c>
      <c r="B130" t="s">
        <v>248</v>
      </c>
      <c r="C130" t="s">
        <v>218</v>
      </c>
      <c r="D130" t="s">
        <v>39</v>
      </c>
      <c r="E130" t="s">
        <v>250</v>
      </c>
      <c r="F130" t="s">
        <v>227</v>
      </c>
      <c r="G130" t="s">
        <v>10</v>
      </c>
      <c r="H130">
        <v>424</v>
      </c>
      <c r="K130">
        <v>150.99364506652051</v>
      </c>
      <c r="L130">
        <v>147.57595615251498</v>
      </c>
      <c r="M130">
        <v>144.75989421809896</v>
      </c>
      <c r="N130">
        <v>143.06039927110669</v>
      </c>
      <c r="O130">
        <v>148.18583181212918</v>
      </c>
      <c r="P130">
        <v>163.87550927848889</v>
      </c>
      <c r="Q130">
        <v>184.28667566258778</v>
      </c>
      <c r="R130">
        <v>196.52777726896738</v>
      </c>
      <c r="S130">
        <v>204.36460896642188</v>
      </c>
      <c r="T130">
        <v>219.0059594882083</v>
      </c>
      <c r="U130">
        <v>232.62519622960181</v>
      </c>
      <c r="V130">
        <v>240.68723297543525</v>
      </c>
      <c r="W130">
        <v>245.64789190870124</v>
      </c>
      <c r="X130">
        <v>250.10462925091463</v>
      </c>
      <c r="Y130">
        <v>250.20744254754169</v>
      </c>
      <c r="Z130">
        <v>244.60356595945569</v>
      </c>
      <c r="AA130">
        <v>236.32975860682652</v>
      </c>
      <c r="AB130">
        <v>224.7358244645331</v>
      </c>
      <c r="AC130">
        <v>201.99430118208974</v>
      </c>
      <c r="AD130">
        <v>193.542564374373</v>
      </c>
      <c r="AE130">
        <v>186.08550873440285</v>
      </c>
      <c r="AF130">
        <v>177.82931414974004</v>
      </c>
      <c r="AG130">
        <v>167.7243112666485</v>
      </c>
      <c r="AH130">
        <v>160.11178339177897</v>
      </c>
      <c r="AI130">
        <v>-1.6071341037750244</v>
      </c>
      <c r="AJ130">
        <v>-1.4453399181365967</v>
      </c>
      <c r="AK130">
        <v>-1.533267617225647</v>
      </c>
      <c r="AL130">
        <v>-1.4242808818817139</v>
      </c>
      <c r="AM130">
        <v>-1.7521189451217651</v>
      </c>
      <c r="AN130">
        <v>-1.9459874629974365</v>
      </c>
      <c r="AO130">
        <v>-1.9270168542861938</v>
      </c>
      <c r="AP130">
        <v>-2.0605497360229492</v>
      </c>
      <c r="AQ130">
        <v>-4.9188556671142578</v>
      </c>
      <c r="AR130">
        <v>-2.2053945064544678</v>
      </c>
      <c r="AS130">
        <v>-2.3314216136932373</v>
      </c>
      <c r="AT130">
        <v>-2.1629908084869385</v>
      </c>
      <c r="AU130">
        <v>-1.8879796266555786</v>
      </c>
      <c r="AV130">
        <v>-5.7988900691270828E-2</v>
      </c>
      <c r="AW130">
        <v>-0.72072362899780273</v>
      </c>
      <c r="AX130">
        <v>2.1662821769714355</v>
      </c>
      <c r="AY130">
        <v>1.9375689029693604</v>
      </c>
      <c r="AZ130">
        <v>-2.5395286083221436</v>
      </c>
      <c r="BA130">
        <v>-2.385810375213623</v>
      </c>
      <c r="BB130">
        <v>-2.5697135925292969</v>
      </c>
      <c r="BC130">
        <v>-3.2227802276611328</v>
      </c>
      <c r="BD130">
        <v>-3.1789176464080811</v>
      </c>
      <c r="BE130">
        <v>-2.5098519325256348</v>
      </c>
      <c r="BF130">
        <v>-2.3815562725067139</v>
      </c>
      <c r="BG130">
        <v>-0.58264756202697754</v>
      </c>
      <c r="BH130">
        <v>-0.52729314565658569</v>
      </c>
      <c r="BI130">
        <v>-0.65315765142440796</v>
      </c>
      <c r="BJ130">
        <v>-0.6227840781211853</v>
      </c>
      <c r="BK130">
        <v>-0.82341146469116211</v>
      </c>
      <c r="BL130">
        <v>-1.0240738391876221</v>
      </c>
      <c r="BM130">
        <v>-1.020901083946228</v>
      </c>
      <c r="BN130">
        <v>-0.88511252403259277</v>
      </c>
      <c r="BO130">
        <v>-2.0917460918426514</v>
      </c>
      <c r="BP130">
        <v>-0.94310891628265381</v>
      </c>
      <c r="BQ130">
        <v>-0.87914204597473145</v>
      </c>
      <c r="BR130">
        <v>-0.71098339557647705</v>
      </c>
      <c r="BS130">
        <v>-0.40270227193832397</v>
      </c>
      <c r="BT130">
        <v>2.274193286895752</v>
      </c>
      <c r="BU130">
        <v>2.3911983966827393</v>
      </c>
      <c r="BV130">
        <v>4.1094017028808594</v>
      </c>
      <c r="BW130">
        <v>3.7655460834503174</v>
      </c>
      <c r="BX130">
        <v>-0.48596209287643433</v>
      </c>
      <c r="BY130">
        <v>-0.62092649936676025</v>
      </c>
      <c r="BZ130">
        <v>-0.85904097557067871</v>
      </c>
      <c r="CA130">
        <v>-1.4643422365188599</v>
      </c>
      <c r="CB130">
        <v>-1.469832181930542</v>
      </c>
      <c r="CC130">
        <v>-0.96605634689331055</v>
      </c>
      <c r="CD130">
        <v>-0.8746456503868103</v>
      </c>
      <c r="CE130">
        <v>0.12690876424312592</v>
      </c>
      <c r="CF130">
        <v>0.10854329913854599</v>
      </c>
      <c r="CG130">
        <v>-4.3596092611551285E-2</v>
      </c>
      <c r="CH130">
        <v>-6.7669779062271118E-2</v>
      </c>
      <c r="CI130">
        <v>-0.1801915317773819</v>
      </c>
      <c r="CJ130">
        <v>-0.38555917143821716</v>
      </c>
      <c r="CK130">
        <v>-0.39332795143127441</v>
      </c>
      <c r="CL130">
        <v>-7.1008302271366119E-2</v>
      </c>
      <c r="CM130">
        <v>-0.13369867205619812</v>
      </c>
      <c r="CN130">
        <v>-6.8853691220283508E-2</v>
      </c>
      <c r="CO130">
        <v>0.12670233845710754</v>
      </c>
      <c r="CP130">
        <v>0.29467248916625977</v>
      </c>
      <c r="CQ130">
        <v>0.62599629163742065</v>
      </c>
      <c r="CR130">
        <v>3.8894555568695068</v>
      </c>
      <c r="CS130">
        <v>4.5465059280395508</v>
      </c>
      <c r="CT130">
        <v>5.4552006721496582</v>
      </c>
      <c r="CU130">
        <v>5.0315976142883301</v>
      </c>
      <c r="CV130">
        <v>0.93633180856704712</v>
      </c>
      <c r="CW130">
        <v>0.60142666101455688</v>
      </c>
      <c r="CX130">
        <v>0.32576563954353333</v>
      </c>
      <c r="CY130">
        <v>-0.24645343422889709</v>
      </c>
      <c r="CZ130">
        <v>-0.28612479567527771</v>
      </c>
      <c r="DA130">
        <v>0.10317166894674301</v>
      </c>
      <c r="DB130">
        <v>0.16903604567050934</v>
      </c>
      <c r="DC130">
        <v>0.83646506071090698</v>
      </c>
      <c r="DD130">
        <v>0.74437969923019409</v>
      </c>
      <c r="DE130">
        <v>0.56596541404724121</v>
      </c>
      <c r="DF130">
        <v>0.48744451999664307</v>
      </c>
      <c r="DG130">
        <v>0.46302840113639832</v>
      </c>
      <c r="DH130">
        <v>0.25295543670654297</v>
      </c>
      <c r="DI130">
        <v>0.23424513638019562</v>
      </c>
      <c r="DJ130">
        <v>0.74309593439102173</v>
      </c>
      <c r="DK130">
        <v>1.8243488073348999</v>
      </c>
      <c r="DL130">
        <v>0.8054015040397644</v>
      </c>
      <c r="DM130">
        <v>1.1325466632843018</v>
      </c>
      <c r="DN130">
        <v>1.3003283739089966</v>
      </c>
      <c r="DO130">
        <v>1.6546949148178101</v>
      </c>
      <c r="DP130">
        <v>5.5047178268432617</v>
      </c>
      <c r="DQ130">
        <v>6.7018136978149414</v>
      </c>
      <c r="DR130">
        <v>6.8009991645812988</v>
      </c>
      <c r="DS130">
        <v>6.2976493835449219</v>
      </c>
      <c r="DT130">
        <v>2.3586256504058838</v>
      </c>
      <c r="DU130">
        <v>1.823779821395874</v>
      </c>
      <c r="DV130">
        <v>1.5105721950531006</v>
      </c>
      <c r="DW130">
        <v>0.97143536806106567</v>
      </c>
      <c r="DX130">
        <v>0.8975825309753418</v>
      </c>
      <c r="DY130">
        <v>1.1723997592926025</v>
      </c>
      <c r="DZ130">
        <v>1.2127177715301514</v>
      </c>
      <c r="EA130">
        <v>1.8609516620635986</v>
      </c>
      <c r="EB130">
        <v>1.6624264717102051</v>
      </c>
      <c r="EC130">
        <v>1.446075439453125</v>
      </c>
      <c r="ED130">
        <v>1.2889413833618164</v>
      </c>
      <c r="EE130">
        <v>1.3917357921600342</v>
      </c>
      <c r="EF130">
        <v>1.174869179725647</v>
      </c>
      <c r="EG130">
        <v>1.140360951423645</v>
      </c>
      <c r="EH130">
        <v>1.9185330867767334</v>
      </c>
      <c r="EI130">
        <v>4.6514582633972168</v>
      </c>
      <c r="EJ130">
        <v>2.0676872730255127</v>
      </c>
      <c r="EK130">
        <v>2.5848262310028076</v>
      </c>
      <c r="EL130">
        <v>2.752335786819458</v>
      </c>
      <c r="EM130">
        <v>3.1399722099304199</v>
      </c>
      <c r="EN130">
        <v>7.8369002342224121</v>
      </c>
      <c r="EO130">
        <v>9.8137359619140625</v>
      </c>
      <c r="EP130">
        <v>8.7441186904907227</v>
      </c>
      <c r="EQ130">
        <v>8.1256265640258789</v>
      </c>
      <c r="ER130">
        <v>4.4121923446655273</v>
      </c>
      <c r="ES130">
        <v>3.5886635780334473</v>
      </c>
      <c r="ET130">
        <v>3.2212448120117187</v>
      </c>
      <c r="EU130">
        <v>2.7298734188079834</v>
      </c>
      <c r="EV130">
        <v>2.6066679954528809</v>
      </c>
      <c r="EW130">
        <v>2.7161951065063477</v>
      </c>
      <c r="EX130">
        <v>2.7196283340454102</v>
      </c>
      <c r="EY130">
        <v>62.878677368164063</v>
      </c>
      <c r="EZ130">
        <v>61.794551849365234</v>
      </c>
      <c r="FA130">
        <v>60.872238159179688</v>
      </c>
      <c r="FB130">
        <v>59.968822479248047</v>
      </c>
      <c r="FC130">
        <v>59.115997314453125</v>
      </c>
      <c r="FD130">
        <v>58.44232177734375</v>
      </c>
      <c r="FE130">
        <v>57.910537719726563</v>
      </c>
      <c r="FF130">
        <v>57.798030853271484</v>
      </c>
      <c r="FG130">
        <v>59.858688354492188</v>
      </c>
      <c r="FH130">
        <v>63.484149932861328</v>
      </c>
      <c r="FI130">
        <v>67.814964294433594</v>
      </c>
      <c r="FJ130">
        <v>71.967018127441406</v>
      </c>
      <c r="FK130">
        <v>75.405906677246094</v>
      </c>
      <c r="FL130">
        <v>77.519760131835938</v>
      </c>
      <c r="FM130">
        <v>78.577377319335938</v>
      </c>
      <c r="FN130">
        <v>78.739509582519531</v>
      </c>
      <c r="FO130">
        <v>78.054656982421875</v>
      </c>
      <c r="FP130">
        <v>77.59344482421875</v>
      </c>
      <c r="FQ130">
        <v>76.737533569335937</v>
      </c>
      <c r="FR130">
        <v>75.018630981445313</v>
      </c>
      <c r="FS130">
        <v>71.951019287109375</v>
      </c>
      <c r="FT130">
        <v>69.81561279296875</v>
      </c>
      <c r="FU130">
        <v>67.922470092773438</v>
      </c>
      <c r="FV130">
        <v>65.971717834472656</v>
      </c>
      <c r="FW130">
        <v>1</v>
      </c>
    </row>
    <row r="131" spans="1:179" x14ac:dyDescent="0.2">
      <c r="A131" t="s">
        <v>241</v>
      </c>
      <c r="B131" t="s">
        <v>248</v>
      </c>
      <c r="C131" t="s">
        <v>218</v>
      </c>
      <c r="D131" t="s">
        <v>40</v>
      </c>
      <c r="E131">
        <v>2015</v>
      </c>
      <c r="F131" t="s">
        <v>227</v>
      </c>
      <c r="G131" t="s">
        <v>10</v>
      </c>
      <c r="H131">
        <v>486</v>
      </c>
      <c r="K131">
        <v>178.11127540529148</v>
      </c>
      <c r="L131">
        <v>173.68298202749355</v>
      </c>
      <c r="M131">
        <v>170.09023591606535</v>
      </c>
      <c r="N131">
        <v>170.11849978040968</v>
      </c>
      <c r="O131">
        <v>176.86010053840829</v>
      </c>
      <c r="P131">
        <v>193.9197571344576</v>
      </c>
      <c r="Q131">
        <v>216.68005058563384</v>
      </c>
      <c r="R131">
        <v>230.97823013986886</v>
      </c>
      <c r="S131">
        <v>240.49676081906375</v>
      </c>
      <c r="T131">
        <v>250.87687138471918</v>
      </c>
      <c r="U131">
        <v>262.40483106883028</v>
      </c>
      <c r="V131">
        <v>271.76072198893308</v>
      </c>
      <c r="W131">
        <v>277.73115353348828</v>
      </c>
      <c r="X131">
        <v>283.31513266532784</v>
      </c>
      <c r="Y131">
        <v>283.67178938687113</v>
      </c>
      <c r="Z131">
        <v>276.29701368051582</v>
      </c>
      <c r="AA131">
        <v>270.06653083757385</v>
      </c>
      <c r="AB131">
        <v>263.26584678273724</v>
      </c>
      <c r="AC131">
        <v>242.72385445766631</v>
      </c>
      <c r="AD131">
        <v>232.71018135711532</v>
      </c>
      <c r="AE131">
        <v>223.1644322700825</v>
      </c>
      <c r="AF131">
        <v>210.47350906607534</v>
      </c>
      <c r="AG131">
        <v>195.83541705516745</v>
      </c>
      <c r="AH131">
        <v>186.94185906264073</v>
      </c>
      <c r="AI131">
        <v>-1.6683921813964844</v>
      </c>
      <c r="AJ131">
        <v>-2.3038845062255859</v>
      </c>
      <c r="AK131">
        <v>-1.5835204124450684</v>
      </c>
      <c r="AL131">
        <v>-1.4708855152130127</v>
      </c>
      <c r="AM131">
        <v>-2.1494193077087402</v>
      </c>
      <c r="AN131">
        <v>-2.124229907989502</v>
      </c>
      <c r="AO131">
        <v>-2.1994378566741943</v>
      </c>
      <c r="AP131">
        <v>-2.234649658203125</v>
      </c>
      <c r="AQ131">
        <v>-4.796602725982666</v>
      </c>
      <c r="AR131">
        <v>-2.130817174911499</v>
      </c>
      <c r="AS131">
        <v>-1.8344221115112305</v>
      </c>
      <c r="AT131">
        <v>-1.7399252653121948</v>
      </c>
      <c r="AU131">
        <v>-1.1365762948989868</v>
      </c>
      <c r="AV131">
        <v>0.97981500625610352</v>
      </c>
      <c r="AW131">
        <v>1.5932354927062988</v>
      </c>
      <c r="AX131">
        <v>2.8032045364379883</v>
      </c>
      <c r="AY131">
        <v>2.3380556106567383</v>
      </c>
      <c r="AZ131">
        <v>-2.4499309062957764</v>
      </c>
      <c r="BA131">
        <v>-2.8031222820281982</v>
      </c>
      <c r="BB131">
        <v>-3.0947916507720947</v>
      </c>
      <c r="BC131">
        <v>-3.755807638168335</v>
      </c>
      <c r="BD131">
        <v>-3.5107755661010742</v>
      </c>
      <c r="BE131">
        <v>-2.835223913192749</v>
      </c>
      <c r="BF131">
        <v>-2.6543102264404297</v>
      </c>
      <c r="BG131">
        <v>-0.63156485557556152</v>
      </c>
      <c r="BH131">
        <v>-0.88733410835266113</v>
      </c>
      <c r="BI131">
        <v>-0.68168431520462036</v>
      </c>
      <c r="BJ131">
        <v>-0.6441541314125061</v>
      </c>
      <c r="BK131">
        <v>-1.0188108682632446</v>
      </c>
      <c r="BL131">
        <v>-1.1549931764602661</v>
      </c>
      <c r="BM131">
        <v>-1.2088741064071655</v>
      </c>
      <c r="BN131">
        <v>-1.1005454063415527</v>
      </c>
      <c r="BO131">
        <v>-2.1100938320159912</v>
      </c>
      <c r="BP131">
        <v>-0.79578757286071777</v>
      </c>
      <c r="BQ131">
        <v>-0.38520357012748718</v>
      </c>
      <c r="BR131">
        <v>-0.2470567524433136</v>
      </c>
      <c r="BS131">
        <v>0.33697801828384399</v>
      </c>
      <c r="BT131">
        <v>3.4960644245147705</v>
      </c>
      <c r="BU131">
        <v>4.0610008239746094</v>
      </c>
      <c r="BV131">
        <v>4.8629179000854492</v>
      </c>
      <c r="BW131">
        <v>4.2578654289245605</v>
      </c>
      <c r="BX131">
        <v>-0.24437840282917023</v>
      </c>
      <c r="BY131">
        <v>-0.75856685638427734</v>
      </c>
      <c r="BZ131">
        <v>-1.1101198196411133</v>
      </c>
      <c r="CA131">
        <v>-1.776470422744751</v>
      </c>
      <c r="CB131">
        <v>-1.7022727727890015</v>
      </c>
      <c r="CC131">
        <v>-1.255903959274292</v>
      </c>
      <c r="CD131">
        <v>-1.1372541189193726</v>
      </c>
      <c r="CE131">
        <v>8.6538605391979218E-2</v>
      </c>
      <c r="CF131">
        <v>9.3764476478099823E-2</v>
      </c>
      <c r="CG131">
        <v>-5.7075440883636475E-2</v>
      </c>
      <c r="CH131">
        <v>-7.1562439203262329E-2</v>
      </c>
      <c r="CI131">
        <v>-0.23575490713119507</v>
      </c>
      <c r="CJ131">
        <v>-0.48370268940925598</v>
      </c>
      <c r="CK131">
        <v>-0.5228126049041748</v>
      </c>
      <c r="CL131">
        <v>-0.31506824493408203</v>
      </c>
      <c r="CM131">
        <v>-0.2494259774684906</v>
      </c>
      <c r="CN131">
        <v>0.12884989380836487</v>
      </c>
      <c r="CO131">
        <v>0.61852079629898071</v>
      </c>
      <c r="CP131">
        <v>0.7868993878364563</v>
      </c>
      <c r="CQ131">
        <v>1.3575572967529297</v>
      </c>
      <c r="CR131">
        <v>5.2388110160827637</v>
      </c>
      <c r="CS131">
        <v>5.7701678276062012</v>
      </c>
      <c r="CT131">
        <v>6.2894692420959473</v>
      </c>
      <c r="CU131">
        <v>5.587519645690918</v>
      </c>
      <c r="CV131">
        <v>1.2831804752349854</v>
      </c>
      <c r="CW131">
        <v>0.6574859619140625</v>
      </c>
      <c r="CX131">
        <v>0.26445791125297546</v>
      </c>
      <c r="CY131">
        <v>-0.4055875837802887</v>
      </c>
      <c r="CZ131">
        <v>-0.44970911741256714</v>
      </c>
      <c r="DA131">
        <v>-0.16207171976566315</v>
      </c>
      <c r="DB131">
        <v>-8.654572069644928E-2</v>
      </c>
      <c r="DC131">
        <v>0.80464202165603638</v>
      </c>
      <c r="DD131">
        <v>1.074863076210022</v>
      </c>
      <c r="DE131">
        <v>0.56753343343734741</v>
      </c>
      <c r="DF131">
        <v>0.50102925300598145</v>
      </c>
      <c r="DG131">
        <v>0.54730111360549927</v>
      </c>
      <c r="DH131">
        <v>0.18758776783943176</v>
      </c>
      <c r="DI131">
        <v>0.16324882209300995</v>
      </c>
      <c r="DJ131">
        <v>0.47040891647338867</v>
      </c>
      <c r="DK131">
        <v>1.6112418174743652</v>
      </c>
      <c r="DL131">
        <v>1.0534873008728027</v>
      </c>
      <c r="DM131">
        <v>1.622245192527771</v>
      </c>
      <c r="DN131">
        <v>1.8208554983139038</v>
      </c>
      <c r="DO131">
        <v>2.3781363964080811</v>
      </c>
      <c r="DP131">
        <v>6.9815578460693359</v>
      </c>
      <c r="DQ131">
        <v>7.479334831237793</v>
      </c>
      <c r="DR131">
        <v>7.7160205841064453</v>
      </c>
      <c r="DS131">
        <v>6.9171743392944336</v>
      </c>
      <c r="DT131">
        <v>2.810739278793335</v>
      </c>
      <c r="DU131">
        <v>2.0735387802124023</v>
      </c>
      <c r="DV131">
        <v>1.6390355825424194</v>
      </c>
      <c r="DW131">
        <v>0.96529531478881836</v>
      </c>
      <c r="DX131">
        <v>0.80285447835922241</v>
      </c>
      <c r="DY131">
        <v>0.93176048994064331</v>
      </c>
      <c r="DZ131">
        <v>0.96416270732879639</v>
      </c>
      <c r="EA131">
        <v>1.841469407081604</v>
      </c>
      <c r="EB131">
        <v>2.4914135932922363</v>
      </c>
      <c r="EC131">
        <v>1.4693695306777954</v>
      </c>
      <c r="ED131">
        <v>1.3277606964111328</v>
      </c>
      <c r="EE131">
        <v>1.6779096126556396</v>
      </c>
      <c r="EF131">
        <v>1.1568245887756348</v>
      </c>
      <c r="EG131">
        <v>1.1538126468658447</v>
      </c>
      <c r="EH131">
        <v>1.6045131683349609</v>
      </c>
      <c r="EI131">
        <v>4.2977504730224609</v>
      </c>
      <c r="EJ131">
        <v>2.388516902923584</v>
      </c>
      <c r="EK131">
        <v>3.0714635848999023</v>
      </c>
      <c r="EL131">
        <v>3.3137240409851074</v>
      </c>
      <c r="EM131">
        <v>3.8516907691955566</v>
      </c>
      <c r="EN131">
        <v>9.497807502746582</v>
      </c>
      <c r="EO131">
        <v>9.9470996856689453</v>
      </c>
      <c r="EP131">
        <v>9.7757339477539063</v>
      </c>
      <c r="EQ131">
        <v>8.8369836807250977</v>
      </c>
      <c r="ER131">
        <v>5.016291618347168</v>
      </c>
      <c r="ES131">
        <v>4.1180939674377441</v>
      </c>
      <c r="ET131">
        <v>3.6237075328826904</v>
      </c>
      <c r="EU131">
        <v>2.9446325302124023</v>
      </c>
      <c r="EV131">
        <v>2.6113574504852295</v>
      </c>
      <c r="EW131">
        <v>2.5110805034637451</v>
      </c>
      <c r="EX131">
        <v>2.4812188148498535</v>
      </c>
      <c r="EY131">
        <v>66.798721313476562</v>
      </c>
      <c r="EZ131">
        <v>65.799247741699219</v>
      </c>
      <c r="FA131">
        <v>64.860282897949219</v>
      </c>
      <c r="FB131">
        <v>64.116744995117188</v>
      </c>
      <c r="FC131">
        <v>63.159259796142578</v>
      </c>
      <c r="FD131">
        <v>62.038467407226563</v>
      </c>
      <c r="FE131">
        <v>61.227123260498047</v>
      </c>
      <c r="FF131">
        <v>61.672542572021484</v>
      </c>
      <c r="FG131">
        <v>64.088279724121094</v>
      </c>
      <c r="FH131">
        <v>67.425811767578125</v>
      </c>
      <c r="FI131">
        <v>71.031562805175781</v>
      </c>
      <c r="FJ131">
        <v>74.674385070800781</v>
      </c>
      <c r="FK131">
        <v>77.900932312011719</v>
      </c>
      <c r="FL131">
        <v>80.146919250488281</v>
      </c>
      <c r="FM131">
        <v>81.337356567382813</v>
      </c>
      <c r="FN131">
        <v>81.824615478515625</v>
      </c>
      <c r="FO131">
        <v>82.033554077148438</v>
      </c>
      <c r="FP131">
        <v>81.841728210449219</v>
      </c>
      <c r="FQ131">
        <v>81.068473815917969</v>
      </c>
      <c r="FR131">
        <v>79.282783508300781</v>
      </c>
      <c r="FS131">
        <v>75.881011962890625</v>
      </c>
      <c r="FT131">
        <v>72.593009948730469</v>
      </c>
      <c r="FU131">
        <v>70.680900573730469</v>
      </c>
      <c r="FV131">
        <v>68.955764770507813</v>
      </c>
      <c r="FW131">
        <v>1</v>
      </c>
    </row>
    <row r="132" spans="1:179" x14ac:dyDescent="0.2">
      <c r="A132" t="s">
        <v>241</v>
      </c>
      <c r="B132" t="s">
        <v>248</v>
      </c>
      <c r="C132" t="s">
        <v>218</v>
      </c>
      <c r="D132" t="s">
        <v>40</v>
      </c>
      <c r="E132">
        <v>2016</v>
      </c>
      <c r="F132" t="s">
        <v>227</v>
      </c>
      <c r="G132" t="s">
        <v>10</v>
      </c>
      <c r="H132">
        <v>439</v>
      </c>
      <c r="K132">
        <v>160.31822793200968</v>
      </c>
      <c r="L132">
        <v>156.32239275500905</v>
      </c>
      <c r="M132">
        <v>153.07211747333452</v>
      </c>
      <c r="N132">
        <v>153.09027023896343</v>
      </c>
      <c r="O132">
        <v>159.16555403955746</v>
      </c>
      <c r="P132">
        <v>174.55401387449942</v>
      </c>
      <c r="Q132">
        <v>195.04711120342716</v>
      </c>
      <c r="R132">
        <v>207.92945691190658</v>
      </c>
      <c r="S132">
        <v>216.53565855590841</v>
      </c>
      <c r="T132">
        <v>225.89260665355036</v>
      </c>
      <c r="U132">
        <v>236.26520437932334</v>
      </c>
      <c r="V132">
        <v>244.67316270468399</v>
      </c>
      <c r="W132">
        <v>250.04372679753152</v>
      </c>
      <c r="X132">
        <v>255.0693850521665</v>
      </c>
      <c r="Y132">
        <v>255.38080208438166</v>
      </c>
      <c r="Z132">
        <v>248.68766254363697</v>
      </c>
      <c r="AA132">
        <v>243.05128245385768</v>
      </c>
      <c r="AB132">
        <v>236.91061166771846</v>
      </c>
      <c r="AC132">
        <v>218.4405944537136</v>
      </c>
      <c r="AD132">
        <v>209.43525841216587</v>
      </c>
      <c r="AE132">
        <v>200.84348123253153</v>
      </c>
      <c r="AF132">
        <v>189.41284642334938</v>
      </c>
      <c r="AG132">
        <v>176.24564325390682</v>
      </c>
      <c r="AH132">
        <v>168.24928075225839</v>
      </c>
      <c r="AI132">
        <v>-1.5875409841537476</v>
      </c>
      <c r="AJ132">
        <v>-2.1874172687530518</v>
      </c>
      <c r="AK132">
        <v>-1.4959291219711304</v>
      </c>
      <c r="AL132">
        <v>-1.389275074005127</v>
      </c>
      <c r="AM132">
        <v>-2.0234611034393311</v>
      </c>
      <c r="AN132">
        <v>-1.9882643222808838</v>
      </c>
      <c r="AO132">
        <v>-2.0591504573822021</v>
      </c>
      <c r="AP132">
        <v>-2.1079473495483398</v>
      </c>
      <c r="AQ132">
        <v>-4.5363802909851074</v>
      </c>
      <c r="AR132">
        <v>-2.0272858142852783</v>
      </c>
      <c r="AS132">
        <v>-1.7693030834197998</v>
      </c>
      <c r="AT132">
        <v>-1.6858557462692261</v>
      </c>
      <c r="AU132">
        <v>-1.1377259492874146</v>
      </c>
      <c r="AV132">
        <v>0.66316652297973633</v>
      </c>
      <c r="AW132">
        <v>1.2117578983306885</v>
      </c>
      <c r="AX132">
        <v>2.3538198471069336</v>
      </c>
      <c r="AY132">
        <v>1.9494088888168335</v>
      </c>
      <c r="AZ132">
        <v>-2.3768570423126221</v>
      </c>
      <c r="BA132">
        <v>-2.6867678165435791</v>
      </c>
      <c r="BB132">
        <v>-2.9448399543762207</v>
      </c>
      <c r="BC132">
        <v>-3.5389745235443115</v>
      </c>
      <c r="BD132">
        <v>-3.3046221733093262</v>
      </c>
      <c r="BE132">
        <v>-2.6778802871704102</v>
      </c>
      <c r="BF132">
        <v>-2.5100724697113037</v>
      </c>
      <c r="BG132">
        <v>-0.60428214073181152</v>
      </c>
      <c r="BH132">
        <v>-0.84469079971313477</v>
      </c>
      <c r="BI132">
        <v>-0.64114326238632202</v>
      </c>
      <c r="BJ132">
        <v>-0.60580980777740479</v>
      </c>
      <c r="BK132">
        <v>-0.95214742422103882</v>
      </c>
      <c r="BL132">
        <v>-1.069983959197998</v>
      </c>
      <c r="BM132">
        <v>-1.1198577880859375</v>
      </c>
      <c r="BN132">
        <v>-1.0329955816268921</v>
      </c>
      <c r="BO132">
        <v>-1.9905725717544556</v>
      </c>
      <c r="BP132">
        <v>-0.76219171285629272</v>
      </c>
      <c r="BQ132">
        <v>-0.39624249935150146</v>
      </c>
      <c r="BR132">
        <v>-0.27182435989379883</v>
      </c>
      <c r="BS132">
        <v>0.25879710912704468</v>
      </c>
      <c r="BT132">
        <v>3.0604162216186523</v>
      </c>
      <c r="BU132">
        <v>3.5646829605102539</v>
      </c>
      <c r="BV132">
        <v>4.3046402931213379</v>
      </c>
      <c r="BW132">
        <v>3.767493724822998</v>
      </c>
      <c r="BX132">
        <v>-0.2878701388835907</v>
      </c>
      <c r="BY132">
        <v>-0.75051772594451904</v>
      </c>
      <c r="BZ132">
        <v>-1.0651426315307617</v>
      </c>
      <c r="CA132">
        <v>-1.6640437841415405</v>
      </c>
      <c r="CB132">
        <v>-1.5916670560836792</v>
      </c>
      <c r="CC132">
        <v>-1.1821036338806152</v>
      </c>
      <c r="CD132">
        <v>-1.0731747150421143</v>
      </c>
      <c r="CE132">
        <v>7.6719991862773895E-2</v>
      </c>
      <c r="CF132">
        <v>8.5277549922466278E-2</v>
      </c>
      <c r="CG132">
        <v>-4.9121160060167313E-2</v>
      </c>
      <c r="CH132">
        <v>-6.3184142112731934E-2</v>
      </c>
      <c r="CI132">
        <v>-0.21015892922878265</v>
      </c>
      <c r="CJ132">
        <v>-0.43398573994636536</v>
      </c>
      <c r="CK132">
        <v>-0.46930661797523499</v>
      </c>
      <c r="CL132">
        <v>-0.28848719596862793</v>
      </c>
      <c r="CM132">
        <v>-0.22735384106636047</v>
      </c>
      <c r="CN132">
        <v>0.11400860548019409</v>
      </c>
      <c r="CO132">
        <v>0.55473500490188599</v>
      </c>
      <c r="CP132">
        <v>0.70752942562103271</v>
      </c>
      <c r="CQ132">
        <v>1.2260247468948364</v>
      </c>
      <c r="CR132">
        <v>4.7207441329956055</v>
      </c>
      <c r="CS132">
        <v>5.1943116188049316</v>
      </c>
      <c r="CT132">
        <v>5.6557726860046387</v>
      </c>
      <c r="CU132">
        <v>5.0266938209533691</v>
      </c>
      <c r="CV132">
        <v>1.1589558124542236</v>
      </c>
      <c r="CW132">
        <v>0.5905231237411499</v>
      </c>
      <c r="CX132">
        <v>0.23673009872436523</v>
      </c>
      <c r="CY132">
        <v>-0.36547243595123291</v>
      </c>
      <c r="CZ132">
        <v>-0.40527969598770142</v>
      </c>
      <c r="DA132">
        <v>-0.14613312482833862</v>
      </c>
      <c r="DB132">
        <v>-7.7983781695365906E-2</v>
      </c>
      <c r="DC132">
        <v>0.75772207975387573</v>
      </c>
      <c r="DD132">
        <v>1.0152459144592285</v>
      </c>
      <c r="DE132">
        <v>0.54290091991424561</v>
      </c>
      <c r="DF132">
        <v>0.47944152355194092</v>
      </c>
      <c r="DG132">
        <v>0.5318295955657959</v>
      </c>
      <c r="DH132">
        <v>0.20201246440410614</v>
      </c>
      <c r="DI132">
        <v>0.18124459683895111</v>
      </c>
      <c r="DJ132">
        <v>0.45602118968963623</v>
      </c>
      <c r="DK132">
        <v>1.5358648300170898</v>
      </c>
      <c r="DL132">
        <v>0.99020892381668091</v>
      </c>
      <c r="DM132">
        <v>1.5057125091552734</v>
      </c>
      <c r="DN132">
        <v>1.6868832111358643</v>
      </c>
      <c r="DO132">
        <v>2.1932523250579834</v>
      </c>
      <c r="DP132">
        <v>6.3810720443725586</v>
      </c>
      <c r="DQ132">
        <v>6.8239402770996094</v>
      </c>
      <c r="DR132">
        <v>7.0069050788879395</v>
      </c>
      <c r="DS132">
        <v>6.2858939170837402</v>
      </c>
      <c r="DT132">
        <v>2.6057817935943604</v>
      </c>
      <c r="DU132">
        <v>1.9315639734268188</v>
      </c>
      <c r="DV132">
        <v>1.5386028289794922</v>
      </c>
      <c r="DW132">
        <v>0.93309891223907471</v>
      </c>
      <c r="DX132">
        <v>0.78110772371292114</v>
      </c>
      <c r="DY132">
        <v>0.88983732461929321</v>
      </c>
      <c r="DZ132">
        <v>0.91720718145370483</v>
      </c>
      <c r="EA132">
        <v>1.7409809827804565</v>
      </c>
      <c r="EB132">
        <v>2.3579723834991455</v>
      </c>
      <c r="EC132">
        <v>1.3976868391036987</v>
      </c>
      <c r="ED132">
        <v>1.2629067897796631</v>
      </c>
      <c r="EE132">
        <v>1.6031430959701538</v>
      </c>
      <c r="EF132">
        <v>1.1202929019927979</v>
      </c>
      <c r="EG132">
        <v>1.1205371618270874</v>
      </c>
      <c r="EH132">
        <v>1.530972957611084</v>
      </c>
      <c r="EI132">
        <v>4.0816726684570313</v>
      </c>
      <c r="EJ132">
        <v>2.255302906036377</v>
      </c>
      <c r="EK132">
        <v>2.8787729740142822</v>
      </c>
      <c r="EL132">
        <v>3.1009147167205811</v>
      </c>
      <c r="EM132">
        <v>3.589775562286377</v>
      </c>
      <c r="EN132">
        <v>8.7783212661743164</v>
      </c>
      <c r="EO132">
        <v>9.1768646240234375</v>
      </c>
      <c r="EP132">
        <v>8.9577255249023437</v>
      </c>
      <c r="EQ132">
        <v>8.1039791107177734</v>
      </c>
      <c r="ER132">
        <v>4.6947684288024902</v>
      </c>
      <c r="ES132">
        <v>3.8678140640258789</v>
      </c>
      <c r="ET132">
        <v>3.4183001518249512</v>
      </c>
      <c r="EU132">
        <v>2.8080296516418457</v>
      </c>
      <c r="EV132">
        <v>2.4940626621246338</v>
      </c>
      <c r="EW132">
        <v>2.3856141567230225</v>
      </c>
      <c r="EX132">
        <v>2.35410475730896</v>
      </c>
      <c r="EY132">
        <v>66.792945861816406</v>
      </c>
      <c r="EZ132">
        <v>65.791511535644531</v>
      </c>
      <c r="FA132">
        <v>64.849128723144531</v>
      </c>
      <c r="FB132">
        <v>64.104927062988281</v>
      </c>
      <c r="FC132">
        <v>63.147216796875</v>
      </c>
      <c r="FD132">
        <v>62.024135589599609</v>
      </c>
      <c r="FE132">
        <v>61.210018157958984</v>
      </c>
      <c r="FF132">
        <v>61.658405303955078</v>
      </c>
      <c r="FG132">
        <v>64.084854125976563</v>
      </c>
      <c r="FH132">
        <v>67.425621032714844</v>
      </c>
      <c r="FI132">
        <v>71.0311279296875</v>
      </c>
      <c r="FJ132">
        <v>74.672943115234375</v>
      </c>
      <c r="FK132">
        <v>77.898849487304688</v>
      </c>
      <c r="FL132">
        <v>80.144172668457031</v>
      </c>
      <c r="FM132">
        <v>81.333938598632812</v>
      </c>
      <c r="FN132">
        <v>81.821128845214844</v>
      </c>
      <c r="FO132">
        <v>82.030189514160156</v>
      </c>
      <c r="FP132">
        <v>81.837425231933594</v>
      </c>
      <c r="FQ132">
        <v>81.060646057128906</v>
      </c>
      <c r="FR132">
        <v>79.272346496582031</v>
      </c>
      <c r="FS132">
        <v>75.867149353027344</v>
      </c>
      <c r="FT132">
        <v>72.582168579101563</v>
      </c>
      <c r="FU132">
        <v>70.6697998046875</v>
      </c>
      <c r="FV132">
        <v>68.944488525390625</v>
      </c>
      <c r="FW132">
        <v>1</v>
      </c>
    </row>
    <row r="133" spans="1:179" x14ac:dyDescent="0.2">
      <c r="A133" t="s">
        <v>241</v>
      </c>
      <c r="B133" t="s">
        <v>248</v>
      </c>
      <c r="C133" t="s">
        <v>218</v>
      </c>
      <c r="D133" t="s">
        <v>40</v>
      </c>
      <c r="E133" t="s">
        <v>250</v>
      </c>
      <c r="F133" t="s">
        <v>227</v>
      </c>
      <c r="G133" t="s">
        <v>10</v>
      </c>
      <c r="H133">
        <v>425</v>
      </c>
      <c r="K133">
        <v>155.01818673858975</v>
      </c>
      <c r="L133">
        <v>151.15116853879272</v>
      </c>
      <c r="M133">
        <v>148.00290558799375</v>
      </c>
      <c r="N133">
        <v>148.01804661573846</v>
      </c>
      <c r="O133">
        <v>153.89485377886677</v>
      </c>
      <c r="P133">
        <v>168.78551203948336</v>
      </c>
      <c r="Q133">
        <v>188.60327665058708</v>
      </c>
      <c r="R133">
        <v>201.06388608358409</v>
      </c>
      <c r="S133">
        <v>209.3983313400696</v>
      </c>
      <c r="T133">
        <v>218.45050865437739</v>
      </c>
      <c r="U133">
        <v>228.47895697484921</v>
      </c>
      <c r="V133">
        <v>236.60455316047234</v>
      </c>
      <c r="W133">
        <v>241.79643378933645</v>
      </c>
      <c r="X133">
        <v>246.65578404602408</v>
      </c>
      <c r="Y133">
        <v>246.95372542547466</v>
      </c>
      <c r="Z133">
        <v>240.46362575625324</v>
      </c>
      <c r="AA133">
        <v>235.004211910088</v>
      </c>
      <c r="AB133">
        <v>229.06013995277391</v>
      </c>
      <c r="AC133">
        <v>211.20730434349483</v>
      </c>
      <c r="AD133">
        <v>202.50232279607491</v>
      </c>
      <c r="AE133">
        <v>194.19470653049535</v>
      </c>
      <c r="AF133">
        <v>183.1394756971209</v>
      </c>
      <c r="AG133">
        <v>170.41040835574881</v>
      </c>
      <c r="AH133">
        <v>162.68129489887053</v>
      </c>
      <c r="AI133">
        <v>-1.5624868869781494</v>
      </c>
      <c r="AJ133">
        <v>-2.1513745784759521</v>
      </c>
      <c r="AK133">
        <v>-1.4689764976501465</v>
      </c>
      <c r="AL133">
        <v>-1.3641707897186279</v>
      </c>
      <c r="AM133">
        <v>-1.9848494529724121</v>
      </c>
      <c r="AN133">
        <v>-1.9468231201171875</v>
      </c>
      <c r="AO133">
        <v>-2.0164318084716797</v>
      </c>
      <c r="AP133">
        <v>-2.0691232681274414</v>
      </c>
      <c r="AQ133">
        <v>-4.4562802314758301</v>
      </c>
      <c r="AR133">
        <v>-1.9951602220535278</v>
      </c>
      <c r="AS133">
        <v>-1.7485003471374512</v>
      </c>
      <c r="AT133">
        <v>-1.6682871580123901</v>
      </c>
      <c r="AU133">
        <v>-1.1366544961929321</v>
      </c>
      <c r="AV133">
        <v>0.57080811262130737</v>
      </c>
      <c r="AW133">
        <v>1.0999878644943237</v>
      </c>
      <c r="AX133">
        <v>2.2219843864440918</v>
      </c>
      <c r="AY133">
        <v>1.8355367183685303</v>
      </c>
      <c r="AZ133">
        <v>-2.3529255390167236</v>
      </c>
      <c r="BA133">
        <v>-2.6500928401947021</v>
      </c>
      <c r="BB133">
        <v>-2.8982224464416504</v>
      </c>
      <c r="BC133">
        <v>-3.4724514484405518</v>
      </c>
      <c r="BD133">
        <v>-3.2414412498474121</v>
      </c>
      <c r="BE133">
        <v>-2.6294593811035156</v>
      </c>
      <c r="BF133">
        <v>-2.4656198024749756</v>
      </c>
      <c r="BG133">
        <v>-0.59575814008712769</v>
      </c>
      <c r="BH133">
        <v>-0.8314359188079834</v>
      </c>
      <c r="BI133">
        <v>-0.62871462106704712</v>
      </c>
      <c r="BJ133">
        <v>-0.59406286478042603</v>
      </c>
      <c r="BK133">
        <v>-0.93184340000152588</v>
      </c>
      <c r="BL133">
        <v>-1.0442770719528198</v>
      </c>
      <c r="BM133">
        <v>-1.0929614305496216</v>
      </c>
      <c r="BN133">
        <v>-1.0124311447143555</v>
      </c>
      <c r="BO133">
        <v>-1.9539117813110352</v>
      </c>
      <c r="BP133">
        <v>-0.75165802240371704</v>
      </c>
      <c r="BQ133">
        <v>-0.39895555377006531</v>
      </c>
      <c r="BR133">
        <v>-0.27860334515571594</v>
      </c>
      <c r="BS133">
        <v>0.2360878586769104</v>
      </c>
      <c r="BT133">
        <v>2.9314520359039307</v>
      </c>
      <c r="BU133">
        <v>3.4176054000854492</v>
      </c>
      <c r="BV133">
        <v>4.1391735076904297</v>
      </c>
      <c r="BW133">
        <v>3.6222014427185059</v>
      </c>
      <c r="BX133">
        <v>-0.29993924498558044</v>
      </c>
      <c r="BY133">
        <v>-0.747295081615448</v>
      </c>
      <c r="BZ133">
        <v>-1.0509467124938965</v>
      </c>
      <c r="CA133">
        <v>-1.6297633647918701</v>
      </c>
      <c r="CB133">
        <v>-1.557995080947876</v>
      </c>
      <c r="CC133">
        <v>-1.1594851016998291</v>
      </c>
      <c r="CD133">
        <v>-1.0534782409667969</v>
      </c>
      <c r="CE133">
        <v>7.3795296251773834E-2</v>
      </c>
      <c r="CF133">
        <v>8.2749530673027039E-2</v>
      </c>
      <c r="CG133">
        <v>-4.6751812100410461E-2</v>
      </c>
      <c r="CH133">
        <v>-6.0688503086566925E-2</v>
      </c>
      <c r="CI133">
        <v>-0.20253463089466095</v>
      </c>
      <c r="CJ133">
        <v>-0.41917648911476135</v>
      </c>
      <c r="CK133">
        <v>-0.4533686637878418</v>
      </c>
      <c r="CL133">
        <v>-0.28056943416595459</v>
      </c>
      <c r="CM133">
        <v>-0.22077921032905579</v>
      </c>
      <c r="CN133">
        <v>0.10958779603242874</v>
      </c>
      <c r="CO133">
        <v>0.53573507070541382</v>
      </c>
      <c r="CP133">
        <v>0.68388742208480835</v>
      </c>
      <c r="CQ133">
        <v>1.186845064163208</v>
      </c>
      <c r="CR133">
        <v>4.5664267539978027</v>
      </c>
      <c r="CS133">
        <v>5.0227804183959961</v>
      </c>
      <c r="CT133">
        <v>5.467012882232666</v>
      </c>
      <c r="CU133">
        <v>4.8596396446228027</v>
      </c>
      <c r="CV133">
        <v>1.1219527721405029</v>
      </c>
      <c r="CW133">
        <v>0.57057684659957886</v>
      </c>
      <c r="CX133">
        <v>0.22847075760364532</v>
      </c>
      <c r="CY133">
        <v>-0.35352328419685364</v>
      </c>
      <c r="CZ133">
        <v>-0.39204546809196472</v>
      </c>
      <c r="DA133">
        <v>-0.14138548076152802</v>
      </c>
      <c r="DB133">
        <v>-7.5433433055877686E-2</v>
      </c>
      <c r="DC133">
        <v>0.74334871768951416</v>
      </c>
      <c r="DD133">
        <v>0.99693500995635986</v>
      </c>
      <c r="DE133">
        <v>0.53521096706390381</v>
      </c>
      <c r="DF133">
        <v>0.47268587350845337</v>
      </c>
      <c r="DG133">
        <v>0.52677416801452637</v>
      </c>
      <c r="DH133">
        <v>0.20592412352561951</v>
      </c>
      <c r="DI133">
        <v>0.18622405827045441</v>
      </c>
      <c r="DJ133">
        <v>0.45129227638244629</v>
      </c>
      <c r="DK133">
        <v>1.5123534202575684</v>
      </c>
      <c r="DL133">
        <v>0.97083365917205811</v>
      </c>
      <c r="DM133">
        <v>1.4704257249832153</v>
      </c>
      <c r="DN133">
        <v>1.6463781595230103</v>
      </c>
      <c r="DO133">
        <v>2.1376023292541504</v>
      </c>
      <c r="DP133">
        <v>6.2014017105102539</v>
      </c>
      <c r="DQ133">
        <v>6.627955436706543</v>
      </c>
      <c r="DR133">
        <v>6.7948522567749023</v>
      </c>
      <c r="DS133">
        <v>6.0970783233642578</v>
      </c>
      <c r="DT133">
        <v>2.5438449382781982</v>
      </c>
      <c r="DU133">
        <v>1.8884487152099609</v>
      </c>
      <c r="DV133">
        <v>1.5078883171081543</v>
      </c>
      <c r="DW133">
        <v>0.92271679639816284</v>
      </c>
      <c r="DX133">
        <v>0.77390420436859131</v>
      </c>
      <c r="DY133">
        <v>0.87671416997909546</v>
      </c>
      <c r="DZ133">
        <v>0.90261143445968628</v>
      </c>
      <c r="EA133">
        <v>1.7100775241851807</v>
      </c>
      <c r="EB133">
        <v>2.3168735504150391</v>
      </c>
      <c r="EC133">
        <v>1.3754727840423584</v>
      </c>
      <c r="ED133">
        <v>1.2427937984466553</v>
      </c>
      <c r="EE133">
        <v>1.5797802209854126</v>
      </c>
      <c r="EF133">
        <v>1.10847008228302</v>
      </c>
      <c r="EG133">
        <v>1.1096943616867065</v>
      </c>
      <c r="EH133">
        <v>1.5079842805862427</v>
      </c>
      <c r="EI133">
        <v>4.0147213935852051</v>
      </c>
      <c r="EJ133">
        <v>2.2143359184265137</v>
      </c>
      <c r="EK133">
        <v>2.8199703693389893</v>
      </c>
      <c r="EL133">
        <v>3.0360620021820068</v>
      </c>
      <c r="EM133">
        <v>3.5103445053100586</v>
      </c>
      <c r="EN133">
        <v>8.5620460510253906</v>
      </c>
      <c r="EO133">
        <v>8.9455728530883789</v>
      </c>
      <c r="EP133">
        <v>8.7120418548583984</v>
      </c>
      <c r="EQ133">
        <v>7.8837428092956543</v>
      </c>
      <c r="ER133">
        <v>4.5968313217163086</v>
      </c>
      <c r="ES133">
        <v>3.7912464141845703</v>
      </c>
      <c r="ET133">
        <v>3.3551640510559082</v>
      </c>
      <c r="EU133">
        <v>2.7654047012329102</v>
      </c>
      <c r="EV133">
        <v>2.4573502540588379</v>
      </c>
      <c r="EW133">
        <v>2.3466882705688477</v>
      </c>
      <c r="EX133">
        <v>2.3147528171539307</v>
      </c>
      <c r="EY133">
        <v>66.790969848632812</v>
      </c>
      <c r="EZ133">
        <v>65.788864135742187</v>
      </c>
      <c r="FA133">
        <v>64.845306396484375</v>
      </c>
      <c r="FB133">
        <v>64.100875854492187</v>
      </c>
      <c r="FC133">
        <v>63.143093109130859</v>
      </c>
      <c r="FD133">
        <v>62.019233703613281</v>
      </c>
      <c r="FE133">
        <v>61.20416259765625</v>
      </c>
      <c r="FF133">
        <v>61.653568267822266</v>
      </c>
      <c r="FG133">
        <v>64.08367919921875</v>
      </c>
      <c r="FH133">
        <v>67.425552368164062</v>
      </c>
      <c r="FI133">
        <v>71.030982971191406</v>
      </c>
      <c r="FJ133">
        <v>74.672454833984375</v>
      </c>
      <c r="FK133">
        <v>77.898139953613281</v>
      </c>
      <c r="FL133">
        <v>80.143226623535156</v>
      </c>
      <c r="FM133">
        <v>81.332771301269531</v>
      </c>
      <c r="FN133">
        <v>81.819931030273437</v>
      </c>
      <c r="FO133">
        <v>82.029037475585938</v>
      </c>
      <c r="FP133">
        <v>81.835945129394531</v>
      </c>
      <c r="FQ133">
        <v>81.057968139648438</v>
      </c>
      <c r="FR133">
        <v>79.268768310546875</v>
      </c>
      <c r="FS133">
        <v>75.862396240234375</v>
      </c>
      <c r="FT133">
        <v>72.578460693359375</v>
      </c>
      <c r="FU133">
        <v>70.666000366210938</v>
      </c>
      <c r="FV133">
        <v>68.940628051757813</v>
      </c>
      <c r="FW133">
        <v>1</v>
      </c>
    </row>
    <row r="134" spans="1:179" x14ac:dyDescent="0.2">
      <c r="A134" t="s">
        <v>241</v>
      </c>
      <c r="B134" t="s">
        <v>248</v>
      </c>
      <c r="C134" t="s">
        <v>218</v>
      </c>
      <c r="D134" t="s">
        <v>41</v>
      </c>
      <c r="E134">
        <v>2015</v>
      </c>
      <c r="F134" t="s">
        <v>227</v>
      </c>
      <c r="G134" t="s">
        <v>10</v>
      </c>
      <c r="H134">
        <v>487</v>
      </c>
      <c r="K134">
        <v>186.51087321056013</v>
      </c>
      <c r="L134">
        <v>181.11825047185158</v>
      </c>
      <c r="M134">
        <v>177.27044616586821</v>
      </c>
      <c r="N134">
        <v>176.98142206760903</v>
      </c>
      <c r="O134">
        <v>183.94208116956116</v>
      </c>
      <c r="P134">
        <v>201.66018871770618</v>
      </c>
      <c r="Q134">
        <v>223.8673828158212</v>
      </c>
      <c r="R134">
        <v>236.53426435335422</v>
      </c>
      <c r="S134">
        <v>245.46904510768243</v>
      </c>
      <c r="T134">
        <v>257.98789415544485</v>
      </c>
      <c r="U134">
        <v>269.22154799881628</v>
      </c>
      <c r="V134">
        <v>277.071091909703</v>
      </c>
      <c r="W134">
        <v>279.78683181386214</v>
      </c>
      <c r="X134">
        <v>284.73309690206611</v>
      </c>
      <c r="Y134">
        <v>286.20945012455843</v>
      </c>
      <c r="Z134">
        <v>282.32291284239329</v>
      </c>
      <c r="AA134">
        <v>277.23094007677241</v>
      </c>
      <c r="AB134">
        <v>268.54581204671933</v>
      </c>
      <c r="AC134">
        <v>248.21959061222259</v>
      </c>
      <c r="AD134">
        <v>239.62463970393043</v>
      </c>
      <c r="AE134">
        <v>230.86683415662293</v>
      </c>
      <c r="AF134">
        <v>218.40113592367567</v>
      </c>
      <c r="AG134">
        <v>202.96507704832683</v>
      </c>
      <c r="AH134">
        <v>195.84565101240656</v>
      </c>
      <c r="AI134">
        <v>-1.8077867031097412</v>
      </c>
      <c r="AJ134">
        <v>-1.4961966276168823</v>
      </c>
      <c r="AK134">
        <v>-1.6227177381515503</v>
      </c>
      <c r="AL134">
        <v>-1.5105956792831421</v>
      </c>
      <c r="AM134">
        <v>-1.9153294563293457</v>
      </c>
      <c r="AN134">
        <v>-2.1520802974700928</v>
      </c>
      <c r="AO134">
        <v>-2.2030746936798096</v>
      </c>
      <c r="AP134">
        <v>-2.4225137233734131</v>
      </c>
      <c r="AQ134">
        <v>-4.6301860809326172</v>
      </c>
      <c r="AR134">
        <v>-2.3585870265960693</v>
      </c>
      <c r="AS134">
        <v>-2.0557222366333008</v>
      </c>
      <c r="AT134">
        <v>-1.9117890596389771</v>
      </c>
      <c r="AU134">
        <v>-1.2959030866622925</v>
      </c>
      <c r="AV134">
        <v>0.17983351647853851</v>
      </c>
      <c r="AW134">
        <v>1.171619176864624</v>
      </c>
      <c r="AX134">
        <v>2.6397676467895508</v>
      </c>
      <c r="AY134">
        <v>2.2342846393585205</v>
      </c>
      <c r="AZ134">
        <v>-3.0291628837585449</v>
      </c>
      <c r="BA134">
        <v>-3.0038180351257324</v>
      </c>
      <c r="BB134">
        <v>-3.2322123050689697</v>
      </c>
      <c r="BC134">
        <v>-3.7203726768493652</v>
      </c>
      <c r="BD134">
        <v>-3.4864006042480469</v>
      </c>
      <c r="BE134">
        <v>-2.7959067821502686</v>
      </c>
      <c r="BF134">
        <v>-2.6701884269714355</v>
      </c>
      <c r="BG134">
        <v>-0.71609127521514893</v>
      </c>
      <c r="BH134">
        <v>-0.53474104404449463</v>
      </c>
      <c r="BI134">
        <v>-0.71295017004013062</v>
      </c>
      <c r="BJ134">
        <v>-0.66829591989517212</v>
      </c>
      <c r="BK134">
        <v>-0.90271717309951782</v>
      </c>
      <c r="BL134">
        <v>-1.1566027402877808</v>
      </c>
      <c r="BM134">
        <v>-1.1902103424072266</v>
      </c>
      <c r="BN134">
        <v>-1.1808291673660278</v>
      </c>
      <c r="BO134">
        <v>-2.0761830806732178</v>
      </c>
      <c r="BP134">
        <v>-1.0114730596542358</v>
      </c>
      <c r="BQ134">
        <v>-0.53333151340484619</v>
      </c>
      <c r="BR134">
        <v>-0.35777929425239563</v>
      </c>
      <c r="BS134">
        <v>0.1996324211359024</v>
      </c>
      <c r="BT134">
        <v>2.9676547050476074</v>
      </c>
      <c r="BU134">
        <v>3.7717177867889404</v>
      </c>
      <c r="BV134">
        <v>4.7764997482299805</v>
      </c>
      <c r="BW134">
        <v>4.2439231872558594</v>
      </c>
      <c r="BX134">
        <v>-0.68427371978759766</v>
      </c>
      <c r="BY134">
        <v>-0.87925827503204346</v>
      </c>
      <c r="BZ134">
        <v>-1.1936671733856201</v>
      </c>
      <c r="CA134">
        <v>-1.7382315397262573</v>
      </c>
      <c r="CB134">
        <v>-1.6380158662796021</v>
      </c>
      <c r="CC134">
        <v>-1.1485743522644043</v>
      </c>
      <c r="CD134">
        <v>-1.0796941518783569</v>
      </c>
      <c r="CE134">
        <v>4.0013652294874191E-2</v>
      </c>
      <c r="CF134">
        <v>0.13116015493869781</v>
      </c>
      <c r="CG134">
        <v>-8.2847908139228821E-2</v>
      </c>
      <c r="CH134">
        <v>-8.4921605885028839E-2</v>
      </c>
      <c r="CI134">
        <v>-0.20138499140739441</v>
      </c>
      <c r="CJ134">
        <v>-0.46713817119598389</v>
      </c>
      <c r="CK134">
        <v>-0.48870354890823364</v>
      </c>
      <c r="CL134">
        <v>-0.32084229588508606</v>
      </c>
      <c r="CM134">
        <v>-0.30728864669799805</v>
      </c>
      <c r="CN134">
        <v>-7.8465953469276428E-2</v>
      </c>
      <c r="CO134">
        <v>0.5210716724395752</v>
      </c>
      <c r="CP134">
        <v>0.71852314472198486</v>
      </c>
      <c r="CQ134">
        <v>1.2354358434677124</v>
      </c>
      <c r="CR134">
        <v>4.898491382598877</v>
      </c>
      <c r="CS134">
        <v>5.572537899017334</v>
      </c>
      <c r="CT134">
        <v>6.2563939094543457</v>
      </c>
      <c r="CU134">
        <v>5.6357927322387695</v>
      </c>
      <c r="CV134">
        <v>0.93978935480117798</v>
      </c>
      <c r="CW134">
        <v>0.59220534563064575</v>
      </c>
      <c r="CX134">
        <v>0.21822303533554077</v>
      </c>
      <c r="CY134">
        <v>-0.3654065728187561</v>
      </c>
      <c r="CZ134">
        <v>-0.35783025622367859</v>
      </c>
      <c r="DA134">
        <v>-7.6368837617337704E-3</v>
      </c>
      <c r="DB134">
        <v>2.1877501159906387E-2</v>
      </c>
      <c r="DC134">
        <v>0.79611855745315552</v>
      </c>
      <c r="DD134">
        <v>0.79706132411956787</v>
      </c>
      <c r="DE134">
        <v>0.54725432395935059</v>
      </c>
      <c r="DF134">
        <v>0.49845269322395325</v>
      </c>
      <c r="DG134">
        <v>0.49994716048240662</v>
      </c>
      <c r="DH134">
        <v>0.22232644259929657</v>
      </c>
      <c r="DI134">
        <v>0.21280321478843689</v>
      </c>
      <c r="DJ134">
        <v>0.53914457559585571</v>
      </c>
      <c r="DK134">
        <v>1.4616059064865112</v>
      </c>
      <c r="DL134">
        <v>0.8545411229133606</v>
      </c>
      <c r="DM134">
        <v>1.5754749774932861</v>
      </c>
      <c r="DN134">
        <v>1.794825553894043</v>
      </c>
      <c r="DO134">
        <v>2.2712390422821045</v>
      </c>
      <c r="DP134">
        <v>6.8293280601501465</v>
      </c>
      <c r="DQ134">
        <v>7.3733582496643066</v>
      </c>
      <c r="DR134">
        <v>7.7362880706787109</v>
      </c>
      <c r="DS134">
        <v>7.0276622772216797</v>
      </c>
      <c r="DT134">
        <v>2.5638525485992432</v>
      </c>
      <c r="DU134">
        <v>2.063668966293335</v>
      </c>
      <c r="DV134">
        <v>1.6301132440567017</v>
      </c>
      <c r="DW134">
        <v>1.0074183940887451</v>
      </c>
      <c r="DX134">
        <v>0.92235541343688965</v>
      </c>
      <c r="DY134">
        <v>1.1333005428314209</v>
      </c>
      <c r="DZ134">
        <v>1.1234490871429443</v>
      </c>
      <c r="EA134">
        <v>1.887813925743103</v>
      </c>
      <c r="EB134">
        <v>1.7585169076919556</v>
      </c>
      <c r="EC134">
        <v>1.457021951675415</v>
      </c>
      <c r="ED134">
        <v>1.3407524824142456</v>
      </c>
      <c r="EE134">
        <v>1.5125594139099121</v>
      </c>
      <c r="EF134">
        <v>1.2178038358688354</v>
      </c>
      <c r="EG134">
        <v>1.2256675958633423</v>
      </c>
      <c r="EH134">
        <v>1.7808290719985962</v>
      </c>
      <c r="EI134">
        <v>4.0156087875366211</v>
      </c>
      <c r="EJ134">
        <v>2.2016551494598389</v>
      </c>
      <c r="EK134">
        <v>3.0978658199310303</v>
      </c>
      <c r="EL134">
        <v>3.3488352298736572</v>
      </c>
      <c r="EM134">
        <v>3.7667746543884277</v>
      </c>
      <c r="EN134">
        <v>9.6171493530273437</v>
      </c>
      <c r="EO134">
        <v>9.9734573364257813</v>
      </c>
      <c r="EP134">
        <v>9.8730201721191406</v>
      </c>
      <c r="EQ134">
        <v>9.0373010635375977</v>
      </c>
      <c r="ER134">
        <v>4.9087414741516113</v>
      </c>
      <c r="ES134">
        <v>4.1882286071777344</v>
      </c>
      <c r="ET134">
        <v>3.6686584949493408</v>
      </c>
      <c r="EU134">
        <v>2.9895594120025635</v>
      </c>
      <c r="EV134">
        <v>2.770740270614624</v>
      </c>
      <c r="EW134">
        <v>2.7806329727172852</v>
      </c>
      <c r="EX134">
        <v>2.7139434814453125</v>
      </c>
      <c r="EY134">
        <v>69.856048583984375</v>
      </c>
      <c r="EZ134">
        <v>68.792381286621094</v>
      </c>
      <c r="FA134">
        <v>67.778091430664063</v>
      </c>
      <c r="FB134">
        <v>66.683769226074219</v>
      </c>
      <c r="FC134">
        <v>65.769271850585938</v>
      </c>
      <c r="FD134">
        <v>64.656318664550781</v>
      </c>
      <c r="FE134">
        <v>64.064567565917969</v>
      </c>
      <c r="FF134">
        <v>64.431312561035156</v>
      </c>
      <c r="FG134">
        <v>66.975364685058594</v>
      </c>
      <c r="FH134">
        <v>70.628677368164062</v>
      </c>
      <c r="FI134">
        <v>74.150993347167969</v>
      </c>
      <c r="FJ134">
        <v>77.274276733398438</v>
      </c>
      <c r="FK134">
        <v>79.687980651855469</v>
      </c>
      <c r="FL134">
        <v>81.896751403808594</v>
      </c>
      <c r="FM134">
        <v>83.191192626953125</v>
      </c>
      <c r="FN134">
        <v>83.954734802246094</v>
      </c>
      <c r="FO134">
        <v>84.399482727050781</v>
      </c>
      <c r="FP134">
        <v>84.330390930175781</v>
      </c>
      <c r="FQ134">
        <v>84.182624816894531</v>
      </c>
      <c r="FR134">
        <v>82.376296997070312</v>
      </c>
      <c r="FS134">
        <v>79.653861999511719</v>
      </c>
      <c r="FT134">
        <v>76.152801513671875</v>
      </c>
      <c r="FU134">
        <v>73.946365356445313</v>
      </c>
      <c r="FV134">
        <v>72.416969299316406</v>
      </c>
      <c r="FW134">
        <v>1</v>
      </c>
    </row>
    <row r="135" spans="1:179" x14ac:dyDescent="0.2">
      <c r="A135" t="s">
        <v>241</v>
      </c>
      <c r="B135" t="s">
        <v>248</v>
      </c>
      <c r="C135" t="s">
        <v>218</v>
      </c>
      <c r="D135" t="s">
        <v>41</v>
      </c>
      <c r="E135">
        <v>2016</v>
      </c>
      <c r="F135" t="s">
        <v>227</v>
      </c>
      <c r="G135" t="s">
        <v>10</v>
      </c>
      <c r="H135">
        <v>440</v>
      </c>
      <c r="K135">
        <v>167.9319034955038</v>
      </c>
      <c r="L135">
        <v>163.06456381387184</v>
      </c>
      <c r="M135">
        <v>159.57902995853695</v>
      </c>
      <c r="N135">
        <v>159.31344576215463</v>
      </c>
      <c r="O135">
        <v>165.57649181487139</v>
      </c>
      <c r="P135">
        <v>181.54297852965908</v>
      </c>
      <c r="Q135">
        <v>201.53279404216366</v>
      </c>
      <c r="R135">
        <v>212.94997899177091</v>
      </c>
      <c r="S135">
        <v>221.01219093491898</v>
      </c>
      <c r="T135">
        <v>232.2628942223464</v>
      </c>
      <c r="U135">
        <v>242.36201009095285</v>
      </c>
      <c r="V135">
        <v>249.41577626862932</v>
      </c>
      <c r="W135">
        <v>251.85529384174097</v>
      </c>
      <c r="X135">
        <v>256.29903311080039</v>
      </c>
      <c r="Y135">
        <v>257.61348678699812</v>
      </c>
      <c r="Z135">
        <v>254.07990718345567</v>
      </c>
      <c r="AA135">
        <v>249.48241895743087</v>
      </c>
      <c r="AB135">
        <v>241.65633219409625</v>
      </c>
      <c r="AC135">
        <v>223.38708991765384</v>
      </c>
      <c r="AD135">
        <v>215.65520223656284</v>
      </c>
      <c r="AE135">
        <v>207.78317813811464</v>
      </c>
      <c r="AF135">
        <v>196.55755961097674</v>
      </c>
      <c r="AG135">
        <v>182.66549092017993</v>
      </c>
      <c r="AH135">
        <v>176.30031054487947</v>
      </c>
      <c r="AI135">
        <v>-1.7176641225814819</v>
      </c>
      <c r="AJ135">
        <v>-1.4245378971099854</v>
      </c>
      <c r="AK135">
        <v>-1.5319215059280396</v>
      </c>
      <c r="AL135">
        <v>-1.42634117603302</v>
      </c>
      <c r="AM135">
        <v>-1.8036173582077026</v>
      </c>
      <c r="AN135">
        <v>-2.015782356262207</v>
      </c>
      <c r="AO135">
        <v>-2.0642497539520264</v>
      </c>
      <c r="AP135">
        <v>-2.2853462696075439</v>
      </c>
      <c r="AQ135">
        <v>-4.376312255859375</v>
      </c>
      <c r="AR135">
        <v>-2.2356166839599609</v>
      </c>
      <c r="AS135">
        <v>-1.9791121482849121</v>
      </c>
      <c r="AT135">
        <v>-1.8489524126052856</v>
      </c>
      <c r="AU135">
        <v>-1.2877541780471802</v>
      </c>
      <c r="AV135">
        <v>-9.2208929359912872E-2</v>
      </c>
      <c r="AW135">
        <v>0.81649172306060791</v>
      </c>
      <c r="AX135">
        <v>2.202523946762085</v>
      </c>
      <c r="AY135">
        <v>1.8490939140319824</v>
      </c>
      <c r="AZ135">
        <v>-2.9091594219207764</v>
      </c>
      <c r="BA135">
        <v>-2.8738715648651123</v>
      </c>
      <c r="BB135">
        <v>-3.0726547241210937</v>
      </c>
      <c r="BC135">
        <v>-3.5078308582305908</v>
      </c>
      <c r="BD135">
        <v>-3.2868165969848633</v>
      </c>
      <c r="BE135">
        <v>-2.6490170955657959</v>
      </c>
      <c r="BF135">
        <v>-2.5314044952392578</v>
      </c>
      <c r="BG135">
        <v>-0.68209272623062134</v>
      </c>
      <c r="BH135">
        <v>-0.51257944107055664</v>
      </c>
      <c r="BI135">
        <v>-0.66941410303115845</v>
      </c>
      <c r="BJ135">
        <v>-0.62797695398330688</v>
      </c>
      <c r="BK135">
        <v>-0.84401369094848633</v>
      </c>
      <c r="BL135">
        <v>-1.0725705623626709</v>
      </c>
      <c r="BM135">
        <v>-1.1037871837615967</v>
      </c>
      <c r="BN135">
        <v>-1.1082781553268433</v>
      </c>
      <c r="BO135">
        <v>-1.9557226896286011</v>
      </c>
      <c r="BP135">
        <v>-0.95869439840316772</v>
      </c>
      <c r="BQ135">
        <v>-0.53606748580932617</v>
      </c>
      <c r="BR135">
        <v>-0.37673297524452209</v>
      </c>
      <c r="BS135">
        <v>0.13022641837596893</v>
      </c>
      <c r="BT135">
        <v>2.5690383911132812</v>
      </c>
      <c r="BU135">
        <v>3.2975568771362305</v>
      </c>
      <c r="BV135">
        <v>4.2261395454406738</v>
      </c>
      <c r="BW135">
        <v>3.7523460388183594</v>
      </c>
      <c r="BX135">
        <v>-0.68801885843276978</v>
      </c>
      <c r="BY135">
        <v>-0.86176615953445435</v>
      </c>
      <c r="BZ135">
        <v>-1.141904354095459</v>
      </c>
      <c r="CA135">
        <v>-1.6302359104156494</v>
      </c>
      <c r="CB135">
        <v>-1.5359625816345215</v>
      </c>
      <c r="CC135">
        <v>-1.0887084007263184</v>
      </c>
      <c r="CD135">
        <v>-1.0247290134429932</v>
      </c>
      <c r="CE135">
        <v>3.5140924155712128E-2</v>
      </c>
      <c r="CF135">
        <v>0.11904022842645645</v>
      </c>
      <c r="CG135">
        <v>-7.2044029831886292E-2</v>
      </c>
      <c r="CH135">
        <v>-7.5032331049442291E-2</v>
      </c>
      <c r="CI135">
        <v>-0.1793951690196991</v>
      </c>
      <c r="CJ135">
        <v>-0.41930487751960754</v>
      </c>
      <c r="CK135">
        <v>-0.43857377767562866</v>
      </c>
      <c r="CL135">
        <v>-0.29304429888725281</v>
      </c>
      <c r="CM135">
        <v>-0.27922958135604858</v>
      </c>
      <c r="CN135">
        <v>-7.4301928281784058E-2</v>
      </c>
      <c r="CO135">
        <v>0.46338090300559998</v>
      </c>
      <c r="CP135">
        <v>0.64292174577713013</v>
      </c>
      <c r="CQ135">
        <v>1.1123154163360596</v>
      </c>
      <c r="CR135">
        <v>4.4122099876403809</v>
      </c>
      <c r="CS135">
        <v>5.015934944152832</v>
      </c>
      <c r="CT135">
        <v>5.6276893615722656</v>
      </c>
      <c r="CU135">
        <v>5.0705327987670898</v>
      </c>
      <c r="CV135">
        <v>0.85033631324768066</v>
      </c>
      <c r="CW135">
        <v>0.53181195259094238</v>
      </c>
      <c r="CX135">
        <v>0.19532738626003265</v>
      </c>
      <c r="CY135">
        <v>-0.32981938123703003</v>
      </c>
      <c r="CZ135">
        <v>-0.32332643866539001</v>
      </c>
      <c r="DA135">
        <v>-8.0433953553438187E-3</v>
      </c>
      <c r="DB135">
        <v>1.8789932131767273E-2</v>
      </c>
      <c r="DC135">
        <v>0.75237458944320679</v>
      </c>
      <c r="DD135">
        <v>0.75065988302230835</v>
      </c>
      <c r="DE135">
        <v>0.52532601356506348</v>
      </c>
      <c r="DF135">
        <v>0.4779123067855835</v>
      </c>
      <c r="DG135">
        <v>0.48522338271141052</v>
      </c>
      <c r="DH135">
        <v>0.23396079242229462</v>
      </c>
      <c r="DI135">
        <v>0.22663964331150055</v>
      </c>
      <c r="DJ135">
        <v>0.52218955755233765</v>
      </c>
      <c r="DK135">
        <v>1.3972635269165039</v>
      </c>
      <c r="DL135">
        <v>0.81009060144424438</v>
      </c>
      <c r="DM135">
        <v>1.4628292322158813</v>
      </c>
      <c r="DN135">
        <v>1.66257643699646</v>
      </c>
      <c r="DO135">
        <v>2.0944044589996338</v>
      </c>
      <c r="DP135">
        <v>6.2553815841674805</v>
      </c>
      <c r="DQ135">
        <v>6.7343134880065918</v>
      </c>
      <c r="DR135">
        <v>7.0292391777038574</v>
      </c>
      <c r="DS135">
        <v>6.3887195587158203</v>
      </c>
      <c r="DT135">
        <v>2.3886914253234863</v>
      </c>
      <c r="DU135">
        <v>1.9253901243209839</v>
      </c>
      <c r="DV135">
        <v>1.5325591564178467</v>
      </c>
      <c r="DW135">
        <v>0.97059714794158936</v>
      </c>
      <c r="DX135">
        <v>0.88930976390838623</v>
      </c>
      <c r="DY135">
        <v>1.0726215839385986</v>
      </c>
      <c r="DZ135">
        <v>1.0623087882995605</v>
      </c>
      <c r="EA135">
        <v>1.7879459857940674</v>
      </c>
      <c r="EB135">
        <v>1.6626182794570923</v>
      </c>
      <c r="EC135">
        <v>1.3878334760665894</v>
      </c>
      <c r="ED135">
        <v>1.2762765884399414</v>
      </c>
      <c r="EE135">
        <v>1.4448269605636597</v>
      </c>
      <c r="EF135">
        <v>1.1771726608276367</v>
      </c>
      <c r="EG135">
        <v>1.187102198600769</v>
      </c>
      <c r="EH135">
        <v>1.6992577314376831</v>
      </c>
      <c r="EI135">
        <v>3.8178532123565674</v>
      </c>
      <c r="EJ135">
        <v>2.087012767791748</v>
      </c>
      <c r="EK135">
        <v>2.9058740139007568</v>
      </c>
      <c r="EL135">
        <v>3.1347959041595459</v>
      </c>
      <c r="EM135">
        <v>3.5123851299285889</v>
      </c>
      <c r="EN135">
        <v>8.9166288375854492</v>
      </c>
      <c r="EO135">
        <v>9.2153787612915039</v>
      </c>
      <c r="EP135">
        <v>9.0528545379638672</v>
      </c>
      <c r="EQ135">
        <v>8.2919721603393555</v>
      </c>
      <c r="ER135">
        <v>4.6098322868347168</v>
      </c>
      <c r="ES135">
        <v>3.9374954700469971</v>
      </c>
      <c r="ET135">
        <v>3.4633095264434814</v>
      </c>
      <c r="EU135">
        <v>2.8481919765472412</v>
      </c>
      <c r="EV135">
        <v>2.6401638984680176</v>
      </c>
      <c r="EW135">
        <v>2.6329302787780762</v>
      </c>
      <c r="EX135">
        <v>2.5689842700958252</v>
      </c>
      <c r="EY135">
        <v>69.845870971679687</v>
      </c>
      <c r="EZ135">
        <v>68.781227111816406</v>
      </c>
      <c r="FA135">
        <v>67.766349792480469</v>
      </c>
      <c r="FB135">
        <v>66.6734619140625</v>
      </c>
      <c r="FC135">
        <v>65.761497497558594</v>
      </c>
      <c r="FD135">
        <v>64.64862060546875</v>
      </c>
      <c r="FE135">
        <v>64.055938720703125</v>
      </c>
      <c r="FF135">
        <v>64.424705505371094</v>
      </c>
      <c r="FG135">
        <v>66.974403381347656</v>
      </c>
      <c r="FH135">
        <v>70.629722595214844</v>
      </c>
      <c r="FI135">
        <v>74.151634216308594</v>
      </c>
      <c r="FJ135">
        <v>77.273231506347656</v>
      </c>
      <c r="FK135">
        <v>79.687271118164063</v>
      </c>
      <c r="FL135">
        <v>81.896461486816406</v>
      </c>
      <c r="FM135">
        <v>83.191085815429688</v>
      </c>
      <c r="FN135">
        <v>83.952972412109375</v>
      </c>
      <c r="FO135">
        <v>84.396461486816406</v>
      </c>
      <c r="FP135">
        <v>84.325920104980469</v>
      </c>
      <c r="FQ135">
        <v>84.172966003417969</v>
      </c>
      <c r="FR135">
        <v>82.363739013671875</v>
      </c>
      <c r="FS135">
        <v>79.640914916992188</v>
      </c>
      <c r="FT135">
        <v>76.141586303710938</v>
      </c>
      <c r="FU135">
        <v>73.937355041503906</v>
      </c>
      <c r="FV135">
        <v>72.409744262695312</v>
      </c>
      <c r="FW135">
        <v>1</v>
      </c>
    </row>
    <row r="136" spans="1:179" x14ac:dyDescent="0.2">
      <c r="A136" t="s">
        <v>241</v>
      </c>
      <c r="B136" t="s">
        <v>248</v>
      </c>
      <c r="C136" t="s">
        <v>218</v>
      </c>
      <c r="D136" t="s">
        <v>41</v>
      </c>
      <c r="E136" t="s">
        <v>250</v>
      </c>
      <c r="F136" t="s">
        <v>227</v>
      </c>
      <c r="G136" t="s">
        <v>10</v>
      </c>
      <c r="H136">
        <v>426</v>
      </c>
      <c r="K136">
        <v>162.39775616938928</v>
      </c>
      <c r="L136">
        <v>157.68688344802212</v>
      </c>
      <c r="M136">
        <v>154.3092597787207</v>
      </c>
      <c r="N136">
        <v>154.05065778263921</v>
      </c>
      <c r="O136">
        <v>160.10590492577262</v>
      </c>
      <c r="P136">
        <v>175.55063388888775</v>
      </c>
      <c r="Q136">
        <v>194.8799558079873</v>
      </c>
      <c r="R136">
        <v>205.9248920133679</v>
      </c>
      <c r="S136">
        <v>213.72719075632506</v>
      </c>
      <c r="T136">
        <v>224.60014965556343</v>
      </c>
      <c r="U136">
        <v>234.3613188914378</v>
      </c>
      <c r="V136">
        <v>241.17804543837619</v>
      </c>
      <c r="W136">
        <v>243.53528403116815</v>
      </c>
      <c r="X136">
        <v>247.82933499155141</v>
      </c>
      <c r="Y136">
        <v>249.09556333108694</v>
      </c>
      <c r="Z136">
        <v>245.66711988030104</v>
      </c>
      <c r="AA136">
        <v>241.21692467617538</v>
      </c>
      <c r="AB136">
        <v>233.64672174716324</v>
      </c>
      <c r="AC136">
        <v>215.99019402222959</v>
      </c>
      <c r="AD136">
        <v>208.5153878338144</v>
      </c>
      <c r="AE136">
        <v>200.90721268675662</v>
      </c>
      <c r="AF136">
        <v>190.05097870410151</v>
      </c>
      <c r="AG136">
        <v>176.61882080510918</v>
      </c>
      <c r="AH136">
        <v>170.47830878496023</v>
      </c>
      <c r="AI136">
        <v>-1.6898074150085449</v>
      </c>
      <c r="AJ136">
        <v>-1.4022990465164185</v>
      </c>
      <c r="AK136">
        <v>-1.5040143728256226</v>
      </c>
      <c r="AL136">
        <v>-1.4004397392272949</v>
      </c>
      <c r="AM136">
        <v>-1.7693672180175781</v>
      </c>
      <c r="AN136">
        <v>-1.9742193222045898</v>
      </c>
      <c r="AO136">
        <v>-2.0219466686248779</v>
      </c>
      <c r="AP136">
        <v>-2.2433078289031982</v>
      </c>
      <c r="AQ136">
        <v>-4.2982439994812012</v>
      </c>
      <c r="AR136">
        <v>-2.1977038383483887</v>
      </c>
      <c r="AS136">
        <v>-1.9548406600952148</v>
      </c>
      <c r="AT136">
        <v>-1.8287230730056763</v>
      </c>
      <c r="AU136">
        <v>-1.2839155197143555</v>
      </c>
      <c r="AV136">
        <v>-0.17124398052692413</v>
      </c>
      <c r="AW136">
        <v>0.71260553598403931</v>
      </c>
      <c r="AX136">
        <v>2.0743861198425293</v>
      </c>
      <c r="AY136">
        <v>1.7363361120223999</v>
      </c>
      <c r="AZ136">
        <v>-2.871119499206543</v>
      </c>
      <c r="BA136">
        <v>-2.8330726623535156</v>
      </c>
      <c r="BB136">
        <v>-3.0231242179870605</v>
      </c>
      <c r="BC136">
        <v>-3.4425833225250244</v>
      </c>
      <c r="BD136">
        <v>-3.2255580425262451</v>
      </c>
      <c r="BE136">
        <v>-2.6036474704742432</v>
      </c>
      <c r="BF136">
        <v>-2.4885127544403076</v>
      </c>
      <c r="BG136">
        <v>-0.67155146598815918</v>
      </c>
      <c r="BH136">
        <v>-0.50561237335205078</v>
      </c>
      <c r="BI136">
        <v>-0.65609335899353027</v>
      </c>
      <c r="BJ136">
        <v>-0.61563795804977417</v>
      </c>
      <c r="BK136">
        <v>-0.82612895965576172</v>
      </c>
      <c r="BL136">
        <v>-1.0471453666687012</v>
      </c>
      <c r="BM136">
        <v>-1.0776550769805908</v>
      </c>
      <c r="BN136">
        <v>-1.0861842632293701</v>
      </c>
      <c r="BO136">
        <v>-1.9188398122787476</v>
      </c>
      <c r="BP136">
        <v>-0.94244790077209473</v>
      </c>
      <c r="BQ136">
        <v>-0.53628844022750854</v>
      </c>
      <c r="BR136">
        <v>-0.38176000118255615</v>
      </c>
      <c r="BS136">
        <v>0.11012982577085495</v>
      </c>
      <c r="BT136">
        <v>2.4511196613311768</v>
      </c>
      <c r="BU136">
        <v>3.1570937633514404</v>
      </c>
      <c r="BV136">
        <v>4.0630640983581543</v>
      </c>
      <c r="BW136">
        <v>3.6067295074462891</v>
      </c>
      <c r="BX136">
        <v>-0.68819558620452881</v>
      </c>
      <c r="BY136">
        <v>-0.85569983720779419</v>
      </c>
      <c r="BZ136">
        <v>-1.1256661415100098</v>
      </c>
      <c r="CA136">
        <v>-1.5972743034362793</v>
      </c>
      <c r="CB136">
        <v>-1.5048239231109619</v>
      </c>
      <c r="CC136">
        <v>-1.070215106010437</v>
      </c>
      <c r="CD136">
        <v>-1.0077214241027832</v>
      </c>
      <c r="CE136">
        <v>3.3689465373754501E-2</v>
      </c>
      <c r="CF136">
        <v>0.11543004214763641</v>
      </c>
      <c r="CG136">
        <v>-6.8825885653495789E-2</v>
      </c>
      <c r="CH136">
        <v>-7.2086624801158905E-2</v>
      </c>
      <c r="CI136">
        <v>-0.17284505069255829</v>
      </c>
      <c r="CJ136">
        <v>-0.40505668520927429</v>
      </c>
      <c r="CK136">
        <v>-0.42364150285720825</v>
      </c>
      <c r="CL136">
        <v>-0.28476405143737793</v>
      </c>
      <c r="CM136">
        <v>-0.2708716094493866</v>
      </c>
      <c r="CN136">
        <v>-7.3061585426330566E-2</v>
      </c>
      <c r="CO136">
        <v>0.44619646668434143</v>
      </c>
      <c r="CP136">
        <v>0.62040221691131592</v>
      </c>
      <c r="CQ136">
        <v>1.075641393661499</v>
      </c>
      <c r="CR136">
        <v>4.2673606872558594</v>
      </c>
      <c r="CS136">
        <v>4.8501391410827637</v>
      </c>
      <c r="CT136">
        <v>5.4404163360595703</v>
      </c>
      <c r="CU136">
        <v>4.902158260345459</v>
      </c>
      <c r="CV136">
        <v>0.82369077205657959</v>
      </c>
      <c r="CW136">
        <v>0.51382249593734741</v>
      </c>
      <c r="CX136">
        <v>0.18850740790367126</v>
      </c>
      <c r="CY136">
        <v>-0.31921902298927307</v>
      </c>
      <c r="CZ136">
        <v>-0.31304875016212463</v>
      </c>
      <c r="DA136">
        <v>-8.1644915044307709E-3</v>
      </c>
      <c r="DB136">
        <v>1.7870226874947548E-2</v>
      </c>
      <c r="DC136">
        <v>0.73893040418624878</v>
      </c>
      <c r="DD136">
        <v>0.736472487449646</v>
      </c>
      <c r="DE136">
        <v>0.51844161748886108</v>
      </c>
      <c r="DF136">
        <v>0.47146469354629517</v>
      </c>
      <c r="DG136">
        <v>0.48043885827064514</v>
      </c>
      <c r="DH136">
        <v>0.23703193664550781</v>
      </c>
      <c r="DI136">
        <v>0.23037199676036835</v>
      </c>
      <c r="DJ136">
        <v>0.51665621995925903</v>
      </c>
      <c r="DK136">
        <v>1.3770965337753296</v>
      </c>
      <c r="DL136">
        <v>0.79632472991943359</v>
      </c>
      <c r="DM136">
        <v>1.4286813735961914</v>
      </c>
      <c r="DN136">
        <v>1.622564435005188</v>
      </c>
      <c r="DO136">
        <v>2.0411529541015625</v>
      </c>
      <c r="DP136">
        <v>6.0836019515991211</v>
      </c>
      <c r="DQ136">
        <v>6.5431842803955078</v>
      </c>
      <c r="DR136">
        <v>6.8177685737609863</v>
      </c>
      <c r="DS136">
        <v>6.1975870132446289</v>
      </c>
      <c r="DT136">
        <v>2.3355772495269775</v>
      </c>
      <c r="DU136">
        <v>1.8833447694778442</v>
      </c>
      <c r="DV136">
        <v>1.5026810169219971</v>
      </c>
      <c r="DW136">
        <v>0.95883631706237793</v>
      </c>
      <c r="DX136">
        <v>0.87872642278671265</v>
      </c>
      <c r="DY136">
        <v>1.0538861751556396</v>
      </c>
      <c r="DZ136">
        <v>1.043461799621582</v>
      </c>
      <c r="EA136">
        <v>1.7571862936019897</v>
      </c>
      <c r="EB136">
        <v>1.6331591606140137</v>
      </c>
      <c r="EC136">
        <v>1.3663625717163086</v>
      </c>
      <c r="ED136">
        <v>1.2562664747238159</v>
      </c>
      <c r="EE136">
        <v>1.4236770868301392</v>
      </c>
      <c r="EF136">
        <v>1.164106011390686</v>
      </c>
      <c r="EG136">
        <v>1.1746636629104614</v>
      </c>
      <c r="EH136">
        <v>1.6737797260284424</v>
      </c>
      <c r="EI136">
        <v>3.7565009593963623</v>
      </c>
      <c r="EJ136">
        <v>2.0515806674957275</v>
      </c>
      <c r="EK136">
        <v>2.8472335338592529</v>
      </c>
      <c r="EL136">
        <v>3.0695273876190186</v>
      </c>
      <c r="EM136">
        <v>3.4351983070373535</v>
      </c>
      <c r="EN136">
        <v>8.7059650421142578</v>
      </c>
      <c r="EO136">
        <v>8.9876728057861328</v>
      </c>
      <c r="EP136">
        <v>8.8064460754394531</v>
      </c>
      <c r="EQ136">
        <v>8.0679798126220703</v>
      </c>
      <c r="ER136">
        <v>4.518500804901123</v>
      </c>
      <c r="ES136">
        <v>3.8607175350189209</v>
      </c>
      <c r="ET136">
        <v>3.4001388549804687</v>
      </c>
      <c r="EU136">
        <v>2.804145336151123</v>
      </c>
      <c r="EV136">
        <v>2.5994606018066406</v>
      </c>
      <c r="EW136">
        <v>2.5873186588287354</v>
      </c>
      <c r="EX136">
        <v>2.5242531299591064</v>
      </c>
      <c r="EY136">
        <v>69.842391967773438</v>
      </c>
      <c r="EZ136">
        <v>68.777412414550781</v>
      </c>
      <c r="FA136">
        <v>67.7623291015625</v>
      </c>
      <c r="FB136">
        <v>66.669937133789063</v>
      </c>
      <c r="FC136">
        <v>65.758834838867187</v>
      </c>
      <c r="FD136">
        <v>64.645988464355469</v>
      </c>
      <c r="FE136">
        <v>64.052978515625</v>
      </c>
      <c r="FF136">
        <v>64.422447204589844</v>
      </c>
      <c r="FG136">
        <v>66.974082946777344</v>
      </c>
      <c r="FH136">
        <v>70.630081176757812</v>
      </c>
      <c r="FI136">
        <v>74.151847839355469</v>
      </c>
      <c r="FJ136">
        <v>77.272880554199219</v>
      </c>
      <c r="FK136">
        <v>79.687026977539062</v>
      </c>
      <c r="FL136">
        <v>81.8963623046875</v>
      </c>
      <c r="FM136">
        <v>83.191047668457031</v>
      </c>
      <c r="FN136">
        <v>83.952377319335938</v>
      </c>
      <c r="FO136">
        <v>84.395423889160156</v>
      </c>
      <c r="FP136">
        <v>84.324386596679688</v>
      </c>
      <c r="FQ136">
        <v>84.169662475585938</v>
      </c>
      <c r="FR136">
        <v>82.35943603515625</v>
      </c>
      <c r="FS136">
        <v>79.636482238769531</v>
      </c>
      <c r="FT136">
        <v>76.137748718261719</v>
      </c>
      <c r="FU136">
        <v>73.934272766113281</v>
      </c>
      <c r="FV136">
        <v>72.407272338867187</v>
      </c>
      <c r="FW136">
        <v>1</v>
      </c>
    </row>
    <row r="137" spans="1:179" x14ac:dyDescent="0.2">
      <c r="A137" t="s">
        <v>241</v>
      </c>
      <c r="B137" t="s">
        <v>248</v>
      </c>
      <c r="C137" t="s">
        <v>218</v>
      </c>
      <c r="D137" t="s">
        <v>42</v>
      </c>
      <c r="E137">
        <v>2015</v>
      </c>
      <c r="F137" t="s">
        <v>227</v>
      </c>
      <c r="G137" t="s">
        <v>10</v>
      </c>
      <c r="H137">
        <v>488</v>
      </c>
      <c r="K137">
        <v>194.38628849838844</v>
      </c>
      <c r="L137">
        <v>189.28287081012715</v>
      </c>
      <c r="M137">
        <v>185.44120027228496</v>
      </c>
      <c r="N137">
        <v>185.57273309532764</v>
      </c>
      <c r="O137">
        <v>192.58486904515539</v>
      </c>
      <c r="P137">
        <v>210.4883527608568</v>
      </c>
      <c r="Q137">
        <v>231.88646385947462</v>
      </c>
      <c r="R137">
        <v>244.19650226634141</v>
      </c>
      <c r="S137">
        <v>254.89369870697718</v>
      </c>
      <c r="T137">
        <v>267.36780575052904</v>
      </c>
      <c r="U137">
        <v>280.0294285444669</v>
      </c>
      <c r="V137">
        <v>288.40258599361368</v>
      </c>
      <c r="W137">
        <v>291.65453929950991</v>
      </c>
      <c r="X137">
        <v>296.56685300769988</v>
      </c>
      <c r="Y137">
        <v>298.68694562214921</v>
      </c>
      <c r="Z137">
        <v>293.78452264251831</v>
      </c>
      <c r="AA137">
        <v>287.93707727936163</v>
      </c>
      <c r="AB137">
        <v>278.54491859927873</v>
      </c>
      <c r="AC137">
        <v>256.90890424842462</v>
      </c>
      <c r="AD137">
        <v>249.3195026397008</v>
      </c>
      <c r="AE137">
        <v>240.53427933672856</v>
      </c>
      <c r="AF137">
        <v>228.20717803780528</v>
      </c>
      <c r="AG137">
        <v>212.09170454205082</v>
      </c>
      <c r="AH137">
        <v>204.99222598483794</v>
      </c>
      <c r="AI137">
        <v>-1.5671695470809937</v>
      </c>
      <c r="AJ137">
        <v>-1.3722794055938721</v>
      </c>
      <c r="AK137">
        <v>-1.4712071418762207</v>
      </c>
      <c r="AL137">
        <v>-1.5005077123641968</v>
      </c>
      <c r="AM137">
        <v>-1.7799756526947021</v>
      </c>
      <c r="AN137">
        <v>-1.9970104694366455</v>
      </c>
      <c r="AO137">
        <v>-2.0812814235687256</v>
      </c>
      <c r="AP137">
        <v>-1.8579367399215698</v>
      </c>
      <c r="AQ137">
        <v>-2.3725955486297607</v>
      </c>
      <c r="AR137">
        <v>-2.2700178623199463</v>
      </c>
      <c r="AS137">
        <v>-2.0823860168457031</v>
      </c>
      <c r="AT137">
        <v>-1.9839893579483032</v>
      </c>
      <c r="AU137">
        <v>-1.45672607421875</v>
      </c>
      <c r="AV137">
        <v>1.2366985082626343</v>
      </c>
      <c r="AW137">
        <v>2.1446888446807861</v>
      </c>
      <c r="AX137">
        <v>2.6840033531188965</v>
      </c>
      <c r="AY137">
        <v>2.1754722595214844</v>
      </c>
      <c r="AZ137">
        <v>-3.5713272094726562</v>
      </c>
      <c r="BA137">
        <v>-3.4553625583648682</v>
      </c>
      <c r="BB137">
        <v>-3.4914846420288086</v>
      </c>
      <c r="BC137">
        <v>-3.7658617496490479</v>
      </c>
      <c r="BD137">
        <v>-3.4929468631744385</v>
      </c>
      <c r="BE137">
        <v>-2.7353916168212891</v>
      </c>
      <c r="BF137">
        <v>-2.6246020793914795</v>
      </c>
      <c r="BG137">
        <v>-0.57266700267791748</v>
      </c>
      <c r="BH137">
        <v>-0.46431618928909302</v>
      </c>
      <c r="BI137">
        <v>-0.61208891868591309</v>
      </c>
      <c r="BJ137">
        <v>-0.66314160823822021</v>
      </c>
      <c r="BK137">
        <v>-0.80472254753112793</v>
      </c>
      <c r="BL137">
        <v>-1.0101547241210937</v>
      </c>
      <c r="BM137">
        <v>-1.0971802473068237</v>
      </c>
      <c r="BN137">
        <v>-0.85752969980239868</v>
      </c>
      <c r="BO137">
        <v>-1.0537565946578979</v>
      </c>
      <c r="BP137">
        <v>-0.99665206670761108</v>
      </c>
      <c r="BQ137">
        <v>-0.55214977264404297</v>
      </c>
      <c r="BR137">
        <v>-0.4063073992729187</v>
      </c>
      <c r="BS137">
        <v>6.190919503569603E-2</v>
      </c>
      <c r="BT137">
        <v>3.3303782939910889</v>
      </c>
      <c r="BU137">
        <v>4.1528463363647461</v>
      </c>
      <c r="BV137">
        <v>4.8666205406188965</v>
      </c>
      <c r="BW137">
        <v>4.2339348793029785</v>
      </c>
      <c r="BX137">
        <v>-1.1190356016159058</v>
      </c>
      <c r="BY137">
        <v>-1.2608717679977417</v>
      </c>
      <c r="BZ137">
        <v>-1.4173105955123901</v>
      </c>
      <c r="CA137">
        <v>-1.7897976636886597</v>
      </c>
      <c r="CB137">
        <v>-1.645520806312561</v>
      </c>
      <c r="CC137">
        <v>-1.1133416891098022</v>
      </c>
      <c r="CD137">
        <v>-1.0620818138122559</v>
      </c>
      <c r="CE137">
        <v>0.11612238734960556</v>
      </c>
      <c r="CF137">
        <v>0.16453634202480316</v>
      </c>
      <c r="CG137">
        <v>-1.7066247761249542E-2</v>
      </c>
      <c r="CH137">
        <v>-8.3184368908405304E-2</v>
      </c>
      <c r="CI137">
        <v>-0.1292651891708374</v>
      </c>
      <c r="CJ137">
        <v>-0.32666155695915222</v>
      </c>
      <c r="CK137">
        <v>-0.41559478640556335</v>
      </c>
      <c r="CL137">
        <v>-0.16465085744857788</v>
      </c>
      <c r="CM137">
        <v>-0.14033283293247223</v>
      </c>
      <c r="CN137">
        <v>-0.11472281068563461</v>
      </c>
      <c r="CO137">
        <v>0.50768721103668213</v>
      </c>
      <c r="CP137">
        <v>0.68639028072357178</v>
      </c>
      <c r="CQ137">
        <v>1.1137113571166992</v>
      </c>
      <c r="CR137">
        <v>4.7804546356201172</v>
      </c>
      <c r="CS137">
        <v>5.5436897277832031</v>
      </c>
      <c r="CT137">
        <v>6.3782944679260254</v>
      </c>
      <c r="CU137">
        <v>5.6596198081970215</v>
      </c>
      <c r="CV137">
        <v>0.57941418886184692</v>
      </c>
      <c r="CW137">
        <v>0.25902599096298218</v>
      </c>
      <c r="CX137">
        <v>1.9256157800555229E-2</v>
      </c>
      <c r="CY137">
        <v>-0.42118179798126221</v>
      </c>
      <c r="CZ137">
        <v>-0.36599913239479065</v>
      </c>
      <c r="DA137">
        <v>1.0085084475576878E-2</v>
      </c>
      <c r="DB137">
        <v>2.01148372143507E-2</v>
      </c>
      <c r="DC137">
        <v>0.80491179227828979</v>
      </c>
      <c r="DD137">
        <v>0.79338890314102173</v>
      </c>
      <c r="DE137">
        <v>0.5779564380645752</v>
      </c>
      <c r="DF137">
        <v>0.4967728853225708</v>
      </c>
      <c r="DG137">
        <v>0.54619216918945313</v>
      </c>
      <c r="DH137">
        <v>0.35683164000511169</v>
      </c>
      <c r="DI137">
        <v>0.26599064469337463</v>
      </c>
      <c r="DJ137">
        <v>0.52822798490524292</v>
      </c>
      <c r="DK137">
        <v>0.77309095859527588</v>
      </c>
      <c r="DL137">
        <v>0.76720649003982544</v>
      </c>
      <c r="DM137">
        <v>1.5675241947174072</v>
      </c>
      <c r="DN137">
        <v>1.779088020324707</v>
      </c>
      <c r="DO137">
        <v>2.1655135154724121</v>
      </c>
      <c r="DP137">
        <v>6.2305307388305664</v>
      </c>
      <c r="DQ137">
        <v>6.9345331192016602</v>
      </c>
      <c r="DR137">
        <v>7.8899688720703125</v>
      </c>
      <c r="DS137">
        <v>7.0853047370910645</v>
      </c>
      <c r="DT137">
        <v>2.2778639793395996</v>
      </c>
      <c r="DU137">
        <v>1.7789237499237061</v>
      </c>
      <c r="DV137">
        <v>1.4558228254318237</v>
      </c>
      <c r="DW137">
        <v>0.94743406772613525</v>
      </c>
      <c r="DX137">
        <v>0.91352254152297974</v>
      </c>
      <c r="DY137">
        <v>1.1335119009017944</v>
      </c>
      <c r="DZ137">
        <v>1.1023114919662476</v>
      </c>
      <c r="EA137">
        <v>1.7994142770767212</v>
      </c>
      <c r="EB137">
        <v>1.7013521194458008</v>
      </c>
      <c r="EC137">
        <v>1.4370746612548828</v>
      </c>
      <c r="ED137">
        <v>1.3341389894485474</v>
      </c>
      <c r="EE137">
        <v>1.5214452743530273</v>
      </c>
      <c r="EF137">
        <v>1.3436872959136963</v>
      </c>
      <c r="EG137">
        <v>1.2500917911529541</v>
      </c>
      <c r="EH137">
        <v>1.5286350250244141</v>
      </c>
      <c r="EI137">
        <v>2.0919299125671387</v>
      </c>
      <c r="EJ137">
        <v>2.0405724048614502</v>
      </c>
      <c r="EK137">
        <v>3.0977606773376465</v>
      </c>
      <c r="EL137">
        <v>3.3567698001861572</v>
      </c>
      <c r="EM137">
        <v>3.6841487884521484</v>
      </c>
      <c r="EN137">
        <v>8.3242101669311523</v>
      </c>
      <c r="EO137">
        <v>8.9426898956298828</v>
      </c>
      <c r="EP137">
        <v>10.072586059570312</v>
      </c>
      <c r="EQ137">
        <v>9.1437673568725586</v>
      </c>
      <c r="ER137">
        <v>4.7301559448242187</v>
      </c>
      <c r="ES137">
        <v>3.9734146595001221</v>
      </c>
      <c r="ET137">
        <v>3.5299971103668213</v>
      </c>
      <c r="EU137">
        <v>2.9234981536865234</v>
      </c>
      <c r="EV137">
        <v>2.760948657989502</v>
      </c>
      <c r="EW137">
        <v>2.7555618286132812</v>
      </c>
      <c r="EX137">
        <v>2.6648316383361816</v>
      </c>
      <c r="EY137">
        <v>72.332122802734375</v>
      </c>
      <c r="EZ137">
        <v>71.536125183105469</v>
      </c>
      <c r="FA137">
        <v>70.705787658691406</v>
      </c>
      <c r="FB137">
        <v>70.013603210449219</v>
      </c>
      <c r="FC137">
        <v>69.255020141601563</v>
      </c>
      <c r="FD137">
        <v>68.380966186523438</v>
      </c>
      <c r="FE137">
        <v>67.730216979980469</v>
      </c>
      <c r="FF137">
        <v>67.683738708496094</v>
      </c>
      <c r="FG137">
        <v>69.650955200195312</v>
      </c>
      <c r="FH137">
        <v>73.089530944824219</v>
      </c>
      <c r="FI137">
        <v>77.105148315429687</v>
      </c>
      <c r="FJ137">
        <v>80.634162902832031</v>
      </c>
      <c r="FK137">
        <v>83.35565185546875</v>
      </c>
      <c r="FL137">
        <v>85.581222534179687</v>
      </c>
      <c r="FM137">
        <v>87.272109985351563</v>
      </c>
      <c r="FN137">
        <v>87.815483093261719</v>
      </c>
      <c r="FO137">
        <v>87.990562438964844</v>
      </c>
      <c r="FP137">
        <v>87.579444885253906</v>
      </c>
      <c r="FQ137">
        <v>87.4073486328125</v>
      </c>
      <c r="FR137">
        <v>86.101669311523438</v>
      </c>
      <c r="FS137">
        <v>83.325698852539062</v>
      </c>
      <c r="FT137">
        <v>80.013931274414063</v>
      </c>
      <c r="FU137">
        <v>77.668853759765625</v>
      </c>
      <c r="FV137">
        <v>76.037178039550781</v>
      </c>
      <c r="FW137">
        <v>1</v>
      </c>
    </row>
    <row r="138" spans="1:179" x14ac:dyDescent="0.2">
      <c r="A138" t="s">
        <v>241</v>
      </c>
      <c r="B138" t="s">
        <v>248</v>
      </c>
      <c r="C138" t="s">
        <v>218</v>
      </c>
      <c r="D138" t="s">
        <v>42</v>
      </c>
      <c r="E138">
        <v>2016</v>
      </c>
      <c r="F138" t="s">
        <v>227</v>
      </c>
      <c r="G138" t="s">
        <v>10</v>
      </c>
      <c r="H138">
        <v>441</v>
      </c>
      <c r="K138">
        <v>175.0343425658977</v>
      </c>
      <c r="L138">
        <v>170.42838829023421</v>
      </c>
      <c r="M138">
        <v>166.95060006031002</v>
      </c>
      <c r="N138">
        <v>167.06296039161074</v>
      </c>
      <c r="O138">
        <v>173.37525958197824</v>
      </c>
      <c r="P138">
        <v>189.5122589006215</v>
      </c>
      <c r="Q138">
        <v>208.77593282257976</v>
      </c>
      <c r="R138">
        <v>219.87129220872419</v>
      </c>
      <c r="S138">
        <v>229.51637553500245</v>
      </c>
      <c r="T138">
        <v>240.73565885757404</v>
      </c>
      <c r="U138">
        <v>252.12517697659806</v>
      </c>
      <c r="V138">
        <v>259.64941927401475</v>
      </c>
      <c r="W138">
        <v>262.56833310482966</v>
      </c>
      <c r="X138">
        <v>266.98270578238476</v>
      </c>
      <c r="Y138">
        <v>268.87874800718032</v>
      </c>
      <c r="Z138">
        <v>264.43089612821217</v>
      </c>
      <c r="AA138">
        <v>259.152729115282</v>
      </c>
      <c r="AB138">
        <v>250.69013213498235</v>
      </c>
      <c r="AC138">
        <v>231.24097044150668</v>
      </c>
      <c r="AD138">
        <v>224.4099140715314</v>
      </c>
      <c r="AE138">
        <v>216.50686430973997</v>
      </c>
      <c r="AF138">
        <v>205.40005554194681</v>
      </c>
      <c r="AG138">
        <v>190.89642694902102</v>
      </c>
      <c r="AH138">
        <v>184.54720286216937</v>
      </c>
      <c r="AI138">
        <v>-1.4938005208969116</v>
      </c>
      <c r="AJ138">
        <v>-1.3091785907745361</v>
      </c>
      <c r="AK138">
        <v>-1.3918532133102417</v>
      </c>
      <c r="AL138">
        <v>-1.4169528484344482</v>
      </c>
      <c r="AM138">
        <v>-1.6790518760681152</v>
      </c>
      <c r="AN138">
        <v>-1.8764297962188721</v>
      </c>
      <c r="AO138">
        <v>-1.9530847072601318</v>
      </c>
      <c r="AP138">
        <v>-1.757354736328125</v>
      </c>
      <c r="AQ138">
        <v>-2.2434501647949219</v>
      </c>
      <c r="AR138">
        <v>-2.1472656726837158</v>
      </c>
      <c r="AS138">
        <v>-1.99885094165802</v>
      </c>
      <c r="AT138">
        <v>-1.9118947982788086</v>
      </c>
      <c r="AU138">
        <v>-1.4273089170455933</v>
      </c>
      <c r="AV138">
        <v>0.95294743776321411</v>
      </c>
      <c r="AW138">
        <v>1.7742887735366821</v>
      </c>
      <c r="AX138">
        <v>2.2407262325286865</v>
      </c>
      <c r="AY138">
        <v>1.7925504446029663</v>
      </c>
      <c r="AZ138">
        <v>-3.4061598777770996</v>
      </c>
      <c r="BA138">
        <v>-3.286325216293335</v>
      </c>
      <c r="BB138">
        <v>-3.3087468147277832</v>
      </c>
      <c r="BC138">
        <v>-3.5485880374908447</v>
      </c>
      <c r="BD138">
        <v>-3.2929842472076416</v>
      </c>
      <c r="BE138">
        <v>-2.5925602912902832</v>
      </c>
      <c r="BF138">
        <v>-2.4882190227508545</v>
      </c>
      <c r="BG138">
        <v>-0.55014634132385254</v>
      </c>
      <c r="BH138">
        <v>-0.4477592408657074</v>
      </c>
      <c r="BI138">
        <v>-0.57727724313735962</v>
      </c>
      <c r="BJ138">
        <v>-0.62326455116271973</v>
      </c>
      <c r="BK138">
        <v>-0.75484371185302734</v>
      </c>
      <c r="BL138">
        <v>-0.94141113758087158</v>
      </c>
      <c r="BM138">
        <v>-1.0198690891265869</v>
      </c>
      <c r="BN138">
        <v>-0.80888640880584717</v>
      </c>
      <c r="BO138">
        <v>-0.993446946144104</v>
      </c>
      <c r="BP138">
        <v>-0.94064682722091675</v>
      </c>
      <c r="BQ138">
        <v>-0.54937463998794556</v>
      </c>
      <c r="BR138">
        <v>-0.41781827807426453</v>
      </c>
      <c r="BS138">
        <v>1.0839460417628288E-2</v>
      </c>
      <c r="BT138">
        <v>2.9364306926727295</v>
      </c>
      <c r="BU138">
        <v>3.6764011383056641</v>
      </c>
      <c r="BV138">
        <v>4.3076314926147461</v>
      </c>
      <c r="BW138">
        <v>3.7419576644897461</v>
      </c>
      <c r="BX138">
        <v>-1.0832198858261108</v>
      </c>
      <c r="BY138">
        <v>-1.2079802751541138</v>
      </c>
      <c r="BZ138">
        <v>-1.3442943096160889</v>
      </c>
      <c r="CA138">
        <v>-1.6768789291381836</v>
      </c>
      <c r="CB138">
        <v>-1.5432093143463135</v>
      </c>
      <c r="CC138">
        <v>-1.0563974380493164</v>
      </c>
      <c r="CD138">
        <v>-1.008232593536377</v>
      </c>
      <c r="CE138">
        <v>0.10342569649219513</v>
      </c>
      <c r="CF138">
        <v>0.14885713160037994</v>
      </c>
      <c r="CG138">
        <v>-1.3104456476867199E-2</v>
      </c>
      <c r="CH138">
        <v>-7.3558390140533447E-2</v>
      </c>
      <c r="CI138">
        <v>-0.11473991721868515</v>
      </c>
      <c r="CJ138">
        <v>-0.2938200831413269</v>
      </c>
      <c r="CK138">
        <v>-0.37352675199508667</v>
      </c>
      <c r="CL138">
        <v>-0.15198008716106415</v>
      </c>
      <c r="CM138">
        <v>-0.12769843637943268</v>
      </c>
      <c r="CN138">
        <v>-0.10494627058506012</v>
      </c>
      <c r="CO138">
        <v>0.45452824234962463</v>
      </c>
      <c r="CP138">
        <v>0.6169745922088623</v>
      </c>
      <c r="CQ138">
        <v>1.0068966150283813</v>
      </c>
      <c r="CR138">
        <v>4.310185432434082</v>
      </c>
      <c r="CS138">
        <v>4.9937987327575684</v>
      </c>
      <c r="CT138">
        <v>5.739163875579834</v>
      </c>
      <c r="CU138">
        <v>5.0921111106872559</v>
      </c>
      <c r="CV138">
        <v>0.52564126253128052</v>
      </c>
      <c r="CW138">
        <v>0.2314750999212265</v>
      </c>
      <c r="CX138">
        <v>1.6279434785246849E-2</v>
      </c>
      <c r="CY138">
        <v>-0.3805389404296875</v>
      </c>
      <c r="CZ138">
        <v>-0.3313203752040863</v>
      </c>
      <c r="DA138">
        <v>7.544227410107851E-3</v>
      </c>
      <c r="DB138">
        <v>1.6801437363028526E-2</v>
      </c>
      <c r="DC138">
        <v>0.75699770450592041</v>
      </c>
      <c r="DD138">
        <v>0.74547350406646729</v>
      </c>
      <c r="DE138">
        <v>0.55106836557388306</v>
      </c>
      <c r="DF138">
        <v>0.47614774107933044</v>
      </c>
      <c r="DG138">
        <v>0.52536386251449585</v>
      </c>
      <c r="DH138">
        <v>0.35377100110054016</v>
      </c>
      <c r="DI138">
        <v>0.2728155255317688</v>
      </c>
      <c r="DJ138">
        <v>0.50492626428604126</v>
      </c>
      <c r="DK138">
        <v>0.73805004358291626</v>
      </c>
      <c r="DL138">
        <v>0.73075425624847412</v>
      </c>
      <c r="DM138">
        <v>1.4584311246871948</v>
      </c>
      <c r="DN138">
        <v>1.651767373085022</v>
      </c>
      <c r="DO138">
        <v>2.0029537677764893</v>
      </c>
      <c r="DP138">
        <v>5.6839399337768555</v>
      </c>
      <c r="DQ138">
        <v>6.3111958503723145</v>
      </c>
      <c r="DR138">
        <v>7.1706957817077637</v>
      </c>
      <c r="DS138">
        <v>6.4422650337219238</v>
      </c>
      <c r="DT138">
        <v>2.1345024108886719</v>
      </c>
      <c r="DU138">
        <v>1.6709303855895996</v>
      </c>
      <c r="DV138">
        <v>1.3768532276153564</v>
      </c>
      <c r="DW138">
        <v>0.91580104827880859</v>
      </c>
      <c r="DX138">
        <v>0.88056850433349609</v>
      </c>
      <c r="DY138">
        <v>1.0714858770370483</v>
      </c>
      <c r="DZ138">
        <v>1.0418355464935303</v>
      </c>
      <c r="EA138">
        <v>1.700652003288269</v>
      </c>
      <c r="EB138">
        <v>1.6068928241729736</v>
      </c>
      <c r="EC138">
        <v>1.3656442165374756</v>
      </c>
      <c r="ED138">
        <v>1.2698360681533813</v>
      </c>
      <c r="EE138">
        <v>1.4495720863342285</v>
      </c>
      <c r="EF138">
        <v>1.2887896299362183</v>
      </c>
      <c r="EG138">
        <v>1.2060312032699585</v>
      </c>
      <c r="EH138">
        <v>1.4533946514129639</v>
      </c>
      <c r="EI138">
        <v>1.9880534410476685</v>
      </c>
      <c r="EJ138">
        <v>1.937373161315918</v>
      </c>
      <c r="EK138">
        <v>2.9079074859619141</v>
      </c>
      <c r="EL138">
        <v>3.1458439826965332</v>
      </c>
      <c r="EM138">
        <v>3.4411022663116455</v>
      </c>
      <c r="EN138">
        <v>7.6674232482910156</v>
      </c>
      <c r="EO138">
        <v>8.2133083343505859</v>
      </c>
      <c r="EP138">
        <v>9.2376012802124023</v>
      </c>
      <c r="EQ138">
        <v>8.3916721343994141</v>
      </c>
      <c r="ER138">
        <v>4.4574422836303711</v>
      </c>
      <c r="ES138">
        <v>3.7492754459381104</v>
      </c>
      <c r="ET138">
        <v>3.3413057327270508</v>
      </c>
      <c r="EU138">
        <v>2.7875101566314697</v>
      </c>
      <c r="EV138">
        <v>2.6303436756134033</v>
      </c>
      <c r="EW138">
        <v>2.6076486110687256</v>
      </c>
      <c r="EX138">
        <v>2.5218219757080078</v>
      </c>
      <c r="EY138">
        <v>72.325920104980469</v>
      </c>
      <c r="EZ138">
        <v>71.529716491699219</v>
      </c>
      <c r="FA138">
        <v>70.699020385742188</v>
      </c>
      <c r="FB138">
        <v>70.006256103515625</v>
      </c>
      <c r="FC138">
        <v>69.247276306152344</v>
      </c>
      <c r="FD138">
        <v>68.372291564941406</v>
      </c>
      <c r="FE138">
        <v>67.721145629882813</v>
      </c>
      <c r="FF138">
        <v>67.676544189453125</v>
      </c>
      <c r="FG138">
        <v>69.646873474121094</v>
      </c>
      <c r="FH138">
        <v>73.0899658203125</v>
      </c>
      <c r="FI138">
        <v>77.106300354003906</v>
      </c>
      <c r="FJ138">
        <v>80.633262634277344</v>
      </c>
      <c r="FK138">
        <v>83.353981018066406</v>
      </c>
      <c r="FL138">
        <v>85.579803466796875</v>
      </c>
      <c r="FM138">
        <v>87.270355224609375</v>
      </c>
      <c r="FN138">
        <v>87.813720703125</v>
      </c>
      <c r="FO138">
        <v>87.988304138183594</v>
      </c>
      <c r="FP138">
        <v>87.577095031738281</v>
      </c>
      <c r="FQ138">
        <v>87.401168823242188</v>
      </c>
      <c r="FR138">
        <v>86.091270446777344</v>
      </c>
      <c r="FS138">
        <v>83.3111572265625</v>
      </c>
      <c r="FT138">
        <v>79.999259948730469</v>
      </c>
      <c r="FU138">
        <v>77.6588134765625</v>
      </c>
      <c r="FV138">
        <v>76.030433654785156</v>
      </c>
      <c r="FW138">
        <v>1</v>
      </c>
    </row>
    <row r="139" spans="1:179" x14ac:dyDescent="0.2">
      <c r="A139" t="s">
        <v>241</v>
      </c>
      <c r="B139" t="s">
        <v>248</v>
      </c>
      <c r="C139" t="s">
        <v>218</v>
      </c>
      <c r="D139" t="s">
        <v>42</v>
      </c>
      <c r="E139" t="s">
        <v>250</v>
      </c>
      <c r="F139" t="s">
        <v>227</v>
      </c>
      <c r="G139" t="s">
        <v>10</v>
      </c>
      <c r="H139">
        <v>427</v>
      </c>
      <c r="K139">
        <v>169.26992649325837</v>
      </c>
      <c r="L139">
        <v>164.81215294890774</v>
      </c>
      <c r="M139">
        <v>161.44275525964321</v>
      </c>
      <c r="N139">
        <v>161.54940457906179</v>
      </c>
      <c r="O139">
        <v>167.65324142654731</v>
      </c>
      <c r="P139">
        <v>183.26405316345682</v>
      </c>
      <c r="Q139">
        <v>201.89193630305238</v>
      </c>
      <c r="R139">
        <v>212.6254758140106</v>
      </c>
      <c r="S139">
        <v>221.95716324625673</v>
      </c>
      <c r="T139">
        <v>232.80266876194446</v>
      </c>
      <c r="U139">
        <v>243.81326161400935</v>
      </c>
      <c r="V139">
        <v>251.08463527406761</v>
      </c>
      <c r="W139">
        <v>253.90434579786856</v>
      </c>
      <c r="X139">
        <v>258.17039549627634</v>
      </c>
      <c r="Y139">
        <v>259.99969923982172</v>
      </c>
      <c r="Z139">
        <v>255.68725162666328</v>
      </c>
      <c r="AA139">
        <v>250.578657031369</v>
      </c>
      <c r="AB139">
        <v>242.39295117027592</v>
      </c>
      <c r="AC139">
        <v>223.59519368581144</v>
      </c>
      <c r="AD139">
        <v>216.99002790247607</v>
      </c>
      <c r="AE139">
        <v>209.34975364389828</v>
      </c>
      <c r="AF139">
        <v>198.60643668076278</v>
      </c>
      <c r="AG139">
        <v>184.5829326793953</v>
      </c>
      <c r="AH139">
        <v>178.45718893415344</v>
      </c>
      <c r="AI139">
        <v>-1.4710346460342407</v>
      </c>
      <c r="AJ139">
        <v>-1.289546012878418</v>
      </c>
      <c r="AK139">
        <v>-1.3674054145812988</v>
      </c>
      <c r="AL139">
        <v>-1.3912643194198608</v>
      </c>
      <c r="AM139">
        <v>-1.648051381111145</v>
      </c>
      <c r="AN139">
        <v>-1.8395558595657349</v>
      </c>
      <c r="AO139">
        <v>-1.9139754772186279</v>
      </c>
      <c r="AP139">
        <v>-1.7264477014541626</v>
      </c>
      <c r="AQ139">
        <v>-2.2037200927734375</v>
      </c>
      <c r="AR139">
        <v>-2.1094725131988525</v>
      </c>
      <c r="AS139">
        <v>-1.9724706411361694</v>
      </c>
      <c r="AT139">
        <v>-1.8888626098632812</v>
      </c>
      <c r="AU139">
        <v>-1.4170471429824829</v>
      </c>
      <c r="AV139">
        <v>0.87046331167221069</v>
      </c>
      <c r="AW139">
        <v>1.6659241914749146</v>
      </c>
      <c r="AX139">
        <v>2.110842227935791</v>
      </c>
      <c r="AY139">
        <v>1.6805189847946167</v>
      </c>
      <c r="AZ139">
        <v>-3.3545637130737305</v>
      </c>
      <c r="BA139">
        <v>-3.2338130474090576</v>
      </c>
      <c r="BB139">
        <v>-3.2522745132446289</v>
      </c>
      <c r="BC139">
        <v>-3.4819319248199463</v>
      </c>
      <c r="BD139">
        <v>-3.2316076755523682</v>
      </c>
      <c r="BE139">
        <v>-2.5484163761138916</v>
      </c>
      <c r="BF139">
        <v>-2.4460623264312744</v>
      </c>
      <c r="BG139">
        <v>-0.54306513071060181</v>
      </c>
      <c r="BH139">
        <v>-0.44248509407043457</v>
      </c>
      <c r="BI139">
        <v>-0.56657624244689941</v>
      </c>
      <c r="BJ139">
        <v>-0.61105895042419434</v>
      </c>
      <c r="BK139">
        <v>-0.73960226774215698</v>
      </c>
      <c r="BL139">
        <v>-0.92054301500320435</v>
      </c>
      <c r="BM139">
        <v>-0.99646252393722534</v>
      </c>
      <c r="BN139">
        <v>-0.79400962591171265</v>
      </c>
      <c r="BO139">
        <v>-0.97496622800827026</v>
      </c>
      <c r="BP139">
        <v>-0.9234616756439209</v>
      </c>
      <c r="BQ139">
        <v>-0.54793524742126465</v>
      </c>
      <c r="BR139">
        <v>-0.42060986161231995</v>
      </c>
      <c r="BS139">
        <v>-3.7593452725559473E-3</v>
      </c>
      <c r="BT139">
        <v>2.819918155670166</v>
      </c>
      <c r="BU139">
        <v>3.5352864265441895</v>
      </c>
      <c r="BV139">
        <v>4.1420059204101562</v>
      </c>
      <c r="BW139">
        <v>3.5962419509887695</v>
      </c>
      <c r="BX139">
        <v>-1.0715703964233398</v>
      </c>
      <c r="BY139">
        <v>-1.1913412809371948</v>
      </c>
      <c r="BZ139">
        <v>-1.3217102289199829</v>
      </c>
      <c r="CA139">
        <v>-1.642451286315918</v>
      </c>
      <c r="CB139">
        <v>-1.5119913816452026</v>
      </c>
      <c r="CC139">
        <v>-1.0387812852859497</v>
      </c>
      <c r="CD139">
        <v>-0.99156558513641357</v>
      </c>
      <c r="CE139">
        <v>9.9643699824810028E-2</v>
      </c>
      <c r="CF139">
        <v>0.14418673515319824</v>
      </c>
      <c r="CG139">
        <v>-1.1924336664378643E-2</v>
      </c>
      <c r="CH139">
        <v>-7.06910640001297E-2</v>
      </c>
      <c r="CI139">
        <v>-0.11041321605443954</v>
      </c>
      <c r="CJ139">
        <v>-0.28403750061988831</v>
      </c>
      <c r="CK139">
        <v>-0.36099585890769958</v>
      </c>
      <c r="CL139">
        <v>-0.14820581674575806</v>
      </c>
      <c r="CM139">
        <v>-0.12393498420715332</v>
      </c>
      <c r="CN139">
        <v>-0.10203410685062408</v>
      </c>
      <c r="CO139">
        <v>0.43869364261627197</v>
      </c>
      <c r="CP139">
        <v>0.5962975025177002</v>
      </c>
      <c r="CQ139">
        <v>0.97507947683334351</v>
      </c>
      <c r="CR139">
        <v>4.17010498046875</v>
      </c>
      <c r="CS139">
        <v>4.8300008773803711</v>
      </c>
      <c r="CT139">
        <v>5.5487842559814453</v>
      </c>
      <c r="CU139">
        <v>4.9230661392211914</v>
      </c>
      <c r="CV139">
        <v>0.50962382555007935</v>
      </c>
      <c r="CW139">
        <v>0.22326844930648804</v>
      </c>
      <c r="CX139">
        <v>1.5392765402793884E-2</v>
      </c>
      <c r="CY139">
        <v>-0.36843252182006836</v>
      </c>
      <c r="CZ139">
        <v>-0.32099053263664246</v>
      </c>
      <c r="DA139">
        <v>6.7873778752982616E-3</v>
      </c>
      <c r="DB139">
        <v>1.5814470127224922E-2</v>
      </c>
      <c r="DC139">
        <v>0.74235254526138306</v>
      </c>
      <c r="DD139">
        <v>0.73085856437683105</v>
      </c>
      <c r="DE139">
        <v>0.54272753000259399</v>
      </c>
      <c r="DF139">
        <v>0.46967682242393494</v>
      </c>
      <c r="DG139">
        <v>0.5187758207321167</v>
      </c>
      <c r="DH139">
        <v>0.35246801376342773</v>
      </c>
      <c r="DI139">
        <v>0.27447080612182617</v>
      </c>
      <c r="DJ139">
        <v>0.49759799242019653</v>
      </c>
      <c r="DK139">
        <v>0.72709625959396362</v>
      </c>
      <c r="DL139">
        <v>0.71939343214035034</v>
      </c>
      <c r="DM139">
        <v>1.4253225326538086</v>
      </c>
      <c r="DN139">
        <v>1.6132048368453979</v>
      </c>
      <c r="DO139">
        <v>1.9539183378219604</v>
      </c>
      <c r="DP139">
        <v>5.5202913284301758</v>
      </c>
      <c r="DQ139">
        <v>6.1247153282165527</v>
      </c>
      <c r="DR139">
        <v>6.9555621147155762</v>
      </c>
      <c r="DS139">
        <v>6.2498898506164551</v>
      </c>
      <c r="DT139">
        <v>2.0908181667327881</v>
      </c>
      <c r="DU139">
        <v>1.6378781795501709</v>
      </c>
      <c r="DV139">
        <v>1.3524957895278931</v>
      </c>
      <c r="DW139">
        <v>0.90558618307113647</v>
      </c>
      <c r="DX139">
        <v>0.8700103759765625</v>
      </c>
      <c r="DY139">
        <v>1.0523561239242554</v>
      </c>
      <c r="DZ139">
        <v>1.0231945514678955</v>
      </c>
      <c r="EA139">
        <v>1.670322060585022</v>
      </c>
      <c r="EB139">
        <v>1.5779194831848145</v>
      </c>
      <c r="EC139">
        <v>1.3435567617416382</v>
      </c>
      <c r="ED139">
        <v>1.2498822212219238</v>
      </c>
      <c r="EE139">
        <v>1.42722487449646</v>
      </c>
      <c r="EF139">
        <v>1.2714807987213135</v>
      </c>
      <c r="EG139">
        <v>1.191983699798584</v>
      </c>
      <c r="EH139">
        <v>1.430036187171936</v>
      </c>
      <c r="EI139">
        <v>1.9558501243591309</v>
      </c>
      <c r="EJ139">
        <v>1.9054043292999268</v>
      </c>
      <c r="EK139">
        <v>2.8498578071594238</v>
      </c>
      <c r="EL139">
        <v>3.0814576148986816</v>
      </c>
      <c r="EM139">
        <v>3.3672060966491699</v>
      </c>
      <c r="EN139">
        <v>7.4697465896606445</v>
      </c>
      <c r="EO139">
        <v>7.9940776824951172</v>
      </c>
      <c r="EP139">
        <v>8.9867258071899414</v>
      </c>
      <c r="EQ139">
        <v>8.1656131744384766</v>
      </c>
      <c r="ER139">
        <v>4.3738112449645996</v>
      </c>
      <c r="ES139">
        <v>3.6803500652313232</v>
      </c>
      <c r="ET139">
        <v>3.2830600738525391</v>
      </c>
      <c r="EU139">
        <v>2.7450668811798096</v>
      </c>
      <c r="EV139">
        <v>2.5896265506744385</v>
      </c>
      <c r="EW139">
        <v>2.5619912147521973</v>
      </c>
      <c r="EX139">
        <v>2.4776914119720459</v>
      </c>
      <c r="EY139">
        <v>72.32379150390625</v>
      </c>
      <c r="EZ139">
        <v>71.52752685546875</v>
      </c>
      <c r="FA139">
        <v>70.696701049804688</v>
      </c>
      <c r="FB139">
        <v>70.003746032714844</v>
      </c>
      <c r="FC139">
        <v>69.244621276855469</v>
      </c>
      <c r="FD139">
        <v>68.369316101074219</v>
      </c>
      <c r="FE139">
        <v>67.718048095703125</v>
      </c>
      <c r="FF139">
        <v>67.674079895019531</v>
      </c>
      <c r="FG139">
        <v>69.645469665527344</v>
      </c>
      <c r="FH139">
        <v>73.090110778808594</v>
      </c>
      <c r="FI139">
        <v>77.106697082519531</v>
      </c>
      <c r="FJ139">
        <v>80.632957458496094</v>
      </c>
      <c r="FK139">
        <v>83.353408813476563</v>
      </c>
      <c r="FL139">
        <v>85.579322814941406</v>
      </c>
      <c r="FM139">
        <v>87.269760131835938</v>
      </c>
      <c r="FN139">
        <v>87.813117980957031</v>
      </c>
      <c r="FO139">
        <v>87.987525939941406</v>
      </c>
      <c r="FP139">
        <v>87.576286315917969</v>
      </c>
      <c r="FQ139">
        <v>87.399055480957031</v>
      </c>
      <c r="FR139">
        <v>86.08770751953125</v>
      </c>
      <c r="FS139">
        <v>83.306190490722656</v>
      </c>
      <c r="FT139">
        <v>79.994239807128906</v>
      </c>
      <c r="FU139">
        <v>77.655380249023438</v>
      </c>
      <c r="FV139">
        <v>76.028121948242188</v>
      </c>
      <c r="FW139">
        <v>1</v>
      </c>
    </row>
    <row r="140" spans="1:179" x14ac:dyDescent="0.2">
      <c r="A140" t="s">
        <v>241</v>
      </c>
      <c r="B140" t="s">
        <v>248</v>
      </c>
      <c r="C140" t="s">
        <v>218</v>
      </c>
      <c r="D140" t="s">
        <v>43</v>
      </c>
      <c r="E140">
        <v>2015</v>
      </c>
      <c r="F140" t="s">
        <v>227</v>
      </c>
      <c r="G140" t="s">
        <v>10</v>
      </c>
      <c r="H140">
        <v>489</v>
      </c>
      <c r="K140">
        <v>198.11461366456493</v>
      </c>
      <c r="L140">
        <v>192.96149509059393</v>
      </c>
      <c r="M140">
        <v>189.29561460052</v>
      </c>
      <c r="N140">
        <v>189.29746521027795</v>
      </c>
      <c r="O140">
        <v>196.72807946776115</v>
      </c>
      <c r="P140">
        <v>214.44006787476454</v>
      </c>
      <c r="Q140">
        <v>235.18044202635454</v>
      </c>
      <c r="R140">
        <v>248.07120961314479</v>
      </c>
      <c r="S140">
        <v>259.41127215325446</v>
      </c>
      <c r="T140">
        <v>274.20329205245793</v>
      </c>
      <c r="U140">
        <v>288.12797145075456</v>
      </c>
      <c r="V140">
        <v>296.66967898635573</v>
      </c>
      <c r="W140">
        <v>300.36635083357879</v>
      </c>
      <c r="X140">
        <v>305.29466448545224</v>
      </c>
      <c r="Y140">
        <v>306.32542513685371</v>
      </c>
      <c r="Z140">
        <v>299.74570130209383</v>
      </c>
      <c r="AA140">
        <v>293.73982760104911</v>
      </c>
      <c r="AB140">
        <v>283.82920795386156</v>
      </c>
      <c r="AC140">
        <v>260.00645498379299</v>
      </c>
      <c r="AD140">
        <v>251.78664682436826</v>
      </c>
      <c r="AE140">
        <v>241.95561376919522</v>
      </c>
      <c r="AF140">
        <v>230.05754027195113</v>
      </c>
      <c r="AG140">
        <v>214.29501383143526</v>
      </c>
      <c r="AH140">
        <v>207.48444756544728</v>
      </c>
      <c r="AI140">
        <v>-1.6585419178009033</v>
      </c>
      <c r="AJ140">
        <v>-1.4943538904190063</v>
      </c>
      <c r="AK140">
        <v>-1.5700927972793579</v>
      </c>
      <c r="AL140">
        <v>-1.6028989553451538</v>
      </c>
      <c r="AM140">
        <v>-1.9009568691253662</v>
      </c>
      <c r="AN140">
        <v>-1.948111891746521</v>
      </c>
      <c r="AO140">
        <v>-2.0849204063415527</v>
      </c>
      <c r="AP140">
        <v>-1.7812578678131104</v>
      </c>
      <c r="AQ140">
        <v>-2.0794622898101807</v>
      </c>
      <c r="AR140">
        <v>-2.058384895324707</v>
      </c>
      <c r="AS140">
        <v>-1.8436394929885864</v>
      </c>
      <c r="AT140">
        <v>-1.7942023277282715</v>
      </c>
      <c r="AU140">
        <v>-1.2358306646347046</v>
      </c>
      <c r="AV140">
        <v>1.4619989395141602</v>
      </c>
      <c r="AW140">
        <v>2.2572412490844727</v>
      </c>
      <c r="AX140">
        <v>2.8301804065704346</v>
      </c>
      <c r="AY140">
        <v>2.3586270809173584</v>
      </c>
      <c r="AZ140">
        <v>-3.848388671875</v>
      </c>
      <c r="BA140">
        <v>-3.5399439334869385</v>
      </c>
      <c r="BB140">
        <v>-3.6310696601867676</v>
      </c>
      <c r="BC140">
        <v>-3.8573403358459473</v>
      </c>
      <c r="BD140">
        <v>-3.5722324848175049</v>
      </c>
      <c r="BE140">
        <v>-2.634660005569458</v>
      </c>
      <c r="BF140">
        <v>-2.5633063316345215</v>
      </c>
      <c r="BG140">
        <v>-0.63663321733474731</v>
      </c>
      <c r="BH140">
        <v>-0.55398577451705933</v>
      </c>
      <c r="BI140">
        <v>-0.69137698411941528</v>
      </c>
      <c r="BJ140">
        <v>-0.73473876714706421</v>
      </c>
      <c r="BK140">
        <v>-0.87717872858047485</v>
      </c>
      <c r="BL140">
        <v>-0.93081450462341309</v>
      </c>
      <c r="BM140">
        <v>-1.0992610454559326</v>
      </c>
      <c r="BN140">
        <v>-0.81131839752197266</v>
      </c>
      <c r="BO140">
        <v>-0.89075368642807007</v>
      </c>
      <c r="BP140">
        <v>-0.81120675802230835</v>
      </c>
      <c r="BQ140">
        <v>-0.34499022364616394</v>
      </c>
      <c r="BR140">
        <v>-0.24739024043083191</v>
      </c>
      <c r="BS140">
        <v>0.25209632515907288</v>
      </c>
      <c r="BT140">
        <v>3.5543680191040039</v>
      </c>
      <c r="BU140">
        <v>4.2372446060180664</v>
      </c>
      <c r="BV140">
        <v>4.9683413505554199</v>
      </c>
      <c r="BW140">
        <v>4.350130558013916</v>
      </c>
      <c r="BX140">
        <v>-1.3918225765228271</v>
      </c>
      <c r="BY140">
        <v>-1.3756352663040161</v>
      </c>
      <c r="BZ140">
        <v>-1.5884939432144165</v>
      </c>
      <c r="CA140">
        <v>-1.9317009449005127</v>
      </c>
      <c r="CB140">
        <v>-1.7542734146118164</v>
      </c>
      <c r="CC140">
        <v>-1.0655620098114014</v>
      </c>
      <c r="CD140">
        <v>-1.0440387725830078</v>
      </c>
      <c r="CE140">
        <v>7.1137666702270508E-2</v>
      </c>
      <c r="CF140">
        <v>9.7310274839401245E-2</v>
      </c>
      <c r="CG140">
        <v>-8.2781076431274414E-2</v>
      </c>
      <c r="CH140">
        <v>-0.1334536224603653</v>
      </c>
      <c r="CI140">
        <v>-0.16811306774616241</v>
      </c>
      <c r="CJ140">
        <v>-0.22623744606971741</v>
      </c>
      <c r="CK140">
        <v>-0.41659650206565857</v>
      </c>
      <c r="CL140">
        <v>-0.13954125344753265</v>
      </c>
      <c r="CM140">
        <v>-6.7457817494869232E-2</v>
      </c>
      <c r="CN140">
        <v>5.2585046738386154E-2</v>
      </c>
      <c r="CO140">
        <v>0.69296973943710327</v>
      </c>
      <c r="CP140">
        <v>0.82392710447311401</v>
      </c>
      <c r="CQ140">
        <v>1.2826300859451294</v>
      </c>
      <c r="CR140">
        <v>5.0035362243652344</v>
      </c>
      <c r="CS140">
        <v>5.608588695526123</v>
      </c>
      <c r="CT140">
        <v>6.4492254257202148</v>
      </c>
      <c r="CU140">
        <v>5.7294402122497559</v>
      </c>
      <c r="CV140">
        <v>0.30958756804466248</v>
      </c>
      <c r="CW140">
        <v>0.12335830926895142</v>
      </c>
      <c r="CX140">
        <v>-0.17381229996681213</v>
      </c>
      <c r="CY140">
        <v>-0.59800904989242554</v>
      </c>
      <c r="CZ140">
        <v>-0.4951605498790741</v>
      </c>
      <c r="DA140">
        <v>2.1190369501709938E-2</v>
      </c>
      <c r="DB140">
        <v>8.2013830542564392E-3</v>
      </c>
      <c r="DC140">
        <v>0.77890855073928833</v>
      </c>
      <c r="DD140">
        <v>0.74860632419586182</v>
      </c>
      <c r="DE140">
        <v>0.52581483125686646</v>
      </c>
      <c r="DF140">
        <v>0.46783149242401123</v>
      </c>
      <c r="DG140">
        <v>0.54095256328582764</v>
      </c>
      <c r="DH140">
        <v>0.47833958268165588</v>
      </c>
      <c r="DI140">
        <v>0.26606810092926025</v>
      </c>
      <c r="DJ140">
        <v>0.53223586082458496</v>
      </c>
      <c r="DK140">
        <v>0.75583809614181519</v>
      </c>
      <c r="DL140">
        <v>0.91637688875198364</v>
      </c>
      <c r="DM140">
        <v>1.7309297323226929</v>
      </c>
      <c r="DN140">
        <v>1.8952444791793823</v>
      </c>
      <c r="DO140">
        <v>2.3131637573242187</v>
      </c>
      <c r="DP140">
        <v>6.452704906463623</v>
      </c>
      <c r="DQ140">
        <v>6.9799327850341797</v>
      </c>
      <c r="DR140">
        <v>7.9301090240478516</v>
      </c>
      <c r="DS140">
        <v>7.1087493896484375</v>
      </c>
      <c r="DT140">
        <v>2.0109977722167969</v>
      </c>
      <c r="DU140">
        <v>1.6223518848419189</v>
      </c>
      <c r="DV140">
        <v>1.240869402885437</v>
      </c>
      <c r="DW140">
        <v>0.73568284511566162</v>
      </c>
      <c r="DX140">
        <v>0.76395231485366821</v>
      </c>
      <c r="DY140">
        <v>1.1079428195953369</v>
      </c>
      <c r="DZ140">
        <v>1.0604414939880371</v>
      </c>
      <c r="EA140">
        <v>1.8008172512054443</v>
      </c>
      <c r="EB140">
        <v>1.6889743804931641</v>
      </c>
      <c r="EC140">
        <v>1.4045306444168091</v>
      </c>
      <c r="ED140">
        <v>1.3359917402267456</v>
      </c>
      <c r="EE140">
        <v>1.5647307634353638</v>
      </c>
      <c r="EF140">
        <v>1.4956369400024414</v>
      </c>
      <c r="EG140">
        <v>1.2517273426055908</v>
      </c>
      <c r="EH140">
        <v>1.5021753311157227</v>
      </c>
      <c r="EI140">
        <v>1.9445465803146362</v>
      </c>
      <c r="EJ140">
        <v>2.1635551452636719</v>
      </c>
      <c r="EK140">
        <v>3.229578971862793</v>
      </c>
      <c r="EL140">
        <v>3.4420566558837891</v>
      </c>
      <c r="EM140">
        <v>3.8010907173156738</v>
      </c>
      <c r="EN140">
        <v>8.5450735092163086</v>
      </c>
      <c r="EO140">
        <v>8.9599361419677734</v>
      </c>
      <c r="EP140">
        <v>10.068270683288574</v>
      </c>
      <c r="EQ140">
        <v>9.1002531051635742</v>
      </c>
      <c r="ER140">
        <v>4.4675636291503906</v>
      </c>
      <c r="ES140">
        <v>3.7866606712341309</v>
      </c>
      <c r="ET140">
        <v>3.283444881439209</v>
      </c>
      <c r="EU140">
        <v>2.6613221168518066</v>
      </c>
      <c r="EV140">
        <v>2.5819113254547119</v>
      </c>
      <c r="EW140">
        <v>2.6770405769348145</v>
      </c>
      <c r="EX140">
        <v>2.5797090530395508</v>
      </c>
      <c r="EY140">
        <v>76.458343505859375</v>
      </c>
      <c r="EZ140">
        <v>75.356025695800781</v>
      </c>
      <c r="FA140">
        <v>74.337745666503906</v>
      </c>
      <c r="FB140">
        <v>73.148773193359375</v>
      </c>
      <c r="FC140">
        <v>72.289482116699219</v>
      </c>
      <c r="FD140">
        <v>71.322715759277344</v>
      </c>
      <c r="FE140">
        <v>70.684249877929687</v>
      </c>
      <c r="FF140">
        <v>70.592315673828125</v>
      </c>
      <c r="FG140">
        <v>72.72900390625</v>
      </c>
      <c r="FH140">
        <v>76.891677856445313</v>
      </c>
      <c r="FI140">
        <v>81.3262939453125</v>
      </c>
      <c r="FJ140">
        <v>85.051040649414063</v>
      </c>
      <c r="FK140">
        <v>87.756744384765625</v>
      </c>
      <c r="FL140">
        <v>89.854927062988281</v>
      </c>
      <c r="FM140">
        <v>91.1925048828125</v>
      </c>
      <c r="FN140">
        <v>91.44659423828125</v>
      </c>
      <c r="FO140">
        <v>91.811996459960938</v>
      </c>
      <c r="FP140">
        <v>91.162277221679688</v>
      </c>
      <c r="FQ140">
        <v>90.229568481445313</v>
      </c>
      <c r="FR140">
        <v>88.278556823730469</v>
      </c>
      <c r="FS140">
        <v>84.912895202636719</v>
      </c>
      <c r="FT140">
        <v>81.984344482421875</v>
      </c>
      <c r="FU140">
        <v>80.291854858398437</v>
      </c>
      <c r="FV140">
        <v>78.746849060058594</v>
      </c>
      <c r="FW140">
        <v>1</v>
      </c>
    </row>
    <row r="141" spans="1:179" x14ac:dyDescent="0.2">
      <c r="A141" t="s">
        <v>241</v>
      </c>
      <c r="B141" t="s">
        <v>248</v>
      </c>
      <c r="C141" t="s">
        <v>218</v>
      </c>
      <c r="D141" t="s">
        <v>43</v>
      </c>
      <c r="E141">
        <v>2016</v>
      </c>
      <c r="F141" t="s">
        <v>227</v>
      </c>
      <c r="G141" t="s">
        <v>10</v>
      </c>
      <c r="H141">
        <v>442</v>
      </c>
      <c r="K141">
        <v>178.43458043751065</v>
      </c>
      <c r="L141">
        <v>173.78237357077921</v>
      </c>
      <c r="M141">
        <v>170.46003406229065</v>
      </c>
      <c r="N141">
        <v>170.45378304696521</v>
      </c>
      <c r="O141">
        <v>177.14559993740122</v>
      </c>
      <c r="P141">
        <v>193.11492928509028</v>
      </c>
      <c r="Q141">
        <v>211.7937474462729</v>
      </c>
      <c r="R141">
        <v>223.41543267162899</v>
      </c>
      <c r="S141">
        <v>233.64722188268124</v>
      </c>
      <c r="T141">
        <v>246.97388305079357</v>
      </c>
      <c r="U141">
        <v>259.51169059012318</v>
      </c>
      <c r="V141">
        <v>267.19145713259257</v>
      </c>
      <c r="W141">
        <v>270.5136060980231</v>
      </c>
      <c r="X141">
        <v>274.94443136133361</v>
      </c>
      <c r="Y141">
        <v>275.8555565932075</v>
      </c>
      <c r="Z141">
        <v>269.88650554509252</v>
      </c>
      <c r="AA141">
        <v>264.45776644034237</v>
      </c>
      <c r="AB141">
        <v>255.5240321057841</v>
      </c>
      <c r="AC141">
        <v>234.10385963169404</v>
      </c>
      <c r="AD141">
        <v>226.70646952679976</v>
      </c>
      <c r="AE141">
        <v>217.86757313989838</v>
      </c>
      <c r="AF141">
        <v>207.14494031836955</v>
      </c>
      <c r="AG141">
        <v>192.94548228290094</v>
      </c>
      <c r="AH141">
        <v>186.84547395450818</v>
      </c>
      <c r="AI141">
        <v>-1.5782114267349243</v>
      </c>
      <c r="AJ141">
        <v>-1.4215977191925049</v>
      </c>
      <c r="AK141">
        <v>-1.482396125793457</v>
      </c>
      <c r="AL141">
        <v>-1.5117686986923218</v>
      </c>
      <c r="AM141">
        <v>-1.7922090291976929</v>
      </c>
      <c r="AN141">
        <v>-1.8351725339889526</v>
      </c>
      <c r="AO141">
        <v>-1.9563039541244507</v>
      </c>
      <c r="AP141">
        <v>-1.6868653297424316</v>
      </c>
      <c r="AQ141">
        <v>-1.9696398973464966</v>
      </c>
      <c r="AR141">
        <v>-1.9528840780258179</v>
      </c>
      <c r="AS141">
        <v>-1.7781074047088623</v>
      </c>
      <c r="AT141">
        <v>-1.7366290092468262</v>
      </c>
      <c r="AU141">
        <v>-1.2236510515213013</v>
      </c>
      <c r="AV141">
        <v>1.1599888801574707</v>
      </c>
      <c r="AW141">
        <v>1.8814406394958496</v>
      </c>
      <c r="AX141">
        <v>2.3781442642211914</v>
      </c>
      <c r="AY141">
        <v>1.9640343189239502</v>
      </c>
      <c r="AZ141">
        <v>-3.655116081237793</v>
      </c>
      <c r="BA141">
        <v>-3.3595318794250488</v>
      </c>
      <c r="BB141">
        <v>-3.4317009449005127</v>
      </c>
      <c r="BC141">
        <v>-3.627131462097168</v>
      </c>
      <c r="BD141">
        <v>-3.3622071743011475</v>
      </c>
      <c r="BE141">
        <v>-2.497734546661377</v>
      </c>
      <c r="BF141">
        <v>-2.4295976161956787</v>
      </c>
      <c r="BG141">
        <v>-0.60851919651031494</v>
      </c>
      <c r="BH141">
        <v>-0.52940249443054199</v>
      </c>
      <c r="BI141">
        <v>-0.64915525913238525</v>
      </c>
      <c r="BJ141">
        <v>-0.68879115581512451</v>
      </c>
      <c r="BK141">
        <v>-0.82186210155487061</v>
      </c>
      <c r="BL141">
        <v>-0.87115383148193359</v>
      </c>
      <c r="BM141">
        <v>-1.021512508392334</v>
      </c>
      <c r="BN141">
        <v>-0.76711654663085938</v>
      </c>
      <c r="BO141">
        <v>-0.84279435873031616</v>
      </c>
      <c r="BP141">
        <v>-0.77105897665023804</v>
      </c>
      <c r="BQ141">
        <v>-0.35855329036712646</v>
      </c>
      <c r="BR141">
        <v>-0.27160552144050598</v>
      </c>
      <c r="BS141">
        <v>0.18567337095737457</v>
      </c>
      <c r="BT141">
        <v>3.1423690319061279</v>
      </c>
      <c r="BU141">
        <v>3.7569515705108643</v>
      </c>
      <c r="BV141">
        <v>4.4032812118530273</v>
      </c>
      <c r="BW141">
        <v>3.8503348827362061</v>
      </c>
      <c r="BX141">
        <v>-1.3277153968811035</v>
      </c>
      <c r="BY141">
        <v>-1.3094727993011475</v>
      </c>
      <c r="BZ141">
        <v>-1.4968898296356201</v>
      </c>
      <c r="CA141">
        <v>-1.8028852939605713</v>
      </c>
      <c r="CB141">
        <v>-1.6400254964828491</v>
      </c>
      <c r="CC141">
        <v>-1.0115129947662354</v>
      </c>
      <c r="CD141">
        <v>-0.99037438631057739</v>
      </c>
      <c r="CE141">
        <v>6.3086718320846558E-2</v>
      </c>
      <c r="CF141">
        <v>8.8529191911220551E-2</v>
      </c>
      <c r="CG141">
        <v>-7.2055108845233917E-2</v>
      </c>
      <c r="CH141">
        <v>-0.11879939585924149</v>
      </c>
      <c r="CI141">
        <v>-0.1498027890920639</v>
      </c>
      <c r="CJ141">
        <v>-0.20347736775875092</v>
      </c>
      <c r="CK141">
        <v>-0.37407886981964111</v>
      </c>
      <c r="CL141">
        <v>-0.13010130822658539</v>
      </c>
      <c r="CM141">
        <v>-6.2344580888748169E-2</v>
      </c>
      <c r="CN141">
        <v>4.7469522804021835E-2</v>
      </c>
      <c r="CO141">
        <v>0.62462550401687622</v>
      </c>
      <c r="CP141">
        <v>0.7430652379989624</v>
      </c>
      <c r="CQ141">
        <v>1.1617671251296997</v>
      </c>
      <c r="CR141">
        <v>4.5153594017028809</v>
      </c>
      <c r="CS141">
        <v>5.0559244155883789</v>
      </c>
      <c r="CT141">
        <v>5.8058853149414062</v>
      </c>
      <c r="CU141">
        <v>5.1567811965942383</v>
      </c>
      <c r="CV141">
        <v>0.2842351496219635</v>
      </c>
      <c r="CW141">
        <v>0.11039202660322189</v>
      </c>
      <c r="CX141">
        <v>-0.15684559941291809</v>
      </c>
      <c r="CY141">
        <v>-0.53941792249679565</v>
      </c>
      <c r="CZ141">
        <v>-0.447247713804245</v>
      </c>
      <c r="DA141">
        <v>1.7839634791016579E-2</v>
      </c>
      <c r="DB141">
        <v>6.4272452145814896E-3</v>
      </c>
      <c r="DC141">
        <v>0.73469263315200806</v>
      </c>
      <c r="DD141">
        <v>0.70646089315414429</v>
      </c>
      <c r="DE141">
        <v>0.50504499673843384</v>
      </c>
      <c r="DF141">
        <v>0.45119234919548035</v>
      </c>
      <c r="DG141">
        <v>0.52225655317306519</v>
      </c>
      <c r="DH141">
        <v>0.46419906616210938</v>
      </c>
      <c r="DI141">
        <v>0.27335476875305176</v>
      </c>
      <c r="DJ141">
        <v>0.50691395998001099</v>
      </c>
      <c r="DK141">
        <v>0.71810519695281982</v>
      </c>
      <c r="DL141">
        <v>0.8659980297088623</v>
      </c>
      <c r="DM141">
        <v>1.6078042984008789</v>
      </c>
      <c r="DN141">
        <v>1.7577359676361084</v>
      </c>
      <c r="DO141">
        <v>2.1378610134124756</v>
      </c>
      <c r="DP141">
        <v>5.8883500099182129</v>
      </c>
      <c r="DQ141">
        <v>6.3548974990844727</v>
      </c>
      <c r="DR141">
        <v>7.208488941192627</v>
      </c>
      <c r="DS141">
        <v>6.4632272720336914</v>
      </c>
      <c r="DT141">
        <v>1.8961857557296753</v>
      </c>
      <c r="DU141">
        <v>1.5302567481994629</v>
      </c>
      <c r="DV141">
        <v>1.1831986904144287</v>
      </c>
      <c r="DW141">
        <v>0.72404944896697998</v>
      </c>
      <c r="DX141">
        <v>0.74553006887435913</v>
      </c>
      <c r="DY141">
        <v>1.0471922159194946</v>
      </c>
      <c r="DZ141">
        <v>1.0032289028167725</v>
      </c>
      <c r="EA141">
        <v>1.7043849229812622</v>
      </c>
      <c r="EB141">
        <v>1.598656177520752</v>
      </c>
      <c r="EC141">
        <v>1.3382859230041504</v>
      </c>
      <c r="ED141">
        <v>1.274169921875</v>
      </c>
      <c r="EE141">
        <v>1.4926034212112427</v>
      </c>
      <c r="EF141">
        <v>1.4282177686691284</v>
      </c>
      <c r="EG141">
        <v>1.2081462144851685</v>
      </c>
      <c r="EH141">
        <v>1.426662802696228</v>
      </c>
      <c r="EI141">
        <v>1.8449506759643555</v>
      </c>
      <c r="EJ141">
        <v>2.0478231906890869</v>
      </c>
      <c r="EK141">
        <v>3.0273582935333252</v>
      </c>
      <c r="EL141">
        <v>3.222759485244751</v>
      </c>
      <c r="EM141">
        <v>3.5471854209899902</v>
      </c>
      <c r="EN141">
        <v>7.870729923248291</v>
      </c>
      <c r="EO141">
        <v>8.2304086685180664</v>
      </c>
      <c r="EP141">
        <v>9.2336263656616211</v>
      </c>
      <c r="EQ141">
        <v>8.3495273590087891</v>
      </c>
      <c r="ER141">
        <v>4.2235865592956543</v>
      </c>
      <c r="ES141">
        <v>3.5803160667419434</v>
      </c>
      <c r="ET141">
        <v>3.1180098056793213</v>
      </c>
      <c r="EU141">
        <v>2.5482954978942871</v>
      </c>
      <c r="EV141">
        <v>2.4677116870880127</v>
      </c>
      <c r="EW141">
        <v>2.5334138870239258</v>
      </c>
      <c r="EX141">
        <v>2.4424521923065186</v>
      </c>
      <c r="EY141">
        <v>76.450019836425781</v>
      </c>
      <c r="EZ141">
        <v>75.344627380371094</v>
      </c>
      <c r="FA141">
        <v>74.323829650878906</v>
      </c>
      <c r="FB141">
        <v>73.133491516113281</v>
      </c>
      <c r="FC141">
        <v>72.277099609375</v>
      </c>
      <c r="FD141">
        <v>71.311050415039063</v>
      </c>
      <c r="FE141">
        <v>70.6708984375</v>
      </c>
      <c r="FF141">
        <v>70.577674865722656</v>
      </c>
      <c r="FG141">
        <v>72.721267700195313</v>
      </c>
      <c r="FH141">
        <v>76.893264770507813</v>
      </c>
      <c r="FI141">
        <v>81.329124450683594</v>
      </c>
      <c r="FJ141">
        <v>85.051963806152344</v>
      </c>
      <c r="FK141">
        <v>87.758125305175781</v>
      </c>
      <c r="FL141">
        <v>89.855789184570313</v>
      </c>
      <c r="FM141">
        <v>91.192367553710938</v>
      </c>
      <c r="FN141">
        <v>91.446907043457031</v>
      </c>
      <c r="FO141">
        <v>91.811004638671875</v>
      </c>
      <c r="FP141">
        <v>91.159660339355469</v>
      </c>
      <c r="FQ141">
        <v>90.222274780273437</v>
      </c>
      <c r="FR141">
        <v>88.267868041992188</v>
      </c>
      <c r="FS141">
        <v>84.900177001953125</v>
      </c>
      <c r="FT141">
        <v>81.973533630371094</v>
      </c>
      <c r="FU141">
        <v>80.281982421875</v>
      </c>
      <c r="FV141">
        <v>78.73907470703125</v>
      </c>
      <c r="FW141">
        <v>1</v>
      </c>
    </row>
    <row r="142" spans="1:179" x14ac:dyDescent="0.2">
      <c r="A142" t="s">
        <v>241</v>
      </c>
      <c r="B142" t="s">
        <v>248</v>
      </c>
      <c r="C142" t="s">
        <v>218</v>
      </c>
      <c r="D142" t="s">
        <v>43</v>
      </c>
      <c r="E142" t="s">
        <v>250</v>
      </c>
      <c r="F142" t="s">
        <v>227</v>
      </c>
      <c r="G142" t="s">
        <v>10</v>
      </c>
      <c r="H142">
        <v>428</v>
      </c>
      <c r="K142">
        <v>172.57243839099624</v>
      </c>
      <c r="L142">
        <v>168.06943930602398</v>
      </c>
      <c r="M142">
        <v>164.84943112592134</v>
      </c>
      <c r="N142">
        <v>164.84076676053303</v>
      </c>
      <c r="O142">
        <v>171.31251599458793</v>
      </c>
      <c r="P142">
        <v>186.76275475198346</v>
      </c>
      <c r="Q142">
        <v>204.82749153599576</v>
      </c>
      <c r="R142">
        <v>216.07115160556526</v>
      </c>
      <c r="S142">
        <v>225.97281630048406</v>
      </c>
      <c r="T142">
        <v>238.86298716582394</v>
      </c>
      <c r="U142">
        <v>250.98768360960179</v>
      </c>
      <c r="V142">
        <v>258.4107015852324</v>
      </c>
      <c r="W142">
        <v>261.62129057202816</v>
      </c>
      <c r="X142">
        <v>265.90392783504569</v>
      </c>
      <c r="Y142">
        <v>266.77941698494681</v>
      </c>
      <c r="Z142">
        <v>260.99226855431755</v>
      </c>
      <c r="AA142">
        <v>255.73544191827426</v>
      </c>
      <c r="AB142">
        <v>247.09269508200956</v>
      </c>
      <c r="AC142">
        <v>226.3881864354239</v>
      </c>
      <c r="AD142">
        <v>219.23577256846255</v>
      </c>
      <c r="AE142">
        <v>210.6924066560872</v>
      </c>
      <c r="AF142">
        <v>200.31990531405478</v>
      </c>
      <c r="AG142">
        <v>186.58604249356065</v>
      </c>
      <c r="AH142">
        <v>180.69768986458013</v>
      </c>
      <c r="AI142">
        <v>-1.5533480644226074</v>
      </c>
      <c r="AJ142">
        <v>-1.3990606069564819</v>
      </c>
      <c r="AK142">
        <v>-1.4554480314254761</v>
      </c>
      <c r="AL142">
        <v>-1.4837980270385742</v>
      </c>
      <c r="AM142">
        <v>-1.758837103843689</v>
      </c>
      <c r="AN142">
        <v>-1.800551176071167</v>
      </c>
      <c r="AO142">
        <v>-1.9170718193054199</v>
      </c>
      <c r="AP142">
        <v>-1.6578373908996582</v>
      </c>
      <c r="AQ142">
        <v>-1.9357967376708984</v>
      </c>
      <c r="AR142">
        <v>-1.9202557802200317</v>
      </c>
      <c r="AS142">
        <v>-1.7571204900741577</v>
      </c>
      <c r="AT142">
        <v>-1.7179597616195679</v>
      </c>
      <c r="AU142">
        <v>-1.2185640335083008</v>
      </c>
      <c r="AV142">
        <v>1.0720590353012085</v>
      </c>
      <c r="AW142">
        <v>1.7714376449584961</v>
      </c>
      <c r="AX142">
        <v>2.2455940246582031</v>
      </c>
      <c r="AY142">
        <v>1.8484483957290649</v>
      </c>
      <c r="AZ142">
        <v>-3.5951600074768066</v>
      </c>
      <c r="BA142">
        <v>-3.3036727905273437</v>
      </c>
      <c r="BB142">
        <v>-3.3703169822692871</v>
      </c>
      <c r="BC142">
        <v>-3.5566830635070801</v>
      </c>
      <c r="BD142">
        <v>-3.2978737354278564</v>
      </c>
      <c r="BE142">
        <v>-2.4554102420806885</v>
      </c>
      <c r="BF142">
        <v>-2.3882880210876465</v>
      </c>
      <c r="BG142">
        <v>-0.59976214170455933</v>
      </c>
      <c r="BH142">
        <v>-0.52172583341598511</v>
      </c>
      <c r="BI142">
        <v>-0.63624066114425659</v>
      </c>
      <c r="BJ142">
        <v>-0.67476683855056763</v>
      </c>
      <c r="BK142">
        <v>-0.80498427152633667</v>
      </c>
      <c r="BL142">
        <v>-0.8529815673828125</v>
      </c>
      <c r="BM142">
        <v>-0.99797660112380981</v>
      </c>
      <c r="BN142">
        <v>-0.75357723236083984</v>
      </c>
      <c r="BO142">
        <v>-0.82804614305496216</v>
      </c>
      <c r="BP142">
        <v>-0.75860798358917236</v>
      </c>
      <c r="BQ142">
        <v>-0.3619932234287262</v>
      </c>
      <c r="BR142">
        <v>-0.27819675207138062</v>
      </c>
      <c r="BS142">
        <v>0.16648480296134949</v>
      </c>
      <c r="BT142">
        <v>3.0204768180847168</v>
      </c>
      <c r="BU142">
        <v>3.6146781444549561</v>
      </c>
      <c r="BV142">
        <v>4.2358241081237793</v>
      </c>
      <c r="BW142">
        <v>3.7022583484649658</v>
      </c>
      <c r="BX142">
        <v>-1.3076435327529907</v>
      </c>
      <c r="BY142">
        <v>-1.2888975143432617</v>
      </c>
      <c r="BZ142">
        <v>-1.4687861204147339</v>
      </c>
      <c r="CA142">
        <v>-1.7637470960617065</v>
      </c>
      <c r="CB142">
        <v>-1.6052687168121338</v>
      </c>
      <c r="CC142">
        <v>-0.99478381872177124</v>
      </c>
      <c r="CD142">
        <v>-0.97378301620483398</v>
      </c>
      <c r="CE142">
        <v>6.0688570141792297E-2</v>
      </c>
      <c r="CF142">
        <v>8.5913561284542084E-2</v>
      </c>
      <c r="CG142">
        <v>-6.8860113620758057E-2</v>
      </c>
      <c r="CH142">
        <v>-0.11443427950143814</v>
      </c>
      <c r="CI142">
        <v>-0.1443486213684082</v>
      </c>
      <c r="CJ142">
        <v>-0.19669777154922485</v>
      </c>
      <c r="CK142">
        <v>-0.36141407489776611</v>
      </c>
      <c r="CL142">
        <v>-0.12728941440582275</v>
      </c>
      <c r="CM142">
        <v>-6.0821469873189926E-2</v>
      </c>
      <c r="CN142">
        <v>4.594576358795166E-2</v>
      </c>
      <c r="CO142">
        <v>0.6042676568031311</v>
      </c>
      <c r="CP142">
        <v>0.71897870302200317</v>
      </c>
      <c r="CQ142">
        <v>1.1257654428482056</v>
      </c>
      <c r="CR142">
        <v>4.3699450492858887</v>
      </c>
      <c r="CS142">
        <v>4.891301155090332</v>
      </c>
      <c r="CT142">
        <v>5.6142516136169434</v>
      </c>
      <c r="CU142">
        <v>4.986201286315918</v>
      </c>
      <c r="CV142">
        <v>0.27668339014053345</v>
      </c>
      <c r="CW142">
        <v>0.10652974247932434</v>
      </c>
      <c r="CX142">
        <v>-0.15179166197776794</v>
      </c>
      <c r="CY142">
        <v>-0.5219651460647583</v>
      </c>
      <c r="CZ142">
        <v>-0.43297573924064636</v>
      </c>
      <c r="DA142">
        <v>1.6841549426317215E-2</v>
      </c>
      <c r="DB142">
        <v>5.8987853117287159E-3</v>
      </c>
      <c r="DC142">
        <v>0.72113925218582153</v>
      </c>
      <c r="DD142">
        <v>0.69355291128158569</v>
      </c>
      <c r="DE142">
        <v>0.49852043390274048</v>
      </c>
      <c r="DF142">
        <v>0.44589826464653015</v>
      </c>
      <c r="DG142">
        <v>0.51628696918487549</v>
      </c>
      <c r="DH142">
        <v>0.45958605408668518</v>
      </c>
      <c r="DI142">
        <v>0.27514845132827759</v>
      </c>
      <c r="DJ142">
        <v>0.49899840354919434</v>
      </c>
      <c r="DK142">
        <v>0.70640319585800171</v>
      </c>
      <c r="DL142">
        <v>0.85049951076507568</v>
      </c>
      <c r="DM142">
        <v>1.570528507232666</v>
      </c>
      <c r="DN142">
        <v>1.7161540985107422</v>
      </c>
      <c r="DO142">
        <v>2.0850460529327393</v>
      </c>
      <c r="DP142">
        <v>5.7194128036499023</v>
      </c>
      <c r="DQ142">
        <v>6.1679239273071289</v>
      </c>
      <c r="DR142">
        <v>6.9926791191101074</v>
      </c>
      <c r="DS142">
        <v>6.2701444625854492</v>
      </c>
      <c r="DT142">
        <v>1.8610103130340576</v>
      </c>
      <c r="DU142">
        <v>1.5019570589065552</v>
      </c>
      <c r="DV142">
        <v>1.1652027368545532</v>
      </c>
      <c r="DW142">
        <v>0.71981674432754517</v>
      </c>
      <c r="DX142">
        <v>0.73931729793548584</v>
      </c>
      <c r="DY142">
        <v>1.0284669399261475</v>
      </c>
      <c r="DZ142">
        <v>0.98558062314987183</v>
      </c>
      <c r="EA142">
        <v>1.6747251749038696</v>
      </c>
      <c r="EB142">
        <v>1.5708876848220825</v>
      </c>
      <c r="EC142">
        <v>1.31772780418396</v>
      </c>
      <c r="ED142">
        <v>1.2549294233322144</v>
      </c>
      <c r="EE142">
        <v>1.4701398611068726</v>
      </c>
      <c r="EF142">
        <v>1.4071556329727173</v>
      </c>
      <c r="EG142">
        <v>1.1942435503005981</v>
      </c>
      <c r="EH142">
        <v>1.4032585620880127</v>
      </c>
      <c r="EI142">
        <v>1.814153790473938</v>
      </c>
      <c r="EJ142">
        <v>2.0121474266052246</v>
      </c>
      <c r="EK142">
        <v>2.9656558036804199</v>
      </c>
      <c r="EL142">
        <v>3.1559171676635742</v>
      </c>
      <c r="EM142">
        <v>3.4700949192047119</v>
      </c>
      <c r="EN142">
        <v>7.6678309440612793</v>
      </c>
      <c r="EO142">
        <v>8.011164665222168</v>
      </c>
      <c r="EP142">
        <v>8.9829092025756836</v>
      </c>
      <c r="EQ142">
        <v>8.1239547729492187</v>
      </c>
      <c r="ER142">
        <v>4.148526668548584</v>
      </c>
      <c r="ES142">
        <v>3.5167324542999268</v>
      </c>
      <c r="ET142">
        <v>3.0667335987091064</v>
      </c>
      <c r="EU142">
        <v>2.5127525329589844</v>
      </c>
      <c r="EV142">
        <v>2.4319221973419189</v>
      </c>
      <c r="EW142">
        <v>2.4890933036804199</v>
      </c>
      <c r="EX142">
        <v>2.40008544921875</v>
      </c>
      <c r="EY142">
        <v>76.447166442871094</v>
      </c>
      <c r="EZ142">
        <v>75.340736389160156</v>
      </c>
      <c r="FA142">
        <v>74.319068908691406</v>
      </c>
      <c r="FB142">
        <v>73.128257751464844</v>
      </c>
      <c r="FC142">
        <v>72.272857666015625</v>
      </c>
      <c r="FD142">
        <v>71.307060241699219</v>
      </c>
      <c r="FE142">
        <v>70.666328430175781</v>
      </c>
      <c r="FF142">
        <v>70.572677612304687</v>
      </c>
      <c r="FG142">
        <v>72.718620300292969</v>
      </c>
      <c r="FH142">
        <v>76.893814086914062</v>
      </c>
      <c r="FI142">
        <v>81.330085754394531</v>
      </c>
      <c r="FJ142">
        <v>85.052276611328125</v>
      </c>
      <c r="FK142">
        <v>87.758590698242188</v>
      </c>
      <c r="FL142">
        <v>89.8560791015625</v>
      </c>
      <c r="FM142">
        <v>91.19232177734375</v>
      </c>
      <c r="FN142">
        <v>91.447006225585937</v>
      </c>
      <c r="FO142">
        <v>91.810661315917969</v>
      </c>
      <c r="FP142">
        <v>91.158760070800781</v>
      </c>
      <c r="FQ142">
        <v>90.219779968261719</v>
      </c>
      <c r="FR142">
        <v>88.26422119140625</v>
      </c>
      <c r="FS142">
        <v>84.895828247070312</v>
      </c>
      <c r="FT142">
        <v>81.969841003417969</v>
      </c>
      <c r="FU142">
        <v>80.278602600097656</v>
      </c>
      <c r="FV142">
        <v>78.736412048339844</v>
      </c>
      <c r="FW142">
        <v>1</v>
      </c>
    </row>
    <row r="143" spans="1:179" x14ac:dyDescent="0.2">
      <c r="A143" t="s">
        <v>241</v>
      </c>
      <c r="B143" t="s">
        <v>248</v>
      </c>
      <c r="C143" t="s">
        <v>218</v>
      </c>
      <c r="D143" t="s">
        <v>44</v>
      </c>
      <c r="E143">
        <v>2015</v>
      </c>
      <c r="F143" t="s">
        <v>227</v>
      </c>
      <c r="G143" t="s">
        <v>10</v>
      </c>
      <c r="H143">
        <v>490</v>
      </c>
      <c r="K143">
        <v>194.18941807590528</v>
      </c>
      <c r="L143">
        <v>188.41952879177433</v>
      </c>
      <c r="M143">
        <v>183.97112437273341</v>
      </c>
      <c r="N143">
        <v>183.53046787744319</v>
      </c>
      <c r="O143">
        <v>190.39419071994212</v>
      </c>
      <c r="P143">
        <v>208.81585867476539</v>
      </c>
      <c r="Q143">
        <v>231.65830344476259</v>
      </c>
      <c r="R143">
        <v>243.97658134699921</v>
      </c>
      <c r="S143">
        <v>252.91612855243852</v>
      </c>
      <c r="T143">
        <v>267.03726846880988</v>
      </c>
      <c r="U143">
        <v>281.46571545497642</v>
      </c>
      <c r="V143">
        <v>291.98264733053389</v>
      </c>
      <c r="W143">
        <v>298.1772887146837</v>
      </c>
      <c r="X143">
        <v>303.74312229519046</v>
      </c>
      <c r="Y143">
        <v>305.02663164884666</v>
      </c>
      <c r="Z143">
        <v>298.9620993528784</v>
      </c>
      <c r="AA143">
        <v>291.99552403916709</v>
      </c>
      <c r="AB143">
        <v>282.12592226683205</v>
      </c>
      <c r="AC143">
        <v>258.39461227024077</v>
      </c>
      <c r="AD143">
        <v>248.30437478690325</v>
      </c>
      <c r="AE143">
        <v>237.92619254689939</v>
      </c>
      <c r="AF143">
        <v>226.84990855478759</v>
      </c>
      <c r="AG143">
        <v>212.09316917279304</v>
      </c>
      <c r="AH143">
        <v>206.15357244091354</v>
      </c>
      <c r="AI143">
        <v>-1.5161499977111816</v>
      </c>
      <c r="AJ143">
        <v>-1.3751004934310913</v>
      </c>
      <c r="AK143">
        <v>-1.5055313110351563</v>
      </c>
      <c r="AL143">
        <v>-1.5463902950286865</v>
      </c>
      <c r="AM143">
        <v>-1.756783127784729</v>
      </c>
      <c r="AN143">
        <v>-1.8544977903366089</v>
      </c>
      <c r="AO143">
        <v>-2.0715219974517822</v>
      </c>
      <c r="AP143">
        <v>-1.7505017518997192</v>
      </c>
      <c r="AQ143">
        <v>-1.8213373422622681</v>
      </c>
      <c r="AR143">
        <v>-1.9558529853820801</v>
      </c>
      <c r="AS143">
        <v>-1.6995038986206055</v>
      </c>
      <c r="AT143">
        <v>-1.611761212348938</v>
      </c>
      <c r="AU143">
        <v>-1.0089913606643677</v>
      </c>
      <c r="AV143">
        <v>1.6343566179275513</v>
      </c>
      <c r="AW143">
        <v>2.3584036827087402</v>
      </c>
      <c r="AX143">
        <v>2.935450553894043</v>
      </c>
      <c r="AY143">
        <v>2.4675064086914062</v>
      </c>
      <c r="AZ143">
        <v>-3.7772769927978516</v>
      </c>
      <c r="BA143">
        <v>-3.472149133682251</v>
      </c>
      <c r="BB143">
        <v>-3.4693498611450195</v>
      </c>
      <c r="BC143">
        <v>-3.69887375831604</v>
      </c>
      <c r="BD143">
        <v>-3.4657971858978271</v>
      </c>
      <c r="BE143">
        <v>-2.5074660778045654</v>
      </c>
      <c r="BF143">
        <v>-2.4343302249908447</v>
      </c>
      <c r="BG143">
        <v>-0.56064385175704956</v>
      </c>
      <c r="BH143">
        <v>-0.49224057793617249</v>
      </c>
      <c r="BI143">
        <v>-0.67578607797622681</v>
      </c>
      <c r="BJ143">
        <v>-0.72945797443389893</v>
      </c>
      <c r="BK143">
        <v>-0.81783360242843628</v>
      </c>
      <c r="BL143">
        <v>-0.89911550283432007</v>
      </c>
      <c r="BM143">
        <v>-1.118592381477356</v>
      </c>
      <c r="BN143">
        <v>-0.83666610717773438</v>
      </c>
      <c r="BO143">
        <v>-0.79234546422958374</v>
      </c>
      <c r="BP143">
        <v>-0.77833598852157593</v>
      </c>
      <c r="BQ143">
        <v>-0.28773844242095947</v>
      </c>
      <c r="BR143">
        <v>-0.14570066332817078</v>
      </c>
      <c r="BS143">
        <v>0.40316581726074219</v>
      </c>
      <c r="BT143">
        <v>3.6184182167053223</v>
      </c>
      <c r="BU143">
        <v>4.2439565658569336</v>
      </c>
      <c r="BV143">
        <v>4.9664249420166016</v>
      </c>
      <c r="BW143">
        <v>4.3552589416503906</v>
      </c>
      <c r="BX143">
        <v>-1.4008334875106812</v>
      </c>
      <c r="BY143">
        <v>-1.380662202835083</v>
      </c>
      <c r="BZ143">
        <v>-1.5388909578323364</v>
      </c>
      <c r="CA143">
        <v>-1.8761979341506958</v>
      </c>
      <c r="CB143">
        <v>-1.7572541236877441</v>
      </c>
      <c r="CC143">
        <v>-1.0554970502853394</v>
      </c>
      <c r="CD143">
        <v>-1.0215363502502441</v>
      </c>
      <c r="CE143">
        <v>0.10113685578107834</v>
      </c>
      <c r="CF143">
        <v>0.11922548711299896</v>
      </c>
      <c r="CG143">
        <v>-0.10110710561275482</v>
      </c>
      <c r="CH143">
        <v>-0.16365313529968262</v>
      </c>
      <c r="CI143">
        <v>-0.16752001643180847</v>
      </c>
      <c r="CJ143">
        <v>-0.23742057383060455</v>
      </c>
      <c r="CK143">
        <v>-0.45859616994857788</v>
      </c>
      <c r="CL143">
        <v>-0.20374628901481628</v>
      </c>
      <c r="CM143">
        <v>-7.9668879508972168E-2</v>
      </c>
      <c r="CN143">
        <v>3.7208687514066696E-2</v>
      </c>
      <c r="CO143">
        <v>0.69004601240158081</v>
      </c>
      <c r="CP143">
        <v>0.86968845129013062</v>
      </c>
      <c r="CQ143">
        <v>1.3812216520309448</v>
      </c>
      <c r="CR143">
        <v>4.9925732612609863</v>
      </c>
      <c r="CS143">
        <v>5.5498843193054199</v>
      </c>
      <c r="CT143">
        <v>6.3730716705322266</v>
      </c>
      <c r="CU143">
        <v>5.6627106666564941</v>
      </c>
      <c r="CV143">
        <v>0.24508404731750488</v>
      </c>
      <c r="CW143">
        <v>6.7895159125328064E-2</v>
      </c>
      <c r="CX143">
        <v>-0.20186099410057068</v>
      </c>
      <c r="CY143">
        <v>-0.61381816864013672</v>
      </c>
      <c r="CZ143">
        <v>-0.57392233610153198</v>
      </c>
      <c r="DA143">
        <v>-4.9867760390043259E-2</v>
      </c>
      <c r="DB143">
        <v>-4.3039478361606598E-2</v>
      </c>
      <c r="DC143">
        <v>0.76291751861572266</v>
      </c>
      <c r="DD143">
        <v>0.73069155216217041</v>
      </c>
      <c r="DE143">
        <v>0.47357189655303955</v>
      </c>
      <c r="DF143">
        <v>0.40215170383453369</v>
      </c>
      <c r="DG143">
        <v>0.48279356956481934</v>
      </c>
      <c r="DH143">
        <v>0.42427432537078857</v>
      </c>
      <c r="DI143">
        <v>0.20139999687671661</v>
      </c>
      <c r="DJ143">
        <v>0.42917349934577942</v>
      </c>
      <c r="DK143">
        <v>0.6330077052116394</v>
      </c>
      <c r="DL143">
        <v>0.85275334119796753</v>
      </c>
      <c r="DM143">
        <v>1.6678304672241211</v>
      </c>
      <c r="DN143">
        <v>1.8850775957107544</v>
      </c>
      <c r="DO143">
        <v>2.3592774868011475</v>
      </c>
      <c r="DP143">
        <v>6.3667283058166504</v>
      </c>
      <c r="DQ143">
        <v>6.8558125495910645</v>
      </c>
      <c r="DR143">
        <v>7.7797188758850098</v>
      </c>
      <c r="DS143">
        <v>6.9701628684997559</v>
      </c>
      <c r="DT143">
        <v>1.8910015821456909</v>
      </c>
      <c r="DU143">
        <v>1.5164525508880615</v>
      </c>
      <c r="DV143">
        <v>1.1351690292358398</v>
      </c>
      <c r="DW143">
        <v>0.64856153726577759</v>
      </c>
      <c r="DX143">
        <v>0.60940945148468018</v>
      </c>
      <c r="DY143">
        <v>0.95576155185699463</v>
      </c>
      <c r="DZ143">
        <v>0.93545734882354736</v>
      </c>
      <c r="EA143">
        <v>1.7184237241744995</v>
      </c>
      <c r="EB143">
        <v>1.6135514974594116</v>
      </c>
      <c r="EC143">
        <v>1.3033170700073242</v>
      </c>
      <c r="ED143">
        <v>1.2190840244293213</v>
      </c>
      <c r="EE143">
        <v>1.4217431545257568</v>
      </c>
      <c r="EF143">
        <v>1.3796566724777222</v>
      </c>
      <c r="EG143">
        <v>1.1543296575546265</v>
      </c>
      <c r="EH143">
        <v>1.3430091142654419</v>
      </c>
      <c r="EI143">
        <v>1.6619995832443237</v>
      </c>
      <c r="EJ143">
        <v>2.0302703380584717</v>
      </c>
      <c r="EK143">
        <v>3.0795960426330566</v>
      </c>
      <c r="EL143">
        <v>3.3511381149291992</v>
      </c>
      <c r="EM143">
        <v>3.7714345455169678</v>
      </c>
      <c r="EN143">
        <v>8.3507900238037109</v>
      </c>
      <c r="EO143">
        <v>8.7413654327392578</v>
      </c>
      <c r="EP143">
        <v>9.8106937408447266</v>
      </c>
      <c r="EQ143">
        <v>8.857914924621582</v>
      </c>
      <c r="ER143">
        <v>4.2674450874328613</v>
      </c>
      <c r="ES143">
        <v>3.6079394817352295</v>
      </c>
      <c r="ET143">
        <v>3.0656280517578125</v>
      </c>
      <c r="EU143">
        <v>2.4712374210357666</v>
      </c>
      <c r="EV143">
        <v>2.3179526329040527</v>
      </c>
      <c r="EW143">
        <v>2.4077305793762207</v>
      </c>
      <c r="EX143">
        <v>2.3482513427734375</v>
      </c>
      <c r="EY143">
        <v>70.742324829101562</v>
      </c>
      <c r="EZ143">
        <v>69.527473449707031</v>
      </c>
      <c r="FA143">
        <v>68.395439147949219</v>
      </c>
      <c r="FB143">
        <v>67.508598327636719</v>
      </c>
      <c r="FC143">
        <v>66.853706359863281</v>
      </c>
      <c r="FD143">
        <v>66.255683898925781</v>
      </c>
      <c r="FE143">
        <v>65.905982971191406</v>
      </c>
      <c r="FF143">
        <v>65.348670959472656</v>
      </c>
      <c r="FG143">
        <v>66.938728332519531</v>
      </c>
      <c r="FH143">
        <v>71.586204528808594</v>
      </c>
      <c r="FI143">
        <v>76.579315185546875</v>
      </c>
      <c r="FJ143">
        <v>81.1875</v>
      </c>
      <c r="FK143">
        <v>85.290122985839844</v>
      </c>
      <c r="FL143">
        <v>87.892532348632813</v>
      </c>
      <c r="FM143">
        <v>89.281944274902344</v>
      </c>
      <c r="FN143">
        <v>89.622428894042969</v>
      </c>
      <c r="FO143">
        <v>89.26983642578125</v>
      </c>
      <c r="FP143">
        <v>88.353843688964844</v>
      </c>
      <c r="FQ143">
        <v>86.883285522460938</v>
      </c>
      <c r="FR143">
        <v>84.146377563476563</v>
      </c>
      <c r="FS143">
        <v>80.663482666015625</v>
      </c>
      <c r="FT143">
        <v>78.397598266601563</v>
      </c>
      <c r="FU143">
        <v>76.957908630371094</v>
      </c>
      <c r="FV143">
        <v>75.95416259765625</v>
      </c>
      <c r="FW143">
        <v>1</v>
      </c>
    </row>
    <row r="144" spans="1:179" x14ac:dyDescent="0.2">
      <c r="A144" t="s">
        <v>241</v>
      </c>
      <c r="B144" t="s">
        <v>248</v>
      </c>
      <c r="C144" t="s">
        <v>218</v>
      </c>
      <c r="D144" t="s">
        <v>44</v>
      </c>
      <c r="E144">
        <v>2016</v>
      </c>
      <c r="F144" t="s">
        <v>227</v>
      </c>
      <c r="G144" t="s">
        <v>10</v>
      </c>
      <c r="H144">
        <v>443</v>
      </c>
      <c r="K144">
        <v>174.98445836471791</v>
      </c>
      <c r="L144">
        <v>169.77540540763903</v>
      </c>
      <c r="M144">
        <v>165.74975607994378</v>
      </c>
      <c r="N144">
        <v>165.34662294842596</v>
      </c>
      <c r="O144">
        <v>171.52349539786766</v>
      </c>
      <c r="P144">
        <v>188.13266225810884</v>
      </c>
      <c r="Q144">
        <v>208.70974976447258</v>
      </c>
      <c r="R144">
        <v>219.82102843150599</v>
      </c>
      <c r="S144">
        <v>227.88859719122854</v>
      </c>
      <c r="T144">
        <v>240.59660951982454</v>
      </c>
      <c r="U144">
        <v>253.59273532019046</v>
      </c>
      <c r="V144">
        <v>263.06353278270899</v>
      </c>
      <c r="W144">
        <v>268.63213820189708</v>
      </c>
      <c r="X144">
        <v>273.6333339341158</v>
      </c>
      <c r="Y144">
        <v>274.77398035380673</v>
      </c>
      <c r="Z144">
        <v>269.27526365363434</v>
      </c>
      <c r="AA144">
        <v>262.98399600475176</v>
      </c>
      <c r="AB144">
        <v>254.08324255365889</v>
      </c>
      <c r="AC144">
        <v>232.73946498906074</v>
      </c>
      <c r="AD144">
        <v>223.65757295089006</v>
      </c>
      <c r="AE144">
        <v>214.31982829472889</v>
      </c>
      <c r="AF144">
        <v>204.33533367013024</v>
      </c>
      <c r="AG144">
        <v>191.04302629301776</v>
      </c>
      <c r="AH144">
        <v>185.72525448798416</v>
      </c>
      <c r="AI144">
        <v>-1.4446682929992676</v>
      </c>
      <c r="AJ144">
        <v>-1.3097400665283203</v>
      </c>
      <c r="AK144">
        <v>-1.4204118251800537</v>
      </c>
      <c r="AL144">
        <v>-1.4571563005447388</v>
      </c>
      <c r="AM144">
        <v>-1.6560328006744385</v>
      </c>
      <c r="AN144">
        <v>-1.7458357810974121</v>
      </c>
      <c r="AO144">
        <v>-1.9426645040512085</v>
      </c>
      <c r="AP144">
        <v>-1.6563483476638794</v>
      </c>
      <c r="AQ144">
        <v>-1.7256484031677246</v>
      </c>
      <c r="AR144">
        <v>-1.856275200843811</v>
      </c>
      <c r="AS144">
        <v>-1.6421823501586914</v>
      </c>
      <c r="AT144">
        <v>-1.5659390687942505</v>
      </c>
      <c r="AU144">
        <v>-1.0134378671646118</v>
      </c>
      <c r="AV144">
        <v>1.3244284391403198</v>
      </c>
      <c r="AW144">
        <v>1.9812362194061279</v>
      </c>
      <c r="AX144">
        <v>2.4829533100128174</v>
      </c>
      <c r="AY144">
        <v>2.0715217590332031</v>
      </c>
      <c r="AZ144">
        <v>-3.5848624706268311</v>
      </c>
      <c r="BA144">
        <v>-3.2923488616943359</v>
      </c>
      <c r="BB144">
        <v>-3.2778582572937012</v>
      </c>
      <c r="BC144">
        <v>-3.4769175052642822</v>
      </c>
      <c r="BD144">
        <v>-3.2582342624664307</v>
      </c>
      <c r="BE144">
        <v>-2.3743765354156494</v>
      </c>
      <c r="BF144">
        <v>-2.3050224781036377</v>
      </c>
      <c r="BG144">
        <v>-0.53769040107727051</v>
      </c>
      <c r="BH144">
        <v>-0.47185546159744263</v>
      </c>
      <c r="BI144">
        <v>-0.63339853286743164</v>
      </c>
      <c r="BJ144">
        <v>-0.6825331449508667</v>
      </c>
      <c r="BK144">
        <v>-0.7658998966217041</v>
      </c>
      <c r="BL144">
        <v>-0.84030365943908691</v>
      </c>
      <c r="BM144">
        <v>-1.0386171340942383</v>
      </c>
      <c r="BN144">
        <v>-0.78953129053115845</v>
      </c>
      <c r="BO144">
        <v>-0.74991470575332642</v>
      </c>
      <c r="BP144">
        <v>-0.74009793996810913</v>
      </c>
      <c r="BQ144">
        <v>-0.30455151200294495</v>
      </c>
      <c r="BR144">
        <v>-0.177045077085495</v>
      </c>
      <c r="BS144">
        <v>0.32451909780502319</v>
      </c>
      <c r="BT144">
        <v>3.2046456336975098</v>
      </c>
      <c r="BU144">
        <v>3.767697811126709</v>
      </c>
      <c r="BV144">
        <v>4.4070248603820801</v>
      </c>
      <c r="BW144">
        <v>3.8601195812225342</v>
      </c>
      <c r="BX144">
        <v>-1.3327511548995972</v>
      </c>
      <c r="BY144">
        <v>-1.3106905221939087</v>
      </c>
      <c r="BZ144">
        <v>-1.4487671852111816</v>
      </c>
      <c r="CA144">
        <v>-1.7497407197952271</v>
      </c>
      <c r="CB144">
        <v>-1.6392688751220703</v>
      </c>
      <c r="CC144">
        <v>-0.99874430894851685</v>
      </c>
      <c r="CD144">
        <v>-0.96632862091064453</v>
      </c>
      <c r="CE144">
        <v>9.0479761362075806E-2</v>
      </c>
      <c r="CF144">
        <v>0.10846087336540222</v>
      </c>
      <c r="CG144">
        <v>-8.8315509259700775E-2</v>
      </c>
      <c r="CH144">
        <v>-0.14603146910667419</v>
      </c>
      <c r="CI144">
        <v>-0.14939653873443604</v>
      </c>
      <c r="CJ144">
        <v>-0.21313484013080597</v>
      </c>
      <c r="CK144">
        <v>-0.41247665882110596</v>
      </c>
      <c r="CL144">
        <v>-0.18917639553546906</v>
      </c>
      <c r="CM144">
        <v>-7.4124515056610107E-2</v>
      </c>
      <c r="CN144">
        <v>3.2963033765554428E-2</v>
      </c>
      <c r="CO144">
        <v>0.62188756465911865</v>
      </c>
      <c r="CP144">
        <v>0.78489869832992554</v>
      </c>
      <c r="CQ144">
        <v>1.2511839866638184</v>
      </c>
      <c r="CR144">
        <v>4.5068783760070801</v>
      </c>
      <c r="CS144">
        <v>5.0049958229064941</v>
      </c>
      <c r="CT144">
        <v>5.7396306991577148</v>
      </c>
      <c r="CU144">
        <v>5.0988969802856445</v>
      </c>
      <c r="CV144">
        <v>0.22705444693565369</v>
      </c>
      <c r="CW144">
        <v>6.1799962073564529E-2</v>
      </c>
      <c r="CX144">
        <v>-0.18194442987442017</v>
      </c>
      <c r="CY144">
        <v>-0.55350327491760254</v>
      </c>
      <c r="CZ144">
        <v>-0.5179782509803772</v>
      </c>
      <c r="DA144">
        <v>-4.5985717326402664E-2</v>
      </c>
      <c r="DB144">
        <v>-3.9153255522251129E-2</v>
      </c>
      <c r="DC144">
        <v>0.71864992380142212</v>
      </c>
      <c r="DD144">
        <v>0.68877720832824707</v>
      </c>
      <c r="DE144">
        <v>0.4567674994468689</v>
      </c>
      <c r="DF144">
        <v>0.39047020673751831</v>
      </c>
      <c r="DG144">
        <v>0.46710678935050964</v>
      </c>
      <c r="DH144">
        <v>0.41403397917747498</v>
      </c>
      <c r="DI144">
        <v>0.21366381645202637</v>
      </c>
      <c r="DJ144">
        <v>0.41117846965789795</v>
      </c>
      <c r="DK144">
        <v>0.6016656756401062</v>
      </c>
      <c r="DL144">
        <v>0.80602401494979858</v>
      </c>
      <c r="DM144">
        <v>1.5483266115188599</v>
      </c>
      <c r="DN144">
        <v>1.7468425035476685</v>
      </c>
      <c r="DO144">
        <v>2.1778488159179687</v>
      </c>
      <c r="DP144">
        <v>5.8091106414794922</v>
      </c>
      <c r="DQ144">
        <v>6.2422933578491211</v>
      </c>
      <c r="DR144">
        <v>7.0722370147705078</v>
      </c>
      <c r="DS144">
        <v>6.337674617767334</v>
      </c>
      <c r="DT144">
        <v>1.7868599891662598</v>
      </c>
      <c r="DU144">
        <v>1.4342904090881348</v>
      </c>
      <c r="DV144">
        <v>1.0848783254623413</v>
      </c>
      <c r="DW144">
        <v>0.6427341103553772</v>
      </c>
      <c r="DX144">
        <v>0.60331231355667114</v>
      </c>
      <c r="DY144">
        <v>0.9067729115486145</v>
      </c>
      <c r="DZ144">
        <v>0.88802212476730347</v>
      </c>
      <c r="EA144">
        <v>1.625627875328064</v>
      </c>
      <c r="EB144">
        <v>1.52666175365448</v>
      </c>
      <c r="EC144">
        <v>1.2437808513641357</v>
      </c>
      <c r="ED144">
        <v>1.1650934219360352</v>
      </c>
      <c r="EE144">
        <v>1.3572397232055664</v>
      </c>
      <c r="EF144">
        <v>1.3195661306381226</v>
      </c>
      <c r="EG144">
        <v>1.1177111864089966</v>
      </c>
      <c r="EH144">
        <v>1.2779955863952637</v>
      </c>
      <c r="EI144">
        <v>1.5773993730545044</v>
      </c>
      <c r="EJ144">
        <v>1.9222012758255005</v>
      </c>
      <c r="EK144">
        <v>2.8859574794769287</v>
      </c>
      <c r="EL144">
        <v>3.1357364654541016</v>
      </c>
      <c r="EM144">
        <v>3.515805721282959</v>
      </c>
      <c r="EN144">
        <v>7.6893281936645508</v>
      </c>
      <c r="EO144">
        <v>8.0287551879882812</v>
      </c>
      <c r="EP144">
        <v>8.9963083267211914</v>
      </c>
      <c r="EQ144">
        <v>8.1262731552124023</v>
      </c>
      <c r="ER144">
        <v>4.0389714241027832</v>
      </c>
      <c r="ES144">
        <v>3.4159486293792725</v>
      </c>
      <c r="ET144">
        <v>2.9139692783355713</v>
      </c>
      <c r="EU144">
        <v>2.3699109554290771</v>
      </c>
      <c r="EV144">
        <v>2.2222778797149658</v>
      </c>
      <c r="EW144">
        <v>2.282404899597168</v>
      </c>
      <c r="EX144">
        <v>2.2267160415649414</v>
      </c>
      <c r="EY144">
        <v>70.728843688964844</v>
      </c>
      <c r="EZ144">
        <v>69.514320373535156</v>
      </c>
      <c r="FA144">
        <v>68.386833190917969</v>
      </c>
      <c r="FB144">
        <v>67.499305725097656</v>
      </c>
      <c r="FC144">
        <v>66.842071533203125</v>
      </c>
      <c r="FD144">
        <v>66.242294311523438</v>
      </c>
      <c r="FE144">
        <v>65.891265869140625</v>
      </c>
      <c r="FF144">
        <v>65.334663391113281</v>
      </c>
      <c r="FG144">
        <v>66.92559814453125</v>
      </c>
      <c r="FH144">
        <v>71.5765380859375</v>
      </c>
      <c r="FI144">
        <v>76.5751953125</v>
      </c>
      <c r="FJ144">
        <v>81.185791015625</v>
      </c>
      <c r="FK144">
        <v>85.286308288574219</v>
      </c>
      <c r="FL144">
        <v>87.886070251464844</v>
      </c>
      <c r="FM144">
        <v>89.274971008300781</v>
      </c>
      <c r="FN144">
        <v>89.61688232421875</v>
      </c>
      <c r="FO144">
        <v>89.26617431640625</v>
      </c>
      <c r="FP144">
        <v>88.34991455078125</v>
      </c>
      <c r="FQ144">
        <v>86.877304077148438</v>
      </c>
      <c r="FR144">
        <v>84.138458251953125</v>
      </c>
      <c r="FS144">
        <v>80.653663635253906</v>
      </c>
      <c r="FT144">
        <v>78.387680053710938</v>
      </c>
      <c r="FU144">
        <v>76.946876525878906</v>
      </c>
      <c r="FV144">
        <v>75.943809509277344</v>
      </c>
      <c r="FW144">
        <v>1</v>
      </c>
    </row>
    <row r="145" spans="1:179" x14ac:dyDescent="0.2">
      <c r="A145" t="s">
        <v>241</v>
      </c>
      <c r="B145" t="s">
        <v>248</v>
      </c>
      <c r="C145" t="s">
        <v>218</v>
      </c>
      <c r="D145" t="s">
        <v>44</v>
      </c>
      <c r="E145" t="s">
        <v>250</v>
      </c>
      <c r="F145" t="s">
        <v>227</v>
      </c>
      <c r="G145" t="s">
        <v>10</v>
      </c>
      <c r="H145">
        <v>429</v>
      </c>
      <c r="K145">
        <v>169.26382528977456</v>
      </c>
      <c r="L145">
        <v>164.22183013192563</v>
      </c>
      <c r="M145">
        <v>160.32210796039573</v>
      </c>
      <c r="N145">
        <v>159.93015196772595</v>
      </c>
      <c r="O145">
        <v>165.90243034154901</v>
      </c>
      <c r="P145">
        <v>181.97170239397178</v>
      </c>
      <c r="Q145">
        <v>201.87400152861497</v>
      </c>
      <c r="R145">
        <v>212.6257477893279</v>
      </c>
      <c r="S145">
        <v>220.43357766856283</v>
      </c>
      <c r="T145">
        <v>232.7206577715136</v>
      </c>
      <c r="U145">
        <v>245.29013420955309</v>
      </c>
      <c r="V145">
        <v>254.44931685615654</v>
      </c>
      <c r="W145">
        <v>259.83144336080642</v>
      </c>
      <c r="X145">
        <v>264.66444900791612</v>
      </c>
      <c r="Y145">
        <v>265.76254053654066</v>
      </c>
      <c r="Z145">
        <v>260.4323649245398</v>
      </c>
      <c r="AA145">
        <v>254.34225298200593</v>
      </c>
      <c r="AB145">
        <v>245.73009316657038</v>
      </c>
      <c r="AC145">
        <v>225.0974969966783</v>
      </c>
      <c r="AD145">
        <v>216.31596383152996</v>
      </c>
      <c r="AE145">
        <v>207.28813715619418</v>
      </c>
      <c r="AF145">
        <v>197.62885676254635</v>
      </c>
      <c r="AG145">
        <v>184.77276371510749</v>
      </c>
      <c r="AH145">
        <v>179.64021647477676</v>
      </c>
      <c r="AI145">
        <v>-1.422512412071228</v>
      </c>
      <c r="AJ145">
        <v>-1.2894680500030518</v>
      </c>
      <c r="AK145">
        <v>-1.3942850828170776</v>
      </c>
      <c r="AL145">
        <v>-1.429807186126709</v>
      </c>
      <c r="AM145">
        <v>-1.6251312494277954</v>
      </c>
      <c r="AN145">
        <v>-1.7125551700592041</v>
      </c>
      <c r="AO145">
        <v>-1.9034022092819214</v>
      </c>
      <c r="AP145">
        <v>-1.6274542808532715</v>
      </c>
      <c r="AQ145">
        <v>-1.6961779594421387</v>
      </c>
      <c r="AR145">
        <v>-1.8254921436309814</v>
      </c>
      <c r="AS145">
        <v>-1.623740553855896</v>
      </c>
      <c r="AT145">
        <v>-1.5508632659912109</v>
      </c>
      <c r="AU145">
        <v>-1.0133930444717407</v>
      </c>
      <c r="AV145">
        <v>1.2340177297592163</v>
      </c>
      <c r="AW145">
        <v>1.8707170486450195</v>
      </c>
      <c r="AX145">
        <v>2.3501434326171875</v>
      </c>
      <c r="AY145">
        <v>1.9553977251052856</v>
      </c>
      <c r="AZ145">
        <v>-3.525263786315918</v>
      </c>
      <c r="BA145">
        <v>-3.2367653846740723</v>
      </c>
      <c r="BB145">
        <v>-3.2189488410949707</v>
      </c>
      <c r="BC145">
        <v>-3.4090456962585449</v>
      </c>
      <c r="BD145">
        <v>-3.1947576999664307</v>
      </c>
      <c r="BE145">
        <v>-2.3333230018615723</v>
      </c>
      <c r="BF145">
        <v>-2.2651405334472656</v>
      </c>
      <c r="BG145">
        <v>-0.53049987554550171</v>
      </c>
      <c r="BH145">
        <v>-0.46545475721359253</v>
      </c>
      <c r="BI145">
        <v>-0.6204565167427063</v>
      </c>
      <c r="BJ145">
        <v>-0.66824090480804443</v>
      </c>
      <c r="BK145">
        <v>-0.75006574392318726</v>
      </c>
      <c r="BL145">
        <v>-0.82241159677505493</v>
      </c>
      <c r="BM145">
        <v>-1.0144349336624146</v>
      </c>
      <c r="BN145">
        <v>-0.77514392137527466</v>
      </c>
      <c r="BO145">
        <v>-0.73687988519668579</v>
      </c>
      <c r="BP145">
        <v>-0.72824889421463013</v>
      </c>
      <c r="BQ145">
        <v>-0.30900013446807861</v>
      </c>
      <c r="BR145">
        <v>-0.18579795956611633</v>
      </c>
      <c r="BS145">
        <v>0.30165264010429382</v>
      </c>
      <c r="BT145">
        <v>3.0821747779846191</v>
      </c>
      <c r="BU145">
        <v>3.6265816688537598</v>
      </c>
      <c r="BV145">
        <v>4.241203784942627</v>
      </c>
      <c r="BW145">
        <v>3.7133796215057373</v>
      </c>
      <c r="BX145">
        <v>-1.3115366697311401</v>
      </c>
      <c r="BY145">
        <v>-1.2890188694000244</v>
      </c>
      <c r="BZ145">
        <v>-1.4211570024490356</v>
      </c>
      <c r="CA145">
        <v>-1.7113535404205322</v>
      </c>
      <c r="CB145">
        <v>-1.6034493446350098</v>
      </c>
      <c r="CC145">
        <v>-0.98126238584518433</v>
      </c>
      <c r="CD145">
        <v>-0.94932526350021362</v>
      </c>
      <c r="CE145">
        <v>8.7305314838886261E-2</v>
      </c>
      <c r="CF145">
        <v>0.1052543967962265</v>
      </c>
      <c r="CG145">
        <v>-8.4505237638950348E-2</v>
      </c>
      <c r="CH145">
        <v>-0.14078244566917419</v>
      </c>
      <c r="CI145">
        <v>-0.14399802684783936</v>
      </c>
      <c r="CJ145">
        <v>-0.20590078830718994</v>
      </c>
      <c r="CK145">
        <v>-0.39873892068862915</v>
      </c>
      <c r="CL145">
        <v>-0.18483641743659973</v>
      </c>
      <c r="CM145">
        <v>-7.2472982108592987E-2</v>
      </c>
      <c r="CN145">
        <v>3.1698383390903473E-2</v>
      </c>
      <c r="CO145">
        <v>0.6015850305557251</v>
      </c>
      <c r="CP145">
        <v>0.75964212417602539</v>
      </c>
      <c r="CQ145">
        <v>1.212449312210083</v>
      </c>
      <c r="CR145">
        <v>4.3622031211853027</v>
      </c>
      <c r="CS145">
        <v>4.8426880836486816</v>
      </c>
      <c r="CT145">
        <v>5.5509462356567383</v>
      </c>
      <c r="CU145">
        <v>4.9309525489807129</v>
      </c>
      <c r="CV145">
        <v>0.22168391942977905</v>
      </c>
      <c r="CW145">
        <v>5.9984389692544937E-2</v>
      </c>
      <c r="CX145">
        <v>-0.17601180076599121</v>
      </c>
      <c r="CY145">
        <v>-0.53553712368011475</v>
      </c>
      <c r="CZ145">
        <v>-0.50131398439407349</v>
      </c>
      <c r="DA145">
        <v>-4.4829349964857101E-2</v>
      </c>
      <c r="DB145">
        <v>-3.799564391374588E-2</v>
      </c>
      <c r="DC145">
        <v>0.70511049032211304</v>
      </c>
      <c r="DD145">
        <v>0.67596352100372314</v>
      </c>
      <c r="DE145">
        <v>0.4514460563659668</v>
      </c>
      <c r="DF145">
        <v>0.38667604327201843</v>
      </c>
      <c r="DG145">
        <v>0.46206969022750854</v>
      </c>
      <c r="DH145">
        <v>0.41060999035835266</v>
      </c>
      <c r="DI145">
        <v>0.21695710718631744</v>
      </c>
      <c r="DJ145">
        <v>0.40547111630439758</v>
      </c>
      <c r="DK145">
        <v>0.5919339656829834</v>
      </c>
      <c r="DL145">
        <v>0.79164570569992065</v>
      </c>
      <c r="DM145">
        <v>1.5121701955795288</v>
      </c>
      <c r="DN145">
        <v>1.7050822973251343</v>
      </c>
      <c r="DO145">
        <v>2.1232459545135498</v>
      </c>
      <c r="DP145">
        <v>5.6422309875488281</v>
      </c>
      <c r="DQ145">
        <v>6.0587944984436035</v>
      </c>
      <c r="DR145">
        <v>6.8606886863708496</v>
      </c>
      <c r="DS145">
        <v>6.1485252380371094</v>
      </c>
      <c r="DT145">
        <v>1.7549045085906982</v>
      </c>
      <c r="DU145">
        <v>1.4089876413345337</v>
      </c>
      <c r="DV145">
        <v>1.0691334009170532</v>
      </c>
      <c r="DW145">
        <v>0.64027929306030273</v>
      </c>
      <c r="DX145">
        <v>0.60082131624221802</v>
      </c>
      <c r="DY145">
        <v>0.89160370826721191</v>
      </c>
      <c r="DZ145">
        <v>0.87333393096923828</v>
      </c>
      <c r="EA145">
        <v>1.5971230268478394</v>
      </c>
      <c r="EB145">
        <v>1.4999768733978271</v>
      </c>
      <c r="EC145">
        <v>1.2252746820449829</v>
      </c>
      <c r="ED145">
        <v>1.1482423543930054</v>
      </c>
      <c r="EE145">
        <v>1.3371351957321167</v>
      </c>
      <c r="EF145">
        <v>1.3007535934448242</v>
      </c>
      <c r="EG145">
        <v>1.1059243679046631</v>
      </c>
      <c r="EH145">
        <v>1.2577813863754272</v>
      </c>
      <c r="EI145">
        <v>1.5512319803237915</v>
      </c>
      <c r="EJ145">
        <v>1.8888888359069824</v>
      </c>
      <c r="EK145">
        <v>2.8269104957580566</v>
      </c>
      <c r="EL145">
        <v>3.0701475143432617</v>
      </c>
      <c r="EM145">
        <v>3.4382917881011963</v>
      </c>
      <c r="EN145">
        <v>7.4903879165649414</v>
      </c>
      <c r="EO145">
        <v>7.8146591186523437</v>
      </c>
      <c r="EP145">
        <v>8.7517490386962891</v>
      </c>
      <c r="EQ145">
        <v>7.9065070152282715</v>
      </c>
      <c r="ER145">
        <v>3.9686315059661865</v>
      </c>
      <c r="ES145">
        <v>3.3567342758178711</v>
      </c>
      <c r="ET145">
        <v>2.8669252395629883</v>
      </c>
      <c r="EU145">
        <v>2.3379714488983154</v>
      </c>
      <c r="EV145">
        <v>2.1921298503875732</v>
      </c>
      <c r="EW145">
        <v>2.2436642646789551</v>
      </c>
      <c r="EX145">
        <v>2.1891491413116455</v>
      </c>
      <c r="EY145">
        <v>70.724235534667969</v>
      </c>
      <c r="EZ145">
        <v>69.509819030761719</v>
      </c>
      <c r="FA145">
        <v>68.383895874023437</v>
      </c>
      <c r="FB145">
        <v>67.496124267578125</v>
      </c>
      <c r="FC145">
        <v>66.838096618652344</v>
      </c>
      <c r="FD145">
        <v>66.237716674804688</v>
      </c>
      <c r="FE145">
        <v>65.886238098144531</v>
      </c>
      <c r="FF145">
        <v>65.329872131347656</v>
      </c>
      <c r="FG145">
        <v>66.921112060546875</v>
      </c>
      <c r="FH145">
        <v>71.573226928710938</v>
      </c>
      <c r="FI145">
        <v>76.57379150390625</v>
      </c>
      <c r="FJ145">
        <v>81.185211181640625</v>
      </c>
      <c r="FK145">
        <v>85.285003662109375</v>
      </c>
      <c r="FL145">
        <v>87.883857727050781</v>
      </c>
      <c r="FM145">
        <v>89.272598266601562</v>
      </c>
      <c r="FN145">
        <v>89.614990234375</v>
      </c>
      <c r="FO145">
        <v>89.264923095703125</v>
      </c>
      <c r="FP145">
        <v>88.348564147949219</v>
      </c>
      <c r="FQ145">
        <v>86.875259399414063</v>
      </c>
      <c r="FR145">
        <v>84.135749816894531</v>
      </c>
      <c r="FS145">
        <v>80.650299072265625</v>
      </c>
      <c r="FT145">
        <v>78.384284973144531</v>
      </c>
      <c r="FU145">
        <v>76.943107604980469</v>
      </c>
      <c r="FV145">
        <v>75.940277099609375</v>
      </c>
      <c r="FW145">
        <v>1</v>
      </c>
    </row>
    <row r="146" spans="1:179" x14ac:dyDescent="0.2">
      <c r="A146" t="s">
        <v>241</v>
      </c>
      <c r="B146" t="s">
        <v>248</v>
      </c>
      <c r="C146" t="s">
        <v>218</v>
      </c>
      <c r="D146" t="s">
        <v>45</v>
      </c>
      <c r="E146">
        <v>2015</v>
      </c>
      <c r="F146" t="s">
        <v>227</v>
      </c>
      <c r="G146" t="s">
        <v>10</v>
      </c>
      <c r="H146">
        <v>491</v>
      </c>
      <c r="K146">
        <v>179.17725203705479</v>
      </c>
      <c r="L146">
        <v>174.30490201127409</v>
      </c>
      <c r="M146">
        <v>170.79895675718282</v>
      </c>
      <c r="N146">
        <v>170.3073412886568</v>
      </c>
      <c r="O146">
        <v>177.45545488230044</v>
      </c>
      <c r="P146">
        <v>194.66713432289436</v>
      </c>
      <c r="Q146">
        <v>218.69129735052167</v>
      </c>
      <c r="R146">
        <v>234.12802957284586</v>
      </c>
      <c r="S146">
        <v>243.57433164274153</v>
      </c>
      <c r="T146">
        <v>256.38156593029436</v>
      </c>
      <c r="U146">
        <v>271.24135187016577</v>
      </c>
      <c r="V146">
        <v>282.86442720620835</v>
      </c>
      <c r="W146">
        <v>290.04630478177609</v>
      </c>
      <c r="X146">
        <v>295.66666105655952</v>
      </c>
      <c r="Y146">
        <v>296.28161623369579</v>
      </c>
      <c r="Z146">
        <v>286.25877871444595</v>
      </c>
      <c r="AA146">
        <v>277.97978056260678</v>
      </c>
      <c r="AB146">
        <v>269.56745738024711</v>
      </c>
      <c r="AC146">
        <v>245.60590981918958</v>
      </c>
      <c r="AD146">
        <v>233.36089971928533</v>
      </c>
      <c r="AE146">
        <v>222.88392775671699</v>
      </c>
      <c r="AF146">
        <v>212.02833391210658</v>
      </c>
      <c r="AG146">
        <v>197.31203467010897</v>
      </c>
      <c r="AH146">
        <v>188.67164150539276</v>
      </c>
      <c r="AI146">
        <v>-1.5040445327758789</v>
      </c>
      <c r="AJ146">
        <v>-3.6022217273712158</v>
      </c>
      <c r="AK146">
        <v>-1.4690757989883423</v>
      </c>
      <c r="AL146">
        <v>-1.3881889581680298</v>
      </c>
      <c r="AM146">
        <v>-2.5857706069946289</v>
      </c>
      <c r="AN146">
        <v>-1.8033236265182495</v>
      </c>
      <c r="AO146">
        <v>-1.8993465900421143</v>
      </c>
      <c r="AP146">
        <v>-1.7095483541488647</v>
      </c>
      <c r="AQ146">
        <v>-2.2679779529571533</v>
      </c>
      <c r="AR146">
        <v>-1.7012856006622314</v>
      </c>
      <c r="AS146">
        <v>-1.3897473812103271</v>
      </c>
      <c r="AT146">
        <v>-1.344056248664856</v>
      </c>
      <c r="AU146">
        <v>-0.57364290952682495</v>
      </c>
      <c r="AV146">
        <v>2.2068586349487305</v>
      </c>
      <c r="AW146">
        <v>2.5218803882598877</v>
      </c>
      <c r="AX146">
        <v>3.0126059055328369</v>
      </c>
      <c r="AY146">
        <v>2.5236828327178955</v>
      </c>
      <c r="AZ146">
        <v>-2.8155157566070557</v>
      </c>
      <c r="BA146">
        <v>-2.9001839160919189</v>
      </c>
      <c r="BB146">
        <v>-3.0499508380889893</v>
      </c>
      <c r="BC146">
        <v>-3.5862712860107422</v>
      </c>
      <c r="BD146">
        <v>-3.2850708961486816</v>
      </c>
      <c r="BE146">
        <v>-2.2535405158996582</v>
      </c>
      <c r="BF146">
        <v>-2.1023235321044922</v>
      </c>
      <c r="BG146">
        <v>-0.56926566362380981</v>
      </c>
      <c r="BH146">
        <v>-1.4012720584869385</v>
      </c>
      <c r="BI146">
        <v>-0.64836418628692627</v>
      </c>
      <c r="BJ146">
        <v>-0.60388010740280151</v>
      </c>
      <c r="BK146">
        <v>-1.1499996185302734</v>
      </c>
      <c r="BL146">
        <v>-0.87514358758926392</v>
      </c>
      <c r="BM146">
        <v>-0.97914671897888184</v>
      </c>
      <c r="BN146">
        <v>-0.78603309392929077</v>
      </c>
      <c r="BO146">
        <v>-0.93065577745437622</v>
      </c>
      <c r="BP146">
        <v>-0.56370770931243896</v>
      </c>
      <c r="BQ146">
        <v>-0.10779852420091629</v>
      </c>
      <c r="BR146">
        <v>-2.0146522670984268E-2</v>
      </c>
      <c r="BS146">
        <v>0.72113263607025146</v>
      </c>
      <c r="BT146">
        <v>4.0890893936157227</v>
      </c>
      <c r="BU146">
        <v>4.343407154083252</v>
      </c>
      <c r="BV146">
        <v>4.8970980644226074</v>
      </c>
      <c r="BW146">
        <v>4.2449889183044434</v>
      </c>
      <c r="BX146">
        <v>-0.71423470973968506</v>
      </c>
      <c r="BY146">
        <v>-1.022141695022583</v>
      </c>
      <c r="BZ146">
        <v>-1.2880103588104248</v>
      </c>
      <c r="CA146">
        <v>-1.8555972576141357</v>
      </c>
      <c r="CB146">
        <v>-1.6909918785095215</v>
      </c>
      <c r="CC146">
        <v>-0.93400269746780396</v>
      </c>
      <c r="CD146">
        <v>-0.84732365608215332</v>
      </c>
      <c r="CE146">
        <v>7.8159287571907043E-2</v>
      </c>
      <c r="CF146">
        <v>0.12309897691011429</v>
      </c>
      <c r="CG146">
        <v>-7.9941779375076294E-2</v>
      </c>
      <c r="CH146">
        <v>-6.0670156031847E-2</v>
      </c>
      <c r="CI146">
        <v>-0.15558883547782898</v>
      </c>
      <c r="CJ146">
        <v>-0.2322888970375061</v>
      </c>
      <c r="CK146">
        <v>-0.34181907773017883</v>
      </c>
      <c r="CL146">
        <v>-0.14640925824642181</v>
      </c>
      <c r="CM146">
        <v>-4.4304081238806248E-3</v>
      </c>
      <c r="CN146">
        <v>0.22417530417442322</v>
      </c>
      <c r="CO146">
        <v>0.78007537126541138</v>
      </c>
      <c r="CP146">
        <v>0.8967893123626709</v>
      </c>
      <c r="CQ146">
        <v>1.6178902387619019</v>
      </c>
      <c r="CR146">
        <v>5.3927168846130371</v>
      </c>
      <c r="CS146">
        <v>5.6049914360046387</v>
      </c>
      <c r="CT146">
        <v>6.2022919654846191</v>
      </c>
      <c r="CU146">
        <v>5.4371604919433594</v>
      </c>
      <c r="CV146">
        <v>0.74110615253448486</v>
      </c>
      <c r="CW146">
        <v>0.27858459949493408</v>
      </c>
      <c r="CX146">
        <v>-6.7695803940296173E-2</v>
      </c>
      <c r="CY146">
        <v>-0.65693771839141846</v>
      </c>
      <c r="CZ146">
        <v>-0.58693742752075195</v>
      </c>
      <c r="DA146">
        <v>-2.0094884559512138E-2</v>
      </c>
      <c r="DB146">
        <v>2.188543789088726E-2</v>
      </c>
      <c r="DC146">
        <v>0.72558426856994629</v>
      </c>
      <c r="DD146">
        <v>1.6474699974060059</v>
      </c>
      <c r="DE146">
        <v>0.48848062753677368</v>
      </c>
      <c r="DF146">
        <v>0.48253977298736572</v>
      </c>
      <c r="DG146">
        <v>0.8388218879699707</v>
      </c>
      <c r="DH146">
        <v>0.41056576371192932</v>
      </c>
      <c r="DI146">
        <v>0.29550853371620178</v>
      </c>
      <c r="DJ146">
        <v>0.49321460723876953</v>
      </c>
      <c r="DK146">
        <v>0.92179495096206665</v>
      </c>
      <c r="DL146">
        <v>1.0120582580566406</v>
      </c>
      <c r="DM146">
        <v>1.6679491996765137</v>
      </c>
      <c r="DN146">
        <v>1.8137252330780029</v>
      </c>
      <c r="DO146">
        <v>2.5146477222442627</v>
      </c>
      <c r="DP146">
        <v>6.6963438987731934</v>
      </c>
      <c r="DQ146">
        <v>6.8665752410888672</v>
      </c>
      <c r="DR146">
        <v>7.5074853897094727</v>
      </c>
      <c r="DS146">
        <v>6.6293320655822754</v>
      </c>
      <c r="DT146">
        <v>2.1964471340179443</v>
      </c>
      <c r="DU146">
        <v>1.5793108940124512</v>
      </c>
      <c r="DV146">
        <v>1.1526187658309937</v>
      </c>
      <c r="DW146">
        <v>0.5417218804359436</v>
      </c>
      <c r="DX146">
        <v>0.5171169638633728</v>
      </c>
      <c r="DY146">
        <v>0.89381295442581177</v>
      </c>
      <c r="DZ146">
        <v>0.89109456539154053</v>
      </c>
      <c r="EA146">
        <v>1.6603630781173706</v>
      </c>
      <c r="EB146">
        <v>3.8484196662902832</v>
      </c>
      <c r="EC146">
        <v>1.3091922998428345</v>
      </c>
      <c r="ED146">
        <v>1.2668485641479492</v>
      </c>
      <c r="EE146">
        <v>2.2745931148529053</v>
      </c>
      <c r="EF146">
        <v>1.3387458324432373</v>
      </c>
      <c r="EG146">
        <v>1.2157083749771118</v>
      </c>
      <c r="EH146">
        <v>1.4167299270629883</v>
      </c>
      <c r="EI146">
        <v>2.2591171264648437</v>
      </c>
      <c r="EJ146">
        <v>2.1496362686157227</v>
      </c>
      <c r="EK146">
        <v>2.9498980045318604</v>
      </c>
      <c r="EL146">
        <v>3.1376349925994873</v>
      </c>
      <c r="EM146">
        <v>3.8094234466552734</v>
      </c>
      <c r="EN146">
        <v>8.5785751342773437</v>
      </c>
      <c r="EO146">
        <v>8.6881027221679687</v>
      </c>
      <c r="EP146">
        <v>9.3919782638549805</v>
      </c>
      <c r="EQ146">
        <v>8.3506383895874023</v>
      </c>
      <c r="ER146">
        <v>4.2977280616760254</v>
      </c>
      <c r="ES146">
        <v>3.4573531150817871</v>
      </c>
      <c r="ET146">
        <v>2.9145591259002686</v>
      </c>
      <c r="EU146">
        <v>2.2723958492279053</v>
      </c>
      <c r="EV146">
        <v>2.1111960411071777</v>
      </c>
      <c r="EW146">
        <v>2.213350772857666</v>
      </c>
      <c r="EX146">
        <v>2.1460945606231689</v>
      </c>
      <c r="EY146">
        <v>68.773902893066406</v>
      </c>
      <c r="EZ146">
        <v>68.086845397949219</v>
      </c>
      <c r="FA146">
        <v>67.238754272460938</v>
      </c>
      <c r="FB146">
        <v>66.2451171875</v>
      </c>
      <c r="FC146">
        <v>65.437782287597656</v>
      </c>
      <c r="FD146">
        <v>64.666038513183594</v>
      </c>
      <c r="FE146">
        <v>64.350715637207031</v>
      </c>
      <c r="FF146">
        <v>64.398063659667969</v>
      </c>
      <c r="FG146">
        <v>65.4698486328125</v>
      </c>
      <c r="FH146">
        <v>69.833549499511719</v>
      </c>
      <c r="FI146">
        <v>75.36669921875</v>
      </c>
      <c r="FJ146">
        <v>80.408805847167969</v>
      </c>
      <c r="FK146">
        <v>83.888038635253906</v>
      </c>
      <c r="FL146">
        <v>85.905555725097656</v>
      </c>
      <c r="FM146">
        <v>87.417594909667969</v>
      </c>
      <c r="FN146">
        <v>87.350784301757813</v>
      </c>
      <c r="FO146">
        <v>86.365837097167969</v>
      </c>
      <c r="FP146">
        <v>85.012733459472656</v>
      </c>
      <c r="FQ146">
        <v>83.385520935058594</v>
      </c>
      <c r="FR146">
        <v>80.209754943847656</v>
      </c>
      <c r="FS146">
        <v>76.851127624511719</v>
      </c>
      <c r="FT146">
        <v>74.627883911132812</v>
      </c>
      <c r="FU146">
        <v>72.739219665527344</v>
      </c>
      <c r="FV146">
        <v>71.165245056152344</v>
      </c>
      <c r="FW146">
        <v>1</v>
      </c>
    </row>
    <row r="147" spans="1:179" x14ac:dyDescent="0.2">
      <c r="A147" t="s">
        <v>241</v>
      </c>
      <c r="B147" t="s">
        <v>248</v>
      </c>
      <c r="C147" t="s">
        <v>218</v>
      </c>
      <c r="D147" t="s">
        <v>45</v>
      </c>
      <c r="E147">
        <v>2016</v>
      </c>
      <c r="F147" t="s">
        <v>227</v>
      </c>
      <c r="G147" t="s">
        <v>10</v>
      </c>
      <c r="H147">
        <v>444</v>
      </c>
      <c r="K147">
        <v>161.46018518193256</v>
      </c>
      <c r="L147">
        <v>157.05180104712656</v>
      </c>
      <c r="M147">
        <v>153.88075789184026</v>
      </c>
      <c r="N147">
        <v>153.43408881600828</v>
      </c>
      <c r="O147">
        <v>159.8839478366674</v>
      </c>
      <c r="P147">
        <v>175.42548681282483</v>
      </c>
      <c r="Q147">
        <v>197.07786495255149</v>
      </c>
      <c r="R147">
        <v>211.00214233605766</v>
      </c>
      <c r="S147">
        <v>219.56071776719645</v>
      </c>
      <c r="T147">
        <v>231.12780012232574</v>
      </c>
      <c r="U147">
        <v>244.51528896394302</v>
      </c>
      <c r="V147">
        <v>254.98326645827635</v>
      </c>
      <c r="W147">
        <v>261.44877574606272</v>
      </c>
      <c r="X147">
        <v>266.52673786069136</v>
      </c>
      <c r="Y147">
        <v>267.07085209978004</v>
      </c>
      <c r="Z147">
        <v>257.96808568856841</v>
      </c>
      <c r="AA147">
        <v>250.47214910095687</v>
      </c>
      <c r="AB147">
        <v>242.86724809248403</v>
      </c>
      <c r="AC147">
        <v>221.30126198132871</v>
      </c>
      <c r="AD147">
        <v>210.27998970061785</v>
      </c>
      <c r="AE147">
        <v>200.83632899840268</v>
      </c>
      <c r="AF147">
        <v>191.04240592587729</v>
      </c>
      <c r="AG147">
        <v>177.78393880566998</v>
      </c>
      <c r="AH147">
        <v>169.99994945429302</v>
      </c>
      <c r="AI147">
        <v>-1.4317717552185059</v>
      </c>
      <c r="AJ147">
        <v>-3.4209470748901367</v>
      </c>
      <c r="AK147">
        <v>-1.3871889114379883</v>
      </c>
      <c r="AL147">
        <v>-1.3121548891067505</v>
      </c>
      <c r="AM147">
        <v>-2.4426391124725342</v>
      </c>
      <c r="AN147">
        <v>-1.6980494260787964</v>
      </c>
      <c r="AO147">
        <v>-1.7849701642990112</v>
      </c>
      <c r="AP147">
        <v>-1.6198538541793823</v>
      </c>
      <c r="AQ147">
        <v>-2.1527905464172363</v>
      </c>
      <c r="AR147">
        <v>-1.6225134134292603</v>
      </c>
      <c r="AS147">
        <v>-1.3516830205917358</v>
      </c>
      <c r="AT147">
        <v>-1.3131219148635864</v>
      </c>
      <c r="AU147">
        <v>-0.6110188364982605</v>
      </c>
      <c r="AV147">
        <v>1.8506036996841431</v>
      </c>
      <c r="AW147">
        <v>2.1339035034179687</v>
      </c>
      <c r="AX147">
        <v>2.5631043910980225</v>
      </c>
      <c r="AY147">
        <v>2.1365077495574951</v>
      </c>
      <c r="AZ147">
        <v>-2.6980855464935303</v>
      </c>
      <c r="BA147">
        <v>-2.7624380588531494</v>
      </c>
      <c r="BB147">
        <v>-2.8888015747070313</v>
      </c>
      <c r="BC147">
        <v>-3.3694617748260498</v>
      </c>
      <c r="BD147">
        <v>-3.087045431137085</v>
      </c>
      <c r="BE147">
        <v>-2.1355326175689697</v>
      </c>
      <c r="BF147">
        <v>-1.9941140413284302</v>
      </c>
      <c r="BG147">
        <v>-0.54468590021133423</v>
      </c>
      <c r="BH147">
        <v>-1.3337990045547485</v>
      </c>
      <c r="BI147">
        <v>-0.60877686738967896</v>
      </c>
      <c r="BJ147">
        <v>-0.56840437650680542</v>
      </c>
      <c r="BK147">
        <v>-1.0812772512435913</v>
      </c>
      <c r="BL147">
        <v>-0.8181193470954895</v>
      </c>
      <c r="BM147">
        <v>-0.91186493635177612</v>
      </c>
      <c r="BN147">
        <v>-0.74378138780593872</v>
      </c>
      <c r="BO147">
        <v>-0.88458365201950073</v>
      </c>
      <c r="BP147">
        <v>-0.54395192861557007</v>
      </c>
      <c r="BQ147">
        <v>-0.13650782406330109</v>
      </c>
      <c r="BR147">
        <v>-5.8294638991355896E-2</v>
      </c>
      <c r="BS147">
        <v>0.61640161275863647</v>
      </c>
      <c r="BT147">
        <v>3.6352565288543701</v>
      </c>
      <c r="BU147">
        <v>3.8610172271728516</v>
      </c>
      <c r="BV147">
        <v>4.3494105339050293</v>
      </c>
      <c r="BW147">
        <v>3.7679843902587891</v>
      </c>
      <c r="BX147">
        <v>-0.70629352331161499</v>
      </c>
      <c r="BY147">
        <v>-0.98248839378356934</v>
      </c>
      <c r="BZ147">
        <v>-1.2187401056289673</v>
      </c>
      <c r="CA147">
        <v>-1.7286957502365112</v>
      </c>
      <c r="CB147">
        <v>-1.5759950876235962</v>
      </c>
      <c r="CC147">
        <v>-0.8848947286605835</v>
      </c>
      <c r="CD147">
        <v>-0.80459046363830566</v>
      </c>
      <c r="CE147">
        <v>6.9707117974758148E-2</v>
      </c>
      <c r="CF147">
        <v>0.11175338923931122</v>
      </c>
      <c r="CG147">
        <v>-6.9650992751121521E-2</v>
      </c>
      <c r="CH147">
        <v>-5.3285088390111923E-2</v>
      </c>
      <c r="CI147">
        <v>-0.13840213418006897</v>
      </c>
      <c r="CJ147">
        <v>-0.20868244767189026</v>
      </c>
      <c r="CK147">
        <v>-0.30715489387512207</v>
      </c>
      <c r="CL147">
        <v>-0.13701628148555756</v>
      </c>
      <c r="CM147">
        <v>-6.2275314703583717E-3</v>
      </c>
      <c r="CN147">
        <v>0.20305646955966949</v>
      </c>
      <c r="CO147">
        <v>0.70511883497238159</v>
      </c>
      <c r="CP147">
        <v>0.8107948899269104</v>
      </c>
      <c r="CQ147">
        <v>1.466509222984314</v>
      </c>
      <c r="CR147">
        <v>4.8713016510009766</v>
      </c>
      <c r="CS147">
        <v>5.0572109222412109</v>
      </c>
      <c r="CT147">
        <v>5.5866003036499023</v>
      </c>
      <c r="CU147">
        <v>4.8979401588439941</v>
      </c>
      <c r="CV147">
        <v>0.67321562767028809</v>
      </c>
      <c r="CW147">
        <v>0.25029933452606201</v>
      </c>
      <c r="CX147">
        <v>-6.2060505151748657E-2</v>
      </c>
      <c r="CY147">
        <v>-0.59230613708496094</v>
      </c>
      <c r="CZ147">
        <v>-0.5294463038444519</v>
      </c>
      <c r="DA147">
        <v>-1.8706778064370155E-2</v>
      </c>
      <c r="DB147">
        <v>1.9269917160272598E-2</v>
      </c>
      <c r="DC147">
        <v>0.68410015106201172</v>
      </c>
      <c r="DD147">
        <v>1.5573058128356934</v>
      </c>
      <c r="DE147">
        <v>0.46947485208511353</v>
      </c>
      <c r="DF147">
        <v>0.46183422207832336</v>
      </c>
      <c r="DG147">
        <v>0.80447298288345337</v>
      </c>
      <c r="DH147">
        <v>0.4007544219493866</v>
      </c>
      <c r="DI147">
        <v>0.29755517840385437</v>
      </c>
      <c r="DJ147">
        <v>0.469748854637146</v>
      </c>
      <c r="DK147">
        <v>0.87212860584259033</v>
      </c>
      <c r="DL147">
        <v>0.95006483793258667</v>
      </c>
      <c r="DM147">
        <v>1.5467454195022583</v>
      </c>
      <c r="DN147">
        <v>1.6798844337463379</v>
      </c>
      <c r="DO147">
        <v>2.3166170120239258</v>
      </c>
      <c r="DP147">
        <v>6.1073465347290039</v>
      </c>
      <c r="DQ147">
        <v>6.2534046173095703</v>
      </c>
      <c r="DR147">
        <v>6.8237905502319336</v>
      </c>
      <c r="DS147">
        <v>6.0278959274291992</v>
      </c>
      <c r="DT147">
        <v>2.0527245998382568</v>
      </c>
      <c r="DU147">
        <v>1.4830870628356934</v>
      </c>
      <c r="DV147">
        <v>1.0946190357208252</v>
      </c>
      <c r="DW147">
        <v>0.54408341646194458</v>
      </c>
      <c r="DX147">
        <v>0.51710247993469238</v>
      </c>
      <c r="DY147">
        <v>0.84748119115829468</v>
      </c>
      <c r="DZ147">
        <v>0.84313029050827026</v>
      </c>
      <c r="EA147">
        <v>1.5711860656738281</v>
      </c>
      <c r="EB147">
        <v>3.644453763961792</v>
      </c>
      <c r="EC147">
        <v>1.2478870153427124</v>
      </c>
      <c r="ED147">
        <v>1.2055846452713013</v>
      </c>
      <c r="EE147">
        <v>2.165834903717041</v>
      </c>
      <c r="EF147">
        <v>1.2806844711303711</v>
      </c>
      <c r="EG147">
        <v>1.1706604957580566</v>
      </c>
      <c r="EH147">
        <v>1.3458212614059448</v>
      </c>
      <c r="EI147">
        <v>2.1403353214263916</v>
      </c>
      <c r="EJ147">
        <v>2.0286264419555664</v>
      </c>
      <c r="EK147">
        <v>2.761920690536499</v>
      </c>
      <c r="EL147">
        <v>2.9347116947174072</v>
      </c>
      <c r="EM147">
        <v>3.5440373420715332</v>
      </c>
      <c r="EN147">
        <v>7.8919992446899414</v>
      </c>
      <c r="EO147">
        <v>7.9805183410644531</v>
      </c>
      <c r="EP147">
        <v>8.6100969314575195</v>
      </c>
      <c r="EQ147">
        <v>7.6593723297119141</v>
      </c>
      <c r="ER147">
        <v>4.0445165634155273</v>
      </c>
      <c r="ES147">
        <v>3.2630367279052734</v>
      </c>
      <c r="ET147">
        <v>2.7646806240081787</v>
      </c>
      <c r="EU147">
        <v>2.1848495006561279</v>
      </c>
      <c r="EV147">
        <v>2.0281527042388916</v>
      </c>
      <c r="EW147">
        <v>2.0981190204620361</v>
      </c>
      <c r="EX147">
        <v>2.03265380859375</v>
      </c>
      <c r="EY147">
        <v>68.767463684082031</v>
      </c>
      <c r="EZ147">
        <v>68.082038879394531</v>
      </c>
      <c r="FA147">
        <v>67.2371826171875</v>
      </c>
      <c r="FB147">
        <v>66.243797302246094</v>
      </c>
      <c r="FC147">
        <v>65.436630249023438</v>
      </c>
      <c r="FD147">
        <v>64.664253234863281</v>
      </c>
      <c r="FE147">
        <v>64.349311828613281</v>
      </c>
      <c r="FF147">
        <v>64.394622802734375</v>
      </c>
      <c r="FG147">
        <v>65.4659423828125</v>
      </c>
      <c r="FH147">
        <v>69.829261779785156</v>
      </c>
      <c r="FI147">
        <v>75.364105224609375</v>
      </c>
      <c r="FJ147">
        <v>80.407119750976563</v>
      </c>
      <c r="FK147">
        <v>83.885246276855469</v>
      </c>
      <c r="FL147">
        <v>85.906219482421875</v>
      </c>
      <c r="FM147">
        <v>87.416885375976563</v>
      </c>
      <c r="FN147">
        <v>87.348899841308594</v>
      </c>
      <c r="FO147">
        <v>86.364952087402344</v>
      </c>
      <c r="FP147">
        <v>85.01190185546875</v>
      </c>
      <c r="FQ147">
        <v>83.383453369140625</v>
      </c>
      <c r="FR147">
        <v>80.207344055175781</v>
      </c>
      <c r="FS147">
        <v>76.84466552734375</v>
      </c>
      <c r="FT147">
        <v>74.619857788085938</v>
      </c>
      <c r="FU147">
        <v>72.7308349609375</v>
      </c>
      <c r="FV147">
        <v>71.157791137695313</v>
      </c>
      <c r="FW147">
        <v>1</v>
      </c>
    </row>
    <row r="148" spans="1:179" x14ac:dyDescent="0.2">
      <c r="A148" t="s">
        <v>241</v>
      </c>
      <c r="B148" t="s">
        <v>248</v>
      </c>
      <c r="C148" t="s">
        <v>218</v>
      </c>
      <c r="D148" t="s">
        <v>45</v>
      </c>
      <c r="E148" t="s">
        <v>250</v>
      </c>
      <c r="F148" t="s">
        <v>227</v>
      </c>
      <c r="G148" t="s">
        <v>10</v>
      </c>
      <c r="H148">
        <v>430</v>
      </c>
      <c r="K148">
        <v>156.18274985288917</v>
      </c>
      <c r="L148">
        <v>151.91256859344412</v>
      </c>
      <c r="M148">
        <v>148.84128369959228</v>
      </c>
      <c r="N148">
        <v>148.4080029670956</v>
      </c>
      <c r="O148">
        <v>154.64987093986144</v>
      </c>
      <c r="P148">
        <v>169.69392043876826</v>
      </c>
      <c r="Q148">
        <v>190.63980815478328</v>
      </c>
      <c r="R148">
        <v>204.11356634489283</v>
      </c>
      <c r="S148">
        <v>212.40771254388338</v>
      </c>
      <c r="T148">
        <v>223.60538752159198</v>
      </c>
      <c r="U148">
        <v>236.55431883651931</v>
      </c>
      <c r="V148">
        <v>246.67822382697977</v>
      </c>
      <c r="W148">
        <v>252.93034628129158</v>
      </c>
      <c r="X148">
        <v>257.84674376940148</v>
      </c>
      <c r="Y148">
        <v>258.36975634980979</v>
      </c>
      <c r="Z148">
        <v>249.54105395711497</v>
      </c>
      <c r="AA148">
        <v>242.27837008579633</v>
      </c>
      <c r="AB148">
        <v>234.91397794995015</v>
      </c>
      <c r="AC148">
        <v>214.06156438548655</v>
      </c>
      <c r="AD148">
        <v>203.40481037956883</v>
      </c>
      <c r="AE148">
        <v>194.26894514890776</v>
      </c>
      <c r="AF148">
        <v>184.79126504535807</v>
      </c>
      <c r="AG148">
        <v>171.96704669570664</v>
      </c>
      <c r="AH148">
        <v>164.43815698018591</v>
      </c>
      <c r="AI148">
        <v>-1.4093910455703735</v>
      </c>
      <c r="AJ148">
        <v>-3.3648860454559326</v>
      </c>
      <c r="AK148">
        <v>-1.362032413482666</v>
      </c>
      <c r="AL148">
        <v>-1.2887706756591797</v>
      </c>
      <c r="AM148">
        <v>-2.398651123046875</v>
      </c>
      <c r="AN148">
        <v>-1.6658108234405518</v>
      </c>
      <c r="AO148">
        <v>-1.7500556707382202</v>
      </c>
      <c r="AP148">
        <v>-1.592281699180603</v>
      </c>
      <c r="AQ148">
        <v>-2.1172261238098145</v>
      </c>
      <c r="AR148">
        <v>-1.5979750156402588</v>
      </c>
      <c r="AS148">
        <v>-1.3391236066818237</v>
      </c>
      <c r="AT148">
        <v>-1.3026419878005981</v>
      </c>
      <c r="AU148">
        <v>-0.6209222674369812</v>
      </c>
      <c r="AV148">
        <v>1.7462599277496338</v>
      </c>
      <c r="AW148">
        <v>2.0200526714324951</v>
      </c>
      <c r="AX148">
        <v>2.4310059547424316</v>
      </c>
      <c r="AY148">
        <v>2.0228245258331299</v>
      </c>
      <c r="AZ148">
        <v>-2.6611037254333496</v>
      </c>
      <c r="BA148">
        <v>-2.7196087837219238</v>
      </c>
      <c r="BB148">
        <v>-2.8391177654266357</v>
      </c>
      <c r="BC148">
        <v>-3.3032410144805908</v>
      </c>
      <c r="BD148">
        <v>-3.026540994644165</v>
      </c>
      <c r="BE148">
        <v>-2.0991182327270508</v>
      </c>
      <c r="BF148">
        <v>-1.9606820344924927</v>
      </c>
      <c r="BG148">
        <v>-0.53701531887054443</v>
      </c>
      <c r="BH148">
        <v>-1.3128559589385986</v>
      </c>
      <c r="BI148">
        <v>-0.5966719388961792</v>
      </c>
      <c r="BJ148">
        <v>-0.55753612518310547</v>
      </c>
      <c r="BK148">
        <v>-1.0602530241012573</v>
      </c>
      <c r="BL148">
        <v>-0.80077314376831055</v>
      </c>
      <c r="BM148">
        <v>-0.89147776365280151</v>
      </c>
      <c r="BN148">
        <v>-0.73084604740142822</v>
      </c>
      <c r="BO148">
        <v>-0.87034732103347778</v>
      </c>
      <c r="BP148">
        <v>-0.53762763738632202</v>
      </c>
      <c r="BQ148">
        <v>-0.14455991983413696</v>
      </c>
      <c r="BR148">
        <v>-6.9140143692493439E-2</v>
      </c>
      <c r="BS148">
        <v>0.58570832014083862</v>
      </c>
      <c r="BT148">
        <v>3.500798225402832</v>
      </c>
      <c r="BU148">
        <v>3.7180287837982178</v>
      </c>
      <c r="BV148">
        <v>4.1870040893554687</v>
      </c>
      <c r="BW148">
        <v>3.6265709400177002</v>
      </c>
      <c r="BX148">
        <v>-0.70310860872268677</v>
      </c>
      <c r="BY148">
        <v>-0.96994084119796753</v>
      </c>
      <c r="BZ148">
        <v>-1.1974180936813354</v>
      </c>
      <c r="CA148">
        <v>-1.6902245283126831</v>
      </c>
      <c r="CB148">
        <v>-1.5411195755004883</v>
      </c>
      <c r="CC148">
        <v>-0.86974996328353882</v>
      </c>
      <c r="CD148">
        <v>-0.791370689868927</v>
      </c>
      <c r="CE148">
        <v>6.7189432680606842E-2</v>
      </c>
      <c r="CF148">
        <v>0.10837384313344955</v>
      </c>
      <c r="CG148">
        <v>-6.6585645079612732E-2</v>
      </c>
      <c r="CH148">
        <v>-5.1085285842418671E-2</v>
      </c>
      <c r="CI148">
        <v>-0.13328269124031067</v>
      </c>
      <c r="CJ148">
        <v>-0.20165072381496429</v>
      </c>
      <c r="CK148">
        <v>-0.29682931303977966</v>
      </c>
      <c r="CL148">
        <v>-0.13421837985515594</v>
      </c>
      <c r="CM148">
        <v>-6.7628682591021061E-3</v>
      </c>
      <c r="CN148">
        <v>0.1967657208442688</v>
      </c>
      <c r="CO148">
        <v>0.68279129266738892</v>
      </c>
      <c r="CP148">
        <v>0.7851794958114624</v>
      </c>
      <c r="CQ148">
        <v>1.4214169979095459</v>
      </c>
      <c r="CR148">
        <v>4.7159862518310547</v>
      </c>
      <c r="CS148">
        <v>4.8940420150756836</v>
      </c>
      <c r="CT148">
        <v>5.4032025337219238</v>
      </c>
      <c r="CU148">
        <v>4.7373208999633789</v>
      </c>
      <c r="CV148">
        <v>0.652992844581604</v>
      </c>
      <c r="CW148">
        <v>0.24187391996383667</v>
      </c>
      <c r="CX148">
        <v>-6.0381922870874405E-2</v>
      </c>
      <c r="CY148">
        <v>-0.57305419445037842</v>
      </c>
      <c r="CZ148">
        <v>-0.51232123374938965</v>
      </c>
      <c r="DA148">
        <v>-1.8293308094143867E-2</v>
      </c>
      <c r="DB148">
        <v>1.849081739783287E-2</v>
      </c>
      <c r="DC148">
        <v>0.67139416933059692</v>
      </c>
      <c r="DD148">
        <v>1.5296036005020142</v>
      </c>
      <c r="DE148">
        <v>0.46350064873695374</v>
      </c>
      <c r="DF148">
        <v>0.45536553859710693</v>
      </c>
      <c r="DG148">
        <v>0.79368770122528076</v>
      </c>
      <c r="DH148">
        <v>0.39747169613838196</v>
      </c>
      <c r="DI148">
        <v>0.29781913757324219</v>
      </c>
      <c r="DJ148">
        <v>0.46240931749343872</v>
      </c>
      <c r="DK148">
        <v>0.85682159662246704</v>
      </c>
      <c r="DL148">
        <v>0.93115907907485962</v>
      </c>
      <c r="DM148">
        <v>1.51014244556427</v>
      </c>
      <c r="DN148">
        <v>1.6394990682601929</v>
      </c>
      <c r="DO148">
        <v>2.2571256160736084</v>
      </c>
      <c r="DP148">
        <v>5.9311738014221191</v>
      </c>
      <c r="DQ148">
        <v>6.0700550079345703</v>
      </c>
      <c r="DR148">
        <v>6.6194014549255371</v>
      </c>
      <c r="DS148">
        <v>5.8480710983276367</v>
      </c>
      <c r="DT148">
        <v>2.00909423828125</v>
      </c>
      <c r="DU148">
        <v>1.4536886215209961</v>
      </c>
      <c r="DV148">
        <v>1.076654314994812</v>
      </c>
      <c r="DW148">
        <v>0.54411613941192627</v>
      </c>
      <c r="DX148">
        <v>0.51647710800170898</v>
      </c>
      <c r="DY148">
        <v>0.83316338062286377</v>
      </c>
      <c r="DZ148">
        <v>0.82835233211517334</v>
      </c>
      <c r="EA148">
        <v>1.5437699556350708</v>
      </c>
      <c r="EB148">
        <v>3.5816338062286377</v>
      </c>
      <c r="EC148">
        <v>1.2288610935211182</v>
      </c>
      <c r="ED148">
        <v>1.1866000890731812</v>
      </c>
      <c r="EE148">
        <v>2.1320858001708984</v>
      </c>
      <c r="EF148">
        <v>1.2625093460083008</v>
      </c>
      <c r="EG148">
        <v>1.1563971042633057</v>
      </c>
      <c r="EH148">
        <v>1.3238449096679687</v>
      </c>
      <c r="EI148">
        <v>2.1037003993988037</v>
      </c>
      <c r="EJ148">
        <v>1.9915064573287964</v>
      </c>
      <c r="EK148">
        <v>2.7047061920166016</v>
      </c>
      <c r="EL148">
        <v>2.8730008602142334</v>
      </c>
      <c r="EM148">
        <v>3.4637563228607178</v>
      </c>
      <c r="EN148">
        <v>7.6857123374938965</v>
      </c>
      <c r="EO148">
        <v>7.768031120300293</v>
      </c>
      <c r="EP148">
        <v>8.3753995895385742</v>
      </c>
      <c r="EQ148">
        <v>7.451817512512207</v>
      </c>
      <c r="ER148">
        <v>3.9670894145965576</v>
      </c>
      <c r="ES148">
        <v>3.2033567428588867</v>
      </c>
      <c r="ET148">
        <v>2.7183539867401123</v>
      </c>
      <c r="EU148">
        <v>2.157132625579834</v>
      </c>
      <c r="EV148">
        <v>2.0018985271453857</v>
      </c>
      <c r="EW148">
        <v>2.0625317096710205</v>
      </c>
      <c r="EX148">
        <v>1.9976637363433838</v>
      </c>
      <c r="EY148">
        <v>68.765266418457031</v>
      </c>
      <c r="EZ148">
        <v>68.080398559570313</v>
      </c>
      <c r="FA148">
        <v>67.236648559570313</v>
      </c>
      <c r="FB148">
        <v>66.24334716796875</v>
      </c>
      <c r="FC148">
        <v>65.436241149902344</v>
      </c>
      <c r="FD148">
        <v>64.663650512695313</v>
      </c>
      <c r="FE148">
        <v>64.348831176757812</v>
      </c>
      <c r="FF148">
        <v>64.393440246582031</v>
      </c>
      <c r="FG148">
        <v>65.464607238769531</v>
      </c>
      <c r="FH148">
        <v>69.827796936035156</v>
      </c>
      <c r="FI148">
        <v>75.36322021484375</v>
      </c>
      <c r="FJ148">
        <v>80.406547546386719</v>
      </c>
      <c r="FK148">
        <v>83.884292602539063</v>
      </c>
      <c r="FL148">
        <v>85.906448364257813</v>
      </c>
      <c r="FM148">
        <v>87.416641235351563</v>
      </c>
      <c r="FN148">
        <v>87.348243713378906</v>
      </c>
      <c r="FO148">
        <v>86.364654541015625</v>
      </c>
      <c r="FP148">
        <v>85.011611938476562</v>
      </c>
      <c r="FQ148">
        <v>83.38275146484375</v>
      </c>
      <c r="FR148">
        <v>80.206520080566406</v>
      </c>
      <c r="FS148">
        <v>76.842453002929688</v>
      </c>
      <c r="FT148">
        <v>74.617111206054687</v>
      </c>
      <c r="FU148">
        <v>72.72796630859375</v>
      </c>
      <c r="FV148">
        <v>71.155235290527344</v>
      </c>
      <c r="FW148">
        <v>1</v>
      </c>
    </row>
    <row r="149" spans="1:179" x14ac:dyDescent="0.2">
      <c r="A149" t="s">
        <v>241</v>
      </c>
      <c r="B149" t="s">
        <v>248</v>
      </c>
      <c r="C149" t="s">
        <v>218</v>
      </c>
      <c r="D149" t="s">
        <v>46</v>
      </c>
      <c r="E149">
        <v>2015</v>
      </c>
      <c r="F149" t="s">
        <v>227</v>
      </c>
      <c r="G149" t="s">
        <v>10</v>
      </c>
      <c r="H149">
        <v>492</v>
      </c>
      <c r="K149">
        <v>171.51571117769109</v>
      </c>
      <c r="L149">
        <v>168.2551317734443</v>
      </c>
      <c r="M149">
        <v>165.5267799184148</v>
      </c>
      <c r="N149">
        <v>164.3874420262843</v>
      </c>
      <c r="O149">
        <v>170.65645303926834</v>
      </c>
      <c r="P149">
        <v>188.51423143537141</v>
      </c>
      <c r="Q149">
        <v>212.89395026372452</v>
      </c>
      <c r="R149">
        <v>226.53725969238636</v>
      </c>
      <c r="S149">
        <v>236.17116013010155</v>
      </c>
      <c r="T149">
        <v>253.10867710550366</v>
      </c>
      <c r="U149">
        <v>267.98460362802297</v>
      </c>
      <c r="V149">
        <v>277.26676297333461</v>
      </c>
      <c r="W149">
        <v>282.35966817008108</v>
      </c>
      <c r="X149">
        <v>287.29200002392679</v>
      </c>
      <c r="Y149">
        <v>286.97735308156507</v>
      </c>
      <c r="Z149">
        <v>279.90118594416674</v>
      </c>
      <c r="AA149">
        <v>270.22088837957324</v>
      </c>
      <c r="AB149">
        <v>256.46466650526605</v>
      </c>
      <c r="AC149">
        <v>227.86052042831372</v>
      </c>
      <c r="AD149">
        <v>217.2066542872891</v>
      </c>
      <c r="AE149">
        <v>209.38643247490307</v>
      </c>
      <c r="AF149">
        <v>201.5054535171555</v>
      </c>
      <c r="AG149">
        <v>189.98463709970977</v>
      </c>
      <c r="AH149">
        <v>181.60351676681904</v>
      </c>
      <c r="AI149">
        <v>-1.6905293464660645</v>
      </c>
      <c r="AJ149">
        <v>-1.7125526666641235</v>
      </c>
      <c r="AK149">
        <v>-1.9861515760421753</v>
      </c>
      <c r="AL149">
        <v>-2.0681402683258057</v>
      </c>
      <c r="AM149">
        <v>-2.5804343223571777</v>
      </c>
      <c r="AN149">
        <v>-3.0234036445617676</v>
      </c>
      <c r="AO149">
        <v>-2.7350375652313232</v>
      </c>
      <c r="AP149">
        <v>-3.4001865386962891</v>
      </c>
      <c r="AQ149">
        <v>-2.6182441711425781</v>
      </c>
      <c r="AR149">
        <v>-2.6220641136169434</v>
      </c>
      <c r="AS149">
        <v>-2.2164151668548584</v>
      </c>
      <c r="AT149">
        <v>-2.1588692665100098</v>
      </c>
      <c r="AU149">
        <v>-1.9955340623855591</v>
      </c>
      <c r="AV149">
        <v>-2.0636591911315918</v>
      </c>
      <c r="AW149">
        <v>-2.1669855117797852</v>
      </c>
      <c r="AX149">
        <v>-3.4003000259399414</v>
      </c>
      <c r="AY149">
        <v>-14.797056198120117</v>
      </c>
      <c r="AZ149">
        <v>-12.550673484802246</v>
      </c>
      <c r="BA149">
        <v>0.86877268552780151</v>
      </c>
      <c r="BB149">
        <v>1.3055655956268311</v>
      </c>
      <c r="BC149">
        <v>-0.93888252973556519</v>
      </c>
      <c r="BD149">
        <v>-1.9383834600448608</v>
      </c>
      <c r="BE149">
        <v>-2.3021705150604248</v>
      </c>
      <c r="BF149">
        <v>-2.6818733215332031</v>
      </c>
      <c r="BG149">
        <v>-0.51252233982086182</v>
      </c>
      <c r="BH149">
        <v>-0.51879674196243286</v>
      </c>
      <c r="BI149">
        <v>-0.78541010618209839</v>
      </c>
      <c r="BJ149">
        <v>-0.8465312123298645</v>
      </c>
      <c r="BK149">
        <v>-1.3267421722412109</v>
      </c>
      <c r="BL149">
        <v>-1.6177730560302734</v>
      </c>
      <c r="BM149">
        <v>-1.4046533107757568</v>
      </c>
      <c r="BN149">
        <v>-1.8342548608779907</v>
      </c>
      <c r="BO149">
        <v>-1.2722471952438354</v>
      </c>
      <c r="BP149">
        <v>-1.4552159309387207</v>
      </c>
      <c r="BQ149">
        <v>-1.0044279098510742</v>
      </c>
      <c r="BR149">
        <v>-0.87653869390487671</v>
      </c>
      <c r="BS149">
        <v>-0.69322967529296875</v>
      </c>
      <c r="BT149">
        <v>-0.53299647569656372</v>
      </c>
      <c r="BU149">
        <v>-0.65297126770019531</v>
      </c>
      <c r="BV149">
        <v>-1.43461012840271</v>
      </c>
      <c r="BW149">
        <v>-4.5888180732727051</v>
      </c>
      <c r="BX149">
        <v>-3.632343053817749</v>
      </c>
      <c r="BY149">
        <v>2.7531411647796631</v>
      </c>
      <c r="BZ149">
        <v>2.8967008590698242</v>
      </c>
      <c r="CA149">
        <v>0.66767030954360962</v>
      </c>
      <c r="CB149">
        <v>-0.37058329582214355</v>
      </c>
      <c r="CC149">
        <v>-0.72809445858001709</v>
      </c>
      <c r="CD149">
        <v>-1.1322228908538818</v>
      </c>
      <c r="CE149">
        <v>0.30336174368858337</v>
      </c>
      <c r="CF149">
        <v>0.30799493193626404</v>
      </c>
      <c r="CG149">
        <v>4.6219777315855026E-2</v>
      </c>
      <c r="CH149">
        <v>-4.4858420733362436E-4</v>
      </c>
      <c r="CI149">
        <v>-0.45843872427940369</v>
      </c>
      <c r="CJ149">
        <v>-0.64423757791519165</v>
      </c>
      <c r="CK149">
        <v>-0.48323333263397217</v>
      </c>
      <c r="CL149">
        <v>-0.74969524145126343</v>
      </c>
      <c r="CM149">
        <v>-0.3400137722492218</v>
      </c>
      <c r="CN149">
        <v>-0.6470605731010437</v>
      </c>
      <c r="CO149">
        <v>-0.16500908136367798</v>
      </c>
      <c r="CP149">
        <v>1.1599489487707615E-2</v>
      </c>
      <c r="CQ149">
        <v>0.2087424099445343</v>
      </c>
      <c r="CR149">
        <v>0.52713584899902344</v>
      </c>
      <c r="CS149">
        <v>0.3956303596496582</v>
      </c>
      <c r="CT149">
        <v>-7.3179259896278381E-2</v>
      </c>
      <c r="CU149">
        <v>2.4813764095306396</v>
      </c>
      <c r="CV149">
        <v>2.5444657802581787</v>
      </c>
      <c r="CW149">
        <v>4.0582489967346191</v>
      </c>
      <c r="CX149">
        <v>3.9987163543701172</v>
      </c>
      <c r="CY149">
        <v>1.780363917350769</v>
      </c>
      <c r="CZ149">
        <v>0.7152702808380127</v>
      </c>
      <c r="DA149">
        <v>0.36210578680038452</v>
      </c>
      <c r="DB149">
        <v>-5.8939680457115173E-2</v>
      </c>
      <c r="DC149">
        <v>1.1192457675933838</v>
      </c>
      <c r="DD149">
        <v>1.1347866058349609</v>
      </c>
      <c r="DE149">
        <v>0.87784963846206665</v>
      </c>
      <c r="DF149">
        <v>0.84563404321670532</v>
      </c>
      <c r="DG149">
        <v>0.40986469388008118</v>
      </c>
      <c r="DH149">
        <v>0.32929793000221252</v>
      </c>
      <c r="DI149">
        <v>0.43818667531013489</v>
      </c>
      <c r="DJ149">
        <v>0.3348642885684967</v>
      </c>
      <c r="DK149">
        <v>0.59221959114074707</v>
      </c>
      <c r="DL149">
        <v>0.16109481453895569</v>
      </c>
      <c r="DM149">
        <v>0.67440968751907349</v>
      </c>
      <c r="DN149">
        <v>0.8997376561164856</v>
      </c>
      <c r="DO149">
        <v>1.1107144355773926</v>
      </c>
      <c r="DP149">
        <v>1.5872681140899658</v>
      </c>
      <c r="DQ149">
        <v>1.4442319869995117</v>
      </c>
      <c r="DR149">
        <v>1.2882516384124756</v>
      </c>
      <c r="DS149">
        <v>9.5515708923339844</v>
      </c>
      <c r="DT149">
        <v>8.7212743759155273</v>
      </c>
      <c r="DU149">
        <v>5.3633570671081543</v>
      </c>
      <c r="DV149">
        <v>5.1007318496704102</v>
      </c>
      <c r="DW149">
        <v>2.8930575847625732</v>
      </c>
      <c r="DX149">
        <v>1.8011238574981689</v>
      </c>
      <c r="DY149">
        <v>1.4523060321807861</v>
      </c>
      <c r="DZ149">
        <v>1.0143435001373291</v>
      </c>
      <c r="EA149">
        <v>2.2972526550292969</v>
      </c>
      <c r="EB149">
        <v>2.3285424709320068</v>
      </c>
      <c r="EC149">
        <v>2.0785911083221436</v>
      </c>
      <c r="ED149">
        <v>2.0672430992126465</v>
      </c>
      <c r="EE149">
        <v>1.6635569334030151</v>
      </c>
      <c r="EF149">
        <v>1.7349286079406738</v>
      </c>
      <c r="EG149">
        <v>1.7685707807540894</v>
      </c>
      <c r="EH149">
        <v>1.9007960557937622</v>
      </c>
      <c r="EI149">
        <v>1.9382165670394897</v>
      </c>
      <c r="EJ149">
        <v>1.3279428482055664</v>
      </c>
      <c r="EK149">
        <v>1.886397123336792</v>
      </c>
      <c r="EL149">
        <v>2.1820681095123291</v>
      </c>
      <c r="EM149">
        <v>2.4130189418792725</v>
      </c>
      <c r="EN149">
        <v>3.1179308891296387</v>
      </c>
      <c r="EO149">
        <v>2.9582462310791016</v>
      </c>
      <c r="EP149">
        <v>3.253941535949707</v>
      </c>
      <c r="EQ149">
        <v>19.759809494018555</v>
      </c>
      <c r="ER149">
        <v>17.639604568481445</v>
      </c>
      <c r="ES149">
        <v>7.2477254867553711</v>
      </c>
      <c r="ET149">
        <v>6.6918668746948242</v>
      </c>
      <c r="EU149">
        <v>4.499610424041748</v>
      </c>
      <c r="EV149">
        <v>3.3689241409301758</v>
      </c>
      <c r="EW149">
        <v>3.0263822078704834</v>
      </c>
      <c r="EX149">
        <v>2.5639939308166504</v>
      </c>
      <c r="EY149">
        <v>58.062179565429687</v>
      </c>
      <c r="EZ149">
        <v>57.022686004638672</v>
      </c>
      <c r="FA149">
        <v>56.057285308837891</v>
      </c>
      <c r="FB149">
        <v>55.158832550048828</v>
      </c>
      <c r="FC149">
        <v>54.460716247558594</v>
      </c>
      <c r="FD149">
        <v>54.013172149658203</v>
      </c>
      <c r="FE149">
        <v>53.536102294921875</v>
      </c>
      <c r="FF149">
        <v>53.489418029785156</v>
      </c>
      <c r="FG149">
        <v>57.093372344970703</v>
      </c>
      <c r="FH149">
        <v>61.912136077880859</v>
      </c>
      <c r="FI149">
        <v>67.404991149902344</v>
      </c>
      <c r="FJ149">
        <v>72.066520690917969</v>
      </c>
      <c r="FK149">
        <v>75.486610412597656</v>
      </c>
      <c r="FL149">
        <v>77.276710510253906</v>
      </c>
      <c r="FM149">
        <v>77.821502685546875</v>
      </c>
      <c r="FN149">
        <v>77.361923217773438</v>
      </c>
      <c r="FO149">
        <v>75.543472290039063</v>
      </c>
      <c r="FP149">
        <v>71.876472473144531</v>
      </c>
      <c r="FQ149">
        <v>67.733863830566406</v>
      </c>
      <c r="FR149">
        <v>65.31781005859375</v>
      </c>
      <c r="FS149">
        <v>63.370155334472656</v>
      </c>
      <c r="FT149">
        <v>61.929813385009766</v>
      </c>
      <c r="FU149">
        <v>60.698757171630859</v>
      </c>
      <c r="FV149">
        <v>59.327762603759766</v>
      </c>
      <c r="FW149">
        <v>1</v>
      </c>
    </row>
    <row r="150" spans="1:179" x14ac:dyDescent="0.2">
      <c r="A150" t="s">
        <v>241</v>
      </c>
      <c r="B150" t="s">
        <v>248</v>
      </c>
      <c r="C150" t="s">
        <v>218</v>
      </c>
      <c r="D150" t="s">
        <v>46</v>
      </c>
      <c r="E150">
        <v>2016</v>
      </c>
      <c r="F150" t="s">
        <v>227</v>
      </c>
      <c r="G150" t="s">
        <v>10</v>
      </c>
      <c r="H150">
        <v>445</v>
      </c>
      <c r="K150">
        <v>154.65606813978465</v>
      </c>
      <c r="L150">
        <v>151.6981704426224</v>
      </c>
      <c r="M150">
        <v>149.22715447952007</v>
      </c>
      <c r="N150">
        <v>148.19049631815705</v>
      </c>
      <c r="O150">
        <v>153.84788741379427</v>
      </c>
      <c r="P150">
        <v>169.96391951086247</v>
      </c>
      <c r="Q150">
        <v>191.93942262547478</v>
      </c>
      <c r="R150">
        <v>204.23717216868832</v>
      </c>
      <c r="S150">
        <v>212.90625495176278</v>
      </c>
      <c r="T150">
        <v>228.14512253941004</v>
      </c>
      <c r="U150">
        <v>241.55550654009835</v>
      </c>
      <c r="V150">
        <v>249.91780127787092</v>
      </c>
      <c r="W150">
        <v>254.50765976523923</v>
      </c>
      <c r="X150">
        <v>258.96610425029047</v>
      </c>
      <c r="Y150">
        <v>258.66139776680592</v>
      </c>
      <c r="Z150">
        <v>252.26238304145664</v>
      </c>
      <c r="AA150">
        <v>243.54255902039628</v>
      </c>
      <c r="AB150">
        <v>231.16614620508886</v>
      </c>
      <c r="AC150">
        <v>205.42267668425208</v>
      </c>
      <c r="AD150">
        <v>195.82177104355023</v>
      </c>
      <c r="AE150">
        <v>188.77550049758847</v>
      </c>
      <c r="AF150">
        <v>181.69612731702341</v>
      </c>
      <c r="AG150">
        <v>171.30591579449219</v>
      </c>
      <c r="AH150">
        <v>163.74691173293985</v>
      </c>
      <c r="AI150">
        <v>-1.6177928447723389</v>
      </c>
      <c r="AJ150">
        <v>-1.638548731803894</v>
      </c>
      <c r="AK150">
        <v>-1.8823243379592896</v>
      </c>
      <c r="AL150">
        <v>-1.9578351974487305</v>
      </c>
      <c r="AM150">
        <v>-2.4187231063842773</v>
      </c>
      <c r="AN150">
        <v>-2.8294525146484375</v>
      </c>
      <c r="AO150">
        <v>-2.56722092628479</v>
      </c>
      <c r="AP150">
        <v>-3.1847586631774902</v>
      </c>
      <c r="AQ150">
        <v>-2.4655611515045166</v>
      </c>
      <c r="AR150">
        <v>-2.4553098678588867</v>
      </c>
      <c r="AS150">
        <v>-2.1014397144317627</v>
      </c>
      <c r="AT150">
        <v>-2.0502326488494873</v>
      </c>
      <c r="AU150">
        <v>-1.9005991220474243</v>
      </c>
      <c r="AV150">
        <v>-1.9791666269302368</v>
      </c>
      <c r="AW150">
        <v>-2.0761196613311768</v>
      </c>
      <c r="AX150">
        <v>-3.2498860359191895</v>
      </c>
      <c r="AY150">
        <v>-14.425723075866699</v>
      </c>
      <c r="AZ150">
        <v>-12.263745307922363</v>
      </c>
      <c r="BA150">
        <v>0.61572223901748657</v>
      </c>
      <c r="BB150">
        <v>1.0501184463500977</v>
      </c>
      <c r="BC150">
        <v>-0.97372323274612427</v>
      </c>
      <c r="BD150">
        <v>-1.8730106353759766</v>
      </c>
      <c r="BE150">
        <v>-2.2001187801361084</v>
      </c>
      <c r="BF150">
        <v>-2.5398862361907959</v>
      </c>
      <c r="BG150">
        <v>-0.5010496973991394</v>
      </c>
      <c r="BH150">
        <v>-0.50709640979766846</v>
      </c>
      <c r="BI150">
        <v>-0.7445528507232666</v>
      </c>
      <c r="BJ150">
        <v>-0.80033349990844727</v>
      </c>
      <c r="BK150">
        <v>-1.2310976982116699</v>
      </c>
      <c r="BL150">
        <v>-1.4976208209991455</v>
      </c>
      <c r="BM150">
        <v>-1.3059384822845459</v>
      </c>
      <c r="BN150">
        <v>-1.7001351118087769</v>
      </c>
      <c r="BO150">
        <v>-1.1894446611404419</v>
      </c>
      <c r="BP150">
        <v>-1.3484892845153809</v>
      </c>
      <c r="BQ150">
        <v>-0.95231664180755615</v>
      </c>
      <c r="BR150">
        <v>-0.8347133994102478</v>
      </c>
      <c r="BS150">
        <v>-0.66640353202819824</v>
      </c>
      <c r="BT150">
        <v>-0.52890193462371826</v>
      </c>
      <c r="BU150">
        <v>-0.64107942581176758</v>
      </c>
      <c r="BV150">
        <v>-1.3742972612380981</v>
      </c>
      <c r="BW150">
        <v>-4.5939679145812988</v>
      </c>
      <c r="BX150">
        <v>-3.6794803142547607</v>
      </c>
      <c r="BY150">
        <v>2.4050097465515137</v>
      </c>
      <c r="BZ150">
        <v>2.5580990314483643</v>
      </c>
      <c r="CA150">
        <v>0.54880887269973755</v>
      </c>
      <c r="CB150">
        <v>-0.38735672831535339</v>
      </c>
      <c r="CC150">
        <v>-0.70857048034667969</v>
      </c>
      <c r="CD150">
        <v>-1.0713367462158203</v>
      </c>
      <c r="CE150">
        <v>0.27240327000617981</v>
      </c>
      <c r="CF150">
        <v>0.27654403448104858</v>
      </c>
      <c r="CG150">
        <v>4.3464247137308121E-2</v>
      </c>
      <c r="CH150">
        <v>1.3487185351550579E-3</v>
      </c>
      <c r="CI150">
        <v>-0.40855178236961365</v>
      </c>
      <c r="CJ150">
        <v>-0.57519823312759399</v>
      </c>
      <c r="CK150">
        <v>-0.43237805366516113</v>
      </c>
      <c r="CL150">
        <v>-0.67188930511474609</v>
      </c>
      <c r="CM150">
        <v>-0.30561017990112305</v>
      </c>
      <c r="CN150">
        <v>-0.58190858364105225</v>
      </c>
      <c r="CO150">
        <v>-0.15643742680549622</v>
      </c>
      <c r="CP150">
        <v>7.1516279131174088E-3</v>
      </c>
      <c r="CQ150">
        <v>0.18839654326438904</v>
      </c>
      <c r="CR150">
        <v>0.47554698586463928</v>
      </c>
      <c r="CS150">
        <v>0.35282516479492188</v>
      </c>
      <c r="CT150">
        <v>-7.5270220637321472E-2</v>
      </c>
      <c r="CU150">
        <v>2.21547532081604</v>
      </c>
      <c r="CV150">
        <v>2.265955924987793</v>
      </c>
      <c r="CW150">
        <v>3.6442649364471436</v>
      </c>
      <c r="CX150">
        <v>3.6025218963623047</v>
      </c>
      <c r="CY150">
        <v>1.6033099889755249</v>
      </c>
      <c r="CZ150">
        <v>0.64160263538360596</v>
      </c>
      <c r="DA150">
        <v>0.32447135448455811</v>
      </c>
      <c r="DB150">
        <v>-5.422375351190567E-2</v>
      </c>
      <c r="DC150">
        <v>1.045856237411499</v>
      </c>
      <c r="DD150">
        <v>1.0601844787597656</v>
      </c>
      <c r="DE150">
        <v>0.83148133754730225</v>
      </c>
      <c r="DF150">
        <v>0.80303090810775757</v>
      </c>
      <c r="DG150">
        <v>0.41399407386779785</v>
      </c>
      <c r="DH150">
        <v>0.34722435474395752</v>
      </c>
      <c r="DI150">
        <v>0.44118237495422363</v>
      </c>
      <c r="DJ150">
        <v>0.35635650157928467</v>
      </c>
      <c r="DK150">
        <v>0.57822424173355103</v>
      </c>
      <c r="DL150">
        <v>0.18467205762863159</v>
      </c>
      <c r="DM150">
        <v>0.63944178819656372</v>
      </c>
      <c r="DN150">
        <v>0.84901660680770874</v>
      </c>
      <c r="DO150">
        <v>1.0431966781616211</v>
      </c>
      <c r="DP150">
        <v>1.4799958467483521</v>
      </c>
      <c r="DQ150">
        <v>1.3467297554016113</v>
      </c>
      <c r="DR150">
        <v>1.2237569093704224</v>
      </c>
      <c r="DS150">
        <v>9.0249185562133789</v>
      </c>
      <c r="DT150">
        <v>8.2113924026489258</v>
      </c>
      <c r="DU150">
        <v>4.8835201263427734</v>
      </c>
      <c r="DV150">
        <v>4.646944522857666</v>
      </c>
      <c r="DW150">
        <v>2.657811164855957</v>
      </c>
      <c r="DX150">
        <v>1.6705620288848877</v>
      </c>
      <c r="DY150">
        <v>1.3575131893157959</v>
      </c>
      <c r="DZ150">
        <v>0.96288919448852539</v>
      </c>
      <c r="EA150">
        <v>2.1625993251800537</v>
      </c>
      <c r="EB150">
        <v>2.1916368007659912</v>
      </c>
      <c r="EC150">
        <v>1.9692528247833252</v>
      </c>
      <c r="ED150">
        <v>1.9605326652526855</v>
      </c>
      <c r="EE150">
        <v>1.6016196012496948</v>
      </c>
      <c r="EF150">
        <v>1.6790560483932495</v>
      </c>
      <c r="EG150">
        <v>1.7024649381637573</v>
      </c>
      <c r="EH150">
        <v>1.8409801721572876</v>
      </c>
      <c r="EI150">
        <v>1.8543407917022705</v>
      </c>
      <c r="EJ150">
        <v>1.2914928197860718</v>
      </c>
      <c r="EK150">
        <v>1.788564920425415</v>
      </c>
      <c r="EL150">
        <v>2.0645360946655273</v>
      </c>
      <c r="EM150">
        <v>2.2773921489715576</v>
      </c>
      <c r="EN150">
        <v>2.9302604198455811</v>
      </c>
      <c r="EO150">
        <v>2.7817699909210205</v>
      </c>
      <c r="EP150">
        <v>3.0993456840515137</v>
      </c>
      <c r="EQ150">
        <v>18.856674194335937</v>
      </c>
      <c r="ER150">
        <v>16.795658111572266</v>
      </c>
      <c r="ES150">
        <v>6.6728076934814453</v>
      </c>
      <c r="ET150">
        <v>6.1549253463745117</v>
      </c>
      <c r="EU150">
        <v>4.1803431510925293</v>
      </c>
      <c r="EV150">
        <v>3.1562159061431885</v>
      </c>
      <c r="EW150">
        <v>2.8490614891052246</v>
      </c>
      <c r="EX150">
        <v>2.4314389228820801</v>
      </c>
      <c r="EY150">
        <v>58.058280944824219</v>
      </c>
      <c r="EZ150">
        <v>57.021553039550781</v>
      </c>
      <c r="FA150">
        <v>56.056179046630859</v>
      </c>
      <c r="FB150">
        <v>55.158683776855469</v>
      </c>
      <c r="FC150">
        <v>54.457408905029297</v>
      </c>
      <c r="FD150">
        <v>54.005462646484375</v>
      </c>
      <c r="FE150">
        <v>53.526542663574219</v>
      </c>
      <c r="FF150">
        <v>53.482902526855469</v>
      </c>
      <c r="FG150">
        <v>57.085594177246094</v>
      </c>
      <c r="FH150">
        <v>61.908374786376953</v>
      </c>
      <c r="FI150">
        <v>67.404838562011719</v>
      </c>
      <c r="FJ150">
        <v>72.065254211425781</v>
      </c>
      <c r="FK150">
        <v>75.484115600585937</v>
      </c>
      <c r="FL150">
        <v>77.273033142089844</v>
      </c>
      <c r="FM150">
        <v>77.817337036132813</v>
      </c>
      <c r="FN150">
        <v>77.35784912109375</v>
      </c>
      <c r="FO150">
        <v>75.541343688964844</v>
      </c>
      <c r="FP150">
        <v>71.876998901367188</v>
      </c>
      <c r="FQ150">
        <v>67.732612609863281</v>
      </c>
      <c r="FR150">
        <v>65.312202453613281</v>
      </c>
      <c r="FS150">
        <v>63.362503051757813</v>
      </c>
      <c r="FT150">
        <v>61.923717498779297</v>
      </c>
      <c r="FU150">
        <v>60.695133209228516</v>
      </c>
      <c r="FV150">
        <v>59.324726104736328</v>
      </c>
      <c r="FW150">
        <v>1</v>
      </c>
    </row>
    <row r="151" spans="1:179" x14ac:dyDescent="0.2">
      <c r="A151" t="s">
        <v>241</v>
      </c>
      <c r="B151" t="s">
        <v>248</v>
      </c>
      <c r="C151" t="s">
        <v>218</v>
      </c>
      <c r="D151" t="s">
        <v>46</v>
      </c>
      <c r="E151" t="s">
        <v>250</v>
      </c>
      <c r="F151" t="s">
        <v>227</v>
      </c>
      <c r="G151" t="s">
        <v>10</v>
      </c>
      <c r="H151">
        <v>431</v>
      </c>
      <c r="K151">
        <v>149.63406222529022</v>
      </c>
      <c r="L151">
        <v>146.76632469123777</v>
      </c>
      <c r="M151">
        <v>144.37196173654402</v>
      </c>
      <c r="N151">
        <v>143.36588894165052</v>
      </c>
      <c r="O151">
        <v>148.84109600646431</v>
      </c>
      <c r="P151">
        <v>164.43831179647106</v>
      </c>
      <c r="Q151">
        <v>185.69766790102562</v>
      </c>
      <c r="R151">
        <v>197.5946136208365</v>
      </c>
      <c r="S151">
        <v>205.97630505642204</v>
      </c>
      <c r="T151">
        <v>220.70919362936377</v>
      </c>
      <c r="U151">
        <v>233.68303444121196</v>
      </c>
      <c r="V151">
        <v>241.77132788875812</v>
      </c>
      <c r="W151">
        <v>246.21134308193007</v>
      </c>
      <c r="X151">
        <v>250.52863009258249</v>
      </c>
      <c r="Y151">
        <v>250.22688462621471</v>
      </c>
      <c r="Z151">
        <v>244.02957430978523</v>
      </c>
      <c r="AA151">
        <v>235.59584801614614</v>
      </c>
      <c r="AB151">
        <v>223.63044071487656</v>
      </c>
      <c r="AC151">
        <v>198.73908451527183</v>
      </c>
      <c r="AD151">
        <v>189.4518254986402</v>
      </c>
      <c r="AE151">
        <v>182.63609285459049</v>
      </c>
      <c r="AF151">
        <v>175.79549509490084</v>
      </c>
      <c r="AG151">
        <v>165.7420584185023</v>
      </c>
      <c r="AH151">
        <v>158.42793931747303</v>
      </c>
      <c r="AI151">
        <v>-1.5950084924697876</v>
      </c>
      <c r="AJ151">
        <v>-1.6153634786605835</v>
      </c>
      <c r="AK151">
        <v>-1.8502373695373535</v>
      </c>
      <c r="AL151">
        <v>-1.9237971305847168</v>
      </c>
      <c r="AM151">
        <v>-2.369330883026123</v>
      </c>
      <c r="AN151">
        <v>-2.7703192234039307</v>
      </c>
      <c r="AO151">
        <v>-2.5159735679626465</v>
      </c>
      <c r="AP151">
        <v>-3.1191074848175049</v>
      </c>
      <c r="AQ151">
        <v>-2.4188082218170166</v>
      </c>
      <c r="AR151">
        <v>-2.4045557975769043</v>
      </c>
      <c r="AS151">
        <v>-2.0660476684570312</v>
      </c>
      <c r="AT151">
        <v>-2.0166511535644531</v>
      </c>
      <c r="AU151">
        <v>-1.8710700273513794</v>
      </c>
      <c r="AV151">
        <v>-1.9525153636932373</v>
      </c>
      <c r="AW151">
        <v>-2.047607421875</v>
      </c>
      <c r="AX151">
        <v>-3.2036449909210205</v>
      </c>
      <c r="AY151">
        <v>-14.310340881347656</v>
      </c>
      <c r="AZ151">
        <v>-12.173973083496094</v>
      </c>
      <c r="BA151">
        <v>0.54202616214752197</v>
      </c>
      <c r="BB151">
        <v>0.97555398941040039</v>
      </c>
      <c r="BC151">
        <v>-0.9825584888458252</v>
      </c>
      <c r="BD151">
        <v>-1.8520264625549316</v>
      </c>
      <c r="BE151">
        <v>-2.1682009696960449</v>
      </c>
      <c r="BF151">
        <v>-2.4961023330688477</v>
      </c>
      <c r="BG151">
        <v>-0.49717473983764648</v>
      </c>
      <c r="BH151">
        <v>-0.50314408540725708</v>
      </c>
      <c r="BI151">
        <v>-0.73190802335739136</v>
      </c>
      <c r="BJ151">
        <v>-0.78608906269073486</v>
      </c>
      <c r="BK151">
        <v>-1.2021074295043945</v>
      </c>
      <c r="BL151">
        <v>-1.4612741470336914</v>
      </c>
      <c r="BM151">
        <v>-1.2760187387466431</v>
      </c>
      <c r="BN151">
        <v>-1.6595784425735474</v>
      </c>
      <c r="BO151">
        <v>-1.1642591953277588</v>
      </c>
      <c r="BP151">
        <v>-1.3162552118301392</v>
      </c>
      <c r="BQ151">
        <v>-0.93632602691650391</v>
      </c>
      <c r="BR151">
        <v>-0.82175487279891968</v>
      </c>
      <c r="BS151">
        <v>-0.6579011082649231</v>
      </c>
      <c r="BT151">
        <v>-0.52707535028457642</v>
      </c>
      <c r="BU151">
        <v>-0.63694542646408081</v>
      </c>
      <c r="BV151">
        <v>-1.3557437658309937</v>
      </c>
      <c r="BW151">
        <v>-4.5935492515563965</v>
      </c>
      <c r="BX151">
        <v>-3.6917595863342285</v>
      </c>
      <c r="BY151">
        <v>2.3019990921020508</v>
      </c>
      <c r="BZ151">
        <v>2.4578638076782227</v>
      </c>
      <c r="CA151">
        <v>0.51403474807739258</v>
      </c>
      <c r="CB151">
        <v>-0.39173457026481628</v>
      </c>
      <c r="CC151">
        <v>-0.70213305950164795</v>
      </c>
      <c r="CD151">
        <v>-1.0525907278060913</v>
      </c>
      <c r="CE151">
        <v>0.26318159699440002</v>
      </c>
      <c r="CF151">
        <v>0.26717567443847656</v>
      </c>
      <c r="CG151">
        <v>4.2643461376428604E-2</v>
      </c>
      <c r="CH151">
        <v>1.8840910634025931E-3</v>
      </c>
      <c r="CI151">
        <v>-0.39369186758995056</v>
      </c>
      <c r="CJ151">
        <v>-0.55463337898254395</v>
      </c>
      <c r="CK151">
        <v>-0.41722974181175232</v>
      </c>
      <c r="CL151">
        <v>-0.64871317148208618</v>
      </c>
      <c r="CM151">
        <v>-0.29536232352256775</v>
      </c>
      <c r="CN151">
        <v>-0.56250166893005371</v>
      </c>
      <c r="CO151">
        <v>-0.15388418734073639</v>
      </c>
      <c r="CP151">
        <v>5.8267093263566494E-3</v>
      </c>
      <c r="CQ151">
        <v>0.18233606219291687</v>
      </c>
      <c r="CR151">
        <v>0.46018010377883911</v>
      </c>
      <c r="CS151">
        <v>0.34007468819618225</v>
      </c>
      <c r="CT151">
        <v>-7.5893044471740723E-2</v>
      </c>
      <c r="CU151">
        <v>2.1362712383270264</v>
      </c>
      <c r="CV151">
        <v>2.1829957962036133</v>
      </c>
      <c r="CW151">
        <v>3.5209510326385498</v>
      </c>
      <c r="CX151">
        <v>3.4845068454742432</v>
      </c>
      <c r="CY151">
        <v>1.5505707263946533</v>
      </c>
      <c r="CZ151">
        <v>0.6196591854095459</v>
      </c>
      <c r="DA151">
        <v>0.31326112151145935</v>
      </c>
      <c r="DB151">
        <v>-5.2819039672613144E-2</v>
      </c>
      <c r="DC151">
        <v>1.0235378742218018</v>
      </c>
      <c r="DD151">
        <v>1.037495493888855</v>
      </c>
      <c r="DE151">
        <v>0.81719493865966797</v>
      </c>
      <c r="DF151">
        <v>0.78985720872879028</v>
      </c>
      <c r="DG151">
        <v>0.41472363471984863</v>
      </c>
      <c r="DH151">
        <v>0.35200732946395874</v>
      </c>
      <c r="DI151">
        <v>0.44155919551849365</v>
      </c>
      <c r="DJ151">
        <v>0.36215215921401978</v>
      </c>
      <c r="DK151">
        <v>0.57353454828262329</v>
      </c>
      <c r="DL151">
        <v>0.19125194847583771</v>
      </c>
      <c r="DM151">
        <v>0.62855762243270874</v>
      </c>
      <c r="DN151">
        <v>0.83340829610824585</v>
      </c>
      <c r="DO151">
        <v>1.0225732326507568</v>
      </c>
      <c r="DP151">
        <v>1.4474356174468994</v>
      </c>
      <c r="DQ151">
        <v>1.3170948028564453</v>
      </c>
      <c r="DR151">
        <v>1.2039576768875122</v>
      </c>
      <c r="DS151">
        <v>8.8660917282104492</v>
      </c>
      <c r="DT151">
        <v>8.0577516555786133</v>
      </c>
      <c r="DU151">
        <v>4.7399029731750488</v>
      </c>
      <c r="DV151">
        <v>4.5111503601074219</v>
      </c>
      <c r="DW151">
        <v>2.5871067047119141</v>
      </c>
      <c r="DX151">
        <v>1.6310529708862305</v>
      </c>
      <c r="DY151">
        <v>1.3286552429199219</v>
      </c>
      <c r="DZ151">
        <v>0.94695264101028442</v>
      </c>
      <c r="EA151">
        <v>2.1213717460632324</v>
      </c>
      <c r="EB151">
        <v>2.1497149467468262</v>
      </c>
      <c r="EC151">
        <v>1.9355243444442749</v>
      </c>
      <c r="ED151">
        <v>1.9275652170181274</v>
      </c>
      <c r="EE151">
        <v>1.5819472074508667</v>
      </c>
      <c r="EF151">
        <v>1.6610525846481323</v>
      </c>
      <c r="EG151">
        <v>1.6815140247344971</v>
      </c>
      <c r="EH151">
        <v>1.8216811418533325</v>
      </c>
      <c r="EI151">
        <v>1.8280836343765259</v>
      </c>
      <c r="EJ151">
        <v>1.2795524597167969</v>
      </c>
      <c r="EK151">
        <v>1.7582793235778809</v>
      </c>
      <c r="EL151">
        <v>2.0283045768737793</v>
      </c>
      <c r="EM151">
        <v>2.2357423305511475</v>
      </c>
      <c r="EN151">
        <v>2.8728756904602051</v>
      </c>
      <c r="EO151">
        <v>2.7277567386627197</v>
      </c>
      <c r="EP151">
        <v>3.0518589019775391</v>
      </c>
      <c r="EQ151">
        <v>18.582883834838867</v>
      </c>
      <c r="ER151">
        <v>16.53996467590332</v>
      </c>
      <c r="ES151">
        <v>6.4998760223388672</v>
      </c>
      <c r="ET151">
        <v>5.9934597015380859</v>
      </c>
      <c r="EU151">
        <v>4.0837001800537109</v>
      </c>
      <c r="EV151">
        <v>3.0913448333740234</v>
      </c>
      <c r="EW151">
        <v>2.7947232723236084</v>
      </c>
      <c r="EX151">
        <v>2.3904643058776855</v>
      </c>
      <c r="EY151">
        <v>58.056949615478516</v>
      </c>
      <c r="EZ151">
        <v>57.021160125732422</v>
      </c>
      <c r="FA151">
        <v>56.055805206298828</v>
      </c>
      <c r="FB151">
        <v>55.15863037109375</v>
      </c>
      <c r="FC151">
        <v>54.456275939941406</v>
      </c>
      <c r="FD151">
        <v>54.002830505371094</v>
      </c>
      <c r="FE151">
        <v>53.523277282714844</v>
      </c>
      <c r="FF151">
        <v>53.480674743652344</v>
      </c>
      <c r="FG151">
        <v>57.082939147949219</v>
      </c>
      <c r="FH151">
        <v>61.907089233398438</v>
      </c>
      <c r="FI151">
        <v>67.40478515625</v>
      </c>
      <c r="FJ151">
        <v>72.0648193359375</v>
      </c>
      <c r="FK151">
        <v>75.483261108398438</v>
      </c>
      <c r="FL151">
        <v>77.271781921386719</v>
      </c>
      <c r="FM151">
        <v>77.815910339355469</v>
      </c>
      <c r="FN151">
        <v>77.356460571289062</v>
      </c>
      <c r="FO151">
        <v>75.540618896484375</v>
      </c>
      <c r="FP151">
        <v>71.877166748046875</v>
      </c>
      <c r="FQ151">
        <v>67.732185363769531</v>
      </c>
      <c r="FR151">
        <v>65.310295104980469</v>
      </c>
      <c r="FS151">
        <v>63.359886169433594</v>
      </c>
      <c r="FT151">
        <v>61.921634674072266</v>
      </c>
      <c r="FU151">
        <v>60.693893432617188</v>
      </c>
      <c r="FV151">
        <v>59.323692321777344</v>
      </c>
      <c r="FW151">
        <v>1</v>
      </c>
    </row>
    <row r="152" spans="1:179" x14ac:dyDescent="0.2">
      <c r="A152" t="s">
        <v>241</v>
      </c>
      <c r="B152" t="s">
        <v>248</v>
      </c>
      <c r="C152" t="s">
        <v>218</v>
      </c>
      <c r="D152" t="s">
        <v>47</v>
      </c>
      <c r="E152">
        <v>2015</v>
      </c>
      <c r="F152" t="s">
        <v>227</v>
      </c>
      <c r="G152" t="s">
        <v>10</v>
      </c>
      <c r="H152">
        <v>492</v>
      </c>
      <c r="K152">
        <v>165.27374923180346</v>
      </c>
      <c r="L152">
        <v>162.16796667234766</v>
      </c>
      <c r="M152">
        <v>159.8683282407539</v>
      </c>
      <c r="N152">
        <v>160.39211796111209</v>
      </c>
      <c r="O152">
        <v>167.53359035311067</v>
      </c>
      <c r="P152">
        <v>186.07691505247126</v>
      </c>
      <c r="Q152">
        <v>210.23564924144236</v>
      </c>
      <c r="R152">
        <v>225.74135348070877</v>
      </c>
      <c r="S152">
        <v>235.09757270621282</v>
      </c>
      <c r="T152">
        <v>235.7910061373438</v>
      </c>
      <c r="U152">
        <v>233.76150463030933</v>
      </c>
      <c r="V152">
        <v>239.19402045769277</v>
      </c>
      <c r="W152">
        <v>246.01422483213571</v>
      </c>
      <c r="X152">
        <v>246.08850591816849</v>
      </c>
      <c r="Y152">
        <v>243.33489039213865</v>
      </c>
      <c r="Z152">
        <v>236.69150459160991</v>
      </c>
      <c r="AA152">
        <v>229.49084385742657</v>
      </c>
      <c r="AB152">
        <v>224.90998716811697</v>
      </c>
      <c r="AC152">
        <v>207.53361814576749</v>
      </c>
      <c r="AD152">
        <v>197.53688415098091</v>
      </c>
      <c r="AE152">
        <v>190.75603844752322</v>
      </c>
      <c r="AF152">
        <v>183.32897511332627</v>
      </c>
      <c r="AG152">
        <v>175.87911915386559</v>
      </c>
      <c r="AH152">
        <v>170.70064049329437</v>
      </c>
      <c r="AI152">
        <v>-2.3573226928710937</v>
      </c>
      <c r="AJ152">
        <v>-2.3540267944335937</v>
      </c>
      <c r="AK152">
        <v>-3.0490100383758545</v>
      </c>
      <c r="AL152">
        <v>-3.0776872634887695</v>
      </c>
      <c r="AM152">
        <v>-3.8262879848480225</v>
      </c>
      <c r="AN152">
        <v>-4.2249531745910645</v>
      </c>
      <c r="AO152">
        <v>-2.8660275936126709</v>
      </c>
      <c r="AP152">
        <v>-3.2043838500976563</v>
      </c>
      <c r="AQ152">
        <v>-2.4392573833465576</v>
      </c>
      <c r="AR152">
        <v>-2.1203186511993408</v>
      </c>
      <c r="AS152">
        <v>-2.1921305656433105</v>
      </c>
      <c r="AT152">
        <v>-2.0905709266662598</v>
      </c>
      <c r="AU152">
        <v>-1.7497380971908569</v>
      </c>
      <c r="AV152">
        <v>-2.2948269844055176</v>
      </c>
      <c r="AW152">
        <v>-2.3724780082702637</v>
      </c>
      <c r="AX152">
        <v>-3.6866509914398193</v>
      </c>
      <c r="AY152">
        <v>-11.51933765411377</v>
      </c>
      <c r="AZ152">
        <v>-11.690576553344727</v>
      </c>
      <c r="BA152">
        <v>0.16868358850479126</v>
      </c>
      <c r="BB152">
        <v>-7.1873731911182404E-2</v>
      </c>
      <c r="BC152">
        <v>-1.5005792379379272</v>
      </c>
      <c r="BD152">
        <v>-2.1592690944671631</v>
      </c>
      <c r="BE152">
        <v>-2.5376996994018555</v>
      </c>
      <c r="BF152">
        <v>-2.6118032932281494</v>
      </c>
      <c r="BG152">
        <v>-0.70780324935913086</v>
      </c>
      <c r="BH152">
        <v>-0.71919023990631104</v>
      </c>
      <c r="BI152">
        <v>-1.348198413848877</v>
      </c>
      <c r="BJ152">
        <v>-1.3633807897567749</v>
      </c>
      <c r="BK152">
        <v>-1.9947036504745483</v>
      </c>
      <c r="BL152">
        <v>-2.2822265625</v>
      </c>
      <c r="BM152">
        <v>-1.4934356212615967</v>
      </c>
      <c r="BN152">
        <v>-1.664736270904541</v>
      </c>
      <c r="BO152">
        <v>-1.0954399108886719</v>
      </c>
      <c r="BP152">
        <v>-1.0147775411605835</v>
      </c>
      <c r="BQ152">
        <v>-0.79756128787994385</v>
      </c>
      <c r="BR152">
        <v>-0.79299139976501465</v>
      </c>
      <c r="BS152">
        <v>-0.57042944431304932</v>
      </c>
      <c r="BT152">
        <v>-0.86192202568054199</v>
      </c>
      <c r="BU152">
        <v>-0.94782733917236328</v>
      </c>
      <c r="BV152">
        <v>-1.7238929271697998</v>
      </c>
      <c r="BW152">
        <v>-3.6199047565460205</v>
      </c>
      <c r="BX152">
        <v>-3.6330223083496094</v>
      </c>
      <c r="BY152">
        <v>1.9010359048843384</v>
      </c>
      <c r="BZ152">
        <v>1.6406146287918091</v>
      </c>
      <c r="CA152">
        <v>8.5355855524539948E-2</v>
      </c>
      <c r="CB152">
        <v>-0.60100430250167847</v>
      </c>
      <c r="CC152">
        <v>-0.94505810737609863</v>
      </c>
      <c r="CD152">
        <v>-1.1570330858230591</v>
      </c>
      <c r="CE152">
        <v>0.43464890122413635</v>
      </c>
      <c r="CF152">
        <v>0.41309255361557007</v>
      </c>
      <c r="CG152">
        <v>-0.17022155225276947</v>
      </c>
      <c r="CH152">
        <v>-0.17605744302272797</v>
      </c>
      <c r="CI152">
        <v>-0.72615385055541992</v>
      </c>
      <c r="CJ152">
        <v>-0.93670004606246948</v>
      </c>
      <c r="CK152">
        <v>-0.54278278350830078</v>
      </c>
      <c r="CL152">
        <v>-0.59838110208511353</v>
      </c>
      <c r="CM152">
        <v>-0.16471603512763977</v>
      </c>
      <c r="CN152">
        <v>-0.24908307194709778</v>
      </c>
      <c r="CO152">
        <v>0.16831313073635101</v>
      </c>
      <c r="CP152">
        <v>0.1057082787156105</v>
      </c>
      <c r="CQ152">
        <v>0.24635609984397888</v>
      </c>
      <c r="CR152">
        <v>0.13050356507301331</v>
      </c>
      <c r="CS152">
        <v>3.8881350308656693E-2</v>
      </c>
      <c r="CT152">
        <v>-0.36449280381202698</v>
      </c>
      <c r="CU152">
        <v>1.8512181043624878</v>
      </c>
      <c r="CV152">
        <v>1.9476150274276733</v>
      </c>
      <c r="CW152">
        <v>3.1008577346801758</v>
      </c>
      <c r="CX152">
        <v>2.8266787528991699</v>
      </c>
      <c r="CY152">
        <v>1.183769702911377</v>
      </c>
      <c r="CZ152">
        <v>0.47824510931968689</v>
      </c>
      <c r="DA152">
        <v>0.15800057351589203</v>
      </c>
      <c r="DB152">
        <v>-0.14946366846561432</v>
      </c>
      <c r="DC152">
        <v>1.5771009922027588</v>
      </c>
      <c r="DD152">
        <v>1.5453753471374512</v>
      </c>
      <c r="DE152">
        <v>1.0077552795410156</v>
      </c>
      <c r="DF152">
        <v>1.0112658739089966</v>
      </c>
      <c r="DG152">
        <v>0.5423959493637085</v>
      </c>
      <c r="DH152">
        <v>0.40882652997970581</v>
      </c>
      <c r="DI152">
        <v>0.40787014365196228</v>
      </c>
      <c r="DJ152">
        <v>0.46797406673431396</v>
      </c>
      <c r="DK152">
        <v>0.76600784063339233</v>
      </c>
      <c r="DL152">
        <v>0.51661139726638794</v>
      </c>
      <c r="DM152">
        <v>1.1341875791549683</v>
      </c>
      <c r="DN152">
        <v>1.0044080018997192</v>
      </c>
      <c r="DO152">
        <v>1.0631417036056519</v>
      </c>
      <c r="DP152">
        <v>1.1229292154312134</v>
      </c>
      <c r="DQ152">
        <v>1.0255900621414185</v>
      </c>
      <c r="DR152">
        <v>0.99490737915039063</v>
      </c>
      <c r="DS152">
        <v>7.3223409652709961</v>
      </c>
      <c r="DT152">
        <v>7.528252124786377</v>
      </c>
      <c r="DU152">
        <v>4.3006796836853027</v>
      </c>
      <c r="DV152">
        <v>4.0127429962158203</v>
      </c>
      <c r="DW152">
        <v>2.2821834087371826</v>
      </c>
      <c r="DX152">
        <v>1.5574945211410522</v>
      </c>
      <c r="DY152">
        <v>1.2610592842102051</v>
      </c>
      <c r="DZ152">
        <v>0.85810577869415283</v>
      </c>
      <c r="EA152">
        <v>3.2266204357147217</v>
      </c>
      <c r="EB152">
        <v>3.1802120208740234</v>
      </c>
      <c r="EC152">
        <v>2.7085669040679932</v>
      </c>
      <c r="ED152">
        <v>2.7255723476409912</v>
      </c>
      <c r="EE152">
        <v>2.3739802837371826</v>
      </c>
      <c r="EF152">
        <v>2.351553201675415</v>
      </c>
      <c r="EG152">
        <v>1.7804619073867798</v>
      </c>
      <c r="EH152">
        <v>2.0076215267181396</v>
      </c>
      <c r="EI152">
        <v>2.1098253726959229</v>
      </c>
      <c r="EJ152">
        <v>1.62215256690979</v>
      </c>
      <c r="EK152">
        <v>2.528756856918335</v>
      </c>
      <c r="EL152">
        <v>2.3019876480102539</v>
      </c>
      <c r="EM152">
        <v>2.2424502372741699</v>
      </c>
      <c r="EN152">
        <v>2.5558340549468994</v>
      </c>
      <c r="EO152">
        <v>2.4502406120300293</v>
      </c>
      <c r="EP152">
        <v>2.9576652050018311</v>
      </c>
      <c r="EQ152">
        <v>15.221773147583008</v>
      </c>
      <c r="ER152">
        <v>15.585805892944336</v>
      </c>
      <c r="ES152">
        <v>6.0330319404602051</v>
      </c>
      <c r="ET152">
        <v>5.7252316474914551</v>
      </c>
      <c r="EU152">
        <v>3.8681185245513916</v>
      </c>
      <c r="EV152">
        <v>3.1157593727111816</v>
      </c>
      <c r="EW152">
        <v>2.8537008762359619</v>
      </c>
      <c r="EX152">
        <v>2.3128759860992432</v>
      </c>
      <c r="EY152">
        <v>45.817222595214844</v>
      </c>
      <c r="EZ152">
        <v>45.125068664550781</v>
      </c>
      <c r="FA152">
        <v>43.859439849853516</v>
      </c>
      <c r="FB152">
        <v>43.191082000732422</v>
      </c>
      <c r="FC152">
        <v>42.699417114257813</v>
      </c>
      <c r="FD152">
        <v>42.390335083007813</v>
      </c>
      <c r="FE152">
        <v>42.209323883056641</v>
      </c>
      <c r="FF152">
        <v>42.119457244873047</v>
      </c>
      <c r="FG152">
        <v>42.832061767578125</v>
      </c>
      <c r="FH152">
        <v>45.747188568115234</v>
      </c>
      <c r="FI152">
        <v>48.489551544189453</v>
      </c>
      <c r="FJ152">
        <v>50.804359436035156</v>
      </c>
      <c r="FK152">
        <v>52.341926574707031</v>
      </c>
      <c r="FL152">
        <v>53.116447448730469</v>
      </c>
      <c r="FM152">
        <v>53.705348968505859</v>
      </c>
      <c r="FN152">
        <v>53.865478515625</v>
      </c>
      <c r="FO152">
        <v>53.379314422607422</v>
      </c>
      <c r="FP152">
        <v>51.962810516357422</v>
      </c>
      <c r="FQ152">
        <v>49.964553833007813</v>
      </c>
      <c r="FR152">
        <v>48.5313720703125</v>
      </c>
      <c r="FS152">
        <v>47.46368408203125</v>
      </c>
      <c r="FT152">
        <v>46.433769226074219</v>
      </c>
      <c r="FU152">
        <v>45.344703674316406</v>
      </c>
      <c r="FV152">
        <v>44.312221527099609</v>
      </c>
      <c r="FW152">
        <v>1</v>
      </c>
    </row>
    <row r="153" spans="1:179" x14ac:dyDescent="0.2">
      <c r="A153" t="s">
        <v>241</v>
      </c>
      <c r="B153" t="s">
        <v>248</v>
      </c>
      <c r="C153" t="s">
        <v>218</v>
      </c>
      <c r="D153" t="s">
        <v>47</v>
      </c>
      <c r="E153">
        <v>2016</v>
      </c>
      <c r="F153" t="s">
        <v>227</v>
      </c>
      <c r="G153" t="s">
        <v>10</v>
      </c>
      <c r="H153">
        <v>445</v>
      </c>
      <c r="K153">
        <v>149.0075991438091</v>
      </c>
      <c r="L153">
        <v>146.19343174010984</v>
      </c>
      <c r="M153">
        <v>144.10377058695454</v>
      </c>
      <c r="N153">
        <v>144.56582023649921</v>
      </c>
      <c r="O153">
        <v>151.00755403140693</v>
      </c>
      <c r="P153">
        <v>167.7470805372715</v>
      </c>
      <c r="Q153">
        <v>189.52555918207142</v>
      </c>
      <c r="R153">
        <v>203.50568695914987</v>
      </c>
      <c r="S153">
        <v>211.95336359199018</v>
      </c>
      <c r="T153">
        <v>212.5787117571868</v>
      </c>
      <c r="U153">
        <v>210.76819694846711</v>
      </c>
      <c r="V153">
        <v>215.64284164636319</v>
      </c>
      <c r="W153">
        <v>221.77832904769497</v>
      </c>
      <c r="X153">
        <v>221.86572600168932</v>
      </c>
      <c r="Y153">
        <v>219.37161968600404</v>
      </c>
      <c r="Z153">
        <v>213.36209258390949</v>
      </c>
      <c r="AA153">
        <v>206.87144853315826</v>
      </c>
      <c r="AB153">
        <v>202.74308674626855</v>
      </c>
      <c r="AC153">
        <v>187.09753815226267</v>
      </c>
      <c r="AD153">
        <v>178.09512378424367</v>
      </c>
      <c r="AE153">
        <v>171.98014371049726</v>
      </c>
      <c r="AF153">
        <v>165.28156203011673</v>
      </c>
      <c r="AG153">
        <v>158.5709395028145</v>
      </c>
      <c r="AH153">
        <v>153.89818035064241</v>
      </c>
      <c r="AI153">
        <v>-2.2538716793060303</v>
      </c>
      <c r="AJ153">
        <v>-2.2496669292449951</v>
      </c>
      <c r="AK153">
        <v>-2.8760380744934082</v>
      </c>
      <c r="AL153">
        <v>-2.9028234481811523</v>
      </c>
      <c r="AM153">
        <v>-3.5819604396820068</v>
      </c>
      <c r="AN153">
        <v>-3.9493770599365234</v>
      </c>
      <c r="AO153">
        <v>-2.686948299407959</v>
      </c>
      <c r="AP153">
        <v>-3.00575852394104</v>
      </c>
      <c r="AQ153">
        <v>-2.3035516738891602</v>
      </c>
      <c r="AR153">
        <v>-1.9994184970855713</v>
      </c>
      <c r="AS153">
        <v>-2.0943787097930908</v>
      </c>
      <c r="AT153">
        <v>-1.9889029264450073</v>
      </c>
      <c r="AU153">
        <v>-1.6742739677429199</v>
      </c>
      <c r="AV153">
        <v>-2.1922390460968018</v>
      </c>
      <c r="AW153">
        <v>-2.2631533145904541</v>
      </c>
      <c r="AX153">
        <v>-3.5123093128204346</v>
      </c>
      <c r="AY153">
        <v>-11.221503257751465</v>
      </c>
      <c r="AZ153">
        <v>-11.399949073791504</v>
      </c>
      <c r="BA153">
        <v>-1.8239107448607683E-3</v>
      </c>
      <c r="BB153">
        <v>-0.19511939585208893</v>
      </c>
      <c r="BC153">
        <v>-1.4734194278717041</v>
      </c>
      <c r="BD153">
        <v>-2.0682947635650635</v>
      </c>
      <c r="BE153">
        <v>-2.4108881950378418</v>
      </c>
      <c r="BF153">
        <v>-2.467257022857666</v>
      </c>
      <c r="BG153">
        <v>-0.69222098588943481</v>
      </c>
      <c r="BH153">
        <v>-0.70197832584381104</v>
      </c>
      <c r="BI153">
        <v>-1.2661211490631104</v>
      </c>
      <c r="BJ153">
        <v>-1.2802172899246216</v>
      </c>
      <c r="BK153">
        <v>-1.8485289812088013</v>
      </c>
      <c r="BL153">
        <v>-2.1104872226715088</v>
      </c>
      <c r="BM153">
        <v>-1.386414647102356</v>
      </c>
      <c r="BN153">
        <v>-1.5465031862258911</v>
      </c>
      <c r="BO153">
        <v>-1.0299900770187378</v>
      </c>
      <c r="BP153">
        <v>-0.95101147890090942</v>
      </c>
      <c r="BQ153">
        <v>-0.77291971445083618</v>
      </c>
      <c r="BR153">
        <v>-0.7594185471534729</v>
      </c>
      <c r="BS153">
        <v>-0.55644190311431885</v>
      </c>
      <c r="BT153">
        <v>-0.83227932453155518</v>
      </c>
      <c r="BU153">
        <v>-0.91070336103439331</v>
      </c>
      <c r="BV153">
        <v>-1.6379988193511963</v>
      </c>
      <c r="BW153">
        <v>-3.6160163879394531</v>
      </c>
      <c r="BX153">
        <v>-3.6419970989227295</v>
      </c>
      <c r="BY153">
        <v>1.6436034440994263</v>
      </c>
      <c r="BZ153">
        <v>1.4265596866607666</v>
      </c>
      <c r="CA153">
        <v>2.8610752895474434E-2</v>
      </c>
      <c r="CB153">
        <v>-0.59264397621154785</v>
      </c>
      <c r="CC153">
        <v>-0.90282118320465088</v>
      </c>
      <c r="CD153">
        <v>-1.0893672704696655</v>
      </c>
      <c r="CE153">
        <v>0.38937342166900635</v>
      </c>
      <c r="CF153">
        <v>0.36994606256484985</v>
      </c>
      <c r="CG153">
        <v>-0.15109767019748688</v>
      </c>
      <c r="CH153">
        <v>-0.15640518069267273</v>
      </c>
      <c r="CI153">
        <v>-0.64795947074890137</v>
      </c>
      <c r="CJ153">
        <v>-0.83687794208526611</v>
      </c>
      <c r="CK153">
        <v>-0.48566907644271851</v>
      </c>
      <c r="CL153">
        <v>-0.53582745790481567</v>
      </c>
      <c r="CM153">
        <v>-0.14792509377002716</v>
      </c>
      <c r="CN153">
        <v>-0.22488802671432495</v>
      </c>
      <c r="CO153">
        <v>0.14231877028942108</v>
      </c>
      <c r="CP153">
        <v>9.2118576169013977E-2</v>
      </c>
      <c r="CQ153">
        <v>0.21776512265205383</v>
      </c>
      <c r="CR153">
        <v>0.1096247062087059</v>
      </c>
      <c r="CS153">
        <v>2.5999320670962334E-2</v>
      </c>
      <c r="CT153">
        <v>-0.33985710144042969</v>
      </c>
      <c r="CU153">
        <v>1.6515202522277832</v>
      </c>
      <c r="CV153">
        <v>1.731136679649353</v>
      </c>
      <c r="CW153">
        <v>2.7832214832305908</v>
      </c>
      <c r="CX153">
        <v>2.549729585647583</v>
      </c>
      <c r="CY153">
        <v>1.0689122676849365</v>
      </c>
      <c r="CZ153">
        <v>0.42938715219497681</v>
      </c>
      <c r="DA153">
        <v>0.14166134595870972</v>
      </c>
      <c r="DB153">
        <v>-0.13504491746425629</v>
      </c>
      <c r="DC153">
        <v>1.4709678888320923</v>
      </c>
      <c r="DD153">
        <v>1.4418704509735107</v>
      </c>
      <c r="DE153">
        <v>0.96392577886581421</v>
      </c>
      <c r="DF153">
        <v>0.96740692853927612</v>
      </c>
      <c r="DG153">
        <v>0.55260998010635376</v>
      </c>
      <c r="DH153">
        <v>0.43673142790794373</v>
      </c>
      <c r="DI153">
        <v>0.41507655382156372</v>
      </c>
      <c r="DJ153">
        <v>0.47484824061393738</v>
      </c>
      <c r="DK153">
        <v>0.73413985967636108</v>
      </c>
      <c r="DL153">
        <v>0.5012354850769043</v>
      </c>
      <c r="DM153">
        <v>1.057557225227356</v>
      </c>
      <c r="DN153">
        <v>0.94365572929382324</v>
      </c>
      <c r="DO153">
        <v>0.99197214841842651</v>
      </c>
      <c r="DP153">
        <v>1.0515286922454834</v>
      </c>
      <c r="DQ153">
        <v>0.96270197629928589</v>
      </c>
      <c r="DR153">
        <v>0.95828467607498169</v>
      </c>
      <c r="DS153">
        <v>6.9190568923950195</v>
      </c>
      <c r="DT153">
        <v>7.1042704582214355</v>
      </c>
      <c r="DU153">
        <v>3.9228394031524658</v>
      </c>
      <c r="DV153">
        <v>3.6728997230529785</v>
      </c>
      <c r="DW153">
        <v>2.1092138290405273</v>
      </c>
      <c r="DX153">
        <v>1.4514182806015015</v>
      </c>
      <c r="DY153">
        <v>1.1861438751220703</v>
      </c>
      <c r="DZ153">
        <v>0.81927740573883057</v>
      </c>
      <c r="EA153">
        <v>3.032618522644043</v>
      </c>
      <c r="EB153">
        <v>2.9895589351654053</v>
      </c>
      <c r="EC153">
        <v>2.5738425254821777</v>
      </c>
      <c r="ED153">
        <v>2.5900132656097412</v>
      </c>
      <c r="EE153">
        <v>2.2860417366027832</v>
      </c>
      <c r="EF153">
        <v>2.2756211757659912</v>
      </c>
      <c r="EG153">
        <v>1.715610146522522</v>
      </c>
      <c r="EH153">
        <v>1.9341034889221191</v>
      </c>
      <c r="EI153">
        <v>2.0077016353607178</v>
      </c>
      <c r="EJ153">
        <v>1.5496424436569214</v>
      </c>
      <c r="EK153">
        <v>2.3790163993835449</v>
      </c>
      <c r="EL153">
        <v>2.1731400489807129</v>
      </c>
      <c r="EM153">
        <v>2.1098041534423828</v>
      </c>
      <c r="EN153">
        <v>2.4114885330200195</v>
      </c>
      <c r="EO153">
        <v>2.3151519298553467</v>
      </c>
      <c r="EP153">
        <v>2.8325951099395752</v>
      </c>
      <c r="EQ153">
        <v>14.524542808532715</v>
      </c>
      <c r="ER153">
        <v>14.862222671508789</v>
      </c>
      <c r="ES153">
        <v>5.5682668685913086</v>
      </c>
      <c r="ET153">
        <v>5.2945785522460938</v>
      </c>
      <c r="EU153">
        <v>3.6112439632415771</v>
      </c>
      <c r="EV153">
        <v>2.9270689487457275</v>
      </c>
      <c r="EW153">
        <v>2.6942107677459717</v>
      </c>
      <c r="EX153">
        <v>2.1971671581268311</v>
      </c>
      <c r="EY153">
        <v>45.805557250976562</v>
      </c>
      <c r="EZ153">
        <v>45.115894317626953</v>
      </c>
      <c r="FA153">
        <v>43.850128173828125</v>
      </c>
      <c r="FB153">
        <v>43.179885864257813</v>
      </c>
      <c r="FC153">
        <v>42.687763214111328</v>
      </c>
      <c r="FD153">
        <v>42.379409790039063</v>
      </c>
      <c r="FE153">
        <v>42.198925018310547</v>
      </c>
      <c r="FF153">
        <v>42.111198425292969</v>
      </c>
      <c r="FG153">
        <v>42.82305908203125</v>
      </c>
      <c r="FH153">
        <v>45.738643646240234</v>
      </c>
      <c r="FI153">
        <v>48.481842041015625</v>
      </c>
      <c r="FJ153">
        <v>50.795200347900391</v>
      </c>
      <c r="FK153">
        <v>52.329593658447266</v>
      </c>
      <c r="FL153">
        <v>53.103828430175781</v>
      </c>
      <c r="FM153">
        <v>53.693038940429687</v>
      </c>
      <c r="FN153">
        <v>53.853263854980469</v>
      </c>
      <c r="FO153">
        <v>53.365989685058594</v>
      </c>
      <c r="FP153">
        <v>51.950416564941406</v>
      </c>
      <c r="FQ153">
        <v>49.953914642333984</v>
      </c>
      <c r="FR153">
        <v>48.521152496337891</v>
      </c>
      <c r="FS153">
        <v>47.452224731445313</v>
      </c>
      <c r="FT153">
        <v>46.422168731689453</v>
      </c>
      <c r="FU153">
        <v>45.333793640136719</v>
      </c>
      <c r="FV153">
        <v>44.302604675292969</v>
      </c>
      <c r="FW153">
        <v>1</v>
      </c>
    </row>
    <row r="154" spans="1:179" x14ac:dyDescent="0.2">
      <c r="A154" t="s">
        <v>241</v>
      </c>
      <c r="B154" t="s">
        <v>248</v>
      </c>
      <c r="C154" t="s">
        <v>218</v>
      </c>
      <c r="D154" t="s">
        <v>47</v>
      </c>
      <c r="E154" t="s">
        <v>250</v>
      </c>
      <c r="F154" t="s">
        <v>227</v>
      </c>
      <c r="G154" t="s">
        <v>10</v>
      </c>
      <c r="H154">
        <v>431</v>
      </c>
      <c r="K154">
        <v>144.16237744845512</v>
      </c>
      <c r="L154">
        <v>141.43507383937614</v>
      </c>
      <c r="M154">
        <v>139.40795887340485</v>
      </c>
      <c r="N154">
        <v>139.85161790419883</v>
      </c>
      <c r="O154">
        <v>146.08491962071588</v>
      </c>
      <c r="P154">
        <v>162.28714631037977</v>
      </c>
      <c r="Q154">
        <v>183.35661491427862</v>
      </c>
      <c r="R154">
        <v>196.88231715212569</v>
      </c>
      <c r="S154">
        <v>205.05936510354246</v>
      </c>
      <c r="T154">
        <v>205.66443262906679</v>
      </c>
      <c r="U154">
        <v>203.9191476791828</v>
      </c>
      <c r="V154">
        <v>208.6276185798601</v>
      </c>
      <c r="W154">
        <v>214.55914849418292</v>
      </c>
      <c r="X154">
        <v>214.65045229496215</v>
      </c>
      <c r="Y154">
        <v>212.23364641634171</v>
      </c>
      <c r="Z154">
        <v>206.41292775106353</v>
      </c>
      <c r="AA154">
        <v>200.13377746766471</v>
      </c>
      <c r="AB154">
        <v>196.14020082507437</v>
      </c>
      <c r="AC154">
        <v>181.0102138472252</v>
      </c>
      <c r="AD154">
        <v>172.30397872150371</v>
      </c>
      <c r="AE154">
        <v>166.38734092152191</v>
      </c>
      <c r="AF154">
        <v>159.90575305057911</v>
      </c>
      <c r="AG154">
        <v>153.41532697854441</v>
      </c>
      <c r="AH154">
        <v>148.89320722065554</v>
      </c>
      <c r="AI154">
        <v>-2.2214107513427734</v>
      </c>
      <c r="AJ154">
        <v>-2.2169475555419922</v>
      </c>
      <c r="AK154">
        <v>-2.8228061199188232</v>
      </c>
      <c r="AL154">
        <v>-2.8490114212036133</v>
      </c>
      <c r="AM154">
        <v>-3.5073320865631104</v>
      </c>
      <c r="AN154">
        <v>-3.8653385639190674</v>
      </c>
      <c r="AO154">
        <v>-2.632277250289917</v>
      </c>
      <c r="AP154">
        <v>-2.945120096206665</v>
      </c>
      <c r="AQ154">
        <v>-2.2618393898010254</v>
      </c>
      <c r="AR154">
        <v>-1.9623700380325317</v>
      </c>
      <c r="AS154">
        <v>-2.063915491104126</v>
      </c>
      <c r="AT154">
        <v>-1.9573639631271362</v>
      </c>
      <c r="AU154">
        <v>-1.6506705284118652</v>
      </c>
      <c r="AV154">
        <v>-2.1603798866271973</v>
      </c>
      <c r="AW154">
        <v>-2.229306697845459</v>
      </c>
      <c r="AX154">
        <v>-3.4589929580688477</v>
      </c>
      <c r="AY154">
        <v>-11.129025459289551</v>
      </c>
      <c r="AZ154">
        <v>-11.309549331665039</v>
      </c>
      <c r="BA154">
        <v>-5.1086176186800003E-2</v>
      </c>
      <c r="BB154">
        <v>-0.23013827204704285</v>
      </c>
      <c r="BC154">
        <v>-1.4637693166732788</v>
      </c>
      <c r="BD154">
        <v>-2.039656400680542</v>
      </c>
      <c r="BE154">
        <v>-2.3715357780456543</v>
      </c>
      <c r="BF154">
        <v>-2.4227731227874756</v>
      </c>
      <c r="BG154">
        <v>-0.68690615892410278</v>
      </c>
      <c r="BH154">
        <v>-0.6961829662322998</v>
      </c>
      <c r="BI154">
        <v>-1.2409735918045044</v>
      </c>
      <c r="BJ154">
        <v>-1.2547394037246704</v>
      </c>
      <c r="BK154">
        <v>-1.8042304515838623</v>
      </c>
      <c r="BL154">
        <v>-2.0585322380065918</v>
      </c>
      <c r="BM154">
        <v>-1.3539925813674927</v>
      </c>
      <c r="BN154">
        <v>-1.5106819868087769</v>
      </c>
      <c r="BO154">
        <v>-1.0099667310714722</v>
      </c>
      <c r="BP154">
        <v>-0.93159359693527222</v>
      </c>
      <c r="BQ154">
        <v>-0.76502901315689087</v>
      </c>
      <c r="BR154">
        <v>-0.74890464544296265</v>
      </c>
      <c r="BS154">
        <v>-0.5518152117729187</v>
      </c>
      <c r="BT154">
        <v>-0.82291716337203979</v>
      </c>
      <c r="BU154">
        <v>-0.89912068843841553</v>
      </c>
      <c r="BV154">
        <v>-1.6118466854095459</v>
      </c>
      <c r="BW154">
        <v>-3.6133193969726563</v>
      </c>
      <c r="BX154">
        <v>-3.6431031227111816</v>
      </c>
      <c r="BY154">
        <v>1.5675466060638428</v>
      </c>
      <c r="BZ154">
        <v>1.363491415977478</v>
      </c>
      <c r="CA154">
        <v>1.2346346862614155E-2</v>
      </c>
      <c r="CB154">
        <v>-0.58952373266220093</v>
      </c>
      <c r="CC154">
        <v>-0.88959401845932007</v>
      </c>
      <c r="CD154">
        <v>-1.0686272382736206</v>
      </c>
      <c r="CE154">
        <v>0.37588712573051453</v>
      </c>
      <c r="CF154">
        <v>0.3570939302444458</v>
      </c>
      <c r="CG154">
        <v>-0.14540120959281921</v>
      </c>
      <c r="CH154">
        <v>-0.15055131912231445</v>
      </c>
      <c r="CI154">
        <v>-0.62466752529144287</v>
      </c>
      <c r="CJ154">
        <v>-0.80714374780654907</v>
      </c>
      <c r="CK154">
        <v>-0.46865653991699219</v>
      </c>
      <c r="CL154">
        <v>-0.51719456911087036</v>
      </c>
      <c r="CM154">
        <v>-0.14292354881763458</v>
      </c>
      <c r="CN154">
        <v>-0.21768099069595337</v>
      </c>
      <c r="CO154">
        <v>0.13457576930522919</v>
      </c>
      <c r="CP154">
        <v>8.8070549070835114E-2</v>
      </c>
      <c r="CQ154">
        <v>0.20924866199493408</v>
      </c>
      <c r="CR154">
        <v>0.10340546071529388</v>
      </c>
      <c r="CS154">
        <v>2.2162104025483131E-2</v>
      </c>
      <c r="CT154">
        <v>-0.33251884579658508</v>
      </c>
      <c r="CU154">
        <v>1.5920360088348389</v>
      </c>
      <c r="CV154">
        <v>1.666654109954834</v>
      </c>
      <c r="CW154">
        <v>2.6886067390441895</v>
      </c>
      <c r="CX154">
        <v>2.4672343730926514</v>
      </c>
      <c r="CY154">
        <v>1.034699559211731</v>
      </c>
      <c r="CZ154">
        <v>0.41483378410339355</v>
      </c>
      <c r="DA154">
        <v>0.13679434359073639</v>
      </c>
      <c r="DB154">
        <v>-0.13075000047683716</v>
      </c>
      <c r="DC154">
        <v>1.4386804103851318</v>
      </c>
      <c r="DD154">
        <v>1.4103708267211914</v>
      </c>
      <c r="DE154">
        <v>0.95017123222351074</v>
      </c>
      <c r="DF154">
        <v>0.95363670587539673</v>
      </c>
      <c r="DG154">
        <v>0.55489540100097656</v>
      </c>
      <c r="DH154">
        <v>0.44424474239349365</v>
      </c>
      <c r="DI154">
        <v>0.41667947173118591</v>
      </c>
      <c r="DJ154">
        <v>0.47629284858703613</v>
      </c>
      <c r="DK154">
        <v>0.72411960363388062</v>
      </c>
      <c r="DL154">
        <v>0.49623161554336548</v>
      </c>
      <c r="DM154">
        <v>1.0341805219650269</v>
      </c>
      <c r="DN154">
        <v>0.92504572868347168</v>
      </c>
      <c r="DO154">
        <v>0.97031253576278687</v>
      </c>
      <c r="DP154">
        <v>1.0297280550003052</v>
      </c>
      <c r="DQ154">
        <v>0.94344490766525269</v>
      </c>
      <c r="DR154">
        <v>0.94680899381637573</v>
      </c>
      <c r="DS154">
        <v>6.797391414642334</v>
      </c>
      <c r="DT154">
        <v>6.9764113426208496</v>
      </c>
      <c r="DU154">
        <v>3.8096668720245361</v>
      </c>
      <c r="DV154">
        <v>3.5709774494171143</v>
      </c>
      <c r="DW154">
        <v>2.0570528507232666</v>
      </c>
      <c r="DX154">
        <v>1.4191912412643433</v>
      </c>
      <c r="DY154">
        <v>1.1631827354431152</v>
      </c>
      <c r="DZ154">
        <v>0.80712729692459106</v>
      </c>
      <c r="EA154">
        <v>2.9731850624084473</v>
      </c>
      <c r="EB154">
        <v>2.9311351776123047</v>
      </c>
      <c r="EC154">
        <v>2.5320038795471191</v>
      </c>
      <c r="ED154">
        <v>2.5479087829589844</v>
      </c>
      <c r="EE154">
        <v>2.2579970359802246</v>
      </c>
      <c r="EF154">
        <v>2.2510509490966797</v>
      </c>
      <c r="EG154">
        <v>1.6949640512466431</v>
      </c>
      <c r="EH154">
        <v>1.9107308387756348</v>
      </c>
      <c r="EI154">
        <v>1.9759922027587891</v>
      </c>
      <c r="EJ154">
        <v>1.527008056640625</v>
      </c>
      <c r="EK154">
        <v>2.3330669403076172</v>
      </c>
      <c r="EL154">
        <v>2.13350510597229</v>
      </c>
      <c r="EM154">
        <v>2.0691678524017334</v>
      </c>
      <c r="EN154">
        <v>2.3671908378601074</v>
      </c>
      <c r="EO154">
        <v>2.2736308574676514</v>
      </c>
      <c r="EP154">
        <v>2.7939553260803223</v>
      </c>
      <c r="EQ154">
        <v>14.313097953796387</v>
      </c>
      <c r="ER154">
        <v>14.642857551574707</v>
      </c>
      <c r="ES154">
        <v>5.4282999038696289</v>
      </c>
      <c r="ET154">
        <v>5.164607048034668</v>
      </c>
      <c r="EU154">
        <v>3.5331685543060303</v>
      </c>
      <c r="EV154">
        <v>2.8693239688873291</v>
      </c>
      <c r="EW154">
        <v>2.6451244354248047</v>
      </c>
      <c r="EX154">
        <v>2.1612732410430908</v>
      </c>
      <c r="EY154">
        <v>45.80157470703125</v>
      </c>
      <c r="EZ154">
        <v>45.112758636474609</v>
      </c>
      <c r="FA154">
        <v>43.846942901611328</v>
      </c>
      <c r="FB154">
        <v>43.176059722900391</v>
      </c>
      <c r="FC154">
        <v>42.683784484863281</v>
      </c>
      <c r="FD154">
        <v>42.375679016113281</v>
      </c>
      <c r="FE154">
        <v>42.19537353515625</v>
      </c>
      <c r="FF154">
        <v>42.108375549316406</v>
      </c>
      <c r="FG154">
        <v>42.819988250732422</v>
      </c>
      <c r="FH154">
        <v>45.735725402832031</v>
      </c>
      <c r="FI154">
        <v>48.479206085205078</v>
      </c>
      <c r="FJ154">
        <v>50.792072296142578</v>
      </c>
      <c r="FK154">
        <v>52.325382232666016</v>
      </c>
      <c r="FL154">
        <v>53.099521636962891</v>
      </c>
      <c r="FM154">
        <v>53.688838958740234</v>
      </c>
      <c r="FN154">
        <v>53.849090576171875</v>
      </c>
      <c r="FO154">
        <v>53.361438751220703</v>
      </c>
      <c r="FP154">
        <v>51.946186065673828</v>
      </c>
      <c r="FQ154">
        <v>49.950279235839844</v>
      </c>
      <c r="FR154">
        <v>48.517665863037109</v>
      </c>
      <c r="FS154">
        <v>47.448314666748047</v>
      </c>
      <c r="FT154">
        <v>46.418205261230469</v>
      </c>
      <c r="FU154">
        <v>45.330070495605469</v>
      </c>
      <c r="FV154">
        <v>44.299320220947266</v>
      </c>
      <c r="FW154">
        <v>1</v>
      </c>
    </row>
    <row r="155" spans="1:179" x14ac:dyDescent="0.2">
      <c r="A155" t="s">
        <v>241</v>
      </c>
      <c r="B155" t="s">
        <v>248</v>
      </c>
      <c r="C155" t="s">
        <v>218</v>
      </c>
      <c r="D155" t="s">
        <v>11</v>
      </c>
      <c r="E155">
        <v>2015</v>
      </c>
      <c r="F155" t="s">
        <v>227</v>
      </c>
      <c r="G155" t="s">
        <v>10</v>
      </c>
      <c r="H155">
        <v>489</v>
      </c>
      <c r="K155">
        <v>193.39445437664898</v>
      </c>
      <c r="L155">
        <v>187.99013201016561</v>
      </c>
      <c r="M155">
        <v>183.84603420837516</v>
      </c>
      <c r="N155">
        <v>183.44343020018968</v>
      </c>
      <c r="O155">
        <v>190.25712738884391</v>
      </c>
      <c r="P155">
        <v>208.16861638493492</v>
      </c>
      <c r="Q155">
        <v>230.24011327382516</v>
      </c>
      <c r="R155">
        <v>243.12484206093609</v>
      </c>
      <c r="S155">
        <v>253.54872955364365</v>
      </c>
      <c r="T155">
        <v>267.23718130576378</v>
      </c>
      <c r="U155">
        <v>280.3106221827548</v>
      </c>
      <c r="V155">
        <v>289.12985372213205</v>
      </c>
      <c r="W155">
        <v>293.08829784064676</v>
      </c>
      <c r="X155">
        <v>298.18070398907048</v>
      </c>
      <c r="Y155">
        <v>299.66710785507507</v>
      </c>
      <c r="Z155">
        <v>294.30582948695434</v>
      </c>
      <c r="AA155">
        <v>288.3251675137077</v>
      </c>
      <c r="AB155">
        <v>278.86684324393138</v>
      </c>
      <c r="AC155">
        <v>256.45515026159273</v>
      </c>
      <c r="AD155">
        <v>247.79206243393622</v>
      </c>
      <c r="AE155">
        <v>238.29213398209728</v>
      </c>
      <c r="AF155">
        <v>226.28606549477223</v>
      </c>
      <c r="AG155">
        <v>210.66011818073764</v>
      </c>
      <c r="AH155">
        <v>203.80221870402846</v>
      </c>
      <c r="AI155">
        <v>-1.5719231367111206</v>
      </c>
      <c r="AJ155">
        <v>-1.4080139398574829</v>
      </c>
      <c r="AK155">
        <v>-1.4976547956466675</v>
      </c>
      <c r="AL155">
        <v>-1.5260516405105591</v>
      </c>
      <c r="AM155">
        <v>-1.7934854030609131</v>
      </c>
      <c r="AN155">
        <v>-1.9626737833023071</v>
      </c>
      <c r="AO155">
        <v>-2.0601322650909424</v>
      </c>
      <c r="AP155">
        <v>-1.773321270942688</v>
      </c>
      <c r="AQ155">
        <v>-2.0284159183502197</v>
      </c>
      <c r="AR155">
        <v>-2.0877315998077393</v>
      </c>
      <c r="AS155">
        <v>-1.8934431076049805</v>
      </c>
      <c r="AT155">
        <v>-1.8123822212219238</v>
      </c>
      <c r="AU155">
        <v>-1.2750872373580933</v>
      </c>
      <c r="AV155">
        <v>1.3725597858428955</v>
      </c>
      <c r="AW155">
        <v>2.2061786651611328</v>
      </c>
      <c r="AX155">
        <v>2.756678581237793</v>
      </c>
      <c r="AY155">
        <v>2.310474157333374</v>
      </c>
      <c r="AZ155">
        <v>-3.6385586261749268</v>
      </c>
      <c r="BA155">
        <v>-3.4456045627593994</v>
      </c>
      <c r="BB155">
        <v>-3.4631617069244385</v>
      </c>
      <c r="BC155">
        <v>-3.6847090721130371</v>
      </c>
      <c r="BD155">
        <v>-3.4318525791168213</v>
      </c>
      <c r="BE155">
        <v>-2.5762066841125488</v>
      </c>
      <c r="BF155">
        <v>-2.4776895046234131</v>
      </c>
      <c r="BG155">
        <v>-0.59440165758132935</v>
      </c>
      <c r="BH155">
        <v>-0.50972825288772583</v>
      </c>
      <c r="BI155">
        <v>-0.65510457754135132</v>
      </c>
      <c r="BJ155">
        <v>-0.69493705034255981</v>
      </c>
      <c r="BK155">
        <v>-0.81526190042495728</v>
      </c>
      <c r="BL155">
        <v>-0.97175437211990356</v>
      </c>
      <c r="BM155">
        <v>-1.0867336988449097</v>
      </c>
      <c r="BN155">
        <v>-0.82090574502944946</v>
      </c>
      <c r="BO155">
        <v>-0.88092368841171265</v>
      </c>
      <c r="BP155">
        <v>-0.85591644048690796</v>
      </c>
      <c r="BQ155">
        <v>-0.41692373156547546</v>
      </c>
      <c r="BR155">
        <v>-0.28372719883918762</v>
      </c>
      <c r="BS155">
        <v>0.19388951361179352</v>
      </c>
      <c r="BT155">
        <v>3.4496853351593018</v>
      </c>
      <c r="BU155">
        <v>4.176969051361084</v>
      </c>
      <c r="BV155">
        <v>4.8867816925048828</v>
      </c>
      <c r="BW155">
        <v>4.2899894714355469</v>
      </c>
      <c r="BX155">
        <v>-1.2363294363021851</v>
      </c>
      <c r="BY155">
        <v>-1.3052833080291748</v>
      </c>
      <c r="BZ155">
        <v>-1.4587861299514771</v>
      </c>
      <c r="CA155">
        <v>-1.8034272193908691</v>
      </c>
      <c r="CB155">
        <v>-1.670966625213623</v>
      </c>
      <c r="CC155">
        <v>-1.0509229898452759</v>
      </c>
      <c r="CD155">
        <v>-1.0069217681884766</v>
      </c>
      <c r="CE155">
        <v>8.2626812160015106E-2</v>
      </c>
      <c r="CF155">
        <v>0.1124216690659523</v>
      </c>
      <c r="CG155">
        <v>-7.155686616897583E-2</v>
      </c>
      <c r="CH155">
        <v>-0.11930962651968002</v>
      </c>
      <c r="CI155">
        <v>-0.13774731755256653</v>
      </c>
      <c r="CJ155">
        <v>-0.2854466438293457</v>
      </c>
      <c r="CK155">
        <v>-0.41256079077720642</v>
      </c>
      <c r="CL155">
        <v>-0.16126562654972076</v>
      </c>
      <c r="CM155">
        <v>-8.6173959076404572E-2</v>
      </c>
      <c r="CN155">
        <v>-2.7650368865579367E-3</v>
      </c>
      <c r="CO155">
        <v>0.60570913553237915</v>
      </c>
      <c r="CP155">
        <v>0.77501457929611206</v>
      </c>
      <c r="CQ155">
        <v>1.2112983465194702</v>
      </c>
      <c r="CR155">
        <v>4.8882961273193359</v>
      </c>
      <c r="CS155">
        <v>5.5419321060180664</v>
      </c>
      <c r="CT155">
        <v>6.3620843887329102</v>
      </c>
      <c r="CU155">
        <v>5.6609954833984375</v>
      </c>
      <c r="CV155">
        <v>0.427447110414505</v>
      </c>
      <c r="CW155">
        <v>0.17709679901599884</v>
      </c>
      <c r="CX155">
        <v>-7.0561639964580536E-2</v>
      </c>
      <c r="CY155">
        <v>-0.50045698881149292</v>
      </c>
      <c r="CZ155">
        <v>-0.45138248801231384</v>
      </c>
      <c r="DA155">
        <v>5.4837758652865887E-3</v>
      </c>
      <c r="DB155">
        <v>1.1727507226169109E-2</v>
      </c>
      <c r="DC155">
        <v>0.75965523719787598</v>
      </c>
      <c r="DD155">
        <v>0.73457157611846924</v>
      </c>
      <c r="DE155">
        <v>0.51199084520339966</v>
      </c>
      <c r="DF155">
        <v>0.45631781220436096</v>
      </c>
      <c r="DG155">
        <v>0.53976732492446899</v>
      </c>
      <c r="DH155">
        <v>0.40086111426353455</v>
      </c>
      <c r="DI155">
        <v>0.26161211729049683</v>
      </c>
      <c r="DJ155">
        <v>0.49837446212768555</v>
      </c>
      <c r="DK155">
        <v>0.70857572555541992</v>
      </c>
      <c r="DL155">
        <v>0.85038638114929199</v>
      </c>
      <c r="DM155">
        <v>1.6283419132232666</v>
      </c>
      <c r="DN155">
        <v>1.8337563276290894</v>
      </c>
      <c r="DO155">
        <v>2.2287073135375977</v>
      </c>
      <c r="DP155">
        <v>6.326906681060791</v>
      </c>
      <c r="DQ155">
        <v>6.906895637512207</v>
      </c>
      <c r="DR155">
        <v>7.8373870849609375</v>
      </c>
      <c r="DS155">
        <v>7.0320014953613281</v>
      </c>
      <c r="DT155">
        <v>2.0912237167358398</v>
      </c>
      <c r="DU155">
        <v>1.6594768762588501</v>
      </c>
      <c r="DV155">
        <v>1.3176628351211548</v>
      </c>
      <c r="DW155">
        <v>0.80251318216323853</v>
      </c>
      <c r="DX155">
        <v>0.76820170879364014</v>
      </c>
      <c r="DY155">
        <v>1.0618906021118164</v>
      </c>
      <c r="DZ155">
        <v>1.0303767919540405</v>
      </c>
      <c r="EA155">
        <v>1.737176775932312</v>
      </c>
      <c r="EB155">
        <v>1.6328573226928711</v>
      </c>
      <c r="EC155">
        <v>1.3545410633087158</v>
      </c>
      <c r="ED155">
        <v>1.2874324321746826</v>
      </c>
      <c r="EE155">
        <v>1.5179908275604248</v>
      </c>
      <c r="EF155">
        <v>1.3917804956436157</v>
      </c>
      <c r="EG155">
        <v>1.2350107431411743</v>
      </c>
      <c r="EH155">
        <v>1.4507900476455688</v>
      </c>
      <c r="EI155">
        <v>1.8560681343078613</v>
      </c>
      <c r="EJ155">
        <v>2.0822014808654785</v>
      </c>
      <c r="EK155">
        <v>3.1048614978790283</v>
      </c>
      <c r="EL155">
        <v>3.3624112606048584</v>
      </c>
      <c r="EM155">
        <v>3.6976840496063232</v>
      </c>
      <c r="EN155">
        <v>8.4040327072143555</v>
      </c>
      <c r="EO155">
        <v>8.877685546875</v>
      </c>
      <c r="EP155">
        <v>9.9674901962280273</v>
      </c>
      <c r="EQ155">
        <v>9.0115165710449219</v>
      </c>
      <c r="ER155">
        <v>4.4934530258178711</v>
      </c>
      <c r="ES155">
        <v>3.7997982501983643</v>
      </c>
      <c r="ET155">
        <v>3.3220384120941162</v>
      </c>
      <c r="EU155">
        <v>2.6837952136993408</v>
      </c>
      <c r="EV155">
        <v>2.5290875434875488</v>
      </c>
      <c r="EW155">
        <v>2.5871741771697998</v>
      </c>
      <c r="EX155">
        <v>2.5011444091796875</v>
      </c>
      <c r="EY155">
        <v>72.320831298828125</v>
      </c>
      <c r="EZ155">
        <v>71.271263122558594</v>
      </c>
      <c r="FA155">
        <v>70.265815734863281</v>
      </c>
      <c r="FB155">
        <v>69.307289123535156</v>
      </c>
      <c r="FC155">
        <v>68.521507263183594</v>
      </c>
      <c r="FD155">
        <v>67.637832641601562</v>
      </c>
      <c r="FE155">
        <v>67.081626892089844</v>
      </c>
      <c r="FF155">
        <v>66.990615844726563</v>
      </c>
      <c r="FG155">
        <v>69.038040161132812</v>
      </c>
      <c r="FH155">
        <v>73.006263732910156</v>
      </c>
      <c r="FI155">
        <v>77.236457824707031</v>
      </c>
      <c r="FJ155">
        <v>80.979232788085938</v>
      </c>
      <c r="FK155">
        <v>83.960067749023437</v>
      </c>
      <c r="FL155">
        <v>86.246139526367188</v>
      </c>
      <c r="FM155">
        <v>87.676322937011719</v>
      </c>
      <c r="FN155">
        <v>88.160530090332031</v>
      </c>
      <c r="FO155">
        <v>88.325973510742188</v>
      </c>
      <c r="FP155">
        <v>87.821441650390625</v>
      </c>
      <c r="FQ155">
        <v>87.143745422363281</v>
      </c>
      <c r="FR155">
        <v>85.189552307128906</v>
      </c>
      <c r="FS155">
        <v>82.092376708984375</v>
      </c>
      <c r="FT155">
        <v>79.085586547851563</v>
      </c>
      <c r="FU155">
        <v>77.170677185058594</v>
      </c>
      <c r="FV155">
        <v>75.740455627441406</v>
      </c>
      <c r="FW155">
        <v>1</v>
      </c>
    </row>
    <row r="156" spans="1:179" x14ac:dyDescent="0.2">
      <c r="A156" t="s">
        <v>241</v>
      </c>
      <c r="B156" t="s">
        <v>248</v>
      </c>
      <c r="C156" t="s">
        <v>218</v>
      </c>
      <c r="D156" t="s">
        <v>11</v>
      </c>
      <c r="E156">
        <v>2016</v>
      </c>
      <c r="F156" t="s">
        <v>227</v>
      </c>
      <c r="G156" t="s">
        <v>10</v>
      </c>
      <c r="H156">
        <v>442</v>
      </c>
      <c r="K156">
        <v>174.19542702858928</v>
      </c>
      <c r="L156">
        <v>169.31687785011593</v>
      </c>
      <c r="M156">
        <v>165.56531597305789</v>
      </c>
      <c r="N156">
        <v>165.19719555726834</v>
      </c>
      <c r="O156">
        <v>171.3314043159865</v>
      </c>
      <c r="P156">
        <v>187.47856233191513</v>
      </c>
      <c r="Q156">
        <v>207.35481475378648</v>
      </c>
      <c r="R156">
        <v>218.97179041864291</v>
      </c>
      <c r="S156">
        <v>228.37455291184969</v>
      </c>
      <c r="T156">
        <v>240.69435819714116</v>
      </c>
      <c r="U156">
        <v>252.46151772726228</v>
      </c>
      <c r="V156">
        <v>260.3936542943793</v>
      </c>
      <c r="W156">
        <v>263.95073137501186</v>
      </c>
      <c r="X156">
        <v>268.52758134747796</v>
      </c>
      <c r="Y156">
        <v>269.85121124431532</v>
      </c>
      <c r="Z156">
        <v>264.98570733631033</v>
      </c>
      <c r="AA156">
        <v>259.58357959042297</v>
      </c>
      <c r="AB156">
        <v>251.05726590648106</v>
      </c>
      <c r="AC156">
        <v>230.905222981603</v>
      </c>
      <c r="AD156">
        <v>223.10835330281282</v>
      </c>
      <c r="AE156">
        <v>214.56404939029736</v>
      </c>
      <c r="AF156">
        <v>203.74424730011526</v>
      </c>
      <c r="AG156">
        <v>189.67267985418394</v>
      </c>
      <c r="AH156">
        <v>183.53417338663252</v>
      </c>
      <c r="AI156">
        <v>-1.4967472553253174</v>
      </c>
      <c r="AJ156">
        <v>-1.3405795097351074</v>
      </c>
      <c r="AK156">
        <v>-1.4143503904342651</v>
      </c>
      <c r="AL156">
        <v>-1.4396907091140747</v>
      </c>
      <c r="AM156">
        <v>-1.6918995380401611</v>
      </c>
      <c r="AN156">
        <v>-1.8460758924484253</v>
      </c>
      <c r="AO156">
        <v>-1.9331141710281372</v>
      </c>
      <c r="AP156">
        <v>-1.6782724857330322</v>
      </c>
      <c r="AQ156">
        <v>-1.9203755855560303</v>
      </c>
      <c r="AR156">
        <v>-1.9790478944778442</v>
      </c>
      <c r="AS156">
        <v>-1.822380542755127</v>
      </c>
      <c r="AT156">
        <v>-1.7521049976348877</v>
      </c>
      <c r="AU156">
        <v>-1.2584214210510254</v>
      </c>
      <c r="AV156">
        <v>1.0795234441757202</v>
      </c>
      <c r="AW156">
        <v>1.8357690572738647</v>
      </c>
      <c r="AX156">
        <v>2.3125219345092773</v>
      </c>
      <c r="AY156">
        <v>1.9215004444122314</v>
      </c>
      <c r="AZ156">
        <v>-3.4623854160308838</v>
      </c>
      <c r="BA156">
        <v>-3.2729365825653076</v>
      </c>
      <c r="BB156">
        <v>-3.2778937816619873</v>
      </c>
      <c r="BC156">
        <v>-3.4683976173400879</v>
      </c>
      <c r="BD156">
        <v>-3.2314460277557373</v>
      </c>
      <c r="BE156">
        <v>-2.4418661594390869</v>
      </c>
      <c r="BF156">
        <v>-2.3489053249359131</v>
      </c>
      <c r="BG156">
        <v>-0.56907808780670166</v>
      </c>
      <c r="BH156">
        <v>-0.48823457956314087</v>
      </c>
      <c r="BI156">
        <v>-0.61536818742752075</v>
      </c>
      <c r="BJ156">
        <v>-0.65180450677871704</v>
      </c>
      <c r="BK156">
        <v>-0.76472771167755127</v>
      </c>
      <c r="BL156">
        <v>-0.90705102682113647</v>
      </c>
      <c r="BM156">
        <v>-1.0099258422851562</v>
      </c>
      <c r="BN156">
        <v>-0.77512061595916748</v>
      </c>
      <c r="BO156">
        <v>-0.83258068561553955</v>
      </c>
      <c r="BP156">
        <v>-0.81170147657394409</v>
      </c>
      <c r="BQ156">
        <v>-0.42374712228775024</v>
      </c>
      <c r="BR156">
        <v>-0.30427250266075134</v>
      </c>
      <c r="BS156">
        <v>0.13293607532978058</v>
      </c>
      <c r="BT156">
        <v>3.0474472045898438</v>
      </c>
      <c r="BU156">
        <v>3.7025043964385986</v>
      </c>
      <c r="BV156">
        <v>4.3300132751464844</v>
      </c>
      <c r="BW156">
        <v>3.7964537143707275</v>
      </c>
      <c r="BX156">
        <v>-1.1864920854568481</v>
      </c>
      <c r="BY156">
        <v>-1.2455837726593018</v>
      </c>
      <c r="BZ156">
        <v>-1.3792660236358643</v>
      </c>
      <c r="CA156">
        <v>-1.686186671257019</v>
      </c>
      <c r="CB156">
        <v>-1.5633631944656372</v>
      </c>
      <c r="CC156">
        <v>-0.99715995788574219</v>
      </c>
      <c r="CD156">
        <v>-0.95564210414886475</v>
      </c>
      <c r="CE156">
        <v>7.3422789573669434E-2</v>
      </c>
      <c r="CF156">
        <v>0.10209690034389496</v>
      </c>
      <c r="CG156">
        <v>-6.1995495110750198E-2</v>
      </c>
      <c r="CH156">
        <v>-0.10611695051193237</v>
      </c>
      <c r="CI156">
        <v>-0.12257132679224014</v>
      </c>
      <c r="CJ156">
        <v>-0.25668531656265259</v>
      </c>
      <c r="CK156">
        <v>-0.37052839994430542</v>
      </c>
      <c r="CL156">
        <v>-0.1496003270149231</v>
      </c>
      <c r="CM156">
        <v>-7.9177297651767731E-2</v>
      </c>
      <c r="CN156">
        <v>-3.2009556889533997E-3</v>
      </c>
      <c r="CO156">
        <v>0.54494208097457886</v>
      </c>
      <c r="CP156">
        <v>0.69849187135696411</v>
      </c>
      <c r="CQ156">
        <v>1.0965859889984131</v>
      </c>
      <c r="CR156">
        <v>4.4104251861572266</v>
      </c>
      <c r="CS156">
        <v>4.9953999519348145</v>
      </c>
      <c r="CT156">
        <v>5.7273216247558594</v>
      </c>
      <c r="CU156">
        <v>5.0950407981872559</v>
      </c>
      <c r="CV156">
        <v>0.38978472352027893</v>
      </c>
      <c r="CW156">
        <v>0.15855461359024048</v>
      </c>
      <c r="CX156">
        <v>-6.4282260835170746E-2</v>
      </c>
      <c r="CY156">
        <v>-0.45183289051055908</v>
      </c>
      <c r="CZ156">
        <v>-0.40805420279502869</v>
      </c>
      <c r="DA156">
        <v>3.4391505178064108E-3</v>
      </c>
      <c r="DB156">
        <v>9.3277841806411743E-3</v>
      </c>
      <c r="DC156">
        <v>0.71592366695404053</v>
      </c>
      <c r="DD156">
        <v>0.6924283504486084</v>
      </c>
      <c r="DE156">
        <v>0.49137717485427856</v>
      </c>
      <c r="DF156">
        <v>0.43957063555717468</v>
      </c>
      <c r="DG156">
        <v>0.51958507299423218</v>
      </c>
      <c r="DH156">
        <v>0.3936803936958313</v>
      </c>
      <c r="DI156">
        <v>0.26886904239654541</v>
      </c>
      <c r="DJ156">
        <v>0.4759199321269989</v>
      </c>
      <c r="DK156">
        <v>0.67422610521316528</v>
      </c>
      <c r="DL156">
        <v>0.80529958009719849</v>
      </c>
      <c r="DM156">
        <v>1.5136313438415527</v>
      </c>
      <c r="DN156">
        <v>1.701256275177002</v>
      </c>
      <c r="DO156">
        <v>2.0602359771728516</v>
      </c>
      <c r="DP156">
        <v>5.7734031677246094</v>
      </c>
      <c r="DQ156">
        <v>6.288294792175293</v>
      </c>
      <c r="DR156">
        <v>7.1246304512023926</v>
      </c>
      <c r="DS156">
        <v>6.3936276435852051</v>
      </c>
      <c r="DT156">
        <v>1.9660615921020508</v>
      </c>
      <c r="DU156">
        <v>1.5626929998397827</v>
      </c>
      <c r="DV156">
        <v>1.2507015466690063</v>
      </c>
      <c r="DW156">
        <v>0.78252094984054565</v>
      </c>
      <c r="DX156">
        <v>0.74725478887557983</v>
      </c>
      <c r="DY156">
        <v>1.0040382146835327</v>
      </c>
      <c r="DZ156">
        <v>0.97429770231246948</v>
      </c>
      <c r="EA156">
        <v>1.6435928344726563</v>
      </c>
      <c r="EB156">
        <v>1.5447732210159302</v>
      </c>
      <c r="EC156">
        <v>1.2903593778610229</v>
      </c>
      <c r="ED156">
        <v>1.22745680809021</v>
      </c>
      <c r="EE156">
        <v>1.4467569589614868</v>
      </c>
      <c r="EF156">
        <v>1.3327052593231201</v>
      </c>
      <c r="EG156">
        <v>1.1920573711395264</v>
      </c>
      <c r="EH156">
        <v>1.379071831703186</v>
      </c>
      <c r="EI156">
        <v>1.7620209455490112</v>
      </c>
      <c r="EJ156">
        <v>1.9726458787918091</v>
      </c>
      <c r="EK156">
        <v>2.9122645854949951</v>
      </c>
      <c r="EL156">
        <v>3.1490888595581055</v>
      </c>
      <c r="EM156">
        <v>3.4515933990478516</v>
      </c>
      <c r="EN156">
        <v>7.7413268089294434</v>
      </c>
      <c r="EO156">
        <v>8.1550302505493164</v>
      </c>
      <c r="EP156">
        <v>9.1421213150024414</v>
      </c>
      <c r="EQ156">
        <v>8.2685813903808594</v>
      </c>
      <c r="ER156">
        <v>4.2419548034667969</v>
      </c>
      <c r="ES156">
        <v>3.5900459289550781</v>
      </c>
      <c r="ET156">
        <v>3.1493291854858398</v>
      </c>
      <c r="EU156">
        <v>2.5647318363189697</v>
      </c>
      <c r="EV156">
        <v>2.4153375625610352</v>
      </c>
      <c r="EW156">
        <v>2.448744535446167</v>
      </c>
      <c r="EX156">
        <v>2.3675611019134521</v>
      </c>
      <c r="EY156">
        <v>72.312004089355469</v>
      </c>
      <c r="EZ156">
        <v>71.261436462402344</v>
      </c>
      <c r="FA156">
        <v>70.256210327148438</v>
      </c>
      <c r="FB156">
        <v>69.297294616699219</v>
      </c>
      <c r="FC156">
        <v>68.512161254882812</v>
      </c>
      <c r="FD156">
        <v>67.627899169921875</v>
      </c>
      <c r="FE156">
        <v>67.070533752441406</v>
      </c>
      <c r="FF156">
        <v>66.980247497558594</v>
      </c>
      <c r="FG156">
        <v>69.031829833984375</v>
      </c>
      <c r="FH156">
        <v>73.00482177734375</v>
      </c>
      <c r="FI156">
        <v>77.236587524414063</v>
      </c>
      <c r="FJ156">
        <v>80.978530883789063</v>
      </c>
      <c r="FK156">
        <v>83.958961486816406</v>
      </c>
      <c r="FL156">
        <v>86.244537353515625</v>
      </c>
      <c r="FM156">
        <v>87.6744384765625</v>
      </c>
      <c r="FN156">
        <v>88.158782958984375</v>
      </c>
      <c r="FO156">
        <v>88.323974609375</v>
      </c>
      <c r="FP156">
        <v>87.818611145019531</v>
      </c>
      <c r="FQ156">
        <v>87.137054443359375</v>
      </c>
      <c r="FR156">
        <v>85.179824829101563</v>
      </c>
      <c r="FS156">
        <v>82.08062744140625</v>
      </c>
      <c r="FT156">
        <v>79.07476806640625</v>
      </c>
      <c r="FU156">
        <v>77.16156005859375</v>
      </c>
      <c r="FV156">
        <v>75.73309326171875</v>
      </c>
      <c r="FW156">
        <v>1</v>
      </c>
    </row>
    <row r="157" spans="1:179" x14ac:dyDescent="0.2">
      <c r="A157" t="s">
        <v>241</v>
      </c>
      <c r="B157" t="s">
        <v>248</v>
      </c>
      <c r="C157" t="s">
        <v>218</v>
      </c>
      <c r="D157" t="s">
        <v>11</v>
      </c>
      <c r="E157" t="s">
        <v>250</v>
      </c>
      <c r="F157" t="s">
        <v>227</v>
      </c>
      <c r="G157" t="s">
        <v>10</v>
      </c>
      <c r="H157">
        <v>428</v>
      </c>
      <c r="K157">
        <v>168.47656344583726</v>
      </c>
      <c r="L157">
        <v>163.75462761942933</v>
      </c>
      <c r="M157">
        <v>160.11999132812204</v>
      </c>
      <c r="N157">
        <v>159.7621425404694</v>
      </c>
      <c r="O157">
        <v>165.693950176995</v>
      </c>
      <c r="P157">
        <v>181.31556213808682</v>
      </c>
      <c r="Q157">
        <v>200.53791103754759</v>
      </c>
      <c r="R157">
        <v>211.77725750058025</v>
      </c>
      <c r="S157">
        <v>220.87585457350542</v>
      </c>
      <c r="T157">
        <v>232.78797746455672</v>
      </c>
      <c r="U157">
        <v>244.16603159742274</v>
      </c>
      <c r="V157">
        <v>251.83392693665851</v>
      </c>
      <c r="W157">
        <v>255.27144790355953</v>
      </c>
      <c r="X157">
        <v>259.69472794596953</v>
      </c>
      <c r="Y157">
        <v>260.9698719781872</v>
      </c>
      <c r="Z157">
        <v>256.25204562805868</v>
      </c>
      <c r="AA157">
        <v>251.02224727277601</v>
      </c>
      <c r="AB157">
        <v>242.77355413204199</v>
      </c>
      <c r="AC157">
        <v>223.29459992935247</v>
      </c>
      <c r="AD157">
        <v>215.75575331424119</v>
      </c>
      <c r="AE157">
        <v>207.49610388644916</v>
      </c>
      <c r="AF157">
        <v>197.02965798966812</v>
      </c>
      <c r="AG157">
        <v>183.42109769384717</v>
      </c>
      <c r="AH157">
        <v>177.49687866525883</v>
      </c>
      <c r="AI157">
        <v>-1.4734632968902588</v>
      </c>
      <c r="AJ157">
        <v>-1.3196690082550049</v>
      </c>
      <c r="AK157">
        <v>-1.388745903968811</v>
      </c>
      <c r="AL157">
        <v>-1.4131770133972168</v>
      </c>
      <c r="AM157">
        <v>-1.6607046127319336</v>
      </c>
      <c r="AN157">
        <v>-1.8103902339935303</v>
      </c>
      <c r="AO157">
        <v>-1.894370436668396</v>
      </c>
      <c r="AP157">
        <v>-1.6490660905838013</v>
      </c>
      <c r="AQ157">
        <v>-1.8871033191680908</v>
      </c>
      <c r="AR157">
        <v>-1.9454891681671143</v>
      </c>
      <c r="AS157">
        <v>-1.7997695207595825</v>
      </c>
      <c r="AT157">
        <v>-1.7326486110687256</v>
      </c>
      <c r="AU157">
        <v>-1.2520159482955933</v>
      </c>
      <c r="AV157">
        <v>0.99425256252288818</v>
      </c>
      <c r="AW157">
        <v>1.7273645401000977</v>
      </c>
      <c r="AX157">
        <v>2.1823115348815918</v>
      </c>
      <c r="AY157">
        <v>1.8075762987136841</v>
      </c>
      <c r="AZ157">
        <v>-3.4075744152069092</v>
      </c>
      <c r="BA157">
        <v>-3.2194085121154785</v>
      </c>
      <c r="BB157">
        <v>-3.2207472324371338</v>
      </c>
      <c r="BC157">
        <v>-3.4021313190460205</v>
      </c>
      <c r="BD157">
        <v>-3.1700320243835449</v>
      </c>
      <c r="BE157">
        <v>-2.4003541469573975</v>
      </c>
      <c r="BF157">
        <v>-2.3091094493865967</v>
      </c>
      <c r="BG157">
        <v>-0.56117022037506104</v>
      </c>
      <c r="BH157">
        <v>-0.48149517178535461</v>
      </c>
      <c r="BI157">
        <v>-0.60320830345153809</v>
      </c>
      <c r="BJ157">
        <v>-0.6386336088180542</v>
      </c>
      <c r="BK157">
        <v>-0.74929225444793701</v>
      </c>
      <c r="BL157">
        <v>-0.88738721609115601</v>
      </c>
      <c r="BM157">
        <v>-0.98667514324188232</v>
      </c>
      <c r="BN157">
        <v>-0.761116623878479</v>
      </c>
      <c r="BO157">
        <v>-0.81773465871810913</v>
      </c>
      <c r="BP157">
        <v>-0.79804623126983643</v>
      </c>
      <c r="BQ157">
        <v>-0.42518898844718933</v>
      </c>
      <c r="BR157">
        <v>-0.30977797508239746</v>
      </c>
      <c r="BS157">
        <v>0.11536941677331924</v>
      </c>
      <c r="BT157">
        <v>2.9284565448760986</v>
      </c>
      <c r="BU157">
        <v>3.5619642734527588</v>
      </c>
      <c r="BV157">
        <v>4.1650233268737793</v>
      </c>
      <c r="BW157">
        <v>3.6502370834350586</v>
      </c>
      <c r="BX157">
        <v>-1.1706918478012085</v>
      </c>
      <c r="BY157">
        <v>-1.2269436120986938</v>
      </c>
      <c r="BZ157">
        <v>-1.3547770977020264</v>
      </c>
      <c r="CA157">
        <v>-1.6505140066146851</v>
      </c>
      <c r="CB157">
        <v>-1.5306079387664795</v>
      </c>
      <c r="CC157">
        <v>-0.9805334210395813</v>
      </c>
      <c r="CD157">
        <v>-0.93978023529052734</v>
      </c>
      <c r="CE157">
        <v>7.0681177079677582E-2</v>
      </c>
      <c r="CF157">
        <v>9.9021442234516144E-2</v>
      </c>
      <c r="CG157">
        <v>-5.9147406369447708E-2</v>
      </c>
      <c r="CH157">
        <v>-0.10218718647956848</v>
      </c>
      <c r="CI157">
        <v>-0.11805079132318497</v>
      </c>
      <c r="CJ157">
        <v>-0.24811811745166779</v>
      </c>
      <c r="CK157">
        <v>-0.35800811648368835</v>
      </c>
      <c r="CL157">
        <v>-0.14612556993961334</v>
      </c>
      <c r="CM157">
        <v>-7.7093169093132019E-2</v>
      </c>
      <c r="CN157">
        <v>-3.3307913690805435E-3</v>
      </c>
      <c r="CO157">
        <v>0.52684128284454346</v>
      </c>
      <c r="CP157">
        <v>0.67569786310195923</v>
      </c>
      <c r="CQ157">
        <v>1.0624163150787354</v>
      </c>
      <c r="CR157">
        <v>4.2680802345275879</v>
      </c>
      <c r="CS157">
        <v>4.8326025009155273</v>
      </c>
      <c r="CT157">
        <v>5.538243293762207</v>
      </c>
      <c r="CU157">
        <v>4.9264583587646484</v>
      </c>
      <c r="CV157">
        <v>0.37856611609458923</v>
      </c>
      <c r="CW157">
        <v>0.15303142368793488</v>
      </c>
      <c r="CX157">
        <v>-6.2411777675151825E-2</v>
      </c>
      <c r="CY157">
        <v>-0.43734905123710632</v>
      </c>
      <c r="CZ157">
        <v>-0.39514786005020142</v>
      </c>
      <c r="DA157">
        <v>2.83011794090271E-3</v>
      </c>
      <c r="DB157">
        <v>8.6129782721400261E-3</v>
      </c>
      <c r="DC157">
        <v>0.70253252983093262</v>
      </c>
      <c r="DD157">
        <v>0.6795380711555481</v>
      </c>
      <c r="DE157">
        <v>0.48491349816322327</v>
      </c>
      <c r="DF157">
        <v>0.43425923585891724</v>
      </c>
      <c r="DG157">
        <v>0.5131906270980835</v>
      </c>
      <c r="DH157">
        <v>0.39115098118782043</v>
      </c>
      <c r="DI157">
        <v>0.27065888047218323</v>
      </c>
      <c r="DJ157">
        <v>0.46886551380157471</v>
      </c>
      <c r="DK157">
        <v>0.66354829072952271</v>
      </c>
      <c r="DL157">
        <v>0.79138463735580444</v>
      </c>
      <c r="DM157">
        <v>1.4788715839385986</v>
      </c>
      <c r="DN157">
        <v>1.6611738204956055</v>
      </c>
      <c r="DO157">
        <v>2.0094633102416992</v>
      </c>
      <c r="DP157">
        <v>5.6077041625976562</v>
      </c>
      <c r="DQ157">
        <v>6.103240966796875</v>
      </c>
      <c r="DR157">
        <v>6.9114632606506348</v>
      </c>
      <c r="DS157">
        <v>6.2026796340942383</v>
      </c>
      <c r="DT157">
        <v>1.9278241395950317</v>
      </c>
      <c r="DU157">
        <v>1.5330065488815308</v>
      </c>
      <c r="DV157">
        <v>1.2299535274505615</v>
      </c>
      <c r="DW157">
        <v>0.77581584453582764</v>
      </c>
      <c r="DX157">
        <v>0.74031227827072144</v>
      </c>
      <c r="DY157">
        <v>0.98619365692138672</v>
      </c>
      <c r="DZ157">
        <v>0.95700621604919434</v>
      </c>
      <c r="EA157">
        <v>1.6148256063461304</v>
      </c>
      <c r="EB157">
        <v>1.517711877822876</v>
      </c>
      <c r="EC157">
        <v>1.2704510688781738</v>
      </c>
      <c r="ED157">
        <v>1.2088025808334351</v>
      </c>
      <c r="EE157">
        <v>1.4246029853820801</v>
      </c>
      <c r="EF157">
        <v>1.3141540288925171</v>
      </c>
      <c r="EG157">
        <v>1.1783542633056641</v>
      </c>
      <c r="EH157">
        <v>1.356814980506897</v>
      </c>
      <c r="EI157">
        <v>1.7329169511795044</v>
      </c>
      <c r="EJ157">
        <v>1.9388275146484375</v>
      </c>
      <c r="EK157">
        <v>2.8534519672393799</v>
      </c>
      <c r="EL157">
        <v>3.0840444564819336</v>
      </c>
      <c r="EM157">
        <v>3.3768486976623535</v>
      </c>
      <c r="EN157">
        <v>7.5419082641601562</v>
      </c>
      <c r="EO157">
        <v>7.937840461730957</v>
      </c>
      <c r="EP157">
        <v>8.8941755294799805</v>
      </c>
      <c r="EQ157">
        <v>8.0453405380249023</v>
      </c>
      <c r="ER157">
        <v>4.1647067070007324</v>
      </c>
      <c r="ES157">
        <v>3.5254714488983154</v>
      </c>
      <c r="ET157">
        <v>3.0959236621856689</v>
      </c>
      <c r="EU157">
        <v>2.5274333953857422</v>
      </c>
      <c r="EV157">
        <v>2.3797364234924316</v>
      </c>
      <c r="EW157">
        <v>2.4060144424438477</v>
      </c>
      <c r="EX157">
        <v>2.3263354301452637</v>
      </c>
      <c r="EY157">
        <v>72.308990478515625</v>
      </c>
      <c r="EZ157">
        <v>71.258079528808594</v>
      </c>
      <c r="FA157">
        <v>70.2529296875</v>
      </c>
      <c r="FB157">
        <v>69.29388427734375</v>
      </c>
      <c r="FC157">
        <v>68.508964538574219</v>
      </c>
      <c r="FD157">
        <v>67.624504089355469</v>
      </c>
      <c r="FE157">
        <v>67.066741943359375</v>
      </c>
      <c r="FF157">
        <v>66.976699829101563</v>
      </c>
      <c r="FG157">
        <v>69.029701232910156</v>
      </c>
      <c r="FH157">
        <v>73.00433349609375</v>
      </c>
      <c r="FI157">
        <v>77.236625671386719</v>
      </c>
      <c r="FJ157">
        <v>80.978286743164063</v>
      </c>
      <c r="FK157">
        <v>83.958587646484375</v>
      </c>
      <c r="FL157">
        <v>86.243980407714844</v>
      </c>
      <c r="FM157">
        <v>87.673797607421875</v>
      </c>
      <c r="FN157">
        <v>88.158180236816406</v>
      </c>
      <c r="FO157">
        <v>88.323287963867188</v>
      </c>
      <c r="FP157">
        <v>87.817642211914063</v>
      </c>
      <c r="FQ157">
        <v>87.134773254394531</v>
      </c>
      <c r="FR157">
        <v>85.176498413085938</v>
      </c>
      <c r="FS157">
        <v>82.076606750488281</v>
      </c>
      <c r="FT157">
        <v>79.071067810058594</v>
      </c>
      <c r="FU157">
        <v>77.158439636230469</v>
      </c>
      <c r="FV157">
        <v>75.730575561523438</v>
      </c>
      <c r="FW157">
        <v>1</v>
      </c>
    </row>
    <row r="158" spans="1:179" x14ac:dyDescent="0.2">
      <c r="A158" t="s">
        <v>241</v>
      </c>
      <c r="B158" t="s">
        <v>248</v>
      </c>
      <c r="C158" t="s">
        <v>218</v>
      </c>
      <c r="D158" t="s">
        <v>36</v>
      </c>
      <c r="E158">
        <v>2015</v>
      </c>
      <c r="F158" t="s">
        <v>224</v>
      </c>
      <c r="G158" t="s">
        <v>242</v>
      </c>
      <c r="H158">
        <v>478.40000000000003</v>
      </c>
      <c r="K158">
        <v>152.49709067209821</v>
      </c>
      <c r="L158">
        <v>150.18715314180395</v>
      </c>
      <c r="M158">
        <v>148.35107939019221</v>
      </c>
      <c r="N158">
        <v>148.97214649732967</v>
      </c>
      <c r="O158">
        <v>155.75614270986574</v>
      </c>
      <c r="P158">
        <v>173.56531448353127</v>
      </c>
      <c r="Q158">
        <v>195.10190195390135</v>
      </c>
      <c r="R158">
        <v>210.3835351488587</v>
      </c>
      <c r="S158">
        <v>219.75327892955889</v>
      </c>
      <c r="T158">
        <v>218.53520231007278</v>
      </c>
      <c r="U158">
        <v>211.46494002061129</v>
      </c>
      <c r="V158">
        <v>217.24022621026739</v>
      </c>
      <c r="W158">
        <v>229.82632751349527</v>
      </c>
      <c r="X158">
        <v>229.235709158059</v>
      </c>
      <c r="Y158">
        <v>227.6293638273406</v>
      </c>
      <c r="Z158">
        <v>222.95617992806854</v>
      </c>
      <c r="AA158">
        <v>218.29475729177275</v>
      </c>
      <c r="AB158">
        <v>213.00195573647972</v>
      </c>
      <c r="AC158">
        <v>193.75888751979375</v>
      </c>
      <c r="AD158">
        <v>182.92929417123077</v>
      </c>
      <c r="AE158">
        <v>176.39594622366602</v>
      </c>
      <c r="AF158">
        <v>169.99079021562491</v>
      </c>
      <c r="AG158">
        <v>162.7255010426272</v>
      </c>
      <c r="AH158">
        <v>158.61280683418329</v>
      </c>
      <c r="AI158">
        <v>-1.3979456424713135</v>
      </c>
      <c r="AJ158">
        <v>-1.3808368444442749</v>
      </c>
      <c r="AK158">
        <v>-1.4193634986877441</v>
      </c>
      <c r="AL158">
        <v>-1.3592864274978638</v>
      </c>
      <c r="AM158">
        <v>-1.7456755638122559</v>
      </c>
      <c r="AN158">
        <v>-2.3099524974822998</v>
      </c>
      <c r="AO158">
        <v>-2.7262089252471924</v>
      </c>
      <c r="AP158">
        <v>-3.4874873161315918</v>
      </c>
      <c r="AQ158">
        <v>-2.2884049415588379</v>
      </c>
      <c r="AR158">
        <v>-1.7281632423400879</v>
      </c>
      <c r="AS158">
        <v>-2.1970484256744385</v>
      </c>
      <c r="AT158">
        <v>-2.1846044063568115</v>
      </c>
      <c r="AU158">
        <v>-1.6338214874267578</v>
      </c>
      <c r="AV158">
        <v>-1.5139311552047729</v>
      </c>
      <c r="AW158">
        <v>-1.4918450117111206</v>
      </c>
      <c r="AX158">
        <v>-1.6349557638168335</v>
      </c>
      <c r="AY158">
        <v>-0.38903060555458069</v>
      </c>
      <c r="AZ158">
        <v>-0.14205294847488403</v>
      </c>
      <c r="BA158">
        <v>1.6150984764099121</v>
      </c>
      <c r="BB158">
        <v>1.5424232482910156</v>
      </c>
      <c r="BC158">
        <v>-0.2895757257938385</v>
      </c>
      <c r="BD158">
        <v>-1.1839767694473267</v>
      </c>
      <c r="BE158">
        <v>-1.6097445487976074</v>
      </c>
      <c r="BF158">
        <v>-2.1020722389221191</v>
      </c>
      <c r="BG158">
        <v>-0.60482442378997803</v>
      </c>
      <c r="BH158">
        <v>-0.59721964597702026</v>
      </c>
      <c r="BI158">
        <v>-0.63754749298095703</v>
      </c>
      <c r="BJ158">
        <v>-0.61090993881225586</v>
      </c>
      <c r="BK158">
        <v>-0.93380904197692871</v>
      </c>
      <c r="BL158">
        <v>-1.3062365055084229</v>
      </c>
      <c r="BM158">
        <v>-1.5395463705062866</v>
      </c>
      <c r="BN158">
        <v>-2.0060715675354004</v>
      </c>
      <c r="BO158">
        <v>-1.0720621347427368</v>
      </c>
      <c r="BP158">
        <v>-0.76318049430847168</v>
      </c>
      <c r="BQ158">
        <v>-0.9056541919708252</v>
      </c>
      <c r="BR158">
        <v>-1.0541900396347046</v>
      </c>
      <c r="BS158">
        <v>-0.65006250143051147</v>
      </c>
      <c r="BT158">
        <v>-0.5153651237487793</v>
      </c>
      <c r="BU158">
        <v>-0.51705515384674072</v>
      </c>
      <c r="BV158">
        <v>-0.51005721092224121</v>
      </c>
      <c r="BW158">
        <v>1.5209194421768188</v>
      </c>
      <c r="BX158">
        <v>1.7280498743057251</v>
      </c>
      <c r="BY158">
        <v>2.8421976566314697</v>
      </c>
      <c r="BZ158">
        <v>2.6087310314178467</v>
      </c>
      <c r="CA158">
        <v>0.81046122312545776</v>
      </c>
      <c r="CB158">
        <v>-0.10870669782161713</v>
      </c>
      <c r="CC158">
        <v>-0.57175993919372559</v>
      </c>
      <c r="CD158">
        <v>-1.0557830333709717</v>
      </c>
      <c r="CE158">
        <v>-5.5511061102151871E-2</v>
      </c>
      <c r="CF158">
        <v>-5.4488778114318848E-2</v>
      </c>
      <c r="CG158">
        <v>-9.6064053475856781E-2</v>
      </c>
      <c r="CH158">
        <v>-9.2586621642112732E-2</v>
      </c>
      <c r="CI158">
        <v>-0.37151280045509338</v>
      </c>
      <c r="CJ158">
        <v>-0.61106592416763306</v>
      </c>
      <c r="CK158">
        <v>-0.71766740083694458</v>
      </c>
      <c r="CL158">
        <v>-0.98004764318466187</v>
      </c>
      <c r="CM158">
        <v>-0.22962670028209686</v>
      </c>
      <c r="CN158">
        <v>-9.4836406409740448E-2</v>
      </c>
      <c r="CO158">
        <v>-1.1238409206271172E-2</v>
      </c>
      <c r="CP158">
        <v>-0.27126851677894592</v>
      </c>
      <c r="CQ158">
        <v>3.1285975128412247E-2</v>
      </c>
      <c r="CR158">
        <v>0.17623864114284515</v>
      </c>
      <c r="CS158">
        <v>0.1580812931060791</v>
      </c>
      <c r="CT158">
        <v>0.26904410123825073</v>
      </c>
      <c r="CU158">
        <v>2.8437449932098389</v>
      </c>
      <c r="CV158">
        <v>3.0232775211334229</v>
      </c>
      <c r="CW158">
        <v>3.6920828819274902</v>
      </c>
      <c r="CX158">
        <v>3.347252368927002</v>
      </c>
      <c r="CY158">
        <v>1.5723434686660767</v>
      </c>
      <c r="CZ158">
        <v>0.63602209091186523</v>
      </c>
      <c r="DA158">
        <v>0.14714503288269043</v>
      </c>
      <c r="DB158">
        <v>-0.33112642168998718</v>
      </c>
      <c r="DC158">
        <v>0.49380230903625488</v>
      </c>
      <c r="DD158">
        <v>0.48824211955070496</v>
      </c>
      <c r="DE158">
        <v>0.44541937112808228</v>
      </c>
      <c r="DF158">
        <v>0.4257366955280304</v>
      </c>
      <c r="DG158">
        <v>0.19078348577022552</v>
      </c>
      <c r="DH158">
        <v>8.4104746580123901E-2</v>
      </c>
      <c r="DI158">
        <v>0.10421158373355865</v>
      </c>
      <c r="DJ158">
        <v>4.5976385474205017E-2</v>
      </c>
      <c r="DK158">
        <v>0.61280864477157593</v>
      </c>
      <c r="DL158">
        <v>0.57350766658782959</v>
      </c>
      <c r="DM158">
        <v>0.88317734003067017</v>
      </c>
      <c r="DN158">
        <v>0.51165300607681274</v>
      </c>
      <c r="DO158">
        <v>0.71263450384140015</v>
      </c>
      <c r="DP158">
        <v>0.86784237623214722</v>
      </c>
      <c r="DQ158">
        <v>0.8332177996635437</v>
      </c>
      <c r="DR158">
        <v>1.0481454133987427</v>
      </c>
      <c r="DS158">
        <v>4.1665706634521484</v>
      </c>
      <c r="DT158">
        <v>4.318504810333252</v>
      </c>
      <c r="DU158">
        <v>4.5419678688049316</v>
      </c>
      <c r="DV158">
        <v>4.0857739448547363</v>
      </c>
      <c r="DW158">
        <v>2.3342256546020508</v>
      </c>
      <c r="DX158">
        <v>1.3807508945465088</v>
      </c>
      <c r="DY158">
        <v>0.86605000495910645</v>
      </c>
      <c r="DZ158">
        <v>0.39353024959564209</v>
      </c>
      <c r="EA158">
        <v>1.2869235277175903</v>
      </c>
      <c r="EB158">
        <v>1.2718592882156372</v>
      </c>
      <c r="EC158">
        <v>1.2272354364395142</v>
      </c>
      <c r="ED158">
        <v>1.1741131544113159</v>
      </c>
      <c r="EE158">
        <v>1.0026500225067139</v>
      </c>
      <c r="EF158">
        <v>1.0878207683563232</v>
      </c>
      <c r="EG158">
        <v>1.2908742427825928</v>
      </c>
      <c r="EH158">
        <v>1.5273921489715576</v>
      </c>
      <c r="EI158">
        <v>1.8291515111923218</v>
      </c>
      <c r="EJ158">
        <v>1.5384904146194458</v>
      </c>
      <c r="EK158">
        <v>2.1745717525482178</v>
      </c>
      <c r="EL158">
        <v>1.6420674324035645</v>
      </c>
      <c r="EM158">
        <v>1.6963934898376465</v>
      </c>
      <c r="EN158">
        <v>1.8664083480834961</v>
      </c>
      <c r="EO158">
        <v>1.8080075979232788</v>
      </c>
      <c r="EP158">
        <v>2.173043966293335</v>
      </c>
      <c r="EQ158">
        <v>6.0765204429626465</v>
      </c>
      <c r="ER158">
        <v>6.1886076927185059</v>
      </c>
      <c r="ES158">
        <v>5.7690672874450684</v>
      </c>
      <c r="ET158">
        <v>5.1520814895629883</v>
      </c>
      <c r="EU158">
        <v>3.4342625141143799</v>
      </c>
      <c r="EV158">
        <v>2.4560210704803467</v>
      </c>
      <c r="EW158">
        <v>1.9040346145629883</v>
      </c>
      <c r="EX158">
        <v>1.4398193359375</v>
      </c>
      <c r="EY158">
        <v>44.328201293945313</v>
      </c>
      <c r="EZ158">
        <v>44.172088623046875</v>
      </c>
      <c r="FA158">
        <v>43.447689056396484</v>
      </c>
      <c r="FB158">
        <v>42.849987030029297</v>
      </c>
      <c r="FC158">
        <v>42.424224853515625</v>
      </c>
      <c r="FD158">
        <v>42.012077331542969</v>
      </c>
      <c r="FE158">
        <v>41.486705780029297</v>
      </c>
      <c r="FF158">
        <v>41.151584625244141</v>
      </c>
      <c r="FG158">
        <v>41.643348693847656</v>
      </c>
      <c r="FH158">
        <v>44.467205047607422</v>
      </c>
      <c r="FI158">
        <v>47.141143798828125</v>
      </c>
      <c r="FJ158">
        <v>49.525135040283203</v>
      </c>
      <c r="FK158">
        <v>51.303466796875</v>
      </c>
      <c r="FL158">
        <v>52.469768524169922</v>
      </c>
      <c r="FM158">
        <v>53.296615600585938</v>
      </c>
      <c r="FN158">
        <v>53.706077575683594</v>
      </c>
      <c r="FO158">
        <v>53.451328277587891</v>
      </c>
      <c r="FP158">
        <v>52.428375244140625</v>
      </c>
      <c r="FQ158">
        <v>50.599151611328125</v>
      </c>
      <c r="FR158">
        <v>49.28326416015625</v>
      </c>
      <c r="FS158">
        <v>48.158897399902344</v>
      </c>
      <c r="FT158">
        <v>47.583675384521484</v>
      </c>
      <c r="FU158">
        <v>46.866424560546875</v>
      </c>
      <c r="FV158">
        <v>46.184661865234375</v>
      </c>
      <c r="FW158">
        <v>1</v>
      </c>
    </row>
    <row r="159" spans="1:179" x14ac:dyDescent="0.2">
      <c r="A159" t="s">
        <v>241</v>
      </c>
      <c r="B159" t="s">
        <v>248</v>
      </c>
      <c r="C159" t="s">
        <v>218</v>
      </c>
      <c r="D159" t="s">
        <v>36</v>
      </c>
      <c r="E159">
        <v>2016</v>
      </c>
      <c r="F159" t="s">
        <v>224</v>
      </c>
      <c r="G159" t="s">
        <v>242</v>
      </c>
      <c r="H159">
        <v>372.3</v>
      </c>
      <c r="K159">
        <v>118.95026219497774</v>
      </c>
      <c r="L159">
        <v>116.90821317364923</v>
      </c>
      <c r="M159">
        <v>115.40590965166746</v>
      </c>
      <c r="N159">
        <v>116.05910625351899</v>
      </c>
      <c r="O159">
        <v>121.93997677152818</v>
      </c>
      <c r="P159">
        <v>136.57912284821043</v>
      </c>
      <c r="Q159">
        <v>154.62411446295962</v>
      </c>
      <c r="R159">
        <v>167.30931898307816</v>
      </c>
      <c r="S159">
        <v>175.58568814568127</v>
      </c>
      <c r="T159">
        <v>173.96190918653008</v>
      </c>
      <c r="U159">
        <v>167.7671089705245</v>
      </c>
      <c r="V159">
        <v>172.65138669646103</v>
      </c>
      <c r="W159">
        <v>183.8817385210796</v>
      </c>
      <c r="X159">
        <v>183.03404452770869</v>
      </c>
      <c r="Y159">
        <v>181.26853560545783</v>
      </c>
      <c r="Z159">
        <v>177.54866126406901</v>
      </c>
      <c r="AA159">
        <v>173.73765347999023</v>
      </c>
      <c r="AB159">
        <v>169.79083731265848</v>
      </c>
      <c r="AC159">
        <v>153.81084999655332</v>
      </c>
      <c r="AD159">
        <v>143.93756902348622</v>
      </c>
      <c r="AE159">
        <v>138.41065667414165</v>
      </c>
      <c r="AF159">
        <v>133.01372340482837</v>
      </c>
      <c r="AG159">
        <v>127.39036139157028</v>
      </c>
      <c r="AH159">
        <v>124.02197217038625</v>
      </c>
      <c r="AI159">
        <v>-1.3514842987060547</v>
      </c>
      <c r="AJ159">
        <v>-1.3545947074890137</v>
      </c>
      <c r="AK159">
        <v>-1.3980779647827148</v>
      </c>
      <c r="AL159">
        <v>-1.3465292453765869</v>
      </c>
      <c r="AM159">
        <v>-1.6907050609588623</v>
      </c>
      <c r="AN159">
        <v>-2.2169296741485596</v>
      </c>
      <c r="AO159">
        <v>-2.4810018539428711</v>
      </c>
      <c r="AP159">
        <v>-3.3424830436706543</v>
      </c>
      <c r="AQ159">
        <v>-2.1566941738128662</v>
      </c>
      <c r="AR159">
        <v>-1.5585088729858398</v>
      </c>
      <c r="AS159">
        <v>-2.0672738552093506</v>
      </c>
      <c r="AT159">
        <v>-2.0954501628875732</v>
      </c>
      <c r="AU159">
        <v>-1.5875235795974731</v>
      </c>
      <c r="AV159">
        <v>-1.5271838903427124</v>
      </c>
      <c r="AW159">
        <v>-1.4935815334320068</v>
      </c>
      <c r="AX159">
        <v>-1.5927721261978149</v>
      </c>
      <c r="AY159">
        <v>-0.49797645211219788</v>
      </c>
      <c r="AZ159">
        <v>-0.26584380865097046</v>
      </c>
      <c r="BA159">
        <v>1.4739624261856079</v>
      </c>
      <c r="BB159">
        <v>1.3831664323806763</v>
      </c>
      <c r="BC159">
        <v>-0.37255993485450745</v>
      </c>
      <c r="BD159">
        <v>-1.2394987344741821</v>
      </c>
      <c r="BE159">
        <v>-1.5852175951004028</v>
      </c>
      <c r="BF159">
        <v>-2.0114448070526123</v>
      </c>
      <c r="BG159">
        <v>-0.59663838148117065</v>
      </c>
      <c r="BH159">
        <v>-0.60632246732711792</v>
      </c>
      <c r="BI159">
        <v>-0.64713090658187866</v>
      </c>
      <c r="BJ159">
        <v>-0.6283079981803894</v>
      </c>
      <c r="BK159">
        <v>-0.91249340772628784</v>
      </c>
      <c r="BL159">
        <v>-1.2596774101257324</v>
      </c>
      <c r="BM159">
        <v>-1.3735213279724121</v>
      </c>
      <c r="BN159">
        <v>-1.9180514812469482</v>
      </c>
      <c r="BO159">
        <v>-0.98751997947692871</v>
      </c>
      <c r="BP159">
        <v>-0.63176560401916504</v>
      </c>
      <c r="BQ159">
        <v>-0.82059073448181152</v>
      </c>
      <c r="BR159">
        <v>-1.0095369815826416</v>
      </c>
      <c r="BS159">
        <v>-0.64579492807388306</v>
      </c>
      <c r="BT159">
        <v>-0.58540517091751099</v>
      </c>
      <c r="BU159">
        <v>-0.57439446449279785</v>
      </c>
      <c r="BV159">
        <v>-0.53994238376617432</v>
      </c>
      <c r="BW159">
        <v>1.3074514865875244</v>
      </c>
      <c r="BX159">
        <v>1.4988396167755127</v>
      </c>
      <c r="BY159">
        <v>2.5956616401672363</v>
      </c>
      <c r="BZ159">
        <v>2.3684670925140381</v>
      </c>
      <c r="CA159">
        <v>0.654288649559021</v>
      </c>
      <c r="CB159">
        <v>-0.24065615236759186</v>
      </c>
      <c r="CC159">
        <v>-0.59941190481185913</v>
      </c>
      <c r="CD159">
        <v>-1.0192060470581055</v>
      </c>
      <c r="CE159">
        <v>-7.3834419250488281E-2</v>
      </c>
      <c r="CF159">
        <v>-8.8071450591087341E-2</v>
      </c>
      <c r="CG159">
        <v>-0.12702725827693939</v>
      </c>
      <c r="CH159">
        <v>-0.13087010383605957</v>
      </c>
      <c r="CI159">
        <v>-0.37350636720657349</v>
      </c>
      <c r="CJ159">
        <v>-0.59668731689453125</v>
      </c>
      <c r="CK159">
        <v>-0.60648375749588013</v>
      </c>
      <c r="CL159">
        <v>-0.93149453401565552</v>
      </c>
      <c r="CM159">
        <v>-0.17775353789329529</v>
      </c>
      <c r="CN159">
        <v>1.0093996301293373E-2</v>
      </c>
      <c r="CO159">
        <v>4.2858123779296875E-2</v>
      </c>
      <c r="CP159">
        <v>-0.25743681192398071</v>
      </c>
      <c r="CQ159">
        <v>6.4434204250574112E-3</v>
      </c>
      <c r="CR159">
        <v>6.6867895424365997E-2</v>
      </c>
      <c r="CS159">
        <v>6.223171204328537E-2</v>
      </c>
      <c r="CT159">
        <v>0.18924430012702942</v>
      </c>
      <c r="CU159">
        <v>2.5578854084014893</v>
      </c>
      <c r="CV159">
        <v>2.7210540771484375</v>
      </c>
      <c r="CW159">
        <v>3.3725471496582031</v>
      </c>
      <c r="CX159">
        <v>3.0508832931518555</v>
      </c>
      <c r="CY159">
        <v>1.365480899810791</v>
      </c>
      <c r="CZ159">
        <v>0.45113915205001831</v>
      </c>
      <c r="DA159">
        <v>8.3354085683822632E-2</v>
      </c>
      <c r="DB159">
        <v>-0.33198449015617371</v>
      </c>
      <c r="DC159">
        <v>0.44896957278251648</v>
      </c>
      <c r="DD159">
        <v>0.43017959594726563</v>
      </c>
      <c r="DE159">
        <v>0.39307639002799988</v>
      </c>
      <c r="DF159">
        <v>0.36656776070594788</v>
      </c>
      <c r="DG159">
        <v>0.16548064351081848</v>
      </c>
      <c r="DH159">
        <v>6.6302724182605743E-2</v>
      </c>
      <c r="DI159">
        <v>0.16055388748645782</v>
      </c>
      <c r="DJ159">
        <v>5.5062446743249893E-2</v>
      </c>
      <c r="DK159">
        <v>0.63201290369033813</v>
      </c>
      <c r="DL159">
        <v>0.65195357799530029</v>
      </c>
      <c r="DM159">
        <v>0.90630698204040527</v>
      </c>
      <c r="DN159">
        <v>0.4946632981300354</v>
      </c>
      <c r="DO159">
        <v>0.65868180990219116</v>
      </c>
      <c r="DP159">
        <v>0.71914094686508179</v>
      </c>
      <c r="DQ159">
        <v>0.69885784387588501</v>
      </c>
      <c r="DR159">
        <v>0.91843098402023315</v>
      </c>
      <c r="DS159">
        <v>3.8083193302154541</v>
      </c>
      <c r="DT159">
        <v>3.9432682991027832</v>
      </c>
      <c r="DU159">
        <v>4.1494326591491699</v>
      </c>
      <c r="DV159">
        <v>3.7332992553710937</v>
      </c>
      <c r="DW159">
        <v>2.0766730308532715</v>
      </c>
      <c r="DX159">
        <v>1.1429344415664673</v>
      </c>
      <c r="DY159">
        <v>0.76612007617950439</v>
      </c>
      <c r="DZ159">
        <v>0.35523703694343567</v>
      </c>
      <c r="EA159">
        <v>1.2038154602050781</v>
      </c>
      <c r="EB159">
        <v>1.1784517765045166</v>
      </c>
      <c r="EC159">
        <v>1.1440234184265137</v>
      </c>
      <c r="ED159">
        <v>1.0847890377044678</v>
      </c>
      <c r="EE159">
        <v>0.94369226694107056</v>
      </c>
      <c r="EF159">
        <v>1.0235550403594971</v>
      </c>
      <c r="EG159">
        <v>1.2680344581604004</v>
      </c>
      <c r="EH159">
        <v>1.4794940948486328</v>
      </c>
      <c r="EI159">
        <v>1.8011870384216309</v>
      </c>
      <c r="EJ159">
        <v>1.5786968469619751</v>
      </c>
      <c r="EK159">
        <v>2.1529901027679443</v>
      </c>
      <c r="EL159">
        <v>1.5805764198303223</v>
      </c>
      <c r="EM159">
        <v>1.6004104614257813</v>
      </c>
      <c r="EN159">
        <v>1.6609196662902832</v>
      </c>
      <c r="EO159">
        <v>1.6180449724197388</v>
      </c>
      <c r="EP159">
        <v>1.9712607860565186</v>
      </c>
      <c r="EQ159">
        <v>5.6137471199035645</v>
      </c>
      <c r="ER159">
        <v>5.707951545715332</v>
      </c>
      <c r="ES159">
        <v>5.2711319923400879</v>
      </c>
      <c r="ET159">
        <v>4.718599796295166</v>
      </c>
      <c r="EU159">
        <v>3.1035215854644775</v>
      </c>
      <c r="EV159">
        <v>2.1417770385742187</v>
      </c>
      <c r="EW159">
        <v>1.7519257068634033</v>
      </c>
      <c r="EX159">
        <v>1.3474757671356201</v>
      </c>
      <c r="EY159">
        <v>44.465087890625</v>
      </c>
      <c r="EZ159">
        <v>44.324951171875</v>
      </c>
      <c r="FA159">
        <v>43.578033447265625</v>
      </c>
      <c r="FB159">
        <v>42.975521087646484</v>
      </c>
      <c r="FC159">
        <v>42.596797943115234</v>
      </c>
      <c r="FD159">
        <v>42.195804595947266</v>
      </c>
      <c r="FE159">
        <v>41.637195587158203</v>
      </c>
      <c r="FF159">
        <v>41.270450592041016</v>
      </c>
      <c r="FG159">
        <v>41.749122619628906</v>
      </c>
      <c r="FH159">
        <v>44.554523468017578</v>
      </c>
      <c r="FI159">
        <v>47.265373229980469</v>
      </c>
      <c r="FJ159">
        <v>49.650409698486328</v>
      </c>
      <c r="FK159">
        <v>51.419918060302734</v>
      </c>
      <c r="FL159">
        <v>52.595199584960938</v>
      </c>
      <c r="FM159">
        <v>53.422061920166016</v>
      </c>
      <c r="FN159">
        <v>53.837963104248047</v>
      </c>
      <c r="FO159">
        <v>53.603172302246094</v>
      </c>
      <c r="FP159">
        <v>52.598106384277344</v>
      </c>
      <c r="FQ159">
        <v>50.775135040283203</v>
      </c>
      <c r="FR159">
        <v>49.427860260009766</v>
      </c>
      <c r="FS159">
        <v>48.301082611083984</v>
      </c>
      <c r="FT159">
        <v>47.702907562255859</v>
      </c>
      <c r="FU159">
        <v>46.995140075683594</v>
      </c>
      <c r="FV159">
        <v>46.318149566650391</v>
      </c>
      <c r="FW159">
        <v>1</v>
      </c>
    </row>
    <row r="160" spans="1:179" x14ac:dyDescent="0.2">
      <c r="A160" t="s">
        <v>241</v>
      </c>
      <c r="B160" t="s">
        <v>248</v>
      </c>
      <c r="C160" t="s">
        <v>218</v>
      </c>
      <c r="D160" t="s">
        <v>36</v>
      </c>
      <c r="E160" t="s">
        <v>250</v>
      </c>
      <c r="F160" t="s">
        <v>224</v>
      </c>
      <c r="G160" t="s">
        <v>242</v>
      </c>
      <c r="H160">
        <v>334.8</v>
      </c>
      <c r="K160">
        <v>106.96991726730401</v>
      </c>
      <c r="L160">
        <v>105.13353783579645</v>
      </c>
      <c r="M160">
        <v>103.78254221383341</v>
      </c>
      <c r="N160">
        <v>104.36995064127184</v>
      </c>
      <c r="O160">
        <v>109.65851597238493</v>
      </c>
      <c r="P160">
        <v>122.82324731295019</v>
      </c>
      <c r="Q160">
        <v>139.05079674831759</v>
      </c>
      <c r="R160">
        <v>150.45838217937521</v>
      </c>
      <c r="S160">
        <v>157.90117808634128</v>
      </c>
      <c r="T160">
        <v>156.44094170085035</v>
      </c>
      <c r="U160">
        <v>150.87006481192515</v>
      </c>
      <c r="V160">
        <v>155.26241145003138</v>
      </c>
      <c r="W160">
        <v>165.36167296820304</v>
      </c>
      <c r="X160">
        <v>164.59935639432075</v>
      </c>
      <c r="Y160">
        <v>163.01166469980143</v>
      </c>
      <c r="Z160">
        <v>159.66644592347888</v>
      </c>
      <c r="AA160">
        <v>156.23927241544797</v>
      </c>
      <c r="AB160">
        <v>152.68996877291625</v>
      </c>
      <c r="AC160">
        <v>138.31944205365266</v>
      </c>
      <c r="AD160">
        <v>129.44057092418302</v>
      </c>
      <c r="AE160">
        <v>124.47031406351346</v>
      </c>
      <c r="AF160">
        <v>119.61694514559294</v>
      </c>
      <c r="AG160">
        <v>114.55995276724646</v>
      </c>
      <c r="AH160">
        <v>111.53081849158156</v>
      </c>
      <c r="AI160">
        <v>-1.2780001163482666</v>
      </c>
      <c r="AJ160">
        <v>-1.2802516222000122</v>
      </c>
      <c r="AK160">
        <v>-1.3195773363113403</v>
      </c>
      <c r="AL160">
        <v>-1.2705051898956299</v>
      </c>
      <c r="AM160">
        <v>-1.5849941968917847</v>
      </c>
      <c r="AN160">
        <v>-2.0730750560760498</v>
      </c>
      <c r="AO160">
        <v>-2.3230156898498535</v>
      </c>
      <c r="AP160">
        <v>-3.1240298748016357</v>
      </c>
      <c r="AQ160">
        <v>-2.0364902019500732</v>
      </c>
      <c r="AR160">
        <v>-1.4784369468688965</v>
      </c>
      <c r="AS160">
        <v>-1.9625074863433838</v>
      </c>
      <c r="AT160">
        <v>-1.9745060205459595</v>
      </c>
      <c r="AU160">
        <v>-1.5057728290557861</v>
      </c>
      <c r="AV160">
        <v>-1.4515144824981689</v>
      </c>
      <c r="AW160">
        <v>-1.4194216728210449</v>
      </c>
      <c r="AX160">
        <v>-1.5197113752365112</v>
      </c>
      <c r="AY160">
        <v>-0.59762734174728394</v>
      </c>
      <c r="AZ160">
        <v>-0.38549399375915527</v>
      </c>
      <c r="BA160">
        <v>1.2324355840682983</v>
      </c>
      <c r="BB160">
        <v>1.162102222442627</v>
      </c>
      <c r="BC160">
        <v>-0.42023974657058716</v>
      </c>
      <c r="BD160">
        <v>-1.1975390911102295</v>
      </c>
      <c r="BE160">
        <v>-1.5073562860488892</v>
      </c>
      <c r="BF160">
        <v>-1.8911887407302856</v>
      </c>
      <c r="BG160">
        <v>-0.56217575073242188</v>
      </c>
      <c r="BH160">
        <v>-0.57066124677658081</v>
      </c>
      <c r="BI160">
        <v>-0.60745042562484741</v>
      </c>
      <c r="BJ160">
        <v>-0.5894121527671814</v>
      </c>
      <c r="BK160">
        <v>-0.84701204299926758</v>
      </c>
      <c r="BL160">
        <v>-1.1653075218200684</v>
      </c>
      <c r="BM160">
        <v>-1.2727861404418945</v>
      </c>
      <c r="BN160">
        <v>-1.7732340097427368</v>
      </c>
      <c r="BO160">
        <v>-0.92775636911392212</v>
      </c>
      <c r="BP160">
        <v>-0.59960144758224487</v>
      </c>
      <c r="BQ160">
        <v>-0.78027147054672241</v>
      </c>
      <c r="BR160">
        <v>-0.94472897052764893</v>
      </c>
      <c r="BS160">
        <v>-0.61272662878036499</v>
      </c>
      <c r="BT160">
        <v>-0.55842083692550659</v>
      </c>
      <c r="BU160">
        <v>-0.54775196313858032</v>
      </c>
      <c r="BV160">
        <v>-0.52130740880966187</v>
      </c>
      <c r="BW160">
        <v>1.1144692897796631</v>
      </c>
      <c r="BX160">
        <v>1.2879645824432373</v>
      </c>
      <c r="BY160">
        <v>2.2961487770080566</v>
      </c>
      <c r="BZ160">
        <v>2.0964677333831787</v>
      </c>
      <c r="CA160">
        <v>0.55352610349655151</v>
      </c>
      <c r="CB160">
        <v>-0.25033149123191833</v>
      </c>
      <c r="CC160">
        <v>-0.57251167297363281</v>
      </c>
      <c r="CD160">
        <v>-0.95024359226226807</v>
      </c>
      <c r="CE160">
        <v>-6.6398017108440399E-2</v>
      </c>
      <c r="CF160">
        <v>-7.920113205909729E-2</v>
      </c>
      <c r="CG160">
        <v>-0.11423341929912567</v>
      </c>
      <c r="CH160">
        <v>-0.11768922954797745</v>
      </c>
      <c r="CI160">
        <v>-0.3358878493309021</v>
      </c>
      <c r="CJ160">
        <v>-0.53659063577651978</v>
      </c>
      <c r="CK160">
        <v>-0.54540038108825684</v>
      </c>
      <c r="CL160">
        <v>-0.83767694234848022</v>
      </c>
      <c r="CM160">
        <v>-0.15985068678855896</v>
      </c>
      <c r="CN160">
        <v>9.0773571282625198E-3</v>
      </c>
      <c r="CO160">
        <v>3.854157030582428E-2</v>
      </c>
      <c r="CP160">
        <v>-0.23150847852230072</v>
      </c>
      <c r="CQ160">
        <v>5.7944566942751408E-3</v>
      </c>
      <c r="CR160">
        <v>6.0133147984743118E-2</v>
      </c>
      <c r="CS160">
        <v>5.5963903665542603E-2</v>
      </c>
      <c r="CT160">
        <v>0.17018413543701172</v>
      </c>
      <c r="CU160">
        <v>2.3002622127532959</v>
      </c>
      <c r="CV160">
        <v>2.4469969272613525</v>
      </c>
      <c r="CW160">
        <v>3.0328733921051025</v>
      </c>
      <c r="CX160">
        <v>2.7436065673828125</v>
      </c>
      <c r="CY160">
        <v>1.2279534339904785</v>
      </c>
      <c r="CZ160">
        <v>0.40570163726806641</v>
      </c>
      <c r="DA160">
        <v>7.4958890676498413E-2</v>
      </c>
      <c r="DB160">
        <v>-0.29854792356491089</v>
      </c>
      <c r="DC160">
        <v>0.42937973141670227</v>
      </c>
      <c r="DD160">
        <v>0.41225901246070862</v>
      </c>
      <c r="DE160">
        <v>0.37898355722427368</v>
      </c>
      <c r="DF160">
        <v>0.3540337085723877</v>
      </c>
      <c r="DG160">
        <v>0.17523635923862457</v>
      </c>
      <c r="DH160">
        <v>9.2126339673995972E-2</v>
      </c>
      <c r="DI160">
        <v>0.18198539316654205</v>
      </c>
      <c r="DJ160">
        <v>9.7880147397518158E-2</v>
      </c>
      <c r="DK160">
        <v>0.6080549955368042</v>
      </c>
      <c r="DL160">
        <v>0.61775612831115723</v>
      </c>
      <c r="DM160">
        <v>0.85735464096069336</v>
      </c>
      <c r="DN160">
        <v>0.4817119836807251</v>
      </c>
      <c r="DO160">
        <v>0.62431555986404419</v>
      </c>
      <c r="DP160">
        <v>0.67868709564208984</v>
      </c>
      <c r="DQ160">
        <v>0.65967977046966553</v>
      </c>
      <c r="DR160">
        <v>0.8616756796836853</v>
      </c>
      <c r="DS160">
        <v>3.4860551357269287</v>
      </c>
      <c r="DT160">
        <v>3.6060292720794678</v>
      </c>
      <c r="DU160">
        <v>3.7695980072021484</v>
      </c>
      <c r="DV160">
        <v>3.3907454013824463</v>
      </c>
      <c r="DW160">
        <v>1.9023807048797607</v>
      </c>
      <c r="DX160">
        <v>1.0617347955703735</v>
      </c>
      <c r="DY160">
        <v>0.72242945432662964</v>
      </c>
      <c r="DZ160">
        <v>0.35314777493476868</v>
      </c>
      <c r="EA160">
        <v>1.1452040672302246</v>
      </c>
      <c r="EB160">
        <v>1.1218494176864624</v>
      </c>
      <c r="EC160">
        <v>1.0911105871200562</v>
      </c>
      <c r="ED160">
        <v>1.0351266860961914</v>
      </c>
      <c r="EE160">
        <v>0.91321849822998047</v>
      </c>
      <c r="EF160">
        <v>0.99989378452301025</v>
      </c>
      <c r="EG160">
        <v>1.2322149276733398</v>
      </c>
      <c r="EH160">
        <v>1.4486759901046753</v>
      </c>
      <c r="EI160">
        <v>1.7167888879776001</v>
      </c>
      <c r="EJ160">
        <v>1.4965916872024536</v>
      </c>
      <c r="EK160">
        <v>2.03959059715271</v>
      </c>
      <c r="EL160">
        <v>1.5114890336990356</v>
      </c>
      <c r="EM160">
        <v>1.5173617601394653</v>
      </c>
      <c r="EN160">
        <v>1.571780800819397</v>
      </c>
      <c r="EO160">
        <v>1.5313495397567749</v>
      </c>
      <c r="EP160">
        <v>1.8600796461105347</v>
      </c>
      <c r="EQ160">
        <v>5.1981515884399414</v>
      </c>
      <c r="ER160">
        <v>5.2794876098632812</v>
      </c>
      <c r="ES160">
        <v>4.8333110809326172</v>
      </c>
      <c r="ET160">
        <v>4.325110912322998</v>
      </c>
      <c r="EU160">
        <v>2.8761465549468994</v>
      </c>
      <c r="EV160">
        <v>2.0089423656463623</v>
      </c>
      <c r="EW160">
        <v>1.6572740077972412</v>
      </c>
      <c r="EX160">
        <v>1.2940928936004639</v>
      </c>
      <c r="EY160">
        <v>44.465087890625</v>
      </c>
      <c r="EZ160">
        <v>44.324951171875</v>
      </c>
      <c r="FA160">
        <v>43.578033447265625</v>
      </c>
      <c r="FB160">
        <v>42.975521087646484</v>
      </c>
      <c r="FC160">
        <v>42.596797943115234</v>
      </c>
      <c r="FD160">
        <v>42.195804595947266</v>
      </c>
      <c r="FE160">
        <v>41.637195587158203</v>
      </c>
      <c r="FF160">
        <v>41.270450592041016</v>
      </c>
      <c r="FG160">
        <v>41.749122619628906</v>
      </c>
      <c r="FH160">
        <v>44.554523468017578</v>
      </c>
      <c r="FI160">
        <v>47.265373229980469</v>
      </c>
      <c r="FJ160">
        <v>49.650409698486328</v>
      </c>
      <c r="FK160">
        <v>51.419918060302734</v>
      </c>
      <c r="FL160">
        <v>52.595199584960938</v>
      </c>
      <c r="FM160">
        <v>53.422061920166016</v>
      </c>
      <c r="FN160">
        <v>53.837963104248047</v>
      </c>
      <c r="FO160">
        <v>53.603172302246094</v>
      </c>
      <c r="FP160">
        <v>52.598110198974609</v>
      </c>
      <c r="FQ160">
        <v>50.775135040283203</v>
      </c>
      <c r="FR160">
        <v>49.427860260009766</v>
      </c>
      <c r="FS160">
        <v>48.301082611083984</v>
      </c>
      <c r="FT160">
        <v>47.702907562255859</v>
      </c>
      <c r="FU160">
        <v>46.995140075683594</v>
      </c>
      <c r="FV160">
        <v>46.318153381347656</v>
      </c>
      <c r="FW160">
        <v>1</v>
      </c>
    </row>
    <row r="161" spans="1:179" x14ac:dyDescent="0.2">
      <c r="A161" t="s">
        <v>241</v>
      </c>
      <c r="B161" t="s">
        <v>248</v>
      </c>
      <c r="C161" t="s">
        <v>218</v>
      </c>
      <c r="D161" t="s">
        <v>37</v>
      </c>
      <c r="E161">
        <v>2015</v>
      </c>
      <c r="F161" t="s">
        <v>224</v>
      </c>
      <c r="G161" t="s">
        <v>242</v>
      </c>
      <c r="H161">
        <v>476.81</v>
      </c>
      <c r="K161">
        <v>154.10326024839321</v>
      </c>
      <c r="L161">
        <v>151.67376136894759</v>
      </c>
      <c r="M161">
        <v>149.92290802013511</v>
      </c>
      <c r="N161">
        <v>150.48409374524411</v>
      </c>
      <c r="O161">
        <v>157.09548773607492</v>
      </c>
      <c r="P161">
        <v>174.09423805606065</v>
      </c>
      <c r="Q161">
        <v>194.73760653157453</v>
      </c>
      <c r="R161">
        <v>208.2013424121069</v>
      </c>
      <c r="S161">
        <v>218.38853789043881</v>
      </c>
      <c r="T161">
        <v>222.81721273779365</v>
      </c>
      <c r="U161">
        <v>225.70416591509448</v>
      </c>
      <c r="V161">
        <v>236.06931435376848</v>
      </c>
      <c r="W161">
        <v>238.14712701238847</v>
      </c>
      <c r="X161">
        <v>240.52485529096646</v>
      </c>
      <c r="Y161">
        <v>240.56062384136962</v>
      </c>
      <c r="Z161">
        <v>236.59691236492935</v>
      </c>
      <c r="AA161">
        <v>230.77733580689616</v>
      </c>
      <c r="AB161">
        <v>221.25918188680578</v>
      </c>
      <c r="AC161">
        <v>196.28245882364794</v>
      </c>
      <c r="AD161">
        <v>186.60147762355126</v>
      </c>
      <c r="AE161">
        <v>179.8052757127474</v>
      </c>
      <c r="AF161">
        <v>173.21253910341255</v>
      </c>
      <c r="AG161">
        <v>164.83829108452639</v>
      </c>
      <c r="AH161">
        <v>159.59596921173025</v>
      </c>
      <c r="AI161">
        <v>-1.4767093658447266</v>
      </c>
      <c r="AJ161">
        <v>-1.4409668445587158</v>
      </c>
      <c r="AK161">
        <v>-1.5892442464828491</v>
      </c>
      <c r="AL161">
        <v>-1.4599732160568237</v>
      </c>
      <c r="AM161">
        <v>-1.6636848449707031</v>
      </c>
      <c r="AN161">
        <v>-2.2268402576446533</v>
      </c>
      <c r="AO161">
        <v>-2.7502384185791016</v>
      </c>
      <c r="AP161">
        <v>-3.5376319885253906</v>
      </c>
      <c r="AQ161">
        <v>-2.3769898414611816</v>
      </c>
      <c r="AR161">
        <v>-1.9209412336349487</v>
      </c>
      <c r="AS161">
        <v>-1.7275683879852295</v>
      </c>
      <c r="AT161">
        <v>-1.9134739637374878</v>
      </c>
      <c r="AU161">
        <v>-1.5666075944900513</v>
      </c>
      <c r="AV161">
        <v>-1.2696776390075684</v>
      </c>
      <c r="AW161">
        <v>-1.3022785186767578</v>
      </c>
      <c r="AX161">
        <v>-1.2258317470550537</v>
      </c>
      <c r="AY161">
        <v>-0.1838456392288208</v>
      </c>
      <c r="AZ161">
        <v>5.1864222623407841E-3</v>
      </c>
      <c r="BA161">
        <v>1.74802565574646</v>
      </c>
      <c r="BB161">
        <v>1.5779306888580322</v>
      </c>
      <c r="BC161">
        <v>-0.44619101285934448</v>
      </c>
      <c r="BD161">
        <v>-1.320023775100708</v>
      </c>
      <c r="BE161">
        <v>-1.8456529378890991</v>
      </c>
      <c r="BF161">
        <v>-2.3815791606903076</v>
      </c>
      <c r="BG161">
        <v>-0.61042153835296631</v>
      </c>
      <c r="BH161">
        <v>-0.57821142673492432</v>
      </c>
      <c r="BI161">
        <v>-0.66296845674514771</v>
      </c>
      <c r="BJ161">
        <v>-0.60595977306365967</v>
      </c>
      <c r="BK161">
        <v>-0.78174406290054321</v>
      </c>
      <c r="BL161">
        <v>-1.1711773872375488</v>
      </c>
      <c r="BM161">
        <v>-1.5674889087677002</v>
      </c>
      <c r="BN161">
        <v>-2.0569133758544922</v>
      </c>
      <c r="BO161">
        <v>-1.1520067453384399</v>
      </c>
      <c r="BP161">
        <v>-0.90463483333587646</v>
      </c>
      <c r="BQ161">
        <v>-0.79944360256195068</v>
      </c>
      <c r="BR161">
        <v>-0.93842732906341553</v>
      </c>
      <c r="BS161">
        <v>-0.57535713911056519</v>
      </c>
      <c r="BT161">
        <v>-0.26658734679222107</v>
      </c>
      <c r="BU161">
        <v>-0.31062641739845276</v>
      </c>
      <c r="BV161">
        <v>-0.17955918610095978</v>
      </c>
      <c r="BW161">
        <v>1.7320765256881714</v>
      </c>
      <c r="BX161">
        <v>1.9196987152099609</v>
      </c>
      <c r="BY161">
        <v>3.0613334178924561</v>
      </c>
      <c r="BZ161">
        <v>2.7297844886779785</v>
      </c>
      <c r="CA161">
        <v>0.73689466714859009</v>
      </c>
      <c r="CB161">
        <v>-0.1666567474603653</v>
      </c>
      <c r="CC161">
        <v>-0.70628279447555542</v>
      </c>
      <c r="CD161">
        <v>-1.1975359916687012</v>
      </c>
      <c r="CE161">
        <v>-1.0433267802000046E-2</v>
      </c>
      <c r="CF161">
        <v>1.9330369308590889E-2</v>
      </c>
      <c r="CG161">
        <v>-2.1432667970657349E-2</v>
      </c>
      <c r="CH161">
        <v>-1.4472605660557747E-2</v>
      </c>
      <c r="CI161">
        <v>-0.17091457545757294</v>
      </c>
      <c r="CJ161">
        <v>-0.44002839922904968</v>
      </c>
      <c r="CK161">
        <v>-0.74832016229629517</v>
      </c>
      <c r="CL161">
        <v>-1.0313721895217896</v>
      </c>
      <c r="CM161">
        <v>-0.3035871684551239</v>
      </c>
      <c r="CN161">
        <v>-0.20074403285980225</v>
      </c>
      <c r="CO161">
        <v>-0.15662725269794464</v>
      </c>
      <c r="CP161">
        <v>-0.26311299204826355</v>
      </c>
      <c r="CQ161">
        <v>0.1111798956990242</v>
      </c>
      <c r="CR161">
        <v>0.42814993858337402</v>
      </c>
      <c r="CS161">
        <v>0.37618881464004517</v>
      </c>
      <c r="CT161">
        <v>0.54508596658706665</v>
      </c>
      <c r="CU161">
        <v>3.0590384006500244</v>
      </c>
      <c r="CV161">
        <v>3.2456841468811035</v>
      </c>
      <c r="CW161">
        <v>3.9709265232086182</v>
      </c>
      <c r="CX161">
        <v>3.527554988861084</v>
      </c>
      <c r="CY161">
        <v>1.5562962293624878</v>
      </c>
      <c r="CZ161">
        <v>0.63216173648834229</v>
      </c>
      <c r="DA161">
        <v>8.2841441035270691E-2</v>
      </c>
      <c r="DB161">
        <v>-0.3774712085723877</v>
      </c>
      <c r="DC161">
        <v>0.58955502510070801</v>
      </c>
      <c r="DD161">
        <v>0.61687213182449341</v>
      </c>
      <c r="DE161">
        <v>0.62010312080383301</v>
      </c>
      <c r="DF161">
        <v>0.57701456546783447</v>
      </c>
      <c r="DG161">
        <v>0.43991491198539734</v>
      </c>
      <c r="DH161">
        <v>0.29112052917480469</v>
      </c>
      <c r="DI161">
        <v>7.0848502218723297E-2</v>
      </c>
      <c r="DJ161">
        <v>-5.830919835716486E-3</v>
      </c>
      <c r="DK161">
        <v>0.54483246803283691</v>
      </c>
      <c r="DL161">
        <v>0.5031467080116272</v>
      </c>
      <c r="DM161">
        <v>0.4861890971660614</v>
      </c>
      <c r="DN161">
        <v>0.41220134496688843</v>
      </c>
      <c r="DO161">
        <v>0.79771691560745239</v>
      </c>
      <c r="DP161">
        <v>1.1228872537612915</v>
      </c>
      <c r="DQ161">
        <v>1.0630040168762207</v>
      </c>
      <c r="DR161">
        <v>1.2697311639785767</v>
      </c>
      <c r="DS161">
        <v>4.3860001564025879</v>
      </c>
      <c r="DT161">
        <v>4.5716695785522461</v>
      </c>
      <c r="DU161">
        <v>4.8805193901062012</v>
      </c>
      <c r="DV161">
        <v>4.3253254890441895</v>
      </c>
      <c r="DW161">
        <v>2.3756978511810303</v>
      </c>
      <c r="DX161">
        <v>1.4309803247451782</v>
      </c>
      <c r="DY161">
        <v>0.87196570634841919</v>
      </c>
      <c r="DZ161">
        <v>0.44259354472160339</v>
      </c>
      <c r="EA161">
        <v>1.4558428525924683</v>
      </c>
      <c r="EB161">
        <v>1.4796274900436401</v>
      </c>
      <c r="EC161">
        <v>1.5463788509368896</v>
      </c>
      <c r="ED161">
        <v>1.4310280084609985</v>
      </c>
      <c r="EE161">
        <v>1.3218556642532349</v>
      </c>
      <c r="EF161">
        <v>1.3467835187911987</v>
      </c>
      <c r="EG161">
        <v>1.2535979747772217</v>
      </c>
      <c r="EH161">
        <v>1.4748877286911011</v>
      </c>
      <c r="EI161">
        <v>1.7698155641555786</v>
      </c>
      <c r="EJ161">
        <v>1.5194531679153442</v>
      </c>
      <c r="EK161">
        <v>1.414313793182373</v>
      </c>
      <c r="EL161">
        <v>1.3872480392456055</v>
      </c>
      <c r="EM161">
        <v>1.7889673709869385</v>
      </c>
      <c r="EN161">
        <v>2.1259775161743164</v>
      </c>
      <c r="EO161">
        <v>2.0546562671661377</v>
      </c>
      <c r="EP161">
        <v>2.3160035610198975</v>
      </c>
      <c r="EQ161">
        <v>6.3019223213195801</v>
      </c>
      <c r="ER161">
        <v>6.4861817359924316</v>
      </c>
      <c r="ES161">
        <v>6.1938276290893555</v>
      </c>
      <c r="ET161">
        <v>5.4771790504455566</v>
      </c>
      <c r="EU161">
        <v>3.5587835311889648</v>
      </c>
      <c r="EV161">
        <v>2.5843472480773926</v>
      </c>
      <c r="EW161">
        <v>2.0113358497619629</v>
      </c>
      <c r="EX161">
        <v>1.6266368627548218</v>
      </c>
      <c r="EY161">
        <v>50.2735595703125</v>
      </c>
      <c r="EZ161">
        <v>49.729473114013672</v>
      </c>
      <c r="FA161">
        <v>49.095390319824219</v>
      </c>
      <c r="FB161">
        <v>48.356884002685547</v>
      </c>
      <c r="FC161">
        <v>47.958194732666016</v>
      </c>
      <c r="FD161">
        <v>47.658790588378906</v>
      </c>
      <c r="FE161">
        <v>47.085071563720703</v>
      </c>
      <c r="FF161">
        <v>47.083389282226563</v>
      </c>
      <c r="FG161">
        <v>48.754379272460938</v>
      </c>
      <c r="FH161">
        <v>52.217025756835937</v>
      </c>
      <c r="FI161">
        <v>55.986618041992187</v>
      </c>
      <c r="FJ161">
        <v>59.346595764160156</v>
      </c>
      <c r="FK161">
        <v>61.174823760986328</v>
      </c>
      <c r="FL161">
        <v>62.100696563720703</v>
      </c>
      <c r="FM161">
        <v>62.487907409667969</v>
      </c>
      <c r="FN161">
        <v>62.656982421875</v>
      </c>
      <c r="FO161">
        <v>61.734058380126953</v>
      </c>
      <c r="FP161">
        <v>60.842395782470703</v>
      </c>
      <c r="FQ161">
        <v>58.985572814941406</v>
      </c>
      <c r="FR161">
        <v>57.017333984375</v>
      </c>
      <c r="FS161">
        <v>55.728240966796875</v>
      </c>
      <c r="FT161">
        <v>54.578033447265625</v>
      </c>
      <c r="FU161">
        <v>53.801116943359375</v>
      </c>
      <c r="FV161">
        <v>52.543369293212891</v>
      </c>
      <c r="FW161">
        <v>1</v>
      </c>
    </row>
    <row r="162" spans="1:179" x14ac:dyDescent="0.2">
      <c r="A162" t="s">
        <v>241</v>
      </c>
      <c r="B162" t="s">
        <v>248</v>
      </c>
      <c r="C162" t="s">
        <v>218</v>
      </c>
      <c r="D162" t="s">
        <v>37</v>
      </c>
      <c r="E162">
        <v>2016</v>
      </c>
      <c r="F162" t="s">
        <v>224</v>
      </c>
      <c r="G162" t="s">
        <v>242</v>
      </c>
      <c r="H162">
        <v>370.7</v>
      </c>
      <c r="K162">
        <v>119.59190262232909</v>
      </c>
      <c r="L162">
        <v>117.52897449039847</v>
      </c>
      <c r="M162">
        <v>115.95172696147253</v>
      </c>
      <c r="N162">
        <v>116.3510776632796</v>
      </c>
      <c r="O162">
        <v>121.95988926901883</v>
      </c>
      <c r="P162">
        <v>135.93354387558759</v>
      </c>
      <c r="Q162">
        <v>153.26324683311262</v>
      </c>
      <c r="R162">
        <v>164.39861189043549</v>
      </c>
      <c r="S162">
        <v>173.03806842572021</v>
      </c>
      <c r="T162">
        <v>176.73551728364384</v>
      </c>
      <c r="U162">
        <v>179.41457370873837</v>
      </c>
      <c r="V162">
        <v>188.54916600803944</v>
      </c>
      <c r="W162">
        <v>189.8397279318857</v>
      </c>
      <c r="X162">
        <v>191.3050468858529</v>
      </c>
      <c r="Y162">
        <v>191.13294327884626</v>
      </c>
      <c r="Z162">
        <v>187.94136422936151</v>
      </c>
      <c r="AA162">
        <v>183.41844273502585</v>
      </c>
      <c r="AB162">
        <v>175.48195789417147</v>
      </c>
      <c r="AC162">
        <v>155.05272898596945</v>
      </c>
      <c r="AD162">
        <v>146.64665715048446</v>
      </c>
      <c r="AE162">
        <v>140.92392292553168</v>
      </c>
      <c r="AF162">
        <v>135.09498357367252</v>
      </c>
      <c r="AG162">
        <v>128.32165741026128</v>
      </c>
      <c r="AH162">
        <v>124.11160005646842</v>
      </c>
      <c r="AI162">
        <v>-1.4396971464157104</v>
      </c>
      <c r="AJ162">
        <v>-1.4238003492355347</v>
      </c>
      <c r="AK162">
        <v>-1.5703704357147217</v>
      </c>
      <c r="AL162">
        <v>-1.4513628482818604</v>
      </c>
      <c r="AM162">
        <v>-1.6193974018096924</v>
      </c>
      <c r="AN162">
        <v>-2.1425395011901855</v>
      </c>
      <c r="AO162">
        <v>-2.4982204437255859</v>
      </c>
      <c r="AP162">
        <v>-3.3842520713806152</v>
      </c>
      <c r="AQ162">
        <v>-2.2485051155090332</v>
      </c>
      <c r="AR162">
        <v>-1.7476017475128174</v>
      </c>
      <c r="AS162">
        <v>-1.6128934621810913</v>
      </c>
      <c r="AT162">
        <v>-1.8283140659332275</v>
      </c>
      <c r="AU162">
        <v>-1.5196603536605835</v>
      </c>
      <c r="AV162">
        <v>-1.2808648347854614</v>
      </c>
      <c r="AW162">
        <v>-1.3079614639282227</v>
      </c>
      <c r="AX162">
        <v>-1.2146502733230591</v>
      </c>
      <c r="AY162">
        <v>-0.34305658936500549</v>
      </c>
      <c r="AZ162">
        <v>-0.15904474258422852</v>
      </c>
      <c r="BA162">
        <v>1.5853731632232666</v>
      </c>
      <c r="BB162">
        <v>1.3719017505645752</v>
      </c>
      <c r="BC162">
        <v>-0.55621099472045898</v>
      </c>
      <c r="BD162">
        <v>-1.3852382898330688</v>
      </c>
      <c r="BE162">
        <v>-1.8173938989639282</v>
      </c>
      <c r="BF162">
        <v>-2.2878260612487793</v>
      </c>
      <c r="BG162">
        <v>-0.61334621906280518</v>
      </c>
      <c r="BH162">
        <v>-0.59839409589767456</v>
      </c>
      <c r="BI162">
        <v>-0.67968243360519409</v>
      </c>
      <c r="BJ162">
        <v>-0.63126671314239502</v>
      </c>
      <c r="BK162">
        <v>-0.77365469932556152</v>
      </c>
      <c r="BL162">
        <v>-1.1350394487380981</v>
      </c>
      <c r="BM162">
        <v>-1.3954309225082397</v>
      </c>
      <c r="BN162">
        <v>-1.9612925052642822</v>
      </c>
      <c r="BO162">
        <v>-1.0715482234954834</v>
      </c>
      <c r="BP162">
        <v>-0.77116978168487549</v>
      </c>
      <c r="BQ162">
        <v>-0.71853798627853394</v>
      </c>
      <c r="BR162">
        <v>-0.89293175935745239</v>
      </c>
      <c r="BS162">
        <v>-0.57005429267883301</v>
      </c>
      <c r="BT162">
        <v>-0.33155453205108643</v>
      </c>
      <c r="BU162">
        <v>-0.37011560797691345</v>
      </c>
      <c r="BV162">
        <v>-0.23808868229389191</v>
      </c>
      <c r="BW162">
        <v>1.4767231941223145</v>
      </c>
      <c r="BX162">
        <v>1.6515082120895386</v>
      </c>
      <c r="BY162">
        <v>2.7850601673126221</v>
      </c>
      <c r="BZ162">
        <v>2.4468502998352051</v>
      </c>
      <c r="CA162">
        <v>0.55541980266571045</v>
      </c>
      <c r="CB162">
        <v>-0.30815628170967102</v>
      </c>
      <c r="CC162">
        <v>-0.73264437913894653</v>
      </c>
      <c r="CD162">
        <v>-1.1617039442062378</v>
      </c>
      <c r="CE162">
        <v>-4.1018031537532806E-2</v>
      </c>
      <c r="CF162">
        <v>-2.6720171794295311E-2</v>
      </c>
      <c r="CG162">
        <v>-6.2794655561447144E-2</v>
      </c>
      <c r="CH162">
        <v>-6.3270606100559235E-2</v>
      </c>
      <c r="CI162">
        <v>-0.18789587914943695</v>
      </c>
      <c r="CJ162">
        <v>-0.43724808096885681</v>
      </c>
      <c r="CK162">
        <v>-0.63164222240447998</v>
      </c>
      <c r="CL162">
        <v>-0.97575491666793823</v>
      </c>
      <c r="CM162">
        <v>-0.25639146566390991</v>
      </c>
      <c r="CN162">
        <v>-9.4895966351032257E-2</v>
      </c>
      <c r="CO162">
        <v>-9.911017119884491E-2</v>
      </c>
      <c r="CP162">
        <v>-0.24508880078792572</v>
      </c>
      <c r="CQ162">
        <v>8.7639994919300079E-2</v>
      </c>
      <c r="CR162">
        <v>0.32593491673469543</v>
      </c>
      <c r="CS162">
        <v>0.27943354845046997</v>
      </c>
      <c r="CT162">
        <v>0.43827486038208008</v>
      </c>
      <c r="CU162">
        <v>2.7370970249176025</v>
      </c>
      <c r="CV162">
        <v>2.9054915904998779</v>
      </c>
      <c r="CW162">
        <v>3.6159598827362061</v>
      </c>
      <c r="CX162">
        <v>3.1913564205169678</v>
      </c>
      <c r="CY162">
        <v>1.3253318071365356</v>
      </c>
      <c r="CZ162">
        <v>0.43782740831375122</v>
      </c>
      <c r="DA162">
        <v>1.8649840727448463E-2</v>
      </c>
      <c r="DB162">
        <v>-0.38175532221794128</v>
      </c>
      <c r="DC162">
        <v>0.53131014108657837</v>
      </c>
      <c r="DD162">
        <v>0.54495370388031006</v>
      </c>
      <c r="DE162">
        <v>0.5540931224822998</v>
      </c>
      <c r="DF162">
        <v>0.50472551584243774</v>
      </c>
      <c r="DG162">
        <v>0.39786291122436523</v>
      </c>
      <c r="DH162">
        <v>0.26054331660270691</v>
      </c>
      <c r="DI162">
        <v>0.13214646279811859</v>
      </c>
      <c r="DJ162">
        <v>9.7825722768902779E-3</v>
      </c>
      <c r="DK162">
        <v>0.55876529216766357</v>
      </c>
      <c r="DL162">
        <v>0.58137780427932739</v>
      </c>
      <c r="DM162">
        <v>0.5203176736831665</v>
      </c>
      <c r="DN162">
        <v>0.40275412797927856</v>
      </c>
      <c r="DO162">
        <v>0.74533426761627197</v>
      </c>
      <c r="DP162">
        <v>0.98342436552047729</v>
      </c>
      <c r="DQ162">
        <v>0.92898273468017578</v>
      </c>
      <c r="DR162">
        <v>1.1146384477615356</v>
      </c>
      <c r="DS162">
        <v>3.9974710941314697</v>
      </c>
      <c r="DT162">
        <v>4.1594748497009277</v>
      </c>
      <c r="DU162">
        <v>4.4468593597412109</v>
      </c>
      <c r="DV162">
        <v>3.9358623027801514</v>
      </c>
      <c r="DW162">
        <v>2.0952439308166504</v>
      </c>
      <c r="DX162">
        <v>1.1838110685348511</v>
      </c>
      <c r="DY162">
        <v>0.76994401216506958</v>
      </c>
      <c r="DZ162">
        <v>0.39819332957267761</v>
      </c>
      <c r="EA162">
        <v>1.3576611280441284</v>
      </c>
      <c r="EB162">
        <v>1.3703600168228149</v>
      </c>
      <c r="EC162">
        <v>1.4447811841964722</v>
      </c>
      <c r="ED162">
        <v>1.3248217105865479</v>
      </c>
      <c r="EE162">
        <v>1.2436056137084961</v>
      </c>
      <c r="EF162">
        <v>1.2680432796478271</v>
      </c>
      <c r="EG162">
        <v>1.234935998916626</v>
      </c>
      <c r="EH162">
        <v>1.4327422380447388</v>
      </c>
      <c r="EI162">
        <v>1.7357221841812134</v>
      </c>
      <c r="EJ162">
        <v>1.5578097105026245</v>
      </c>
      <c r="EK162">
        <v>1.4146730899810791</v>
      </c>
      <c r="EL162">
        <v>1.3381364345550537</v>
      </c>
      <c r="EM162">
        <v>1.694940447807312</v>
      </c>
      <c r="EN162">
        <v>1.9327347278594971</v>
      </c>
      <c r="EO162">
        <v>1.8668285608291626</v>
      </c>
      <c r="EP162">
        <v>2.0911998748779297</v>
      </c>
      <c r="EQ162">
        <v>5.8172507286071777</v>
      </c>
      <c r="ER162">
        <v>5.9700279235839844</v>
      </c>
      <c r="ES162">
        <v>5.6465468406677246</v>
      </c>
      <c r="ET162">
        <v>5.0108108520507812</v>
      </c>
      <c r="EU162">
        <v>3.2068746089935303</v>
      </c>
      <c r="EV162">
        <v>2.2608931064605713</v>
      </c>
      <c r="EW162">
        <v>1.8546935319900513</v>
      </c>
      <c r="EX162">
        <v>1.524315357208252</v>
      </c>
      <c r="EY162">
        <v>50.326198577880859</v>
      </c>
      <c r="EZ162">
        <v>49.76983642578125</v>
      </c>
      <c r="FA162">
        <v>49.1458740234375</v>
      </c>
      <c r="FB162">
        <v>48.370311737060547</v>
      </c>
      <c r="FC162">
        <v>47.976539611816406</v>
      </c>
      <c r="FD162">
        <v>47.708744049072266</v>
      </c>
      <c r="FE162">
        <v>47.100502014160156</v>
      </c>
      <c r="FF162">
        <v>47.084487915039063</v>
      </c>
      <c r="FG162">
        <v>48.803798675537109</v>
      </c>
      <c r="FH162">
        <v>52.276714324951172</v>
      </c>
      <c r="FI162">
        <v>56.077201843261719</v>
      </c>
      <c r="FJ162">
        <v>59.432861328125</v>
      </c>
      <c r="FK162">
        <v>61.24615478515625</v>
      </c>
      <c r="FL162">
        <v>62.145057678222656</v>
      </c>
      <c r="FM162">
        <v>62.520881652832031</v>
      </c>
      <c r="FN162">
        <v>62.683219909667969</v>
      </c>
      <c r="FO162">
        <v>61.71929931640625</v>
      </c>
      <c r="FP162">
        <v>60.850105285644531</v>
      </c>
      <c r="FQ162">
        <v>59.032306671142578</v>
      </c>
      <c r="FR162">
        <v>57.114559173583984</v>
      </c>
      <c r="FS162">
        <v>55.823711395263672</v>
      </c>
      <c r="FT162">
        <v>54.676750183105469</v>
      </c>
      <c r="FU162">
        <v>53.92071533203125</v>
      </c>
      <c r="FV162">
        <v>52.640285491943359</v>
      </c>
      <c r="FW162">
        <v>1</v>
      </c>
    </row>
    <row r="163" spans="1:179" x14ac:dyDescent="0.2">
      <c r="A163" t="s">
        <v>241</v>
      </c>
      <c r="B163" t="s">
        <v>248</v>
      </c>
      <c r="C163" t="s">
        <v>218</v>
      </c>
      <c r="D163" t="s">
        <v>37</v>
      </c>
      <c r="E163" t="s">
        <v>250</v>
      </c>
      <c r="F163" t="s">
        <v>224</v>
      </c>
      <c r="G163" t="s">
        <v>242</v>
      </c>
      <c r="H163">
        <v>333.2</v>
      </c>
      <c r="K163">
        <v>107.49508916683953</v>
      </c>
      <c r="L163">
        <v>105.64082781114421</v>
      </c>
      <c r="M163">
        <v>104.22312008978201</v>
      </c>
      <c r="N163">
        <v>104.58207615920051</v>
      </c>
      <c r="O163">
        <v>109.62355213256103</v>
      </c>
      <c r="P163">
        <v>122.18376076694786</v>
      </c>
      <c r="Q163">
        <v>137.76055086566296</v>
      </c>
      <c r="R163">
        <v>147.76956513414854</v>
      </c>
      <c r="S163">
        <v>155.53513395820428</v>
      </c>
      <c r="T163">
        <v>158.85858300414426</v>
      </c>
      <c r="U163">
        <v>161.2666507995701</v>
      </c>
      <c r="V163">
        <v>169.47727202212062</v>
      </c>
      <c r="W163">
        <v>170.63729260911046</v>
      </c>
      <c r="X163">
        <v>171.95439341744856</v>
      </c>
      <c r="Y163">
        <v>171.79969822341408</v>
      </c>
      <c r="Z163">
        <v>168.93094986349524</v>
      </c>
      <c r="AA163">
        <v>164.86552537682562</v>
      </c>
      <c r="AB163">
        <v>157.7318221165547</v>
      </c>
      <c r="AC163">
        <v>139.36902551458036</v>
      </c>
      <c r="AD163">
        <v>131.81323434741478</v>
      </c>
      <c r="AE163">
        <v>126.6693591158942</v>
      </c>
      <c r="AF163">
        <v>121.43002148820425</v>
      </c>
      <c r="AG163">
        <v>115.34182250544106</v>
      </c>
      <c r="AH163">
        <v>111.55761570949552</v>
      </c>
      <c r="AI163">
        <v>-1.3629239797592163</v>
      </c>
      <c r="AJ163">
        <v>-1.3485565185546875</v>
      </c>
      <c r="AK163">
        <v>-1.4857401847839355</v>
      </c>
      <c r="AL163">
        <v>-1.372888445854187</v>
      </c>
      <c r="AM163">
        <v>-1.526063084602356</v>
      </c>
      <c r="AN163">
        <v>-2.0097668170928955</v>
      </c>
      <c r="AO163">
        <v>-2.3374102115631104</v>
      </c>
      <c r="AP163">
        <v>-3.1604962348937988</v>
      </c>
      <c r="AQ163">
        <v>-2.1191337108612061</v>
      </c>
      <c r="AR163">
        <v>-1.6521888971328735</v>
      </c>
      <c r="AS163">
        <v>-1.5242676734924316</v>
      </c>
      <c r="AT163">
        <v>-1.7213166952133179</v>
      </c>
      <c r="AU163">
        <v>-1.4450687170028687</v>
      </c>
      <c r="AV163">
        <v>-1.2304028272628784</v>
      </c>
      <c r="AW163">
        <v>-1.2538034915924072</v>
      </c>
      <c r="AX163">
        <v>-1.1731566190719604</v>
      </c>
      <c r="AY163">
        <v>-0.45998400449752808</v>
      </c>
      <c r="AZ163">
        <v>-0.29381626844406128</v>
      </c>
      <c r="BA163">
        <v>1.325050950050354</v>
      </c>
      <c r="BB163">
        <v>1.1435658931732178</v>
      </c>
      <c r="BC163">
        <v>-0.59257322549819946</v>
      </c>
      <c r="BD163">
        <v>-1.3348650932312012</v>
      </c>
      <c r="BE163">
        <v>-1.7239466905593872</v>
      </c>
      <c r="BF163">
        <v>-2.1502416133880615</v>
      </c>
      <c r="BG163">
        <v>-0.57947993278503418</v>
      </c>
      <c r="BH163">
        <v>-0.56600809097290039</v>
      </c>
      <c r="BI163">
        <v>-0.6412997841835022</v>
      </c>
      <c r="BJ163">
        <v>-0.59537452459335327</v>
      </c>
      <c r="BK163">
        <v>-0.72423428297042847</v>
      </c>
      <c r="BL163">
        <v>-1.0545797348022461</v>
      </c>
      <c r="BM163">
        <v>-1.2918813228607178</v>
      </c>
      <c r="BN163">
        <v>-1.8114216327667236</v>
      </c>
      <c r="BO163">
        <v>-1.0032883882522583</v>
      </c>
      <c r="BP163">
        <v>-0.72645652294158936</v>
      </c>
      <c r="BQ163">
        <v>-0.6763501763343811</v>
      </c>
      <c r="BR163">
        <v>-0.83450257778167725</v>
      </c>
      <c r="BS163">
        <v>-0.54476940631866455</v>
      </c>
      <c r="BT163">
        <v>-0.33038395643234253</v>
      </c>
      <c r="BU163">
        <v>-0.36465373635292053</v>
      </c>
      <c r="BV163">
        <v>-0.24730142951011658</v>
      </c>
      <c r="BW163">
        <v>1.2653065919876099</v>
      </c>
      <c r="BX163">
        <v>1.4227265119552612</v>
      </c>
      <c r="BY163">
        <v>2.4624462127685547</v>
      </c>
      <c r="BZ163">
        <v>2.1626994609832764</v>
      </c>
      <c r="CA163">
        <v>0.46133789420127869</v>
      </c>
      <c r="CB163">
        <v>-0.31370887160301208</v>
      </c>
      <c r="CC163">
        <v>-0.69552105665206909</v>
      </c>
      <c r="CD163">
        <v>-1.0825915336608887</v>
      </c>
      <c r="CE163">
        <v>-3.6869026720523834E-2</v>
      </c>
      <c r="CF163">
        <v>-2.401740662753582E-2</v>
      </c>
      <c r="CG163">
        <v>-5.6442923843860626E-2</v>
      </c>
      <c r="CH163">
        <v>-5.6870736181735992E-2</v>
      </c>
      <c r="CI163">
        <v>-0.16889005899429321</v>
      </c>
      <c r="CJ163">
        <v>-0.39302009344100952</v>
      </c>
      <c r="CK163">
        <v>-0.56775110960006714</v>
      </c>
      <c r="CL163">
        <v>-0.87705659866333008</v>
      </c>
      <c r="CM163">
        <v>-0.23045726120471954</v>
      </c>
      <c r="CN163">
        <v>-8.5297167301177979E-2</v>
      </c>
      <c r="CO163">
        <v>-8.9085102081298828E-2</v>
      </c>
      <c r="CP163">
        <v>-0.22029787302017212</v>
      </c>
      <c r="CQ163">
        <v>7.877514511346817E-2</v>
      </c>
      <c r="CR163">
        <v>0.2929663360118866</v>
      </c>
      <c r="CS163">
        <v>0.2511686384677887</v>
      </c>
      <c r="CT163">
        <v>0.39394304156303406</v>
      </c>
      <c r="CU163">
        <v>2.4602375030517578</v>
      </c>
      <c r="CV163">
        <v>2.6115989685058594</v>
      </c>
      <c r="CW163">
        <v>3.2502028942108154</v>
      </c>
      <c r="CX163">
        <v>2.8685481548309326</v>
      </c>
      <c r="CY163">
        <v>1.1912734508514404</v>
      </c>
      <c r="CZ163">
        <v>0.39354082942008972</v>
      </c>
      <c r="DA163">
        <v>1.6763394698500633E-2</v>
      </c>
      <c r="DB163">
        <v>-0.34314048290252686</v>
      </c>
      <c r="DC163">
        <v>0.50574189424514771</v>
      </c>
      <c r="DD163">
        <v>0.51797324419021606</v>
      </c>
      <c r="DE163">
        <v>0.52841395139694214</v>
      </c>
      <c r="DF163">
        <v>0.48163306713104248</v>
      </c>
      <c r="DG163">
        <v>0.38645413517951965</v>
      </c>
      <c r="DH163">
        <v>0.26853960752487183</v>
      </c>
      <c r="DI163">
        <v>0.15637905895709991</v>
      </c>
      <c r="DJ163">
        <v>5.7308461517095566E-2</v>
      </c>
      <c r="DK163">
        <v>0.54237377643585205</v>
      </c>
      <c r="DL163">
        <v>0.5558621883392334</v>
      </c>
      <c r="DM163">
        <v>0.49817997217178345</v>
      </c>
      <c r="DN163">
        <v>0.39390683174133301</v>
      </c>
      <c r="DO163">
        <v>0.7023196816444397</v>
      </c>
      <c r="DP163">
        <v>0.91631662845611572</v>
      </c>
      <c r="DQ163">
        <v>0.86699104309082031</v>
      </c>
      <c r="DR163">
        <v>1.0351874828338623</v>
      </c>
      <c r="DS163">
        <v>3.6551685333251953</v>
      </c>
      <c r="DT163">
        <v>3.800471305847168</v>
      </c>
      <c r="DU163">
        <v>4.037959098815918</v>
      </c>
      <c r="DV163">
        <v>3.5743968486785889</v>
      </c>
      <c r="DW163">
        <v>1.9212090969085693</v>
      </c>
      <c r="DX163">
        <v>1.1007905006408691</v>
      </c>
      <c r="DY163">
        <v>0.72904783487319946</v>
      </c>
      <c r="DZ163">
        <v>0.39631062746047974</v>
      </c>
      <c r="EA163">
        <v>1.2891858816146851</v>
      </c>
      <c r="EB163">
        <v>1.3005217313766479</v>
      </c>
      <c r="EC163">
        <v>1.3728543519973755</v>
      </c>
      <c r="ED163">
        <v>1.259147047996521</v>
      </c>
      <c r="EE163">
        <v>1.1882829666137695</v>
      </c>
      <c r="EF163">
        <v>1.223726749420166</v>
      </c>
      <c r="EG163">
        <v>1.2019079923629761</v>
      </c>
      <c r="EH163">
        <v>1.4063831567764282</v>
      </c>
      <c r="EI163">
        <v>1.6582190990447998</v>
      </c>
      <c r="EJ163">
        <v>1.4815945625305176</v>
      </c>
      <c r="EK163">
        <v>1.346097469329834</v>
      </c>
      <c r="EL163">
        <v>1.2807209491729736</v>
      </c>
      <c r="EM163">
        <v>1.602618932723999</v>
      </c>
      <c r="EN163">
        <v>1.8163354396820068</v>
      </c>
      <c r="EO163">
        <v>1.7561407089233398</v>
      </c>
      <c r="EP163">
        <v>1.9610426425933838</v>
      </c>
      <c r="EQ163">
        <v>5.3804593086242676</v>
      </c>
      <c r="ER163">
        <v>5.5170140266418457</v>
      </c>
      <c r="ES163">
        <v>5.1753544807434082</v>
      </c>
      <c r="ET163">
        <v>4.5935306549072266</v>
      </c>
      <c r="EU163">
        <v>2.9751203060150146</v>
      </c>
      <c r="EV163">
        <v>2.1219468116760254</v>
      </c>
      <c r="EW163">
        <v>1.7574734687805176</v>
      </c>
      <c r="EX163">
        <v>1.4639605283737183</v>
      </c>
      <c r="EY163">
        <v>50.326198577880859</v>
      </c>
      <c r="EZ163">
        <v>49.76983642578125</v>
      </c>
      <c r="FA163">
        <v>49.1458740234375</v>
      </c>
      <c r="FB163">
        <v>48.370311737060547</v>
      </c>
      <c r="FC163">
        <v>47.976539611816406</v>
      </c>
      <c r="FD163">
        <v>47.708744049072266</v>
      </c>
      <c r="FE163">
        <v>47.100502014160156</v>
      </c>
      <c r="FF163">
        <v>47.084487915039063</v>
      </c>
      <c r="FG163">
        <v>48.803798675537109</v>
      </c>
      <c r="FH163">
        <v>52.276714324951172</v>
      </c>
      <c r="FI163">
        <v>56.077201843261719</v>
      </c>
      <c r="FJ163">
        <v>59.432865142822266</v>
      </c>
      <c r="FK163">
        <v>61.246147155761719</v>
      </c>
      <c r="FL163">
        <v>62.145053863525391</v>
      </c>
      <c r="FM163">
        <v>62.520881652832031</v>
      </c>
      <c r="FN163">
        <v>62.683219909667969</v>
      </c>
      <c r="FO163">
        <v>61.71929931640625</v>
      </c>
      <c r="FP163">
        <v>60.850105285644531</v>
      </c>
      <c r="FQ163">
        <v>59.032302856445313</v>
      </c>
      <c r="FR163">
        <v>57.114559173583984</v>
      </c>
      <c r="FS163">
        <v>55.823711395263672</v>
      </c>
      <c r="FT163">
        <v>54.676750183105469</v>
      </c>
      <c r="FU163">
        <v>53.92071533203125</v>
      </c>
      <c r="FV163">
        <v>52.640285491943359</v>
      </c>
      <c r="FW163">
        <v>1</v>
      </c>
    </row>
    <row r="164" spans="1:179" x14ac:dyDescent="0.2">
      <c r="A164" t="s">
        <v>241</v>
      </c>
      <c r="B164" t="s">
        <v>248</v>
      </c>
      <c r="C164" t="s">
        <v>218</v>
      </c>
      <c r="D164" t="s">
        <v>38</v>
      </c>
      <c r="E164">
        <v>2015</v>
      </c>
      <c r="F164" t="s">
        <v>224</v>
      </c>
      <c r="G164" t="s">
        <v>242</v>
      </c>
      <c r="H164">
        <v>468.83</v>
      </c>
      <c r="K164">
        <v>154.91598042169542</v>
      </c>
      <c r="L164">
        <v>151.63236700907922</v>
      </c>
      <c r="M164">
        <v>149.78537374001417</v>
      </c>
      <c r="N164">
        <v>150.3214748068857</v>
      </c>
      <c r="O164">
        <v>155.98142444143892</v>
      </c>
      <c r="P164">
        <v>173.02906465589584</v>
      </c>
      <c r="Q164">
        <v>195.21491058926458</v>
      </c>
      <c r="R164">
        <v>206.08343784517575</v>
      </c>
      <c r="S164">
        <v>218.78156344565218</v>
      </c>
      <c r="T164">
        <v>235.663164813148</v>
      </c>
      <c r="U164">
        <v>248.78924140331944</v>
      </c>
      <c r="V164">
        <v>257.5059010305643</v>
      </c>
      <c r="W164">
        <v>262.03312448801933</v>
      </c>
      <c r="X164">
        <v>267.08413285733877</v>
      </c>
      <c r="Y164">
        <v>268.74505809890019</v>
      </c>
      <c r="Z164">
        <v>265.42080805912354</v>
      </c>
      <c r="AA164">
        <v>257.65597065473389</v>
      </c>
      <c r="AB164">
        <v>243.20625511915443</v>
      </c>
      <c r="AC164">
        <v>209.19089087866342</v>
      </c>
      <c r="AD164">
        <v>196.87248410920512</v>
      </c>
      <c r="AE164">
        <v>188.18760155739406</v>
      </c>
      <c r="AF164">
        <v>181.15316276786518</v>
      </c>
      <c r="AG164">
        <v>170.83632339508574</v>
      </c>
      <c r="AH164">
        <v>163.55041064835575</v>
      </c>
      <c r="AI164">
        <v>-1.6687262058258057</v>
      </c>
      <c r="AJ164">
        <v>-1.6278889179229736</v>
      </c>
      <c r="AK164">
        <v>-1.5422159433364868</v>
      </c>
      <c r="AL164">
        <v>-1.6277018785476685</v>
      </c>
      <c r="AM164">
        <v>-1.9958593845367432</v>
      </c>
      <c r="AN164">
        <v>-2.602513313293457</v>
      </c>
      <c r="AO164">
        <v>-2.9612510204315186</v>
      </c>
      <c r="AP164">
        <v>-3.6614007949829102</v>
      </c>
      <c r="AQ164">
        <v>-2.6052627563476562</v>
      </c>
      <c r="AR164">
        <v>-2.1074504852294922</v>
      </c>
      <c r="AS164">
        <v>-1.9582520723342896</v>
      </c>
      <c r="AT164">
        <v>-2.1588265895843506</v>
      </c>
      <c r="AU164">
        <v>-1.8048924207687378</v>
      </c>
      <c r="AV164">
        <v>-1.4059938192367554</v>
      </c>
      <c r="AW164">
        <v>-1.4402575492858887</v>
      </c>
      <c r="AX164">
        <v>-1.0833752155303955</v>
      </c>
      <c r="AY164">
        <v>0.36620497703552246</v>
      </c>
      <c r="AZ164">
        <v>0.10037980973720551</v>
      </c>
      <c r="BA164">
        <v>2.1499195098876953</v>
      </c>
      <c r="BB164">
        <v>1.9373162984848022</v>
      </c>
      <c r="BC164">
        <v>-0.61111676692962646</v>
      </c>
      <c r="BD164">
        <v>-1.7530103921890259</v>
      </c>
      <c r="BE164">
        <v>-2.385683536529541</v>
      </c>
      <c r="BF164">
        <v>-2.8917160034179687</v>
      </c>
      <c r="BG164">
        <v>-0.68251520395278931</v>
      </c>
      <c r="BH164">
        <v>-0.66462087631225586</v>
      </c>
      <c r="BI164">
        <v>-0.60784107446670532</v>
      </c>
      <c r="BJ164">
        <v>-0.66656851768493652</v>
      </c>
      <c r="BK164">
        <v>-1.0202373266220093</v>
      </c>
      <c r="BL164">
        <v>-1.4139611721038818</v>
      </c>
      <c r="BM164">
        <v>-1.6858733892440796</v>
      </c>
      <c r="BN164">
        <v>-2.151576042175293</v>
      </c>
      <c r="BO164">
        <v>-1.2949129343032837</v>
      </c>
      <c r="BP164">
        <v>-0.98910820484161377</v>
      </c>
      <c r="BQ164">
        <v>-0.85049599409103394</v>
      </c>
      <c r="BR164">
        <v>-1.0560550689697266</v>
      </c>
      <c r="BS164">
        <v>-0.72085076570510864</v>
      </c>
      <c r="BT164">
        <v>-0.29025274515151978</v>
      </c>
      <c r="BU164">
        <v>-0.33891630172729492</v>
      </c>
      <c r="BV164">
        <v>6.4313341863453388E-4</v>
      </c>
      <c r="BW164">
        <v>2.3138747215270996</v>
      </c>
      <c r="BX164">
        <v>2.3099114894866943</v>
      </c>
      <c r="BY164">
        <v>3.651796817779541</v>
      </c>
      <c r="BZ164">
        <v>3.2782530784606934</v>
      </c>
      <c r="CA164">
        <v>0.74886441230773926</v>
      </c>
      <c r="CB164">
        <v>-0.39311617612838745</v>
      </c>
      <c r="CC164">
        <v>-0.98275429010391235</v>
      </c>
      <c r="CD164">
        <v>-1.4840273857116699</v>
      </c>
      <c r="CE164">
        <v>5.3153844783082604E-4</v>
      </c>
      <c r="CF164">
        <v>2.5355515535920858E-3</v>
      </c>
      <c r="CG164">
        <v>3.9304096251726151E-2</v>
      </c>
      <c r="CH164">
        <v>-8.9051539544016123E-4</v>
      </c>
      <c r="CI164">
        <v>-0.34452444314956665</v>
      </c>
      <c r="CJ164">
        <v>-0.59077364206314087</v>
      </c>
      <c r="CK164">
        <v>-0.80255073308944702</v>
      </c>
      <c r="CL164">
        <v>-1.105876088142395</v>
      </c>
      <c r="CM164">
        <v>-0.38736870884895325</v>
      </c>
      <c r="CN164">
        <v>-0.21454773843288422</v>
      </c>
      <c r="CO164">
        <v>-8.3267532289028168E-2</v>
      </c>
      <c r="CP164">
        <v>-0.29227882623672485</v>
      </c>
      <c r="CQ164">
        <v>2.9953176155686378E-2</v>
      </c>
      <c r="CR164">
        <v>0.48250612616539001</v>
      </c>
      <c r="CS164">
        <v>0.42386928200721741</v>
      </c>
      <c r="CT164">
        <v>0.75143098831176758</v>
      </c>
      <c r="CU164">
        <v>3.6628248691558838</v>
      </c>
      <c r="CV164">
        <v>3.840226411819458</v>
      </c>
      <c r="CW164">
        <v>4.6919922828674316</v>
      </c>
      <c r="CX164">
        <v>4.2069821357727051</v>
      </c>
      <c r="CY164">
        <v>1.6907832622528076</v>
      </c>
      <c r="CZ164">
        <v>0.54874241352081299</v>
      </c>
      <c r="DA164">
        <v>-1.1089679785072803E-2</v>
      </c>
      <c r="DB164">
        <v>-0.50906646251678467</v>
      </c>
      <c r="DC164">
        <v>0.6835782527923584</v>
      </c>
      <c r="DD164">
        <v>0.66969197988510132</v>
      </c>
      <c r="DE164">
        <v>0.68644922971725464</v>
      </c>
      <c r="DF164">
        <v>0.66478747129440308</v>
      </c>
      <c r="DG164">
        <v>0.33118841052055359</v>
      </c>
      <c r="DH164">
        <v>0.23241391777992249</v>
      </c>
      <c r="DI164">
        <v>8.0771937966346741E-2</v>
      </c>
      <c r="DJ164">
        <v>-6.0176108032464981E-2</v>
      </c>
      <c r="DK164">
        <v>0.52017557621002197</v>
      </c>
      <c r="DL164">
        <v>0.56001269817352295</v>
      </c>
      <c r="DM164">
        <v>0.68396097421646118</v>
      </c>
      <c r="DN164">
        <v>0.47149735689163208</v>
      </c>
      <c r="DO164">
        <v>0.78075712919235229</v>
      </c>
      <c r="DP164">
        <v>1.2552649974822998</v>
      </c>
      <c r="DQ164">
        <v>1.1866549253463745</v>
      </c>
      <c r="DR164">
        <v>1.5022188425064087</v>
      </c>
      <c r="DS164">
        <v>5.011775016784668</v>
      </c>
      <c r="DT164">
        <v>5.3705415725708008</v>
      </c>
      <c r="DU164">
        <v>5.7321877479553223</v>
      </c>
      <c r="DV164">
        <v>5.1357107162475586</v>
      </c>
      <c r="DW164">
        <v>2.632702112197876</v>
      </c>
      <c r="DX164">
        <v>1.4906009435653687</v>
      </c>
      <c r="DY164">
        <v>0.9605749249458313</v>
      </c>
      <c r="DZ164">
        <v>0.46589440107345581</v>
      </c>
      <c r="EA164">
        <v>1.6697893142700195</v>
      </c>
      <c r="EB164">
        <v>1.6329599618911743</v>
      </c>
      <c r="EC164">
        <v>1.6208240985870361</v>
      </c>
      <c r="ED164">
        <v>1.6259207725524902</v>
      </c>
      <c r="EE164">
        <v>1.3068104982376099</v>
      </c>
      <c r="EF164">
        <v>1.4209660291671753</v>
      </c>
      <c r="EG164">
        <v>1.3561495542526245</v>
      </c>
      <c r="EH164">
        <v>1.4496486186981201</v>
      </c>
      <c r="EI164">
        <v>1.8305253982543945</v>
      </c>
      <c r="EJ164">
        <v>1.6783549785614014</v>
      </c>
      <c r="EK164">
        <v>1.7917170524597168</v>
      </c>
      <c r="EL164">
        <v>1.5742688179016113</v>
      </c>
      <c r="EM164">
        <v>1.8647987842559814</v>
      </c>
      <c r="EN164">
        <v>2.3710060119628906</v>
      </c>
      <c r="EO164">
        <v>2.2879960536956787</v>
      </c>
      <c r="EP164">
        <v>2.5862371921539307</v>
      </c>
      <c r="EQ164">
        <v>6.9594449996948242</v>
      </c>
      <c r="ER164">
        <v>7.580073356628418</v>
      </c>
      <c r="ES164">
        <v>7.234065055847168</v>
      </c>
      <c r="ET164">
        <v>6.4766478538513184</v>
      </c>
      <c r="EU164">
        <v>3.9926834106445312</v>
      </c>
      <c r="EV164">
        <v>2.8504951000213623</v>
      </c>
      <c r="EW164">
        <v>2.36350417137146</v>
      </c>
      <c r="EX164">
        <v>1.8735830783843994</v>
      </c>
      <c r="EY164">
        <v>61.506256103515625</v>
      </c>
      <c r="EZ164">
        <v>60.371868133544922</v>
      </c>
      <c r="FA164">
        <v>59.738906860351563</v>
      </c>
      <c r="FB164">
        <v>59.173370361328125</v>
      </c>
      <c r="FC164">
        <v>58.386730194091797</v>
      </c>
      <c r="FD164">
        <v>57.426101684570313</v>
      </c>
      <c r="FE164">
        <v>56.593528747558594</v>
      </c>
      <c r="FF164">
        <v>57.152183532714844</v>
      </c>
      <c r="FG164">
        <v>60.2904052734375</v>
      </c>
      <c r="FH164">
        <v>64.94482421875</v>
      </c>
      <c r="FI164">
        <v>69.810699462890625</v>
      </c>
      <c r="FJ164">
        <v>73.549636840820313</v>
      </c>
      <c r="FK164">
        <v>75.92724609375</v>
      </c>
      <c r="FL164">
        <v>77.378868103027344</v>
      </c>
      <c r="FM164">
        <v>78.079658508300781</v>
      </c>
      <c r="FN164">
        <v>78.466781616210938</v>
      </c>
      <c r="FO164">
        <v>77.832496643066406</v>
      </c>
      <c r="FP164">
        <v>76.333084106445313</v>
      </c>
      <c r="FQ164">
        <v>74.039962768554687</v>
      </c>
      <c r="FR164">
        <v>70.971046447753906</v>
      </c>
      <c r="FS164">
        <v>68.249343872070312</v>
      </c>
      <c r="FT164">
        <v>65.729835510253906</v>
      </c>
      <c r="FU164">
        <v>63.664508819580078</v>
      </c>
      <c r="FV164">
        <v>62.046768188476563</v>
      </c>
      <c r="FW164">
        <v>1</v>
      </c>
    </row>
    <row r="165" spans="1:179" x14ac:dyDescent="0.2">
      <c r="A165" t="s">
        <v>241</v>
      </c>
      <c r="B165" t="s">
        <v>248</v>
      </c>
      <c r="C165" t="s">
        <v>218</v>
      </c>
      <c r="D165" t="s">
        <v>38</v>
      </c>
      <c r="E165">
        <v>2016</v>
      </c>
      <c r="F165" t="s">
        <v>224</v>
      </c>
      <c r="G165" t="s">
        <v>242</v>
      </c>
      <c r="H165">
        <v>367.51</v>
      </c>
      <c r="K165">
        <v>125.08061748643249</v>
      </c>
      <c r="L165">
        <v>122.54542461324529</v>
      </c>
      <c r="M165">
        <v>120.78724501265823</v>
      </c>
      <c r="N165">
        <v>120.60696532472775</v>
      </c>
      <c r="O165">
        <v>125.61776398464671</v>
      </c>
      <c r="P165">
        <v>139.79422386381842</v>
      </c>
      <c r="Q165">
        <v>158.70773702142046</v>
      </c>
      <c r="R165">
        <v>168.18259229539862</v>
      </c>
      <c r="S165">
        <v>178.96260109647375</v>
      </c>
      <c r="T165">
        <v>193.35357054656887</v>
      </c>
      <c r="U165">
        <v>204.64490205579693</v>
      </c>
      <c r="V165">
        <v>212.33197460920894</v>
      </c>
      <c r="W165">
        <v>214.91021995013745</v>
      </c>
      <c r="X165">
        <v>218.2257686543964</v>
      </c>
      <c r="Y165">
        <v>219.13616150477745</v>
      </c>
      <c r="Z165">
        <v>216.39614300568422</v>
      </c>
      <c r="AA165">
        <v>210.54955675886379</v>
      </c>
      <c r="AB165">
        <v>198.48013128290341</v>
      </c>
      <c r="AC165">
        <v>171.25659064698442</v>
      </c>
      <c r="AD165">
        <v>160.12196575841361</v>
      </c>
      <c r="AE165">
        <v>153.16009507206613</v>
      </c>
      <c r="AF165">
        <v>146.64632616760605</v>
      </c>
      <c r="AG165">
        <v>138.10433225163172</v>
      </c>
      <c r="AH165">
        <v>132.33394642395675</v>
      </c>
      <c r="AI165">
        <v>-1.6299644708633423</v>
      </c>
      <c r="AJ165">
        <v>-1.609379768371582</v>
      </c>
      <c r="AK165">
        <v>-1.5270011425018311</v>
      </c>
      <c r="AL165">
        <v>-1.6195535659790039</v>
      </c>
      <c r="AM165">
        <v>-1.9380804300308228</v>
      </c>
      <c r="AN165">
        <v>-2.5086395740509033</v>
      </c>
      <c r="AO165">
        <v>-2.7318789958953857</v>
      </c>
      <c r="AP165">
        <v>-3.5517950057983398</v>
      </c>
      <c r="AQ165">
        <v>-2.507194995880127</v>
      </c>
      <c r="AR165">
        <v>-1.9598872661590576</v>
      </c>
      <c r="AS165">
        <v>-1.8555737733840942</v>
      </c>
      <c r="AT165">
        <v>-2.0526468753814697</v>
      </c>
      <c r="AU165">
        <v>-1.7296717166900635</v>
      </c>
      <c r="AV165">
        <v>-1.3897219896316528</v>
      </c>
      <c r="AW165">
        <v>-1.4173738956451416</v>
      </c>
      <c r="AX165">
        <v>-1.0711854696273804</v>
      </c>
      <c r="AY165">
        <v>0.20052561163902283</v>
      </c>
      <c r="AZ165">
        <v>-7.7553577721118927E-2</v>
      </c>
      <c r="BA165">
        <v>1.9494985342025757</v>
      </c>
      <c r="BB165">
        <v>1.7027460336685181</v>
      </c>
      <c r="BC165">
        <v>-0.72253340482711792</v>
      </c>
      <c r="BD165">
        <v>-1.7977392673492432</v>
      </c>
      <c r="BE165">
        <v>-2.3293812274932861</v>
      </c>
      <c r="BF165">
        <v>-2.7685415744781494</v>
      </c>
      <c r="BG165">
        <v>-0.68224304914474487</v>
      </c>
      <c r="BH165">
        <v>-0.68168604373931885</v>
      </c>
      <c r="BI165">
        <v>-0.62595516443252563</v>
      </c>
      <c r="BJ165">
        <v>-0.69301283359527588</v>
      </c>
      <c r="BK165">
        <v>-0.99849456548690796</v>
      </c>
      <c r="BL165">
        <v>-1.367247462272644</v>
      </c>
      <c r="BM165">
        <v>-1.5315426588058472</v>
      </c>
      <c r="BN165">
        <v>-2.0926682949066162</v>
      </c>
      <c r="BO165">
        <v>-1.2409988641738892</v>
      </c>
      <c r="BP165">
        <v>-0.87846559286117554</v>
      </c>
      <c r="BQ165">
        <v>-0.78291511535644531</v>
      </c>
      <c r="BR165">
        <v>-0.9860072135925293</v>
      </c>
      <c r="BS165">
        <v>-0.68362075090408325</v>
      </c>
      <c r="BT165">
        <v>-0.31656104326248169</v>
      </c>
      <c r="BU165">
        <v>-0.35875347256660461</v>
      </c>
      <c r="BV165">
        <v>-3.4406367689371109E-2</v>
      </c>
      <c r="BW165">
        <v>2.0722942352294922</v>
      </c>
      <c r="BX165">
        <v>2.049241304397583</v>
      </c>
      <c r="BY165">
        <v>3.3680758476257324</v>
      </c>
      <c r="BZ165">
        <v>2.9851973056793213</v>
      </c>
      <c r="CA165">
        <v>0.58497661352157593</v>
      </c>
      <c r="CB165">
        <v>-0.49441820383071899</v>
      </c>
      <c r="CC165">
        <v>-0.97754812240600586</v>
      </c>
      <c r="CD165">
        <v>-1.4120373725891113</v>
      </c>
      <c r="CE165">
        <v>-2.5854000821709633E-2</v>
      </c>
      <c r="CF165">
        <v>-3.9168193936347961E-2</v>
      </c>
      <c r="CG165">
        <v>-1.8934708787128329E-3</v>
      </c>
      <c r="CH165">
        <v>-5.1293522119522095E-2</v>
      </c>
      <c r="CI165">
        <v>-0.34774023294448853</v>
      </c>
      <c r="CJ165">
        <v>-0.57672280073165894</v>
      </c>
      <c r="CK165">
        <v>-0.70019352436065674</v>
      </c>
      <c r="CL165">
        <v>-1.08208167552948</v>
      </c>
      <c r="CM165">
        <v>-0.36403530836105347</v>
      </c>
      <c r="CN165">
        <v>-0.12947629392147064</v>
      </c>
      <c r="CO165">
        <v>-3.9994969964027405E-2</v>
      </c>
      <c r="CP165">
        <v>-0.2472558468580246</v>
      </c>
      <c r="CQ165">
        <v>4.0870916098356247E-2</v>
      </c>
      <c r="CR165">
        <v>0.4267069399356842</v>
      </c>
      <c r="CS165">
        <v>0.37444376945495605</v>
      </c>
      <c r="CT165">
        <v>0.68366372585296631</v>
      </c>
      <c r="CU165">
        <v>3.3686754703521729</v>
      </c>
      <c r="CV165">
        <v>3.5222530364990234</v>
      </c>
      <c r="CW165">
        <v>4.3505783081054687</v>
      </c>
      <c r="CX165">
        <v>3.8734192848205566</v>
      </c>
      <c r="CY165">
        <v>1.4905540943145752</v>
      </c>
      <c r="CZ165">
        <v>0.40825796127319336</v>
      </c>
      <c r="DA165">
        <v>-4.1272636502981186E-2</v>
      </c>
      <c r="DB165">
        <v>-0.4725266695022583</v>
      </c>
      <c r="DC165">
        <v>0.63053500652313232</v>
      </c>
      <c r="DD165">
        <v>0.60334968566894531</v>
      </c>
      <c r="DE165">
        <v>0.62216824293136597</v>
      </c>
      <c r="DF165">
        <v>0.59042578935623169</v>
      </c>
      <c r="DG165">
        <v>0.30301406979560852</v>
      </c>
      <c r="DH165">
        <v>0.21380195021629333</v>
      </c>
      <c r="DI165">
        <v>0.13115566968917847</v>
      </c>
      <c r="DJ165">
        <v>-7.1494974195957184E-2</v>
      </c>
      <c r="DK165">
        <v>0.51292824745178223</v>
      </c>
      <c r="DL165">
        <v>0.61951303482055664</v>
      </c>
      <c r="DM165">
        <v>0.70292520523071289</v>
      </c>
      <c r="DN165">
        <v>0.4914955198764801</v>
      </c>
      <c r="DO165">
        <v>0.76536262035369873</v>
      </c>
      <c r="DP165">
        <v>1.1699749231338501</v>
      </c>
      <c r="DQ165">
        <v>1.1076409816741943</v>
      </c>
      <c r="DR165">
        <v>1.4017337560653687</v>
      </c>
      <c r="DS165">
        <v>4.6650567054748535</v>
      </c>
      <c r="DT165">
        <v>4.9952645301818848</v>
      </c>
      <c r="DU165">
        <v>5.3330802917480469</v>
      </c>
      <c r="DV165">
        <v>4.7616410255432129</v>
      </c>
      <c r="DW165">
        <v>2.3961315155029297</v>
      </c>
      <c r="DX165">
        <v>1.3109341859817505</v>
      </c>
      <c r="DY165">
        <v>0.89500284194946289</v>
      </c>
      <c r="DZ165">
        <v>0.46698397397994995</v>
      </c>
      <c r="EA165">
        <v>1.5782564878463745</v>
      </c>
      <c r="EB165">
        <v>1.5310434103012085</v>
      </c>
      <c r="EC165">
        <v>1.5232142210006714</v>
      </c>
      <c r="ED165">
        <v>1.5169665813446045</v>
      </c>
      <c r="EE165">
        <v>1.2425999641418457</v>
      </c>
      <c r="EF165">
        <v>1.355194091796875</v>
      </c>
      <c r="EG165">
        <v>1.3314918279647827</v>
      </c>
      <c r="EH165">
        <v>1.3876317739486694</v>
      </c>
      <c r="EI165">
        <v>1.7791242599487305</v>
      </c>
      <c r="EJ165">
        <v>1.7009346485137939</v>
      </c>
      <c r="EK165">
        <v>1.7755838632583618</v>
      </c>
      <c r="EL165">
        <v>1.5581351518630981</v>
      </c>
      <c r="EM165">
        <v>1.8114135265350342</v>
      </c>
      <c r="EN165">
        <v>2.243135929107666</v>
      </c>
      <c r="EO165">
        <v>2.1662614345550537</v>
      </c>
      <c r="EP165">
        <v>2.4385128021240234</v>
      </c>
      <c r="EQ165">
        <v>6.5368256568908691</v>
      </c>
      <c r="ER165">
        <v>7.1220593452453613</v>
      </c>
      <c r="ES165">
        <v>6.7516574859619141</v>
      </c>
      <c r="ET165">
        <v>6.0440926551818848</v>
      </c>
      <c r="EU165">
        <v>3.7036416530609131</v>
      </c>
      <c r="EV165">
        <v>2.6142551898956299</v>
      </c>
      <c r="EW165">
        <v>2.2468359470367432</v>
      </c>
      <c r="EX165">
        <v>1.8234881162643433</v>
      </c>
      <c r="EY165">
        <v>61.566390991210938</v>
      </c>
      <c r="EZ165">
        <v>60.493255615234375</v>
      </c>
      <c r="FA165">
        <v>59.872066497802734</v>
      </c>
      <c r="FB165">
        <v>59.338645935058594</v>
      </c>
      <c r="FC165">
        <v>58.591022491455078</v>
      </c>
      <c r="FD165">
        <v>57.606452941894531</v>
      </c>
      <c r="FE165">
        <v>56.780361175537109</v>
      </c>
      <c r="FF165">
        <v>57.306369781494141</v>
      </c>
      <c r="FG165">
        <v>60.427883148193359</v>
      </c>
      <c r="FH165">
        <v>65.056175231933594</v>
      </c>
      <c r="FI165">
        <v>69.866432189941406</v>
      </c>
      <c r="FJ165">
        <v>73.540489196777344</v>
      </c>
      <c r="FK165">
        <v>75.839103698730469</v>
      </c>
      <c r="FL165">
        <v>77.276123046875</v>
      </c>
      <c r="FM165">
        <v>77.985679626464844</v>
      </c>
      <c r="FN165">
        <v>78.358406066894531</v>
      </c>
      <c r="FO165">
        <v>77.713455200195313</v>
      </c>
      <c r="FP165">
        <v>76.187187194824219</v>
      </c>
      <c r="FQ165">
        <v>73.934715270996094</v>
      </c>
      <c r="FR165">
        <v>70.907386779785156</v>
      </c>
      <c r="FS165">
        <v>68.186058044433594</v>
      </c>
      <c r="FT165">
        <v>65.699264526367188</v>
      </c>
      <c r="FU165">
        <v>63.653987884521484</v>
      </c>
      <c r="FV165">
        <v>62.067981719970703</v>
      </c>
      <c r="FW165">
        <v>1</v>
      </c>
    </row>
    <row r="166" spans="1:179" x14ac:dyDescent="0.2">
      <c r="A166" t="s">
        <v>241</v>
      </c>
      <c r="B166" t="s">
        <v>248</v>
      </c>
      <c r="C166" t="s">
        <v>218</v>
      </c>
      <c r="D166" t="s">
        <v>38</v>
      </c>
      <c r="E166" t="s">
        <v>250</v>
      </c>
      <c r="F166" t="s">
        <v>224</v>
      </c>
      <c r="G166" t="s">
        <v>242</v>
      </c>
      <c r="H166">
        <v>330.81</v>
      </c>
      <c r="K166">
        <v>112.59027933599299</v>
      </c>
      <c r="L166">
        <v>110.30824651988759</v>
      </c>
      <c r="M166">
        <v>108.72563574988229</v>
      </c>
      <c r="N166">
        <v>108.56335848558193</v>
      </c>
      <c r="O166">
        <v>113.07378729664764</v>
      </c>
      <c r="P166">
        <v>125.83460995539869</v>
      </c>
      <c r="Q166">
        <v>142.85945179286702</v>
      </c>
      <c r="R166">
        <v>151.38816410179868</v>
      </c>
      <c r="S166">
        <v>161.09169952197811</v>
      </c>
      <c r="T166">
        <v>174.04561119000854</v>
      </c>
      <c r="U166">
        <v>184.20940950062359</v>
      </c>
      <c r="V166">
        <v>191.12886403688361</v>
      </c>
      <c r="W166">
        <v>193.44965017437892</v>
      </c>
      <c r="X166">
        <v>196.43411381284071</v>
      </c>
      <c r="Y166">
        <v>197.25359637848291</v>
      </c>
      <c r="Z166">
        <v>194.78719147580361</v>
      </c>
      <c r="AA166">
        <v>189.5244354075991</v>
      </c>
      <c r="AB166">
        <v>178.66024227303348</v>
      </c>
      <c r="AC166">
        <v>154.15519819579785</v>
      </c>
      <c r="AD166">
        <v>144.13245804869496</v>
      </c>
      <c r="AE166">
        <v>137.86578795201154</v>
      </c>
      <c r="AF166">
        <v>132.00247295388391</v>
      </c>
      <c r="AG166">
        <v>124.31346805118406</v>
      </c>
      <c r="AH166">
        <v>119.11930315761171</v>
      </c>
      <c r="AI166">
        <v>-1.545184850692749</v>
      </c>
      <c r="AJ166">
        <v>-1.5250078439712524</v>
      </c>
      <c r="AK166">
        <v>-1.4486625194549561</v>
      </c>
      <c r="AL166">
        <v>-1.5340707302093506</v>
      </c>
      <c r="AM166">
        <v>-1.8218634128570557</v>
      </c>
      <c r="AN166">
        <v>-2.3520538806915283</v>
      </c>
      <c r="AO166">
        <v>-2.5578510761260986</v>
      </c>
      <c r="AP166">
        <v>-3.3171870708465576</v>
      </c>
      <c r="AQ166">
        <v>-2.3610231876373291</v>
      </c>
      <c r="AR166">
        <v>-1.8531639575958252</v>
      </c>
      <c r="AS166">
        <v>-1.7585461139678955</v>
      </c>
      <c r="AT166">
        <v>-1.9354444742202759</v>
      </c>
      <c r="AU166">
        <v>-1.6430268287658691</v>
      </c>
      <c r="AV166">
        <v>-1.3392544984817505</v>
      </c>
      <c r="AW166">
        <v>-1.3629488945007324</v>
      </c>
      <c r="AX166">
        <v>-1.0495328903198242</v>
      </c>
      <c r="AY166">
        <v>2.64776311814785E-2</v>
      </c>
      <c r="AZ166">
        <v>-0.24481847882270813</v>
      </c>
      <c r="BA166">
        <v>1.6380933523178101</v>
      </c>
      <c r="BB166">
        <v>1.427182674407959</v>
      </c>
      <c r="BC166">
        <v>-0.75797450542449951</v>
      </c>
      <c r="BD166">
        <v>-1.7254674434661865</v>
      </c>
      <c r="BE166">
        <v>-2.208012580871582</v>
      </c>
      <c r="BF166">
        <v>-2.603703498840332</v>
      </c>
      <c r="BG166">
        <v>-0.64602655172348022</v>
      </c>
      <c r="BH166">
        <v>-0.64485090970993042</v>
      </c>
      <c r="BI166">
        <v>-0.59378790855407715</v>
      </c>
      <c r="BJ166">
        <v>-0.65500777959823608</v>
      </c>
      <c r="BK166">
        <v>-0.9304237961769104</v>
      </c>
      <c r="BL166">
        <v>-1.2691489458084106</v>
      </c>
      <c r="BM166">
        <v>-1.4190225601196289</v>
      </c>
      <c r="BN166">
        <v>-1.9328290224075317</v>
      </c>
      <c r="BO166">
        <v>-1.1597094535827637</v>
      </c>
      <c r="BP166">
        <v>-0.82715660333633423</v>
      </c>
      <c r="BQ166">
        <v>-0.74085253477096558</v>
      </c>
      <c r="BR166">
        <v>-0.92346155643463135</v>
      </c>
      <c r="BS166">
        <v>-0.65057766437530518</v>
      </c>
      <c r="BT166">
        <v>-0.3210846483707428</v>
      </c>
      <c r="BU166">
        <v>-0.35857430100440979</v>
      </c>
      <c r="BV166">
        <v>-6.5880469977855682E-2</v>
      </c>
      <c r="BW166">
        <v>1.8023332357406616</v>
      </c>
      <c r="BX166">
        <v>1.7729952335357666</v>
      </c>
      <c r="BY166">
        <v>2.9839799404144287</v>
      </c>
      <c r="BZ166">
        <v>2.643918514251709</v>
      </c>
      <c r="CA166">
        <v>0.48253607749938965</v>
      </c>
      <c r="CB166">
        <v>-0.48893123865127563</v>
      </c>
      <c r="CC166">
        <v>-0.92545008659362793</v>
      </c>
      <c r="CD166">
        <v>-1.3167091608047485</v>
      </c>
      <c r="CE166">
        <v>-2.3272264748811722E-2</v>
      </c>
      <c r="CF166">
        <v>-3.5256922245025635E-2</v>
      </c>
      <c r="CG166">
        <v>-1.7043921397998929E-3</v>
      </c>
      <c r="CH166">
        <v>-4.6171437948942184E-2</v>
      </c>
      <c r="CI166">
        <v>-0.31301549077033997</v>
      </c>
      <c r="CJ166">
        <v>-0.51913219690322876</v>
      </c>
      <c r="CK166">
        <v>-0.63027340173721313</v>
      </c>
      <c r="CL166">
        <v>-0.97402685880661011</v>
      </c>
      <c r="CM166">
        <v>-0.32768335938453674</v>
      </c>
      <c r="CN166">
        <v>-0.11654700338840485</v>
      </c>
      <c r="CO166">
        <v>-3.6001142114400864E-2</v>
      </c>
      <c r="CP166">
        <v>-0.22256529331207275</v>
      </c>
      <c r="CQ166">
        <v>3.6789614707231522E-2</v>
      </c>
      <c r="CR166">
        <v>0.38409671187400818</v>
      </c>
      <c r="CS166">
        <v>0.33705246448516846</v>
      </c>
      <c r="CT166">
        <v>0.61539417505264282</v>
      </c>
      <c r="CU166">
        <v>3.032285213470459</v>
      </c>
      <c r="CV166">
        <v>3.1705267429351807</v>
      </c>
      <c r="CW166">
        <v>3.9161367416381836</v>
      </c>
      <c r="CX166">
        <v>3.486626148223877</v>
      </c>
      <c r="CY166">
        <v>1.3417099714279175</v>
      </c>
      <c r="CZ166">
        <v>0.3674900233745575</v>
      </c>
      <c r="DA166">
        <v>-3.7151221185922623E-2</v>
      </c>
      <c r="DB166">
        <v>-0.42534098029136658</v>
      </c>
      <c r="DC166">
        <v>0.59948205947875977</v>
      </c>
      <c r="DD166">
        <v>0.57433706521987915</v>
      </c>
      <c r="DE166">
        <v>0.59037911891937256</v>
      </c>
      <c r="DF166">
        <v>0.56266486644744873</v>
      </c>
      <c r="DG166">
        <v>0.30439287424087524</v>
      </c>
      <c r="DH166">
        <v>0.23088444769382477</v>
      </c>
      <c r="DI166">
        <v>0.15847578644752502</v>
      </c>
      <c r="DJ166">
        <v>-1.5224621631205082E-2</v>
      </c>
      <c r="DK166">
        <v>0.50434279441833496</v>
      </c>
      <c r="DL166">
        <v>0.59406256675720215</v>
      </c>
      <c r="DM166">
        <v>0.66885030269622803</v>
      </c>
      <c r="DN166">
        <v>0.47833096981048584</v>
      </c>
      <c r="DO166">
        <v>0.72415691614151001</v>
      </c>
      <c r="DP166">
        <v>1.0892781019210815</v>
      </c>
      <c r="DQ166">
        <v>1.0326792001724243</v>
      </c>
      <c r="DR166">
        <v>1.2966688871383667</v>
      </c>
      <c r="DS166">
        <v>4.262237548828125</v>
      </c>
      <c r="DT166">
        <v>4.5680584907531738</v>
      </c>
      <c r="DU166">
        <v>4.8482937812805176</v>
      </c>
      <c r="DV166">
        <v>4.3293337821960449</v>
      </c>
      <c r="DW166">
        <v>2.2008838653564453</v>
      </c>
      <c r="DX166">
        <v>1.2239112854003906</v>
      </c>
      <c r="DY166">
        <v>0.85114759206771851</v>
      </c>
      <c r="DZ166">
        <v>0.46602728962898254</v>
      </c>
      <c r="EA166">
        <v>1.4986402988433838</v>
      </c>
      <c r="EB166">
        <v>1.4544939994812012</v>
      </c>
      <c r="EC166">
        <v>1.4452537298202515</v>
      </c>
      <c r="ED166">
        <v>1.441727876663208</v>
      </c>
      <c r="EE166">
        <v>1.1958324909210205</v>
      </c>
      <c r="EF166">
        <v>1.3137893676757812</v>
      </c>
      <c r="EG166">
        <v>1.2973042726516724</v>
      </c>
      <c r="EH166">
        <v>1.369133472442627</v>
      </c>
      <c r="EI166">
        <v>1.7056564092636108</v>
      </c>
      <c r="EJ166">
        <v>1.6200699806213379</v>
      </c>
      <c r="EK166">
        <v>1.6865438222885132</v>
      </c>
      <c r="EL166">
        <v>1.4903138875961304</v>
      </c>
      <c r="EM166">
        <v>1.7166061401367187</v>
      </c>
      <c r="EN166">
        <v>2.1074478626251221</v>
      </c>
      <c r="EO166">
        <v>2.0370538234710693</v>
      </c>
      <c r="EP166">
        <v>2.2803213596343994</v>
      </c>
      <c r="EQ166">
        <v>6.038093090057373</v>
      </c>
      <c r="ER166">
        <v>6.5858721733093262</v>
      </c>
      <c r="ES166">
        <v>6.1941800117492676</v>
      </c>
      <c r="ET166">
        <v>5.5460696220397949</v>
      </c>
      <c r="EU166">
        <v>3.4413943290710449</v>
      </c>
      <c r="EV166">
        <v>2.4604475498199463</v>
      </c>
      <c r="EW166">
        <v>2.1337101459503174</v>
      </c>
      <c r="EX166">
        <v>1.7530214786529541</v>
      </c>
      <c r="EY166">
        <v>61.566390991210938</v>
      </c>
      <c r="EZ166">
        <v>60.493255615234375</v>
      </c>
      <c r="FA166">
        <v>59.872066497802734</v>
      </c>
      <c r="FB166">
        <v>59.338649749755859</v>
      </c>
      <c r="FC166">
        <v>58.591022491455078</v>
      </c>
      <c r="FD166">
        <v>57.606452941894531</v>
      </c>
      <c r="FE166">
        <v>56.780357360839844</v>
      </c>
      <c r="FF166">
        <v>57.306369781494141</v>
      </c>
      <c r="FG166">
        <v>60.427883148193359</v>
      </c>
      <c r="FH166">
        <v>65.056175231933594</v>
      </c>
      <c r="FI166">
        <v>69.866432189941406</v>
      </c>
      <c r="FJ166">
        <v>73.540489196777344</v>
      </c>
      <c r="FK166">
        <v>75.839103698730469</v>
      </c>
      <c r="FL166">
        <v>77.276123046875</v>
      </c>
      <c r="FM166">
        <v>77.985679626464844</v>
      </c>
      <c r="FN166">
        <v>78.358406066894531</v>
      </c>
      <c r="FO166">
        <v>77.713455200195313</v>
      </c>
      <c r="FP166">
        <v>76.187187194824219</v>
      </c>
      <c r="FQ166">
        <v>73.934715270996094</v>
      </c>
      <c r="FR166">
        <v>70.907386779785156</v>
      </c>
      <c r="FS166">
        <v>68.186058044433594</v>
      </c>
      <c r="FT166">
        <v>65.699264526367188</v>
      </c>
      <c r="FU166">
        <v>63.65399169921875</v>
      </c>
      <c r="FV166">
        <v>62.067985534667969</v>
      </c>
      <c r="FW166">
        <v>1</v>
      </c>
    </row>
    <row r="167" spans="1:179" x14ac:dyDescent="0.2">
      <c r="A167" t="s">
        <v>241</v>
      </c>
      <c r="B167" t="s">
        <v>248</v>
      </c>
      <c r="C167" t="s">
        <v>218</v>
      </c>
      <c r="D167" t="s">
        <v>39</v>
      </c>
      <c r="E167">
        <v>2015</v>
      </c>
      <c r="F167" t="s">
        <v>224</v>
      </c>
      <c r="G167" t="s">
        <v>242</v>
      </c>
      <c r="H167">
        <v>366.71</v>
      </c>
      <c r="K167">
        <v>127.18793172204298</v>
      </c>
      <c r="L167">
        <v>124.24373813350391</v>
      </c>
      <c r="M167">
        <v>123.18241999712676</v>
      </c>
      <c r="N167">
        <v>122.52318076357035</v>
      </c>
      <c r="O167">
        <v>126.75616902618906</v>
      </c>
      <c r="P167">
        <v>141.63248862669897</v>
      </c>
      <c r="Q167">
        <v>160.66379213893737</v>
      </c>
      <c r="R167">
        <v>170.37990096574777</v>
      </c>
      <c r="S167">
        <v>183.40245095879894</v>
      </c>
      <c r="T167">
        <v>200.69231091822405</v>
      </c>
      <c r="U167">
        <v>213.84524432322539</v>
      </c>
      <c r="V167">
        <v>223.94404397472954</v>
      </c>
      <c r="W167">
        <v>226.55203717656525</v>
      </c>
      <c r="X167">
        <v>231.09522058337055</v>
      </c>
      <c r="Y167">
        <v>232.64773821669178</v>
      </c>
      <c r="Z167">
        <v>229.62892422307988</v>
      </c>
      <c r="AA167">
        <v>222.79635736567545</v>
      </c>
      <c r="AB167">
        <v>208.60430030815775</v>
      </c>
      <c r="AC167">
        <v>178.01434915088495</v>
      </c>
      <c r="AD167">
        <v>166.09079321108328</v>
      </c>
      <c r="AE167">
        <v>158.25493429807617</v>
      </c>
      <c r="AF167">
        <v>150.94770678512722</v>
      </c>
      <c r="AG167">
        <v>141.62189015593</v>
      </c>
      <c r="AH167">
        <v>134.68549063629879</v>
      </c>
      <c r="AI167">
        <v>-1.6616137027740479</v>
      </c>
      <c r="AJ167">
        <v>-1.3929265737533569</v>
      </c>
      <c r="AK167">
        <v>-1.4605913162231445</v>
      </c>
      <c r="AL167">
        <v>-1.5161696672439575</v>
      </c>
      <c r="AM167">
        <v>-1.9810364246368408</v>
      </c>
      <c r="AN167">
        <v>-1.8364301919937134</v>
      </c>
      <c r="AO167">
        <v>-1.5548945665359497</v>
      </c>
      <c r="AP167">
        <v>-1.8942675590515137</v>
      </c>
      <c r="AQ167">
        <v>-5.780052661895752</v>
      </c>
      <c r="AR167">
        <v>-2.0981266498565674</v>
      </c>
      <c r="AS167">
        <v>-1.8271015882492065</v>
      </c>
      <c r="AT167">
        <v>-1.6639091968536377</v>
      </c>
      <c r="AU167">
        <v>-0.84525299072265625</v>
      </c>
      <c r="AV167">
        <v>1.5001249313354492</v>
      </c>
      <c r="AW167">
        <v>2.278702974319458</v>
      </c>
      <c r="AX167">
        <v>3.5840766429901123</v>
      </c>
      <c r="AY167">
        <v>3.1490504741668701</v>
      </c>
      <c r="AZ167">
        <v>-3.4184250831604004</v>
      </c>
      <c r="BA167">
        <v>-2.3073282241821289</v>
      </c>
      <c r="BB167">
        <v>-2.7469563484191895</v>
      </c>
      <c r="BC167">
        <v>-3.4405066967010498</v>
      </c>
      <c r="BD167">
        <v>-3.3906307220458984</v>
      </c>
      <c r="BE167">
        <v>-2.3526945114135742</v>
      </c>
      <c r="BF167">
        <v>-2.1886887550354004</v>
      </c>
      <c r="BG167">
        <v>-0.68131351470947266</v>
      </c>
      <c r="BH167">
        <v>-0.54865074157714844</v>
      </c>
      <c r="BI167">
        <v>-0.66137826442718506</v>
      </c>
      <c r="BJ167">
        <v>-0.75817900896072388</v>
      </c>
      <c r="BK167">
        <v>-1.0620309114456177</v>
      </c>
      <c r="BL167">
        <v>-0.93767648935317993</v>
      </c>
      <c r="BM167">
        <v>-0.67640560865402222</v>
      </c>
      <c r="BN167">
        <v>-0.7654106616973877</v>
      </c>
      <c r="BO167">
        <v>-2.5318195819854736</v>
      </c>
      <c r="BP167">
        <v>-0.96104907989501953</v>
      </c>
      <c r="BQ167">
        <v>-0.67883682250976563</v>
      </c>
      <c r="BR167">
        <v>-0.53343254327774048</v>
      </c>
      <c r="BS167">
        <v>0.19754420220851898</v>
      </c>
      <c r="BT167">
        <v>3.100529670715332</v>
      </c>
      <c r="BU167">
        <v>3.8070328235626221</v>
      </c>
      <c r="BV167">
        <v>5.1886048316955566</v>
      </c>
      <c r="BW167">
        <v>4.7315788269042969</v>
      </c>
      <c r="BX167">
        <v>-1.2597482204437256</v>
      </c>
      <c r="BY167">
        <v>-0.73177087306976318</v>
      </c>
      <c r="BZ167">
        <v>-1.2051820755004883</v>
      </c>
      <c r="CA167">
        <v>-1.8361836671829224</v>
      </c>
      <c r="CB167">
        <v>-1.8117363452911377</v>
      </c>
      <c r="CC167">
        <v>-0.99506783485412598</v>
      </c>
      <c r="CD167">
        <v>-0.87934213876724243</v>
      </c>
      <c r="CE167">
        <v>-2.3606100585311651E-3</v>
      </c>
      <c r="CF167">
        <v>3.6092139780521393E-2</v>
      </c>
      <c r="CG167">
        <v>-0.10784575343132019</v>
      </c>
      <c r="CH167">
        <v>-0.23319698870182037</v>
      </c>
      <c r="CI167">
        <v>-0.42553043365478516</v>
      </c>
      <c r="CJ167">
        <v>-0.31520244479179382</v>
      </c>
      <c r="CK167">
        <v>-6.796681135892868E-2</v>
      </c>
      <c r="CL167">
        <v>1.6432149335741997E-2</v>
      </c>
      <c r="CM167">
        <v>-0.28210312128067017</v>
      </c>
      <c r="CN167">
        <v>-0.17351269721984863</v>
      </c>
      <c r="CO167">
        <v>0.11644779890775681</v>
      </c>
      <c r="CP167">
        <v>0.24953213334083557</v>
      </c>
      <c r="CQ167">
        <v>0.91978234052658081</v>
      </c>
      <c r="CR167">
        <v>4.2089648246765137</v>
      </c>
      <c r="CS167">
        <v>4.8655495643615723</v>
      </c>
      <c r="CT167">
        <v>6.2998957633972168</v>
      </c>
      <c r="CU167">
        <v>5.8276329040527344</v>
      </c>
      <c r="CV167">
        <v>0.23534463346004486</v>
      </c>
      <c r="CW167">
        <v>0.35945537686347961</v>
      </c>
      <c r="CX167">
        <v>-0.13735385239124298</v>
      </c>
      <c r="CY167">
        <v>-0.72503435611724854</v>
      </c>
      <c r="CZ167">
        <v>-0.71819895505905151</v>
      </c>
      <c r="DA167">
        <v>-5.4779704660177231E-2</v>
      </c>
      <c r="DB167">
        <v>2.750730887055397E-2</v>
      </c>
      <c r="DC167">
        <v>0.67659229040145874</v>
      </c>
      <c r="DD167">
        <v>0.6208350658416748</v>
      </c>
      <c r="DE167">
        <v>0.44568675756454468</v>
      </c>
      <c r="DF167">
        <v>0.29178503155708313</v>
      </c>
      <c r="DG167">
        <v>0.21096999943256378</v>
      </c>
      <c r="DH167">
        <v>0.30727159976959229</v>
      </c>
      <c r="DI167">
        <v>0.54047197103500366</v>
      </c>
      <c r="DJ167">
        <v>0.7982749342918396</v>
      </c>
      <c r="DK167">
        <v>1.9676133394241333</v>
      </c>
      <c r="DL167">
        <v>0.61402374505996704</v>
      </c>
      <c r="DM167">
        <v>0.91173243522644043</v>
      </c>
      <c r="DN167">
        <v>1.0324968099594116</v>
      </c>
      <c r="DO167">
        <v>1.6420204639434814</v>
      </c>
      <c r="DP167">
        <v>5.3174004554748535</v>
      </c>
      <c r="DQ167">
        <v>5.9240665435791016</v>
      </c>
      <c r="DR167">
        <v>7.4111871719360352</v>
      </c>
      <c r="DS167">
        <v>6.9236869812011719</v>
      </c>
      <c r="DT167">
        <v>1.7304375171661377</v>
      </c>
      <c r="DU167">
        <v>1.4506816864013672</v>
      </c>
      <c r="DV167">
        <v>0.93047440052032471</v>
      </c>
      <c r="DW167">
        <v>0.38611492514610291</v>
      </c>
      <c r="DX167">
        <v>0.37533840537071228</v>
      </c>
      <c r="DY167">
        <v>0.88550841808319092</v>
      </c>
      <c r="DZ167">
        <v>0.93435674905776978</v>
      </c>
      <c r="EA167">
        <v>1.6568925380706787</v>
      </c>
      <c r="EB167">
        <v>1.4651108980178833</v>
      </c>
      <c r="EC167">
        <v>1.2448997497558594</v>
      </c>
      <c r="ED167">
        <v>1.0497757196426392</v>
      </c>
      <c r="EE167">
        <v>1.1299755573272705</v>
      </c>
      <c r="EF167">
        <v>1.206025242805481</v>
      </c>
      <c r="EG167">
        <v>1.4189609289169312</v>
      </c>
      <c r="EH167">
        <v>1.9271317720413208</v>
      </c>
      <c r="EI167">
        <v>5.2158465385437012</v>
      </c>
      <c r="EJ167">
        <v>1.7511012554168701</v>
      </c>
      <c r="EK167">
        <v>2.0599970817565918</v>
      </c>
      <c r="EL167">
        <v>2.1629734039306641</v>
      </c>
      <c r="EM167">
        <v>2.6848177909851074</v>
      </c>
      <c r="EN167">
        <v>6.9178051948547363</v>
      </c>
      <c r="EO167">
        <v>7.4523963928222656</v>
      </c>
      <c r="EP167">
        <v>9.0157146453857422</v>
      </c>
      <c r="EQ167">
        <v>8.5062150955200195</v>
      </c>
      <c r="ER167">
        <v>3.8891141414642334</v>
      </c>
      <c r="ES167">
        <v>3.0262389183044434</v>
      </c>
      <c r="ET167">
        <v>2.4722487926483154</v>
      </c>
      <c r="EU167">
        <v>1.9904379844665527</v>
      </c>
      <c r="EV167">
        <v>1.9542326927185059</v>
      </c>
      <c r="EW167">
        <v>2.2431352138519287</v>
      </c>
      <c r="EX167">
        <v>2.2437033653259277</v>
      </c>
      <c r="EY167">
        <v>70.464324951171875</v>
      </c>
      <c r="EZ167">
        <v>69.780937194824219</v>
      </c>
      <c r="FA167">
        <v>68.682853698730469</v>
      </c>
      <c r="FB167">
        <v>67.879531860351563</v>
      </c>
      <c r="FC167">
        <v>67.258476257324219</v>
      </c>
      <c r="FD167">
        <v>66.382308959960938</v>
      </c>
      <c r="FE167">
        <v>65.591484069824219</v>
      </c>
      <c r="FF167">
        <v>65.52264404296875</v>
      </c>
      <c r="FG167">
        <v>68.33856201171875</v>
      </c>
      <c r="FH167">
        <v>73.185638427734375</v>
      </c>
      <c r="FI167">
        <v>77.100364685058594</v>
      </c>
      <c r="FJ167">
        <v>81.506378173828125</v>
      </c>
      <c r="FK167">
        <v>84.75482177734375</v>
      </c>
      <c r="FL167">
        <v>86.594039916992188</v>
      </c>
      <c r="FM167">
        <v>87.025222778320313</v>
      </c>
      <c r="FN167">
        <v>86.996955871582031</v>
      </c>
      <c r="FO167">
        <v>86.64898681640625</v>
      </c>
      <c r="FP167">
        <v>85.712974548339844</v>
      </c>
      <c r="FQ167">
        <v>84.228752136230469</v>
      </c>
      <c r="FR167">
        <v>80.728347778320312</v>
      </c>
      <c r="FS167">
        <v>76.47821044921875</v>
      </c>
      <c r="FT167">
        <v>72.984153747558594</v>
      </c>
      <c r="FU167">
        <v>70.677803039550781</v>
      </c>
      <c r="FV167">
        <v>68.88543701171875</v>
      </c>
      <c r="FW167">
        <v>1</v>
      </c>
    </row>
    <row r="168" spans="1:179" x14ac:dyDescent="0.2">
      <c r="A168" t="s">
        <v>241</v>
      </c>
      <c r="B168" t="s">
        <v>248</v>
      </c>
      <c r="C168" t="s">
        <v>218</v>
      </c>
      <c r="D168" t="s">
        <v>39</v>
      </c>
      <c r="E168">
        <v>2016</v>
      </c>
      <c r="F168" t="s">
        <v>224</v>
      </c>
      <c r="G168" t="s">
        <v>242</v>
      </c>
      <c r="H168">
        <v>329.22</v>
      </c>
      <c r="K168">
        <v>114.18282968722593</v>
      </c>
      <c r="L168">
        <v>111.53968304166949</v>
      </c>
      <c r="M168">
        <v>110.58688581972274</v>
      </c>
      <c r="N168">
        <v>109.9950545027955</v>
      </c>
      <c r="O168">
        <v>113.79521518875508</v>
      </c>
      <c r="P168">
        <v>127.15041520120543</v>
      </c>
      <c r="Q168">
        <v>144.23574757702244</v>
      </c>
      <c r="R168">
        <v>152.95837388577286</v>
      </c>
      <c r="S168">
        <v>164.6493542155697</v>
      </c>
      <c r="T168">
        <v>180.17130750416834</v>
      </c>
      <c r="U168">
        <v>191.97933940260992</v>
      </c>
      <c r="V168">
        <v>201.04552598997515</v>
      </c>
      <c r="W168">
        <v>203.38684909790524</v>
      </c>
      <c r="X168">
        <v>207.46548714283205</v>
      </c>
      <c r="Y168">
        <v>208.85925818786598</v>
      </c>
      <c r="Z168">
        <v>206.14912115345533</v>
      </c>
      <c r="AA168">
        <v>200.01519156404612</v>
      </c>
      <c r="AB168">
        <v>187.27428751780877</v>
      </c>
      <c r="AC168">
        <v>159.812191579613</v>
      </c>
      <c r="AD168">
        <v>149.10783198584403</v>
      </c>
      <c r="AE168">
        <v>142.0731980264496</v>
      </c>
      <c r="AF168">
        <v>135.51314234113289</v>
      </c>
      <c r="AG168">
        <v>127.14090043540672</v>
      </c>
      <c r="AH168">
        <v>120.9137551845233</v>
      </c>
      <c r="AI168">
        <v>-1.574255108833313</v>
      </c>
      <c r="AJ168">
        <v>-1.3215880393981934</v>
      </c>
      <c r="AK168">
        <v>-1.3785395622253418</v>
      </c>
      <c r="AL168">
        <v>-1.4249639511108398</v>
      </c>
      <c r="AM168">
        <v>-1.8558553457260132</v>
      </c>
      <c r="AN168">
        <v>-1.7243300676345825</v>
      </c>
      <c r="AO168">
        <v>-1.4698755741119385</v>
      </c>
      <c r="AP168">
        <v>-1.7956286668777466</v>
      </c>
      <c r="AQ168">
        <v>-5.4625444412231445</v>
      </c>
      <c r="AR168">
        <v>-1.9793349504470825</v>
      </c>
      <c r="AS168">
        <v>-1.7369645833969116</v>
      </c>
      <c r="AT168">
        <v>-1.5889610052108765</v>
      </c>
      <c r="AU168">
        <v>-0.84663057327270508</v>
      </c>
      <c r="AV168">
        <v>1.2119781970977783</v>
      </c>
      <c r="AW168">
        <v>1.9170147180557251</v>
      </c>
      <c r="AX168">
        <v>3.0824964046478271</v>
      </c>
      <c r="AY168">
        <v>2.6938047409057617</v>
      </c>
      <c r="AZ168">
        <v>-3.2506520748138428</v>
      </c>
      <c r="BA168">
        <v>-2.2040665149688721</v>
      </c>
      <c r="BB168">
        <v>-2.5958974361419678</v>
      </c>
      <c r="BC168">
        <v>-3.2237982749938965</v>
      </c>
      <c r="BD168">
        <v>-3.1768808364868164</v>
      </c>
      <c r="BE168">
        <v>-2.2264440059661865</v>
      </c>
      <c r="BF168">
        <v>-2.0751426219940186</v>
      </c>
      <c r="BG168">
        <v>-0.645424485206604</v>
      </c>
      <c r="BH168">
        <v>-0.52163994312286377</v>
      </c>
      <c r="BI168">
        <v>-0.62128829956054688</v>
      </c>
      <c r="BJ168">
        <v>-0.70677077770233154</v>
      </c>
      <c r="BK168">
        <v>-0.98510122299194336</v>
      </c>
      <c r="BL168">
        <v>-0.8727644681930542</v>
      </c>
      <c r="BM168">
        <v>-0.63751059770584106</v>
      </c>
      <c r="BN168">
        <v>-0.72604113817214966</v>
      </c>
      <c r="BO168">
        <v>-2.3848555088043213</v>
      </c>
      <c r="BP168">
        <v>-0.90195846557617188</v>
      </c>
      <c r="BQ168">
        <v>-0.64898824691772461</v>
      </c>
      <c r="BR168">
        <v>-0.51783877611160278</v>
      </c>
      <c r="BS168">
        <v>0.14141574501991272</v>
      </c>
      <c r="BT168">
        <v>2.7283556461334229</v>
      </c>
      <c r="BU168">
        <v>3.3651015758514404</v>
      </c>
      <c r="BV168">
        <v>4.602780818939209</v>
      </c>
      <c r="BW168">
        <v>4.1932439804077148</v>
      </c>
      <c r="BX168">
        <v>-1.2053142786026001</v>
      </c>
      <c r="BY168">
        <v>-0.71123194694519043</v>
      </c>
      <c r="BZ168">
        <v>-1.1350723505020142</v>
      </c>
      <c r="CA168">
        <v>-1.7037084102630615</v>
      </c>
      <c r="CB168">
        <v>-1.6808847188949585</v>
      </c>
      <c r="CC168">
        <v>-0.94009780883789063</v>
      </c>
      <c r="CD168">
        <v>-0.8345416784286499</v>
      </c>
      <c r="CE168">
        <v>-2.1192349959164858E-3</v>
      </c>
      <c r="CF168">
        <v>3.2401680946350098E-2</v>
      </c>
      <c r="CG168">
        <v>-9.6818409860134125E-2</v>
      </c>
      <c r="CH168">
        <v>-0.20935234427452087</v>
      </c>
      <c r="CI168">
        <v>-0.38201949000358582</v>
      </c>
      <c r="CJ168">
        <v>-0.28297266364097595</v>
      </c>
      <c r="CK168">
        <v>-6.1017129570245743E-2</v>
      </c>
      <c r="CL168">
        <v>1.4751945622265339E-2</v>
      </c>
      <c r="CM168">
        <v>-0.25325778126716614</v>
      </c>
      <c r="CN168">
        <v>-0.15577083826065063</v>
      </c>
      <c r="CO168">
        <v>0.10454088449478149</v>
      </c>
      <c r="CP168">
        <v>0.22401721775531769</v>
      </c>
      <c r="CQ168">
        <v>0.82573360204696655</v>
      </c>
      <c r="CR168">
        <v>3.7785937786102295</v>
      </c>
      <c r="CS168">
        <v>4.3680419921875</v>
      </c>
      <c r="CT168">
        <v>5.6557250022888184</v>
      </c>
      <c r="CU168">
        <v>5.2317509651184082</v>
      </c>
      <c r="CV168">
        <v>0.21128039062023163</v>
      </c>
      <c r="CW168">
        <v>0.32270067930221558</v>
      </c>
      <c r="CX168">
        <v>-0.12330927699804306</v>
      </c>
      <c r="CY168">
        <v>-0.65089881420135498</v>
      </c>
      <c r="CZ168">
        <v>-0.64476233720779419</v>
      </c>
      <c r="DA168">
        <v>-4.9178421497344971E-2</v>
      </c>
      <c r="DB168">
        <v>2.4694656953215599E-2</v>
      </c>
      <c r="DC168">
        <v>0.64118605852127075</v>
      </c>
      <c r="DD168">
        <v>0.58644330501556396</v>
      </c>
      <c r="DE168">
        <v>0.42765149474143982</v>
      </c>
      <c r="DF168">
        <v>0.28806605935096741</v>
      </c>
      <c r="DG168">
        <v>0.22106221318244934</v>
      </c>
      <c r="DH168">
        <v>0.30681914091110229</v>
      </c>
      <c r="DI168">
        <v>0.5154762864112854</v>
      </c>
      <c r="DJ168">
        <v>0.75554502010345459</v>
      </c>
      <c r="DK168">
        <v>1.8783401250839233</v>
      </c>
      <c r="DL168">
        <v>0.59041684865951538</v>
      </c>
      <c r="DM168">
        <v>0.8580700159072876</v>
      </c>
      <c r="DN168">
        <v>0.96587318181991577</v>
      </c>
      <c r="DO168">
        <v>1.5100514888763428</v>
      </c>
      <c r="DP168">
        <v>4.8288321495056152</v>
      </c>
      <c r="DQ168">
        <v>5.3709826469421387</v>
      </c>
      <c r="DR168">
        <v>6.7086691856384277</v>
      </c>
      <c r="DS168">
        <v>6.2702584266662598</v>
      </c>
      <c r="DT168">
        <v>1.6278750896453857</v>
      </c>
      <c r="DU168">
        <v>1.3566333055496216</v>
      </c>
      <c r="DV168">
        <v>0.88845378160476685</v>
      </c>
      <c r="DW168">
        <v>0.40191081166267395</v>
      </c>
      <c r="DX168">
        <v>0.39136001467704773</v>
      </c>
      <c r="DY168">
        <v>0.84174096584320068</v>
      </c>
      <c r="DZ168">
        <v>0.88393104076385498</v>
      </c>
      <c r="EA168">
        <v>1.5700167417526245</v>
      </c>
      <c r="EB168">
        <v>1.3863914012908936</v>
      </c>
      <c r="EC168">
        <v>1.1849027872085571</v>
      </c>
      <c r="ED168">
        <v>1.0062592029571533</v>
      </c>
      <c r="EE168">
        <v>1.0918164253234863</v>
      </c>
      <c r="EF168">
        <v>1.1583847999572754</v>
      </c>
      <c r="EG168">
        <v>1.3478412628173828</v>
      </c>
      <c r="EH168">
        <v>1.8251324892044067</v>
      </c>
      <c r="EI168">
        <v>4.956028938293457</v>
      </c>
      <c r="EJ168">
        <v>1.6677932739257812</v>
      </c>
      <c r="EK168">
        <v>1.9460463523864746</v>
      </c>
      <c r="EL168">
        <v>2.0369954109191895</v>
      </c>
      <c r="EM168">
        <v>2.4980978965759277</v>
      </c>
      <c r="EN168">
        <v>6.3452095985412598</v>
      </c>
      <c r="EO168">
        <v>6.8190693855285645</v>
      </c>
      <c r="EP168">
        <v>8.2289533615112305</v>
      </c>
      <c r="EQ168">
        <v>7.7696976661682129</v>
      </c>
      <c r="ER168">
        <v>3.6732127666473389</v>
      </c>
      <c r="ES168">
        <v>2.8494677543640137</v>
      </c>
      <c r="ET168">
        <v>2.3492789268493652</v>
      </c>
      <c r="EU168">
        <v>1.9220007658004761</v>
      </c>
      <c r="EV168">
        <v>1.887356162071228</v>
      </c>
      <c r="EW168">
        <v>2.128087043762207</v>
      </c>
      <c r="EX168">
        <v>2.1245317459106445</v>
      </c>
      <c r="EY168">
        <v>70.464324951171875</v>
      </c>
      <c r="EZ168">
        <v>69.780937194824219</v>
      </c>
      <c r="FA168">
        <v>68.682853698730469</v>
      </c>
      <c r="FB168">
        <v>67.879531860351563</v>
      </c>
      <c r="FC168">
        <v>67.258476257324219</v>
      </c>
      <c r="FD168">
        <v>66.382308959960938</v>
      </c>
      <c r="FE168">
        <v>65.591484069824219</v>
      </c>
      <c r="FF168">
        <v>65.52264404296875</v>
      </c>
      <c r="FG168">
        <v>68.33856201171875</v>
      </c>
      <c r="FH168">
        <v>73.185638427734375</v>
      </c>
      <c r="FI168">
        <v>77.100364685058594</v>
      </c>
      <c r="FJ168">
        <v>81.506378173828125</v>
      </c>
      <c r="FK168">
        <v>84.75482177734375</v>
      </c>
      <c r="FL168">
        <v>86.594039916992188</v>
      </c>
      <c r="FM168">
        <v>87.025222778320313</v>
      </c>
      <c r="FN168">
        <v>86.996955871582031</v>
      </c>
      <c r="FO168">
        <v>86.64898681640625</v>
      </c>
      <c r="FP168">
        <v>85.712974548339844</v>
      </c>
      <c r="FQ168">
        <v>84.228752136230469</v>
      </c>
      <c r="FR168">
        <v>80.728347778320312</v>
      </c>
      <c r="FS168">
        <v>76.47821044921875</v>
      </c>
      <c r="FT168">
        <v>72.984153747558594</v>
      </c>
      <c r="FU168">
        <v>70.677803039550781</v>
      </c>
      <c r="FV168">
        <v>68.88543701171875</v>
      </c>
      <c r="FW168">
        <v>1</v>
      </c>
    </row>
    <row r="169" spans="1:179" x14ac:dyDescent="0.2">
      <c r="A169" t="s">
        <v>241</v>
      </c>
      <c r="B169" t="s">
        <v>248</v>
      </c>
      <c r="C169" t="s">
        <v>218</v>
      </c>
      <c r="D169" t="s">
        <v>39</v>
      </c>
      <c r="E169" t="s">
        <v>250</v>
      </c>
      <c r="F169" t="s">
        <v>224</v>
      </c>
      <c r="G169" t="s">
        <v>242</v>
      </c>
      <c r="H169">
        <v>318.05</v>
      </c>
      <c r="K169">
        <v>110.30896275057231</v>
      </c>
      <c r="L169">
        <v>107.75548981889207</v>
      </c>
      <c r="M169">
        <v>106.83501803208775</v>
      </c>
      <c r="N169">
        <v>106.26326570406805</v>
      </c>
      <c r="O169">
        <v>109.93449880191622</v>
      </c>
      <c r="P169">
        <v>122.83659857239196</v>
      </c>
      <c r="Q169">
        <v>139.34227896048264</v>
      </c>
      <c r="R169">
        <v>147.76897379029867</v>
      </c>
      <c r="S169">
        <v>159.06331565632013</v>
      </c>
      <c r="T169">
        <v>174.05865752880925</v>
      </c>
      <c r="U169">
        <v>185.46607976918204</v>
      </c>
      <c r="V169">
        <v>194.22467894994219</v>
      </c>
      <c r="W169">
        <v>196.48656827434564</v>
      </c>
      <c r="X169">
        <v>200.42683086376746</v>
      </c>
      <c r="Y169">
        <v>201.77331560854577</v>
      </c>
      <c r="Z169">
        <v>199.1551250627636</v>
      </c>
      <c r="AA169">
        <v>193.22930055441839</v>
      </c>
      <c r="AB169">
        <v>180.92065560583166</v>
      </c>
      <c r="AC169">
        <v>154.39026284715595</v>
      </c>
      <c r="AD169">
        <v>144.04906875578291</v>
      </c>
      <c r="AE169">
        <v>137.25309796475983</v>
      </c>
      <c r="AF169">
        <v>130.9156044885911</v>
      </c>
      <c r="AG169">
        <v>122.82740661289205</v>
      </c>
      <c r="AH169">
        <v>116.81152895945051</v>
      </c>
      <c r="AI169">
        <v>-1.5472843647003174</v>
      </c>
      <c r="AJ169">
        <v>-1.2995208501815796</v>
      </c>
      <c r="AK169">
        <v>-1.3533248901367187</v>
      </c>
      <c r="AL169">
        <v>-1.3970624208450317</v>
      </c>
      <c r="AM169">
        <v>-1.8176774978637695</v>
      </c>
      <c r="AN169">
        <v>-1.6900683641433716</v>
      </c>
      <c r="AO169">
        <v>-1.4437001943588257</v>
      </c>
      <c r="AP169">
        <v>-1.7651538848876953</v>
      </c>
      <c r="AQ169">
        <v>-5.3648219108581543</v>
      </c>
      <c r="AR169">
        <v>-1.9428493976593018</v>
      </c>
      <c r="AS169">
        <v>-1.7090034484863281</v>
      </c>
      <c r="AT169">
        <v>-1.5655416250228882</v>
      </c>
      <c r="AU169">
        <v>-0.84603124856948853</v>
      </c>
      <c r="AV169">
        <v>1.1276967525482178</v>
      </c>
      <c r="AW169">
        <v>1.8107572793960571</v>
      </c>
      <c r="AX169">
        <v>2.934643030166626</v>
      </c>
      <c r="AY169">
        <v>2.5597314834594727</v>
      </c>
      <c r="AZ169">
        <v>-3.1985869407653809</v>
      </c>
      <c r="BA169">
        <v>-2.1717822551727295</v>
      </c>
      <c r="BB169">
        <v>-2.5494084358215332</v>
      </c>
      <c r="BC169">
        <v>-3.15769362449646</v>
      </c>
      <c r="BD169">
        <v>-3.1116819381713867</v>
      </c>
      <c r="BE169">
        <v>-2.1875228881835937</v>
      </c>
      <c r="BF169">
        <v>-2.0400524139404297</v>
      </c>
      <c r="BG169">
        <v>-0.63434582948684692</v>
      </c>
      <c r="BH169">
        <v>-0.51325970888137817</v>
      </c>
      <c r="BI169">
        <v>-0.60903000831604004</v>
      </c>
      <c r="BJ169">
        <v>-0.69115734100341797</v>
      </c>
      <c r="BK169">
        <v>-0.9618217945098877</v>
      </c>
      <c r="BL169">
        <v>-0.85307282209396362</v>
      </c>
      <c r="BM169">
        <v>-0.62557679414749146</v>
      </c>
      <c r="BN169">
        <v>-0.71386677026748657</v>
      </c>
      <c r="BO169">
        <v>-2.339792013168335</v>
      </c>
      <c r="BP169">
        <v>-0.88390654325485229</v>
      </c>
      <c r="BQ169">
        <v>-0.63964217901229858</v>
      </c>
      <c r="BR169">
        <v>-0.51274597644805908</v>
      </c>
      <c r="BS169">
        <v>0.12510974705219269</v>
      </c>
      <c r="BT169">
        <v>2.6181290149688721</v>
      </c>
      <c r="BU169">
        <v>3.2340676784515381</v>
      </c>
      <c r="BV169">
        <v>4.4289155006408691</v>
      </c>
      <c r="BW169">
        <v>4.0335159301757812</v>
      </c>
      <c r="BX169">
        <v>-1.1882447004318237</v>
      </c>
      <c r="BY169">
        <v>-0.70448976755142212</v>
      </c>
      <c r="BZ169">
        <v>-1.1135777235031128</v>
      </c>
      <c r="CA169">
        <v>-1.6636121273040771</v>
      </c>
      <c r="CB169">
        <v>-1.6412820816040039</v>
      </c>
      <c r="CC169">
        <v>-0.92318588495254517</v>
      </c>
      <c r="CD169">
        <v>-0.82067811489105225</v>
      </c>
      <c r="CE169">
        <v>-2.0473359618335962E-3</v>
      </c>
      <c r="CF169">
        <v>3.1302392482757568E-2</v>
      </c>
      <c r="CG169">
        <v>-9.353366494178772E-2</v>
      </c>
      <c r="CH169">
        <v>-0.202249675989151</v>
      </c>
      <c r="CI169">
        <v>-0.369058758020401</v>
      </c>
      <c r="CJ169">
        <v>-0.27337229251861572</v>
      </c>
      <c r="CK169">
        <v>-5.8947008103132248E-2</v>
      </c>
      <c r="CL169">
        <v>1.4251457527279854E-2</v>
      </c>
      <c r="CM169">
        <v>-0.24466551840305328</v>
      </c>
      <c r="CN169">
        <v>-0.15048600733280182</v>
      </c>
      <c r="CO169">
        <v>0.10099413990974426</v>
      </c>
      <c r="CP169">
        <v>0.21641701459884644</v>
      </c>
      <c r="CQ169">
        <v>0.79771906137466431</v>
      </c>
      <c r="CR169">
        <v>3.6503980159759521</v>
      </c>
      <c r="CS169">
        <v>4.2198481559753418</v>
      </c>
      <c r="CT169">
        <v>5.463843822479248</v>
      </c>
      <c r="CU169">
        <v>5.0542540550231934</v>
      </c>
      <c r="CV169">
        <v>0.20411230623722076</v>
      </c>
      <c r="CW169">
        <v>0.31175246834754944</v>
      </c>
      <c r="CX169">
        <v>-0.11912577599287033</v>
      </c>
      <c r="CY169">
        <v>-0.62881588935852051</v>
      </c>
      <c r="CZ169">
        <v>-0.62288755178451538</v>
      </c>
      <c r="DA169">
        <v>-4.7509953379631042E-2</v>
      </c>
      <c r="DB169">
        <v>2.3856844753026962E-2</v>
      </c>
      <c r="DC169">
        <v>0.63025110960006714</v>
      </c>
      <c r="DD169">
        <v>0.57586449384689331</v>
      </c>
      <c r="DE169">
        <v>0.4219626784324646</v>
      </c>
      <c r="DF169">
        <v>0.28665801882743835</v>
      </c>
      <c r="DG169">
        <v>0.22370429337024689</v>
      </c>
      <c r="DH169">
        <v>0.30632829666137695</v>
      </c>
      <c r="DI169">
        <v>0.50768274068832397</v>
      </c>
      <c r="DJ169">
        <v>0.74236965179443359</v>
      </c>
      <c r="DK169">
        <v>1.8504610061645508</v>
      </c>
      <c r="DL169">
        <v>0.58293455839157104</v>
      </c>
      <c r="DM169">
        <v>0.84163045883178711</v>
      </c>
      <c r="DN169">
        <v>0.94558000564575195</v>
      </c>
      <c r="DO169">
        <v>1.4703283309936523</v>
      </c>
      <c r="DP169">
        <v>4.6826667785644531</v>
      </c>
      <c r="DQ169">
        <v>5.2056283950805664</v>
      </c>
      <c r="DR169">
        <v>6.498772144317627</v>
      </c>
      <c r="DS169">
        <v>6.0749926567077637</v>
      </c>
      <c r="DT169">
        <v>1.5964692831039429</v>
      </c>
      <c r="DU169">
        <v>1.327994704246521</v>
      </c>
      <c r="DV169">
        <v>0.87532621622085571</v>
      </c>
      <c r="DW169">
        <v>0.40598040819168091</v>
      </c>
      <c r="DX169">
        <v>0.39550691843032837</v>
      </c>
      <c r="DY169">
        <v>0.82816600799560547</v>
      </c>
      <c r="DZ169">
        <v>0.86839181184768677</v>
      </c>
      <c r="EA169">
        <v>1.5431897640228271</v>
      </c>
      <c r="EB169">
        <v>1.3621256351470947</v>
      </c>
      <c r="EC169">
        <v>1.1662575006484985</v>
      </c>
      <c r="ED169">
        <v>0.99256306886672974</v>
      </c>
      <c r="EE169">
        <v>1.0795600414276123</v>
      </c>
      <c r="EF169">
        <v>1.1433237791061401</v>
      </c>
      <c r="EG169">
        <v>1.3258061408996582</v>
      </c>
      <c r="EH169">
        <v>1.7936567068099976</v>
      </c>
      <c r="EI169">
        <v>4.8754911422729492</v>
      </c>
      <c r="EJ169">
        <v>1.641877293586731</v>
      </c>
      <c r="EK169">
        <v>1.9109917879104614</v>
      </c>
      <c r="EL169">
        <v>1.9983755350112915</v>
      </c>
      <c r="EM169">
        <v>2.4414694309234619</v>
      </c>
      <c r="EN169">
        <v>6.1730990409851074</v>
      </c>
      <c r="EO169">
        <v>6.6289386749267578</v>
      </c>
      <c r="EP169">
        <v>7.993044376373291</v>
      </c>
      <c r="EQ169">
        <v>7.5487766265869141</v>
      </c>
      <c r="ER169">
        <v>3.6068115234375</v>
      </c>
      <c r="ES169">
        <v>2.7952871322631836</v>
      </c>
      <c r="ET169">
        <v>2.3111569881439209</v>
      </c>
      <c r="EU169">
        <v>1.9000618457794189</v>
      </c>
      <c r="EV169">
        <v>1.865906834602356</v>
      </c>
      <c r="EW169">
        <v>2.0925030708312988</v>
      </c>
      <c r="EX169">
        <v>2.087766170501709</v>
      </c>
      <c r="EY169">
        <v>70.464324951171875</v>
      </c>
      <c r="EZ169">
        <v>69.780937194824219</v>
      </c>
      <c r="FA169">
        <v>68.682853698730469</v>
      </c>
      <c r="FB169">
        <v>67.879531860351563</v>
      </c>
      <c r="FC169">
        <v>67.258476257324219</v>
      </c>
      <c r="FD169">
        <v>66.382308959960938</v>
      </c>
      <c r="FE169">
        <v>65.591484069824219</v>
      </c>
      <c r="FF169">
        <v>65.52264404296875</v>
      </c>
      <c r="FG169">
        <v>68.33856201171875</v>
      </c>
      <c r="FH169">
        <v>73.185638427734375</v>
      </c>
      <c r="FI169">
        <v>77.100364685058594</v>
      </c>
      <c r="FJ169">
        <v>81.506378173828125</v>
      </c>
      <c r="FK169">
        <v>84.75482177734375</v>
      </c>
      <c r="FL169">
        <v>86.594039916992188</v>
      </c>
      <c r="FM169">
        <v>87.025222778320313</v>
      </c>
      <c r="FN169">
        <v>86.9969482421875</v>
      </c>
      <c r="FO169">
        <v>86.64898681640625</v>
      </c>
      <c r="FP169">
        <v>85.712974548339844</v>
      </c>
      <c r="FQ169">
        <v>84.228752136230469</v>
      </c>
      <c r="FR169">
        <v>80.728347778320312</v>
      </c>
      <c r="FS169">
        <v>76.47821044921875</v>
      </c>
      <c r="FT169">
        <v>72.984153747558594</v>
      </c>
      <c r="FU169">
        <v>70.677803039550781</v>
      </c>
      <c r="FV169">
        <v>68.88543701171875</v>
      </c>
      <c r="FW169">
        <v>1</v>
      </c>
    </row>
    <row r="170" spans="1:179" x14ac:dyDescent="0.2">
      <c r="A170" t="s">
        <v>241</v>
      </c>
      <c r="B170" t="s">
        <v>248</v>
      </c>
      <c r="C170" t="s">
        <v>218</v>
      </c>
      <c r="D170" t="s">
        <v>40</v>
      </c>
      <c r="E170">
        <v>2015</v>
      </c>
      <c r="F170" t="s">
        <v>224</v>
      </c>
      <c r="G170" t="s">
        <v>242</v>
      </c>
      <c r="H170">
        <v>367.51</v>
      </c>
      <c r="K170">
        <v>120.69223374721541</v>
      </c>
      <c r="L170">
        <v>117.90065453314283</v>
      </c>
      <c r="M170">
        <v>115.6424466986896</v>
      </c>
      <c r="N170">
        <v>116.68228540053283</v>
      </c>
      <c r="O170">
        <v>122.63167703833881</v>
      </c>
      <c r="P170">
        <v>135.90995651476916</v>
      </c>
      <c r="Q170">
        <v>154.65617474509199</v>
      </c>
      <c r="R170">
        <v>166.97964909832712</v>
      </c>
      <c r="S170">
        <v>179.70461430029658</v>
      </c>
      <c r="T170">
        <v>193.54279618877973</v>
      </c>
      <c r="U170">
        <v>203.22963478616015</v>
      </c>
      <c r="V170">
        <v>209.42005681322109</v>
      </c>
      <c r="W170">
        <v>212.05147335727193</v>
      </c>
      <c r="X170">
        <v>213.62462450508301</v>
      </c>
      <c r="Y170">
        <v>214.04320547278888</v>
      </c>
      <c r="Z170">
        <v>208.8554096148014</v>
      </c>
      <c r="AA170">
        <v>204.34739341933903</v>
      </c>
      <c r="AB170">
        <v>195.91512289373856</v>
      </c>
      <c r="AC170">
        <v>170.89980086955967</v>
      </c>
      <c r="AD170">
        <v>159.94779151338909</v>
      </c>
      <c r="AE170">
        <v>152.16078958868147</v>
      </c>
      <c r="AF170">
        <v>143.53476411034225</v>
      </c>
      <c r="AG170">
        <v>132.19134560167998</v>
      </c>
      <c r="AH170">
        <v>127.21404284666944</v>
      </c>
      <c r="AI170">
        <v>-1.6498837471008301</v>
      </c>
      <c r="AJ170">
        <v>-1.9439469575881958</v>
      </c>
      <c r="AK170">
        <v>-1.4973963499069214</v>
      </c>
      <c r="AL170">
        <v>-1.508751392364502</v>
      </c>
      <c r="AM170">
        <v>-2.1875815391540527</v>
      </c>
      <c r="AN170">
        <v>-1.8588826656341553</v>
      </c>
      <c r="AO170">
        <v>-1.6035484075546265</v>
      </c>
      <c r="AP170">
        <v>-1.8874677419662476</v>
      </c>
      <c r="AQ170">
        <v>-4.8700480461120605</v>
      </c>
      <c r="AR170">
        <v>-1.9380581378936768</v>
      </c>
      <c r="AS170">
        <v>-1.3685555458068848</v>
      </c>
      <c r="AT170">
        <v>-1.3527671098709106</v>
      </c>
      <c r="AU170">
        <v>-0.44032388925552368</v>
      </c>
      <c r="AV170">
        <v>1.7851091623306274</v>
      </c>
      <c r="AW170">
        <v>2.4839551448822021</v>
      </c>
      <c r="AX170">
        <v>3.1983022689819336</v>
      </c>
      <c r="AY170">
        <v>2.7903070449829102</v>
      </c>
      <c r="AZ170">
        <v>-2.6674962043762207</v>
      </c>
      <c r="BA170">
        <v>-2.5763587951660156</v>
      </c>
      <c r="BB170">
        <v>-3.1258788108825684</v>
      </c>
      <c r="BC170">
        <v>-4.0383901596069336</v>
      </c>
      <c r="BD170">
        <v>-3.5580401420593262</v>
      </c>
      <c r="BE170">
        <v>-2.4552001953125</v>
      </c>
      <c r="BF170">
        <v>-2.3723001480102539</v>
      </c>
      <c r="BG170">
        <v>-0.7033989429473877</v>
      </c>
      <c r="BH170">
        <v>-0.80555331707000732</v>
      </c>
      <c r="BI170">
        <v>-0.67776262760162354</v>
      </c>
      <c r="BJ170">
        <v>-0.76839780807495117</v>
      </c>
      <c r="BK170">
        <v>-1.1689034700393677</v>
      </c>
      <c r="BL170">
        <v>-0.98765748739242554</v>
      </c>
      <c r="BM170">
        <v>-0.71659690141677856</v>
      </c>
      <c r="BN170">
        <v>-0.84386807680130005</v>
      </c>
      <c r="BO170">
        <v>-2.2137711048126221</v>
      </c>
      <c r="BP170">
        <v>-0.78675144910812378</v>
      </c>
      <c r="BQ170">
        <v>-0.28573212027549744</v>
      </c>
      <c r="BR170">
        <v>-0.24443341791629791</v>
      </c>
      <c r="BS170">
        <v>0.57881838083267212</v>
      </c>
      <c r="BT170">
        <v>3.4654510021209717</v>
      </c>
      <c r="BU170">
        <v>3.9891717433929443</v>
      </c>
      <c r="BV170">
        <v>4.766695499420166</v>
      </c>
      <c r="BW170">
        <v>4.2667841911315918</v>
      </c>
      <c r="BX170">
        <v>-0.7098240852355957</v>
      </c>
      <c r="BY170">
        <v>-0.93106800317764282</v>
      </c>
      <c r="BZ170">
        <v>-1.4764753580093384</v>
      </c>
      <c r="CA170">
        <v>-2.2870869636535645</v>
      </c>
      <c r="CB170">
        <v>-1.990155816078186</v>
      </c>
      <c r="CC170">
        <v>-1.1807609796524048</v>
      </c>
      <c r="CD170">
        <v>-1.1220831871032715</v>
      </c>
      <c r="CE170">
        <v>-4.7866430133581161E-2</v>
      </c>
      <c r="CF170">
        <v>-1.7105353996157646E-2</v>
      </c>
      <c r="CG170">
        <v>-0.1100868359208107</v>
      </c>
      <c r="CH170">
        <v>-0.25563114881515503</v>
      </c>
      <c r="CI170">
        <v>-0.46337023377418518</v>
      </c>
      <c r="CJ170">
        <v>-0.38424959778785706</v>
      </c>
      <c r="CK170">
        <v>-0.10229698568582535</v>
      </c>
      <c r="CL170">
        <v>-0.12107421457767487</v>
      </c>
      <c r="CM170">
        <v>-0.37404194474220276</v>
      </c>
      <c r="CN170">
        <v>1.0640059597790241E-2</v>
      </c>
      <c r="CO170">
        <v>0.46422812342643738</v>
      </c>
      <c r="CP170">
        <v>0.52319514751434326</v>
      </c>
      <c r="CQ170">
        <v>1.2846732139587402</v>
      </c>
      <c r="CR170">
        <v>4.6292505264282227</v>
      </c>
      <c r="CS170">
        <v>5.0316801071166992</v>
      </c>
      <c r="CT170">
        <v>5.8529601097106934</v>
      </c>
      <c r="CU170">
        <v>5.2893877029418945</v>
      </c>
      <c r="CV170">
        <v>0.64605367183685303</v>
      </c>
      <c r="CW170">
        <v>0.20845536887645721</v>
      </c>
      <c r="CX170">
        <v>-0.33410364389419556</v>
      </c>
      <c r="CY170">
        <v>-1.0741398334503174</v>
      </c>
      <c r="CZ170">
        <v>-0.90424400568008423</v>
      </c>
      <c r="DA170">
        <v>-0.29808816313743591</v>
      </c>
      <c r="DB170">
        <v>-0.25618666410446167</v>
      </c>
      <c r="DC170">
        <v>0.60766607522964478</v>
      </c>
      <c r="DD170">
        <v>0.77134263515472412</v>
      </c>
      <c r="DE170">
        <v>0.45758897066116333</v>
      </c>
      <c r="DF170">
        <v>0.25713548064231873</v>
      </c>
      <c r="DG170">
        <v>0.24216301739215851</v>
      </c>
      <c r="DH170">
        <v>0.21915830671787262</v>
      </c>
      <c r="DI170">
        <v>0.51200294494628906</v>
      </c>
      <c r="DJ170">
        <v>0.60171967744827271</v>
      </c>
      <c r="DK170">
        <v>1.4656872749328613</v>
      </c>
      <c r="DL170">
        <v>0.80803155899047852</v>
      </c>
      <c r="DM170">
        <v>1.2141883373260498</v>
      </c>
      <c r="DN170">
        <v>1.2908236980438232</v>
      </c>
      <c r="DO170">
        <v>1.9905279874801636</v>
      </c>
      <c r="DP170">
        <v>5.7930498123168945</v>
      </c>
      <c r="DQ170">
        <v>6.0741887092590332</v>
      </c>
      <c r="DR170">
        <v>6.9392247200012207</v>
      </c>
      <c r="DS170">
        <v>6.3119916915893555</v>
      </c>
      <c r="DT170">
        <v>2.0019314289093018</v>
      </c>
      <c r="DU170">
        <v>1.3479787111282349</v>
      </c>
      <c r="DV170">
        <v>0.80826807022094727</v>
      </c>
      <c r="DW170">
        <v>0.13880744576454163</v>
      </c>
      <c r="DX170">
        <v>0.18166786432266235</v>
      </c>
      <c r="DY170">
        <v>0.58458459377288818</v>
      </c>
      <c r="DZ170">
        <v>0.60970979928970337</v>
      </c>
      <c r="EA170">
        <v>1.5541509389877319</v>
      </c>
      <c r="EB170">
        <v>1.9097362756729126</v>
      </c>
      <c r="EC170">
        <v>1.2772226333618164</v>
      </c>
      <c r="ED170">
        <v>0.99748909473419189</v>
      </c>
      <c r="EE170">
        <v>1.2608410120010376</v>
      </c>
      <c r="EF170">
        <v>1.0903835296630859</v>
      </c>
      <c r="EG170">
        <v>1.3989545106887817</v>
      </c>
      <c r="EH170">
        <v>1.6453192234039307</v>
      </c>
      <c r="EI170">
        <v>4.1219639778137207</v>
      </c>
      <c r="EJ170">
        <v>1.9593383073806763</v>
      </c>
      <c r="EK170">
        <v>2.2970118522644043</v>
      </c>
      <c r="EL170">
        <v>2.3991575241088867</v>
      </c>
      <c r="EM170">
        <v>3.0096702575683594</v>
      </c>
      <c r="EN170">
        <v>7.4733920097351074</v>
      </c>
      <c r="EO170">
        <v>7.5794053077697754</v>
      </c>
      <c r="EP170">
        <v>8.5076179504394531</v>
      </c>
      <c r="EQ170">
        <v>7.7884688377380371</v>
      </c>
      <c r="ER170">
        <v>3.9596035480499268</v>
      </c>
      <c r="ES170">
        <v>2.9932694435119629</v>
      </c>
      <c r="ET170">
        <v>2.4576714038848877</v>
      </c>
      <c r="EU170">
        <v>1.8901106119155884</v>
      </c>
      <c r="EV170">
        <v>1.7495521306991577</v>
      </c>
      <c r="EW170">
        <v>1.8590238094329834</v>
      </c>
      <c r="EX170">
        <v>1.8599268198013306</v>
      </c>
      <c r="EY170">
        <v>69.348182678222656</v>
      </c>
      <c r="EZ170">
        <v>68.397926330566406</v>
      </c>
      <c r="FA170">
        <v>67.314804077148438</v>
      </c>
      <c r="FB170">
        <v>66.580329895019531</v>
      </c>
      <c r="FC170">
        <v>65.855758666992188</v>
      </c>
      <c r="FD170">
        <v>65.092765808105469</v>
      </c>
      <c r="FE170">
        <v>65.402847290039063</v>
      </c>
      <c r="FF170">
        <v>65.529029846191406</v>
      </c>
      <c r="FG170">
        <v>68.088043212890625</v>
      </c>
      <c r="FH170">
        <v>73.103546142578125</v>
      </c>
      <c r="FI170">
        <v>78.142105102539062</v>
      </c>
      <c r="FJ170">
        <v>82.010704040527344</v>
      </c>
      <c r="FK170">
        <v>84.608993530273438</v>
      </c>
      <c r="FL170">
        <v>86.162124633789063</v>
      </c>
      <c r="FM170">
        <v>87.586410522460937</v>
      </c>
      <c r="FN170">
        <v>88.101295471191406</v>
      </c>
      <c r="FO170">
        <v>87.759353637695313</v>
      </c>
      <c r="FP170">
        <v>86.870849609375</v>
      </c>
      <c r="FQ170">
        <v>85.53662109375</v>
      </c>
      <c r="FR170">
        <v>83.282699584960938</v>
      </c>
      <c r="FS170">
        <v>80.397987365722656</v>
      </c>
      <c r="FT170">
        <v>76.728317260742188</v>
      </c>
      <c r="FU170">
        <v>74.117919921875</v>
      </c>
      <c r="FV170">
        <v>72.086105346679688</v>
      </c>
      <c r="FW170">
        <v>1</v>
      </c>
    </row>
    <row r="171" spans="1:179" x14ac:dyDescent="0.2">
      <c r="A171" t="s">
        <v>241</v>
      </c>
      <c r="B171" t="s">
        <v>248</v>
      </c>
      <c r="C171" t="s">
        <v>218</v>
      </c>
      <c r="D171" t="s">
        <v>40</v>
      </c>
      <c r="E171">
        <v>2016</v>
      </c>
      <c r="F171" t="s">
        <v>224</v>
      </c>
      <c r="G171" t="s">
        <v>242</v>
      </c>
      <c r="H171">
        <v>330.01</v>
      </c>
      <c r="K171">
        <v>108.37811342638227</v>
      </c>
      <c r="L171">
        <v>105.87135653483979</v>
      </c>
      <c r="M171">
        <v>103.84355161960957</v>
      </c>
      <c r="N171">
        <v>104.77729651167566</v>
      </c>
      <c r="O171">
        <v>110.11967705863428</v>
      </c>
      <c r="P171">
        <v>122.0431855937224</v>
      </c>
      <c r="Q171">
        <v>138.87674399762855</v>
      </c>
      <c r="R171">
        <v>149.94286531956357</v>
      </c>
      <c r="S171">
        <v>161.36951373916523</v>
      </c>
      <c r="T171">
        <v>173.79579834556426</v>
      </c>
      <c r="U171">
        <v>182.49429749215227</v>
      </c>
      <c r="V171">
        <v>188.05311631400929</v>
      </c>
      <c r="W171">
        <v>190.41605178904999</v>
      </c>
      <c r="X171">
        <v>191.82869573672443</v>
      </c>
      <c r="Y171">
        <v>192.20456926385762</v>
      </c>
      <c r="Z171">
        <v>187.54607956262734</v>
      </c>
      <c r="AA171">
        <v>183.49801221487172</v>
      </c>
      <c r="AB171">
        <v>175.92607868533298</v>
      </c>
      <c r="AC171">
        <v>153.46304752284539</v>
      </c>
      <c r="AD171">
        <v>143.62846185484057</v>
      </c>
      <c r="AE171">
        <v>136.6359607497983</v>
      </c>
      <c r="AF171">
        <v>128.89004091150645</v>
      </c>
      <c r="AG171">
        <v>118.7039812156556</v>
      </c>
      <c r="AH171">
        <v>114.23450819496571</v>
      </c>
      <c r="AI171">
        <v>-1.5610754489898682</v>
      </c>
      <c r="AJ171">
        <v>-1.8412607908248901</v>
      </c>
      <c r="AK171">
        <v>-1.4134876728057861</v>
      </c>
      <c r="AL171">
        <v>-1.417022705078125</v>
      </c>
      <c r="AM171">
        <v>-2.049978494644165</v>
      </c>
      <c r="AN171">
        <v>-1.7424267530441284</v>
      </c>
      <c r="AO171">
        <v>-1.5144655704498291</v>
      </c>
      <c r="AP171">
        <v>-1.7825790643692017</v>
      </c>
      <c r="AQ171">
        <v>-4.5963535308837891</v>
      </c>
      <c r="AR171">
        <v>-1.8370577096939087</v>
      </c>
      <c r="AS171">
        <v>-1.3199067115783691</v>
      </c>
      <c r="AT171">
        <v>-1.3078728914260864</v>
      </c>
      <c r="AU171">
        <v>-0.48103097081184387</v>
      </c>
      <c r="AV171">
        <v>1.4617862701416016</v>
      </c>
      <c r="AW171">
        <v>2.1040441989898682</v>
      </c>
      <c r="AX171">
        <v>2.7401988506317139</v>
      </c>
      <c r="AY171">
        <v>2.3815543651580811</v>
      </c>
      <c r="AZ171">
        <v>-2.5598266124725342</v>
      </c>
      <c r="BA171">
        <v>-2.4517397880554199</v>
      </c>
      <c r="BB171">
        <v>-2.9455382823944092</v>
      </c>
      <c r="BC171">
        <v>-3.7735095024108887</v>
      </c>
      <c r="BD171">
        <v>-3.3267571926116943</v>
      </c>
      <c r="BE171">
        <v>-2.3117823600769043</v>
      </c>
      <c r="BF171">
        <v>-2.2353053092956543</v>
      </c>
      <c r="BG171">
        <v>-0.66417396068572998</v>
      </c>
      <c r="BH171">
        <v>-0.76250386238098145</v>
      </c>
      <c r="BI171">
        <v>-0.6367918848991394</v>
      </c>
      <c r="BJ171">
        <v>-0.71545380353927612</v>
      </c>
      <c r="BK171">
        <v>-1.0846656560897827</v>
      </c>
      <c r="BL171">
        <v>-0.91684228181838989</v>
      </c>
      <c r="BM171">
        <v>-0.67397850751876831</v>
      </c>
      <c r="BN171">
        <v>-0.79365020990371704</v>
      </c>
      <c r="BO171">
        <v>-2.0792305469512939</v>
      </c>
      <c r="BP171">
        <v>-0.74606430530548096</v>
      </c>
      <c r="BQ171">
        <v>-0.29380887746810913</v>
      </c>
      <c r="BR171">
        <v>-0.2576010525226593</v>
      </c>
      <c r="BS171">
        <v>0.48472175002098083</v>
      </c>
      <c r="BT171">
        <v>3.0541002750396729</v>
      </c>
      <c r="BU171">
        <v>3.5304076671600342</v>
      </c>
      <c r="BV171">
        <v>4.2264294624328613</v>
      </c>
      <c r="BW171">
        <v>3.7806837558746338</v>
      </c>
      <c r="BX171">
        <v>-0.70471036434173584</v>
      </c>
      <c r="BY171">
        <v>-0.89264059066772461</v>
      </c>
      <c r="BZ171">
        <v>-1.3825418949127197</v>
      </c>
      <c r="CA171">
        <v>-2.1139512062072754</v>
      </c>
      <c r="CB171">
        <v>-1.841009259223938</v>
      </c>
      <c r="CC171">
        <v>-1.1041069030761719</v>
      </c>
      <c r="CD171">
        <v>-1.0505831241607666</v>
      </c>
      <c r="CE171">
        <v>-4.2982660233974457E-2</v>
      </c>
      <c r="CF171">
        <v>-1.5360109508037567E-2</v>
      </c>
      <c r="CG171">
        <v>-9.8854772746562958E-2</v>
      </c>
      <c r="CH171">
        <v>-0.22954933345317841</v>
      </c>
      <c r="CI171">
        <v>-0.41609299182891846</v>
      </c>
      <c r="CJ171">
        <v>-0.34504497051239014</v>
      </c>
      <c r="CK171">
        <v>-9.1859713196754456E-2</v>
      </c>
      <c r="CL171">
        <v>-0.10872112214565277</v>
      </c>
      <c r="CM171">
        <v>-0.33587878942489624</v>
      </c>
      <c r="CN171">
        <v>9.5544634386897087E-3</v>
      </c>
      <c r="CO171">
        <v>0.41686332225799561</v>
      </c>
      <c r="CP171">
        <v>0.46981403231620789</v>
      </c>
      <c r="CQ171">
        <v>1.1535991430282593</v>
      </c>
      <c r="CR171">
        <v>4.1569323539733887</v>
      </c>
      <c r="CS171">
        <v>4.5183024406433105</v>
      </c>
      <c r="CT171">
        <v>5.2557878494262695</v>
      </c>
      <c r="CU171">
        <v>4.7497162818908691</v>
      </c>
      <c r="CV171">
        <v>0.58013743162155151</v>
      </c>
      <c r="CW171">
        <v>0.18718685209751129</v>
      </c>
      <c r="CX171">
        <v>-0.30001536011695862</v>
      </c>
      <c r="CY171">
        <v>-0.96454626321792603</v>
      </c>
      <c r="CZ171">
        <v>-0.81198477745056152</v>
      </c>
      <c r="DA171">
        <v>-0.26767450571060181</v>
      </c>
      <c r="DB171">
        <v>-0.23004816472530365</v>
      </c>
      <c r="DC171">
        <v>0.57820862531661987</v>
      </c>
      <c r="DD171">
        <v>0.73178362846374512</v>
      </c>
      <c r="DE171">
        <v>0.43908232450485229</v>
      </c>
      <c r="DF171">
        <v>0.25635513663291931</v>
      </c>
      <c r="DG171">
        <v>0.25247970223426819</v>
      </c>
      <c r="DH171">
        <v>0.22675234079360962</v>
      </c>
      <c r="DI171">
        <v>0.49025905132293701</v>
      </c>
      <c r="DJ171">
        <v>0.57620793581008911</v>
      </c>
      <c r="DK171">
        <v>1.4074729681015015</v>
      </c>
      <c r="DL171">
        <v>0.76517319679260254</v>
      </c>
      <c r="DM171">
        <v>1.1275355815887451</v>
      </c>
      <c r="DN171">
        <v>1.1972291469573975</v>
      </c>
      <c r="DO171">
        <v>1.8224765062332153</v>
      </c>
      <c r="DP171">
        <v>5.2597641944885254</v>
      </c>
      <c r="DQ171">
        <v>5.506197452545166</v>
      </c>
      <c r="DR171">
        <v>6.2851462364196777</v>
      </c>
      <c r="DS171">
        <v>5.7187490463256836</v>
      </c>
      <c r="DT171">
        <v>1.8649852275848389</v>
      </c>
      <c r="DU171">
        <v>1.2670142650604248</v>
      </c>
      <c r="DV171">
        <v>0.78251117467880249</v>
      </c>
      <c r="DW171">
        <v>0.18485870957374573</v>
      </c>
      <c r="DX171">
        <v>0.21703967452049255</v>
      </c>
      <c r="DY171">
        <v>0.56875789165496826</v>
      </c>
      <c r="DZ171">
        <v>0.59048676490783691</v>
      </c>
      <c r="EA171">
        <v>1.4751101732254028</v>
      </c>
      <c r="EB171">
        <v>1.8105405569076538</v>
      </c>
      <c r="EC171">
        <v>1.215778112411499</v>
      </c>
      <c r="ED171">
        <v>0.9579240083694458</v>
      </c>
      <c r="EE171">
        <v>1.2177925109863281</v>
      </c>
      <c r="EF171">
        <v>1.0523368120193481</v>
      </c>
      <c r="EG171">
        <v>1.330746054649353</v>
      </c>
      <c r="EH171">
        <v>1.5651367902755737</v>
      </c>
      <c r="EI171">
        <v>3.9245960712432861</v>
      </c>
      <c r="EJ171">
        <v>1.8561667203903198</v>
      </c>
      <c r="EK171">
        <v>2.1536333560943604</v>
      </c>
      <c r="EL171">
        <v>2.2475008964538574</v>
      </c>
      <c r="EM171">
        <v>2.78822922706604</v>
      </c>
      <c r="EN171">
        <v>6.8520779609680176</v>
      </c>
      <c r="EO171">
        <v>6.932560920715332</v>
      </c>
      <c r="EP171">
        <v>7.7713766098022461</v>
      </c>
      <c r="EQ171">
        <v>7.1178784370422363</v>
      </c>
      <c r="ER171">
        <v>3.7201013565063477</v>
      </c>
      <c r="ES171">
        <v>2.8261137008666992</v>
      </c>
      <c r="ET171">
        <v>2.3455076217651367</v>
      </c>
      <c r="EU171">
        <v>1.8444169759750366</v>
      </c>
      <c r="EV171">
        <v>1.7027875185012817</v>
      </c>
      <c r="EW171">
        <v>1.7764334678649902</v>
      </c>
      <c r="EX171">
        <v>1.7752088308334351</v>
      </c>
      <c r="EY171">
        <v>69.348182678222656</v>
      </c>
      <c r="EZ171">
        <v>68.397926330566406</v>
      </c>
      <c r="FA171">
        <v>67.314804077148438</v>
      </c>
      <c r="FB171">
        <v>66.580329895019531</v>
      </c>
      <c r="FC171">
        <v>65.855758666992188</v>
      </c>
      <c r="FD171">
        <v>65.092765808105469</v>
      </c>
      <c r="FE171">
        <v>65.402847290039063</v>
      </c>
      <c r="FF171">
        <v>65.529029846191406</v>
      </c>
      <c r="FG171">
        <v>68.088043212890625</v>
      </c>
      <c r="FH171">
        <v>73.103546142578125</v>
      </c>
      <c r="FI171">
        <v>78.142105102539062</v>
      </c>
      <c r="FJ171">
        <v>82.010704040527344</v>
      </c>
      <c r="FK171">
        <v>84.608993530273438</v>
      </c>
      <c r="FL171">
        <v>86.162117004394531</v>
      </c>
      <c r="FM171">
        <v>87.586410522460937</v>
      </c>
      <c r="FN171">
        <v>88.101295471191406</v>
      </c>
      <c r="FO171">
        <v>87.759353637695313</v>
      </c>
      <c r="FP171">
        <v>86.870849609375</v>
      </c>
      <c r="FQ171">
        <v>85.53662109375</v>
      </c>
      <c r="FR171">
        <v>83.282699584960938</v>
      </c>
      <c r="FS171">
        <v>80.397987365722656</v>
      </c>
      <c r="FT171">
        <v>76.728317260742188</v>
      </c>
      <c r="FU171">
        <v>74.117919921875</v>
      </c>
      <c r="FV171">
        <v>72.086105346679688</v>
      </c>
      <c r="FW171">
        <v>1</v>
      </c>
    </row>
    <row r="172" spans="1:179" x14ac:dyDescent="0.2">
      <c r="A172" t="s">
        <v>241</v>
      </c>
      <c r="B172" t="s">
        <v>248</v>
      </c>
      <c r="C172" t="s">
        <v>218</v>
      </c>
      <c r="D172" t="s">
        <v>40</v>
      </c>
      <c r="E172" t="s">
        <v>250</v>
      </c>
      <c r="F172" t="s">
        <v>224</v>
      </c>
      <c r="G172" t="s">
        <v>242</v>
      </c>
      <c r="H172">
        <v>318.84000000000003</v>
      </c>
      <c r="K172">
        <v>104.71009123330023</v>
      </c>
      <c r="L172">
        <v>102.2881747179199</v>
      </c>
      <c r="M172">
        <v>100.32900020413469</v>
      </c>
      <c r="N172">
        <v>101.23114280235662</v>
      </c>
      <c r="O172">
        <v>106.39271220774241</v>
      </c>
      <c r="P172">
        <v>117.91267345322197</v>
      </c>
      <c r="Q172">
        <v>134.17650551790729</v>
      </c>
      <c r="R172">
        <v>144.86809754313364</v>
      </c>
      <c r="S172">
        <v>155.90801474302171</v>
      </c>
      <c r="T172">
        <v>167.9137357663059</v>
      </c>
      <c r="U172">
        <v>176.31783702288209</v>
      </c>
      <c r="V172">
        <v>181.68851941976115</v>
      </c>
      <c r="W172">
        <v>183.9714821079609</v>
      </c>
      <c r="X172">
        <v>185.33631557815815</v>
      </c>
      <c r="Y172">
        <v>185.69946778734507</v>
      </c>
      <c r="Z172">
        <v>181.19864316322432</v>
      </c>
      <c r="AA172">
        <v>177.28758134547127</v>
      </c>
      <c r="AB172">
        <v>169.97191745703265</v>
      </c>
      <c r="AC172">
        <v>148.26914031837862</v>
      </c>
      <c r="AD172">
        <v>138.76740302122602</v>
      </c>
      <c r="AE172">
        <v>132.01156085429923</v>
      </c>
      <c r="AF172">
        <v>124.52779916744993</v>
      </c>
      <c r="AG172">
        <v>114.68648336723643</v>
      </c>
      <c r="AH172">
        <v>110.36827821524226</v>
      </c>
      <c r="AI172">
        <v>-1.5337100028991699</v>
      </c>
      <c r="AJ172">
        <v>-1.8095763921737671</v>
      </c>
      <c r="AK172">
        <v>-1.3877036571502686</v>
      </c>
      <c r="AL172">
        <v>-1.3889858722686768</v>
      </c>
      <c r="AM172">
        <v>-2.0080087184906006</v>
      </c>
      <c r="AN172">
        <v>-1.7068983316421509</v>
      </c>
      <c r="AO172">
        <v>-1.4870754480361938</v>
      </c>
      <c r="AP172">
        <v>-1.7503300905227661</v>
      </c>
      <c r="AQ172">
        <v>-4.51226806640625</v>
      </c>
      <c r="AR172">
        <v>-1.8058631420135498</v>
      </c>
      <c r="AS172">
        <v>-1.3043721914291382</v>
      </c>
      <c r="AT172">
        <v>-1.2934319972991943</v>
      </c>
      <c r="AU172">
        <v>-0.49217432737350464</v>
      </c>
      <c r="AV172">
        <v>1.367097020149231</v>
      </c>
      <c r="AW172">
        <v>1.9923303127288818</v>
      </c>
      <c r="AX172">
        <v>2.6052544116973877</v>
      </c>
      <c r="AY172">
        <v>2.2612216472625732</v>
      </c>
      <c r="AZ172">
        <v>-2.5258684158325195</v>
      </c>
      <c r="BA172">
        <v>-2.4130339622497559</v>
      </c>
      <c r="BB172">
        <v>-2.890230655670166</v>
      </c>
      <c r="BC172">
        <v>-3.6929211616516113</v>
      </c>
      <c r="BD172">
        <v>-3.2563536167144775</v>
      </c>
      <c r="BE172">
        <v>-2.2678344249725342</v>
      </c>
      <c r="BF172">
        <v>-2.193293571472168</v>
      </c>
      <c r="BG172">
        <v>-0.65211671590805054</v>
      </c>
      <c r="BH172">
        <v>-0.74923175573348999</v>
      </c>
      <c r="BI172">
        <v>-0.62426465749740601</v>
      </c>
      <c r="BJ172">
        <v>-0.69939136505126953</v>
      </c>
      <c r="BK172">
        <v>-1.0591719150543213</v>
      </c>
      <c r="BL172">
        <v>-0.89540493488311768</v>
      </c>
      <c r="BM172">
        <v>-0.66093391180038452</v>
      </c>
      <c r="BN172">
        <v>-0.77828025817871094</v>
      </c>
      <c r="BO172">
        <v>-2.0381073951721191</v>
      </c>
      <c r="BP172">
        <v>-0.73349076509475708</v>
      </c>
      <c r="BQ172">
        <v>-0.29578778147697449</v>
      </c>
      <c r="BR172">
        <v>-0.26108619570732117</v>
      </c>
      <c r="BS172">
        <v>0.4570949375629425</v>
      </c>
      <c r="BT172">
        <v>2.9322335720062256</v>
      </c>
      <c r="BU172">
        <v>3.3943483829498291</v>
      </c>
      <c r="BV172">
        <v>4.0661177635192871</v>
      </c>
      <c r="BW172">
        <v>3.6364705562591553</v>
      </c>
      <c r="BX172">
        <v>-0.70241522789001465</v>
      </c>
      <c r="BY172">
        <v>-0.88054537773132324</v>
      </c>
      <c r="BZ172">
        <v>-1.3539115190505981</v>
      </c>
      <c r="CA172">
        <v>-2.0616884231567383</v>
      </c>
      <c r="CB172">
        <v>-1.7959644794464111</v>
      </c>
      <c r="CC172">
        <v>-1.0807713270187378</v>
      </c>
      <c r="CD172">
        <v>-1.0287922620773315</v>
      </c>
      <c r="CE172">
        <v>-4.1527926921844482E-2</v>
      </c>
      <c r="CF172">
        <v>-1.4840251766145229E-2</v>
      </c>
      <c r="CG172">
        <v>-9.5509067177772522E-2</v>
      </c>
      <c r="CH172">
        <v>-0.22178031504154205</v>
      </c>
      <c r="CI172">
        <v>-0.4020104706287384</v>
      </c>
      <c r="CJ172">
        <v>-0.33336701989173889</v>
      </c>
      <c r="CK172">
        <v>-8.8750757277011871E-2</v>
      </c>
      <c r="CL172">
        <v>-0.10504148900508881</v>
      </c>
      <c r="CM172">
        <v>-0.3245110809803009</v>
      </c>
      <c r="CN172">
        <v>9.2310961335897446E-3</v>
      </c>
      <c r="CO172">
        <v>0.40275472402572632</v>
      </c>
      <c r="CP172">
        <v>0.45391333103179932</v>
      </c>
      <c r="CQ172">
        <v>1.1145559549331665</v>
      </c>
      <c r="CR172">
        <v>4.0162420272827148</v>
      </c>
      <c r="CS172">
        <v>4.365382194519043</v>
      </c>
      <c r="CT172">
        <v>5.0779075622558594</v>
      </c>
      <c r="CU172">
        <v>4.5889639854431152</v>
      </c>
      <c r="CV172">
        <v>0.56050282716751099</v>
      </c>
      <c r="CW172">
        <v>0.18085157871246338</v>
      </c>
      <c r="CX172">
        <v>-0.28986144065856934</v>
      </c>
      <c r="CY172">
        <v>-0.93190151453018188</v>
      </c>
      <c r="CZ172">
        <v>-0.78450340032577515</v>
      </c>
      <c r="DA172">
        <v>-0.25861513614654541</v>
      </c>
      <c r="DB172">
        <v>-0.22226226329803467</v>
      </c>
      <c r="DC172">
        <v>0.56906086206436157</v>
      </c>
      <c r="DD172">
        <v>0.71955126523971558</v>
      </c>
      <c r="DE172">
        <v>0.43324649333953857</v>
      </c>
      <c r="DF172">
        <v>0.25583076477050781</v>
      </c>
      <c r="DG172">
        <v>0.25515103340148926</v>
      </c>
      <c r="DH172">
        <v>0.2286708801984787</v>
      </c>
      <c r="DI172">
        <v>0.48343238234519958</v>
      </c>
      <c r="DJ172">
        <v>0.56819725036621094</v>
      </c>
      <c r="DK172">
        <v>1.3890851736068726</v>
      </c>
      <c r="DL172">
        <v>0.75195294618606567</v>
      </c>
      <c r="DM172">
        <v>1.1012972593307495</v>
      </c>
      <c r="DN172">
        <v>1.1689128875732422</v>
      </c>
      <c r="DO172">
        <v>1.7720168828964233</v>
      </c>
      <c r="DP172">
        <v>5.1002507209777832</v>
      </c>
      <c r="DQ172">
        <v>5.3364157676696777</v>
      </c>
      <c r="DR172">
        <v>6.0896968841552734</v>
      </c>
      <c r="DS172">
        <v>5.5414571762084961</v>
      </c>
      <c r="DT172">
        <v>1.8234210014343262</v>
      </c>
      <c r="DU172">
        <v>1.24224853515625</v>
      </c>
      <c r="DV172">
        <v>0.77418863773345947</v>
      </c>
      <c r="DW172">
        <v>0.19788537919521332</v>
      </c>
      <c r="DX172">
        <v>0.22695764899253845</v>
      </c>
      <c r="DY172">
        <v>0.56354105472564697</v>
      </c>
      <c r="DZ172">
        <v>0.58426779508590698</v>
      </c>
      <c r="EA172">
        <v>1.450654149055481</v>
      </c>
      <c r="EB172">
        <v>1.7798959016799927</v>
      </c>
      <c r="EC172">
        <v>1.1966855525970459</v>
      </c>
      <c r="ED172">
        <v>0.94542527198791504</v>
      </c>
      <c r="EE172">
        <v>1.2039878368377686</v>
      </c>
      <c r="EF172">
        <v>1.0401643514633179</v>
      </c>
      <c r="EG172">
        <v>1.3095740079879761</v>
      </c>
      <c r="EH172">
        <v>1.5402470827102661</v>
      </c>
      <c r="EI172">
        <v>3.8632462024688721</v>
      </c>
      <c r="EJ172">
        <v>1.8243253231048584</v>
      </c>
      <c r="EK172">
        <v>2.1098816394805908</v>
      </c>
      <c r="EL172">
        <v>2.201258659362793</v>
      </c>
      <c r="EM172">
        <v>2.7212862968444824</v>
      </c>
      <c r="EN172">
        <v>6.6653871536254883</v>
      </c>
      <c r="EO172">
        <v>6.738433837890625</v>
      </c>
      <c r="EP172">
        <v>7.550560474395752</v>
      </c>
      <c r="EQ172">
        <v>6.9167060852050781</v>
      </c>
      <c r="ER172">
        <v>3.6468741893768311</v>
      </c>
      <c r="ES172">
        <v>2.7747371196746826</v>
      </c>
      <c r="ET172">
        <v>2.3105077743530273</v>
      </c>
      <c r="EU172">
        <v>1.8291182518005371</v>
      </c>
      <c r="EV172">
        <v>1.6873468160629272</v>
      </c>
      <c r="EW172">
        <v>1.7506040334701538</v>
      </c>
      <c r="EX172">
        <v>1.7487690448760986</v>
      </c>
      <c r="EY172">
        <v>69.348182678222656</v>
      </c>
      <c r="EZ172">
        <v>68.397926330566406</v>
      </c>
      <c r="FA172">
        <v>67.314804077148438</v>
      </c>
      <c r="FB172">
        <v>66.580329895019531</v>
      </c>
      <c r="FC172">
        <v>65.855758666992188</v>
      </c>
      <c r="FD172">
        <v>65.092765808105469</v>
      </c>
      <c r="FE172">
        <v>65.402847290039063</v>
      </c>
      <c r="FF172">
        <v>65.529029846191406</v>
      </c>
      <c r="FG172">
        <v>68.088043212890625</v>
      </c>
      <c r="FH172">
        <v>73.103546142578125</v>
      </c>
      <c r="FI172">
        <v>78.142105102539062</v>
      </c>
      <c r="FJ172">
        <v>82.010704040527344</v>
      </c>
      <c r="FK172">
        <v>84.608993530273438</v>
      </c>
      <c r="FL172">
        <v>86.162124633789063</v>
      </c>
      <c r="FM172">
        <v>87.586410522460937</v>
      </c>
      <c r="FN172">
        <v>88.101295471191406</v>
      </c>
      <c r="FO172">
        <v>87.759353637695313</v>
      </c>
      <c r="FP172">
        <v>86.870849609375</v>
      </c>
      <c r="FQ172">
        <v>85.53662109375</v>
      </c>
      <c r="FR172">
        <v>83.282699584960938</v>
      </c>
      <c r="FS172">
        <v>80.397987365722656</v>
      </c>
      <c r="FT172">
        <v>76.728317260742188</v>
      </c>
      <c r="FU172">
        <v>74.117919921875</v>
      </c>
      <c r="FV172">
        <v>72.086105346679688</v>
      </c>
      <c r="FW172">
        <v>1</v>
      </c>
    </row>
    <row r="173" spans="1:179" x14ac:dyDescent="0.2">
      <c r="A173" t="s">
        <v>241</v>
      </c>
      <c r="B173" t="s">
        <v>248</v>
      </c>
      <c r="C173" t="s">
        <v>218</v>
      </c>
      <c r="D173" t="s">
        <v>41</v>
      </c>
      <c r="E173">
        <v>2015</v>
      </c>
      <c r="F173" t="s">
        <v>224</v>
      </c>
      <c r="G173" t="s">
        <v>242</v>
      </c>
      <c r="H173">
        <v>368.31</v>
      </c>
      <c r="K173">
        <v>123.7561239963992</v>
      </c>
      <c r="L173">
        <v>120.69409424098725</v>
      </c>
      <c r="M173">
        <v>118.9291040439726</v>
      </c>
      <c r="N173">
        <v>120.17716686015584</v>
      </c>
      <c r="O173">
        <v>126.84594679051446</v>
      </c>
      <c r="P173">
        <v>141.79593093425052</v>
      </c>
      <c r="Q173">
        <v>160.96669480767008</v>
      </c>
      <c r="R173">
        <v>173.29421907098069</v>
      </c>
      <c r="S173">
        <v>184.1469250906832</v>
      </c>
      <c r="T173">
        <v>195.28640180361836</v>
      </c>
      <c r="U173">
        <v>204.41388778847914</v>
      </c>
      <c r="V173">
        <v>210.31490337328646</v>
      </c>
      <c r="W173">
        <v>210.92119047267448</v>
      </c>
      <c r="X173">
        <v>212.47988330302965</v>
      </c>
      <c r="Y173">
        <v>212.77662060870918</v>
      </c>
      <c r="Z173">
        <v>209.35452661342083</v>
      </c>
      <c r="AA173">
        <v>206.76006038787227</v>
      </c>
      <c r="AB173">
        <v>198.54108889876491</v>
      </c>
      <c r="AC173">
        <v>172.7992011543723</v>
      </c>
      <c r="AD173">
        <v>162.41556936977463</v>
      </c>
      <c r="AE173">
        <v>154.21685249663435</v>
      </c>
      <c r="AF173">
        <v>145.82454572062508</v>
      </c>
      <c r="AG173">
        <v>134.81387643250096</v>
      </c>
      <c r="AH173">
        <v>130.65542945417513</v>
      </c>
      <c r="AI173">
        <v>-1.79067063331604</v>
      </c>
      <c r="AJ173">
        <v>-1.4259171485900879</v>
      </c>
      <c r="AK173">
        <v>-1.550876259803772</v>
      </c>
      <c r="AL173">
        <v>-1.5695998668670654</v>
      </c>
      <c r="AM173">
        <v>-2.0192644596099854</v>
      </c>
      <c r="AN173">
        <v>-1.8424962759017944</v>
      </c>
      <c r="AO173">
        <v>-1.6012634038925171</v>
      </c>
      <c r="AP173">
        <v>-2.1859865188598633</v>
      </c>
      <c r="AQ173">
        <v>-4.885439395904541</v>
      </c>
      <c r="AR173">
        <v>-2.0635955333709717</v>
      </c>
      <c r="AS173">
        <v>-1.5002801418304443</v>
      </c>
      <c r="AT173">
        <v>-1.447176456451416</v>
      </c>
      <c r="AU173">
        <v>-0.53356683254241943</v>
      </c>
      <c r="AV173">
        <v>1.4736274480819702</v>
      </c>
      <c r="AW173">
        <v>2.3357162475585937</v>
      </c>
      <c r="AX173">
        <v>2.9755070209503174</v>
      </c>
      <c r="AY173">
        <v>2.6091985702514648</v>
      </c>
      <c r="AZ173">
        <v>-3.0013017654418945</v>
      </c>
      <c r="BA173">
        <v>-2.6686239242553711</v>
      </c>
      <c r="BB173">
        <v>-3.1332075595855713</v>
      </c>
      <c r="BC173">
        <v>-3.6924097537994385</v>
      </c>
      <c r="BD173">
        <v>-3.3344559669494629</v>
      </c>
      <c r="BE173">
        <v>-2.3472840785980225</v>
      </c>
      <c r="BF173">
        <v>-2.3156037330627441</v>
      </c>
      <c r="BG173">
        <v>-0.79443192481994629</v>
      </c>
      <c r="BH173">
        <v>-0.57199651002883911</v>
      </c>
      <c r="BI173">
        <v>-0.73349285125732422</v>
      </c>
      <c r="BJ173">
        <v>-0.8232647180557251</v>
      </c>
      <c r="BK173">
        <v>-1.0916069746017456</v>
      </c>
      <c r="BL173">
        <v>-0.95113843679428101</v>
      </c>
      <c r="BM173">
        <v>-0.69092363119125366</v>
      </c>
      <c r="BN173">
        <v>-0.97241777181625366</v>
      </c>
      <c r="BO173">
        <v>-2.2557861804962158</v>
      </c>
      <c r="BP173">
        <v>-0.91512233018875122</v>
      </c>
      <c r="BQ173">
        <v>-0.37952616810798645</v>
      </c>
      <c r="BR173">
        <v>-0.30681797862052917</v>
      </c>
      <c r="BS173">
        <v>0.49553409218788147</v>
      </c>
      <c r="BT173">
        <v>3.1823124885559082</v>
      </c>
      <c r="BU173">
        <v>3.8407425880432129</v>
      </c>
      <c r="BV173">
        <v>4.5972509384155273</v>
      </c>
      <c r="BW173">
        <v>4.1749968528747559</v>
      </c>
      <c r="BX173">
        <v>-0.95102983713150024</v>
      </c>
      <c r="BY173">
        <v>-0.96231681108474731</v>
      </c>
      <c r="BZ173">
        <v>-1.4595110416412354</v>
      </c>
      <c r="CA173">
        <v>-2.0138120651245117</v>
      </c>
      <c r="CB173">
        <v>-1.7797354459762573</v>
      </c>
      <c r="CC173">
        <v>-1.0228937864303589</v>
      </c>
      <c r="CD173">
        <v>-1.0037574768066406</v>
      </c>
      <c r="CE173">
        <v>-0.10444002598524094</v>
      </c>
      <c r="CF173">
        <v>1.9426308572292328E-2</v>
      </c>
      <c r="CG173">
        <v>-0.16737557947635651</v>
      </c>
      <c r="CH173">
        <v>-0.30635523796081543</v>
      </c>
      <c r="CI173">
        <v>-0.44911423325538635</v>
      </c>
      <c r="CJ173">
        <v>-0.33378675580024719</v>
      </c>
      <c r="CK173">
        <v>-6.0425017029047012E-2</v>
      </c>
      <c r="CL173">
        <v>-0.13190382719039917</v>
      </c>
      <c r="CM173">
        <v>-0.43449631333351135</v>
      </c>
      <c r="CN173">
        <v>-0.11969334632158279</v>
      </c>
      <c r="CO173">
        <v>0.39670461416244507</v>
      </c>
      <c r="CP173">
        <v>0.48299086093902588</v>
      </c>
      <c r="CQ173">
        <v>1.2082862854003906</v>
      </c>
      <c r="CR173">
        <v>4.3657426834106445</v>
      </c>
      <c r="CS173">
        <v>4.8831191062927246</v>
      </c>
      <c r="CT173">
        <v>5.720466136932373</v>
      </c>
      <c r="CU173">
        <v>5.2594637870788574</v>
      </c>
      <c r="CV173">
        <v>0.46898221969604492</v>
      </c>
      <c r="CW173">
        <v>0.21946622431278229</v>
      </c>
      <c r="CX173">
        <v>-0.30031397938728333</v>
      </c>
      <c r="CY173">
        <v>-0.85122054815292358</v>
      </c>
      <c r="CZ173">
        <v>-0.70294064283370972</v>
      </c>
      <c r="DA173">
        <v>-0.10562504082918167</v>
      </c>
      <c r="DB173">
        <v>-9.5176897943019867E-2</v>
      </c>
      <c r="DC173">
        <v>0.585551917552948</v>
      </c>
      <c r="DD173">
        <v>0.61084914207458496</v>
      </c>
      <c r="DE173">
        <v>0.39874169230461121</v>
      </c>
      <c r="DF173">
        <v>0.21055424213409424</v>
      </c>
      <c r="DG173">
        <v>0.19337855279445648</v>
      </c>
      <c r="DH173">
        <v>0.28356495499610901</v>
      </c>
      <c r="DI173">
        <v>0.57007354497909546</v>
      </c>
      <c r="DJ173">
        <v>0.70861011743545532</v>
      </c>
      <c r="DK173">
        <v>1.3867936134338379</v>
      </c>
      <c r="DL173">
        <v>0.67573565244674683</v>
      </c>
      <c r="DM173">
        <v>1.1729353666305542</v>
      </c>
      <c r="DN173">
        <v>1.2727997303009033</v>
      </c>
      <c r="DO173">
        <v>1.9210383892059326</v>
      </c>
      <c r="DP173">
        <v>5.5491724014282227</v>
      </c>
      <c r="DQ173">
        <v>5.9254961013793945</v>
      </c>
      <c r="DR173">
        <v>6.8436808586120605</v>
      </c>
      <c r="DS173">
        <v>6.343930721282959</v>
      </c>
      <c r="DT173">
        <v>1.8889942169189453</v>
      </c>
      <c r="DU173">
        <v>1.4012492895126343</v>
      </c>
      <c r="DV173">
        <v>0.8588830828666687</v>
      </c>
      <c r="DW173">
        <v>0.31137102842330933</v>
      </c>
      <c r="DX173">
        <v>0.3738541305065155</v>
      </c>
      <c r="DY173">
        <v>0.81164371967315674</v>
      </c>
      <c r="DZ173">
        <v>0.81340372562408447</v>
      </c>
      <c r="EA173">
        <v>1.5817906856536865</v>
      </c>
      <c r="EB173">
        <v>1.464769721031189</v>
      </c>
      <c r="EC173">
        <v>1.2161251306533813</v>
      </c>
      <c r="ED173">
        <v>0.95688939094543457</v>
      </c>
      <c r="EE173">
        <v>1.1210360527038574</v>
      </c>
      <c r="EF173">
        <v>1.1749227046966553</v>
      </c>
      <c r="EG173">
        <v>1.4804134368896484</v>
      </c>
      <c r="EH173">
        <v>1.9221787452697754</v>
      </c>
      <c r="EI173">
        <v>4.0164470672607422</v>
      </c>
      <c r="EJ173">
        <v>1.8242087364196777</v>
      </c>
      <c r="EK173">
        <v>2.293689489364624</v>
      </c>
      <c r="EL173">
        <v>2.4131581783294678</v>
      </c>
      <c r="EM173">
        <v>2.9501392841339111</v>
      </c>
      <c r="EN173">
        <v>7.2578573226928711</v>
      </c>
      <c r="EO173">
        <v>7.4305224418640137</v>
      </c>
      <c r="EP173">
        <v>8.4654254913330078</v>
      </c>
      <c r="EQ173">
        <v>7.9097285270690918</v>
      </c>
      <c r="ER173">
        <v>3.9392662048339844</v>
      </c>
      <c r="ES173">
        <v>3.1075563430786133</v>
      </c>
      <c r="ET173">
        <v>2.5325796604156494</v>
      </c>
      <c r="EU173">
        <v>1.9899686574935913</v>
      </c>
      <c r="EV173">
        <v>1.928574800491333</v>
      </c>
      <c r="EW173">
        <v>2.1360340118408203</v>
      </c>
      <c r="EX173">
        <v>2.1252498626708984</v>
      </c>
      <c r="EY173">
        <v>68.984565734863281</v>
      </c>
      <c r="EZ173">
        <v>68.004493713378906</v>
      </c>
      <c r="FA173">
        <v>67.168106079101563</v>
      </c>
      <c r="FB173">
        <v>66.408164978027344</v>
      </c>
      <c r="FC173">
        <v>65.349845886230469</v>
      </c>
      <c r="FD173">
        <v>64.504859924316406</v>
      </c>
      <c r="FE173">
        <v>64.28668212890625</v>
      </c>
      <c r="FF173">
        <v>65.460151672363281</v>
      </c>
      <c r="FG173">
        <v>68.140380859375</v>
      </c>
      <c r="FH173">
        <v>72.0316162109375</v>
      </c>
      <c r="FI173">
        <v>76.426681518554688</v>
      </c>
      <c r="FJ173">
        <v>80.38653564453125</v>
      </c>
      <c r="FK173">
        <v>82.83538818359375</v>
      </c>
      <c r="FL173">
        <v>84.728370666503906</v>
      </c>
      <c r="FM173">
        <v>85.821113586425781</v>
      </c>
      <c r="FN173">
        <v>86.009849548339844</v>
      </c>
      <c r="FO173">
        <v>86.694297790527344</v>
      </c>
      <c r="FP173">
        <v>85.929855346679688</v>
      </c>
      <c r="FQ173">
        <v>85.377693176269531</v>
      </c>
      <c r="FR173">
        <v>83.677024841308594</v>
      </c>
      <c r="FS173">
        <v>80.359001159667969</v>
      </c>
      <c r="FT173">
        <v>76.563140869140625</v>
      </c>
      <c r="FU173">
        <v>74.20147705078125</v>
      </c>
      <c r="FV173">
        <v>72.43438720703125</v>
      </c>
      <c r="FW173">
        <v>1</v>
      </c>
    </row>
    <row r="174" spans="1:179" x14ac:dyDescent="0.2">
      <c r="A174" t="s">
        <v>241</v>
      </c>
      <c r="B174" t="s">
        <v>248</v>
      </c>
      <c r="C174" t="s">
        <v>218</v>
      </c>
      <c r="D174" t="s">
        <v>41</v>
      </c>
      <c r="E174">
        <v>2016</v>
      </c>
      <c r="F174" t="s">
        <v>224</v>
      </c>
      <c r="G174" t="s">
        <v>242</v>
      </c>
      <c r="H174">
        <v>330.81</v>
      </c>
      <c r="K174">
        <v>111.15674842909449</v>
      </c>
      <c r="L174">
        <v>108.40645809829331</v>
      </c>
      <c r="M174">
        <v>106.82115819576013</v>
      </c>
      <c r="N174">
        <v>107.94215811077223</v>
      </c>
      <c r="O174">
        <v>113.93200224219828</v>
      </c>
      <c r="P174">
        <v>127.35995693907108</v>
      </c>
      <c r="Q174">
        <v>144.57898181038388</v>
      </c>
      <c r="R174">
        <v>155.65146427864741</v>
      </c>
      <c r="S174">
        <v>165.39927694319152</v>
      </c>
      <c r="T174">
        <v>175.40466472220373</v>
      </c>
      <c r="U174">
        <v>183.60289872183009</v>
      </c>
      <c r="V174">
        <v>188.90314313523524</v>
      </c>
      <c r="W174">
        <v>189.44770529835245</v>
      </c>
      <c r="X174">
        <v>190.84771057669377</v>
      </c>
      <c r="Y174">
        <v>191.11423762175465</v>
      </c>
      <c r="Z174">
        <v>188.04054050640178</v>
      </c>
      <c r="AA174">
        <v>185.7102119519177</v>
      </c>
      <c r="AB174">
        <v>178.32799831546615</v>
      </c>
      <c r="AC174">
        <v>155.20684319447437</v>
      </c>
      <c r="AD174">
        <v>145.88034920946188</v>
      </c>
      <c r="AE174">
        <v>138.51632810505546</v>
      </c>
      <c r="AF174">
        <v>130.97842611753208</v>
      </c>
      <c r="AG174">
        <v>121.08873212443658</v>
      </c>
      <c r="AH174">
        <v>117.35364872251183</v>
      </c>
      <c r="AI174">
        <v>-1.6918984651565552</v>
      </c>
      <c r="AJ174">
        <v>-1.3523465394973755</v>
      </c>
      <c r="AK174">
        <v>-1.4615203142166138</v>
      </c>
      <c r="AL174">
        <v>-1.472380518913269</v>
      </c>
      <c r="AM174">
        <v>-1.8914691209793091</v>
      </c>
      <c r="AN174">
        <v>-1.7296535968780518</v>
      </c>
      <c r="AO174">
        <v>-1.5145717859268188</v>
      </c>
      <c r="AP174">
        <v>-2.0651905536651611</v>
      </c>
      <c r="AQ174">
        <v>-4.6085529327392578</v>
      </c>
      <c r="AR174">
        <v>-1.9498016834259033</v>
      </c>
      <c r="AS174">
        <v>-1.4415122270584106</v>
      </c>
      <c r="AT174">
        <v>-1.3954586982727051</v>
      </c>
      <c r="AU174">
        <v>-0.56553322076797485</v>
      </c>
      <c r="AV174">
        <v>1.1803306341171265</v>
      </c>
      <c r="AW174">
        <v>1.9717283248901367</v>
      </c>
      <c r="AX174">
        <v>2.5365965366363525</v>
      </c>
      <c r="AY174">
        <v>2.2122724056243896</v>
      </c>
      <c r="AZ174">
        <v>-2.8676557540893555</v>
      </c>
      <c r="BA174">
        <v>-2.5400063991546631</v>
      </c>
      <c r="BB174">
        <v>-2.9545574188232422</v>
      </c>
      <c r="BC174">
        <v>-3.4572389125823975</v>
      </c>
      <c r="BD174">
        <v>-3.1253414154052734</v>
      </c>
      <c r="BE174">
        <v>-2.2193589210510254</v>
      </c>
      <c r="BF174">
        <v>-2.1898517608642578</v>
      </c>
      <c r="BG174">
        <v>-0.74773317575454712</v>
      </c>
      <c r="BH174">
        <v>-0.5430605411529541</v>
      </c>
      <c r="BI174">
        <v>-0.68686163425445557</v>
      </c>
      <c r="BJ174">
        <v>-0.765056312084198</v>
      </c>
      <c r="BK174">
        <v>-1.0123003721237183</v>
      </c>
      <c r="BL174">
        <v>-0.8848872184753418</v>
      </c>
      <c r="BM174">
        <v>-0.65181559324264526</v>
      </c>
      <c r="BN174">
        <v>-0.91505515575408936</v>
      </c>
      <c r="BO174">
        <v>-2.116351842880249</v>
      </c>
      <c r="BP174">
        <v>-0.86135941743850708</v>
      </c>
      <c r="BQ174">
        <v>-0.37934020161628723</v>
      </c>
      <c r="BR174">
        <v>-0.31470692157745361</v>
      </c>
      <c r="BS174">
        <v>0.40977644920349121</v>
      </c>
      <c r="BT174">
        <v>2.7997026443481445</v>
      </c>
      <c r="BU174">
        <v>3.3980867862701416</v>
      </c>
      <c r="BV174">
        <v>4.0735716819763184</v>
      </c>
      <c r="BW174">
        <v>3.6962258815765381</v>
      </c>
      <c r="BX174">
        <v>-0.92455184459686279</v>
      </c>
      <c r="BY174">
        <v>-0.92288827896118164</v>
      </c>
      <c r="BZ174">
        <v>-1.3683452606201172</v>
      </c>
      <c r="CA174">
        <v>-1.8663820028305054</v>
      </c>
      <c r="CB174">
        <v>-1.6518862247467041</v>
      </c>
      <c r="CC174">
        <v>-0.96419459581375122</v>
      </c>
      <c r="CD174">
        <v>-0.94657611846923828</v>
      </c>
      <c r="CE174">
        <v>-9.380718320608139E-2</v>
      </c>
      <c r="CF174">
        <v>1.7448553815484047E-2</v>
      </c>
      <c r="CG174">
        <v>-0.15033538639545441</v>
      </c>
      <c r="CH174">
        <v>-0.27516579627990723</v>
      </c>
      <c r="CI174">
        <v>-0.40339076519012451</v>
      </c>
      <c r="CJ174">
        <v>-0.29980456829071045</v>
      </c>
      <c r="CK174">
        <v>-5.4273262619972229E-2</v>
      </c>
      <c r="CL174">
        <v>-0.11847495287656784</v>
      </c>
      <c r="CM174">
        <v>-0.39026105403900146</v>
      </c>
      <c r="CN174">
        <v>-0.10750759392976761</v>
      </c>
      <c r="CO174">
        <v>0.35631686449050903</v>
      </c>
      <c r="CP174">
        <v>0.43381848931312561</v>
      </c>
      <c r="CQ174">
        <v>1.0852729082107544</v>
      </c>
      <c r="CR174">
        <v>3.9212746620178223</v>
      </c>
      <c r="CS174">
        <v>4.3859782218933105</v>
      </c>
      <c r="CT174">
        <v>5.1380763053894043</v>
      </c>
      <c r="CU174">
        <v>4.7240076065063477</v>
      </c>
      <c r="CV174">
        <v>0.42123603820800781</v>
      </c>
      <c r="CW174">
        <v>0.19712278246879578</v>
      </c>
      <c r="CX174">
        <v>-0.26973956823348999</v>
      </c>
      <c r="CY174">
        <v>-0.76455938816070557</v>
      </c>
      <c r="CZ174">
        <v>-0.63137561082839966</v>
      </c>
      <c r="DA174">
        <v>-9.4871558248996735E-2</v>
      </c>
      <c r="DB174">
        <v>-8.5487119853496552E-2</v>
      </c>
      <c r="DC174">
        <v>0.56011879444122314</v>
      </c>
      <c r="DD174">
        <v>0.5779576301574707</v>
      </c>
      <c r="DE174">
        <v>0.38619086146354675</v>
      </c>
      <c r="DF174">
        <v>0.21472476422786713</v>
      </c>
      <c r="DG174">
        <v>0.20551881194114685</v>
      </c>
      <c r="DH174">
        <v>0.2852780818939209</v>
      </c>
      <c r="DI174">
        <v>0.54326909780502319</v>
      </c>
      <c r="DJ174">
        <v>0.67810529470443726</v>
      </c>
      <c r="DK174">
        <v>1.3358297348022461</v>
      </c>
      <c r="DL174">
        <v>0.64634418487548828</v>
      </c>
      <c r="DM174">
        <v>1.0919740200042725</v>
      </c>
      <c r="DN174">
        <v>1.1823438405990601</v>
      </c>
      <c r="DO174">
        <v>1.7607694864273071</v>
      </c>
      <c r="DP174">
        <v>5.0428466796875</v>
      </c>
      <c r="DQ174">
        <v>5.3738694190979004</v>
      </c>
      <c r="DR174">
        <v>6.202580451965332</v>
      </c>
      <c r="DS174">
        <v>5.7517890930175781</v>
      </c>
      <c r="DT174">
        <v>1.7670239210128784</v>
      </c>
      <c r="DU174">
        <v>1.3171337842941284</v>
      </c>
      <c r="DV174">
        <v>0.82886612415313721</v>
      </c>
      <c r="DW174">
        <v>0.33726325631141663</v>
      </c>
      <c r="DX174">
        <v>0.38913506269454956</v>
      </c>
      <c r="DY174">
        <v>0.77445143461227417</v>
      </c>
      <c r="DZ174">
        <v>0.77560186386108398</v>
      </c>
      <c r="EA174">
        <v>1.5042840242385864</v>
      </c>
      <c r="EB174">
        <v>1.3872437477111816</v>
      </c>
      <c r="EC174">
        <v>1.1608495712280273</v>
      </c>
      <c r="ED174">
        <v>0.92204892635345459</v>
      </c>
      <c r="EE174">
        <v>1.0846875905990601</v>
      </c>
      <c r="EF174">
        <v>1.1300445795059204</v>
      </c>
      <c r="EG174">
        <v>1.4060252904891968</v>
      </c>
      <c r="EH174">
        <v>1.8282406330108643</v>
      </c>
      <c r="EI174">
        <v>3.8280308246612549</v>
      </c>
      <c r="EJ174">
        <v>1.7347865104675293</v>
      </c>
      <c r="EK174">
        <v>2.1541459560394287</v>
      </c>
      <c r="EL174">
        <v>2.2630956172943115</v>
      </c>
      <c r="EM174">
        <v>2.7360789775848389</v>
      </c>
      <c r="EN174">
        <v>6.6622185707092285</v>
      </c>
      <c r="EO174">
        <v>6.8002281188964844</v>
      </c>
      <c r="EP174">
        <v>7.739555835723877</v>
      </c>
      <c r="EQ174">
        <v>7.2357430458068848</v>
      </c>
      <c r="ER174">
        <v>3.7101278305053711</v>
      </c>
      <c r="ES174">
        <v>2.9342520236968994</v>
      </c>
      <c r="ET174">
        <v>2.4150784015655518</v>
      </c>
      <c r="EU174">
        <v>1.9281201362609863</v>
      </c>
      <c r="EV174">
        <v>1.8625903129577637</v>
      </c>
      <c r="EW174">
        <v>2.0296158790588379</v>
      </c>
      <c r="EX174">
        <v>2.0188777446746826</v>
      </c>
      <c r="EY174">
        <v>68.984565734863281</v>
      </c>
      <c r="EZ174">
        <v>68.004493713378906</v>
      </c>
      <c r="FA174">
        <v>67.168106079101563</v>
      </c>
      <c r="FB174">
        <v>66.408164978027344</v>
      </c>
      <c r="FC174">
        <v>65.349845886230469</v>
      </c>
      <c r="FD174">
        <v>64.504859924316406</v>
      </c>
      <c r="FE174">
        <v>64.28668212890625</v>
      </c>
      <c r="FF174">
        <v>65.460151672363281</v>
      </c>
      <c r="FG174">
        <v>68.140380859375</v>
      </c>
      <c r="FH174">
        <v>72.0316162109375</v>
      </c>
      <c r="FI174">
        <v>76.426681518554688</v>
      </c>
      <c r="FJ174">
        <v>80.38653564453125</v>
      </c>
      <c r="FK174">
        <v>82.83538818359375</v>
      </c>
      <c r="FL174">
        <v>84.728370666503906</v>
      </c>
      <c r="FM174">
        <v>85.821113586425781</v>
      </c>
      <c r="FN174">
        <v>86.009849548339844</v>
      </c>
      <c r="FO174">
        <v>86.694297790527344</v>
      </c>
      <c r="FP174">
        <v>85.929855346679688</v>
      </c>
      <c r="FQ174">
        <v>85.377693176269531</v>
      </c>
      <c r="FR174">
        <v>83.677024841308594</v>
      </c>
      <c r="FS174">
        <v>80.359001159667969</v>
      </c>
      <c r="FT174">
        <v>76.563140869140625</v>
      </c>
      <c r="FU174">
        <v>74.20147705078125</v>
      </c>
      <c r="FV174">
        <v>72.43438720703125</v>
      </c>
      <c r="FW174">
        <v>1</v>
      </c>
    </row>
    <row r="175" spans="1:179" x14ac:dyDescent="0.2">
      <c r="A175" t="s">
        <v>241</v>
      </c>
      <c r="B175" t="s">
        <v>248</v>
      </c>
      <c r="C175" t="s">
        <v>218</v>
      </c>
      <c r="D175" t="s">
        <v>41</v>
      </c>
      <c r="E175" t="s">
        <v>250</v>
      </c>
      <c r="F175" t="s">
        <v>224</v>
      </c>
      <c r="G175" t="s">
        <v>242</v>
      </c>
      <c r="H175">
        <v>319.64</v>
      </c>
      <c r="K175">
        <v>107.40375690426241</v>
      </c>
      <c r="L175">
        <v>104.74632477998667</v>
      </c>
      <c r="M175">
        <v>103.21454944688004</v>
      </c>
      <c r="N175">
        <v>104.29770097895691</v>
      </c>
      <c r="O175">
        <v>110.08530966738918</v>
      </c>
      <c r="P175">
        <v>123.05989557752261</v>
      </c>
      <c r="Q175">
        <v>139.69755354739954</v>
      </c>
      <c r="R175">
        <v>150.39619516974491</v>
      </c>
      <c r="S175">
        <v>159.81489188916919</v>
      </c>
      <c r="T175">
        <v>169.48246720004104</v>
      </c>
      <c r="U175">
        <v>177.40390376582724</v>
      </c>
      <c r="V175">
        <v>182.52519573015337</v>
      </c>
      <c r="W175">
        <v>183.05137181044785</v>
      </c>
      <c r="X175">
        <v>184.40410863214044</v>
      </c>
      <c r="Y175">
        <v>184.6616369096466</v>
      </c>
      <c r="Z175">
        <v>181.69171720220504</v>
      </c>
      <c r="AA175">
        <v>179.44006766126398</v>
      </c>
      <c r="AB175">
        <v>172.30710011741272</v>
      </c>
      <c r="AC175">
        <v>149.96658585214695</v>
      </c>
      <c r="AD175">
        <v>140.95498280607262</v>
      </c>
      <c r="AE175">
        <v>133.83959355878775</v>
      </c>
      <c r="AF175">
        <v>126.5561941783844</v>
      </c>
      <c r="AG175">
        <v>117.00040647765357</v>
      </c>
      <c r="AH175">
        <v>113.3914309058882</v>
      </c>
      <c r="AI175">
        <v>-1.661521315574646</v>
      </c>
      <c r="AJ175">
        <v>-1.3296129703521729</v>
      </c>
      <c r="AK175">
        <v>-1.434119701385498</v>
      </c>
      <c r="AL175">
        <v>-1.4427056312561035</v>
      </c>
      <c r="AM175">
        <v>-1.8525125980377197</v>
      </c>
      <c r="AN175">
        <v>-1.6951860189437866</v>
      </c>
      <c r="AO175">
        <v>-1.4878755807876587</v>
      </c>
      <c r="AP175">
        <v>-2.0280447006225586</v>
      </c>
      <c r="AQ175">
        <v>-4.5235538482666016</v>
      </c>
      <c r="AR175">
        <v>-1.9148041009902954</v>
      </c>
      <c r="AS175">
        <v>-1.4229319095611572</v>
      </c>
      <c r="AT175">
        <v>-1.3789596557617187</v>
      </c>
      <c r="AU175">
        <v>-0.57406789064407349</v>
      </c>
      <c r="AV175">
        <v>1.0946048498153687</v>
      </c>
      <c r="AW175">
        <v>1.8647505044937134</v>
      </c>
      <c r="AX175">
        <v>2.4074134826660156</v>
      </c>
      <c r="AY175">
        <v>2.0955414772033691</v>
      </c>
      <c r="AZ175">
        <v>-2.8258798122406006</v>
      </c>
      <c r="BA175">
        <v>-2.5000581741333008</v>
      </c>
      <c r="BB175">
        <v>-2.8997371196746826</v>
      </c>
      <c r="BC175">
        <v>-3.3855781555175781</v>
      </c>
      <c r="BD175">
        <v>-3.0615608692169189</v>
      </c>
      <c r="BE175">
        <v>-2.1799831390380859</v>
      </c>
      <c r="BF175">
        <v>-2.1511356830596924</v>
      </c>
      <c r="BG175">
        <v>-0.73343187570571899</v>
      </c>
      <c r="BH175">
        <v>-0.53410613536834717</v>
      </c>
      <c r="BI175">
        <v>-0.67265069484710693</v>
      </c>
      <c r="BJ175">
        <v>-0.74742478132247925</v>
      </c>
      <c r="BK175">
        <v>-0.98831301927566528</v>
      </c>
      <c r="BL175">
        <v>-0.8648030161857605</v>
      </c>
      <c r="BM175">
        <v>-0.63980913162231445</v>
      </c>
      <c r="BN175">
        <v>-0.89749211072921753</v>
      </c>
      <c r="BO175">
        <v>-2.0737862586975098</v>
      </c>
      <c r="BP175">
        <v>-0.8448941707611084</v>
      </c>
      <c r="BQ175">
        <v>-0.37884494662284851</v>
      </c>
      <c r="BR175">
        <v>-0.31660923361778259</v>
      </c>
      <c r="BS175">
        <v>0.38463565707206726</v>
      </c>
      <c r="BT175">
        <v>2.6864047050476074</v>
      </c>
      <c r="BU175">
        <v>3.2668230533599854</v>
      </c>
      <c r="BV175">
        <v>3.9182195663452148</v>
      </c>
      <c r="BW175">
        <v>3.5542285442352295</v>
      </c>
      <c r="BX175">
        <v>-0.91585999727249146</v>
      </c>
      <c r="BY175">
        <v>-0.91047388315200806</v>
      </c>
      <c r="BZ175">
        <v>-1.340532660484314</v>
      </c>
      <c r="CA175">
        <v>-1.8218079805374146</v>
      </c>
      <c r="CB175">
        <v>-1.6131933927536011</v>
      </c>
      <c r="CC175">
        <v>-0.94618988037109375</v>
      </c>
      <c r="CD175">
        <v>-0.92902857065200806</v>
      </c>
      <c r="CE175">
        <v>-9.0639971196651459E-2</v>
      </c>
      <c r="CF175">
        <v>1.685943640768528E-2</v>
      </c>
      <c r="CG175">
        <v>-0.14525960385799408</v>
      </c>
      <c r="CH175">
        <v>-0.26587533950805664</v>
      </c>
      <c r="CI175">
        <v>-0.38977104425430298</v>
      </c>
      <c r="CJ175">
        <v>-0.28968223929405212</v>
      </c>
      <c r="CK175">
        <v>-5.2440829575061798E-2</v>
      </c>
      <c r="CL175">
        <v>-0.11447487771511078</v>
      </c>
      <c r="CM175">
        <v>-0.3770846426486969</v>
      </c>
      <c r="CN175">
        <v>-0.10387781262397766</v>
      </c>
      <c r="CO175">
        <v>0.34428653120994568</v>
      </c>
      <c r="CP175">
        <v>0.41917145252227783</v>
      </c>
      <c r="CQ175">
        <v>1.0486308336257935</v>
      </c>
      <c r="CR175">
        <v>3.7888803482055664</v>
      </c>
      <c r="CS175">
        <v>4.2378940582275391</v>
      </c>
      <c r="CT175">
        <v>4.9645991325378418</v>
      </c>
      <c r="CU175">
        <v>4.5645108222961426</v>
      </c>
      <c r="CV175">
        <v>0.40701380372047424</v>
      </c>
      <c r="CW175">
        <v>0.19046731293201447</v>
      </c>
      <c r="CX175">
        <v>-0.26063233613967896</v>
      </c>
      <c r="CY175">
        <v>-0.73874551057815552</v>
      </c>
      <c r="CZ175">
        <v>-0.61005842685699463</v>
      </c>
      <c r="DA175">
        <v>-9.1668404638767242E-2</v>
      </c>
      <c r="DB175">
        <v>-8.2600817084312439E-2</v>
      </c>
      <c r="DC175">
        <v>0.55215191841125488</v>
      </c>
      <c r="DD175">
        <v>0.56782501935958862</v>
      </c>
      <c r="DE175">
        <v>0.38213148713111877</v>
      </c>
      <c r="DF175">
        <v>0.21567407250404358</v>
      </c>
      <c r="DG175">
        <v>0.20877093076705933</v>
      </c>
      <c r="DH175">
        <v>0.28543853759765625</v>
      </c>
      <c r="DI175">
        <v>0.53492742776870728</v>
      </c>
      <c r="DJ175">
        <v>0.66854238510131836</v>
      </c>
      <c r="DK175">
        <v>1.3196169137954712</v>
      </c>
      <c r="DL175">
        <v>0.63713854551315308</v>
      </c>
      <c r="DM175">
        <v>1.0674179792404175</v>
      </c>
      <c r="DN175">
        <v>1.1549521684646606</v>
      </c>
      <c r="DO175">
        <v>1.7126259803771973</v>
      </c>
      <c r="DP175">
        <v>4.8913559913635254</v>
      </c>
      <c r="DQ175">
        <v>5.2089653015136719</v>
      </c>
      <c r="DR175">
        <v>6.0109786987304687</v>
      </c>
      <c r="DS175">
        <v>5.5747928619384766</v>
      </c>
      <c r="DT175">
        <v>1.7298876047134399</v>
      </c>
      <c r="DU175">
        <v>1.2914085388183594</v>
      </c>
      <c r="DV175">
        <v>0.81926798820495605</v>
      </c>
      <c r="DW175">
        <v>0.3443169891834259</v>
      </c>
      <c r="DX175">
        <v>0.39307650923728943</v>
      </c>
      <c r="DY175">
        <v>0.76285308599472046</v>
      </c>
      <c r="DZ175">
        <v>0.76382690668106079</v>
      </c>
      <c r="EA175">
        <v>1.4802414178848267</v>
      </c>
      <c r="EB175">
        <v>1.3633317947387695</v>
      </c>
      <c r="EC175">
        <v>1.1436004638671875</v>
      </c>
      <c r="ED175">
        <v>0.91095495223999023</v>
      </c>
      <c r="EE175">
        <v>1.0729705095291138</v>
      </c>
      <c r="EF175">
        <v>1.1158215999603271</v>
      </c>
      <c r="EG175">
        <v>1.3829939365386963</v>
      </c>
      <c r="EH175">
        <v>1.7990949153900146</v>
      </c>
      <c r="EI175">
        <v>3.7693843841552734</v>
      </c>
      <c r="EJ175">
        <v>1.7070485353469849</v>
      </c>
      <c r="EK175">
        <v>2.1115050315856934</v>
      </c>
      <c r="EL175">
        <v>2.2173025608062744</v>
      </c>
      <c r="EM175">
        <v>2.6713294982910156</v>
      </c>
      <c r="EN175">
        <v>6.4831557273864746</v>
      </c>
      <c r="EO175">
        <v>6.6110377311706543</v>
      </c>
      <c r="EP175">
        <v>7.521784782409668</v>
      </c>
      <c r="EQ175">
        <v>7.0334796905517578</v>
      </c>
      <c r="ER175">
        <v>3.6399073600769043</v>
      </c>
      <c r="ES175">
        <v>2.8809928894042969</v>
      </c>
      <c r="ET175">
        <v>2.3784725666046143</v>
      </c>
      <c r="EU175">
        <v>1.9080872535705566</v>
      </c>
      <c r="EV175">
        <v>1.8414440155029297</v>
      </c>
      <c r="EW175">
        <v>1.9966462850570679</v>
      </c>
      <c r="EX175">
        <v>1.9859341382980347</v>
      </c>
      <c r="EY175">
        <v>68.984565734863281</v>
      </c>
      <c r="EZ175">
        <v>68.004493713378906</v>
      </c>
      <c r="FA175">
        <v>67.168106079101563</v>
      </c>
      <c r="FB175">
        <v>66.408164978027344</v>
      </c>
      <c r="FC175">
        <v>65.349845886230469</v>
      </c>
      <c r="FD175">
        <v>64.504859924316406</v>
      </c>
      <c r="FE175">
        <v>64.28668212890625</v>
      </c>
      <c r="FF175">
        <v>65.460151672363281</v>
      </c>
      <c r="FG175">
        <v>68.140380859375</v>
      </c>
      <c r="FH175">
        <v>72.0316162109375</v>
      </c>
      <c r="FI175">
        <v>76.426681518554688</v>
      </c>
      <c r="FJ175">
        <v>80.38653564453125</v>
      </c>
      <c r="FK175">
        <v>82.83538818359375</v>
      </c>
      <c r="FL175">
        <v>84.728370666503906</v>
      </c>
      <c r="FM175">
        <v>85.821113586425781</v>
      </c>
      <c r="FN175">
        <v>86.009849548339844</v>
      </c>
      <c r="FO175">
        <v>86.694297790527344</v>
      </c>
      <c r="FP175">
        <v>85.929855346679688</v>
      </c>
      <c r="FQ175">
        <v>85.377693176269531</v>
      </c>
      <c r="FR175">
        <v>83.677024841308594</v>
      </c>
      <c r="FS175">
        <v>80.359001159667969</v>
      </c>
      <c r="FT175">
        <v>76.563140869140625</v>
      </c>
      <c r="FU175">
        <v>74.20147705078125</v>
      </c>
      <c r="FV175">
        <v>72.43438720703125</v>
      </c>
      <c r="FW175">
        <v>1</v>
      </c>
    </row>
    <row r="176" spans="1:179" x14ac:dyDescent="0.2">
      <c r="A176" t="s">
        <v>241</v>
      </c>
      <c r="B176" t="s">
        <v>248</v>
      </c>
      <c r="C176" t="s">
        <v>218</v>
      </c>
      <c r="D176" t="s">
        <v>42</v>
      </c>
      <c r="E176">
        <v>2015</v>
      </c>
      <c r="F176" t="s">
        <v>224</v>
      </c>
      <c r="G176" t="s">
        <v>242</v>
      </c>
      <c r="H176">
        <v>369.11</v>
      </c>
      <c r="K176">
        <v>128.96521997766121</v>
      </c>
      <c r="L176">
        <v>126.27212540693401</v>
      </c>
      <c r="M176">
        <v>124.71702708797412</v>
      </c>
      <c r="N176">
        <v>126.239493642702</v>
      </c>
      <c r="O176">
        <v>133.35434611907439</v>
      </c>
      <c r="P176">
        <v>148.5787488015481</v>
      </c>
      <c r="Q176">
        <v>167.10040568733061</v>
      </c>
      <c r="R176">
        <v>179.2152774135086</v>
      </c>
      <c r="S176">
        <v>190.87729278396347</v>
      </c>
      <c r="T176">
        <v>201.77842783008541</v>
      </c>
      <c r="U176">
        <v>210.16331128500715</v>
      </c>
      <c r="V176">
        <v>214.20894851704449</v>
      </c>
      <c r="W176">
        <v>213.92449760762975</v>
      </c>
      <c r="X176">
        <v>215.57940914430068</v>
      </c>
      <c r="Y176">
        <v>216.69892967279438</v>
      </c>
      <c r="Z176">
        <v>213.7649939371023</v>
      </c>
      <c r="AA176">
        <v>211.60644576911753</v>
      </c>
      <c r="AB176">
        <v>203.08918478014337</v>
      </c>
      <c r="AC176">
        <v>176.00056554835214</v>
      </c>
      <c r="AD176">
        <v>165.33877756716649</v>
      </c>
      <c r="AE176">
        <v>157.46372782971372</v>
      </c>
      <c r="AF176">
        <v>150.06892777996396</v>
      </c>
      <c r="AG176">
        <v>139.31221651562214</v>
      </c>
      <c r="AH176">
        <v>135.85323364609616</v>
      </c>
      <c r="AI176">
        <v>-1.5648322105407715</v>
      </c>
      <c r="AJ176">
        <v>-1.3205591440200806</v>
      </c>
      <c r="AK176">
        <v>-1.4596689939498901</v>
      </c>
      <c r="AL176">
        <v>-1.5869653224945068</v>
      </c>
      <c r="AM176">
        <v>-1.9112099409103394</v>
      </c>
      <c r="AN176">
        <v>-1.5860824584960937</v>
      </c>
      <c r="AO176">
        <v>-1.4085549116134644</v>
      </c>
      <c r="AP176">
        <v>-1.5170482397079468</v>
      </c>
      <c r="AQ176">
        <v>-2.5021483898162842</v>
      </c>
      <c r="AR176">
        <v>-1.9354695081710815</v>
      </c>
      <c r="AS176">
        <v>-1.5249199867248535</v>
      </c>
      <c r="AT176">
        <v>-1.47906494140625</v>
      </c>
      <c r="AU176">
        <v>-0.66977334022521973</v>
      </c>
      <c r="AV176">
        <v>1.3714650869369507</v>
      </c>
      <c r="AW176">
        <v>2.2269759178161621</v>
      </c>
      <c r="AX176">
        <v>3.0666379928588867</v>
      </c>
      <c r="AY176">
        <v>2.7376906871795654</v>
      </c>
      <c r="AZ176">
        <v>-3.3244531154632568</v>
      </c>
      <c r="BA176">
        <v>-2.9105396270751953</v>
      </c>
      <c r="BB176">
        <v>-3.1098217964172363</v>
      </c>
      <c r="BC176">
        <v>-3.4511373043060303</v>
      </c>
      <c r="BD176">
        <v>-3.1619703769683838</v>
      </c>
      <c r="BE176">
        <v>-2.1239595413208008</v>
      </c>
      <c r="BF176">
        <v>-2.1238141059875488</v>
      </c>
      <c r="BG176">
        <v>-0.68844807147979736</v>
      </c>
      <c r="BH176">
        <v>-0.53082674741744995</v>
      </c>
      <c r="BI176">
        <v>-0.70372205972671509</v>
      </c>
      <c r="BJ176">
        <v>-0.85803836584091187</v>
      </c>
      <c r="BK176">
        <v>-1.0318751335144043</v>
      </c>
      <c r="BL176">
        <v>-0.72043609619140625</v>
      </c>
      <c r="BM176">
        <v>-0.54170221090316772</v>
      </c>
      <c r="BN176">
        <v>-0.60318690538406372</v>
      </c>
      <c r="BO176">
        <v>-1.2140182256698608</v>
      </c>
      <c r="BP176">
        <v>-0.91079890727996826</v>
      </c>
      <c r="BQ176">
        <v>-0.44767630100250244</v>
      </c>
      <c r="BR176">
        <v>-0.38592898845672607</v>
      </c>
      <c r="BS176">
        <v>0.33530998229980469</v>
      </c>
      <c r="BT176">
        <v>2.9889357089996338</v>
      </c>
      <c r="BU176">
        <v>3.6724197864532471</v>
      </c>
      <c r="BV176">
        <v>4.6396288871765137</v>
      </c>
      <c r="BW176">
        <v>4.257178783416748</v>
      </c>
      <c r="BX176">
        <v>-1.2499352693557739</v>
      </c>
      <c r="BY176">
        <v>-1.2253737449645996</v>
      </c>
      <c r="BZ176">
        <v>-1.5167803764343262</v>
      </c>
      <c r="CA176">
        <v>-1.9034692049026489</v>
      </c>
      <c r="CB176">
        <v>-1.7195146083831787</v>
      </c>
      <c r="CC176">
        <v>-0.93561649322509766</v>
      </c>
      <c r="CD176">
        <v>-0.94337558746337891</v>
      </c>
      <c r="CE176">
        <v>-8.1467106938362122E-2</v>
      </c>
      <c r="CF176">
        <v>1.613948866724968E-2</v>
      </c>
      <c r="CG176">
        <v>-0.18015547096729279</v>
      </c>
      <c r="CH176">
        <v>-0.35318577289581299</v>
      </c>
      <c r="CI176">
        <v>-0.42285040020942688</v>
      </c>
      <c r="CJ176">
        <v>-0.1208920031785965</v>
      </c>
      <c r="CK176">
        <v>5.8677345514297485E-2</v>
      </c>
      <c r="CL176">
        <v>2.9750632122159004E-2</v>
      </c>
      <c r="CM176">
        <v>-0.32186320424079895</v>
      </c>
      <c r="CN176">
        <v>-0.20111511647701263</v>
      </c>
      <c r="CO176">
        <v>0.29841938614845276</v>
      </c>
      <c r="CP176">
        <v>0.37117365002632141</v>
      </c>
      <c r="CQ176">
        <v>1.0314276218414307</v>
      </c>
      <c r="CR176">
        <v>4.1091909408569336</v>
      </c>
      <c r="CS176">
        <v>4.6735296249389648</v>
      </c>
      <c r="CT176">
        <v>5.7290773391723633</v>
      </c>
      <c r="CU176">
        <v>5.3095717430114746</v>
      </c>
      <c r="CV176">
        <v>0.18686947226524353</v>
      </c>
      <c r="CW176">
        <v>-5.8233004063367844E-2</v>
      </c>
      <c r="CX176">
        <v>-0.4134446382522583</v>
      </c>
      <c r="CY176">
        <v>-0.8315589427947998</v>
      </c>
      <c r="CZ176">
        <v>-0.72047406435012817</v>
      </c>
      <c r="DA176">
        <v>-0.11257369816303253</v>
      </c>
      <c r="DB176">
        <v>-0.1258074939250946</v>
      </c>
      <c r="DC176">
        <v>0.52551388740539551</v>
      </c>
      <c r="DD176">
        <v>0.56310570240020752</v>
      </c>
      <c r="DE176">
        <v>0.34341111779212952</v>
      </c>
      <c r="DF176">
        <v>0.15166682004928589</v>
      </c>
      <c r="DG176">
        <v>0.18617425858974457</v>
      </c>
      <c r="DH176">
        <v>0.47865206003189087</v>
      </c>
      <c r="DI176">
        <v>0.6590569019317627</v>
      </c>
      <c r="DJ176">
        <v>0.66268819570541382</v>
      </c>
      <c r="DK176">
        <v>0.57029181718826294</v>
      </c>
      <c r="DL176">
        <v>0.50856864452362061</v>
      </c>
      <c r="DM176">
        <v>1.0445151329040527</v>
      </c>
      <c r="DN176">
        <v>1.1282762289047241</v>
      </c>
      <c r="DO176">
        <v>1.7275453805923462</v>
      </c>
      <c r="DP176">
        <v>5.2294459342956543</v>
      </c>
      <c r="DQ176">
        <v>5.6746397018432617</v>
      </c>
      <c r="DR176">
        <v>6.8185262680053711</v>
      </c>
      <c r="DS176">
        <v>6.3619647026062012</v>
      </c>
      <c r="DT176">
        <v>1.6236742734909058</v>
      </c>
      <c r="DU176">
        <v>1.1089078187942505</v>
      </c>
      <c r="DV176">
        <v>0.68989109992980957</v>
      </c>
      <c r="DW176">
        <v>0.24035128951072693</v>
      </c>
      <c r="DX176">
        <v>0.2785663902759552</v>
      </c>
      <c r="DY176">
        <v>0.71046906709671021</v>
      </c>
      <c r="DZ176">
        <v>0.6917605996131897</v>
      </c>
      <c r="EA176">
        <v>1.4018980264663696</v>
      </c>
      <c r="EB176">
        <v>1.3528380393981934</v>
      </c>
      <c r="EC176">
        <v>1.099358081817627</v>
      </c>
      <c r="ED176">
        <v>0.88059377670288086</v>
      </c>
      <c r="EE176">
        <v>1.0655092000961304</v>
      </c>
      <c r="EF176">
        <v>1.3442984819412231</v>
      </c>
      <c r="EG176">
        <v>1.5259096622467041</v>
      </c>
      <c r="EH176">
        <v>1.5765495300292969</v>
      </c>
      <c r="EI176">
        <v>1.8584220409393311</v>
      </c>
      <c r="EJ176">
        <v>1.5332392454147339</v>
      </c>
      <c r="EK176">
        <v>2.1217586994171143</v>
      </c>
      <c r="EL176">
        <v>2.221412181854248</v>
      </c>
      <c r="EM176">
        <v>2.7326285839080811</v>
      </c>
      <c r="EN176">
        <v>6.846916675567627</v>
      </c>
      <c r="EO176">
        <v>7.1200833320617676</v>
      </c>
      <c r="EP176">
        <v>8.3915166854858398</v>
      </c>
      <c r="EQ176">
        <v>7.8814530372619629</v>
      </c>
      <c r="ER176">
        <v>3.6981921195983887</v>
      </c>
      <c r="ES176">
        <v>2.7940738201141357</v>
      </c>
      <c r="ET176">
        <v>2.2829327583312988</v>
      </c>
      <c r="EU176">
        <v>1.7880194187164307</v>
      </c>
      <c r="EV176">
        <v>1.7210221290588379</v>
      </c>
      <c r="EW176">
        <v>1.8988121747970581</v>
      </c>
      <c r="EX176">
        <v>1.8721990585327148</v>
      </c>
      <c r="EY176">
        <v>71.580436706542969</v>
      </c>
      <c r="EZ176">
        <v>70.855293273925781</v>
      </c>
      <c r="FA176">
        <v>70.208648681640625</v>
      </c>
      <c r="FB176">
        <v>69.745956420898437</v>
      </c>
      <c r="FC176">
        <v>69.26837158203125</v>
      </c>
      <c r="FD176">
        <v>68.757621765136719</v>
      </c>
      <c r="FE176">
        <v>68.419021606445313</v>
      </c>
      <c r="FF176">
        <v>68.6766357421875</v>
      </c>
      <c r="FG176">
        <v>71.039985656738281</v>
      </c>
      <c r="FH176">
        <v>74.702957153320312</v>
      </c>
      <c r="FI176">
        <v>78.505058288574219</v>
      </c>
      <c r="FJ176">
        <v>80.974571228027344</v>
      </c>
      <c r="FK176">
        <v>82.684028625488281</v>
      </c>
      <c r="FL176">
        <v>84.459709167480469</v>
      </c>
      <c r="FM176">
        <v>86.310623168945313</v>
      </c>
      <c r="FN176">
        <v>86.974891662597656</v>
      </c>
      <c r="FO176">
        <v>87.984893798828125</v>
      </c>
      <c r="FP176">
        <v>87.171463012695312</v>
      </c>
      <c r="FQ176">
        <v>85.614799499511719</v>
      </c>
      <c r="FR176">
        <v>83.395271301269531</v>
      </c>
      <c r="FS176">
        <v>80.44384765625</v>
      </c>
      <c r="FT176">
        <v>77.957870483398438</v>
      </c>
      <c r="FU176">
        <v>76.202667236328125</v>
      </c>
      <c r="FV176">
        <v>75.131240844726562</v>
      </c>
      <c r="FW176">
        <v>1</v>
      </c>
    </row>
    <row r="177" spans="1:179" x14ac:dyDescent="0.2">
      <c r="A177" t="s">
        <v>241</v>
      </c>
      <c r="B177" t="s">
        <v>248</v>
      </c>
      <c r="C177" t="s">
        <v>218</v>
      </c>
      <c r="D177" t="s">
        <v>42</v>
      </c>
      <c r="E177">
        <v>2016</v>
      </c>
      <c r="F177" t="s">
        <v>224</v>
      </c>
      <c r="G177" t="s">
        <v>242</v>
      </c>
      <c r="H177">
        <v>331.61</v>
      </c>
      <c r="K177">
        <v>115.86389717789169</v>
      </c>
      <c r="L177">
        <v>113.44438878262726</v>
      </c>
      <c r="M177">
        <v>112.04726984032102</v>
      </c>
      <c r="N177">
        <v>113.41507201508044</v>
      </c>
      <c r="O177">
        <v>119.80714063560518</v>
      </c>
      <c r="P177">
        <v>133.48492622231217</v>
      </c>
      <c r="Q177">
        <v>150.12500444921872</v>
      </c>
      <c r="R177">
        <v>161.00915020765169</v>
      </c>
      <c r="S177">
        <v>171.48644439598732</v>
      </c>
      <c r="T177">
        <v>181.28015459417068</v>
      </c>
      <c r="U177">
        <v>188.81323424648264</v>
      </c>
      <c r="V177">
        <v>192.44788315688672</v>
      </c>
      <c r="W177">
        <v>192.19232905535225</v>
      </c>
      <c r="X177">
        <v>193.67912138708758</v>
      </c>
      <c r="Y177">
        <v>194.6849120291258</v>
      </c>
      <c r="Z177">
        <v>192.04902904869394</v>
      </c>
      <c r="AA177">
        <v>190.10976353949513</v>
      </c>
      <c r="AB177">
        <v>182.45775432619942</v>
      </c>
      <c r="AC177">
        <v>158.12101459197518</v>
      </c>
      <c r="AD177">
        <v>148.54233666161107</v>
      </c>
      <c r="AE177">
        <v>141.46729772313557</v>
      </c>
      <c r="AF177">
        <v>134.82372085207155</v>
      </c>
      <c r="AG177">
        <v>125.15976270800874</v>
      </c>
      <c r="AH177">
        <v>122.05217109839288</v>
      </c>
      <c r="AI177">
        <v>-1.4791926145553589</v>
      </c>
      <c r="AJ177">
        <v>-1.2524844408035278</v>
      </c>
      <c r="AK177">
        <v>-1.3746355772018433</v>
      </c>
      <c r="AL177">
        <v>-1.4867393970489502</v>
      </c>
      <c r="AM177">
        <v>-1.7906293869018555</v>
      </c>
      <c r="AN177">
        <v>-1.4973857402801514</v>
      </c>
      <c r="AO177">
        <v>-1.3379937410354614</v>
      </c>
      <c r="AP177">
        <v>-1.4393986463546753</v>
      </c>
      <c r="AQ177">
        <v>-2.3557403087615967</v>
      </c>
      <c r="AR177">
        <v>-1.8245850801467896</v>
      </c>
      <c r="AS177">
        <v>-1.4601414203643799</v>
      </c>
      <c r="AT177">
        <v>-1.4202742576599121</v>
      </c>
      <c r="AU177">
        <v>-0.68582957983016968</v>
      </c>
      <c r="AV177">
        <v>1.0968037843704224</v>
      </c>
      <c r="AW177">
        <v>1.8797988891601563</v>
      </c>
      <c r="AX177">
        <v>2.6234893798828125</v>
      </c>
      <c r="AY177">
        <v>2.3324356079101562</v>
      </c>
      <c r="AZ177">
        <v>-3.1603071689605713</v>
      </c>
      <c r="BA177">
        <v>-2.7558643817901611</v>
      </c>
      <c r="BB177">
        <v>-2.9271938800811768</v>
      </c>
      <c r="BC177">
        <v>-3.2300393581390381</v>
      </c>
      <c r="BD177">
        <v>-2.9614448547363281</v>
      </c>
      <c r="BE177">
        <v>-2.0076215267181396</v>
      </c>
      <c r="BF177">
        <v>-2.0068292617797852</v>
      </c>
      <c r="BG177">
        <v>-0.64851546287536621</v>
      </c>
      <c r="BH177">
        <v>-0.50393980741500854</v>
      </c>
      <c r="BI177">
        <v>-0.65811431407928467</v>
      </c>
      <c r="BJ177">
        <v>-0.79582881927490234</v>
      </c>
      <c r="BK177">
        <v>-0.95715540647506714</v>
      </c>
      <c r="BL177">
        <v>-0.67688626050949097</v>
      </c>
      <c r="BM177">
        <v>-0.51635092496871948</v>
      </c>
      <c r="BN177">
        <v>-0.57319897413253784</v>
      </c>
      <c r="BO177">
        <v>-1.1347912549972534</v>
      </c>
      <c r="BP177">
        <v>-0.85335510969161987</v>
      </c>
      <c r="BQ177">
        <v>-0.43908029794692993</v>
      </c>
      <c r="BR177">
        <v>-0.38414981961250305</v>
      </c>
      <c r="BS177">
        <v>0.26683464646339417</v>
      </c>
      <c r="BT177">
        <v>2.6299169063568115</v>
      </c>
      <c r="BU177">
        <v>3.2498569488525391</v>
      </c>
      <c r="BV177">
        <v>4.1144423484802246</v>
      </c>
      <c r="BW177">
        <v>3.7726764678955078</v>
      </c>
      <c r="BX177">
        <v>-1.193983793258667</v>
      </c>
      <c r="BY177">
        <v>-1.158586859703064</v>
      </c>
      <c r="BZ177">
        <v>-1.4172359704971313</v>
      </c>
      <c r="CA177">
        <v>-1.7630883455276489</v>
      </c>
      <c r="CB177">
        <v>-1.5942189693450928</v>
      </c>
      <c r="CC177">
        <v>-0.8812553882598877</v>
      </c>
      <c r="CD177">
        <v>-0.88795554637908936</v>
      </c>
      <c r="CE177">
        <v>-7.3191024363040924E-2</v>
      </c>
      <c r="CF177">
        <v>1.4499909244477749E-2</v>
      </c>
      <c r="CG177">
        <v>-0.16185383498668671</v>
      </c>
      <c r="CH177">
        <v>-0.31730633974075317</v>
      </c>
      <c r="CI177">
        <v>-0.37989386916160583</v>
      </c>
      <c r="CJ177">
        <v>-0.10861081629991531</v>
      </c>
      <c r="CK177">
        <v>5.271642655134201E-2</v>
      </c>
      <c r="CL177">
        <v>2.6728324592113495E-2</v>
      </c>
      <c r="CM177">
        <v>-0.28916573524475098</v>
      </c>
      <c r="CN177">
        <v>-0.18068422377109528</v>
      </c>
      <c r="CO177">
        <v>0.26810353994369507</v>
      </c>
      <c r="CP177">
        <v>0.33346685767173767</v>
      </c>
      <c r="CQ177">
        <v>0.92664694786071777</v>
      </c>
      <c r="CR177">
        <v>3.6917462348937988</v>
      </c>
      <c r="CS177">
        <v>4.1987547874450684</v>
      </c>
      <c r="CT177">
        <v>5.1470718383789062</v>
      </c>
      <c r="CU177">
        <v>4.7701830863952637</v>
      </c>
      <c r="CV177">
        <v>0.16788576543331146</v>
      </c>
      <c r="CW177">
        <v>-5.2317224442958832E-2</v>
      </c>
      <c r="CX177">
        <v>-0.37144359946250916</v>
      </c>
      <c r="CY177">
        <v>-0.74708253145217896</v>
      </c>
      <c r="CZ177">
        <v>-0.64728254079818726</v>
      </c>
      <c r="DA177">
        <v>-0.10113755613565445</v>
      </c>
      <c r="DB177">
        <v>-0.11302695423364639</v>
      </c>
      <c r="DC177">
        <v>0.50213342905044556</v>
      </c>
      <c r="DD177">
        <v>0.53293967247009277</v>
      </c>
      <c r="DE177">
        <v>0.33440664410591125</v>
      </c>
      <c r="DF177">
        <v>0.16121618449687958</v>
      </c>
      <c r="DG177">
        <v>0.19736766815185547</v>
      </c>
      <c r="DH177">
        <v>0.45966461300849915</v>
      </c>
      <c r="DI177">
        <v>0.6217837929725647</v>
      </c>
      <c r="DJ177">
        <v>0.62665557861328125</v>
      </c>
      <c r="DK177">
        <v>0.55645978450775146</v>
      </c>
      <c r="DL177">
        <v>0.49198666214942932</v>
      </c>
      <c r="DM177">
        <v>0.97528737783432007</v>
      </c>
      <c r="DN177">
        <v>1.0510834455490112</v>
      </c>
      <c r="DO177">
        <v>1.5864592790603638</v>
      </c>
      <c r="DP177">
        <v>4.7535758018493652</v>
      </c>
      <c r="DQ177">
        <v>5.1476531028747559</v>
      </c>
      <c r="DR177">
        <v>6.1797013282775879</v>
      </c>
      <c r="DS177">
        <v>5.7676892280578613</v>
      </c>
      <c r="DT177">
        <v>1.5297553539276123</v>
      </c>
      <c r="DU177">
        <v>1.0539523363113403</v>
      </c>
      <c r="DV177">
        <v>0.67434871196746826</v>
      </c>
      <c r="DW177">
        <v>0.26892328262329102</v>
      </c>
      <c r="DX177">
        <v>0.29965394735336304</v>
      </c>
      <c r="DY177">
        <v>0.67898023128509521</v>
      </c>
      <c r="DZ177">
        <v>0.66190159320831299</v>
      </c>
      <c r="EA177">
        <v>1.3328105211257935</v>
      </c>
      <c r="EB177">
        <v>1.2814842462539673</v>
      </c>
      <c r="EC177">
        <v>1.050927996635437</v>
      </c>
      <c r="ED177">
        <v>0.85212671756744385</v>
      </c>
      <c r="EE177">
        <v>1.0308417081832886</v>
      </c>
      <c r="EF177">
        <v>1.2801641225814819</v>
      </c>
      <c r="EG177">
        <v>1.4434266090393066</v>
      </c>
      <c r="EH177">
        <v>1.4928553104400635</v>
      </c>
      <c r="EI177">
        <v>1.7774088382720947</v>
      </c>
      <c r="EJ177">
        <v>1.4632165431976318</v>
      </c>
      <c r="EK177">
        <v>1.9963486194610596</v>
      </c>
      <c r="EL177">
        <v>2.0872080326080322</v>
      </c>
      <c r="EM177">
        <v>2.53912353515625</v>
      </c>
      <c r="EN177">
        <v>6.2866888046264648</v>
      </c>
      <c r="EO177">
        <v>6.5177111625671387</v>
      </c>
      <c r="EP177">
        <v>7.670654296875</v>
      </c>
      <c r="EQ177">
        <v>7.2079300880432129</v>
      </c>
      <c r="ER177">
        <v>3.4960787296295166</v>
      </c>
      <c r="ES177">
        <v>2.6512300968170166</v>
      </c>
      <c r="ET177">
        <v>2.1843066215515137</v>
      </c>
      <c r="EU177">
        <v>1.7358742952346802</v>
      </c>
      <c r="EV177">
        <v>1.6668797731399536</v>
      </c>
      <c r="EW177">
        <v>1.8053464889526367</v>
      </c>
      <c r="EX177">
        <v>1.7807754278182983</v>
      </c>
      <c r="EY177">
        <v>71.580429077148438</v>
      </c>
      <c r="EZ177">
        <v>70.855293273925781</v>
      </c>
      <c r="FA177">
        <v>70.208648681640625</v>
      </c>
      <c r="FB177">
        <v>69.745956420898437</v>
      </c>
      <c r="FC177">
        <v>69.26837158203125</v>
      </c>
      <c r="FD177">
        <v>68.757621765136719</v>
      </c>
      <c r="FE177">
        <v>68.419021606445313</v>
      </c>
      <c r="FF177">
        <v>68.6766357421875</v>
      </c>
      <c r="FG177">
        <v>71.039985656738281</v>
      </c>
      <c r="FH177">
        <v>74.702957153320312</v>
      </c>
      <c r="FI177">
        <v>78.505058288574219</v>
      </c>
      <c r="FJ177">
        <v>80.974571228027344</v>
      </c>
      <c r="FK177">
        <v>82.684028625488281</v>
      </c>
      <c r="FL177">
        <v>84.459701538085937</v>
      </c>
      <c r="FM177">
        <v>86.310630798339844</v>
      </c>
      <c r="FN177">
        <v>86.974891662597656</v>
      </c>
      <c r="FO177">
        <v>87.984893798828125</v>
      </c>
      <c r="FP177">
        <v>87.171463012695312</v>
      </c>
      <c r="FQ177">
        <v>85.614799499511719</v>
      </c>
      <c r="FR177">
        <v>83.395271301269531</v>
      </c>
      <c r="FS177">
        <v>80.44384765625</v>
      </c>
      <c r="FT177">
        <v>77.957870483398438</v>
      </c>
      <c r="FU177">
        <v>76.202667236328125</v>
      </c>
      <c r="FV177">
        <v>75.131240844726562</v>
      </c>
      <c r="FW177">
        <v>1</v>
      </c>
    </row>
    <row r="178" spans="1:179" x14ac:dyDescent="0.2">
      <c r="A178" t="s">
        <v>241</v>
      </c>
      <c r="B178" t="s">
        <v>248</v>
      </c>
      <c r="C178" t="s">
        <v>218</v>
      </c>
      <c r="D178" t="s">
        <v>42</v>
      </c>
      <c r="E178" t="s">
        <v>250</v>
      </c>
      <c r="F178" t="s">
        <v>224</v>
      </c>
      <c r="G178" t="s">
        <v>242</v>
      </c>
      <c r="H178">
        <v>320.44</v>
      </c>
      <c r="K178">
        <v>111.96136868679802</v>
      </c>
      <c r="L178">
        <v>109.62335418805309</v>
      </c>
      <c r="M178">
        <v>108.27329301447894</v>
      </c>
      <c r="N178">
        <v>109.59502486804951</v>
      </c>
      <c r="O178">
        <v>115.77179579432939</v>
      </c>
      <c r="P178">
        <v>128.98888612352022</v>
      </c>
      <c r="Q178">
        <v>145.06849313414421</v>
      </c>
      <c r="R178">
        <v>155.58603902878798</v>
      </c>
      <c r="S178">
        <v>165.71043693039874</v>
      </c>
      <c r="T178">
        <v>175.17427532198093</v>
      </c>
      <c r="U178">
        <v>182.45362573951937</v>
      </c>
      <c r="V178">
        <v>185.96585238316507</v>
      </c>
      <c r="W178">
        <v>185.71890585643644</v>
      </c>
      <c r="X178">
        <v>187.15562003979022</v>
      </c>
      <c r="Y178">
        <v>188.12753363529166</v>
      </c>
      <c r="Z178">
        <v>185.58043248147598</v>
      </c>
      <c r="AA178">
        <v>183.70648532498049</v>
      </c>
      <c r="AB178">
        <v>176.31221113265642</v>
      </c>
      <c r="AC178">
        <v>152.7951816145258</v>
      </c>
      <c r="AD178">
        <v>143.53913277260727</v>
      </c>
      <c r="AE178">
        <v>136.7023953387895</v>
      </c>
      <c r="AF178">
        <v>130.28258746439826</v>
      </c>
      <c r="AG178">
        <v>120.94413081745874</v>
      </c>
      <c r="AH178">
        <v>117.94120912738296</v>
      </c>
      <c r="AI178">
        <v>-1.4528460502624512</v>
      </c>
      <c r="AJ178">
        <v>-1.2314528226852417</v>
      </c>
      <c r="AK178">
        <v>-1.3485846519470215</v>
      </c>
      <c r="AL178">
        <v>-1.4561886787414551</v>
      </c>
      <c r="AM178">
        <v>-1.7538721561431885</v>
      </c>
      <c r="AN178">
        <v>-1.4701387882232666</v>
      </c>
      <c r="AO178">
        <v>-1.3161478042602539</v>
      </c>
      <c r="AP178">
        <v>-1.4153964519500732</v>
      </c>
      <c r="AQ178">
        <v>-2.3108994960784912</v>
      </c>
      <c r="AR178">
        <v>-1.7905772924423218</v>
      </c>
      <c r="AS178">
        <v>-1.4398170709609985</v>
      </c>
      <c r="AT178">
        <v>-1.4017184972763062</v>
      </c>
      <c r="AU178">
        <v>-0.68965250253677368</v>
      </c>
      <c r="AV178">
        <v>1.0165342092514038</v>
      </c>
      <c r="AW178">
        <v>1.7777644395828247</v>
      </c>
      <c r="AX178">
        <v>2.4929893016815186</v>
      </c>
      <c r="AY178">
        <v>2.2131721973419189</v>
      </c>
      <c r="AZ178">
        <v>-3.1094319820404053</v>
      </c>
      <c r="BA178">
        <v>-2.7081818580627441</v>
      </c>
      <c r="BB178">
        <v>-2.8712728023529053</v>
      </c>
      <c r="BC178">
        <v>-3.1627025604248047</v>
      </c>
      <c r="BD178">
        <v>-2.9003365039825439</v>
      </c>
      <c r="BE178">
        <v>-1.9718328714370728</v>
      </c>
      <c r="BF178">
        <v>-1.970855712890625</v>
      </c>
      <c r="BG178">
        <v>-0.63627821207046509</v>
      </c>
      <c r="BH178">
        <v>-0.49562239646911621</v>
      </c>
      <c r="BI178">
        <v>-0.64423364400863647</v>
      </c>
      <c r="BJ178">
        <v>-0.77701348066329956</v>
      </c>
      <c r="BK178">
        <v>-0.93455493450164795</v>
      </c>
      <c r="BL178">
        <v>-0.66357570886611938</v>
      </c>
      <c r="BM178">
        <v>-0.50846076011657715</v>
      </c>
      <c r="BN178">
        <v>-0.56390935182571411</v>
      </c>
      <c r="BO178">
        <v>-1.1106884479522705</v>
      </c>
      <c r="BP178">
        <v>-0.83584386110305786</v>
      </c>
      <c r="BQ178">
        <v>-0.43609887361526489</v>
      </c>
      <c r="BR178">
        <v>-0.38319277763366699</v>
      </c>
      <c r="BS178">
        <v>0.24683040380477905</v>
      </c>
      <c r="BT178">
        <v>2.5236070156097412</v>
      </c>
      <c r="BU178">
        <v>3.1245517730712891</v>
      </c>
      <c r="BV178">
        <v>3.9586179256439209</v>
      </c>
      <c r="BW178">
        <v>3.6289501190185547</v>
      </c>
      <c r="BX178">
        <v>-1.1765069961547852</v>
      </c>
      <c r="BY178">
        <v>-1.1380343437194824</v>
      </c>
      <c r="BZ178">
        <v>-1.3869619369506836</v>
      </c>
      <c r="CA178">
        <v>-1.7206679582595825</v>
      </c>
      <c r="CB178">
        <v>-1.5563333034515381</v>
      </c>
      <c r="CC178">
        <v>-0.86459833383560181</v>
      </c>
      <c r="CD178">
        <v>-0.8709862232208252</v>
      </c>
      <c r="CE178">
        <v>-7.0725798606872559E-2</v>
      </c>
      <c r="CF178">
        <v>1.4011522755026817E-2</v>
      </c>
      <c r="CG178">
        <v>-0.15640227496623993</v>
      </c>
      <c r="CH178">
        <v>-0.30661880970001221</v>
      </c>
      <c r="CI178">
        <v>-0.36709827184677124</v>
      </c>
      <c r="CJ178">
        <v>-0.10495258867740631</v>
      </c>
      <c r="CK178">
        <v>5.0940833985805511E-2</v>
      </c>
      <c r="CL178">
        <v>2.5828061625361443E-2</v>
      </c>
      <c r="CM178">
        <v>-0.27942606806755066</v>
      </c>
      <c r="CN178">
        <v>-0.17459841072559357</v>
      </c>
      <c r="CO178">
        <v>0.25907328724861145</v>
      </c>
      <c r="CP178">
        <v>0.32223501801490784</v>
      </c>
      <c r="CQ178">
        <v>0.895435631275177</v>
      </c>
      <c r="CR178">
        <v>3.5674009323120117</v>
      </c>
      <c r="CS178">
        <v>4.0573325157165527</v>
      </c>
      <c r="CT178">
        <v>4.9737081527709961</v>
      </c>
      <c r="CU178">
        <v>4.6095137596130371</v>
      </c>
      <c r="CV178">
        <v>0.16223102807998657</v>
      </c>
      <c r="CW178">
        <v>-5.0555076450109482E-2</v>
      </c>
      <c r="CX178">
        <v>-0.35893264412879944</v>
      </c>
      <c r="CY178">
        <v>-0.72191929817199707</v>
      </c>
      <c r="CZ178">
        <v>-0.6254807710647583</v>
      </c>
      <c r="DA178">
        <v>-9.7731038928031921E-2</v>
      </c>
      <c r="DB178">
        <v>-0.1092199832201004</v>
      </c>
      <c r="DC178">
        <v>0.49482661485671997</v>
      </c>
      <c r="DD178">
        <v>0.52364540100097656</v>
      </c>
      <c r="DE178">
        <v>0.331429123878479</v>
      </c>
      <c r="DF178">
        <v>0.16377586126327515</v>
      </c>
      <c r="DG178">
        <v>0.20035834610462189</v>
      </c>
      <c r="DH178">
        <v>0.45367050170898438</v>
      </c>
      <c r="DI178">
        <v>0.61034244298934937</v>
      </c>
      <c r="DJ178">
        <v>0.61556547880172729</v>
      </c>
      <c r="DK178">
        <v>0.55183637142181396</v>
      </c>
      <c r="DL178">
        <v>0.48664700984954834</v>
      </c>
      <c r="DM178">
        <v>0.95424544811248779</v>
      </c>
      <c r="DN178">
        <v>1.0276627540588379</v>
      </c>
      <c r="DO178">
        <v>1.5440407991409302</v>
      </c>
      <c r="DP178">
        <v>4.6111946105957031</v>
      </c>
      <c r="DQ178">
        <v>4.9901132583618164</v>
      </c>
      <c r="DR178">
        <v>5.9887981414794922</v>
      </c>
      <c r="DS178">
        <v>5.5900769233703613</v>
      </c>
      <c r="DT178">
        <v>1.5009690523147583</v>
      </c>
      <c r="DU178">
        <v>1.0369242429733276</v>
      </c>
      <c r="DV178">
        <v>0.66909658908843994</v>
      </c>
      <c r="DW178">
        <v>0.27682945132255554</v>
      </c>
      <c r="DX178">
        <v>0.30537176132202148</v>
      </c>
      <c r="DY178">
        <v>0.66913622617721558</v>
      </c>
      <c r="DZ178">
        <v>0.65254628658294678</v>
      </c>
      <c r="EA178">
        <v>1.3113944530487061</v>
      </c>
      <c r="EB178">
        <v>1.2594758272171021</v>
      </c>
      <c r="EC178">
        <v>1.0357801914215088</v>
      </c>
      <c r="ED178">
        <v>0.84295105934143066</v>
      </c>
      <c r="EE178">
        <v>1.019675612449646</v>
      </c>
      <c r="EF178">
        <v>1.2602335214614868</v>
      </c>
      <c r="EG178">
        <v>1.4180294275283813</v>
      </c>
      <c r="EH178">
        <v>1.4670525789260864</v>
      </c>
      <c r="EI178">
        <v>1.7520473003387451</v>
      </c>
      <c r="EJ178">
        <v>1.4413803815841675</v>
      </c>
      <c r="EK178">
        <v>1.9579635858535767</v>
      </c>
      <c r="EL178">
        <v>2.0461885929107666</v>
      </c>
      <c r="EM178">
        <v>2.4805238246917725</v>
      </c>
      <c r="EN178">
        <v>6.1182675361633301</v>
      </c>
      <c r="EO178">
        <v>6.3369007110595703</v>
      </c>
      <c r="EP178">
        <v>7.4544267654418945</v>
      </c>
      <c r="EQ178">
        <v>7.0058550834655762</v>
      </c>
      <c r="ER178">
        <v>3.433894157409668</v>
      </c>
      <c r="ES178">
        <v>2.6070716381072998</v>
      </c>
      <c r="ET178">
        <v>2.1534075736999512</v>
      </c>
      <c r="EU178">
        <v>1.7188639640808105</v>
      </c>
      <c r="EV178">
        <v>1.6493749618530273</v>
      </c>
      <c r="EW178">
        <v>1.7763707637786865</v>
      </c>
      <c r="EX178">
        <v>1.7524157762527466</v>
      </c>
      <c r="EY178">
        <v>71.580436706542969</v>
      </c>
      <c r="EZ178">
        <v>70.855293273925781</v>
      </c>
      <c r="FA178">
        <v>70.208648681640625</v>
      </c>
      <c r="FB178">
        <v>69.745956420898437</v>
      </c>
      <c r="FC178">
        <v>69.26837158203125</v>
      </c>
      <c r="FD178">
        <v>68.757621765136719</v>
      </c>
      <c r="FE178">
        <v>68.419021606445313</v>
      </c>
      <c r="FF178">
        <v>68.6766357421875</v>
      </c>
      <c r="FG178">
        <v>71.039985656738281</v>
      </c>
      <c r="FH178">
        <v>74.702957153320312</v>
      </c>
      <c r="FI178">
        <v>78.505058288574219</v>
      </c>
      <c r="FJ178">
        <v>80.974571228027344</v>
      </c>
      <c r="FK178">
        <v>82.684028625488281</v>
      </c>
      <c r="FL178">
        <v>84.459701538085937</v>
      </c>
      <c r="FM178">
        <v>86.310623168945313</v>
      </c>
      <c r="FN178">
        <v>86.974891662597656</v>
      </c>
      <c r="FO178">
        <v>87.984893798828125</v>
      </c>
      <c r="FP178">
        <v>87.171463012695312</v>
      </c>
      <c r="FQ178">
        <v>85.614799499511719</v>
      </c>
      <c r="FR178">
        <v>83.395271301269531</v>
      </c>
      <c r="FS178">
        <v>80.44384765625</v>
      </c>
      <c r="FT178">
        <v>77.957870483398438</v>
      </c>
      <c r="FU178">
        <v>76.202667236328125</v>
      </c>
      <c r="FV178">
        <v>75.131240844726562</v>
      </c>
      <c r="FW178">
        <v>1</v>
      </c>
    </row>
    <row r="179" spans="1:179" x14ac:dyDescent="0.2">
      <c r="A179" t="s">
        <v>241</v>
      </c>
      <c r="B179" t="s">
        <v>248</v>
      </c>
      <c r="C179" t="s">
        <v>218</v>
      </c>
      <c r="D179" t="s">
        <v>43</v>
      </c>
      <c r="E179">
        <v>2015</v>
      </c>
      <c r="F179" t="s">
        <v>224</v>
      </c>
      <c r="G179" t="s">
        <v>242</v>
      </c>
      <c r="H179">
        <v>369.90000000000003</v>
      </c>
      <c r="K179">
        <v>129.91039992505156</v>
      </c>
      <c r="L179">
        <v>127.45351589343731</v>
      </c>
      <c r="M179">
        <v>126.0605943541607</v>
      </c>
      <c r="N179">
        <v>127.81470433311897</v>
      </c>
      <c r="O179">
        <v>135.23332548780797</v>
      </c>
      <c r="P179">
        <v>151.00315023284421</v>
      </c>
      <c r="Q179">
        <v>169.70701483048808</v>
      </c>
      <c r="R179">
        <v>181.79234068222544</v>
      </c>
      <c r="S179">
        <v>193.18749337887425</v>
      </c>
      <c r="T179">
        <v>203.78127181280576</v>
      </c>
      <c r="U179">
        <v>211.9562210080484</v>
      </c>
      <c r="V179">
        <v>217.34918489984901</v>
      </c>
      <c r="W179">
        <v>218.74477540166959</v>
      </c>
      <c r="X179">
        <v>220.75847428830721</v>
      </c>
      <c r="Y179">
        <v>220.87897373336995</v>
      </c>
      <c r="Z179">
        <v>217.18489680639581</v>
      </c>
      <c r="AA179">
        <v>213.69625684466703</v>
      </c>
      <c r="AB179">
        <v>205.45019444047693</v>
      </c>
      <c r="AC179">
        <v>178.53903351826207</v>
      </c>
      <c r="AD179">
        <v>167.40718988403026</v>
      </c>
      <c r="AE179">
        <v>158.66348519782807</v>
      </c>
      <c r="AF179">
        <v>150.61739145410755</v>
      </c>
      <c r="AG179">
        <v>139.48841720898594</v>
      </c>
      <c r="AH179">
        <v>135.65619645084445</v>
      </c>
      <c r="AI179">
        <v>-1.5713412761688232</v>
      </c>
      <c r="AJ179">
        <v>-1.3587803840637207</v>
      </c>
      <c r="AK179">
        <v>-1.4727613925933838</v>
      </c>
      <c r="AL179">
        <v>-1.6280975341796875</v>
      </c>
      <c r="AM179">
        <v>-1.9501162767410278</v>
      </c>
      <c r="AN179">
        <v>-1.5754300355911255</v>
      </c>
      <c r="AO179">
        <v>-1.3425153493881226</v>
      </c>
      <c r="AP179">
        <v>-1.4341640472412109</v>
      </c>
      <c r="AQ179">
        <v>-2.1855430603027344</v>
      </c>
      <c r="AR179">
        <v>-1.8296977281570435</v>
      </c>
      <c r="AS179">
        <v>-1.4591859579086304</v>
      </c>
      <c r="AT179">
        <v>-1.4088799953460693</v>
      </c>
      <c r="AU179">
        <v>-0.62498652935028076</v>
      </c>
      <c r="AV179">
        <v>1.37993323802948</v>
      </c>
      <c r="AW179">
        <v>2.1970555782318115</v>
      </c>
      <c r="AX179">
        <v>3.0907888412475586</v>
      </c>
      <c r="AY179">
        <v>2.8000562191009521</v>
      </c>
      <c r="AZ179">
        <v>-3.5080223083496094</v>
      </c>
      <c r="BA179">
        <v>-3.0398838520050049</v>
      </c>
      <c r="BB179">
        <v>-3.2270562648773193</v>
      </c>
      <c r="BC179">
        <v>-3.4220767021179199</v>
      </c>
      <c r="BD179">
        <v>-3.0555093288421631</v>
      </c>
      <c r="BE179">
        <v>-1.9242420196533203</v>
      </c>
      <c r="BF179">
        <v>-1.9126055240631104</v>
      </c>
      <c r="BG179">
        <v>-0.70676785707473755</v>
      </c>
      <c r="BH179">
        <v>-0.56712877750396729</v>
      </c>
      <c r="BI179">
        <v>-0.72268921136856079</v>
      </c>
      <c r="BJ179">
        <v>-0.88812726736068726</v>
      </c>
      <c r="BK179">
        <v>-1.050473690032959</v>
      </c>
      <c r="BL179">
        <v>-0.68552607297897339</v>
      </c>
      <c r="BM179">
        <v>-0.47356900572776794</v>
      </c>
      <c r="BN179">
        <v>-0.54218393564224243</v>
      </c>
      <c r="BO179">
        <v>-1.0540584325790405</v>
      </c>
      <c r="BP179">
        <v>-0.82928168773651123</v>
      </c>
      <c r="BQ179">
        <v>-0.41722744703292847</v>
      </c>
      <c r="BR179">
        <v>-0.35088169574737549</v>
      </c>
      <c r="BS179">
        <v>0.35921153426170349</v>
      </c>
      <c r="BT179">
        <v>3.0309634208679199</v>
      </c>
      <c r="BU179">
        <v>3.6579158306121826</v>
      </c>
      <c r="BV179">
        <v>4.6599831581115723</v>
      </c>
      <c r="BW179">
        <v>4.2793855667114258</v>
      </c>
      <c r="BX179">
        <v>-1.4334852695465088</v>
      </c>
      <c r="BY179">
        <v>-1.3543426990509033</v>
      </c>
      <c r="BZ179">
        <v>-1.6463918685913086</v>
      </c>
      <c r="CA179">
        <v>-1.932817816734314</v>
      </c>
      <c r="CB179">
        <v>-1.6942207813262939</v>
      </c>
      <c r="CC179">
        <v>-0.83880311250686646</v>
      </c>
      <c r="CD179">
        <v>-0.83765912055969238</v>
      </c>
      <c r="CE179">
        <v>-0.10796693712472916</v>
      </c>
      <c r="CF179">
        <v>-1.8833324313163757E-2</v>
      </c>
      <c r="CG179">
        <v>-0.20319154858589172</v>
      </c>
      <c r="CH179">
        <v>-0.37562614679336548</v>
      </c>
      <c r="CI179">
        <v>-0.42738404870033264</v>
      </c>
      <c r="CJ179">
        <v>-6.9181255996227264E-2</v>
      </c>
      <c r="CK179">
        <v>0.12826061248779297</v>
      </c>
      <c r="CL179">
        <v>7.5598821043968201E-2</v>
      </c>
      <c r="CM179">
        <v>-0.27039554715156555</v>
      </c>
      <c r="CN179">
        <v>-0.13639660179615021</v>
      </c>
      <c r="CO179">
        <v>0.3044297993183136</v>
      </c>
      <c r="CP179">
        <v>0.38188472390174866</v>
      </c>
      <c r="CQ179">
        <v>1.040864109992981</v>
      </c>
      <c r="CR179">
        <v>4.174461841583252</v>
      </c>
      <c r="CS179">
        <v>4.669703483581543</v>
      </c>
      <c r="CT179">
        <v>5.7468023300170898</v>
      </c>
      <c r="CU179">
        <v>5.3039646148681641</v>
      </c>
      <c r="CV179">
        <v>3.3327082637697458E-3</v>
      </c>
      <c r="CW179">
        <v>-0.18694214522838593</v>
      </c>
      <c r="CX179">
        <v>-0.55162864923477173</v>
      </c>
      <c r="CY179">
        <v>-0.90136164426803589</v>
      </c>
      <c r="CZ179">
        <v>-0.75139647722244263</v>
      </c>
      <c r="DA179">
        <v>-8.7031416594982147E-2</v>
      </c>
      <c r="DB179">
        <v>-9.3154534697532654E-2</v>
      </c>
      <c r="DC179">
        <v>0.49083396792411804</v>
      </c>
      <c r="DD179">
        <v>0.52946209907531738</v>
      </c>
      <c r="DE179">
        <v>0.31630611419677734</v>
      </c>
      <c r="DF179">
        <v>0.1368749588727951</v>
      </c>
      <c r="DG179">
        <v>0.19570563733577728</v>
      </c>
      <c r="DH179">
        <v>0.54716354608535767</v>
      </c>
      <c r="DI179">
        <v>0.73009026050567627</v>
      </c>
      <c r="DJ179">
        <v>0.69338154792785645</v>
      </c>
      <c r="DK179">
        <v>0.51326733827590942</v>
      </c>
      <c r="DL179">
        <v>0.5564885139465332</v>
      </c>
      <c r="DM179">
        <v>1.0260870456695557</v>
      </c>
      <c r="DN179">
        <v>1.114651083946228</v>
      </c>
      <c r="DO179">
        <v>1.722516655921936</v>
      </c>
      <c r="DP179">
        <v>5.317960262298584</v>
      </c>
      <c r="DQ179">
        <v>5.6814908981323242</v>
      </c>
      <c r="DR179">
        <v>6.8336219787597656</v>
      </c>
      <c r="DS179">
        <v>6.3285431861877441</v>
      </c>
      <c r="DT179">
        <v>1.4401507377624512</v>
      </c>
      <c r="DU179">
        <v>0.98045843839645386</v>
      </c>
      <c r="DV179">
        <v>0.54313462972640991</v>
      </c>
      <c r="DW179">
        <v>0.13009452819824219</v>
      </c>
      <c r="DX179">
        <v>0.1914278119802475</v>
      </c>
      <c r="DY179">
        <v>0.66474026441574097</v>
      </c>
      <c r="DZ179">
        <v>0.65135008096694946</v>
      </c>
      <c r="EA179">
        <v>1.3554073572158813</v>
      </c>
      <c r="EB179">
        <v>1.3211137056350708</v>
      </c>
      <c r="EC179">
        <v>1.0663782358169556</v>
      </c>
      <c r="ED179">
        <v>0.87684518098831177</v>
      </c>
      <c r="EE179">
        <v>1.0953482389450073</v>
      </c>
      <c r="EF179">
        <v>1.4370675086975098</v>
      </c>
      <c r="EG179">
        <v>1.599036693572998</v>
      </c>
      <c r="EH179">
        <v>1.5853617191314697</v>
      </c>
      <c r="EI179">
        <v>1.6447521448135376</v>
      </c>
      <c r="EJ179">
        <v>1.5569045543670654</v>
      </c>
      <c r="EK179">
        <v>2.0680456161499023</v>
      </c>
      <c r="EL179">
        <v>2.1726493835449219</v>
      </c>
      <c r="EM179">
        <v>2.7067146301269531</v>
      </c>
      <c r="EN179">
        <v>6.9689908027648926</v>
      </c>
      <c r="EO179">
        <v>7.1423511505126953</v>
      </c>
      <c r="EP179">
        <v>8.4028158187866211</v>
      </c>
      <c r="EQ179">
        <v>7.8078727722167969</v>
      </c>
      <c r="ER179">
        <v>3.5146877765655518</v>
      </c>
      <c r="ES179">
        <v>2.6659994125366211</v>
      </c>
      <c r="ET179">
        <v>2.1237988471984863</v>
      </c>
      <c r="EU179">
        <v>1.6193534135818481</v>
      </c>
      <c r="EV179">
        <v>1.5527163743972778</v>
      </c>
      <c r="EW179">
        <v>1.7501791715621948</v>
      </c>
      <c r="EX179">
        <v>1.7262965440750122</v>
      </c>
      <c r="EY179">
        <v>73.218460083007812</v>
      </c>
      <c r="EZ179">
        <v>72.68994140625</v>
      </c>
      <c r="FA179">
        <v>72.156822204589844</v>
      </c>
      <c r="FB179">
        <v>71.65802001953125</v>
      </c>
      <c r="FC179">
        <v>71.098869323730469</v>
      </c>
      <c r="FD179">
        <v>70.551177978515625</v>
      </c>
      <c r="FE179">
        <v>70.241783142089844</v>
      </c>
      <c r="FF179">
        <v>70.3477783203125</v>
      </c>
      <c r="FG179">
        <v>72.259239196777344</v>
      </c>
      <c r="FH179">
        <v>75.803642272949219</v>
      </c>
      <c r="FI179">
        <v>79.340431213378906</v>
      </c>
      <c r="FJ179">
        <v>82.886390686035156</v>
      </c>
      <c r="FK179">
        <v>85.746871948242187</v>
      </c>
      <c r="FL179">
        <v>87.9039306640625</v>
      </c>
      <c r="FM179">
        <v>88.962631225585938</v>
      </c>
      <c r="FN179">
        <v>89.090934753417969</v>
      </c>
      <c r="FO179">
        <v>88.98211669921875</v>
      </c>
      <c r="FP179">
        <v>88.313247680664063</v>
      </c>
      <c r="FQ179">
        <v>87.670059204101563</v>
      </c>
      <c r="FR179">
        <v>85.299324035644531</v>
      </c>
      <c r="FS179">
        <v>81.534828186035156</v>
      </c>
      <c r="FT179">
        <v>78.493370056152344</v>
      </c>
      <c r="FU179">
        <v>76.357070922851563</v>
      </c>
      <c r="FV179">
        <v>74.880622863769531</v>
      </c>
      <c r="FW179">
        <v>1</v>
      </c>
    </row>
    <row r="180" spans="1:179" x14ac:dyDescent="0.2">
      <c r="A180" t="s">
        <v>241</v>
      </c>
      <c r="B180" t="s">
        <v>248</v>
      </c>
      <c r="C180" t="s">
        <v>218</v>
      </c>
      <c r="D180" t="s">
        <v>43</v>
      </c>
      <c r="E180">
        <v>2016</v>
      </c>
      <c r="F180" t="s">
        <v>224</v>
      </c>
      <c r="G180" t="s">
        <v>242</v>
      </c>
      <c r="H180">
        <v>332.41</v>
      </c>
      <c r="K180">
        <v>116.74152157708207</v>
      </c>
      <c r="L180">
        <v>114.53368925299903</v>
      </c>
      <c r="M180">
        <v>113.28196668093045</v>
      </c>
      <c r="N180">
        <v>114.85826440671124</v>
      </c>
      <c r="O180">
        <v>121.52486786649564</v>
      </c>
      <c r="P180">
        <v>135.69612233728139</v>
      </c>
      <c r="Q180">
        <v>152.50399617771592</v>
      </c>
      <c r="R180">
        <v>163.36424546877055</v>
      </c>
      <c r="S180">
        <v>173.6042837195761</v>
      </c>
      <c r="T180">
        <v>183.1241821598945</v>
      </c>
      <c r="U180">
        <v>190.47044549538236</v>
      </c>
      <c r="V180">
        <v>195.31673040330571</v>
      </c>
      <c r="W180">
        <v>196.57085138803868</v>
      </c>
      <c r="X180">
        <v>198.38042377146431</v>
      </c>
      <c r="Y180">
        <v>198.48870831661182</v>
      </c>
      <c r="Z180">
        <v>195.16909601823886</v>
      </c>
      <c r="AA180">
        <v>192.03409575958526</v>
      </c>
      <c r="AB180">
        <v>184.62392788511096</v>
      </c>
      <c r="AC180">
        <v>160.44072257377664</v>
      </c>
      <c r="AD180">
        <v>150.43730202724521</v>
      </c>
      <c r="AE180">
        <v>142.57993733683702</v>
      </c>
      <c r="AF180">
        <v>135.34946751351504</v>
      </c>
      <c r="AG180">
        <v>125.34862548918748</v>
      </c>
      <c r="AH180">
        <v>121.90487285211746</v>
      </c>
      <c r="AI180">
        <v>-1.4842450618743896</v>
      </c>
      <c r="AJ180">
        <v>-1.2871423959732056</v>
      </c>
      <c r="AK180">
        <v>-1.3860975503921509</v>
      </c>
      <c r="AL180">
        <v>-1.5248439311981201</v>
      </c>
      <c r="AM180">
        <v>-1.8275520801544189</v>
      </c>
      <c r="AN180">
        <v>-1.4900343418121338</v>
      </c>
      <c r="AO180">
        <v>-1.2789801359176636</v>
      </c>
      <c r="AP180">
        <v>-1.3632616996765137</v>
      </c>
      <c r="AQ180">
        <v>-2.0584721565246582</v>
      </c>
      <c r="AR180">
        <v>-1.7277545928955078</v>
      </c>
      <c r="AS180">
        <v>-1.3982697725296021</v>
      </c>
      <c r="AT180">
        <v>-1.3544025421142578</v>
      </c>
      <c r="AU180">
        <v>-0.64380955696105957</v>
      </c>
      <c r="AV180">
        <v>1.1021955013275146</v>
      </c>
      <c r="AW180">
        <v>1.8523654937744141</v>
      </c>
      <c r="AX180">
        <v>2.646456241607666</v>
      </c>
      <c r="AY180">
        <v>2.3926985263824463</v>
      </c>
      <c r="AZ180">
        <v>-3.3256347179412842</v>
      </c>
      <c r="BA180">
        <v>-2.8724708557128906</v>
      </c>
      <c r="BB180">
        <v>-3.0319128036499023</v>
      </c>
      <c r="BC180">
        <v>-3.1995325088500977</v>
      </c>
      <c r="BD180">
        <v>-2.859438419342041</v>
      </c>
      <c r="BE180">
        <v>-1.8198140859603882</v>
      </c>
      <c r="BF180">
        <v>-1.8084810972213745</v>
      </c>
      <c r="BG180">
        <v>-0.66466265916824341</v>
      </c>
      <c r="BH180">
        <v>-0.53668719530105591</v>
      </c>
      <c r="BI180">
        <v>-0.67505806684494019</v>
      </c>
      <c r="BJ180">
        <v>-0.82338064908981323</v>
      </c>
      <c r="BK180">
        <v>-0.97472560405731201</v>
      </c>
      <c r="BL180">
        <v>-0.64643961191177368</v>
      </c>
      <c r="BM180">
        <v>-0.45525237917900085</v>
      </c>
      <c r="BN180">
        <v>-0.51769882440567017</v>
      </c>
      <c r="BO180">
        <v>-0.98586809635162354</v>
      </c>
      <c r="BP180">
        <v>-0.77939862012863159</v>
      </c>
      <c r="BQ180">
        <v>-0.41053324937820435</v>
      </c>
      <c r="BR180">
        <v>-0.35146087408065796</v>
      </c>
      <c r="BS180">
        <v>0.28917235136032104</v>
      </c>
      <c r="BT180">
        <v>2.6673085689544678</v>
      </c>
      <c r="BU180">
        <v>3.2372050285339355</v>
      </c>
      <c r="BV180">
        <v>4.1339921951293945</v>
      </c>
      <c r="BW180">
        <v>3.7950458526611328</v>
      </c>
      <c r="BX180">
        <v>-1.359053373336792</v>
      </c>
      <c r="BY180">
        <v>-1.2746428251266479</v>
      </c>
      <c r="BZ180">
        <v>-1.5335040092468262</v>
      </c>
      <c r="CA180">
        <v>-1.7877724170684814</v>
      </c>
      <c r="CB180">
        <v>-1.5689893960952759</v>
      </c>
      <c r="CC180">
        <v>-0.79085975885391235</v>
      </c>
      <c r="CD180">
        <v>-0.78947329521179199</v>
      </c>
      <c r="CE180">
        <v>-9.7022444009780884E-2</v>
      </c>
      <c r="CF180">
        <v>-1.6924209892749786E-2</v>
      </c>
      <c r="CG180">
        <v>-0.18259423971176147</v>
      </c>
      <c r="CH180">
        <v>-0.33754932880401611</v>
      </c>
      <c r="CI180">
        <v>-0.38406059145927429</v>
      </c>
      <c r="CJ180">
        <v>-6.2168426811695099E-2</v>
      </c>
      <c r="CK180">
        <v>0.11525897681713104</v>
      </c>
      <c r="CL180">
        <v>6.7935451865196228E-2</v>
      </c>
      <c r="CM180">
        <v>-0.24298582971096039</v>
      </c>
      <c r="CN180">
        <v>-0.1225702241063118</v>
      </c>
      <c r="CO180">
        <v>0.27357009053230286</v>
      </c>
      <c r="CP180">
        <v>0.34317347407341003</v>
      </c>
      <c r="CQ180">
        <v>0.93535280227661133</v>
      </c>
      <c r="CR180">
        <v>3.7513012886047363</v>
      </c>
      <c r="CS180">
        <v>4.1963405609130859</v>
      </c>
      <c r="CT180">
        <v>5.1642551422119141</v>
      </c>
      <c r="CU180">
        <v>4.7663073539733887</v>
      </c>
      <c r="CV180">
        <v>2.9948751907795668E-3</v>
      </c>
      <c r="CW180">
        <v>-0.16799202561378479</v>
      </c>
      <c r="CX180">
        <v>-0.49571064114570618</v>
      </c>
      <c r="CY180">
        <v>-0.80999159812927246</v>
      </c>
      <c r="CZ180">
        <v>-0.67522823810577393</v>
      </c>
      <c r="DA180">
        <v>-7.8209131956100464E-2</v>
      </c>
      <c r="DB180">
        <v>-8.371155709028244E-2</v>
      </c>
      <c r="DC180">
        <v>0.47061777114868164</v>
      </c>
      <c r="DD180">
        <v>0.50283879041671753</v>
      </c>
      <c r="DE180">
        <v>0.30986958742141724</v>
      </c>
      <c r="DF180">
        <v>0.14828199148178101</v>
      </c>
      <c r="DG180">
        <v>0.20660446584224701</v>
      </c>
      <c r="DH180">
        <v>0.52210277318954468</v>
      </c>
      <c r="DI180">
        <v>0.68577033281326294</v>
      </c>
      <c r="DJ180">
        <v>0.65356969833374023</v>
      </c>
      <c r="DK180">
        <v>0.49989643692970276</v>
      </c>
      <c r="DL180">
        <v>0.53425818681716919</v>
      </c>
      <c r="DM180">
        <v>0.95767343044281006</v>
      </c>
      <c r="DN180">
        <v>1.037807822227478</v>
      </c>
      <c r="DO180">
        <v>1.5815333127975464</v>
      </c>
      <c r="DP180">
        <v>4.8352937698364258</v>
      </c>
      <c r="DQ180">
        <v>5.1554760932922363</v>
      </c>
      <c r="DR180">
        <v>6.1945180892944336</v>
      </c>
      <c r="DS180">
        <v>5.7375683784484863</v>
      </c>
      <c r="DT180">
        <v>1.3650431632995605</v>
      </c>
      <c r="DU180">
        <v>0.93865877389907837</v>
      </c>
      <c r="DV180">
        <v>0.54208278656005859</v>
      </c>
      <c r="DW180">
        <v>0.16778920590877533</v>
      </c>
      <c r="DX180">
        <v>0.21853291988372803</v>
      </c>
      <c r="DY180">
        <v>0.63444149494171143</v>
      </c>
      <c r="DZ180">
        <v>0.62205016613006592</v>
      </c>
      <c r="EA180">
        <v>1.2902001142501831</v>
      </c>
      <c r="EB180">
        <v>1.2532939910888672</v>
      </c>
      <c r="EC180">
        <v>1.0209090709686279</v>
      </c>
      <c r="ED180">
        <v>0.84974527359008789</v>
      </c>
      <c r="EE180">
        <v>1.0594309568405151</v>
      </c>
      <c r="EF180">
        <v>1.3656975030899048</v>
      </c>
      <c r="EG180">
        <v>1.509498119354248</v>
      </c>
      <c r="EH180">
        <v>1.4991326332092285</v>
      </c>
      <c r="EI180">
        <v>1.572500467300415</v>
      </c>
      <c r="EJ180">
        <v>1.4826141595840454</v>
      </c>
      <c r="EK180">
        <v>1.9454100131988525</v>
      </c>
      <c r="EL180">
        <v>2.0407495498657227</v>
      </c>
      <c r="EM180">
        <v>2.5145151615142822</v>
      </c>
      <c r="EN180">
        <v>6.4004068374633789</v>
      </c>
      <c r="EO180">
        <v>6.5403151512145996</v>
      </c>
      <c r="EP180">
        <v>7.6820540428161621</v>
      </c>
      <c r="EQ180">
        <v>7.139915943145752</v>
      </c>
      <c r="ER180">
        <v>3.3316245079040527</v>
      </c>
      <c r="ES180">
        <v>2.5364868640899658</v>
      </c>
      <c r="ET180">
        <v>2.0404915809631348</v>
      </c>
      <c r="EU180">
        <v>1.5795494318008423</v>
      </c>
      <c r="EV180">
        <v>1.5089820623397827</v>
      </c>
      <c r="EW180">
        <v>1.663395881652832</v>
      </c>
      <c r="EX180">
        <v>1.641058087348938</v>
      </c>
      <c r="EY180">
        <v>73.218460083007812</v>
      </c>
      <c r="EZ180">
        <v>72.68994140625</v>
      </c>
      <c r="FA180">
        <v>72.156822204589844</v>
      </c>
      <c r="FB180">
        <v>71.65802001953125</v>
      </c>
      <c r="FC180">
        <v>71.098869323730469</v>
      </c>
      <c r="FD180">
        <v>70.551177978515625</v>
      </c>
      <c r="FE180">
        <v>70.241783142089844</v>
      </c>
      <c r="FF180">
        <v>70.3477783203125</v>
      </c>
      <c r="FG180">
        <v>72.259239196777344</v>
      </c>
      <c r="FH180">
        <v>75.803642272949219</v>
      </c>
      <c r="FI180">
        <v>79.340431213378906</v>
      </c>
      <c r="FJ180">
        <v>82.886390686035156</v>
      </c>
      <c r="FK180">
        <v>85.746871948242187</v>
      </c>
      <c r="FL180">
        <v>87.903938293457031</v>
      </c>
      <c r="FM180">
        <v>88.962631225585938</v>
      </c>
      <c r="FN180">
        <v>89.090934753417969</v>
      </c>
      <c r="FO180">
        <v>88.98211669921875</v>
      </c>
      <c r="FP180">
        <v>88.313247680664063</v>
      </c>
      <c r="FQ180">
        <v>87.670059204101563</v>
      </c>
      <c r="FR180">
        <v>85.299324035644531</v>
      </c>
      <c r="FS180">
        <v>81.534828186035156</v>
      </c>
      <c r="FT180">
        <v>78.493370056152344</v>
      </c>
      <c r="FU180">
        <v>76.357070922851563</v>
      </c>
      <c r="FV180">
        <v>74.880622863769531</v>
      </c>
      <c r="FW180">
        <v>1</v>
      </c>
    </row>
    <row r="181" spans="1:179" x14ac:dyDescent="0.2">
      <c r="A181" t="s">
        <v>241</v>
      </c>
      <c r="B181" t="s">
        <v>248</v>
      </c>
      <c r="C181" t="s">
        <v>218</v>
      </c>
      <c r="D181" t="s">
        <v>43</v>
      </c>
      <c r="E181" t="s">
        <v>250</v>
      </c>
      <c r="F181" t="s">
        <v>224</v>
      </c>
      <c r="G181" t="s">
        <v>242</v>
      </c>
      <c r="H181">
        <v>321.24</v>
      </c>
      <c r="K181">
        <v>112.81887012164268</v>
      </c>
      <c r="L181">
        <v>110.68522354194974</v>
      </c>
      <c r="M181">
        <v>109.47556031006108</v>
      </c>
      <c r="N181">
        <v>110.9988925914592</v>
      </c>
      <c r="O181">
        <v>117.44149038975242</v>
      </c>
      <c r="P181">
        <v>131.13657416116513</v>
      </c>
      <c r="Q181">
        <v>147.37968381236911</v>
      </c>
      <c r="R181">
        <v>157.87501604467306</v>
      </c>
      <c r="S181">
        <v>167.77097705196113</v>
      </c>
      <c r="T181">
        <v>176.97099578737186</v>
      </c>
      <c r="U181">
        <v>184.07041609583985</v>
      </c>
      <c r="V181">
        <v>188.75386017137788</v>
      </c>
      <c r="W181">
        <v>189.96584122646453</v>
      </c>
      <c r="X181">
        <v>191.71460986459309</v>
      </c>
      <c r="Y181">
        <v>191.81925592256925</v>
      </c>
      <c r="Z181">
        <v>188.61118647405632</v>
      </c>
      <c r="AA181">
        <v>185.58152588513875</v>
      </c>
      <c r="AB181">
        <v>178.42034830482183</v>
      </c>
      <c r="AC181">
        <v>155.04972693303347</v>
      </c>
      <c r="AD181">
        <v>145.38243299883433</v>
      </c>
      <c r="AE181">
        <v>137.78908493783422</v>
      </c>
      <c r="AF181">
        <v>130.80156734429997</v>
      </c>
      <c r="AG181">
        <v>121.13676529094748</v>
      </c>
      <c r="AH181">
        <v>117.80872676408849</v>
      </c>
      <c r="AI181">
        <v>-1.4574795961380005</v>
      </c>
      <c r="AJ181">
        <v>-1.2650508880615234</v>
      </c>
      <c r="AK181">
        <v>-1.3595699071884155</v>
      </c>
      <c r="AL181">
        <v>-1.4933842420578003</v>
      </c>
      <c r="AM181">
        <v>-1.7901886701583862</v>
      </c>
      <c r="AN181">
        <v>-1.4637514352798462</v>
      </c>
      <c r="AO181">
        <v>-1.2592288255691528</v>
      </c>
      <c r="AP181">
        <v>-1.3412940502166748</v>
      </c>
      <c r="AQ181">
        <v>-2.0195457935333252</v>
      </c>
      <c r="AR181">
        <v>-1.6964375972747803</v>
      </c>
      <c r="AS181">
        <v>-1.3791341781616211</v>
      </c>
      <c r="AT181">
        <v>-1.3371696472167969</v>
      </c>
      <c r="AU181">
        <v>-0.64848095178604126</v>
      </c>
      <c r="AV181">
        <v>1.0210342407226562</v>
      </c>
      <c r="AW181">
        <v>1.7510802745819092</v>
      </c>
      <c r="AX181">
        <v>2.5155930519104004</v>
      </c>
      <c r="AY181">
        <v>2.272763729095459</v>
      </c>
      <c r="AZ181">
        <v>-3.2693343162536621</v>
      </c>
      <c r="BA181">
        <v>-2.8210010528564453</v>
      </c>
      <c r="BB181">
        <v>-2.972282886505127</v>
      </c>
      <c r="BC181">
        <v>-3.1318273544311523</v>
      </c>
      <c r="BD181">
        <v>-2.7997405529022217</v>
      </c>
      <c r="BE181">
        <v>-1.787676215171814</v>
      </c>
      <c r="BF181">
        <v>-1.7764437198638916</v>
      </c>
      <c r="BG181">
        <v>-0.65178442001342773</v>
      </c>
      <c r="BH181">
        <v>-0.52731156349182129</v>
      </c>
      <c r="BI181">
        <v>-0.66057831048965454</v>
      </c>
      <c r="BJ181">
        <v>-0.8038066029548645</v>
      </c>
      <c r="BK181">
        <v>-0.95181244611740112</v>
      </c>
      <c r="BL181">
        <v>-0.63445067405700684</v>
      </c>
      <c r="BM181">
        <v>-0.44945839047431946</v>
      </c>
      <c r="BN181">
        <v>-0.51005846261978149</v>
      </c>
      <c r="BO181">
        <v>-0.96511602401733398</v>
      </c>
      <c r="BP181">
        <v>-0.76415073871612549</v>
      </c>
      <c r="BQ181">
        <v>-0.40813398361206055</v>
      </c>
      <c r="BR181">
        <v>-0.35122194886207581</v>
      </c>
      <c r="BS181">
        <v>0.26869240403175354</v>
      </c>
      <c r="BT181">
        <v>2.5596277713775635</v>
      </c>
      <c r="BU181">
        <v>3.1124546527862549</v>
      </c>
      <c r="BV181">
        <v>3.977924108505249</v>
      </c>
      <c r="BW181">
        <v>3.6513495445251465</v>
      </c>
      <c r="BX181">
        <v>-1.3360751867294312</v>
      </c>
      <c r="BY181">
        <v>-1.2502468824386597</v>
      </c>
      <c r="BZ181">
        <v>-1.4992631673812866</v>
      </c>
      <c r="CA181">
        <v>-1.743988037109375</v>
      </c>
      <c r="CB181">
        <v>-1.5311568975448608</v>
      </c>
      <c r="CC181">
        <v>-0.77615660429000854</v>
      </c>
      <c r="CD181">
        <v>-0.77470201253890991</v>
      </c>
      <c r="CE181">
        <v>-9.3762382864952087E-2</v>
      </c>
      <c r="CF181">
        <v>-1.6355536878108978E-2</v>
      </c>
      <c r="CG181">
        <v>-0.17645886540412903</v>
      </c>
      <c r="CH181">
        <v>-0.32620728015899658</v>
      </c>
      <c r="CI181">
        <v>-0.37115570902824402</v>
      </c>
      <c r="CJ181">
        <v>-6.0079492628574371E-2</v>
      </c>
      <c r="CK181">
        <v>0.11138614267110825</v>
      </c>
      <c r="CL181">
        <v>6.5652742981910706E-2</v>
      </c>
      <c r="CM181">
        <v>-0.23482123017311096</v>
      </c>
      <c r="CN181">
        <v>-0.11845172196626663</v>
      </c>
      <c r="CO181">
        <v>0.26437780261039734</v>
      </c>
      <c r="CP181">
        <v>0.33164244890213013</v>
      </c>
      <c r="CQ181">
        <v>0.90392386913299561</v>
      </c>
      <c r="CR181">
        <v>3.6252532005310059</v>
      </c>
      <c r="CS181">
        <v>4.0553383827209473</v>
      </c>
      <c r="CT181">
        <v>4.9907302856445313</v>
      </c>
      <c r="CU181">
        <v>4.6061539649963379</v>
      </c>
      <c r="CV181">
        <v>2.8942439239472151E-3</v>
      </c>
      <c r="CW181">
        <v>-0.16234728693962097</v>
      </c>
      <c r="CX181">
        <v>-0.47905418276786804</v>
      </c>
      <c r="CY181">
        <v>-0.78277492523193359</v>
      </c>
      <c r="CZ181">
        <v>-0.65253978967666626</v>
      </c>
      <c r="DA181">
        <v>-7.558121532201767E-2</v>
      </c>
      <c r="DB181">
        <v>-8.0898754298686981E-2</v>
      </c>
      <c r="DC181">
        <v>0.46425965428352356</v>
      </c>
      <c r="DD181">
        <v>0.49460050463676453</v>
      </c>
      <c r="DE181">
        <v>0.30766060948371887</v>
      </c>
      <c r="DF181">
        <v>0.15139205753803253</v>
      </c>
      <c r="DG181">
        <v>0.20950107276439667</v>
      </c>
      <c r="DH181">
        <v>0.51429170370101929</v>
      </c>
      <c r="DI181">
        <v>0.67223066091537476</v>
      </c>
      <c r="DJ181">
        <v>0.64136397838592529</v>
      </c>
      <c r="DK181">
        <v>0.49547359347343445</v>
      </c>
      <c r="DL181">
        <v>0.52724730968475342</v>
      </c>
      <c r="DM181">
        <v>0.93688958883285522</v>
      </c>
      <c r="DN181">
        <v>1.0145068168640137</v>
      </c>
      <c r="DO181">
        <v>1.5391553640365601</v>
      </c>
      <c r="DP181">
        <v>4.6908783912658691</v>
      </c>
      <c r="DQ181">
        <v>4.9982223510742187</v>
      </c>
      <c r="DR181">
        <v>6.0035362243652344</v>
      </c>
      <c r="DS181">
        <v>5.5609579086303711</v>
      </c>
      <c r="DT181">
        <v>1.3418636322021484</v>
      </c>
      <c r="DU181">
        <v>0.92555224895477295</v>
      </c>
      <c r="DV181">
        <v>0.54115474224090576</v>
      </c>
      <c r="DW181">
        <v>0.17843826115131378</v>
      </c>
      <c r="DX181">
        <v>0.2260773777961731</v>
      </c>
      <c r="DY181">
        <v>0.62499415874481201</v>
      </c>
      <c r="DZ181">
        <v>0.61290448904037476</v>
      </c>
      <c r="EA181">
        <v>1.2699548006057739</v>
      </c>
      <c r="EB181">
        <v>1.2323398590087891</v>
      </c>
      <c r="EC181">
        <v>1.0066522359848022</v>
      </c>
      <c r="ED181">
        <v>0.84096968173980713</v>
      </c>
      <c r="EE181">
        <v>1.0478771924972534</v>
      </c>
      <c r="EF181">
        <v>1.3435924053192139</v>
      </c>
      <c r="EG181">
        <v>1.4820010662078857</v>
      </c>
      <c r="EH181">
        <v>1.4725995063781738</v>
      </c>
      <c r="EI181">
        <v>1.5499032735824585</v>
      </c>
      <c r="EJ181">
        <v>1.4595341682434082</v>
      </c>
      <c r="EK181">
        <v>1.9078898429870605</v>
      </c>
      <c r="EL181">
        <v>2.0004546642303467</v>
      </c>
      <c r="EM181">
        <v>2.4563286304473877</v>
      </c>
      <c r="EN181">
        <v>6.2294721603393555</v>
      </c>
      <c r="EO181">
        <v>6.3595967292785645</v>
      </c>
      <c r="EP181">
        <v>7.4658675193786621</v>
      </c>
      <c r="EQ181">
        <v>6.9395437240600586</v>
      </c>
      <c r="ER181">
        <v>3.2751228809356689</v>
      </c>
      <c r="ES181">
        <v>2.4963064193725586</v>
      </c>
      <c r="ET181">
        <v>2.0141744613647461</v>
      </c>
      <c r="EU181">
        <v>1.5662773847579956</v>
      </c>
      <c r="EV181">
        <v>1.4946609735488892</v>
      </c>
      <c r="EW181">
        <v>1.6365137100219727</v>
      </c>
      <c r="EX181">
        <v>1.6146461963653564</v>
      </c>
      <c r="EY181">
        <v>73.218460083007812</v>
      </c>
      <c r="EZ181">
        <v>72.68994140625</v>
      </c>
      <c r="FA181">
        <v>72.156822204589844</v>
      </c>
      <c r="FB181">
        <v>71.65802001953125</v>
      </c>
      <c r="FC181">
        <v>71.098869323730469</v>
      </c>
      <c r="FD181">
        <v>70.551177978515625</v>
      </c>
      <c r="FE181">
        <v>70.241783142089844</v>
      </c>
      <c r="FF181">
        <v>70.3477783203125</v>
      </c>
      <c r="FG181">
        <v>72.259239196777344</v>
      </c>
      <c r="FH181">
        <v>75.803642272949219</v>
      </c>
      <c r="FI181">
        <v>79.340431213378906</v>
      </c>
      <c r="FJ181">
        <v>82.886390686035156</v>
      </c>
      <c r="FK181">
        <v>85.746871948242187</v>
      </c>
      <c r="FL181">
        <v>87.903923034667969</v>
      </c>
      <c r="FM181">
        <v>88.962631225585938</v>
      </c>
      <c r="FN181">
        <v>89.090934753417969</v>
      </c>
      <c r="FO181">
        <v>88.98211669921875</v>
      </c>
      <c r="FP181">
        <v>88.313247680664063</v>
      </c>
      <c r="FQ181">
        <v>87.670059204101563</v>
      </c>
      <c r="FR181">
        <v>85.299324035644531</v>
      </c>
      <c r="FS181">
        <v>81.534828186035156</v>
      </c>
      <c r="FT181">
        <v>78.493370056152344</v>
      </c>
      <c r="FU181">
        <v>76.357070922851563</v>
      </c>
      <c r="FV181">
        <v>74.880622863769531</v>
      </c>
      <c r="FW181">
        <v>1</v>
      </c>
    </row>
    <row r="182" spans="1:179" x14ac:dyDescent="0.2">
      <c r="A182" t="s">
        <v>241</v>
      </c>
      <c r="B182" t="s">
        <v>248</v>
      </c>
      <c r="C182" t="s">
        <v>218</v>
      </c>
      <c r="D182" t="s">
        <v>44</v>
      </c>
      <c r="E182">
        <v>2015</v>
      </c>
      <c r="F182" t="s">
        <v>224</v>
      </c>
      <c r="G182" t="s">
        <v>242</v>
      </c>
      <c r="H182">
        <v>370.7</v>
      </c>
      <c r="K182">
        <v>133.94096962503767</v>
      </c>
      <c r="L182">
        <v>131.35439741379429</v>
      </c>
      <c r="M182">
        <v>129.93868906024707</v>
      </c>
      <c r="N182">
        <v>132.45647539380744</v>
      </c>
      <c r="O182">
        <v>140.34471810600755</v>
      </c>
      <c r="P182">
        <v>156.10233523748519</v>
      </c>
      <c r="Q182">
        <v>174.35891381252426</v>
      </c>
      <c r="R182">
        <v>185.95193672119285</v>
      </c>
      <c r="S182">
        <v>197.48557481480091</v>
      </c>
      <c r="T182">
        <v>209.25368746506581</v>
      </c>
      <c r="U182">
        <v>218.57688684401498</v>
      </c>
      <c r="V182">
        <v>224.62087128909391</v>
      </c>
      <c r="W182">
        <v>227.1535980995439</v>
      </c>
      <c r="X182">
        <v>230.23353992909324</v>
      </c>
      <c r="Y182">
        <v>230.10341418358391</v>
      </c>
      <c r="Z182">
        <v>225.26770754011312</v>
      </c>
      <c r="AA182">
        <v>220.74385457381462</v>
      </c>
      <c r="AB182">
        <v>211.41523743083945</v>
      </c>
      <c r="AC182">
        <v>182.4891621471495</v>
      </c>
      <c r="AD182">
        <v>171.55764863846593</v>
      </c>
      <c r="AE182">
        <v>162.79815506656396</v>
      </c>
      <c r="AF182">
        <v>154.72638281421416</v>
      </c>
      <c r="AG182">
        <v>143.41870306560477</v>
      </c>
      <c r="AH182">
        <v>139.7662195710943</v>
      </c>
      <c r="AI182">
        <v>-1.5888639688491821</v>
      </c>
      <c r="AJ182">
        <v>-1.419600248336792</v>
      </c>
      <c r="AK182">
        <v>-1.5494440793991089</v>
      </c>
      <c r="AL182">
        <v>-1.7290705442428589</v>
      </c>
      <c r="AM182">
        <v>-1.9923150539398193</v>
      </c>
      <c r="AN182">
        <v>-1.5046464204788208</v>
      </c>
      <c r="AO182">
        <v>-1.3552591800689697</v>
      </c>
      <c r="AP182">
        <v>-1.330323338508606</v>
      </c>
      <c r="AQ182">
        <v>-1.8106203079223633</v>
      </c>
      <c r="AR182">
        <v>-1.7690612077713013</v>
      </c>
      <c r="AS182">
        <v>-1.3952256441116333</v>
      </c>
      <c r="AT182">
        <v>-1.3263846635818481</v>
      </c>
      <c r="AU182">
        <v>-0.55957728624343872</v>
      </c>
      <c r="AV182">
        <v>1.5295863151550293</v>
      </c>
      <c r="AW182">
        <v>2.2504291534423828</v>
      </c>
      <c r="AX182">
        <v>3.2134506702423096</v>
      </c>
      <c r="AY182">
        <v>2.8950786590576172</v>
      </c>
      <c r="AZ182">
        <v>-3.9112915992736816</v>
      </c>
      <c r="BA182">
        <v>-3.2591085433959961</v>
      </c>
      <c r="BB182">
        <v>-3.5408444404602051</v>
      </c>
      <c r="BC182">
        <v>-3.8779377937316895</v>
      </c>
      <c r="BD182">
        <v>-3.3031837940216064</v>
      </c>
      <c r="BE182">
        <v>-1.9528793096542358</v>
      </c>
      <c r="BF182">
        <v>-1.9646624326705933</v>
      </c>
      <c r="BG182">
        <v>-0.71055912971496582</v>
      </c>
      <c r="BH182">
        <v>-0.60539627075195313</v>
      </c>
      <c r="BI182">
        <v>-0.77627450227737427</v>
      </c>
      <c r="BJ182">
        <v>-0.96695911884307861</v>
      </c>
      <c r="BK182">
        <v>-1.0978699922561646</v>
      </c>
      <c r="BL182">
        <v>-0.62401515245437622</v>
      </c>
      <c r="BM182">
        <v>-0.49769887328147888</v>
      </c>
      <c r="BN182">
        <v>-0.48191440105438232</v>
      </c>
      <c r="BO182">
        <v>-0.87042820453643799</v>
      </c>
      <c r="BP182">
        <v>-0.78531420230865479</v>
      </c>
      <c r="BQ182">
        <v>-0.36611485481262207</v>
      </c>
      <c r="BR182">
        <v>-0.29256963729858398</v>
      </c>
      <c r="BS182">
        <v>0.42295673489570618</v>
      </c>
      <c r="BT182">
        <v>3.1244981288909912</v>
      </c>
      <c r="BU182">
        <v>3.6530380249023437</v>
      </c>
      <c r="BV182">
        <v>4.7138118743896484</v>
      </c>
      <c r="BW182">
        <v>4.3141679763793945</v>
      </c>
      <c r="BX182">
        <v>-1.7838093042373657</v>
      </c>
      <c r="BY182">
        <v>-1.5591198205947876</v>
      </c>
      <c r="BZ182">
        <v>-1.9215004444122314</v>
      </c>
      <c r="CA182">
        <v>-2.2833023071289062</v>
      </c>
      <c r="CB182">
        <v>-1.8824703693389893</v>
      </c>
      <c r="CC182">
        <v>-0.87232357263565063</v>
      </c>
      <c r="CD182">
        <v>-0.88957726955413818</v>
      </c>
      <c r="CE182">
        <v>-0.1022479459643364</v>
      </c>
      <c r="CF182">
        <v>-4.148111492395401E-2</v>
      </c>
      <c r="CG182">
        <v>-0.24077962338924408</v>
      </c>
      <c r="CH182">
        <v>-0.43912303447723389</v>
      </c>
      <c r="CI182">
        <v>-0.47837996482849121</v>
      </c>
      <c r="CJ182">
        <v>-1.4092583209276199E-2</v>
      </c>
      <c r="CK182">
        <v>9.6244744956493378E-2</v>
      </c>
      <c r="CL182">
        <v>0.10569105297327042</v>
      </c>
      <c r="CM182">
        <v>-0.21925397217273712</v>
      </c>
      <c r="CN182">
        <v>-0.10397400707006454</v>
      </c>
      <c r="CO182">
        <v>0.34664413332939148</v>
      </c>
      <c r="CP182">
        <v>0.42344748973846436</v>
      </c>
      <c r="CQ182">
        <v>1.1034568548202515</v>
      </c>
      <c r="CR182">
        <v>4.2291288375854492</v>
      </c>
      <c r="CS182">
        <v>4.6244807243347168</v>
      </c>
      <c r="CT182">
        <v>5.7529573440551758</v>
      </c>
      <c r="CU182">
        <v>5.297025203704834</v>
      </c>
      <c r="CV182">
        <v>-0.31032156944274902</v>
      </c>
      <c r="CW182">
        <v>-0.38171282410621643</v>
      </c>
      <c r="CX182">
        <v>-0.79994761943817139</v>
      </c>
      <c r="CY182">
        <v>-1.1788625717163086</v>
      </c>
      <c r="CZ182">
        <v>-0.89848858118057251</v>
      </c>
      <c r="DA182">
        <v>-0.12393391132354736</v>
      </c>
      <c r="DB182">
        <v>-0.14497649669647217</v>
      </c>
      <c r="DC182">
        <v>0.50606328248977661</v>
      </c>
      <c r="DD182">
        <v>0.5224340558052063</v>
      </c>
      <c r="DE182">
        <v>0.2947152853012085</v>
      </c>
      <c r="DF182">
        <v>8.8713012635707855E-2</v>
      </c>
      <c r="DG182">
        <v>0.14111000299453735</v>
      </c>
      <c r="DH182">
        <v>0.59582996368408203</v>
      </c>
      <c r="DI182">
        <v>0.69018834829330444</v>
      </c>
      <c r="DJ182">
        <v>0.69329649209976196</v>
      </c>
      <c r="DK182">
        <v>0.43192023038864136</v>
      </c>
      <c r="DL182">
        <v>0.5773661732673645</v>
      </c>
      <c r="DM182">
        <v>1.0594030618667603</v>
      </c>
      <c r="DN182">
        <v>1.1394646167755127</v>
      </c>
      <c r="DO182">
        <v>1.7839568853378296</v>
      </c>
      <c r="DP182">
        <v>5.3337602615356445</v>
      </c>
      <c r="DQ182">
        <v>5.5959229469299316</v>
      </c>
      <c r="DR182">
        <v>6.7921028137207031</v>
      </c>
      <c r="DS182">
        <v>6.2798819541931152</v>
      </c>
      <c r="DT182">
        <v>1.1631661653518677</v>
      </c>
      <c r="DU182">
        <v>0.79569417238235474</v>
      </c>
      <c r="DV182">
        <v>0.32160511612892151</v>
      </c>
      <c r="DW182">
        <v>-7.4422858655452728E-2</v>
      </c>
      <c r="DX182">
        <v>8.5493229329586029E-2</v>
      </c>
      <c r="DY182">
        <v>0.62445574998855591</v>
      </c>
      <c r="DZ182">
        <v>0.59962427616119385</v>
      </c>
      <c r="EA182">
        <v>1.3843680620193481</v>
      </c>
      <c r="EB182">
        <v>1.3366379737854004</v>
      </c>
      <c r="EC182">
        <v>1.0678848028182983</v>
      </c>
      <c r="ED182">
        <v>0.85082447528839111</v>
      </c>
      <c r="EE182">
        <v>1.0355551242828369</v>
      </c>
      <c r="EF182">
        <v>1.4764612913131714</v>
      </c>
      <c r="EG182">
        <v>1.5477485656738281</v>
      </c>
      <c r="EH182">
        <v>1.5417054891586304</v>
      </c>
      <c r="EI182">
        <v>1.3721123933792114</v>
      </c>
      <c r="EJ182">
        <v>1.5611132383346558</v>
      </c>
      <c r="EK182">
        <v>2.0885138511657715</v>
      </c>
      <c r="EL182">
        <v>2.1732795238494873</v>
      </c>
      <c r="EM182">
        <v>2.7664909362792969</v>
      </c>
      <c r="EN182">
        <v>6.9286718368530273</v>
      </c>
      <c r="EO182">
        <v>6.9985318183898926</v>
      </c>
      <c r="EP182">
        <v>8.2924642562866211</v>
      </c>
      <c r="EQ182">
        <v>7.6989712715148926</v>
      </c>
      <c r="ER182">
        <v>3.2906484603881836</v>
      </c>
      <c r="ES182">
        <v>2.495682954788208</v>
      </c>
      <c r="ET182">
        <v>1.9409492015838623</v>
      </c>
      <c r="EU182">
        <v>1.5202126502990723</v>
      </c>
      <c r="EV182">
        <v>1.5062066316604614</v>
      </c>
      <c r="EW182">
        <v>1.7050114870071411</v>
      </c>
      <c r="EX182">
        <v>1.6747094392776489</v>
      </c>
      <c r="EY182">
        <v>76.289886474609375</v>
      </c>
      <c r="EZ182">
        <v>75.309638977050781</v>
      </c>
      <c r="FA182">
        <v>74.509185791015625</v>
      </c>
      <c r="FB182">
        <v>74.281204223632813</v>
      </c>
      <c r="FC182">
        <v>73.478378295898438</v>
      </c>
      <c r="FD182">
        <v>72.749290466308594</v>
      </c>
      <c r="FE182">
        <v>72.486991882324219</v>
      </c>
      <c r="FF182">
        <v>72.462783813476562</v>
      </c>
      <c r="FG182">
        <v>74.346488952636719</v>
      </c>
      <c r="FH182">
        <v>78.744163513183594</v>
      </c>
      <c r="FI182">
        <v>83.042747497558594</v>
      </c>
      <c r="FJ182">
        <v>87.143226623535156</v>
      </c>
      <c r="FK182">
        <v>90.711997985839844</v>
      </c>
      <c r="FL182">
        <v>93.823799133300781</v>
      </c>
      <c r="FM182">
        <v>94.815589904785156</v>
      </c>
      <c r="FN182">
        <v>94.7088623046875</v>
      </c>
      <c r="FO182">
        <v>93.946540832519531</v>
      </c>
      <c r="FP182">
        <v>92.569206237792969</v>
      </c>
      <c r="FQ182">
        <v>91.233551025390625</v>
      </c>
      <c r="FR182">
        <v>88.761886596679688</v>
      </c>
      <c r="FS182">
        <v>85.226966857910156</v>
      </c>
      <c r="FT182">
        <v>81.767074584960938</v>
      </c>
      <c r="FU182">
        <v>79.544853210449219</v>
      </c>
      <c r="FV182">
        <v>77.999649047851563</v>
      </c>
      <c r="FW182">
        <v>1</v>
      </c>
    </row>
    <row r="183" spans="1:179" x14ac:dyDescent="0.2">
      <c r="A183" t="s">
        <v>241</v>
      </c>
      <c r="B183" t="s">
        <v>248</v>
      </c>
      <c r="C183" t="s">
        <v>218</v>
      </c>
      <c r="D183" t="s">
        <v>44</v>
      </c>
      <c r="E183">
        <v>2016</v>
      </c>
      <c r="F183" t="s">
        <v>224</v>
      </c>
      <c r="G183" t="s">
        <v>242</v>
      </c>
      <c r="H183">
        <v>333.2</v>
      </c>
      <c r="K183">
        <v>120.3927369431123</v>
      </c>
      <c r="L183">
        <v>118.06779851176934</v>
      </c>
      <c r="M183">
        <v>116.79529015324455</v>
      </c>
      <c r="N183">
        <v>119.05840045163852</v>
      </c>
      <c r="O183">
        <v>126.14874131188421</v>
      </c>
      <c r="P183">
        <v>140.31246328187689</v>
      </c>
      <c r="Q183">
        <v>156.72237481244917</v>
      </c>
      <c r="R183">
        <v>167.14275448661505</v>
      </c>
      <c r="S183">
        <v>177.50975616569838</v>
      </c>
      <c r="T183">
        <v>188.08751511866487</v>
      </c>
      <c r="U183">
        <v>196.46766566886814</v>
      </c>
      <c r="V183">
        <v>201.90029641225962</v>
      </c>
      <c r="W183">
        <v>204.17683594674926</v>
      </c>
      <c r="X183">
        <v>206.94523927788143</v>
      </c>
      <c r="Y183">
        <v>206.82827585218359</v>
      </c>
      <c r="Z183">
        <v>202.48170467615554</v>
      </c>
      <c r="AA183">
        <v>198.41544293663259</v>
      </c>
      <c r="AB183">
        <v>190.03042263342527</v>
      </c>
      <c r="AC183">
        <v>164.03024223921852</v>
      </c>
      <c r="AD183">
        <v>154.20445977754665</v>
      </c>
      <c r="AE183">
        <v>146.33099575597706</v>
      </c>
      <c r="AF183">
        <v>139.07568951052932</v>
      </c>
      <c r="AG183">
        <v>128.91179031506755</v>
      </c>
      <c r="AH183">
        <v>125.62875835125044</v>
      </c>
      <c r="AI183">
        <v>-1.5013313293457031</v>
      </c>
      <c r="AJ183">
        <v>-1.3438477516174316</v>
      </c>
      <c r="AK183">
        <v>-1.4571387767791748</v>
      </c>
      <c r="AL183">
        <v>-1.6176744699478149</v>
      </c>
      <c r="AM183">
        <v>-1.8653179407119751</v>
      </c>
      <c r="AN183">
        <v>-1.4258261919021606</v>
      </c>
      <c r="AO183">
        <v>-1.2896274328231812</v>
      </c>
      <c r="AP183">
        <v>-1.2664512395858765</v>
      </c>
      <c r="AQ183">
        <v>-1.7058134078979492</v>
      </c>
      <c r="AR183">
        <v>-1.6720870733261108</v>
      </c>
      <c r="AS183">
        <v>-1.3398451805114746</v>
      </c>
      <c r="AT183">
        <v>-1.2783594131469727</v>
      </c>
      <c r="AU183">
        <v>-0.58484238386154175</v>
      </c>
      <c r="AV183">
        <v>1.2419761419296265</v>
      </c>
      <c r="AW183">
        <v>1.9059282541275024</v>
      </c>
      <c r="AX183">
        <v>2.7633945941925049</v>
      </c>
      <c r="AY183">
        <v>2.4839978218078613</v>
      </c>
      <c r="AZ183">
        <v>-3.6929275989532471</v>
      </c>
      <c r="BA183">
        <v>-3.0710937976837158</v>
      </c>
      <c r="BB183">
        <v>-3.3176126480102539</v>
      </c>
      <c r="BC183">
        <v>-3.6185495853424072</v>
      </c>
      <c r="BD183">
        <v>-3.0874409675598145</v>
      </c>
      <c r="BE183">
        <v>-1.8453782796859741</v>
      </c>
      <c r="BF183">
        <v>-1.8555136919021606</v>
      </c>
      <c r="BG183">
        <v>-0.66863107681274414</v>
      </c>
      <c r="BH183">
        <v>-0.57192003726959229</v>
      </c>
      <c r="BI183">
        <v>-0.72411477565765381</v>
      </c>
      <c r="BJ183">
        <v>-0.89513444900512695</v>
      </c>
      <c r="BK183">
        <v>-1.0173153877258301</v>
      </c>
      <c r="BL183">
        <v>-0.59092038869857788</v>
      </c>
      <c r="BM183">
        <v>-0.47659453749656677</v>
      </c>
      <c r="BN183">
        <v>-0.46209463477134705</v>
      </c>
      <c r="BO183">
        <v>-0.81443929672241211</v>
      </c>
      <c r="BP183">
        <v>-0.73941963911056519</v>
      </c>
      <c r="BQ183">
        <v>-0.36416929960250854</v>
      </c>
      <c r="BR183">
        <v>-0.29822364449501038</v>
      </c>
      <c r="BS183">
        <v>0.34667512774467468</v>
      </c>
      <c r="BT183">
        <v>2.7540745735168457</v>
      </c>
      <c r="BU183">
        <v>3.2357087135314941</v>
      </c>
      <c r="BV183">
        <v>4.1858515739440918</v>
      </c>
      <c r="BW183">
        <v>3.8294031620025635</v>
      </c>
      <c r="BX183">
        <v>-1.675911545753479</v>
      </c>
      <c r="BY183">
        <v>-1.4593743085861206</v>
      </c>
      <c r="BZ183">
        <v>-1.7823503017425537</v>
      </c>
      <c r="CA183">
        <v>-2.1067130565643311</v>
      </c>
      <c r="CB183">
        <v>-1.7404958009719849</v>
      </c>
      <c r="CC183">
        <v>-0.82092863321304321</v>
      </c>
      <c r="CD183">
        <v>-0.83625054359436035</v>
      </c>
      <c r="CE183">
        <v>-9.1905482113361359E-2</v>
      </c>
      <c r="CF183">
        <v>-3.7285268306732178E-2</v>
      </c>
      <c r="CG183">
        <v>-0.21642456948757172</v>
      </c>
      <c r="CH183">
        <v>-0.39470541477203369</v>
      </c>
      <c r="CI183">
        <v>-0.42999148368835449</v>
      </c>
      <c r="CJ183">
        <v>-1.266710739582777E-2</v>
      </c>
      <c r="CK183">
        <v>8.6509518325328827E-2</v>
      </c>
      <c r="CL183">
        <v>9.5000319182872772E-2</v>
      </c>
      <c r="CM183">
        <v>-0.19707626104354858</v>
      </c>
      <c r="CN183">
        <v>-9.3456953763961792E-2</v>
      </c>
      <c r="CO183">
        <v>0.31158080697059631</v>
      </c>
      <c r="CP183">
        <v>0.38061544299125671</v>
      </c>
      <c r="CQ183">
        <v>0.99184131622314453</v>
      </c>
      <c r="CR183">
        <v>3.801349401473999</v>
      </c>
      <c r="CS183">
        <v>4.1567106246948242</v>
      </c>
      <c r="CT183">
        <v>5.1710414886474609</v>
      </c>
      <c r="CU183">
        <v>4.7612266540527344</v>
      </c>
      <c r="CV183">
        <v>-0.27893230319023132</v>
      </c>
      <c r="CW183">
        <v>-0.34310227632522583</v>
      </c>
      <c r="CX183">
        <v>-0.71903228759765625</v>
      </c>
      <c r="CY183">
        <v>-1.059619665145874</v>
      </c>
      <c r="CZ183">
        <v>-0.80760574340820313</v>
      </c>
      <c r="DA183">
        <v>-0.11139789968729019</v>
      </c>
      <c r="DB183">
        <v>-0.13031201064586639</v>
      </c>
      <c r="DC183">
        <v>0.48482012748718262</v>
      </c>
      <c r="DD183">
        <v>0.49734950065612793</v>
      </c>
      <c r="DE183">
        <v>0.29126560688018799</v>
      </c>
      <c r="DF183">
        <v>0.10572361201047897</v>
      </c>
      <c r="DG183">
        <v>0.15733247995376587</v>
      </c>
      <c r="DH183">
        <v>0.5655861496925354</v>
      </c>
      <c r="DI183">
        <v>0.64961355924606323</v>
      </c>
      <c r="DJ183">
        <v>0.6520952582359314</v>
      </c>
      <c r="DK183">
        <v>0.42028674483299255</v>
      </c>
      <c r="DL183">
        <v>0.5525057315826416</v>
      </c>
      <c r="DM183">
        <v>0.98733091354370117</v>
      </c>
      <c r="DN183">
        <v>1.0594545602798462</v>
      </c>
      <c r="DO183">
        <v>1.637007474899292</v>
      </c>
      <c r="DP183">
        <v>4.8486242294311523</v>
      </c>
      <c r="DQ183">
        <v>5.0777125358581543</v>
      </c>
      <c r="DR183">
        <v>6.1562309265136719</v>
      </c>
      <c r="DS183">
        <v>5.6930503845214844</v>
      </c>
      <c r="DT183">
        <v>1.1180468797683716</v>
      </c>
      <c r="DU183">
        <v>0.77316975593566895</v>
      </c>
      <c r="DV183">
        <v>0.34428569674491882</v>
      </c>
      <c r="DW183">
        <v>-1.2526299804449081E-2</v>
      </c>
      <c r="DX183">
        <v>0.12528432905673981</v>
      </c>
      <c r="DY183">
        <v>0.59813284873962402</v>
      </c>
      <c r="DZ183">
        <v>0.57562649250030518</v>
      </c>
      <c r="EA183">
        <v>1.3175202608108521</v>
      </c>
      <c r="EB183">
        <v>1.2692772150039673</v>
      </c>
      <c r="EC183">
        <v>1.024289608001709</v>
      </c>
      <c r="ED183">
        <v>0.82826364040374756</v>
      </c>
      <c r="EE183">
        <v>1.0053349733352661</v>
      </c>
      <c r="EF183">
        <v>1.4004919528961182</v>
      </c>
      <c r="EG183">
        <v>1.4626463651657104</v>
      </c>
      <c r="EH183">
        <v>1.4564518928527832</v>
      </c>
      <c r="EI183">
        <v>1.3116608858108521</v>
      </c>
      <c r="EJ183">
        <v>1.485173225402832</v>
      </c>
      <c r="EK183">
        <v>1.9630067348480225</v>
      </c>
      <c r="EL183">
        <v>2.0395903587341309</v>
      </c>
      <c r="EM183">
        <v>2.5685250759124756</v>
      </c>
      <c r="EN183">
        <v>6.360722541809082</v>
      </c>
      <c r="EO183">
        <v>6.4074935913085937</v>
      </c>
      <c r="EP183">
        <v>7.5786881446838379</v>
      </c>
      <c r="EQ183">
        <v>7.0384559631347656</v>
      </c>
      <c r="ER183">
        <v>3.1350631713867187</v>
      </c>
      <c r="ES183">
        <v>2.3848891258239746</v>
      </c>
      <c r="ET183">
        <v>1.8795480728149414</v>
      </c>
      <c r="EU183">
        <v>1.4993102550506592</v>
      </c>
      <c r="EV183">
        <v>1.4722294807434082</v>
      </c>
      <c r="EW183">
        <v>1.6225825548171997</v>
      </c>
      <c r="EX183">
        <v>1.5948896408081055</v>
      </c>
      <c r="EY183">
        <v>76.289886474609375</v>
      </c>
      <c r="EZ183">
        <v>75.309638977050781</v>
      </c>
      <c r="FA183">
        <v>74.509185791015625</v>
      </c>
      <c r="FB183">
        <v>74.281204223632813</v>
      </c>
      <c r="FC183">
        <v>73.478378295898438</v>
      </c>
      <c r="FD183">
        <v>72.749290466308594</v>
      </c>
      <c r="FE183">
        <v>72.486991882324219</v>
      </c>
      <c r="FF183">
        <v>72.462783813476562</v>
      </c>
      <c r="FG183">
        <v>74.346488952636719</v>
      </c>
      <c r="FH183">
        <v>78.744163513183594</v>
      </c>
      <c r="FI183">
        <v>83.042747497558594</v>
      </c>
      <c r="FJ183">
        <v>87.143234252929687</v>
      </c>
      <c r="FK183">
        <v>90.711997985839844</v>
      </c>
      <c r="FL183">
        <v>93.823799133300781</v>
      </c>
      <c r="FM183">
        <v>94.815589904785156</v>
      </c>
      <c r="FN183">
        <v>94.7088623046875</v>
      </c>
      <c r="FO183">
        <v>93.946548461914063</v>
      </c>
      <c r="FP183">
        <v>92.569206237792969</v>
      </c>
      <c r="FQ183">
        <v>91.233551025390625</v>
      </c>
      <c r="FR183">
        <v>88.761886596679688</v>
      </c>
      <c r="FS183">
        <v>85.226966857910156</v>
      </c>
      <c r="FT183">
        <v>81.767074584960938</v>
      </c>
      <c r="FU183">
        <v>79.544853210449219</v>
      </c>
      <c r="FV183">
        <v>77.999649047851563</v>
      </c>
      <c r="FW183">
        <v>1</v>
      </c>
    </row>
    <row r="184" spans="1:179" x14ac:dyDescent="0.2">
      <c r="A184" t="s">
        <v>241</v>
      </c>
      <c r="B184" t="s">
        <v>248</v>
      </c>
      <c r="C184" t="s">
        <v>218</v>
      </c>
      <c r="D184" t="s">
        <v>44</v>
      </c>
      <c r="E184" t="s">
        <v>250</v>
      </c>
      <c r="F184" t="s">
        <v>224</v>
      </c>
      <c r="G184" t="s">
        <v>242</v>
      </c>
      <c r="H184">
        <v>322.04000000000002</v>
      </c>
      <c r="K184">
        <v>116.35708612729468</v>
      </c>
      <c r="L184">
        <v>114.11008129822217</v>
      </c>
      <c r="M184">
        <v>112.88022833175512</v>
      </c>
      <c r="N184">
        <v>115.06747755120116</v>
      </c>
      <c r="O184">
        <v>121.92014510487026</v>
      </c>
      <c r="P184">
        <v>135.60908896469982</v>
      </c>
      <c r="Q184">
        <v>151.46892850141802</v>
      </c>
      <c r="R184">
        <v>161.54000958165753</v>
      </c>
      <c r="S184">
        <v>171.55950193546036</v>
      </c>
      <c r="T184">
        <v>181.78268682829699</v>
      </c>
      <c r="U184">
        <v>189.88192872683814</v>
      </c>
      <c r="V184">
        <v>195.13245379468574</v>
      </c>
      <c r="W184">
        <v>197.33268209261013</v>
      </c>
      <c r="X184">
        <v>200.00828656024376</v>
      </c>
      <c r="Y184">
        <v>199.8952438323914</v>
      </c>
      <c r="Z184">
        <v>195.69437283693847</v>
      </c>
      <c r="AA184">
        <v>191.76441510480916</v>
      </c>
      <c r="AB184">
        <v>183.66046669087433</v>
      </c>
      <c r="AC184">
        <v>158.53183097522128</v>
      </c>
      <c r="AD184">
        <v>149.03541578282437</v>
      </c>
      <c r="AE184">
        <v>141.42587591738533</v>
      </c>
      <c r="AF184">
        <v>134.41377273644042</v>
      </c>
      <c r="AG184">
        <v>124.59057472546486</v>
      </c>
      <c r="AH184">
        <v>121.41759234569693</v>
      </c>
      <c r="AI184">
        <v>-1.4744267463684082</v>
      </c>
      <c r="AJ184">
        <v>-1.3205127716064453</v>
      </c>
      <c r="AK184">
        <v>-1.4289119243621826</v>
      </c>
      <c r="AL184">
        <v>-1.5837715864181519</v>
      </c>
      <c r="AM184">
        <v>-1.826642632484436</v>
      </c>
      <c r="AN184">
        <v>-1.4015146493911743</v>
      </c>
      <c r="AO184">
        <v>-1.2692660093307495</v>
      </c>
      <c r="AP184">
        <v>-1.2466228008270264</v>
      </c>
      <c r="AQ184">
        <v>-1.6737047433853149</v>
      </c>
      <c r="AR184">
        <v>-1.6422704458236694</v>
      </c>
      <c r="AS184">
        <v>-1.3223750591278076</v>
      </c>
      <c r="AT184">
        <v>-1.2630759477615356</v>
      </c>
      <c r="AU184">
        <v>-0.5914386510848999</v>
      </c>
      <c r="AV184">
        <v>1.1578137874603271</v>
      </c>
      <c r="AW184">
        <v>1.8046377897262573</v>
      </c>
      <c r="AX184">
        <v>2.6307547092437744</v>
      </c>
      <c r="AY184">
        <v>2.3628904819488525</v>
      </c>
      <c r="AZ184">
        <v>-3.6258702278137207</v>
      </c>
      <c r="BA184">
        <v>-3.0134809017181396</v>
      </c>
      <c r="BB184">
        <v>-3.2495856285095215</v>
      </c>
      <c r="BC184">
        <v>-3.5397763252258301</v>
      </c>
      <c r="BD184">
        <v>-3.0218329429626465</v>
      </c>
      <c r="BE184">
        <v>-1.8123342990875244</v>
      </c>
      <c r="BF184">
        <v>-1.8219840526580811</v>
      </c>
      <c r="BG184">
        <v>-0.65580183267593384</v>
      </c>
      <c r="BH184">
        <v>-0.56163316965103149</v>
      </c>
      <c r="BI184">
        <v>-0.70827847719192505</v>
      </c>
      <c r="BJ184">
        <v>-0.87344479560852051</v>
      </c>
      <c r="BK184">
        <v>-0.99297410249710083</v>
      </c>
      <c r="BL184">
        <v>-0.58072137832641602</v>
      </c>
      <c r="BM184">
        <v>-0.46997612714767456</v>
      </c>
      <c r="BN184">
        <v>-0.45586243271827698</v>
      </c>
      <c r="BO184">
        <v>-0.79739773273468018</v>
      </c>
      <c r="BP184">
        <v>-0.72536802291870117</v>
      </c>
      <c r="BQ184">
        <v>-0.36319133639335632</v>
      </c>
      <c r="BR184">
        <v>-0.29950755834579468</v>
      </c>
      <c r="BS184">
        <v>0.32433325052261353</v>
      </c>
      <c r="BT184">
        <v>2.644352912902832</v>
      </c>
      <c r="BU184">
        <v>3.111940860748291</v>
      </c>
      <c r="BV184">
        <v>4.029167652130127</v>
      </c>
      <c r="BW184">
        <v>3.6855542659759521</v>
      </c>
      <c r="BX184">
        <v>-1.6429480314254761</v>
      </c>
      <c r="BY184">
        <v>-1.4290046691894531</v>
      </c>
      <c r="BZ184">
        <v>-1.7402743101119995</v>
      </c>
      <c r="CA184">
        <v>-2.0534946918487549</v>
      </c>
      <c r="CB184">
        <v>-1.6976555585861206</v>
      </c>
      <c r="CC184">
        <v>-0.80520111322402954</v>
      </c>
      <c r="CD184">
        <v>-0.81994974613189697</v>
      </c>
      <c r="CE184">
        <v>-8.8824748992919922E-2</v>
      </c>
      <c r="CF184">
        <v>-3.6035440862178802E-2</v>
      </c>
      <c r="CG184">
        <v>-0.20916986465454102</v>
      </c>
      <c r="CH184">
        <v>-0.38147461414337158</v>
      </c>
      <c r="CI184">
        <v>-0.41557785868644714</v>
      </c>
      <c r="CJ184">
        <v>-1.2242496944963932E-2</v>
      </c>
      <c r="CK184">
        <v>8.3609655499458313E-2</v>
      </c>
      <c r="CL184">
        <v>9.1815836727619171E-2</v>
      </c>
      <c r="CM184">
        <v>-0.1904701292514801</v>
      </c>
      <c r="CN184">
        <v>-9.032420814037323E-2</v>
      </c>
      <c r="CO184">
        <v>0.30113640427589417</v>
      </c>
      <c r="CP184">
        <v>0.3678569495677948</v>
      </c>
      <c r="CQ184">
        <v>0.95859408378601074</v>
      </c>
      <c r="CR184">
        <v>3.6739253997802734</v>
      </c>
      <c r="CS184">
        <v>4.0173749923706055</v>
      </c>
      <c r="CT184">
        <v>4.997704029083252</v>
      </c>
      <c r="CU184">
        <v>4.6016273498535156</v>
      </c>
      <c r="CV184">
        <v>-0.26958227157592773</v>
      </c>
      <c r="CW184">
        <v>-0.33160123229026794</v>
      </c>
      <c r="CX184">
        <v>-0.69492983818054199</v>
      </c>
      <c r="CY184">
        <v>-1.0241005420684814</v>
      </c>
      <c r="CZ184">
        <v>-0.78053426742553711</v>
      </c>
      <c r="DA184">
        <v>-0.10766376554965973</v>
      </c>
      <c r="DB184">
        <v>-0.1259438693523407</v>
      </c>
      <c r="DC184">
        <v>0.47815233469009399</v>
      </c>
      <c r="DD184">
        <v>0.4895622730255127</v>
      </c>
      <c r="DE184">
        <v>0.28993871808052063</v>
      </c>
      <c r="DF184">
        <v>0.11049557477235794</v>
      </c>
      <c r="DG184">
        <v>0.16181841492652893</v>
      </c>
      <c r="DH184">
        <v>0.5562363862991333</v>
      </c>
      <c r="DI184">
        <v>0.6371954083442688</v>
      </c>
      <c r="DJ184">
        <v>0.63949412107467651</v>
      </c>
      <c r="DK184">
        <v>0.41645747423171997</v>
      </c>
      <c r="DL184">
        <v>0.54471957683563232</v>
      </c>
      <c r="DM184">
        <v>0.96546411514282227</v>
      </c>
      <c r="DN184">
        <v>1.0352214574813843</v>
      </c>
      <c r="DO184">
        <v>1.5928548574447632</v>
      </c>
      <c r="DP184">
        <v>4.7034978866577148</v>
      </c>
      <c r="DQ184">
        <v>4.9228091239929199</v>
      </c>
      <c r="DR184">
        <v>5.9662408828735352</v>
      </c>
      <c r="DS184">
        <v>5.5177001953125</v>
      </c>
      <c r="DT184">
        <v>1.1037834882736206</v>
      </c>
      <c r="DU184">
        <v>0.76580220460891724</v>
      </c>
      <c r="DV184">
        <v>0.35041463375091553</v>
      </c>
      <c r="DW184">
        <v>5.2936775609850883E-3</v>
      </c>
      <c r="DX184">
        <v>0.13658703863620758</v>
      </c>
      <c r="DY184">
        <v>0.58987361192703247</v>
      </c>
      <c r="DZ184">
        <v>0.56806206703186035</v>
      </c>
      <c r="EA184">
        <v>1.2967772483825684</v>
      </c>
      <c r="EB184">
        <v>1.2484419345855713</v>
      </c>
      <c r="EC184">
        <v>1.0105721950531006</v>
      </c>
      <c r="ED184">
        <v>0.82082235813140869</v>
      </c>
      <c r="EE184">
        <v>0.99548691511154175</v>
      </c>
      <c r="EF184">
        <v>1.3770296573638916</v>
      </c>
      <c r="EG184">
        <v>1.4364854097366333</v>
      </c>
      <c r="EH184">
        <v>1.4302544593811035</v>
      </c>
      <c r="EI184">
        <v>1.2927645444869995</v>
      </c>
      <c r="EJ184">
        <v>1.4616219997406006</v>
      </c>
      <c r="EK184">
        <v>1.9246478080749512</v>
      </c>
      <c r="EL184">
        <v>1.9987897872924805</v>
      </c>
      <c r="EM184">
        <v>2.5086266994476318</v>
      </c>
      <c r="EN184">
        <v>6.1900367736816406</v>
      </c>
      <c r="EO184">
        <v>6.2301120758056641</v>
      </c>
      <c r="EP184">
        <v>7.3646540641784668</v>
      </c>
      <c r="EQ184">
        <v>6.8403635025024414</v>
      </c>
      <c r="ER184">
        <v>3.0867056846618652</v>
      </c>
      <c r="ES184">
        <v>2.3502786159515381</v>
      </c>
      <c r="ET184">
        <v>1.8597260713577271</v>
      </c>
      <c r="EU184">
        <v>1.4915753602981567</v>
      </c>
      <c r="EV184">
        <v>1.4607645273208618</v>
      </c>
      <c r="EW184">
        <v>1.5970066785812378</v>
      </c>
      <c r="EX184">
        <v>1.5700963735580444</v>
      </c>
      <c r="EY184">
        <v>76.289886474609375</v>
      </c>
      <c r="EZ184">
        <v>75.309638977050781</v>
      </c>
      <c r="FA184">
        <v>74.509185791015625</v>
      </c>
      <c r="FB184">
        <v>74.281204223632813</v>
      </c>
      <c r="FC184">
        <v>73.478378295898438</v>
      </c>
      <c r="FD184">
        <v>72.749290466308594</v>
      </c>
      <c r="FE184">
        <v>72.486991882324219</v>
      </c>
      <c r="FF184">
        <v>72.462783813476562</v>
      </c>
      <c r="FG184">
        <v>74.346488952636719</v>
      </c>
      <c r="FH184">
        <v>78.744163513183594</v>
      </c>
      <c r="FI184">
        <v>83.042747497558594</v>
      </c>
      <c r="FJ184">
        <v>87.143218994140625</v>
      </c>
      <c r="FK184">
        <v>90.711997985839844</v>
      </c>
      <c r="FL184">
        <v>93.823799133300781</v>
      </c>
      <c r="FM184">
        <v>94.815589904785156</v>
      </c>
      <c r="FN184">
        <v>94.708869934082031</v>
      </c>
      <c r="FO184">
        <v>93.946540832519531</v>
      </c>
      <c r="FP184">
        <v>92.569198608398438</v>
      </c>
      <c r="FQ184">
        <v>91.233551025390625</v>
      </c>
      <c r="FR184">
        <v>88.761886596679688</v>
      </c>
      <c r="FS184">
        <v>85.226966857910156</v>
      </c>
      <c r="FT184">
        <v>81.767074584960938</v>
      </c>
      <c r="FU184">
        <v>79.544853210449219</v>
      </c>
      <c r="FV184">
        <v>77.999649047851563</v>
      </c>
      <c r="FW184">
        <v>1</v>
      </c>
    </row>
    <row r="185" spans="1:179" x14ac:dyDescent="0.2">
      <c r="A185" t="s">
        <v>241</v>
      </c>
      <c r="B185" t="s">
        <v>248</v>
      </c>
      <c r="C185" t="s">
        <v>218</v>
      </c>
      <c r="D185" t="s">
        <v>45</v>
      </c>
      <c r="E185">
        <v>2015</v>
      </c>
      <c r="F185" t="s">
        <v>224</v>
      </c>
      <c r="G185" t="s">
        <v>242</v>
      </c>
      <c r="H185">
        <v>371.5</v>
      </c>
      <c r="K185">
        <v>126.08199811100398</v>
      </c>
      <c r="L185">
        <v>124.02540303206254</v>
      </c>
      <c r="M185">
        <v>122.83855432445681</v>
      </c>
      <c r="N185">
        <v>123.93394111346699</v>
      </c>
      <c r="O185">
        <v>130.28637265529542</v>
      </c>
      <c r="P185">
        <v>144.33699297410371</v>
      </c>
      <c r="Q185">
        <v>162.70340126336021</v>
      </c>
      <c r="R185">
        <v>174.67008302805178</v>
      </c>
      <c r="S185">
        <v>186.3896421679116</v>
      </c>
      <c r="T185">
        <v>197.42322187020801</v>
      </c>
      <c r="U185">
        <v>205.71376425852702</v>
      </c>
      <c r="V185">
        <v>212.44407684189594</v>
      </c>
      <c r="W185">
        <v>216.60885175682336</v>
      </c>
      <c r="X185">
        <v>218.93735045408113</v>
      </c>
      <c r="Y185">
        <v>218.51737735411504</v>
      </c>
      <c r="Z185">
        <v>212.64415885689948</v>
      </c>
      <c r="AA185">
        <v>207.42937564651464</v>
      </c>
      <c r="AB185">
        <v>197.69347667434263</v>
      </c>
      <c r="AC185">
        <v>172.20091397149906</v>
      </c>
      <c r="AD185">
        <v>160.60455345283646</v>
      </c>
      <c r="AE185">
        <v>153.22410803879333</v>
      </c>
      <c r="AF185">
        <v>145.9160663255964</v>
      </c>
      <c r="AG185">
        <v>135.43870122045877</v>
      </c>
      <c r="AH185">
        <v>130.89238433904774</v>
      </c>
      <c r="AI185">
        <v>-1.5337327718734741</v>
      </c>
      <c r="AJ185">
        <v>-3.2308084964752197</v>
      </c>
      <c r="AK185">
        <v>-1.4507941007614136</v>
      </c>
      <c r="AL185">
        <v>-1.5033639669418335</v>
      </c>
      <c r="AM185">
        <v>-2.6409225463867187</v>
      </c>
      <c r="AN185">
        <v>-1.5300856828689575</v>
      </c>
      <c r="AO185">
        <v>-1.328260064125061</v>
      </c>
      <c r="AP185">
        <v>-1.4284738302230835</v>
      </c>
      <c r="AQ185">
        <v>-2.6410770416259766</v>
      </c>
      <c r="AR185">
        <v>-1.6459307670593262</v>
      </c>
      <c r="AS185">
        <v>-1.2424296140670776</v>
      </c>
      <c r="AT185">
        <v>-1.2131543159484863</v>
      </c>
      <c r="AU185">
        <v>-0.37609654664993286</v>
      </c>
      <c r="AV185">
        <v>1.7421115636825562</v>
      </c>
      <c r="AW185">
        <v>2.1735775470733643</v>
      </c>
      <c r="AX185">
        <v>3.0342271327972412</v>
      </c>
      <c r="AY185">
        <v>2.6953616142272949</v>
      </c>
      <c r="AZ185">
        <v>-2.6508798599243164</v>
      </c>
      <c r="BA185">
        <v>-2.5465483665466309</v>
      </c>
      <c r="BB185">
        <v>-2.7189407348632812</v>
      </c>
      <c r="BC185">
        <v>-3.2827997207641602</v>
      </c>
      <c r="BD185">
        <v>-3.0122199058532715</v>
      </c>
      <c r="BE185">
        <v>-1.8190339803695679</v>
      </c>
      <c r="BF185">
        <v>-1.7399004697799683</v>
      </c>
      <c r="BG185">
        <v>-0.68460929393768311</v>
      </c>
      <c r="BH185">
        <v>-1.3182729482650757</v>
      </c>
      <c r="BI185">
        <v>-0.6928141713142395</v>
      </c>
      <c r="BJ185">
        <v>-0.78315824270248413</v>
      </c>
      <c r="BK185">
        <v>-1.3141567707061768</v>
      </c>
      <c r="BL185">
        <v>-0.67228460311889648</v>
      </c>
      <c r="BM185">
        <v>-0.48836985230445862</v>
      </c>
      <c r="BN185">
        <v>-0.5374685525894165</v>
      </c>
      <c r="BO185">
        <v>-1.1758333444595337</v>
      </c>
      <c r="BP185">
        <v>-0.66844922304153442</v>
      </c>
      <c r="BQ185">
        <v>-0.27331116795539856</v>
      </c>
      <c r="BR185">
        <v>-0.22647871077060699</v>
      </c>
      <c r="BS185">
        <v>0.56619411706924438</v>
      </c>
      <c r="BT185">
        <v>3.3243012428283691</v>
      </c>
      <c r="BU185">
        <v>3.6410834789276123</v>
      </c>
      <c r="BV185">
        <v>4.5277819633483887</v>
      </c>
      <c r="BW185">
        <v>4.0631289482116699</v>
      </c>
      <c r="BX185">
        <v>-0.82513588666915894</v>
      </c>
      <c r="BY185">
        <v>-1.0039764642715454</v>
      </c>
      <c r="BZ185">
        <v>-1.2662553787231445</v>
      </c>
      <c r="CA185">
        <v>-1.8336582183837891</v>
      </c>
      <c r="CB185">
        <v>-1.6930670738220215</v>
      </c>
      <c r="CC185">
        <v>-0.80110347270965576</v>
      </c>
      <c r="CD185">
        <v>-0.75113940238952637</v>
      </c>
      <c r="CE185">
        <v>-9.6508912742137909E-2</v>
      </c>
      <c r="CF185">
        <v>6.3433824107050896E-3</v>
      </c>
      <c r="CG185">
        <v>-0.16783961653709412</v>
      </c>
      <c r="CH185">
        <v>-0.28434592485427856</v>
      </c>
      <c r="CI185">
        <v>-0.39524275064468384</v>
      </c>
      <c r="CJ185">
        <v>-7.8174203634262085E-2</v>
      </c>
      <c r="CK185">
        <v>9.3335531651973724E-2</v>
      </c>
      <c r="CL185">
        <v>7.963898777961731E-2</v>
      </c>
      <c r="CM185">
        <v>-0.16100999712944031</v>
      </c>
      <c r="CN185">
        <v>8.5515314713120461E-3</v>
      </c>
      <c r="CO185">
        <v>0.39789727330207825</v>
      </c>
      <c r="CP185">
        <v>0.45688977837562561</v>
      </c>
      <c r="CQ185">
        <v>1.2188217639923096</v>
      </c>
      <c r="CR185">
        <v>4.4201211929321289</v>
      </c>
      <c r="CS185">
        <v>4.6574740409851074</v>
      </c>
      <c r="CT185">
        <v>5.5622134208679199</v>
      </c>
      <c r="CU185">
        <v>5.0104403495788574</v>
      </c>
      <c r="CV185">
        <v>0.43936881422996521</v>
      </c>
      <c r="CW185">
        <v>6.4404122531414032E-2</v>
      </c>
      <c r="CX185">
        <v>-0.26013004779815674</v>
      </c>
      <c r="CY185">
        <v>-0.82998722791671753</v>
      </c>
      <c r="CZ185">
        <v>-0.77942585945129395</v>
      </c>
      <c r="DA185">
        <v>-9.6087977290153503E-2</v>
      </c>
      <c r="DB185">
        <v>-6.6326446831226349E-2</v>
      </c>
      <c r="DC185">
        <v>0.49159145355224609</v>
      </c>
      <c r="DD185">
        <v>1.330959677696228</v>
      </c>
      <c r="DE185">
        <v>0.35713493824005127</v>
      </c>
      <c r="DF185">
        <v>0.21446636319160461</v>
      </c>
      <c r="DG185">
        <v>0.52367120981216431</v>
      </c>
      <c r="DH185">
        <v>0.51593619585037231</v>
      </c>
      <c r="DI185">
        <v>0.67504090070724487</v>
      </c>
      <c r="DJ185">
        <v>0.69674652814865112</v>
      </c>
      <c r="DK185">
        <v>0.8538132905960083</v>
      </c>
      <c r="DL185">
        <v>0.68555229902267456</v>
      </c>
      <c r="DM185">
        <v>1.0691057443618774</v>
      </c>
      <c r="DN185">
        <v>1.1402583122253418</v>
      </c>
      <c r="DO185">
        <v>1.8714494705200195</v>
      </c>
      <c r="DP185">
        <v>5.5159406661987305</v>
      </c>
      <c r="DQ185">
        <v>5.6738638877868652</v>
      </c>
      <c r="DR185">
        <v>6.596644401550293</v>
      </c>
      <c r="DS185">
        <v>5.9577517509460449</v>
      </c>
      <c r="DT185">
        <v>1.7038735151290894</v>
      </c>
      <c r="DU185">
        <v>1.1327847242355347</v>
      </c>
      <c r="DV185">
        <v>0.74599528312683105</v>
      </c>
      <c r="DW185">
        <v>0.17368379235267639</v>
      </c>
      <c r="DX185">
        <v>0.13421535491943359</v>
      </c>
      <c r="DY185">
        <v>0.60892754793167114</v>
      </c>
      <c r="DZ185">
        <v>0.61848646402359009</v>
      </c>
      <c r="EA185">
        <v>1.3407149314880371</v>
      </c>
      <c r="EB185">
        <v>3.2434952259063721</v>
      </c>
      <c r="EC185">
        <v>1.1151148080825806</v>
      </c>
      <c r="ED185">
        <v>0.93467211723327637</v>
      </c>
      <c r="EE185">
        <v>1.8504370450973511</v>
      </c>
      <c r="EF185">
        <v>1.3737372159957886</v>
      </c>
      <c r="EG185">
        <v>1.5149310827255249</v>
      </c>
      <c r="EH185">
        <v>1.5877517461776733</v>
      </c>
      <c r="EI185">
        <v>2.3190569877624512</v>
      </c>
      <c r="EJ185">
        <v>1.6630338430404663</v>
      </c>
      <c r="EK185">
        <v>2.0382242202758789</v>
      </c>
      <c r="EL185">
        <v>2.1269338130950928</v>
      </c>
      <c r="EM185">
        <v>2.8137400150299072</v>
      </c>
      <c r="EN185">
        <v>7.0981302261352539</v>
      </c>
      <c r="EO185">
        <v>7.1413702964782715</v>
      </c>
      <c r="EP185">
        <v>8.0901994705200195</v>
      </c>
      <c r="EQ185">
        <v>7.3255190849304199</v>
      </c>
      <c r="ER185">
        <v>3.5296173095703125</v>
      </c>
      <c r="ES185">
        <v>2.6753566265106201</v>
      </c>
      <c r="ET185">
        <v>2.1986806392669678</v>
      </c>
      <c r="EU185">
        <v>1.6228253841400146</v>
      </c>
      <c r="EV185">
        <v>1.4533681869506836</v>
      </c>
      <c r="EW185">
        <v>1.6268579959869385</v>
      </c>
      <c r="EX185">
        <v>1.6072475910186768</v>
      </c>
      <c r="EY185">
        <v>72.549705505371094</v>
      </c>
      <c r="EZ185">
        <v>72.149200439453125</v>
      </c>
      <c r="FA185">
        <v>71.773178100585937</v>
      </c>
      <c r="FB185">
        <v>70.68829345703125</v>
      </c>
      <c r="FC185">
        <v>69.637954711914063</v>
      </c>
      <c r="FD185">
        <v>69.156440734863281</v>
      </c>
      <c r="FE185">
        <v>69.276939392089844</v>
      </c>
      <c r="FF185">
        <v>69.105232238769531</v>
      </c>
      <c r="FG185">
        <v>69.89202880859375</v>
      </c>
      <c r="FH185">
        <v>72.760688781738281</v>
      </c>
      <c r="FI185">
        <v>76.603805541992187</v>
      </c>
      <c r="FJ185">
        <v>81.088821411132813</v>
      </c>
      <c r="FK185">
        <v>84.72125244140625</v>
      </c>
      <c r="FL185">
        <v>86.708076477050781</v>
      </c>
      <c r="FM185">
        <v>87.446846008300781</v>
      </c>
      <c r="FN185">
        <v>87.35845947265625</v>
      </c>
      <c r="FO185">
        <v>86.296920776367188</v>
      </c>
      <c r="FP185">
        <v>84.445442199707031</v>
      </c>
      <c r="FQ185">
        <v>81.888923645019531</v>
      </c>
      <c r="FR185">
        <v>78.634521484375</v>
      </c>
      <c r="FS185">
        <v>76.192924499511719</v>
      </c>
      <c r="FT185">
        <v>74.641258239746094</v>
      </c>
      <c r="FU185">
        <v>73.42498779296875</v>
      </c>
      <c r="FV185">
        <v>72.370307922363281</v>
      </c>
      <c r="FW185">
        <v>1</v>
      </c>
    </row>
    <row r="186" spans="1:179" x14ac:dyDescent="0.2">
      <c r="A186" t="s">
        <v>241</v>
      </c>
      <c r="B186" t="s">
        <v>248</v>
      </c>
      <c r="C186" t="s">
        <v>218</v>
      </c>
      <c r="D186" t="s">
        <v>45</v>
      </c>
      <c r="E186">
        <v>2016</v>
      </c>
      <c r="F186" t="s">
        <v>224</v>
      </c>
      <c r="G186" t="s">
        <v>242</v>
      </c>
      <c r="H186">
        <v>334</v>
      </c>
      <c r="K186">
        <v>113.35609405502055</v>
      </c>
      <c r="L186">
        <v>111.50707842476118</v>
      </c>
      <c r="M186">
        <v>110.44002257425039</v>
      </c>
      <c r="N186">
        <v>111.42484808258622</v>
      </c>
      <c r="O186">
        <v>117.13610613783699</v>
      </c>
      <c r="P186">
        <v>129.76854742408599</v>
      </c>
      <c r="Q186">
        <v>146.28116886633899</v>
      </c>
      <c r="R186">
        <v>157.0400109212579</v>
      </c>
      <c r="S186">
        <v>167.57667331592992</v>
      </c>
      <c r="T186">
        <v>177.4965946150509</v>
      </c>
      <c r="U186">
        <v>184.95034310268215</v>
      </c>
      <c r="V186">
        <v>191.00134132328753</v>
      </c>
      <c r="W186">
        <v>194.74575070803459</v>
      </c>
      <c r="X186">
        <v>196.83922575830275</v>
      </c>
      <c r="Y186">
        <v>196.46164203553829</v>
      </c>
      <c r="Z186">
        <v>191.18122834959794</v>
      </c>
      <c r="AA186">
        <v>186.49279173747755</v>
      </c>
      <c r="AB186">
        <v>177.73957164155183</v>
      </c>
      <c r="AC186">
        <v>154.82006387087955</v>
      </c>
      <c r="AD186">
        <v>144.39416522282565</v>
      </c>
      <c r="AE186">
        <v>137.7586543881572</v>
      </c>
      <c r="AF186">
        <v>131.18823929154823</v>
      </c>
      <c r="AG186">
        <v>121.76839187398802</v>
      </c>
      <c r="AH186">
        <v>117.6809509091055</v>
      </c>
      <c r="AI186">
        <v>-1.4495309591293335</v>
      </c>
      <c r="AJ186">
        <v>-3.0637357234954834</v>
      </c>
      <c r="AK186">
        <v>-1.3673851490020752</v>
      </c>
      <c r="AL186">
        <v>-1.4115080833435059</v>
      </c>
      <c r="AM186">
        <v>-2.4846832752227783</v>
      </c>
      <c r="AN186">
        <v>-1.446973443031311</v>
      </c>
      <c r="AO186">
        <v>-1.2640295028686523</v>
      </c>
      <c r="AP186">
        <v>-1.358378529548645</v>
      </c>
      <c r="AQ186">
        <v>-2.4963362216949463</v>
      </c>
      <c r="AR186">
        <v>-1.5610769987106323</v>
      </c>
      <c r="AS186">
        <v>-1.197607159614563</v>
      </c>
      <c r="AT186">
        <v>-1.1727467775344849</v>
      </c>
      <c r="AU186">
        <v>-0.41648569703102112</v>
      </c>
      <c r="AV186">
        <v>1.4347178936004639</v>
      </c>
      <c r="AW186">
        <v>1.8321698904037476</v>
      </c>
      <c r="AX186">
        <v>2.6037850379943848</v>
      </c>
      <c r="AY186">
        <v>2.3095815181732178</v>
      </c>
      <c r="AZ186">
        <v>-2.5351245403289795</v>
      </c>
      <c r="BA186">
        <v>-2.417778491973877</v>
      </c>
      <c r="BB186">
        <v>-2.5652966499328613</v>
      </c>
      <c r="BC186">
        <v>-3.0719490051269531</v>
      </c>
      <c r="BD186">
        <v>-2.81787109375</v>
      </c>
      <c r="BE186">
        <v>-1.7200716733932495</v>
      </c>
      <c r="BF186">
        <v>-1.6464998722076416</v>
      </c>
      <c r="BG186">
        <v>-0.64439952373504639</v>
      </c>
      <c r="BH186">
        <v>-1.250286340713501</v>
      </c>
      <c r="BI186">
        <v>-0.64867526292800903</v>
      </c>
      <c r="BJ186">
        <v>-0.72861528396606445</v>
      </c>
      <c r="BK186">
        <v>-1.2266556024551392</v>
      </c>
      <c r="BL186">
        <v>-0.63361406326293945</v>
      </c>
      <c r="BM186">
        <v>-0.4676530659198761</v>
      </c>
      <c r="BN186">
        <v>-0.51353520154953003</v>
      </c>
      <c r="BO186">
        <v>-1.1070051193237305</v>
      </c>
      <c r="BP186">
        <v>-0.63423770666122437</v>
      </c>
      <c r="BQ186">
        <v>-0.27869775891304016</v>
      </c>
      <c r="BR186">
        <v>-0.23718968033790588</v>
      </c>
      <c r="BS186">
        <v>0.47698599100112915</v>
      </c>
      <c r="BT186">
        <v>2.9349360466003418</v>
      </c>
      <c r="BU186">
        <v>3.2236461639404297</v>
      </c>
      <c r="BV186">
        <v>4.0199604034423828</v>
      </c>
      <c r="BW186">
        <v>3.6064865589141846</v>
      </c>
      <c r="BX186">
        <v>-0.8039703369140625</v>
      </c>
      <c r="BY186">
        <v>-0.95512545108795166</v>
      </c>
      <c r="BZ186">
        <v>-1.187873363494873</v>
      </c>
      <c r="CA186">
        <v>-1.6978856325149536</v>
      </c>
      <c r="CB186">
        <v>-1.5670621395111084</v>
      </c>
      <c r="CC186">
        <v>-0.75487899780273438</v>
      </c>
      <c r="CD186">
        <v>-0.70896536111831665</v>
      </c>
      <c r="CE186">
        <v>-8.6767926812171936E-2</v>
      </c>
      <c r="CF186">
        <v>5.7031223550438881E-3</v>
      </c>
      <c r="CG186">
        <v>-0.15089897811412811</v>
      </c>
      <c r="CH186">
        <v>-0.25564590096473694</v>
      </c>
      <c r="CI186">
        <v>-0.35534951090812683</v>
      </c>
      <c r="CJ186">
        <v>-7.0283800363540649E-2</v>
      </c>
      <c r="CK186">
        <v>8.391483873128891E-2</v>
      </c>
      <c r="CL186">
        <v>7.1600742638111115E-2</v>
      </c>
      <c r="CM186">
        <v>-0.1447586864233017</v>
      </c>
      <c r="CN186">
        <v>7.6883952133357525E-3</v>
      </c>
      <c r="CO186">
        <v>0.35773608088493347</v>
      </c>
      <c r="CP186">
        <v>0.41077429056167603</v>
      </c>
      <c r="CQ186">
        <v>1.0958017110824585</v>
      </c>
      <c r="CR186">
        <v>3.973982572555542</v>
      </c>
      <c r="CS186">
        <v>4.1873784065246582</v>
      </c>
      <c r="CT186">
        <v>5.0007991790771484</v>
      </c>
      <c r="CU186">
        <v>4.5047187805175781</v>
      </c>
      <c r="CV186">
        <v>0.39502176642417908</v>
      </c>
      <c r="CW186">
        <v>5.7903584092855453E-2</v>
      </c>
      <c r="CX186">
        <v>-0.23387420177459717</v>
      </c>
      <c r="CY186">
        <v>-0.74621367454528809</v>
      </c>
      <c r="CZ186">
        <v>-0.70075565576553345</v>
      </c>
      <c r="DA186">
        <v>-8.6389482021331787E-2</v>
      </c>
      <c r="DB186">
        <v>-5.9631884098052979E-2</v>
      </c>
      <c r="DC186">
        <v>0.47086364030838013</v>
      </c>
      <c r="DD186">
        <v>1.2616926431655884</v>
      </c>
      <c r="DE186">
        <v>0.34687730669975281</v>
      </c>
      <c r="DF186">
        <v>0.21732352674007416</v>
      </c>
      <c r="DG186">
        <v>0.51595664024353027</v>
      </c>
      <c r="DH186">
        <v>0.49304643273353577</v>
      </c>
      <c r="DI186">
        <v>0.63548272848129272</v>
      </c>
      <c r="DJ186">
        <v>0.65673667192459106</v>
      </c>
      <c r="DK186">
        <v>0.81748777627944946</v>
      </c>
      <c r="DL186">
        <v>0.64961451292037964</v>
      </c>
      <c r="DM186">
        <v>0.99416995048522949</v>
      </c>
      <c r="DN186">
        <v>1.0587382316589355</v>
      </c>
      <c r="DO186">
        <v>1.7146174907684326</v>
      </c>
      <c r="DP186">
        <v>5.0130290985107422</v>
      </c>
      <c r="DQ186">
        <v>5.1511106491088867</v>
      </c>
      <c r="DR186">
        <v>5.9816379547119141</v>
      </c>
      <c r="DS186">
        <v>5.4029512405395508</v>
      </c>
      <c r="DT186">
        <v>1.5940139293670654</v>
      </c>
      <c r="DU186">
        <v>1.0709326267242432</v>
      </c>
      <c r="DV186">
        <v>0.72012495994567871</v>
      </c>
      <c r="DW186">
        <v>0.20545832812786102</v>
      </c>
      <c r="DX186">
        <v>0.16555085778236389</v>
      </c>
      <c r="DY186">
        <v>0.5821000337600708</v>
      </c>
      <c r="DZ186">
        <v>0.58970159292221069</v>
      </c>
      <c r="EA186">
        <v>1.275995135307312</v>
      </c>
      <c r="EB186">
        <v>3.0751419067382813</v>
      </c>
      <c r="EC186">
        <v>1.0655871629714966</v>
      </c>
      <c r="ED186">
        <v>0.90021622180938721</v>
      </c>
      <c r="EE186">
        <v>1.7739843130111694</v>
      </c>
      <c r="EF186">
        <v>1.306405782699585</v>
      </c>
      <c r="EG186">
        <v>1.4318592548370361</v>
      </c>
      <c r="EH186">
        <v>1.5015799999237061</v>
      </c>
      <c r="EI186">
        <v>2.2068188190460205</v>
      </c>
      <c r="EJ186">
        <v>1.5764538049697876</v>
      </c>
      <c r="EK186">
        <v>1.9130793809890747</v>
      </c>
      <c r="EL186">
        <v>1.9942952394485474</v>
      </c>
      <c r="EM186">
        <v>2.6080892086029053</v>
      </c>
      <c r="EN186">
        <v>6.513247013092041</v>
      </c>
      <c r="EO186">
        <v>6.5425872802734375</v>
      </c>
      <c r="EP186">
        <v>7.3978133201599121</v>
      </c>
      <c r="EQ186">
        <v>6.6998562812805176</v>
      </c>
      <c r="ER186">
        <v>3.3251681327819824</v>
      </c>
      <c r="ES186">
        <v>2.5335855484008789</v>
      </c>
      <c r="ET186">
        <v>2.097548246383667</v>
      </c>
      <c r="EU186">
        <v>1.5795215368270874</v>
      </c>
      <c r="EV186">
        <v>1.4163599014282227</v>
      </c>
      <c r="EW186">
        <v>1.5472927093505859</v>
      </c>
      <c r="EX186">
        <v>1.5272361040115356</v>
      </c>
      <c r="EY186">
        <v>72.549705505371094</v>
      </c>
      <c r="EZ186">
        <v>72.149200439453125</v>
      </c>
      <c r="FA186">
        <v>71.773178100585937</v>
      </c>
      <c r="FB186">
        <v>70.68829345703125</v>
      </c>
      <c r="FC186">
        <v>69.637954711914063</v>
      </c>
      <c r="FD186">
        <v>69.156440734863281</v>
      </c>
      <c r="FE186">
        <v>69.276939392089844</v>
      </c>
      <c r="FF186">
        <v>69.105232238769531</v>
      </c>
      <c r="FG186">
        <v>69.89202880859375</v>
      </c>
      <c r="FH186">
        <v>72.760688781738281</v>
      </c>
      <c r="FI186">
        <v>76.603805541992187</v>
      </c>
      <c r="FJ186">
        <v>81.088821411132813</v>
      </c>
      <c r="FK186">
        <v>84.72125244140625</v>
      </c>
      <c r="FL186">
        <v>86.708076477050781</v>
      </c>
      <c r="FM186">
        <v>87.446846008300781</v>
      </c>
      <c r="FN186">
        <v>87.35845947265625</v>
      </c>
      <c r="FO186">
        <v>86.296913146972656</v>
      </c>
      <c r="FP186">
        <v>84.4454345703125</v>
      </c>
      <c r="FQ186">
        <v>81.888923645019531</v>
      </c>
      <c r="FR186">
        <v>78.634521484375</v>
      </c>
      <c r="FS186">
        <v>76.192924499511719</v>
      </c>
      <c r="FT186">
        <v>74.641258239746094</v>
      </c>
      <c r="FU186">
        <v>73.42498779296875</v>
      </c>
      <c r="FV186">
        <v>72.370307922363281</v>
      </c>
      <c r="FW186">
        <v>1</v>
      </c>
    </row>
    <row r="187" spans="1:179" x14ac:dyDescent="0.2">
      <c r="A187" t="s">
        <v>241</v>
      </c>
      <c r="B187" t="s">
        <v>248</v>
      </c>
      <c r="C187" t="s">
        <v>218</v>
      </c>
      <c r="D187" t="s">
        <v>45</v>
      </c>
      <c r="E187" t="s">
        <v>250</v>
      </c>
      <c r="F187" t="s">
        <v>224</v>
      </c>
      <c r="G187" t="s">
        <v>242</v>
      </c>
      <c r="H187">
        <v>322.83</v>
      </c>
      <c r="K187">
        <v>109.56539261880579</v>
      </c>
      <c r="L187">
        <v>107.77820927258583</v>
      </c>
      <c r="M187">
        <v>106.74683646301582</v>
      </c>
      <c r="N187">
        <v>107.69872876648084</v>
      </c>
      <c r="O187">
        <v>113.21899864158027</v>
      </c>
      <c r="P187">
        <v>125.4290028835232</v>
      </c>
      <c r="Q187">
        <v>141.38943153597845</v>
      </c>
      <c r="R187">
        <v>151.78849092222325</v>
      </c>
      <c r="S187">
        <v>161.97280048041694</v>
      </c>
      <c r="T187">
        <v>171.56099316601083</v>
      </c>
      <c r="U187">
        <v>178.76548346128118</v>
      </c>
      <c r="V187">
        <v>184.61413236986593</v>
      </c>
      <c r="W187">
        <v>188.23332627192661</v>
      </c>
      <c r="X187">
        <v>190.25679415631734</v>
      </c>
      <c r="Y187">
        <v>189.89183707857012</v>
      </c>
      <c r="Z187">
        <v>184.78800385713825</v>
      </c>
      <c r="AA187">
        <v>180.25635161155168</v>
      </c>
      <c r="AB187">
        <v>171.79584488287577</v>
      </c>
      <c r="AC187">
        <v>149.64278034357886</v>
      </c>
      <c r="AD187">
        <v>139.56553052034974</v>
      </c>
      <c r="AE187">
        <v>133.15191547929243</v>
      </c>
      <c r="AF187">
        <v>126.8012193325191</v>
      </c>
      <c r="AG187">
        <v>117.69637773297286</v>
      </c>
      <c r="AH187">
        <v>113.7456234496948</v>
      </c>
      <c r="AI187">
        <v>-1.423649787902832</v>
      </c>
      <c r="AJ187">
        <v>-3.0121681690216064</v>
      </c>
      <c r="AK187">
        <v>-1.3418259620666504</v>
      </c>
      <c r="AL187">
        <v>-1.3834682703018188</v>
      </c>
      <c r="AM187">
        <v>-2.4368941783905029</v>
      </c>
      <c r="AN187">
        <v>-1.4214086532592773</v>
      </c>
      <c r="AO187">
        <v>-1.2441059350967407</v>
      </c>
      <c r="AP187">
        <v>-1.3366597890853882</v>
      </c>
      <c r="AQ187">
        <v>-2.4518418312072754</v>
      </c>
      <c r="AR187">
        <v>-1.5348807573318481</v>
      </c>
      <c r="AS187">
        <v>-1.1833431720733643</v>
      </c>
      <c r="AT187">
        <v>-1.1597812175750732</v>
      </c>
      <c r="AU187">
        <v>-0.4276290237903595</v>
      </c>
      <c r="AV187">
        <v>1.3446435928344727</v>
      </c>
      <c r="AW187">
        <v>1.7318558692932129</v>
      </c>
      <c r="AX187">
        <v>2.4769749641418457</v>
      </c>
      <c r="AY187">
        <v>2.1959562301635742</v>
      </c>
      <c r="AZ187">
        <v>-2.4989249706268311</v>
      </c>
      <c r="BA187">
        <v>-2.3779687881469727</v>
      </c>
      <c r="BB187">
        <v>-2.5181622505187988</v>
      </c>
      <c r="BC187">
        <v>-3.007777214050293</v>
      </c>
      <c r="BD187">
        <v>-2.7587375640869141</v>
      </c>
      <c r="BE187">
        <v>-1.6896346807479858</v>
      </c>
      <c r="BF187">
        <v>-1.6177471876144409</v>
      </c>
      <c r="BG187">
        <v>-0.6320948600769043</v>
      </c>
      <c r="BH187">
        <v>-1.2292979955673218</v>
      </c>
      <c r="BI187">
        <v>-0.63523530960083008</v>
      </c>
      <c r="BJ187">
        <v>-0.71209090948104858</v>
      </c>
      <c r="BK187">
        <v>-1.2000801563262939</v>
      </c>
      <c r="BL187">
        <v>-0.62176454067230225</v>
      </c>
      <c r="BM187">
        <v>-0.46115842461585999</v>
      </c>
      <c r="BN187">
        <v>-0.50606268644332886</v>
      </c>
      <c r="BO187">
        <v>-1.0859384536743164</v>
      </c>
      <c r="BP187">
        <v>-0.62367027997970581</v>
      </c>
      <c r="BQ187">
        <v>-0.27992883324623108</v>
      </c>
      <c r="BR187">
        <v>-0.23999996483325958</v>
      </c>
      <c r="BS187">
        <v>0.45077645778656006</v>
      </c>
      <c r="BT187">
        <v>2.8195643424987793</v>
      </c>
      <c r="BU187">
        <v>3.0998685359954834</v>
      </c>
      <c r="BV187">
        <v>3.869269847869873</v>
      </c>
      <c r="BW187">
        <v>3.4709920883178711</v>
      </c>
      <c r="BX187">
        <v>-0.7969622015953064</v>
      </c>
      <c r="BY187">
        <v>-0.93997961282730103</v>
      </c>
      <c r="BZ187">
        <v>-1.1639657020568848</v>
      </c>
      <c r="CA187">
        <v>-1.6568841934204102</v>
      </c>
      <c r="CB187">
        <v>-1.5290203094482422</v>
      </c>
      <c r="CC187">
        <v>-0.74071764945983887</v>
      </c>
      <c r="CD187">
        <v>-0.6960219144821167</v>
      </c>
      <c r="CE187">
        <v>-8.386635035276413E-2</v>
      </c>
      <c r="CF187">
        <v>5.5124061182141304E-3</v>
      </c>
      <c r="CG187">
        <v>-0.14585281908512115</v>
      </c>
      <c r="CH187">
        <v>-0.24709692597389221</v>
      </c>
      <c r="CI187">
        <v>-0.3434663712978363</v>
      </c>
      <c r="CJ187">
        <v>-6.7933470010757446E-2</v>
      </c>
      <c r="CK187">
        <v>8.110867440700531E-2</v>
      </c>
      <c r="CL187">
        <v>6.9206371903419495E-2</v>
      </c>
      <c r="CM187">
        <v>-0.13991785049438477</v>
      </c>
      <c r="CN187">
        <v>7.4312901124358177E-3</v>
      </c>
      <c r="CO187">
        <v>0.34577316045761108</v>
      </c>
      <c r="CP187">
        <v>0.39703771471977234</v>
      </c>
      <c r="CQ187">
        <v>1.0591574907302856</v>
      </c>
      <c r="CR187">
        <v>3.8410899639129639</v>
      </c>
      <c r="CS187">
        <v>4.0473499298095703</v>
      </c>
      <c r="CT187">
        <v>4.8335690498352051</v>
      </c>
      <c r="CU187">
        <v>4.3540782928466797</v>
      </c>
      <c r="CV187">
        <v>0.38181197643280029</v>
      </c>
      <c r="CW187">
        <v>5.596725270152092E-2</v>
      </c>
      <c r="CX187">
        <v>-0.22605329751968384</v>
      </c>
      <c r="CY187">
        <v>-0.72125983238220215</v>
      </c>
      <c r="CZ187">
        <v>-0.6773219108581543</v>
      </c>
      <c r="DA187">
        <v>-8.3500556647777557E-2</v>
      </c>
      <c r="DB187">
        <v>-5.7637754827737808E-2</v>
      </c>
      <c r="DC187">
        <v>0.46436214447021484</v>
      </c>
      <c r="DD187">
        <v>1.2403228282928467</v>
      </c>
      <c r="DE187">
        <v>0.34352970123291016</v>
      </c>
      <c r="DF187">
        <v>0.21789702773094177</v>
      </c>
      <c r="DG187">
        <v>0.51314735412597656</v>
      </c>
      <c r="DH187">
        <v>0.48589760065078735</v>
      </c>
      <c r="DI187">
        <v>0.62337577342987061</v>
      </c>
      <c r="DJ187">
        <v>0.64447540044784546</v>
      </c>
      <c r="DK187">
        <v>0.80610275268554688</v>
      </c>
      <c r="DL187">
        <v>0.63853287696838379</v>
      </c>
      <c r="DM187">
        <v>0.97147518396377563</v>
      </c>
      <c r="DN187">
        <v>1.0340753793716431</v>
      </c>
      <c r="DO187">
        <v>1.6675384044647217</v>
      </c>
      <c r="DP187">
        <v>4.8626155853271484</v>
      </c>
      <c r="DQ187">
        <v>4.9948310852050781</v>
      </c>
      <c r="DR187">
        <v>5.7978687286376953</v>
      </c>
      <c r="DS187">
        <v>5.2371640205383301</v>
      </c>
      <c r="DT187">
        <v>1.5605860948562622</v>
      </c>
      <c r="DU187">
        <v>1.0519140958786011</v>
      </c>
      <c r="DV187">
        <v>0.71185904741287231</v>
      </c>
      <c r="DW187">
        <v>0.21436461806297302</v>
      </c>
      <c r="DX187">
        <v>0.17437651753425598</v>
      </c>
      <c r="DY187">
        <v>0.57371652126312256</v>
      </c>
      <c r="DZ187">
        <v>0.58074641227722168</v>
      </c>
      <c r="EA187">
        <v>1.2559170722961426</v>
      </c>
      <c r="EB187">
        <v>3.0231928825378418</v>
      </c>
      <c r="EC187">
        <v>1.0501202344894409</v>
      </c>
      <c r="ED187">
        <v>0.88927441835403442</v>
      </c>
      <c r="EE187">
        <v>1.7499614953994751</v>
      </c>
      <c r="EF187">
        <v>1.2855417728424072</v>
      </c>
      <c r="EG187">
        <v>1.4063233137130737</v>
      </c>
      <c r="EH187">
        <v>1.4750726222991943</v>
      </c>
      <c r="EI187">
        <v>2.1720061302185059</v>
      </c>
      <c r="EJ187">
        <v>1.5497432947158813</v>
      </c>
      <c r="EK187">
        <v>1.8748894929885864</v>
      </c>
      <c r="EL187">
        <v>1.9538565874099731</v>
      </c>
      <c r="EM187">
        <v>2.5459439754486084</v>
      </c>
      <c r="EN187">
        <v>6.3375363349914551</v>
      </c>
      <c r="EO187">
        <v>6.3628435134887695</v>
      </c>
      <c r="EP187">
        <v>7.1901636123657227</v>
      </c>
      <c r="EQ187">
        <v>6.512199878692627</v>
      </c>
      <c r="ER187">
        <v>3.2625489234924316</v>
      </c>
      <c r="ES187">
        <v>2.4899032115936279</v>
      </c>
      <c r="ET187">
        <v>2.0660555362701416</v>
      </c>
      <c r="EU187">
        <v>1.5652576684951782</v>
      </c>
      <c r="EV187">
        <v>1.4040937423706055</v>
      </c>
      <c r="EW187">
        <v>1.5226335525512695</v>
      </c>
      <c r="EX187">
        <v>1.5024716854095459</v>
      </c>
      <c r="EY187">
        <v>72.549705505371094</v>
      </c>
      <c r="EZ187">
        <v>72.149200439453125</v>
      </c>
      <c r="FA187">
        <v>71.773178100585937</v>
      </c>
      <c r="FB187">
        <v>70.68829345703125</v>
      </c>
      <c r="FC187">
        <v>69.637954711914063</v>
      </c>
      <c r="FD187">
        <v>69.156440734863281</v>
      </c>
      <c r="FE187">
        <v>69.276939392089844</v>
      </c>
      <c r="FF187">
        <v>69.105232238769531</v>
      </c>
      <c r="FG187">
        <v>69.89202880859375</v>
      </c>
      <c r="FH187">
        <v>72.760688781738281</v>
      </c>
      <c r="FI187">
        <v>76.603805541992187</v>
      </c>
      <c r="FJ187">
        <v>81.088821411132813</v>
      </c>
      <c r="FK187">
        <v>84.72125244140625</v>
      </c>
      <c r="FL187">
        <v>86.708076477050781</v>
      </c>
      <c r="FM187">
        <v>87.44683837890625</v>
      </c>
      <c r="FN187">
        <v>87.35845947265625</v>
      </c>
      <c r="FO187">
        <v>86.296913146972656</v>
      </c>
      <c r="FP187">
        <v>84.4454345703125</v>
      </c>
      <c r="FQ187">
        <v>81.888923645019531</v>
      </c>
      <c r="FR187">
        <v>78.634521484375</v>
      </c>
      <c r="FS187">
        <v>76.192924499511719</v>
      </c>
      <c r="FT187">
        <v>74.641258239746094</v>
      </c>
      <c r="FU187">
        <v>73.42498779296875</v>
      </c>
      <c r="FV187">
        <v>72.370307922363281</v>
      </c>
      <c r="FW187">
        <v>1</v>
      </c>
    </row>
    <row r="188" spans="1:179" x14ac:dyDescent="0.2">
      <c r="A188" t="s">
        <v>241</v>
      </c>
      <c r="B188" t="s">
        <v>248</v>
      </c>
      <c r="C188" t="s">
        <v>218</v>
      </c>
      <c r="D188" t="s">
        <v>46</v>
      </c>
      <c r="E188">
        <v>2015</v>
      </c>
      <c r="F188" t="s">
        <v>224</v>
      </c>
      <c r="G188" t="s">
        <v>242</v>
      </c>
      <c r="H188">
        <v>372.3</v>
      </c>
      <c r="K188">
        <v>123.00034315619627</v>
      </c>
      <c r="L188">
        <v>120.12830162514544</v>
      </c>
      <c r="M188">
        <v>118.51511920216664</v>
      </c>
      <c r="N188">
        <v>117.9889066077795</v>
      </c>
      <c r="O188">
        <v>122.94787324482694</v>
      </c>
      <c r="P188">
        <v>137.86581456759058</v>
      </c>
      <c r="Q188">
        <v>157.038897596607</v>
      </c>
      <c r="R188">
        <v>166.59842018033245</v>
      </c>
      <c r="S188">
        <v>177.86151987946349</v>
      </c>
      <c r="T188">
        <v>192.52053951836763</v>
      </c>
      <c r="U188">
        <v>204.85720788190346</v>
      </c>
      <c r="V188">
        <v>212.87345935661787</v>
      </c>
      <c r="W188">
        <v>215.19069363696747</v>
      </c>
      <c r="X188">
        <v>218.86016768947513</v>
      </c>
      <c r="Y188">
        <v>219.95772356262881</v>
      </c>
      <c r="Z188">
        <v>216.81786506516082</v>
      </c>
      <c r="AA188">
        <v>210.96425961205128</v>
      </c>
      <c r="AB188">
        <v>198.19587225156315</v>
      </c>
      <c r="AC188">
        <v>169.36469051976488</v>
      </c>
      <c r="AD188">
        <v>157.91318361744544</v>
      </c>
      <c r="AE188">
        <v>150.72148612175144</v>
      </c>
      <c r="AF188">
        <v>144.06545857446639</v>
      </c>
      <c r="AG188">
        <v>135.53326001262695</v>
      </c>
      <c r="AH188">
        <v>129.61826746557648</v>
      </c>
      <c r="AI188">
        <v>-1.3198777437210083</v>
      </c>
      <c r="AJ188">
        <v>-1.2894790172576904</v>
      </c>
      <c r="AK188">
        <v>-1.2416270971298218</v>
      </c>
      <c r="AL188">
        <v>-1.3147239685058594</v>
      </c>
      <c r="AM188">
        <v>-1.6400002241134644</v>
      </c>
      <c r="AN188">
        <v>-2.22117018699646</v>
      </c>
      <c r="AO188">
        <v>-2.586989164352417</v>
      </c>
      <c r="AP188">
        <v>-3.4160525798797607</v>
      </c>
      <c r="AQ188">
        <v>-2.2751121520996094</v>
      </c>
      <c r="AR188">
        <v>-1.7527496814727783</v>
      </c>
      <c r="AS188">
        <v>-1.6567150354385376</v>
      </c>
      <c r="AT188">
        <v>-1.9156289100646973</v>
      </c>
      <c r="AU188">
        <v>-1.7359616756439209</v>
      </c>
      <c r="AV188">
        <v>-1.5062741041183472</v>
      </c>
      <c r="AW188">
        <v>-1.5326273441314697</v>
      </c>
      <c r="AX188">
        <v>-1.4196487665176392</v>
      </c>
      <c r="AY188">
        <v>-0.48434033989906311</v>
      </c>
      <c r="AZ188">
        <v>-0.86762714385986328</v>
      </c>
      <c r="BA188">
        <v>1.848838210105896</v>
      </c>
      <c r="BB188">
        <v>1.9203387498855591</v>
      </c>
      <c r="BC188">
        <v>-0.50152033567428589</v>
      </c>
      <c r="BD188">
        <v>-1.5268094539642334</v>
      </c>
      <c r="BE188">
        <v>-1.9416705369949341</v>
      </c>
      <c r="BF188">
        <v>-2.2254834175109863</v>
      </c>
      <c r="BG188">
        <v>-0.51301699876785278</v>
      </c>
      <c r="BH188">
        <v>-0.50283724069595337</v>
      </c>
      <c r="BI188">
        <v>-0.47591561079025269</v>
      </c>
      <c r="BJ188">
        <v>-0.52887463569641113</v>
      </c>
      <c r="BK188">
        <v>-0.81803381443023682</v>
      </c>
      <c r="BL188">
        <v>-1.185336709022522</v>
      </c>
      <c r="BM188">
        <v>-1.4204636812210083</v>
      </c>
      <c r="BN188">
        <v>-2.0107495784759521</v>
      </c>
      <c r="BO188">
        <v>-1.076640248298645</v>
      </c>
      <c r="BP188">
        <v>-0.76277327537536621</v>
      </c>
      <c r="BQ188">
        <v>-0.67764830589294434</v>
      </c>
      <c r="BR188">
        <v>-0.93857228755950928</v>
      </c>
      <c r="BS188">
        <v>-0.771697998046875</v>
      </c>
      <c r="BT188">
        <v>-0.49949273467063904</v>
      </c>
      <c r="BU188">
        <v>-0.53390532732009888</v>
      </c>
      <c r="BV188">
        <v>-0.36169508099555969</v>
      </c>
      <c r="BW188">
        <v>1.5262411832809448</v>
      </c>
      <c r="BX188">
        <v>1.4581930637359619</v>
      </c>
      <c r="BY188">
        <v>3.1651639938354492</v>
      </c>
      <c r="BZ188">
        <v>3.0216238498687744</v>
      </c>
      <c r="CA188">
        <v>0.6490706205368042</v>
      </c>
      <c r="CB188">
        <v>-0.39763474464416504</v>
      </c>
      <c r="CC188">
        <v>-0.80048608779907227</v>
      </c>
      <c r="CD188">
        <v>-1.1160517930984497</v>
      </c>
      <c r="CE188">
        <v>4.5812346041202545E-2</v>
      </c>
      <c r="CF188">
        <v>4.1988376528024673E-2</v>
      </c>
      <c r="CG188">
        <v>5.4413862526416779E-2</v>
      </c>
      <c r="CH188">
        <v>1.5402277000248432E-2</v>
      </c>
      <c r="CI188">
        <v>-0.24874244630336761</v>
      </c>
      <c r="CJ188">
        <v>-0.46792149543762207</v>
      </c>
      <c r="CK188">
        <v>-0.61253154277801514</v>
      </c>
      <c r="CL188">
        <v>-1.0374410152435303</v>
      </c>
      <c r="CM188">
        <v>-0.24658210575580597</v>
      </c>
      <c r="CN188">
        <v>-7.7118575572967529E-2</v>
      </c>
      <c r="CO188">
        <v>4.5028034946881235E-4</v>
      </c>
      <c r="CP188">
        <v>-0.26186585426330566</v>
      </c>
      <c r="CQ188">
        <v>-0.10385196655988693</v>
      </c>
      <c r="CR188">
        <v>0.19780097901821136</v>
      </c>
      <c r="CS188">
        <v>0.15780642628669739</v>
      </c>
      <c r="CT188">
        <v>0.37104037404060364</v>
      </c>
      <c r="CU188">
        <v>2.9187638759613037</v>
      </c>
      <c r="CV188">
        <v>3.0690491199493408</v>
      </c>
      <c r="CW188">
        <v>4.0768475532531738</v>
      </c>
      <c r="CX188">
        <v>3.7843706607818604</v>
      </c>
      <c r="CY188">
        <v>1.445966362953186</v>
      </c>
      <c r="CZ188">
        <v>0.3844282329082489</v>
      </c>
      <c r="DA188">
        <v>-1.0105281136929989E-2</v>
      </c>
      <c r="DB188">
        <v>-0.34766274690628052</v>
      </c>
      <c r="DC188">
        <v>0.60464167594909668</v>
      </c>
      <c r="DD188">
        <v>0.58681404590606689</v>
      </c>
      <c r="DE188">
        <v>0.58474332094192505</v>
      </c>
      <c r="DF188">
        <v>0.55967915058135986</v>
      </c>
      <c r="DG188">
        <v>0.32054895162582397</v>
      </c>
      <c r="DH188">
        <v>0.24949367344379425</v>
      </c>
      <c r="DI188">
        <v>0.19540055096149445</v>
      </c>
      <c r="DJ188">
        <v>-6.4132444560527802E-2</v>
      </c>
      <c r="DK188">
        <v>0.58347600698471069</v>
      </c>
      <c r="DL188">
        <v>0.60853612422943115</v>
      </c>
      <c r="DM188">
        <v>0.67854887247085571</v>
      </c>
      <c r="DN188">
        <v>0.41484057903289795</v>
      </c>
      <c r="DO188">
        <v>0.56399405002593994</v>
      </c>
      <c r="DP188">
        <v>0.89509469270706177</v>
      </c>
      <c r="DQ188">
        <v>0.84951823949813843</v>
      </c>
      <c r="DR188">
        <v>1.1037758588790894</v>
      </c>
      <c r="DS188">
        <v>4.311286449432373</v>
      </c>
      <c r="DT188">
        <v>4.6799049377441406</v>
      </c>
      <c r="DU188">
        <v>4.9885306358337402</v>
      </c>
      <c r="DV188">
        <v>4.5471172332763672</v>
      </c>
      <c r="DW188">
        <v>2.2428622245788574</v>
      </c>
      <c r="DX188">
        <v>1.1664912700653076</v>
      </c>
      <c r="DY188">
        <v>0.78027552366256714</v>
      </c>
      <c r="DZ188">
        <v>0.4207262396812439</v>
      </c>
      <c r="EA188">
        <v>1.411502480506897</v>
      </c>
      <c r="EB188">
        <v>1.3734557628631592</v>
      </c>
      <c r="EC188">
        <v>1.3504548072814941</v>
      </c>
      <c r="ED188">
        <v>1.3455286026000977</v>
      </c>
      <c r="EE188">
        <v>1.1425153017044067</v>
      </c>
      <c r="EF188">
        <v>1.2853271961212158</v>
      </c>
      <c r="EG188">
        <v>1.3619261980056763</v>
      </c>
      <c r="EH188">
        <v>1.3411705493927002</v>
      </c>
      <c r="EI188">
        <v>1.7819480895996094</v>
      </c>
      <c r="EJ188">
        <v>1.5985125303268433</v>
      </c>
      <c r="EK188">
        <v>1.6576155424118042</v>
      </c>
      <c r="EL188">
        <v>1.3918972015380859</v>
      </c>
      <c r="EM188">
        <v>1.5282577276229858</v>
      </c>
      <c r="EN188">
        <v>1.9018760919570923</v>
      </c>
      <c r="EO188">
        <v>1.8482401371002197</v>
      </c>
      <c r="EP188">
        <v>2.1617295742034912</v>
      </c>
      <c r="EQ188">
        <v>6.3218679428100586</v>
      </c>
      <c r="ER188">
        <v>7.0057253837585449</v>
      </c>
      <c r="ES188">
        <v>6.3048563003540039</v>
      </c>
      <c r="ET188">
        <v>5.648402214050293</v>
      </c>
      <c r="EU188">
        <v>3.3934531211853027</v>
      </c>
      <c r="EV188">
        <v>2.295665979385376</v>
      </c>
      <c r="EW188">
        <v>1.9214599132537842</v>
      </c>
      <c r="EX188">
        <v>1.5301579236984253</v>
      </c>
      <c r="EY188">
        <v>65.319976806640625</v>
      </c>
      <c r="EZ188">
        <v>64.094169616699219</v>
      </c>
      <c r="FA188">
        <v>63.376411437988281</v>
      </c>
      <c r="FB188">
        <v>62.351894378662109</v>
      </c>
      <c r="FC188">
        <v>61.771171569824219</v>
      </c>
      <c r="FD188">
        <v>61.197986602783203</v>
      </c>
      <c r="FE188">
        <v>60.484699249267578</v>
      </c>
      <c r="FF188">
        <v>61.051403045654297</v>
      </c>
      <c r="FG188">
        <v>63.042537689208984</v>
      </c>
      <c r="FH188">
        <v>67.266731262207031</v>
      </c>
      <c r="FI188">
        <v>72.42340087890625</v>
      </c>
      <c r="FJ188">
        <v>75.96435546875</v>
      </c>
      <c r="FK188">
        <v>78.112266540527344</v>
      </c>
      <c r="FL188">
        <v>79.505470275878906</v>
      </c>
      <c r="FM188">
        <v>80.471328735351562</v>
      </c>
      <c r="FN188">
        <v>80.399459838867188</v>
      </c>
      <c r="FO188">
        <v>78.981613159179687</v>
      </c>
      <c r="FP188">
        <v>76.7052001953125</v>
      </c>
      <c r="FQ188">
        <v>74.396339416503906</v>
      </c>
      <c r="FR188">
        <v>71.835609436035156</v>
      </c>
      <c r="FS188">
        <v>69.796989440917969</v>
      </c>
      <c r="FT188">
        <v>68.342971801757813</v>
      </c>
      <c r="FU188">
        <v>66.743072509765625</v>
      </c>
      <c r="FV188">
        <v>65.957588195800781</v>
      </c>
      <c r="FW188">
        <v>1</v>
      </c>
    </row>
    <row r="189" spans="1:179" x14ac:dyDescent="0.2">
      <c r="A189" t="s">
        <v>241</v>
      </c>
      <c r="B189" t="s">
        <v>248</v>
      </c>
      <c r="C189" t="s">
        <v>218</v>
      </c>
      <c r="D189" t="s">
        <v>46</v>
      </c>
      <c r="E189">
        <v>2016</v>
      </c>
      <c r="F189" t="s">
        <v>224</v>
      </c>
      <c r="G189" t="s">
        <v>242</v>
      </c>
      <c r="H189">
        <v>334.8</v>
      </c>
      <c r="K189">
        <v>110.61208515624305</v>
      </c>
      <c r="L189">
        <v>108.02930778950481</v>
      </c>
      <c r="M189">
        <v>106.57860068605804</v>
      </c>
      <c r="N189">
        <v>106.10538678431531</v>
      </c>
      <c r="O189">
        <v>110.56489987077475</v>
      </c>
      <c r="P189">
        <v>123.98034696309648</v>
      </c>
      <c r="Q189">
        <v>141.22236953225425</v>
      </c>
      <c r="R189">
        <v>149.81908315882757</v>
      </c>
      <c r="S189">
        <v>159.94779427519796</v>
      </c>
      <c r="T189">
        <v>173.13039756717762</v>
      </c>
      <c r="U189">
        <v>184.22455044965287</v>
      </c>
      <c r="V189">
        <v>191.43342701050091</v>
      </c>
      <c r="W189">
        <v>193.51727579472345</v>
      </c>
      <c r="X189">
        <v>196.81717046135191</v>
      </c>
      <c r="Y189">
        <v>197.80418351017602</v>
      </c>
      <c r="Z189">
        <v>194.98056296905733</v>
      </c>
      <c r="AA189">
        <v>189.71651664011193</v>
      </c>
      <c r="AB189">
        <v>178.23412631675561</v>
      </c>
      <c r="AC189">
        <v>152.30674231894818</v>
      </c>
      <c r="AD189">
        <v>142.00859985736065</v>
      </c>
      <c r="AE189">
        <v>135.54123045497232</v>
      </c>
      <c r="AF189">
        <v>129.55557978952942</v>
      </c>
      <c r="AG189">
        <v>121.88272092039857</v>
      </c>
      <c r="AH189">
        <v>116.56347023764198</v>
      </c>
      <c r="AI189">
        <v>-1.2538927793502808</v>
      </c>
      <c r="AJ189">
        <v>-1.2248780727386475</v>
      </c>
      <c r="AK189">
        <v>-1.180108904838562</v>
      </c>
      <c r="AL189">
        <v>-1.2475147247314453</v>
      </c>
      <c r="AM189">
        <v>-1.5430266857147217</v>
      </c>
      <c r="AN189">
        <v>-2.0834085941314697</v>
      </c>
      <c r="AO189">
        <v>-2.4232275485992432</v>
      </c>
      <c r="AP189">
        <v>-3.1886024475097656</v>
      </c>
      <c r="AQ189">
        <v>-2.1454126834869385</v>
      </c>
      <c r="AR189">
        <v>-1.6583610773086548</v>
      </c>
      <c r="AS189">
        <v>-1.5710934400558472</v>
      </c>
      <c r="AT189">
        <v>-1.8037636280059814</v>
      </c>
      <c r="AU189">
        <v>-1.6411302089691162</v>
      </c>
      <c r="AV189">
        <v>-1.4381042718887329</v>
      </c>
      <c r="AW189">
        <v>-1.4611345529556274</v>
      </c>
      <c r="AX189">
        <v>-1.3644495010375977</v>
      </c>
      <c r="AY189">
        <v>-0.60238742828369141</v>
      </c>
      <c r="AZ189">
        <v>-0.97322773933410645</v>
      </c>
      <c r="BA189">
        <v>1.55340576171875</v>
      </c>
      <c r="BB189">
        <v>1.6355479955673218</v>
      </c>
      <c r="BC189">
        <v>-0.54647910594940186</v>
      </c>
      <c r="BD189">
        <v>-1.4667268991470337</v>
      </c>
      <c r="BE189">
        <v>-1.8408008813858032</v>
      </c>
      <c r="BF189">
        <v>-2.0933940410614014</v>
      </c>
      <c r="BG189">
        <v>-0.48874250054359436</v>
      </c>
      <c r="BH189">
        <v>-0.47890159487724304</v>
      </c>
      <c r="BI189">
        <v>-0.45398074388504028</v>
      </c>
      <c r="BJ189">
        <v>-0.50228959321975708</v>
      </c>
      <c r="BK189">
        <v>-0.76355171203613281</v>
      </c>
      <c r="BL189">
        <v>-1.101122260093689</v>
      </c>
      <c r="BM189">
        <v>-1.3170052766799927</v>
      </c>
      <c r="BN189">
        <v>-1.8559463024139404</v>
      </c>
      <c r="BO189">
        <v>-1.0088953971862793</v>
      </c>
      <c r="BP189">
        <v>-0.71956127882003784</v>
      </c>
      <c r="BQ189">
        <v>-0.64263945817947388</v>
      </c>
      <c r="BR189">
        <v>-0.8772156834602356</v>
      </c>
      <c r="BS189">
        <v>-0.72671407461166382</v>
      </c>
      <c r="BT189">
        <v>-0.48336824774742126</v>
      </c>
      <c r="BU189">
        <v>-0.51404130458831787</v>
      </c>
      <c r="BV189">
        <v>-0.36118662357330322</v>
      </c>
      <c r="BW189">
        <v>1.3042575120925903</v>
      </c>
      <c r="BX189">
        <v>1.2323596477508545</v>
      </c>
      <c r="BY189">
        <v>2.8016843795776367</v>
      </c>
      <c r="BZ189">
        <v>2.6799025535583496</v>
      </c>
      <c r="CA189">
        <v>0.54463225603103638</v>
      </c>
      <c r="CB189">
        <v>-0.39592468738555908</v>
      </c>
      <c r="CC189">
        <v>-0.75860977172851563</v>
      </c>
      <c r="CD189">
        <v>-1.0413143634796143</v>
      </c>
      <c r="CE189">
        <v>4.1198253631591797E-2</v>
      </c>
      <c r="CF189">
        <v>3.775942325592041E-2</v>
      </c>
      <c r="CG189">
        <v>4.8933446407318115E-2</v>
      </c>
      <c r="CH189">
        <v>1.3851001858711243E-2</v>
      </c>
      <c r="CI189">
        <v>-0.22368977963924408</v>
      </c>
      <c r="CJ189">
        <v>-0.42079371213912964</v>
      </c>
      <c r="CK189">
        <v>-0.55083906650543213</v>
      </c>
      <c r="CL189">
        <v>-0.93295282125473022</v>
      </c>
      <c r="CM189">
        <v>-0.221747025847435</v>
      </c>
      <c r="CN189">
        <v>-6.9351404905319214E-2</v>
      </c>
      <c r="CO189">
        <v>4.0492936386726797E-4</v>
      </c>
      <c r="CP189">
        <v>-0.23549145460128784</v>
      </c>
      <c r="CQ189">
        <v>-9.3392282724380493E-2</v>
      </c>
      <c r="CR189">
        <v>0.17787900567054749</v>
      </c>
      <c r="CS189">
        <v>0.14191259443759918</v>
      </c>
      <c r="CT189">
        <v>0.33367019891738892</v>
      </c>
      <c r="CU189">
        <v>2.6247940063476562</v>
      </c>
      <c r="CV189">
        <v>2.7599427700042725</v>
      </c>
      <c r="CW189">
        <v>3.66623854637146</v>
      </c>
      <c r="CX189">
        <v>3.4032192230224609</v>
      </c>
      <c r="CY189">
        <v>1.3003326654434204</v>
      </c>
      <c r="CZ189">
        <v>0.34570968151092529</v>
      </c>
      <c r="DA189">
        <v>-9.0875048190355301E-3</v>
      </c>
      <c r="DB189">
        <v>-0.31264710426330566</v>
      </c>
      <c r="DC189">
        <v>0.57113903760910034</v>
      </c>
      <c r="DD189">
        <v>0.55442041158676147</v>
      </c>
      <c r="DE189">
        <v>0.55184763669967651</v>
      </c>
      <c r="DF189">
        <v>0.52999162673950195</v>
      </c>
      <c r="DG189">
        <v>0.31617218255996704</v>
      </c>
      <c r="DH189">
        <v>0.2595348060131073</v>
      </c>
      <c r="DI189">
        <v>0.21532715857028961</v>
      </c>
      <c r="DJ189">
        <v>-9.9592702463269234E-3</v>
      </c>
      <c r="DK189">
        <v>0.56540137529373169</v>
      </c>
      <c r="DL189">
        <v>0.58085846900939941</v>
      </c>
      <c r="DM189">
        <v>0.64344930648803711</v>
      </c>
      <c r="DN189">
        <v>0.4062328040599823</v>
      </c>
      <c r="DO189">
        <v>0.53992950916290283</v>
      </c>
      <c r="DP189">
        <v>0.83912628889083862</v>
      </c>
      <c r="DQ189">
        <v>0.79786652326583862</v>
      </c>
      <c r="DR189">
        <v>1.0285270214080811</v>
      </c>
      <c r="DS189">
        <v>3.9453303813934326</v>
      </c>
      <c r="DT189">
        <v>4.2875261306762695</v>
      </c>
      <c r="DU189">
        <v>4.530792236328125</v>
      </c>
      <c r="DV189">
        <v>4.1265358924865723</v>
      </c>
      <c r="DW189">
        <v>2.0560328960418701</v>
      </c>
      <c r="DX189">
        <v>1.0873440504074097</v>
      </c>
      <c r="DY189">
        <v>0.74043476581573486</v>
      </c>
      <c r="DZ189">
        <v>0.41602009534835815</v>
      </c>
      <c r="EA189">
        <v>1.3362892866134644</v>
      </c>
      <c r="EB189">
        <v>1.3003969192504883</v>
      </c>
      <c r="EC189">
        <v>1.2779757976531982</v>
      </c>
      <c r="ED189">
        <v>1.2752166986465454</v>
      </c>
      <c r="EE189">
        <v>1.0956470966339111</v>
      </c>
      <c r="EF189">
        <v>1.2418211698532104</v>
      </c>
      <c r="EG189">
        <v>1.3215494155883789</v>
      </c>
      <c r="EH189">
        <v>1.3226968050003052</v>
      </c>
      <c r="EI189">
        <v>1.7019186019897461</v>
      </c>
      <c r="EJ189">
        <v>1.5196583271026611</v>
      </c>
      <c r="EK189">
        <v>1.5719033479690552</v>
      </c>
      <c r="EL189">
        <v>1.3327807188034058</v>
      </c>
      <c r="EM189">
        <v>1.454345703125</v>
      </c>
      <c r="EN189">
        <v>1.7938622236251831</v>
      </c>
      <c r="EO189">
        <v>1.744959831237793</v>
      </c>
      <c r="EP189">
        <v>2.031790018081665</v>
      </c>
      <c r="EQ189">
        <v>5.8519754409790039</v>
      </c>
      <c r="ER189">
        <v>6.4931135177612305</v>
      </c>
      <c r="ES189">
        <v>5.7790713310241699</v>
      </c>
      <c r="ET189">
        <v>5.1708903312683105</v>
      </c>
      <c r="EU189">
        <v>3.1471443176269531</v>
      </c>
      <c r="EV189">
        <v>2.1581463813781738</v>
      </c>
      <c r="EW189">
        <v>1.8226258754730225</v>
      </c>
      <c r="EX189">
        <v>1.46809983253479</v>
      </c>
      <c r="EY189">
        <v>65.319976806640625</v>
      </c>
      <c r="EZ189">
        <v>64.094169616699219</v>
      </c>
      <c r="FA189">
        <v>63.376411437988281</v>
      </c>
      <c r="FB189">
        <v>62.351894378662109</v>
      </c>
      <c r="FC189">
        <v>61.771175384521484</v>
      </c>
      <c r="FD189">
        <v>61.197990417480469</v>
      </c>
      <c r="FE189">
        <v>60.484703063964844</v>
      </c>
      <c r="FF189">
        <v>61.051403045654297</v>
      </c>
      <c r="FG189">
        <v>63.042537689208984</v>
      </c>
      <c r="FH189">
        <v>67.266731262207031</v>
      </c>
      <c r="FI189">
        <v>72.42340087890625</v>
      </c>
      <c r="FJ189">
        <v>75.96435546875</v>
      </c>
      <c r="FK189">
        <v>78.112266540527344</v>
      </c>
      <c r="FL189">
        <v>79.505470275878906</v>
      </c>
      <c r="FM189">
        <v>80.471328735351562</v>
      </c>
      <c r="FN189">
        <v>80.399459838867188</v>
      </c>
      <c r="FO189">
        <v>78.981613159179687</v>
      </c>
      <c r="FP189">
        <v>76.7052001953125</v>
      </c>
      <c r="FQ189">
        <v>74.396339416503906</v>
      </c>
      <c r="FR189">
        <v>71.835609436035156</v>
      </c>
      <c r="FS189">
        <v>69.796989440917969</v>
      </c>
      <c r="FT189">
        <v>68.342971801757813</v>
      </c>
      <c r="FU189">
        <v>66.743072509765625</v>
      </c>
      <c r="FV189">
        <v>65.957588195800781</v>
      </c>
      <c r="FW189">
        <v>1</v>
      </c>
    </row>
    <row r="190" spans="1:179" x14ac:dyDescent="0.2">
      <c r="A190" t="s">
        <v>241</v>
      </c>
      <c r="B190" t="s">
        <v>248</v>
      </c>
      <c r="C190" t="s">
        <v>218</v>
      </c>
      <c r="D190" t="s">
        <v>46</v>
      </c>
      <c r="E190" t="s">
        <v>250</v>
      </c>
      <c r="F190" t="s">
        <v>224</v>
      </c>
      <c r="G190" t="s">
        <v>242</v>
      </c>
      <c r="H190">
        <v>323.63</v>
      </c>
      <c r="K190">
        <v>106.92197948133114</v>
      </c>
      <c r="L190">
        <v>104.42536558763992</v>
      </c>
      <c r="M190">
        <v>103.0230552078197</v>
      </c>
      <c r="N190">
        <v>102.56562809195847</v>
      </c>
      <c r="O190">
        <v>106.87636833389155</v>
      </c>
      <c r="P190">
        <v>119.84426561846007</v>
      </c>
      <c r="Q190">
        <v>136.51108082904091</v>
      </c>
      <c r="R190">
        <v>144.821001365201</v>
      </c>
      <c r="S190">
        <v>154.61181075666252</v>
      </c>
      <c r="T190">
        <v>167.35463209218477</v>
      </c>
      <c r="U190">
        <v>178.07867535732356</v>
      </c>
      <c r="V190">
        <v>185.04705815775338</v>
      </c>
      <c r="W190">
        <v>187.0613881166735</v>
      </c>
      <c r="X190">
        <v>190.25119571624469</v>
      </c>
      <c r="Y190">
        <v>191.20528123777797</v>
      </c>
      <c r="Z190">
        <v>188.47585888637664</v>
      </c>
      <c r="AA190">
        <v>183.3874252601843</v>
      </c>
      <c r="AB190">
        <v>172.28809645884812</v>
      </c>
      <c r="AC190">
        <v>147.22567027004308</v>
      </c>
      <c r="AD190">
        <v>137.27108189555983</v>
      </c>
      <c r="AE190">
        <v>131.01946899482135</v>
      </c>
      <c r="AF190">
        <v>125.23350431719246</v>
      </c>
      <c r="AG190">
        <v>117.81661802118309</v>
      </c>
      <c r="AH190">
        <v>112.67482170160024</v>
      </c>
      <c r="AI190">
        <v>-1.2334812879562378</v>
      </c>
      <c r="AJ190">
        <v>-1.2048977613449097</v>
      </c>
      <c r="AK190">
        <v>-1.1610665321350098</v>
      </c>
      <c r="AL190">
        <v>-1.2267582416534424</v>
      </c>
      <c r="AM190">
        <v>-1.5133705139160156</v>
      </c>
      <c r="AN190">
        <v>-2.0414023399353027</v>
      </c>
      <c r="AO190">
        <v>-2.3733539581298828</v>
      </c>
      <c r="AP190">
        <v>-3.1195342540740967</v>
      </c>
      <c r="AQ190">
        <v>-2.1056554317474365</v>
      </c>
      <c r="AR190">
        <v>-1.6293172836303711</v>
      </c>
      <c r="AS190">
        <v>-1.5446714162826538</v>
      </c>
      <c r="AT190">
        <v>-1.7695261240005493</v>
      </c>
      <c r="AU190">
        <v>-1.6119787693023682</v>
      </c>
      <c r="AV190">
        <v>-1.4168546199798584</v>
      </c>
      <c r="AW190">
        <v>-1.4389024972915649</v>
      </c>
      <c r="AX190">
        <v>-1.3470156192779541</v>
      </c>
      <c r="AY190">
        <v>-0.63566535711288452</v>
      </c>
      <c r="AZ190">
        <v>-1.00250244140625</v>
      </c>
      <c r="BA190">
        <v>1.4666389226913452</v>
      </c>
      <c r="BB190">
        <v>1.551749587059021</v>
      </c>
      <c r="BC190">
        <v>-0.55879241228103638</v>
      </c>
      <c r="BD190">
        <v>-1.4477715492248535</v>
      </c>
      <c r="BE190">
        <v>-1.8096847534179687</v>
      </c>
      <c r="BF190">
        <v>-2.0530085563659668</v>
      </c>
      <c r="BG190">
        <v>-0.48120227456092834</v>
      </c>
      <c r="BH190">
        <v>-0.47147005796432495</v>
      </c>
      <c r="BI190">
        <v>-0.44715321063995361</v>
      </c>
      <c r="BJ190">
        <v>-0.49406927824020386</v>
      </c>
      <c r="BK190">
        <v>-0.74700784683227539</v>
      </c>
      <c r="BL190">
        <v>-1.0756398439407349</v>
      </c>
      <c r="BM190">
        <v>-1.2857403755187988</v>
      </c>
      <c r="BN190">
        <v>-1.8092958927154541</v>
      </c>
      <c r="BO190">
        <v>-0.98825645446777344</v>
      </c>
      <c r="BP190">
        <v>-0.70630985498428345</v>
      </c>
      <c r="BQ190">
        <v>-0.63183581829071045</v>
      </c>
      <c r="BR190">
        <v>-0.85856449604034424</v>
      </c>
      <c r="BS190">
        <v>-0.71294480562210083</v>
      </c>
      <c r="BT190">
        <v>-0.47817903757095337</v>
      </c>
      <c r="BU190">
        <v>-0.50774121284484863</v>
      </c>
      <c r="BV190">
        <v>-0.3606293797492981</v>
      </c>
      <c r="BW190">
        <v>1.2389061450958252</v>
      </c>
      <c r="BX190">
        <v>1.165982723236084</v>
      </c>
      <c r="BY190">
        <v>2.6939191818237305</v>
      </c>
      <c r="BZ190">
        <v>2.5785360336303711</v>
      </c>
      <c r="CA190">
        <v>0.51396441459655762</v>
      </c>
      <c r="CB190">
        <v>-0.39498215913772583</v>
      </c>
      <c r="CC190">
        <v>-0.74569821357727051</v>
      </c>
      <c r="CD190">
        <v>-1.0186266899108887</v>
      </c>
      <c r="CE190">
        <v>3.9823845028877258E-2</v>
      </c>
      <c r="CF190">
        <v>3.6499738693237305E-2</v>
      </c>
      <c r="CG190">
        <v>4.730098694562912E-2</v>
      </c>
      <c r="CH190">
        <v>1.33889215067029E-2</v>
      </c>
      <c r="CI190">
        <v>-0.21622732281684875</v>
      </c>
      <c r="CJ190">
        <v>-0.4067557156085968</v>
      </c>
      <c r="CK190">
        <v>-0.53246259689331055</v>
      </c>
      <c r="CL190">
        <v>-0.90182876586914063</v>
      </c>
      <c r="CM190">
        <v>-0.21434937417507172</v>
      </c>
      <c r="CN190">
        <v>-6.7037783563137054E-2</v>
      </c>
      <c r="CO190">
        <v>3.9142058813013136E-4</v>
      </c>
      <c r="CP190">
        <v>-0.22763526439666748</v>
      </c>
      <c r="CQ190">
        <v>-9.0276643633842468E-2</v>
      </c>
      <c r="CR190">
        <v>0.17194482684135437</v>
      </c>
      <c r="CS190">
        <v>0.13717828691005707</v>
      </c>
      <c r="CT190">
        <v>0.32253870368003845</v>
      </c>
      <c r="CU190">
        <v>2.5372288227081299</v>
      </c>
      <c r="CV190">
        <v>2.6678688526153564</v>
      </c>
      <c r="CW190">
        <v>3.5439298152923584</v>
      </c>
      <c r="CX190">
        <v>3.2896850109100342</v>
      </c>
      <c r="CY190">
        <v>1.2569525241851807</v>
      </c>
      <c r="CZ190">
        <v>0.33417654037475586</v>
      </c>
      <c r="DA190">
        <v>-8.7843388319015503E-3</v>
      </c>
      <c r="DB190">
        <v>-0.30221694707870483</v>
      </c>
      <c r="DC190">
        <v>0.56084996461868286</v>
      </c>
      <c r="DD190">
        <v>0.54446953535079956</v>
      </c>
      <c r="DE190">
        <v>0.54175519943237305</v>
      </c>
      <c r="DF190">
        <v>0.52084708213806152</v>
      </c>
      <c r="DG190">
        <v>0.31455320119857788</v>
      </c>
      <c r="DH190">
        <v>0.26212841272354126</v>
      </c>
      <c r="DI190">
        <v>0.22081518173217773</v>
      </c>
      <c r="DJ190">
        <v>5.6383083574473858E-3</v>
      </c>
      <c r="DK190">
        <v>0.55955773591995239</v>
      </c>
      <c r="DL190">
        <v>0.57223433256149292</v>
      </c>
      <c r="DM190">
        <v>0.63261860609054565</v>
      </c>
      <c r="DN190">
        <v>0.40329396724700928</v>
      </c>
      <c r="DO190">
        <v>0.53239148855209351</v>
      </c>
      <c r="DP190">
        <v>0.82206869125366211</v>
      </c>
      <c r="DQ190">
        <v>0.78209775686264038</v>
      </c>
      <c r="DR190">
        <v>1.005706787109375</v>
      </c>
      <c r="DS190">
        <v>3.8355512619018555</v>
      </c>
      <c r="DT190">
        <v>4.1697549819946289</v>
      </c>
      <c r="DU190">
        <v>4.3939404487609863</v>
      </c>
      <c r="DV190">
        <v>4.0008344650268555</v>
      </c>
      <c r="DW190">
        <v>1.9999406337738037</v>
      </c>
      <c r="DX190">
        <v>1.0633351802825928</v>
      </c>
      <c r="DY190">
        <v>0.72812950611114502</v>
      </c>
      <c r="DZ190">
        <v>0.41419273614883423</v>
      </c>
      <c r="EA190">
        <v>1.3131289482116699</v>
      </c>
      <c r="EB190">
        <v>1.2778972387313843</v>
      </c>
      <c r="EC190">
        <v>1.2556685209274292</v>
      </c>
      <c r="ED190">
        <v>1.2535361051559448</v>
      </c>
      <c r="EE190">
        <v>1.0809159278869629</v>
      </c>
      <c r="EF190">
        <v>1.2278908491134644</v>
      </c>
      <c r="EG190">
        <v>1.3084286451339722</v>
      </c>
      <c r="EH190">
        <v>1.3158766031265259</v>
      </c>
      <c r="EI190">
        <v>1.6769566535949707</v>
      </c>
      <c r="EJ190">
        <v>1.495241641998291</v>
      </c>
      <c r="EK190">
        <v>1.5454542636871338</v>
      </c>
      <c r="EL190">
        <v>1.3142555952072144</v>
      </c>
      <c r="EM190">
        <v>1.4314254522323608</v>
      </c>
      <c r="EN190">
        <v>1.7607443332672119</v>
      </c>
      <c r="EO190">
        <v>1.7132591009140015</v>
      </c>
      <c r="EP190">
        <v>1.9920929670333862</v>
      </c>
      <c r="EQ190">
        <v>5.7101230621337891</v>
      </c>
      <c r="ER190">
        <v>6.3382406234741211</v>
      </c>
      <c r="ES190">
        <v>5.6212210655212402</v>
      </c>
      <c r="ET190">
        <v>5.027620792388916</v>
      </c>
      <c r="EU190">
        <v>3.0726974010467529</v>
      </c>
      <c r="EV190">
        <v>2.1161246299743652</v>
      </c>
      <c r="EW190">
        <v>1.7921160459518433</v>
      </c>
      <c r="EX190">
        <v>1.4485745429992676</v>
      </c>
      <c r="EY190">
        <v>65.319976806640625</v>
      </c>
      <c r="EZ190">
        <v>64.094169616699219</v>
      </c>
      <c r="FA190">
        <v>63.376411437988281</v>
      </c>
      <c r="FB190">
        <v>62.351894378662109</v>
      </c>
      <c r="FC190">
        <v>61.771171569824219</v>
      </c>
      <c r="FD190">
        <v>61.197990417480469</v>
      </c>
      <c r="FE190">
        <v>60.484703063964844</v>
      </c>
      <c r="FF190">
        <v>61.051403045654297</v>
      </c>
      <c r="FG190">
        <v>63.042537689208984</v>
      </c>
      <c r="FH190">
        <v>67.266731262207031</v>
      </c>
      <c r="FI190">
        <v>72.42340087890625</v>
      </c>
      <c r="FJ190">
        <v>75.96435546875</v>
      </c>
      <c r="FK190">
        <v>78.112266540527344</v>
      </c>
      <c r="FL190">
        <v>79.505470275878906</v>
      </c>
      <c r="FM190">
        <v>80.471328735351562</v>
      </c>
      <c r="FN190">
        <v>80.399459838867188</v>
      </c>
      <c r="FO190">
        <v>78.981613159179687</v>
      </c>
      <c r="FP190">
        <v>76.7052001953125</v>
      </c>
      <c r="FQ190">
        <v>74.396339416503906</v>
      </c>
      <c r="FR190">
        <v>71.835609436035156</v>
      </c>
      <c r="FS190">
        <v>69.796989440917969</v>
      </c>
      <c r="FT190">
        <v>68.342971801757813</v>
      </c>
      <c r="FU190">
        <v>66.743072509765625</v>
      </c>
      <c r="FV190">
        <v>65.957588195800781</v>
      </c>
      <c r="FW190">
        <v>1</v>
      </c>
    </row>
    <row r="191" spans="1:179" x14ac:dyDescent="0.2">
      <c r="A191" t="s">
        <v>241</v>
      </c>
      <c r="B191" t="s">
        <v>248</v>
      </c>
      <c r="C191" t="s">
        <v>218</v>
      </c>
      <c r="D191" t="s">
        <v>47</v>
      </c>
      <c r="E191">
        <v>2015</v>
      </c>
      <c r="F191" t="s">
        <v>224</v>
      </c>
      <c r="G191" t="s">
        <v>242</v>
      </c>
      <c r="H191">
        <v>372.3</v>
      </c>
      <c r="K191">
        <v>114.13542134309984</v>
      </c>
      <c r="L191">
        <v>111.97024015656305</v>
      </c>
      <c r="M191">
        <v>110.37924813913443</v>
      </c>
      <c r="N191">
        <v>110.96431882287908</v>
      </c>
      <c r="O191">
        <v>116.94778555756216</v>
      </c>
      <c r="P191">
        <v>131.62866331834755</v>
      </c>
      <c r="Q191">
        <v>150.19713053789786</v>
      </c>
      <c r="R191">
        <v>163.06991177536909</v>
      </c>
      <c r="S191">
        <v>171.38791220349273</v>
      </c>
      <c r="T191">
        <v>170.25749256176934</v>
      </c>
      <c r="U191">
        <v>165.26476883824355</v>
      </c>
      <c r="V191">
        <v>168.74035008600555</v>
      </c>
      <c r="W191">
        <v>177.99129890554713</v>
      </c>
      <c r="X191">
        <v>176.94125311578614</v>
      </c>
      <c r="Y191">
        <v>174.40205561325837</v>
      </c>
      <c r="Z191">
        <v>170.58663787038836</v>
      </c>
      <c r="AA191">
        <v>167.42770591955764</v>
      </c>
      <c r="AB191">
        <v>164.00974900790774</v>
      </c>
      <c r="AC191">
        <v>148.63253926829958</v>
      </c>
      <c r="AD191">
        <v>138.53860629888101</v>
      </c>
      <c r="AE191">
        <v>133.03242215785497</v>
      </c>
      <c r="AF191">
        <v>127.52169610328339</v>
      </c>
      <c r="AG191">
        <v>121.82676202038088</v>
      </c>
      <c r="AH191">
        <v>118.74163622991362</v>
      </c>
      <c r="AI191">
        <v>-1.1149642467498779</v>
      </c>
      <c r="AJ191">
        <v>-1.1185826063156128</v>
      </c>
      <c r="AK191">
        <v>-1.2050881385803223</v>
      </c>
      <c r="AL191">
        <v>-1.0989573001861572</v>
      </c>
      <c r="AM191">
        <v>-1.4162911176681519</v>
      </c>
      <c r="AN191">
        <v>-1.9410017728805542</v>
      </c>
      <c r="AO191">
        <v>-2.259315013885498</v>
      </c>
      <c r="AP191">
        <v>-3.0537512302398682</v>
      </c>
      <c r="AQ191">
        <v>-1.9964717626571655</v>
      </c>
      <c r="AR191">
        <v>-1.4346046447753906</v>
      </c>
      <c r="AS191">
        <v>-1.7829369306564331</v>
      </c>
      <c r="AT191">
        <v>-1.8867548704147339</v>
      </c>
      <c r="AU191">
        <v>-1.5744196176528931</v>
      </c>
      <c r="AV191">
        <v>-1.6127957105636597</v>
      </c>
      <c r="AW191">
        <v>-1.6414376497268677</v>
      </c>
      <c r="AX191">
        <v>-1.9687715768814087</v>
      </c>
      <c r="AY191">
        <v>-1.0383589267730713</v>
      </c>
      <c r="AZ191">
        <v>-0.80042284727096558</v>
      </c>
      <c r="BA191">
        <v>1.3527927398681641</v>
      </c>
      <c r="BB191">
        <v>1.3418402671813965</v>
      </c>
      <c r="BC191">
        <v>-0.32771933078765869</v>
      </c>
      <c r="BD191">
        <v>-1.1277285814285278</v>
      </c>
      <c r="BE191">
        <v>-1.3540834188461304</v>
      </c>
      <c r="BF191">
        <v>-1.7176610231399536</v>
      </c>
      <c r="BG191">
        <v>-0.44349721074104309</v>
      </c>
      <c r="BH191">
        <v>-0.456656813621521</v>
      </c>
      <c r="BI191">
        <v>-0.50235670804977417</v>
      </c>
      <c r="BJ191">
        <v>-0.46682575345039368</v>
      </c>
      <c r="BK191">
        <v>-0.73228216171264648</v>
      </c>
      <c r="BL191">
        <v>-1.0834982395172119</v>
      </c>
      <c r="BM191">
        <v>-1.2360408306121826</v>
      </c>
      <c r="BN191">
        <v>-1.7488540410995483</v>
      </c>
      <c r="BO191">
        <v>-0.90133792161941528</v>
      </c>
      <c r="BP191">
        <v>-0.56952750682830811</v>
      </c>
      <c r="BQ191">
        <v>-0.70553344488143921</v>
      </c>
      <c r="BR191">
        <v>-0.92785531282424927</v>
      </c>
      <c r="BS191">
        <v>-0.70445621013641357</v>
      </c>
      <c r="BT191">
        <v>-0.71380752325057983</v>
      </c>
      <c r="BU191">
        <v>-0.75221705436706543</v>
      </c>
      <c r="BV191">
        <v>-0.852882981300354</v>
      </c>
      <c r="BW191">
        <v>0.81177133321762085</v>
      </c>
      <c r="BX191">
        <v>1.0375624895095825</v>
      </c>
      <c r="BY191">
        <v>2.3855562210083008</v>
      </c>
      <c r="BZ191">
        <v>2.2338213920593262</v>
      </c>
      <c r="CA191">
        <v>0.59617465734481812</v>
      </c>
      <c r="CB191">
        <v>-0.23636719584465027</v>
      </c>
      <c r="CC191">
        <v>-0.49830195307731628</v>
      </c>
      <c r="CD191">
        <v>-0.85598385334014893</v>
      </c>
      <c r="CE191">
        <v>2.1558785811066628E-2</v>
      </c>
      <c r="CF191">
        <v>1.7909915186464787E-3</v>
      </c>
      <c r="CG191">
        <v>-1.5647036954760551E-2</v>
      </c>
      <c r="CH191">
        <v>-2.9013417661190033E-2</v>
      </c>
      <c r="CI191">
        <v>-0.25853961706161499</v>
      </c>
      <c r="CJ191">
        <v>-0.4895939826965332</v>
      </c>
      <c r="CK191">
        <v>-0.52732419967651367</v>
      </c>
      <c r="CL191">
        <v>-0.84508609771728516</v>
      </c>
      <c r="CM191">
        <v>-0.1428515613079071</v>
      </c>
      <c r="CN191">
        <v>2.9622273519635201E-2</v>
      </c>
      <c r="CO191">
        <v>4.0672902017831802E-2</v>
      </c>
      <c r="CP191">
        <v>-0.26372441649436951</v>
      </c>
      <c r="CQ191">
        <v>-0.1019221693277359</v>
      </c>
      <c r="CR191">
        <v>-9.1171063482761383E-2</v>
      </c>
      <c r="CS191">
        <v>-0.13634559512138367</v>
      </c>
      <c r="CT191">
        <v>-8.002191036939621E-2</v>
      </c>
      <c r="CU191">
        <v>2.0931658744812012</v>
      </c>
      <c r="CV191">
        <v>2.3105454444885254</v>
      </c>
      <c r="CW191">
        <v>3.1008450984954834</v>
      </c>
      <c r="CX191">
        <v>2.851604700088501</v>
      </c>
      <c r="CY191">
        <v>1.2360608577728271</v>
      </c>
      <c r="CZ191">
        <v>0.3809870183467865</v>
      </c>
      <c r="DA191">
        <v>9.4409719109535217E-2</v>
      </c>
      <c r="DB191">
        <v>-0.25918886065483093</v>
      </c>
      <c r="DC191">
        <v>0.48661479353904724</v>
      </c>
      <c r="DD191">
        <v>0.46023878455162048</v>
      </c>
      <c r="DE191">
        <v>0.47106260061264038</v>
      </c>
      <c r="DF191">
        <v>0.4087989330291748</v>
      </c>
      <c r="DG191">
        <v>0.2152029424905777</v>
      </c>
      <c r="DH191">
        <v>0.1043103039264679</v>
      </c>
      <c r="DI191">
        <v>0.18139234185218811</v>
      </c>
      <c r="DJ191">
        <v>5.8681823313236237E-2</v>
      </c>
      <c r="DK191">
        <v>0.61563479900360107</v>
      </c>
      <c r="DL191">
        <v>0.6287720799446106</v>
      </c>
      <c r="DM191">
        <v>0.78687924146652222</v>
      </c>
      <c r="DN191">
        <v>0.40040653944015503</v>
      </c>
      <c r="DO191">
        <v>0.50061184167861938</v>
      </c>
      <c r="DP191">
        <v>0.53146541118621826</v>
      </c>
      <c r="DQ191">
        <v>0.4795258641242981</v>
      </c>
      <c r="DR191">
        <v>0.69283914566040039</v>
      </c>
      <c r="DS191">
        <v>3.3745603561401367</v>
      </c>
      <c r="DT191">
        <v>3.5835285186767578</v>
      </c>
      <c r="DU191">
        <v>3.816133975982666</v>
      </c>
      <c r="DV191">
        <v>3.4693880081176758</v>
      </c>
      <c r="DW191">
        <v>1.8759469985961914</v>
      </c>
      <c r="DX191">
        <v>0.99834120273590088</v>
      </c>
      <c r="DY191">
        <v>0.68712139129638672</v>
      </c>
      <c r="DZ191">
        <v>0.33760613203048706</v>
      </c>
      <c r="EA191">
        <v>1.1580817699432373</v>
      </c>
      <c r="EB191">
        <v>1.1221646070480347</v>
      </c>
      <c r="EC191">
        <v>1.1737940311431885</v>
      </c>
      <c r="ED191">
        <v>1.0409303903579712</v>
      </c>
      <c r="EE191">
        <v>0.89921194314956665</v>
      </c>
      <c r="EF191">
        <v>0.96181380748748779</v>
      </c>
      <c r="EG191">
        <v>1.2046664953231812</v>
      </c>
      <c r="EH191">
        <v>1.3635791540145874</v>
      </c>
      <c r="EI191">
        <v>1.7107685804367065</v>
      </c>
      <c r="EJ191">
        <v>1.4938492774963379</v>
      </c>
      <c r="EK191">
        <v>1.8642827272415161</v>
      </c>
      <c r="EL191">
        <v>1.3593060970306396</v>
      </c>
      <c r="EM191">
        <v>1.3705753087997437</v>
      </c>
      <c r="EN191">
        <v>1.4304535388946533</v>
      </c>
      <c r="EO191">
        <v>1.3687463998794556</v>
      </c>
      <c r="EP191">
        <v>1.8087278604507446</v>
      </c>
      <c r="EQ191">
        <v>5.2246904373168945</v>
      </c>
      <c r="ER191">
        <v>5.421513557434082</v>
      </c>
      <c r="ES191">
        <v>4.8488974571228027</v>
      </c>
      <c r="ET191">
        <v>4.3613691329956055</v>
      </c>
      <c r="EU191">
        <v>2.7998409271240234</v>
      </c>
      <c r="EV191">
        <v>1.8897026777267456</v>
      </c>
      <c r="EW191">
        <v>1.542902946472168</v>
      </c>
      <c r="EX191">
        <v>1.199283242225647</v>
      </c>
      <c r="EY191">
        <v>47.144844055175781</v>
      </c>
      <c r="EZ191">
        <v>46.555679321289063</v>
      </c>
      <c r="FA191">
        <v>45.770664215087891</v>
      </c>
      <c r="FB191">
        <v>44.97247314453125</v>
      </c>
      <c r="FC191">
        <v>44.466320037841797</v>
      </c>
      <c r="FD191">
        <v>43.699794769287109</v>
      </c>
      <c r="FE191">
        <v>43.963481903076172</v>
      </c>
      <c r="FF191">
        <v>44.255153656005859</v>
      </c>
      <c r="FG191">
        <v>45.034927368164063</v>
      </c>
      <c r="FH191">
        <v>46.895732879638672</v>
      </c>
      <c r="FI191">
        <v>49.436775207519531</v>
      </c>
      <c r="FJ191">
        <v>51.384281158447266</v>
      </c>
      <c r="FK191">
        <v>52.607059478759766</v>
      </c>
      <c r="FL191">
        <v>52.631435394287109</v>
      </c>
      <c r="FM191">
        <v>52.763317108154297</v>
      </c>
      <c r="FN191">
        <v>52.833339691162109</v>
      </c>
      <c r="FO191">
        <v>52.419891357421875</v>
      </c>
      <c r="FP191">
        <v>51.226207733154297</v>
      </c>
      <c r="FQ191">
        <v>49.905303955078125</v>
      </c>
      <c r="FR191">
        <v>49.150997161865234</v>
      </c>
      <c r="FS191">
        <v>48.367832183837891</v>
      </c>
      <c r="FT191">
        <v>47.647163391113281</v>
      </c>
      <c r="FU191">
        <v>46.962177276611328</v>
      </c>
      <c r="FV191">
        <v>46.630832672119141</v>
      </c>
      <c r="FW191">
        <v>1</v>
      </c>
    </row>
    <row r="192" spans="1:179" x14ac:dyDescent="0.2">
      <c r="A192" t="s">
        <v>241</v>
      </c>
      <c r="B192" t="s">
        <v>248</v>
      </c>
      <c r="C192" t="s">
        <v>218</v>
      </c>
      <c r="D192" t="s">
        <v>47</v>
      </c>
      <c r="E192">
        <v>2016</v>
      </c>
      <c r="F192" t="s">
        <v>224</v>
      </c>
      <c r="G192" t="s">
        <v>242</v>
      </c>
      <c r="H192">
        <v>334.8</v>
      </c>
      <c r="K192">
        <v>102.64001401129958</v>
      </c>
      <c r="L192">
        <v>100.69290394934006</v>
      </c>
      <c r="M192">
        <v>99.262152294515502</v>
      </c>
      <c r="N192">
        <v>99.788296259907554</v>
      </c>
      <c r="O192">
        <v>105.16912459748256</v>
      </c>
      <c r="P192">
        <v>118.37138452111746</v>
      </c>
      <c r="Q192">
        <v>135.06968653074352</v>
      </c>
      <c r="R192">
        <v>146.6459564654435</v>
      </c>
      <c r="S192">
        <v>154.12619065078147</v>
      </c>
      <c r="T192">
        <v>153.10962378223365</v>
      </c>
      <c r="U192">
        <v>148.61975353067731</v>
      </c>
      <c r="V192">
        <v>151.74528374531008</v>
      </c>
      <c r="W192">
        <v>160.06450231288554</v>
      </c>
      <c r="X192">
        <v>159.12021426185544</v>
      </c>
      <c r="Y192">
        <v>156.83675778384014</v>
      </c>
      <c r="Z192">
        <v>153.4056184760006</v>
      </c>
      <c r="AA192">
        <v>150.56484550755167</v>
      </c>
      <c r="AB192">
        <v>147.49113586357379</v>
      </c>
      <c r="AC192">
        <v>133.66267661266752</v>
      </c>
      <c r="AD192">
        <v>124.58537695215442</v>
      </c>
      <c r="AE192">
        <v>119.63376061137963</v>
      </c>
      <c r="AF192">
        <v>114.67805980616367</v>
      </c>
      <c r="AG192">
        <v>109.55670390118652</v>
      </c>
      <c r="AH192">
        <v>106.78230353858318</v>
      </c>
      <c r="AI192">
        <v>-1.0583832263946533</v>
      </c>
      <c r="AJ192">
        <v>-1.0608454942703247</v>
      </c>
      <c r="AK192">
        <v>-1.1420242786407471</v>
      </c>
      <c r="AL192">
        <v>-1.040724515914917</v>
      </c>
      <c r="AM192">
        <v>-1.3304020166397095</v>
      </c>
      <c r="AN192">
        <v>-1.81666100025177</v>
      </c>
      <c r="AO192">
        <v>-2.1166694164276123</v>
      </c>
      <c r="AP192">
        <v>-2.8544600009918213</v>
      </c>
      <c r="AQ192">
        <v>-1.8862614631652832</v>
      </c>
      <c r="AR192">
        <v>-1.3618952035903931</v>
      </c>
      <c r="AS192">
        <v>-1.6927622556686401</v>
      </c>
      <c r="AT192">
        <v>-1.7762911319732666</v>
      </c>
      <c r="AU192">
        <v>-1.4880338907241821</v>
      </c>
      <c r="AV192">
        <v>-1.5249532461166382</v>
      </c>
      <c r="AW192">
        <v>-1.549899697303772</v>
      </c>
      <c r="AX192">
        <v>-1.863073468208313</v>
      </c>
      <c r="AY192">
        <v>-1.087293267250061</v>
      </c>
      <c r="AZ192">
        <v>-0.8723137378692627</v>
      </c>
      <c r="BA192">
        <v>1.1308494806289673</v>
      </c>
      <c r="BB192">
        <v>1.1326813697814941</v>
      </c>
      <c r="BC192">
        <v>-0.37137269973754883</v>
      </c>
      <c r="BD192">
        <v>-1.0881079435348511</v>
      </c>
      <c r="BE192">
        <v>-1.2887125015258789</v>
      </c>
      <c r="BF192">
        <v>-1.6161608695983887</v>
      </c>
      <c r="BG192">
        <v>-0.42162758111953735</v>
      </c>
      <c r="BH192">
        <v>-0.43313783407211304</v>
      </c>
      <c r="BI192">
        <v>-0.47562038898468018</v>
      </c>
      <c r="BJ192">
        <v>-0.44127097725868225</v>
      </c>
      <c r="BK192">
        <v>-0.68175274133682251</v>
      </c>
      <c r="BL192">
        <v>-1.0034859180450439</v>
      </c>
      <c r="BM192">
        <v>-1.1462931632995605</v>
      </c>
      <c r="BN192">
        <v>-1.6170191764831543</v>
      </c>
      <c r="BO192">
        <v>-0.84774047136306763</v>
      </c>
      <c r="BP192">
        <v>-0.5415380597114563</v>
      </c>
      <c r="BQ192">
        <v>-0.67105495929718018</v>
      </c>
      <c r="BR192">
        <v>-0.86696159839630127</v>
      </c>
      <c r="BS192">
        <v>-0.66304302215576172</v>
      </c>
      <c r="BT192">
        <v>-0.67243802547454834</v>
      </c>
      <c r="BU192">
        <v>-0.70664727687835693</v>
      </c>
      <c r="BV192">
        <v>-0.80487048625946045</v>
      </c>
      <c r="BW192">
        <v>0.66719484329223633</v>
      </c>
      <c r="BX192">
        <v>0.87065726518630981</v>
      </c>
      <c r="BY192">
        <v>2.1102244853973389</v>
      </c>
      <c r="BZ192">
        <v>1.9785516262054443</v>
      </c>
      <c r="CA192">
        <v>0.50476080179214478</v>
      </c>
      <c r="CB192">
        <v>-0.24282519519329071</v>
      </c>
      <c r="CC192">
        <v>-0.47717049717903137</v>
      </c>
      <c r="CD192">
        <v>-0.79902786016464233</v>
      </c>
      <c r="CE192">
        <v>1.9387442618608475E-2</v>
      </c>
      <c r="CF192">
        <v>1.6106077237054706E-3</v>
      </c>
      <c r="CG192">
        <v>-1.4071110635995865E-2</v>
      </c>
      <c r="CH192">
        <v>-2.6091266423463821E-2</v>
      </c>
      <c r="CI192">
        <v>-0.23250021040439606</v>
      </c>
      <c r="CJ192">
        <v>-0.44028341770172119</v>
      </c>
      <c r="CK192">
        <v>-0.47421357035636902</v>
      </c>
      <c r="CL192">
        <v>-0.75997132062911987</v>
      </c>
      <c r="CM192">
        <v>-0.12846393883228302</v>
      </c>
      <c r="CN192">
        <v>2.6638798415660858E-2</v>
      </c>
      <c r="CO192">
        <v>3.6576438695192337E-2</v>
      </c>
      <c r="CP192">
        <v>-0.23716279864311218</v>
      </c>
      <c r="CQ192">
        <v>-9.1656841337680817E-2</v>
      </c>
      <c r="CR192">
        <v>-8.1988565623760223E-2</v>
      </c>
      <c r="CS192">
        <v>-0.12261324375867844</v>
      </c>
      <c r="CT192">
        <v>-7.1962319314479828E-2</v>
      </c>
      <c r="CU192">
        <v>1.8823479413986206</v>
      </c>
      <c r="CV192">
        <v>2.0778336524963379</v>
      </c>
      <c r="CW192">
        <v>2.788536548614502</v>
      </c>
      <c r="CX192">
        <v>2.5643987655639648</v>
      </c>
      <c r="CY192">
        <v>1.1115682125091553</v>
      </c>
      <c r="CZ192">
        <v>0.3426150381565094</v>
      </c>
      <c r="DA192">
        <v>8.4901034832000732E-2</v>
      </c>
      <c r="DB192">
        <v>-0.2330840677022934</v>
      </c>
      <c r="DC192">
        <v>0.46040245890617371</v>
      </c>
      <c r="DD192">
        <v>0.43635904788970947</v>
      </c>
      <c r="DE192">
        <v>0.44747817516326904</v>
      </c>
      <c r="DF192">
        <v>0.38908845186233521</v>
      </c>
      <c r="DG192">
        <v>0.2167523056268692</v>
      </c>
      <c r="DH192">
        <v>0.12291909754276276</v>
      </c>
      <c r="DI192">
        <v>0.19786600768566132</v>
      </c>
      <c r="DJ192">
        <v>9.7076490521430969E-2</v>
      </c>
      <c r="DK192">
        <v>0.5908125638961792</v>
      </c>
      <c r="DL192">
        <v>0.59481561183929443</v>
      </c>
      <c r="DM192">
        <v>0.74420779943466187</v>
      </c>
      <c r="DN192">
        <v>0.3926360011100769</v>
      </c>
      <c r="DO192">
        <v>0.47972932457923889</v>
      </c>
      <c r="DP192">
        <v>0.5084608793258667</v>
      </c>
      <c r="DQ192">
        <v>0.46142080426216125</v>
      </c>
      <c r="DR192">
        <v>0.66094589233398438</v>
      </c>
      <c r="DS192">
        <v>3.0975010395050049</v>
      </c>
      <c r="DT192">
        <v>3.2850100994110107</v>
      </c>
      <c r="DU192">
        <v>3.466848611831665</v>
      </c>
      <c r="DV192">
        <v>3.1502461433410645</v>
      </c>
      <c r="DW192">
        <v>1.718375563621521</v>
      </c>
      <c r="DX192">
        <v>0.9280552864074707</v>
      </c>
      <c r="DY192">
        <v>0.64697253704071045</v>
      </c>
      <c r="DZ192">
        <v>0.33285972476005554</v>
      </c>
      <c r="EA192">
        <v>1.0971580743789673</v>
      </c>
      <c r="EB192">
        <v>1.0640667676925659</v>
      </c>
      <c r="EC192">
        <v>1.1138820648193359</v>
      </c>
      <c r="ED192">
        <v>0.98854196071624756</v>
      </c>
      <c r="EE192">
        <v>0.86540156602859497</v>
      </c>
      <c r="EF192">
        <v>0.93609410524368286</v>
      </c>
      <c r="EG192">
        <v>1.1682422161102295</v>
      </c>
      <c r="EH192">
        <v>1.3345174789428711</v>
      </c>
      <c r="EI192">
        <v>1.6293336153030396</v>
      </c>
      <c r="EJ192">
        <v>1.415172815322876</v>
      </c>
      <c r="EK192">
        <v>1.7659151554107666</v>
      </c>
      <c r="EL192">
        <v>1.3019654750823975</v>
      </c>
      <c r="EM192">
        <v>1.3047201633453369</v>
      </c>
      <c r="EN192">
        <v>1.3609760999679565</v>
      </c>
      <c r="EO192">
        <v>1.3046731948852539</v>
      </c>
      <c r="EP192">
        <v>1.7191488742828369</v>
      </c>
      <c r="EQ192">
        <v>4.8519892692565918</v>
      </c>
      <c r="ER192">
        <v>5.0279808044433594</v>
      </c>
      <c r="ES192">
        <v>4.4462237358093262</v>
      </c>
      <c r="ET192">
        <v>3.9961163997650146</v>
      </c>
      <c r="EU192">
        <v>2.5945091247558594</v>
      </c>
      <c r="EV192">
        <v>1.7733379602432251</v>
      </c>
      <c r="EW192">
        <v>1.4585145711898804</v>
      </c>
      <c r="EX192">
        <v>1.1499927043914795</v>
      </c>
      <c r="EY192">
        <v>47.144844055175781</v>
      </c>
      <c r="EZ192">
        <v>46.555679321289063</v>
      </c>
      <c r="FA192">
        <v>45.770660400390625</v>
      </c>
      <c r="FB192">
        <v>44.97247314453125</v>
      </c>
      <c r="FC192">
        <v>44.466320037841797</v>
      </c>
      <c r="FD192">
        <v>43.699794769287109</v>
      </c>
      <c r="FE192">
        <v>43.963481903076172</v>
      </c>
      <c r="FF192">
        <v>44.255153656005859</v>
      </c>
      <c r="FG192">
        <v>45.034927368164063</v>
      </c>
      <c r="FH192">
        <v>46.895732879638672</v>
      </c>
      <c r="FI192">
        <v>49.436775207519531</v>
      </c>
      <c r="FJ192">
        <v>51.384281158447266</v>
      </c>
      <c r="FK192">
        <v>52.6070556640625</v>
      </c>
      <c r="FL192">
        <v>52.631431579589844</v>
      </c>
      <c r="FM192">
        <v>52.763317108154297</v>
      </c>
      <c r="FN192">
        <v>52.833339691162109</v>
      </c>
      <c r="FO192">
        <v>52.419887542724609</v>
      </c>
      <c r="FP192">
        <v>51.226211547851563</v>
      </c>
      <c r="FQ192">
        <v>49.905303955078125</v>
      </c>
      <c r="FR192">
        <v>49.150997161865234</v>
      </c>
      <c r="FS192">
        <v>48.367832183837891</v>
      </c>
      <c r="FT192">
        <v>47.647167205810547</v>
      </c>
      <c r="FU192">
        <v>46.962177276611328</v>
      </c>
      <c r="FV192">
        <v>46.630832672119141</v>
      </c>
      <c r="FW192">
        <v>1</v>
      </c>
    </row>
    <row r="193" spans="1:179" x14ac:dyDescent="0.2">
      <c r="A193" t="s">
        <v>241</v>
      </c>
      <c r="B193" t="s">
        <v>248</v>
      </c>
      <c r="C193" t="s">
        <v>218</v>
      </c>
      <c r="D193" t="s">
        <v>47</v>
      </c>
      <c r="E193" t="s">
        <v>250</v>
      </c>
      <c r="F193" t="s">
        <v>224</v>
      </c>
      <c r="G193" t="s">
        <v>242</v>
      </c>
      <c r="H193">
        <v>323.63</v>
      </c>
      <c r="K193">
        <v>99.215862865056067</v>
      </c>
      <c r="L193">
        <v>97.333709917675534</v>
      </c>
      <c r="M193">
        <v>95.950689257103548</v>
      </c>
      <c r="N193">
        <v>96.459280648292051</v>
      </c>
      <c r="O193">
        <v>101.66060034396627</v>
      </c>
      <c r="P193">
        <v>114.4224225505375</v>
      </c>
      <c r="Q193">
        <v>130.56365614471801</v>
      </c>
      <c r="R193">
        <v>141.75373266013648</v>
      </c>
      <c r="S193">
        <v>148.9844203824637</v>
      </c>
      <c r="T193">
        <v>148.00176697974791</v>
      </c>
      <c r="U193">
        <v>143.66168231148913</v>
      </c>
      <c r="V193">
        <v>146.68294239356055</v>
      </c>
      <c r="W193">
        <v>154.72462532293085</v>
      </c>
      <c r="X193">
        <v>153.81183945984827</v>
      </c>
      <c r="Y193">
        <v>151.60456087592144</v>
      </c>
      <c r="Z193">
        <v>148.28788705902159</v>
      </c>
      <c r="AA193">
        <v>145.54188449868136</v>
      </c>
      <c r="AB193">
        <v>142.57071621249682</v>
      </c>
      <c r="AC193">
        <v>129.20358517798732</v>
      </c>
      <c r="AD193">
        <v>120.42911133386508</v>
      </c>
      <c r="AE193">
        <v>115.6426847870741</v>
      </c>
      <c r="AF193">
        <v>110.85231003677035</v>
      </c>
      <c r="AG193">
        <v>105.90180657039885</v>
      </c>
      <c r="AH193">
        <v>103.21996237386053</v>
      </c>
      <c r="AI193">
        <v>-1.0408999919891357</v>
      </c>
      <c r="AJ193">
        <v>-1.0430266857147217</v>
      </c>
      <c r="AK193">
        <v>-1.1225805282592773</v>
      </c>
      <c r="AL193">
        <v>-1.0227861404418945</v>
      </c>
      <c r="AM193">
        <v>-1.3041768074035645</v>
      </c>
      <c r="AN193">
        <v>-1.7788195610046387</v>
      </c>
      <c r="AO193">
        <v>-2.0732200145721436</v>
      </c>
      <c r="AP193">
        <v>-2.7938735485076904</v>
      </c>
      <c r="AQ193">
        <v>-1.8524065017700195</v>
      </c>
      <c r="AR193">
        <v>-1.3394261598587036</v>
      </c>
      <c r="AS193">
        <v>-1.6648916006088257</v>
      </c>
      <c r="AT193">
        <v>-1.7424881458282471</v>
      </c>
      <c r="AU193">
        <v>-1.4614863395690918</v>
      </c>
      <c r="AV193">
        <v>-1.4979444742202759</v>
      </c>
      <c r="AW193">
        <v>-1.5217995643615723</v>
      </c>
      <c r="AX193">
        <v>-1.8305429220199585</v>
      </c>
      <c r="AY193">
        <v>-1.1001349687576294</v>
      </c>
      <c r="AZ193">
        <v>-0.89200484752655029</v>
      </c>
      <c r="BA193">
        <v>1.0657069683074951</v>
      </c>
      <c r="BB193">
        <v>1.0712151527404785</v>
      </c>
      <c r="BC193">
        <v>-0.38350966572761536</v>
      </c>
      <c r="BD193">
        <v>-1.0754703283309937</v>
      </c>
      <c r="BE193">
        <v>-1.2684381008148193</v>
      </c>
      <c r="BF193">
        <v>-1.5851190090179443</v>
      </c>
      <c r="BG193">
        <v>-0.41485568881034851</v>
      </c>
      <c r="BH193">
        <v>-0.42587825655937195</v>
      </c>
      <c r="BI193">
        <v>-0.46738684177398682</v>
      </c>
      <c r="BJ193">
        <v>-0.4334164559841156</v>
      </c>
      <c r="BK193">
        <v>-0.66643905639648438</v>
      </c>
      <c r="BL193">
        <v>-0.97932368516921997</v>
      </c>
      <c r="BM193">
        <v>-1.1191674470901489</v>
      </c>
      <c r="BN193">
        <v>-1.5772488117218018</v>
      </c>
      <c r="BO193">
        <v>-0.83135527372360229</v>
      </c>
      <c r="BP193">
        <v>-0.53286892175674438</v>
      </c>
      <c r="BQ193">
        <v>-0.66037142276763916</v>
      </c>
      <c r="BR193">
        <v>-0.84845530986785889</v>
      </c>
      <c r="BS193">
        <v>-0.65037345886230469</v>
      </c>
      <c r="BT193">
        <v>-0.65977030992507935</v>
      </c>
      <c r="BU193">
        <v>-0.69273227453231812</v>
      </c>
      <c r="BV193">
        <v>-0.79014086723327637</v>
      </c>
      <c r="BW193">
        <v>0.62483936548233032</v>
      </c>
      <c r="BX193">
        <v>0.82164609432220459</v>
      </c>
      <c r="BY193">
        <v>2.0286071300506592</v>
      </c>
      <c r="BZ193">
        <v>1.9028563499450684</v>
      </c>
      <c r="CA193">
        <v>0.47788563370704651</v>
      </c>
      <c r="CB193">
        <v>-0.24440686404705048</v>
      </c>
      <c r="CC193">
        <v>-0.47054776549339294</v>
      </c>
      <c r="CD193">
        <v>-0.78173178434371948</v>
      </c>
      <c r="CE193">
        <v>1.8740663304924965E-2</v>
      </c>
      <c r="CF193">
        <v>1.5568765811622143E-3</v>
      </c>
      <c r="CG193">
        <v>-1.3601687736809254E-2</v>
      </c>
      <c r="CH193">
        <v>-2.52208411693573E-2</v>
      </c>
      <c r="CI193">
        <v>-0.22474382817745209</v>
      </c>
      <c r="CJ193">
        <v>-0.42559522390365601</v>
      </c>
      <c r="CK193">
        <v>-0.45839342474937439</v>
      </c>
      <c r="CL193">
        <v>-0.73461806774139404</v>
      </c>
      <c r="CM193">
        <v>-0.12417829036712646</v>
      </c>
      <c r="CN193">
        <v>2.5750108063220978E-2</v>
      </c>
      <c r="CO193">
        <v>3.5356219857931137E-2</v>
      </c>
      <c r="CP193">
        <v>-0.22925086319446564</v>
      </c>
      <c r="CQ193">
        <v>-8.8599100708961487E-2</v>
      </c>
      <c r="CR193">
        <v>-7.9253360629081726E-2</v>
      </c>
      <c r="CS193">
        <v>-0.1185227707028389</v>
      </c>
      <c r="CT193">
        <v>-6.9561600685119629E-2</v>
      </c>
      <c r="CU193">
        <v>1.8195513486862183</v>
      </c>
      <c r="CV193">
        <v>2.0085153579711914</v>
      </c>
      <c r="CW193">
        <v>2.6955087184906006</v>
      </c>
      <c r="CX193">
        <v>2.4788484573364258</v>
      </c>
      <c r="CY193">
        <v>1.0744854211807251</v>
      </c>
      <c r="CZ193">
        <v>0.33118513226509094</v>
      </c>
      <c r="DA193">
        <v>8.2068666815757751E-2</v>
      </c>
      <c r="DB193">
        <v>-0.22530819475650787</v>
      </c>
      <c r="DC193">
        <v>0.45233699679374695</v>
      </c>
      <c r="DD193">
        <v>0.42899203300476074</v>
      </c>
      <c r="DE193">
        <v>0.44018346071243286</v>
      </c>
      <c r="DF193">
        <v>0.382974773645401</v>
      </c>
      <c r="DG193">
        <v>0.21695141494274139</v>
      </c>
      <c r="DH193">
        <v>0.12813320755958557</v>
      </c>
      <c r="DI193">
        <v>0.20238052308559418</v>
      </c>
      <c r="DJ193">
        <v>0.10801257938146591</v>
      </c>
      <c r="DK193">
        <v>0.58299869298934937</v>
      </c>
      <c r="DL193">
        <v>0.58436912298202515</v>
      </c>
      <c r="DM193">
        <v>0.73108386993408203</v>
      </c>
      <c r="DN193">
        <v>0.38995355367660522</v>
      </c>
      <c r="DO193">
        <v>0.47317525744438171</v>
      </c>
      <c r="DP193">
        <v>0.50126355886459351</v>
      </c>
      <c r="DQ193">
        <v>0.45568674802780151</v>
      </c>
      <c r="DR193">
        <v>0.65101766586303711</v>
      </c>
      <c r="DS193">
        <v>3.014263391494751</v>
      </c>
      <c r="DT193">
        <v>3.1953849792480469</v>
      </c>
      <c r="DU193">
        <v>3.362410306930542</v>
      </c>
      <c r="DV193">
        <v>3.0548405647277832</v>
      </c>
      <c r="DW193">
        <v>1.6710851192474365</v>
      </c>
      <c r="DX193">
        <v>0.90677714347839355</v>
      </c>
      <c r="DY193">
        <v>0.63468509912490845</v>
      </c>
      <c r="DZ193">
        <v>0.33111536502838135</v>
      </c>
      <c r="EA193">
        <v>1.0783812999725342</v>
      </c>
      <c r="EB193">
        <v>1.0461404323577881</v>
      </c>
      <c r="EC193">
        <v>1.0953770875930786</v>
      </c>
      <c r="ED193">
        <v>0.97234439849853516</v>
      </c>
      <c r="EE193">
        <v>0.85468918085098267</v>
      </c>
      <c r="EF193">
        <v>0.92762911319732666</v>
      </c>
      <c r="EG193">
        <v>1.1564332246780396</v>
      </c>
      <c r="EH193">
        <v>1.3246374130249023</v>
      </c>
      <c r="EI193">
        <v>1.6040499210357666</v>
      </c>
      <c r="EJ193">
        <v>1.3909263610839844</v>
      </c>
      <c r="EK193">
        <v>1.7356040477752686</v>
      </c>
      <c r="EL193">
        <v>1.2839863300323486</v>
      </c>
      <c r="EM193">
        <v>1.2842881679534912</v>
      </c>
      <c r="EN193">
        <v>1.3394378423690796</v>
      </c>
      <c r="EO193">
        <v>1.2847540378570557</v>
      </c>
      <c r="EP193">
        <v>1.6914197206497192</v>
      </c>
      <c r="EQ193">
        <v>4.7392377853393555</v>
      </c>
      <c r="ER193">
        <v>4.9090356826782227</v>
      </c>
      <c r="ES193">
        <v>4.325310230255127</v>
      </c>
      <c r="ET193">
        <v>3.886481761932373</v>
      </c>
      <c r="EU193">
        <v>2.5324804782867432</v>
      </c>
      <c r="EV193">
        <v>1.7378405332565308</v>
      </c>
      <c r="EW193">
        <v>1.4325754642486572</v>
      </c>
      <c r="EX193">
        <v>1.134502649307251</v>
      </c>
      <c r="EY193">
        <v>47.144847869873047</v>
      </c>
      <c r="EZ193">
        <v>46.555679321289063</v>
      </c>
      <c r="FA193">
        <v>45.770660400390625</v>
      </c>
      <c r="FB193">
        <v>44.972469329833984</v>
      </c>
      <c r="FC193">
        <v>44.466320037841797</v>
      </c>
      <c r="FD193">
        <v>43.699794769287109</v>
      </c>
      <c r="FE193">
        <v>43.963481903076172</v>
      </c>
      <c r="FF193">
        <v>44.255153656005859</v>
      </c>
      <c r="FG193">
        <v>45.034927368164063</v>
      </c>
      <c r="FH193">
        <v>46.895732879638672</v>
      </c>
      <c r="FI193">
        <v>49.436775207519531</v>
      </c>
      <c r="FJ193">
        <v>51.384281158447266</v>
      </c>
      <c r="FK193">
        <v>52.6070556640625</v>
      </c>
      <c r="FL193">
        <v>52.631431579589844</v>
      </c>
      <c r="FM193">
        <v>52.763317108154297</v>
      </c>
      <c r="FN193">
        <v>52.833339691162109</v>
      </c>
      <c r="FO193">
        <v>52.419887542724609</v>
      </c>
      <c r="FP193">
        <v>51.226211547851563</v>
      </c>
      <c r="FQ193">
        <v>49.905303955078125</v>
      </c>
      <c r="FR193">
        <v>49.150997161865234</v>
      </c>
      <c r="FS193">
        <v>48.367828369140625</v>
      </c>
      <c r="FT193">
        <v>47.647163391113281</v>
      </c>
      <c r="FU193">
        <v>46.962177276611328</v>
      </c>
      <c r="FV193">
        <v>46.630832672119141</v>
      </c>
      <c r="FW193">
        <v>1</v>
      </c>
    </row>
    <row r="194" spans="1:179" x14ac:dyDescent="0.2">
      <c r="A194" t="s">
        <v>241</v>
      </c>
      <c r="B194" t="s">
        <v>248</v>
      </c>
      <c r="C194" t="s">
        <v>218</v>
      </c>
      <c r="D194" t="s">
        <v>11</v>
      </c>
      <c r="E194">
        <v>2015</v>
      </c>
      <c r="F194" t="s">
        <v>224</v>
      </c>
      <c r="G194" t="s">
        <v>242</v>
      </c>
      <c r="H194">
        <v>369.90000000000003</v>
      </c>
      <c r="K194">
        <v>129.45816801811139</v>
      </c>
      <c r="L194">
        <v>126.73902101089769</v>
      </c>
      <c r="M194">
        <v>125.10984778563103</v>
      </c>
      <c r="N194">
        <v>126.74669503429801</v>
      </c>
      <c r="O194">
        <v>133.72338117080417</v>
      </c>
      <c r="P194">
        <v>149.12232695691964</v>
      </c>
      <c r="Q194">
        <v>168.13560292568556</v>
      </c>
      <c r="R194">
        <v>180.49073824065786</v>
      </c>
      <c r="S194">
        <v>192.01431622642534</v>
      </c>
      <c r="T194">
        <v>203.12568668721144</v>
      </c>
      <c r="U194">
        <v>211.89898147564475</v>
      </c>
      <c r="V194">
        <v>217.24051236362871</v>
      </c>
      <c r="W194">
        <v>218.28213159629695</v>
      </c>
      <c r="X194">
        <v>220.3634667973979</v>
      </c>
      <c r="Y194">
        <v>220.7261023949344</v>
      </c>
      <c r="Z194">
        <v>217.0129297891072</v>
      </c>
      <c r="AA194">
        <v>213.82659474899063</v>
      </c>
      <c r="AB194">
        <v>205.2592719113658</v>
      </c>
      <c r="AC194">
        <v>178.05673634871914</v>
      </c>
      <c r="AD194">
        <v>167.23701713200342</v>
      </c>
      <c r="AE194">
        <v>158.79857982409513</v>
      </c>
      <c r="AF194">
        <v>150.78406421306155</v>
      </c>
      <c r="AG194">
        <v>139.68572203776438</v>
      </c>
      <c r="AH194">
        <v>135.84476838133347</v>
      </c>
      <c r="AI194">
        <v>-1.556432843208313</v>
      </c>
      <c r="AJ194">
        <v>-1.3501263856887817</v>
      </c>
      <c r="AK194">
        <v>-1.4627972841262817</v>
      </c>
      <c r="AL194">
        <v>-1.6148077249526978</v>
      </c>
      <c r="AM194">
        <v>-1.9250931739807129</v>
      </c>
      <c r="AN194">
        <v>-1.58424973487854</v>
      </c>
      <c r="AO194">
        <v>-1.3373699188232422</v>
      </c>
      <c r="AP194">
        <v>-1.4073870182037354</v>
      </c>
      <c r="AQ194">
        <v>-2.0967388153076172</v>
      </c>
      <c r="AR194">
        <v>-1.8344963788986206</v>
      </c>
      <c r="AS194">
        <v>-1.4616814851760864</v>
      </c>
      <c r="AT194">
        <v>-1.4040071964263916</v>
      </c>
      <c r="AU194">
        <v>-0.62426495552062988</v>
      </c>
      <c r="AV194">
        <v>1.3737221956253052</v>
      </c>
      <c r="AW194">
        <v>2.1864554882049561</v>
      </c>
      <c r="AX194">
        <v>3.0825660228729248</v>
      </c>
      <c r="AY194">
        <v>2.7991735935211182</v>
      </c>
      <c r="AZ194">
        <v>-3.4879190921783447</v>
      </c>
      <c r="BA194">
        <v>-3.0117077827453613</v>
      </c>
      <c r="BB194">
        <v>-3.2243680953979492</v>
      </c>
      <c r="BC194">
        <v>-3.4854869842529297</v>
      </c>
      <c r="BD194">
        <v>-3.0941035747528076</v>
      </c>
      <c r="BE194">
        <v>-1.932417631149292</v>
      </c>
      <c r="BF194">
        <v>-1.9211468696594238</v>
      </c>
      <c r="BG194">
        <v>-0.69937628507614136</v>
      </c>
      <c r="BH194">
        <v>-0.56663072109222412</v>
      </c>
      <c r="BI194">
        <v>-0.72080165147781372</v>
      </c>
      <c r="BJ194">
        <v>-0.88345640897750854</v>
      </c>
      <c r="BK194">
        <v>-1.0357682704925537</v>
      </c>
      <c r="BL194">
        <v>-0.7064211368560791</v>
      </c>
      <c r="BM194">
        <v>-0.47624653577804565</v>
      </c>
      <c r="BN194">
        <v>-0.53482341766357422</v>
      </c>
      <c r="BO194">
        <v>-1.0197508335113525</v>
      </c>
      <c r="BP194">
        <v>-0.83539396524429321</v>
      </c>
      <c r="BQ194">
        <v>-0.42070028185844421</v>
      </c>
      <c r="BR194">
        <v>-0.34906798601150513</v>
      </c>
      <c r="BS194">
        <v>0.35661196708679199</v>
      </c>
      <c r="BT194">
        <v>3.0198755264282227</v>
      </c>
      <c r="BU194">
        <v>3.6375308036804199</v>
      </c>
      <c r="BV194">
        <v>4.6378622055053711</v>
      </c>
      <c r="BW194">
        <v>4.2646365165710449</v>
      </c>
      <c r="BX194">
        <v>-1.4279488325119019</v>
      </c>
      <c r="BY194">
        <v>-1.3427379131317139</v>
      </c>
      <c r="BZ194">
        <v>-1.6491156816482544</v>
      </c>
      <c r="CA194">
        <v>-1.9835301637649536</v>
      </c>
      <c r="CB194">
        <v>-1.7212189435958862</v>
      </c>
      <c r="CC194">
        <v>-0.84372752904891968</v>
      </c>
      <c r="CD194">
        <v>-0.84337431192398071</v>
      </c>
      <c r="CE194">
        <v>-0.10578148066997528</v>
      </c>
      <c r="CF194">
        <v>-2.3983977735042572E-2</v>
      </c>
      <c r="CG194">
        <v>-0.20689776539802551</v>
      </c>
      <c r="CH194">
        <v>-0.37692469358444214</v>
      </c>
      <c r="CI194">
        <v>-0.41982465982437134</v>
      </c>
      <c r="CJ194">
        <v>-9.8439663648605347E-2</v>
      </c>
      <c r="CK194">
        <v>0.12016493827104568</v>
      </c>
      <c r="CL194">
        <v>6.9511495530605316E-2</v>
      </c>
      <c r="CM194">
        <v>-0.27383211255073547</v>
      </c>
      <c r="CN194">
        <v>-0.14341869950294495</v>
      </c>
      <c r="CO194">
        <v>0.30028015375137329</v>
      </c>
      <c r="CP194">
        <v>0.38157972693443298</v>
      </c>
      <c r="CQ194">
        <v>1.0359643697738647</v>
      </c>
      <c r="CR194">
        <v>4.159996509552002</v>
      </c>
      <c r="CS194">
        <v>4.6425409317016602</v>
      </c>
      <c r="CT194">
        <v>5.7150559425354004</v>
      </c>
      <c r="CU194">
        <v>5.2796120643615723</v>
      </c>
      <c r="CV194">
        <v>-1.2196887983009219E-3</v>
      </c>
      <c r="CW194">
        <v>-0.18681459128856659</v>
      </c>
      <c r="CX194">
        <v>-0.55810058116912842</v>
      </c>
      <c r="CY194">
        <v>-0.9432794451713562</v>
      </c>
      <c r="CZ194">
        <v>-0.77036315202713013</v>
      </c>
      <c r="DA194">
        <v>-8.9704073965549469E-2</v>
      </c>
      <c r="DB194">
        <v>-9.6912354230880737E-2</v>
      </c>
      <c r="DC194">
        <v>0.4878133237361908</v>
      </c>
      <c r="DD194">
        <v>0.51866275072097778</v>
      </c>
      <c r="DE194">
        <v>0.3070061206817627</v>
      </c>
      <c r="DF194">
        <v>0.12960700690746307</v>
      </c>
      <c r="DG194">
        <v>0.19611899554729462</v>
      </c>
      <c r="DH194">
        <v>0.50954180955886841</v>
      </c>
      <c r="DI194">
        <v>0.71657639741897583</v>
      </c>
      <c r="DJ194">
        <v>0.67384642362594604</v>
      </c>
      <c r="DK194">
        <v>0.47208654880523682</v>
      </c>
      <c r="DL194">
        <v>0.54855656623840332</v>
      </c>
      <c r="DM194">
        <v>1.0212606191635132</v>
      </c>
      <c r="DN194">
        <v>1.1122274398803711</v>
      </c>
      <c r="DO194">
        <v>1.7153167724609375</v>
      </c>
      <c r="DP194">
        <v>5.3001174926757812</v>
      </c>
      <c r="DQ194">
        <v>5.6475510597229004</v>
      </c>
      <c r="DR194">
        <v>6.7922492027282715</v>
      </c>
      <c r="DS194">
        <v>6.2945871353149414</v>
      </c>
      <c r="DT194">
        <v>1.4255094528198242</v>
      </c>
      <c r="DU194">
        <v>0.96910881996154785</v>
      </c>
      <c r="DV194">
        <v>0.53291451930999756</v>
      </c>
      <c r="DW194">
        <v>9.6971221268177032E-2</v>
      </c>
      <c r="DX194">
        <v>0.18049260973930359</v>
      </c>
      <c r="DY194">
        <v>0.66431939601898193</v>
      </c>
      <c r="DZ194">
        <v>0.64954960346221924</v>
      </c>
      <c r="EA194">
        <v>1.3448699712753296</v>
      </c>
      <c r="EB194">
        <v>1.3021584749221802</v>
      </c>
      <c r="EC194">
        <v>1.0490016937255859</v>
      </c>
      <c r="ED194">
        <v>0.86095833778381348</v>
      </c>
      <c r="EE194">
        <v>1.0854438543319702</v>
      </c>
      <c r="EF194">
        <v>1.3873704671859741</v>
      </c>
      <c r="EG194">
        <v>1.5776997804641724</v>
      </c>
      <c r="EH194">
        <v>1.546410083770752</v>
      </c>
      <c r="EI194">
        <v>1.549074649810791</v>
      </c>
      <c r="EJ194">
        <v>1.5476589202880859</v>
      </c>
      <c r="EK194">
        <v>2.062241792678833</v>
      </c>
      <c r="EL194">
        <v>2.1671667098999023</v>
      </c>
      <c r="EM194">
        <v>2.6961936950683594</v>
      </c>
      <c r="EN194">
        <v>6.9462709426879883</v>
      </c>
      <c r="EO194">
        <v>7.0986261367797852</v>
      </c>
      <c r="EP194">
        <v>8.3475456237792969</v>
      </c>
      <c r="EQ194">
        <v>7.7600502967834473</v>
      </c>
      <c r="ER194">
        <v>3.4854795932769775</v>
      </c>
      <c r="ES194">
        <v>2.6380786895751953</v>
      </c>
      <c r="ET194">
        <v>2.1081669330596924</v>
      </c>
      <c r="EU194">
        <v>1.5989279747009277</v>
      </c>
      <c r="EV194">
        <v>1.5533772706985474</v>
      </c>
      <c r="EW194">
        <v>1.753009557723999</v>
      </c>
      <c r="EX194">
        <v>1.7273221015930176</v>
      </c>
      <c r="EY194">
        <v>72.489906311035156</v>
      </c>
      <c r="EZ194">
        <v>71.690444946289063</v>
      </c>
      <c r="FA194">
        <v>70.988388061523438</v>
      </c>
      <c r="FB194">
        <v>70.501853942871094</v>
      </c>
      <c r="FC194">
        <v>69.77960205078125</v>
      </c>
      <c r="FD194">
        <v>69.128372192382813</v>
      </c>
      <c r="FE194">
        <v>68.855033874511719</v>
      </c>
      <c r="FF194">
        <v>69.231224060058594</v>
      </c>
      <c r="FG194">
        <v>71.436180114746094</v>
      </c>
      <c r="FH194">
        <v>75.312263488769531</v>
      </c>
      <c r="FI194">
        <v>79.316993713378906</v>
      </c>
      <c r="FJ194">
        <v>82.827262878417969</v>
      </c>
      <c r="FK194">
        <v>85.4627685546875</v>
      </c>
      <c r="FL194">
        <v>87.690803527832031</v>
      </c>
      <c r="FM194">
        <v>88.938713073730469</v>
      </c>
      <c r="FN194">
        <v>89.163871765136719</v>
      </c>
      <c r="FO194">
        <v>89.370803833007813</v>
      </c>
      <c r="FP194">
        <v>88.467903137207031</v>
      </c>
      <c r="FQ194">
        <v>87.442367553710938</v>
      </c>
      <c r="FR194">
        <v>85.250221252441406</v>
      </c>
      <c r="FS194">
        <v>81.855140686035156</v>
      </c>
      <c r="FT194">
        <v>78.669853210449219</v>
      </c>
      <c r="FU194">
        <v>76.555473327636719</v>
      </c>
      <c r="FV194">
        <v>75.089561462402344</v>
      </c>
      <c r="FW194">
        <v>1</v>
      </c>
    </row>
    <row r="195" spans="1:179" x14ac:dyDescent="0.2">
      <c r="A195" t="s">
        <v>241</v>
      </c>
      <c r="B195" t="s">
        <v>248</v>
      </c>
      <c r="C195" t="s">
        <v>218</v>
      </c>
      <c r="D195" t="s">
        <v>11</v>
      </c>
      <c r="E195">
        <v>2016</v>
      </c>
      <c r="F195" t="s">
        <v>224</v>
      </c>
      <c r="G195" t="s">
        <v>242</v>
      </c>
      <c r="H195">
        <v>332.41</v>
      </c>
      <c r="K195">
        <v>116.33513193504912</v>
      </c>
      <c r="L195">
        <v>113.89162195280724</v>
      </c>
      <c r="M195">
        <v>112.42759627557125</v>
      </c>
      <c r="N195">
        <v>113.89851806866008</v>
      </c>
      <c r="O195">
        <v>120.16798499056434</v>
      </c>
      <c r="P195">
        <v>134.0059561059735</v>
      </c>
      <c r="Q195">
        <v>151.09187661764358</v>
      </c>
      <c r="R195">
        <v>162.19458507510919</v>
      </c>
      <c r="S195">
        <v>172.55003028078005</v>
      </c>
      <c r="T195">
        <v>182.53505299756927</v>
      </c>
      <c r="U195">
        <v>190.41900827318139</v>
      </c>
      <c r="V195">
        <v>195.21907388589591</v>
      </c>
      <c r="W195">
        <v>196.15510529058557</v>
      </c>
      <c r="X195">
        <v>198.02545776759007</v>
      </c>
      <c r="Y195">
        <v>198.35133338231259</v>
      </c>
      <c r="Z195">
        <v>195.01456111363595</v>
      </c>
      <c r="AA195">
        <v>192.15122144989704</v>
      </c>
      <c r="AB195">
        <v>184.45235896865287</v>
      </c>
      <c r="AC195">
        <v>160.00731535266698</v>
      </c>
      <c r="AD195">
        <v>150.28437950515277</v>
      </c>
      <c r="AE195">
        <v>142.70133756527449</v>
      </c>
      <c r="AF195">
        <v>135.49924483309042</v>
      </c>
      <c r="AG195">
        <v>125.52592973841917</v>
      </c>
      <c r="AH195">
        <v>122.07432944762266</v>
      </c>
      <c r="AI195">
        <v>-1.4702203273773193</v>
      </c>
      <c r="AJ195">
        <v>-1.2786848545074463</v>
      </c>
      <c r="AK195">
        <v>-1.3764691352844238</v>
      </c>
      <c r="AL195">
        <v>-1.5121817588806152</v>
      </c>
      <c r="AM195">
        <v>-1.8042041063308716</v>
      </c>
      <c r="AN195">
        <v>-1.4969518184661865</v>
      </c>
      <c r="AO195">
        <v>-1.2737030982971191</v>
      </c>
      <c r="AP195">
        <v>-1.3375778198242187</v>
      </c>
      <c r="AQ195">
        <v>-1.9741195440292358</v>
      </c>
      <c r="AR195">
        <v>-1.7319570779800415</v>
      </c>
      <c r="AS195">
        <v>-1.4004307985305786</v>
      </c>
      <c r="AT195">
        <v>-1.3497684001922607</v>
      </c>
      <c r="AU195">
        <v>-0.6428837776184082</v>
      </c>
      <c r="AV195">
        <v>1.0970211029052734</v>
      </c>
      <c r="AW195">
        <v>1.8436571359634399</v>
      </c>
      <c r="AX195">
        <v>2.6402277946472168</v>
      </c>
      <c r="AY195">
        <v>2.3930630683898926</v>
      </c>
      <c r="AZ195">
        <v>-3.3063530921936035</v>
      </c>
      <c r="BA195">
        <v>-2.8457672595977783</v>
      </c>
      <c r="BB195">
        <v>-3.029045581817627</v>
      </c>
      <c r="BC195">
        <v>-3.2575750350952148</v>
      </c>
      <c r="BD195">
        <v>-2.8950889110565186</v>
      </c>
      <c r="BE195">
        <v>-1.8274325132369995</v>
      </c>
      <c r="BF195">
        <v>-1.8163925409317017</v>
      </c>
      <c r="BG195">
        <v>-0.65776354074478149</v>
      </c>
      <c r="BH195">
        <v>-0.53596097230911255</v>
      </c>
      <c r="BI195">
        <v>-0.67308586835861206</v>
      </c>
      <c r="BJ195">
        <v>-0.81888884305953979</v>
      </c>
      <c r="BK195">
        <v>-0.9611583948135376</v>
      </c>
      <c r="BL195">
        <v>-0.66480398178100586</v>
      </c>
      <c r="BM195">
        <v>-0.4573911726474762</v>
      </c>
      <c r="BN195">
        <v>-0.5104210376739502</v>
      </c>
      <c r="BO195">
        <v>-0.95317625999450684</v>
      </c>
      <c r="BP195">
        <v>-0.78484642505645752</v>
      </c>
      <c r="BQ195">
        <v>-0.41362062096595764</v>
      </c>
      <c r="BR195">
        <v>-0.34972652792930603</v>
      </c>
      <c r="BS195">
        <v>0.28694984316825867</v>
      </c>
      <c r="BT195">
        <v>2.6575112342834473</v>
      </c>
      <c r="BU195">
        <v>3.2192203998565674</v>
      </c>
      <c r="BV195">
        <v>4.114588737487793</v>
      </c>
      <c r="BW195">
        <v>3.7822656631469727</v>
      </c>
      <c r="BX195">
        <v>-1.3535804748535156</v>
      </c>
      <c r="BY195">
        <v>-1.2636482715606689</v>
      </c>
      <c r="BZ195">
        <v>-1.5357668399810791</v>
      </c>
      <c r="CA195">
        <v>-1.833777904510498</v>
      </c>
      <c r="CB195">
        <v>-1.5936470031738281</v>
      </c>
      <c r="CC195">
        <v>-0.79539608955383301</v>
      </c>
      <c r="CD195">
        <v>-0.79470562934875488</v>
      </c>
      <c r="CE195">
        <v>-9.5058523118495941E-2</v>
      </c>
      <c r="CF195">
        <v>-2.1552747115492821E-2</v>
      </c>
      <c r="CG195">
        <v>-0.18592475354671478</v>
      </c>
      <c r="CH195">
        <v>-0.33871623873710632</v>
      </c>
      <c r="CI195">
        <v>-0.37726747989654541</v>
      </c>
      <c r="CJ195">
        <v>-8.8460944592952728E-2</v>
      </c>
      <c r="CK195">
        <v>0.10798394680023193</v>
      </c>
      <c r="CL195">
        <v>6.2465190887451172E-2</v>
      </c>
      <c r="CM195">
        <v>-0.24607405066490173</v>
      </c>
      <c r="CN195">
        <v>-0.12888050079345703</v>
      </c>
      <c r="CO195">
        <v>0.26984107494354248</v>
      </c>
      <c r="CP195">
        <v>0.3428993821144104</v>
      </c>
      <c r="CQ195">
        <v>0.93094974756240845</v>
      </c>
      <c r="CR195">
        <v>3.7383019924163818</v>
      </c>
      <c r="CS195">
        <v>4.171931266784668</v>
      </c>
      <c r="CT195">
        <v>5.1357269287109375</v>
      </c>
      <c r="CU195">
        <v>4.7444233894348145</v>
      </c>
      <c r="CV195">
        <v>-1.0960502550005913E-3</v>
      </c>
      <c r="CW195">
        <v>-0.16787739098072052</v>
      </c>
      <c r="CX195">
        <v>-0.50152647495269775</v>
      </c>
      <c r="CY195">
        <v>-0.84766024351119995</v>
      </c>
      <c r="CZ195">
        <v>-0.69227224588394165</v>
      </c>
      <c r="DA195">
        <v>-8.0610871315002441E-2</v>
      </c>
      <c r="DB195">
        <v>-8.7088458240032196E-2</v>
      </c>
      <c r="DC195">
        <v>0.46764650940895081</v>
      </c>
      <c r="DD195">
        <v>0.4928554892539978</v>
      </c>
      <c r="DE195">
        <v>0.3012363612651825</v>
      </c>
      <c r="DF195">
        <v>0.14145633578300476</v>
      </c>
      <c r="DG195">
        <v>0.20662342011928558</v>
      </c>
      <c r="DH195">
        <v>0.48788207769393921</v>
      </c>
      <c r="DI195">
        <v>0.67335903644561768</v>
      </c>
      <c r="DJ195">
        <v>0.63535141944885254</v>
      </c>
      <c r="DK195">
        <v>0.46102815866470337</v>
      </c>
      <c r="DL195">
        <v>0.52708542346954346</v>
      </c>
      <c r="DM195">
        <v>0.95330280065536499</v>
      </c>
      <c r="DN195">
        <v>1.0355253219604492</v>
      </c>
      <c r="DO195">
        <v>1.5749496221542358</v>
      </c>
      <c r="DP195">
        <v>4.8190927505493164</v>
      </c>
      <c r="DQ195">
        <v>5.1246423721313477</v>
      </c>
      <c r="DR195">
        <v>6.1568646430969238</v>
      </c>
      <c r="DS195">
        <v>5.706580638885498</v>
      </c>
      <c r="DT195">
        <v>1.3513883352279663</v>
      </c>
      <c r="DU195">
        <v>0.92789345979690552</v>
      </c>
      <c r="DV195">
        <v>0.53271383047103882</v>
      </c>
      <c r="DW195">
        <v>0.13845740258693695</v>
      </c>
      <c r="DX195">
        <v>0.20910245180130005</v>
      </c>
      <c r="DY195">
        <v>0.63417434692382813</v>
      </c>
      <c r="DZ195">
        <v>0.62052875757217407</v>
      </c>
      <c r="EA195">
        <v>1.2801032066345215</v>
      </c>
      <c r="EB195">
        <v>1.235579252243042</v>
      </c>
      <c r="EC195">
        <v>1.0046195983886719</v>
      </c>
      <c r="ED195">
        <v>0.83474928140640259</v>
      </c>
      <c r="EE195">
        <v>1.0496691465377808</v>
      </c>
      <c r="EF195">
        <v>1.3200298547744751</v>
      </c>
      <c r="EG195">
        <v>1.489670991897583</v>
      </c>
      <c r="EH195">
        <v>1.4625082015991211</v>
      </c>
      <c r="EI195">
        <v>1.4819715023040771</v>
      </c>
      <c r="EJ195">
        <v>1.4741960763931274</v>
      </c>
      <c r="EK195">
        <v>1.9401129484176636</v>
      </c>
      <c r="EL195">
        <v>2.035567045211792</v>
      </c>
      <c r="EM195">
        <v>2.5047833919525146</v>
      </c>
      <c r="EN195">
        <v>6.3795828819274902</v>
      </c>
      <c r="EO195">
        <v>6.5002059936523438</v>
      </c>
      <c r="EP195">
        <v>7.6312255859375</v>
      </c>
      <c r="EQ195">
        <v>7.0957832336425781</v>
      </c>
      <c r="ER195">
        <v>3.3041610717773438</v>
      </c>
      <c r="ES195">
        <v>2.5100126266479492</v>
      </c>
      <c r="ET195">
        <v>2.0259926319122314</v>
      </c>
      <c r="EU195">
        <v>1.5622546672821045</v>
      </c>
      <c r="EV195">
        <v>1.5105444192886353</v>
      </c>
      <c r="EW195">
        <v>1.6662107706069946</v>
      </c>
      <c r="EX195">
        <v>1.6422156095504761</v>
      </c>
      <c r="EY195">
        <v>72.489906311035156</v>
      </c>
      <c r="EZ195">
        <v>71.690444946289063</v>
      </c>
      <c r="FA195">
        <v>70.988388061523438</v>
      </c>
      <c r="FB195">
        <v>70.501853942871094</v>
      </c>
      <c r="FC195">
        <v>69.77960205078125</v>
      </c>
      <c r="FD195">
        <v>69.128372192382813</v>
      </c>
      <c r="FE195">
        <v>68.855033874511719</v>
      </c>
      <c r="FF195">
        <v>69.231224060058594</v>
      </c>
      <c r="FG195">
        <v>71.436180114746094</v>
      </c>
      <c r="FH195">
        <v>75.312263488769531</v>
      </c>
      <c r="FI195">
        <v>79.316986083984375</v>
      </c>
      <c r="FJ195">
        <v>82.827262878417969</v>
      </c>
      <c r="FK195">
        <v>85.4627685546875</v>
      </c>
      <c r="FL195">
        <v>87.690803527832031</v>
      </c>
      <c r="FM195">
        <v>88.938720703125</v>
      </c>
      <c r="FN195">
        <v>89.163871765136719</v>
      </c>
      <c r="FO195">
        <v>89.370803833007813</v>
      </c>
      <c r="FP195">
        <v>88.467903137207031</v>
      </c>
      <c r="FQ195">
        <v>87.442367553710938</v>
      </c>
      <c r="FR195">
        <v>85.250221252441406</v>
      </c>
      <c r="FS195">
        <v>81.855140686035156</v>
      </c>
      <c r="FT195">
        <v>78.669853210449219</v>
      </c>
      <c r="FU195">
        <v>76.555473327636719</v>
      </c>
      <c r="FV195">
        <v>75.089561462402344</v>
      </c>
      <c r="FW195">
        <v>1</v>
      </c>
    </row>
    <row r="196" spans="1:179" x14ac:dyDescent="0.2">
      <c r="A196" t="s">
        <v>241</v>
      </c>
      <c r="B196" t="s">
        <v>248</v>
      </c>
      <c r="C196" t="s">
        <v>218</v>
      </c>
      <c r="D196" t="s">
        <v>11</v>
      </c>
      <c r="E196" t="s">
        <v>250</v>
      </c>
      <c r="F196" t="s">
        <v>224</v>
      </c>
      <c r="G196" t="s">
        <v>242</v>
      </c>
      <c r="H196">
        <v>321.24</v>
      </c>
      <c r="K196">
        <v>112.42613564616281</v>
      </c>
      <c r="L196">
        <v>110.06473045284895</v>
      </c>
      <c r="M196">
        <v>108.64989774805352</v>
      </c>
      <c r="N196">
        <v>110.07139485115586</v>
      </c>
      <c r="O196">
        <v>116.13020036301674</v>
      </c>
      <c r="P196">
        <v>129.50319948900096</v>
      </c>
      <c r="Q196">
        <v>146.01501311858482</v>
      </c>
      <c r="R196">
        <v>156.74465760616511</v>
      </c>
      <c r="S196">
        <v>166.75214775986308</v>
      </c>
      <c r="T196">
        <v>176.40166205288426</v>
      </c>
      <c r="U196">
        <v>184.02070722437307</v>
      </c>
      <c r="V196">
        <v>188.65948502699607</v>
      </c>
      <c r="W196">
        <v>189.5640646833931</v>
      </c>
      <c r="X196">
        <v>191.37157113297741</v>
      </c>
      <c r="Y196">
        <v>191.68649694648857</v>
      </c>
      <c r="Z196">
        <v>188.46184412271353</v>
      </c>
      <c r="AA196">
        <v>185.69471601547698</v>
      </c>
      <c r="AB196">
        <v>178.25454430431446</v>
      </c>
      <c r="AC196">
        <v>154.63088270068494</v>
      </c>
      <c r="AD196">
        <v>145.23464885206675</v>
      </c>
      <c r="AE196">
        <v>137.90640597682528</v>
      </c>
      <c r="AF196">
        <v>130.94631197102802</v>
      </c>
      <c r="AG196">
        <v>121.30811191034952</v>
      </c>
      <c r="AH196">
        <v>117.97248942009374</v>
      </c>
      <c r="AI196">
        <v>-1.4437252283096313</v>
      </c>
      <c r="AJ196">
        <v>-1.2566596269607544</v>
      </c>
      <c r="AK196">
        <v>-1.3500491380691528</v>
      </c>
      <c r="AL196">
        <v>-1.4809170961380005</v>
      </c>
      <c r="AM196">
        <v>-1.7673493623733521</v>
      </c>
      <c r="AN196">
        <v>-1.4701138734817505</v>
      </c>
      <c r="AO196">
        <v>-1.2539199590682983</v>
      </c>
      <c r="AP196">
        <v>-1.3159540891647339</v>
      </c>
      <c r="AQ196">
        <v>-1.9365710020065308</v>
      </c>
      <c r="AR196">
        <v>-1.7004637718200684</v>
      </c>
      <c r="AS196">
        <v>-1.3811963796615601</v>
      </c>
      <c r="AT196">
        <v>-1.3326094150543213</v>
      </c>
      <c r="AU196">
        <v>-0.64749753475189209</v>
      </c>
      <c r="AV196">
        <v>1.0161639451980591</v>
      </c>
      <c r="AW196">
        <v>1.7429260015487671</v>
      </c>
      <c r="AX196">
        <v>2.5099456310272217</v>
      </c>
      <c r="AY196">
        <v>2.273486852645874</v>
      </c>
      <c r="AZ196">
        <v>-3.2503113746643066</v>
      </c>
      <c r="BA196">
        <v>-2.7947518825531006</v>
      </c>
      <c r="BB196">
        <v>-2.9693670272827148</v>
      </c>
      <c r="BC196">
        <v>-3.1882588863372803</v>
      </c>
      <c r="BD196">
        <v>-2.8345029354095459</v>
      </c>
      <c r="BE196">
        <v>-1.7951254844665527</v>
      </c>
      <c r="BF196">
        <v>-1.7841646671295166</v>
      </c>
      <c r="BG196">
        <v>-0.64503496885299683</v>
      </c>
      <c r="BH196">
        <v>-0.52652060985565186</v>
      </c>
      <c r="BI196">
        <v>-0.65858405828475952</v>
      </c>
      <c r="BJ196">
        <v>-0.79937142133712769</v>
      </c>
      <c r="BK196">
        <v>-0.93858826160430908</v>
      </c>
      <c r="BL196">
        <v>-0.65206599235534668</v>
      </c>
      <c r="BM196">
        <v>-0.45143973827362061</v>
      </c>
      <c r="BN196">
        <v>-0.50281286239624023</v>
      </c>
      <c r="BO196">
        <v>-0.9329267144203186</v>
      </c>
      <c r="BP196">
        <v>-0.76940113306045532</v>
      </c>
      <c r="BQ196">
        <v>-0.41110694408416748</v>
      </c>
      <c r="BR196">
        <v>-0.34951239824295044</v>
      </c>
      <c r="BS196">
        <v>0.26658084988594055</v>
      </c>
      <c r="BT196">
        <v>2.550213098526001</v>
      </c>
      <c r="BU196">
        <v>3.0951814651489258</v>
      </c>
      <c r="BV196">
        <v>3.959324836730957</v>
      </c>
      <c r="BW196">
        <v>3.6391506195068359</v>
      </c>
      <c r="BX196">
        <v>-1.3306268453598022</v>
      </c>
      <c r="BY196">
        <v>-1.2394405603408813</v>
      </c>
      <c r="BZ196">
        <v>-1.5013905763626099</v>
      </c>
      <c r="CA196">
        <v>-1.7885866165161133</v>
      </c>
      <c r="CB196">
        <v>-1.5551128387451172</v>
      </c>
      <c r="CC196">
        <v>-0.78057605028152466</v>
      </c>
      <c r="CD196">
        <v>-0.77978944778442383</v>
      </c>
      <c r="CE196">
        <v>-9.1864444315433502E-2</v>
      </c>
      <c r="CF196">
        <v>-2.0828550681471825E-2</v>
      </c>
      <c r="CG196">
        <v>-0.17967747151851654</v>
      </c>
      <c r="CH196">
        <v>-0.32733500003814697</v>
      </c>
      <c r="CI196">
        <v>-0.3645908534526825</v>
      </c>
      <c r="CJ196">
        <v>-8.5488550364971161E-2</v>
      </c>
      <c r="CK196">
        <v>0.10435555875301361</v>
      </c>
      <c r="CL196">
        <v>6.036628782749176E-2</v>
      </c>
      <c r="CM196">
        <v>-0.23780567944049835</v>
      </c>
      <c r="CN196">
        <v>-0.12454996258020401</v>
      </c>
      <c r="CO196">
        <v>0.26077410578727722</v>
      </c>
      <c r="CP196">
        <v>0.33137756586074829</v>
      </c>
      <c r="CQ196">
        <v>0.89966875314712524</v>
      </c>
      <c r="CR196">
        <v>3.6126906871795654</v>
      </c>
      <c r="CS196">
        <v>4.0317497253417969</v>
      </c>
      <c r="CT196">
        <v>4.963160514831543</v>
      </c>
      <c r="CU196">
        <v>4.5850052833557129</v>
      </c>
      <c r="CV196">
        <v>-1.0592216858640313E-3</v>
      </c>
      <c r="CW196">
        <v>-0.16223651170730591</v>
      </c>
      <c r="CX196">
        <v>-0.48467463254928589</v>
      </c>
      <c r="CY196">
        <v>-0.81917786598205566</v>
      </c>
      <c r="CZ196">
        <v>-0.66901111602783203</v>
      </c>
      <c r="DA196">
        <v>-7.7902249991893768E-2</v>
      </c>
      <c r="DB196">
        <v>-8.4162183105945587E-2</v>
      </c>
      <c r="DC196">
        <v>0.46130606532096863</v>
      </c>
      <c r="DD196">
        <v>0.4848635196685791</v>
      </c>
      <c r="DE196">
        <v>0.29922911524772644</v>
      </c>
      <c r="DF196">
        <v>0.14470148086547852</v>
      </c>
      <c r="DG196">
        <v>0.20940655469894409</v>
      </c>
      <c r="DH196">
        <v>0.48108887672424316</v>
      </c>
      <c r="DI196">
        <v>0.66015088558197021</v>
      </c>
      <c r="DJ196">
        <v>0.62354540824890137</v>
      </c>
      <c r="DK196">
        <v>0.4573153555393219</v>
      </c>
      <c r="DL196">
        <v>0.5203012228012085</v>
      </c>
      <c r="DM196">
        <v>0.93265515565872192</v>
      </c>
      <c r="DN196">
        <v>1.0122675895690918</v>
      </c>
      <c r="DO196">
        <v>1.5327566862106323</v>
      </c>
      <c r="DP196">
        <v>4.675168514251709</v>
      </c>
      <c r="DQ196">
        <v>4.968317985534668</v>
      </c>
      <c r="DR196">
        <v>5.9669961929321289</v>
      </c>
      <c r="DS196">
        <v>5.5308594703674316</v>
      </c>
      <c r="DT196">
        <v>1.3285083770751953</v>
      </c>
      <c r="DU196">
        <v>0.91496747732162476</v>
      </c>
      <c r="DV196">
        <v>0.53204137086868286</v>
      </c>
      <c r="DW196">
        <v>0.15023088455200195</v>
      </c>
      <c r="DX196">
        <v>0.21709057688713074</v>
      </c>
      <c r="DY196">
        <v>0.6247715950012207</v>
      </c>
      <c r="DZ196">
        <v>0.61146509647369385</v>
      </c>
      <c r="EA196">
        <v>1.2599964141845703</v>
      </c>
      <c r="EB196">
        <v>1.2150025367736816</v>
      </c>
      <c r="EC196">
        <v>0.99069416522979736</v>
      </c>
      <c r="ED196">
        <v>0.82624715566635132</v>
      </c>
      <c r="EE196">
        <v>1.0381675958633423</v>
      </c>
      <c r="EF196">
        <v>1.299136757850647</v>
      </c>
      <c r="EG196">
        <v>1.4626309871673584</v>
      </c>
      <c r="EH196">
        <v>1.436686635017395</v>
      </c>
      <c r="EI196">
        <v>1.4609596729278564</v>
      </c>
      <c r="EJ196">
        <v>1.4513639211654663</v>
      </c>
      <c r="EK196">
        <v>1.9027446508407593</v>
      </c>
      <c r="EL196">
        <v>1.9953645467758179</v>
      </c>
      <c r="EM196">
        <v>2.4468350410461426</v>
      </c>
      <c r="EN196">
        <v>6.2092175483703613</v>
      </c>
      <c r="EO196">
        <v>6.3205733299255371</v>
      </c>
      <c r="EP196">
        <v>7.4163751602172852</v>
      </c>
      <c r="EQ196">
        <v>6.8965234756469727</v>
      </c>
      <c r="ER196">
        <v>3.2481930255889893</v>
      </c>
      <c r="ES196">
        <v>2.4702789783477783</v>
      </c>
      <c r="ET196">
        <v>2.0000178813934326</v>
      </c>
      <c r="EU196">
        <v>1.5499031543731689</v>
      </c>
      <c r="EV196">
        <v>1.4964807033538818</v>
      </c>
      <c r="EW196">
        <v>1.639320969581604</v>
      </c>
      <c r="EX196">
        <v>1.6158403158187866</v>
      </c>
      <c r="EY196">
        <v>72.489906311035156</v>
      </c>
      <c r="EZ196">
        <v>71.690444946289063</v>
      </c>
      <c r="FA196">
        <v>70.988388061523438</v>
      </c>
      <c r="FB196">
        <v>70.501853942871094</v>
      </c>
      <c r="FC196">
        <v>69.77960205078125</v>
      </c>
      <c r="FD196">
        <v>69.128372192382813</v>
      </c>
      <c r="FE196">
        <v>68.855033874511719</v>
      </c>
      <c r="FF196">
        <v>69.231224060058594</v>
      </c>
      <c r="FG196">
        <v>71.436180114746094</v>
      </c>
      <c r="FH196">
        <v>75.312263488769531</v>
      </c>
      <c r="FI196">
        <v>79.316986083984375</v>
      </c>
      <c r="FJ196">
        <v>82.827262878417969</v>
      </c>
      <c r="FK196">
        <v>85.4627685546875</v>
      </c>
      <c r="FL196">
        <v>87.690803527832031</v>
      </c>
      <c r="FM196">
        <v>88.938705444335938</v>
      </c>
      <c r="FN196">
        <v>89.163871765136719</v>
      </c>
      <c r="FO196">
        <v>89.370803833007813</v>
      </c>
      <c r="FP196">
        <v>88.467903137207031</v>
      </c>
      <c r="FQ196">
        <v>87.442367553710938</v>
      </c>
      <c r="FR196">
        <v>85.250221252441406</v>
      </c>
      <c r="FS196">
        <v>81.855140686035156</v>
      </c>
      <c r="FT196">
        <v>78.669853210449219</v>
      </c>
      <c r="FU196">
        <v>76.555473327636719</v>
      </c>
      <c r="FV196">
        <v>75.089561462402344</v>
      </c>
      <c r="FW196">
        <v>1</v>
      </c>
    </row>
    <row r="197" spans="1:179" x14ac:dyDescent="0.2">
      <c r="A197" t="s">
        <v>241</v>
      </c>
      <c r="B197" t="s">
        <v>248</v>
      </c>
      <c r="C197" t="s">
        <v>218</v>
      </c>
      <c r="D197" t="s">
        <v>36</v>
      </c>
      <c r="E197">
        <v>2015</v>
      </c>
      <c r="F197" t="s">
        <v>225</v>
      </c>
      <c r="G197" t="s">
        <v>242</v>
      </c>
      <c r="H197">
        <v>478.40000000000003</v>
      </c>
      <c r="K197">
        <v>150.653090972135</v>
      </c>
      <c r="L197">
        <v>148.14766733061381</v>
      </c>
      <c r="M197">
        <v>146.26891129319174</v>
      </c>
      <c r="N197">
        <v>147.21103568156795</v>
      </c>
      <c r="O197">
        <v>153.89507212639504</v>
      </c>
      <c r="P197">
        <v>171.09106640499502</v>
      </c>
      <c r="Q197">
        <v>192.17512390879048</v>
      </c>
      <c r="R197">
        <v>206.44679614593355</v>
      </c>
      <c r="S197">
        <v>216.30493659886793</v>
      </c>
      <c r="T197">
        <v>217.26137570160691</v>
      </c>
      <c r="U197">
        <v>214.70145409193901</v>
      </c>
      <c r="V197">
        <v>223.02306123852563</v>
      </c>
      <c r="W197">
        <v>230.03465501591754</v>
      </c>
      <c r="X197">
        <v>230.62682833590247</v>
      </c>
      <c r="Y197">
        <v>230.30790907188609</v>
      </c>
      <c r="Z197">
        <v>226.0191702190578</v>
      </c>
      <c r="AA197">
        <v>221.00958919200718</v>
      </c>
      <c r="AB197">
        <v>212.8744898730842</v>
      </c>
      <c r="AC197">
        <v>191.83099637151312</v>
      </c>
      <c r="AD197">
        <v>181.78758086036777</v>
      </c>
      <c r="AE197">
        <v>175.37527054430686</v>
      </c>
      <c r="AF197">
        <v>168.37065984089762</v>
      </c>
      <c r="AG197">
        <v>160.53927583640271</v>
      </c>
      <c r="AH197">
        <v>155.83865300046298</v>
      </c>
      <c r="AI197">
        <v>-1.3732506036758423</v>
      </c>
      <c r="AJ197">
        <v>-1.3309310674667358</v>
      </c>
      <c r="AK197">
        <v>-1.3732242584228516</v>
      </c>
      <c r="AL197">
        <v>-1.3103225231170654</v>
      </c>
      <c r="AM197">
        <v>-1.5938799381256104</v>
      </c>
      <c r="AN197">
        <v>-2.1284999847412109</v>
      </c>
      <c r="AO197">
        <v>-2.6496148109436035</v>
      </c>
      <c r="AP197">
        <v>-3.4316356182098389</v>
      </c>
      <c r="AQ197">
        <v>-2.2933683395385742</v>
      </c>
      <c r="AR197">
        <v>-1.7242147922515869</v>
      </c>
      <c r="AS197">
        <v>-2.0738136768341064</v>
      </c>
      <c r="AT197">
        <v>-2.0813493728637695</v>
      </c>
      <c r="AU197">
        <v>-1.609788179397583</v>
      </c>
      <c r="AV197">
        <v>-1.3909813165664673</v>
      </c>
      <c r="AW197">
        <v>-1.3786073923110962</v>
      </c>
      <c r="AX197">
        <v>-1.4382534027099609</v>
      </c>
      <c r="AY197">
        <v>-0.3320930004119873</v>
      </c>
      <c r="AZ197">
        <v>-0.14821860194206238</v>
      </c>
      <c r="BA197">
        <v>1.6408172845840454</v>
      </c>
      <c r="BB197">
        <v>1.5109007358551025</v>
      </c>
      <c r="BC197">
        <v>-0.24262818694114685</v>
      </c>
      <c r="BD197">
        <v>-1.1227493286132812</v>
      </c>
      <c r="BE197">
        <v>-1.6151484251022339</v>
      </c>
      <c r="BF197">
        <v>-2.0582666397094727</v>
      </c>
      <c r="BG197">
        <v>-0.58622574806213379</v>
      </c>
      <c r="BH197">
        <v>-0.55977141857147217</v>
      </c>
      <c r="BI197">
        <v>-0.60585141181945801</v>
      </c>
      <c r="BJ197">
        <v>-0.57201838493347168</v>
      </c>
      <c r="BK197">
        <v>-0.79947584867477417</v>
      </c>
      <c r="BL197">
        <v>-1.1589488983154297</v>
      </c>
      <c r="BM197">
        <v>-1.5023140907287598</v>
      </c>
      <c r="BN197">
        <v>-1.9929863214492798</v>
      </c>
      <c r="BO197">
        <v>-1.0937176942825317</v>
      </c>
      <c r="BP197">
        <v>-0.76244312524795532</v>
      </c>
      <c r="BQ197">
        <v>-0.87793475389480591</v>
      </c>
      <c r="BR197">
        <v>-1.0017246007919312</v>
      </c>
      <c r="BS197">
        <v>-0.64715200662612915</v>
      </c>
      <c r="BT197">
        <v>-0.42406380176544189</v>
      </c>
      <c r="BU197">
        <v>-0.42825442552566528</v>
      </c>
      <c r="BV197">
        <v>-0.37610423564910889</v>
      </c>
      <c r="BW197">
        <v>1.5944880247116089</v>
      </c>
      <c r="BX197">
        <v>1.7834880352020264</v>
      </c>
      <c r="BY197">
        <v>2.9069316387176514</v>
      </c>
      <c r="BZ197">
        <v>2.5996625423431396</v>
      </c>
      <c r="CA197">
        <v>0.86433613300323486</v>
      </c>
      <c r="CB197">
        <v>-5.6142110377550125E-2</v>
      </c>
      <c r="CC197">
        <v>-0.58541697263717651</v>
      </c>
      <c r="CD197">
        <v>-1.0197659730911255</v>
      </c>
      <c r="CE197">
        <v>-4.1134703904390335E-2</v>
      </c>
      <c r="CF197">
        <v>-2.5668639689683914E-2</v>
      </c>
      <c r="CG197">
        <v>-7.4371308088302612E-2</v>
      </c>
      <c r="CH197">
        <v>-6.0671180486679077E-2</v>
      </c>
      <c r="CI197">
        <v>-0.24927398562431335</v>
      </c>
      <c r="CJ197">
        <v>-0.48744082450866699</v>
      </c>
      <c r="CK197">
        <v>-0.70769715309143066</v>
      </c>
      <c r="CL197">
        <v>-0.99658232927322388</v>
      </c>
      <c r="CM197">
        <v>-0.26284340023994446</v>
      </c>
      <c r="CN197">
        <v>-9.6323005855083466E-2</v>
      </c>
      <c r="CO197">
        <v>-4.9672670662403107E-2</v>
      </c>
      <c r="CP197">
        <v>-0.25397974252700806</v>
      </c>
      <c r="CQ197">
        <v>1.9566925242543221E-2</v>
      </c>
      <c r="CR197">
        <v>0.24562032520771027</v>
      </c>
      <c r="CS197">
        <v>0.22995717823505402</v>
      </c>
      <c r="CT197">
        <v>0.3595370352268219</v>
      </c>
      <c r="CU197">
        <v>2.9288322925567627</v>
      </c>
      <c r="CV197">
        <v>3.1213822364807129</v>
      </c>
      <c r="CW197">
        <v>3.7838387489318848</v>
      </c>
      <c r="CX197">
        <v>3.3537356853485107</v>
      </c>
      <c r="CY197">
        <v>1.6310162544250488</v>
      </c>
      <c r="CZ197">
        <v>0.68258684873580933</v>
      </c>
      <c r="DA197">
        <v>0.12777183949947357</v>
      </c>
      <c r="DB197">
        <v>-0.30050370097160339</v>
      </c>
      <c r="DC197">
        <v>0.50395631790161133</v>
      </c>
      <c r="DD197">
        <v>0.50843411684036255</v>
      </c>
      <c r="DE197">
        <v>0.45710879564285278</v>
      </c>
      <c r="DF197">
        <v>0.45067602396011353</v>
      </c>
      <c r="DG197">
        <v>0.30092787742614746</v>
      </c>
      <c r="DH197">
        <v>0.18406732380390167</v>
      </c>
      <c r="DI197">
        <v>8.691985160112381E-2</v>
      </c>
      <c r="DJ197">
        <v>-1.783080369932577E-4</v>
      </c>
      <c r="DK197">
        <v>0.5680309534072876</v>
      </c>
      <c r="DL197">
        <v>0.5697970986366272</v>
      </c>
      <c r="DM197">
        <v>0.77858942747116089</v>
      </c>
      <c r="DN197">
        <v>0.49376505613327026</v>
      </c>
      <c r="DO197">
        <v>0.68628585338592529</v>
      </c>
      <c r="DP197">
        <v>0.91530442237854004</v>
      </c>
      <c r="DQ197">
        <v>0.88816875219345093</v>
      </c>
      <c r="DR197">
        <v>1.0951782464981079</v>
      </c>
      <c r="DS197">
        <v>4.263176441192627</v>
      </c>
      <c r="DT197">
        <v>4.4592766761779785</v>
      </c>
      <c r="DU197">
        <v>4.6607456207275391</v>
      </c>
      <c r="DV197">
        <v>4.1078085899353027</v>
      </c>
      <c r="DW197">
        <v>2.3976964950561523</v>
      </c>
      <c r="DX197">
        <v>1.4213157892227173</v>
      </c>
      <c r="DY197">
        <v>0.84096068143844604</v>
      </c>
      <c r="DZ197">
        <v>0.41875860095024109</v>
      </c>
      <c r="EA197">
        <v>1.2909811735153198</v>
      </c>
      <c r="EB197">
        <v>1.2795937061309814</v>
      </c>
      <c r="EC197">
        <v>1.2244815826416016</v>
      </c>
      <c r="ED197">
        <v>1.1889802217483521</v>
      </c>
      <c r="EE197">
        <v>1.0953320264816284</v>
      </c>
      <c r="EF197">
        <v>1.1536184549331665</v>
      </c>
      <c r="EG197">
        <v>1.2342206239700317</v>
      </c>
      <c r="EH197">
        <v>1.4384708404541016</v>
      </c>
      <c r="EI197">
        <v>1.7676814794540405</v>
      </c>
      <c r="EJ197">
        <v>1.5315687656402588</v>
      </c>
      <c r="EK197">
        <v>1.9744683504104614</v>
      </c>
      <c r="EL197">
        <v>1.5733897686004639</v>
      </c>
      <c r="EM197">
        <v>1.6489220857620239</v>
      </c>
      <c r="EN197">
        <v>1.8822219371795654</v>
      </c>
      <c r="EO197">
        <v>1.8385218381881714</v>
      </c>
      <c r="EP197">
        <v>2.15732741355896</v>
      </c>
      <c r="EQ197">
        <v>6.1897573471069336</v>
      </c>
      <c r="ER197">
        <v>6.3909831047058105</v>
      </c>
      <c r="ES197">
        <v>5.9268603324890137</v>
      </c>
      <c r="ET197">
        <v>5.1965703964233398</v>
      </c>
      <c r="EU197">
        <v>3.5046606063842773</v>
      </c>
      <c r="EV197">
        <v>2.4879229068756104</v>
      </c>
      <c r="EW197">
        <v>1.8706920146942139</v>
      </c>
      <c r="EX197">
        <v>1.4572591781616211</v>
      </c>
      <c r="EY197">
        <v>47.972438812255859</v>
      </c>
      <c r="EZ197">
        <v>47.072052001953125</v>
      </c>
      <c r="FA197">
        <v>46.418342590332031</v>
      </c>
      <c r="FB197">
        <v>45.811080932617188</v>
      </c>
      <c r="FC197">
        <v>45.683204650878906</v>
      </c>
      <c r="FD197">
        <v>45.782604217529297</v>
      </c>
      <c r="FE197">
        <v>45.714469909667969</v>
      </c>
      <c r="FF197">
        <v>45.724533081054688</v>
      </c>
      <c r="FG197">
        <v>46.28399658203125</v>
      </c>
      <c r="FH197">
        <v>48.118686676025391</v>
      </c>
      <c r="FI197">
        <v>51.234169006347656</v>
      </c>
      <c r="FJ197">
        <v>54.021331787109375</v>
      </c>
      <c r="FK197">
        <v>55.80596923828125</v>
      </c>
      <c r="FL197">
        <v>57.0633544921875</v>
      </c>
      <c r="FM197">
        <v>57.838474273681641</v>
      </c>
      <c r="FN197">
        <v>58.406639099121094</v>
      </c>
      <c r="FO197">
        <v>58.367420196533203</v>
      </c>
      <c r="FP197">
        <v>56.876968383789063</v>
      </c>
      <c r="FQ197">
        <v>55.009387969970703</v>
      </c>
      <c r="FR197">
        <v>53.508224487304688</v>
      </c>
      <c r="FS197">
        <v>52.472949981689453</v>
      </c>
      <c r="FT197">
        <v>51.426090240478516</v>
      </c>
      <c r="FU197">
        <v>50.512058258056641</v>
      </c>
      <c r="FV197">
        <v>49.468769073486328</v>
      </c>
      <c r="FW197">
        <v>1</v>
      </c>
    </row>
    <row r="198" spans="1:179" x14ac:dyDescent="0.2">
      <c r="A198" t="s">
        <v>241</v>
      </c>
      <c r="B198" t="s">
        <v>248</v>
      </c>
      <c r="C198" t="s">
        <v>218</v>
      </c>
      <c r="D198" t="s">
        <v>36</v>
      </c>
      <c r="E198">
        <v>2016</v>
      </c>
      <c r="F198" t="s">
        <v>225</v>
      </c>
      <c r="G198" t="s">
        <v>242</v>
      </c>
      <c r="H198">
        <v>372.3</v>
      </c>
      <c r="K198">
        <v>117.19105369292626</v>
      </c>
      <c r="L198">
        <v>115.02597099582218</v>
      </c>
      <c r="M198">
        <v>113.35931154929867</v>
      </c>
      <c r="N198">
        <v>114.24910826490945</v>
      </c>
      <c r="O198">
        <v>119.8124135675031</v>
      </c>
      <c r="P198">
        <v>134.05052155691567</v>
      </c>
      <c r="Q198">
        <v>151.73504234919227</v>
      </c>
      <c r="R198">
        <v>163.48898690563885</v>
      </c>
      <c r="S198">
        <v>172.10224141396586</v>
      </c>
      <c r="T198">
        <v>172.71913942773404</v>
      </c>
      <c r="U198">
        <v>170.48642743262349</v>
      </c>
      <c r="V198">
        <v>177.71427720368391</v>
      </c>
      <c r="W198">
        <v>183.96197447464445</v>
      </c>
      <c r="X198">
        <v>184.02601157471889</v>
      </c>
      <c r="Y198">
        <v>183.45120611249337</v>
      </c>
      <c r="Z198">
        <v>179.90855968623083</v>
      </c>
      <c r="AA198">
        <v>175.92043760899418</v>
      </c>
      <c r="AB198">
        <v>169.19540495641186</v>
      </c>
      <c r="AC198">
        <v>152.00951726811985</v>
      </c>
      <c r="AD198">
        <v>143.03034252991213</v>
      </c>
      <c r="AE198">
        <v>137.56621936529754</v>
      </c>
      <c r="AF198">
        <v>131.65095952849265</v>
      </c>
      <c r="AG198">
        <v>125.40851639378275</v>
      </c>
      <c r="AH198">
        <v>121.54778895229181</v>
      </c>
      <c r="AI198">
        <v>-1.3301874399185181</v>
      </c>
      <c r="AJ198">
        <v>-1.3076450824737549</v>
      </c>
      <c r="AK198">
        <v>-1.3546361923217773</v>
      </c>
      <c r="AL198">
        <v>-1.2992769479751587</v>
      </c>
      <c r="AM198">
        <v>-1.5495879650115967</v>
      </c>
      <c r="AN198">
        <v>-2.0458896160125732</v>
      </c>
      <c r="AO198">
        <v>-2.4025073051452637</v>
      </c>
      <c r="AP198">
        <v>-3.28517746925354</v>
      </c>
      <c r="AQ198">
        <v>-2.1615862846374512</v>
      </c>
      <c r="AR198">
        <v>-1.5529253482818604</v>
      </c>
      <c r="AS198">
        <v>-1.9472291469573975</v>
      </c>
      <c r="AT198">
        <v>-1.9941360950469971</v>
      </c>
      <c r="AU198">
        <v>-1.5629382133483887</v>
      </c>
      <c r="AV198">
        <v>-1.4025572538375854</v>
      </c>
      <c r="AW198">
        <v>-1.3852097988128662</v>
      </c>
      <c r="AX198">
        <v>-1.4050935506820679</v>
      </c>
      <c r="AY198">
        <v>-0.45235615968704224</v>
      </c>
      <c r="AZ198">
        <v>-0.26540073752403259</v>
      </c>
      <c r="BA198">
        <v>1.5128556489944458</v>
      </c>
      <c r="BB198">
        <v>1.3627604246139526</v>
      </c>
      <c r="BC198">
        <v>-0.32740584015846252</v>
      </c>
      <c r="BD198">
        <v>-1.183623194694519</v>
      </c>
      <c r="BE198">
        <v>-1.5900955200195312</v>
      </c>
      <c r="BF198">
        <v>-1.9707182645797729</v>
      </c>
      <c r="BG198">
        <v>-0.58147907257080078</v>
      </c>
      <c r="BH198">
        <v>-0.57191890478134155</v>
      </c>
      <c r="BI198">
        <v>-0.61825859546661377</v>
      </c>
      <c r="BJ198">
        <v>-0.59142524003982544</v>
      </c>
      <c r="BK198">
        <v>-0.78860503435134888</v>
      </c>
      <c r="BL198">
        <v>-1.1221847534179687</v>
      </c>
      <c r="BM198">
        <v>-1.3352726697921753</v>
      </c>
      <c r="BN198">
        <v>-1.9026681184768677</v>
      </c>
      <c r="BO198">
        <v>-1.0087510347366333</v>
      </c>
      <c r="BP198">
        <v>-0.62943154573440552</v>
      </c>
      <c r="BQ198">
        <v>-0.79309815168380737</v>
      </c>
      <c r="BR198">
        <v>-0.95721149444580078</v>
      </c>
      <c r="BS198">
        <v>-0.64120757579803467</v>
      </c>
      <c r="BT198">
        <v>-0.48990494012832642</v>
      </c>
      <c r="BU198">
        <v>-0.48880285024642944</v>
      </c>
      <c r="BV198">
        <v>-0.41446447372436523</v>
      </c>
      <c r="BW198">
        <v>1.3645907640457153</v>
      </c>
      <c r="BX198">
        <v>1.5482063293457031</v>
      </c>
      <c r="BY198">
        <v>2.6622629165649414</v>
      </c>
      <c r="BZ198">
        <v>2.3680329322814941</v>
      </c>
      <c r="CA198">
        <v>0.70526963472366333</v>
      </c>
      <c r="CB198">
        <v>-0.19502723217010498</v>
      </c>
      <c r="CC198">
        <v>-0.61335247755050659</v>
      </c>
      <c r="CD198">
        <v>-0.98733985424041748</v>
      </c>
      <c r="CE198">
        <v>-6.2925845384597778E-2</v>
      </c>
      <c r="CF198">
        <v>-6.2357150018215179E-2</v>
      </c>
      <c r="CG198">
        <v>-0.10824571549892426</v>
      </c>
      <c r="CH198">
        <v>-0.10116926580667496</v>
      </c>
      <c r="CI198">
        <v>-0.26155054569244385</v>
      </c>
      <c r="CJ198">
        <v>-0.48242947459220886</v>
      </c>
      <c r="CK198">
        <v>-0.59610921144485474</v>
      </c>
      <c r="CL198">
        <v>-0.94514626264572144</v>
      </c>
      <c r="CM198">
        <v>-0.21030083298683167</v>
      </c>
      <c r="CN198">
        <v>1.0177445597946644E-2</v>
      </c>
      <c r="CO198">
        <v>6.2495023012161255E-3</v>
      </c>
      <c r="CP198">
        <v>-0.23904065787792206</v>
      </c>
      <c r="CQ198">
        <v>-2.8197609353810549E-3</v>
      </c>
      <c r="CR198">
        <v>0.14219523966312408</v>
      </c>
      <c r="CS198">
        <v>0.13204585015773773</v>
      </c>
      <c r="CT198">
        <v>0.27164223790168762</v>
      </c>
      <c r="CU198">
        <v>2.6230025291442871</v>
      </c>
      <c r="CV198">
        <v>2.8043050765991211</v>
      </c>
      <c r="CW198">
        <v>3.4583389759063721</v>
      </c>
      <c r="CX198">
        <v>3.064281702041626</v>
      </c>
      <c r="CY198">
        <v>1.4204975366592407</v>
      </c>
      <c r="CZ198">
        <v>0.48967137932777405</v>
      </c>
      <c r="DA198">
        <v>6.3136771321296692E-2</v>
      </c>
      <c r="DB198">
        <v>-0.30625495314598083</v>
      </c>
      <c r="DC198">
        <v>0.45562735199928284</v>
      </c>
      <c r="DD198">
        <v>0.44720458984375</v>
      </c>
      <c r="DE198">
        <v>0.40176713466644287</v>
      </c>
      <c r="DF198">
        <v>0.38908669352531433</v>
      </c>
      <c r="DG198">
        <v>0.26550391316413879</v>
      </c>
      <c r="DH198">
        <v>0.15732578933238983</v>
      </c>
      <c r="DI198">
        <v>0.14305424690246582</v>
      </c>
      <c r="DJ198">
        <v>1.237556803971529E-2</v>
      </c>
      <c r="DK198">
        <v>0.58814936876296997</v>
      </c>
      <c r="DL198">
        <v>0.64978641271591187</v>
      </c>
      <c r="DM198">
        <v>0.80559712648391724</v>
      </c>
      <c r="DN198">
        <v>0.47913017868995667</v>
      </c>
      <c r="DO198">
        <v>0.63556808233261108</v>
      </c>
      <c r="DP198">
        <v>0.77429544925689697</v>
      </c>
      <c r="DQ198">
        <v>0.75289458036422729</v>
      </c>
      <c r="DR198">
        <v>0.95774894952774048</v>
      </c>
      <c r="DS198">
        <v>3.8814144134521484</v>
      </c>
      <c r="DT198">
        <v>4.0604038238525391</v>
      </c>
      <c r="DU198">
        <v>4.2544150352478027</v>
      </c>
      <c r="DV198">
        <v>3.7605304718017578</v>
      </c>
      <c r="DW198">
        <v>2.1357254981994629</v>
      </c>
      <c r="DX198">
        <v>1.1743699312210083</v>
      </c>
      <c r="DY198">
        <v>0.73962604999542236</v>
      </c>
      <c r="DZ198">
        <v>0.37482991814613342</v>
      </c>
      <c r="EA198">
        <v>1.2043358087539673</v>
      </c>
      <c r="EB198">
        <v>1.1829308271408081</v>
      </c>
      <c r="EC198">
        <v>1.1381447315216064</v>
      </c>
      <c r="ED198">
        <v>1.0969384908676147</v>
      </c>
      <c r="EE198">
        <v>1.026486873626709</v>
      </c>
      <c r="EF198">
        <v>1.0810307264328003</v>
      </c>
      <c r="EG198">
        <v>1.2102888822555542</v>
      </c>
      <c r="EH198">
        <v>1.3948849439620972</v>
      </c>
      <c r="EI198">
        <v>1.7409845590591431</v>
      </c>
      <c r="EJ198">
        <v>1.5732802152633667</v>
      </c>
      <c r="EK198">
        <v>1.9597281217575073</v>
      </c>
      <c r="EL198">
        <v>1.5160548686981201</v>
      </c>
      <c r="EM198">
        <v>1.5572987794876099</v>
      </c>
      <c r="EN198">
        <v>1.6869477033615112</v>
      </c>
      <c r="EO198">
        <v>1.6493015289306641</v>
      </c>
      <c r="EP198">
        <v>1.9483780860900879</v>
      </c>
      <c r="EQ198">
        <v>5.6983613967895508</v>
      </c>
      <c r="ER198">
        <v>5.8740110397338867</v>
      </c>
      <c r="ES198">
        <v>5.4038224220275879</v>
      </c>
      <c r="ET198">
        <v>4.7658028602600098</v>
      </c>
      <c r="EU198">
        <v>3.1684010028839111</v>
      </c>
      <c r="EV198">
        <v>2.1629660129547119</v>
      </c>
      <c r="EW198">
        <v>1.7163691520690918</v>
      </c>
      <c r="EX198">
        <v>1.3582082986831665</v>
      </c>
      <c r="EY198">
        <v>47.997909545898437</v>
      </c>
      <c r="EZ198">
        <v>47.136444091796875</v>
      </c>
      <c r="FA198">
        <v>46.509929656982422</v>
      </c>
      <c r="FB198">
        <v>45.896965026855469</v>
      </c>
      <c r="FC198">
        <v>45.781986236572266</v>
      </c>
      <c r="FD198">
        <v>45.932861328125</v>
      </c>
      <c r="FE198">
        <v>45.883308410644531</v>
      </c>
      <c r="FF198">
        <v>45.867729187011719</v>
      </c>
      <c r="FG198">
        <v>46.424972534179688</v>
      </c>
      <c r="FH198">
        <v>48.262294769287109</v>
      </c>
      <c r="FI198">
        <v>51.367156982421875</v>
      </c>
      <c r="FJ198">
        <v>54.127037048339844</v>
      </c>
      <c r="FK198">
        <v>55.914497375488281</v>
      </c>
      <c r="FL198">
        <v>57.135715484619141</v>
      </c>
      <c r="FM198">
        <v>57.899097442626953</v>
      </c>
      <c r="FN198">
        <v>58.480731964111328</v>
      </c>
      <c r="FO198">
        <v>58.4288330078125</v>
      </c>
      <c r="FP198">
        <v>56.937061309814453</v>
      </c>
      <c r="FQ198">
        <v>55.099620819091797</v>
      </c>
      <c r="FR198">
        <v>53.620094299316406</v>
      </c>
      <c r="FS198">
        <v>52.577438354492188</v>
      </c>
      <c r="FT198">
        <v>51.540866851806641</v>
      </c>
      <c r="FU198">
        <v>50.584133148193359</v>
      </c>
      <c r="FV198">
        <v>49.549430847167969</v>
      </c>
      <c r="FW198">
        <v>1</v>
      </c>
    </row>
    <row r="199" spans="1:179" x14ac:dyDescent="0.2">
      <c r="A199" t="s">
        <v>241</v>
      </c>
      <c r="B199" t="s">
        <v>248</v>
      </c>
      <c r="C199" t="s">
        <v>218</v>
      </c>
      <c r="D199" t="s">
        <v>36</v>
      </c>
      <c r="E199" t="s">
        <v>250</v>
      </c>
      <c r="F199" t="s">
        <v>225</v>
      </c>
      <c r="G199" t="s">
        <v>242</v>
      </c>
      <c r="H199">
        <v>334.8</v>
      </c>
      <c r="K199">
        <v>105.38789143190127</v>
      </c>
      <c r="L199">
        <v>103.4408699397883</v>
      </c>
      <c r="M199">
        <v>101.94207187228039</v>
      </c>
      <c r="N199">
        <v>102.74225069742319</v>
      </c>
      <c r="O199">
        <v>107.74523511267169</v>
      </c>
      <c r="P199">
        <v>120.54931982476666</v>
      </c>
      <c r="Q199">
        <v>136.45270407255367</v>
      </c>
      <c r="R199">
        <v>147.02282349529722</v>
      </c>
      <c r="S199">
        <v>154.76857457777675</v>
      </c>
      <c r="T199">
        <v>155.32334031160067</v>
      </c>
      <c r="U199">
        <v>153.31550095932411</v>
      </c>
      <c r="V199">
        <v>159.81538147882648</v>
      </c>
      <c r="W199">
        <v>165.43382777607243</v>
      </c>
      <c r="X199">
        <v>165.4914152346505</v>
      </c>
      <c r="Y199">
        <v>164.97450260575462</v>
      </c>
      <c r="Z199">
        <v>161.78866183389113</v>
      </c>
      <c r="AA199">
        <v>158.20221249967582</v>
      </c>
      <c r="AB199">
        <v>152.15450673432426</v>
      </c>
      <c r="AC199">
        <v>136.69953462868568</v>
      </c>
      <c r="AD199">
        <v>128.62471780062072</v>
      </c>
      <c r="AE199">
        <v>123.7109261698036</v>
      </c>
      <c r="AF199">
        <v>118.3914351179853</v>
      </c>
      <c r="AG199">
        <v>112.77771377476357</v>
      </c>
      <c r="AH199">
        <v>109.30582823716841</v>
      </c>
      <c r="AI199">
        <v>-1.2583389282226563</v>
      </c>
      <c r="AJ199">
        <v>-1.2369897365570068</v>
      </c>
      <c r="AK199">
        <v>-1.2793021202087402</v>
      </c>
      <c r="AL199">
        <v>-1.2271515130996704</v>
      </c>
      <c r="AM199">
        <v>-1.4566605091094971</v>
      </c>
      <c r="AN199">
        <v>-1.9164779186248779</v>
      </c>
      <c r="AO199">
        <v>-2.2490873336791992</v>
      </c>
      <c r="AP199">
        <v>-3.0690176486968994</v>
      </c>
      <c r="AQ199">
        <v>-2.0395340919494629</v>
      </c>
      <c r="AR199">
        <v>-1.4731460809707642</v>
      </c>
      <c r="AS199">
        <v>-1.8468738794326782</v>
      </c>
      <c r="AT199">
        <v>-1.8793312311172485</v>
      </c>
      <c r="AU199">
        <v>-1.4820042848587036</v>
      </c>
      <c r="AV199">
        <v>-1.3370230197906494</v>
      </c>
      <c r="AW199">
        <v>-1.3200749158859253</v>
      </c>
      <c r="AX199">
        <v>-1.3457740545272827</v>
      </c>
      <c r="AY199">
        <v>-0.55755782127380371</v>
      </c>
      <c r="AZ199">
        <v>-0.38915476202964783</v>
      </c>
      <c r="BA199">
        <v>1.2651125192642212</v>
      </c>
      <c r="BB199">
        <v>1.1420942544937134</v>
      </c>
      <c r="BC199">
        <v>-0.38011696934700012</v>
      </c>
      <c r="BD199">
        <v>-1.146440863609314</v>
      </c>
      <c r="BE199">
        <v>-1.5109909772872925</v>
      </c>
      <c r="BF199">
        <v>-1.8538289070129395</v>
      </c>
      <c r="BG199">
        <v>-0.54833483695983887</v>
      </c>
      <c r="BH199">
        <v>-0.53929674625396729</v>
      </c>
      <c r="BI199">
        <v>-0.58099138736724854</v>
      </c>
      <c r="BJ199">
        <v>-0.55589205026626587</v>
      </c>
      <c r="BK199">
        <v>-0.73501640558242798</v>
      </c>
      <c r="BL199">
        <v>-1.0405237674713135</v>
      </c>
      <c r="BM199">
        <v>-1.2370232343673706</v>
      </c>
      <c r="BN199">
        <v>-1.7579766511917114</v>
      </c>
      <c r="BO199">
        <v>-0.94629436731338501</v>
      </c>
      <c r="BP199">
        <v>-0.59739208221435547</v>
      </c>
      <c r="BQ199">
        <v>-0.75240546464920044</v>
      </c>
      <c r="BR199">
        <v>-0.89601027965545654</v>
      </c>
      <c r="BS199">
        <v>-0.6079222559928894</v>
      </c>
      <c r="BT199">
        <v>-0.47155013680458069</v>
      </c>
      <c r="BU199">
        <v>-0.4700075089931488</v>
      </c>
      <c r="BV199">
        <v>-0.4063553512096405</v>
      </c>
      <c r="BW199">
        <v>1.1654623746871948</v>
      </c>
      <c r="BX199">
        <v>1.3306982517242432</v>
      </c>
      <c r="BY199">
        <v>2.3551015853881836</v>
      </c>
      <c r="BZ199">
        <v>2.0953993797302246</v>
      </c>
      <c r="CA199">
        <v>0.59917455911636353</v>
      </c>
      <c r="CB199">
        <v>-0.20895017683506012</v>
      </c>
      <c r="CC199">
        <v>-0.58474045991897583</v>
      </c>
      <c r="CD199">
        <v>-0.92128610610961914</v>
      </c>
      <c r="CE199">
        <v>-5.6588128209114075E-2</v>
      </c>
      <c r="CF199">
        <v>-5.6076709181070328E-2</v>
      </c>
      <c r="CG199">
        <v>-9.7343504428863525E-2</v>
      </c>
      <c r="CH199">
        <v>-9.0979769825935364E-2</v>
      </c>
      <c r="CI199">
        <v>-0.23520790040493011</v>
      </c>
      <c r="CJ199">
        <v>-0.43384048342704773</v>
      </c>
      <c r="CK199">
        <v>-0.53607070446014404</v>
      </c>
      <c r="CL199">
        <v>-0.84995371103286743</v>
      </c>
      <c r="CM199">
        <v>-0.18911990523338318</v>
      </c>
      <c r="CN199">
        <v>9.1524012386798859E-3</v>
      </c>
      <c r="CO199">
        <v>5.6200698018074036E-3</v>
      </c>
      <c r="CP199">
        <v>-0.21496513485908508</v>
      </c>
      <c r="CQ199">
        <v>-2.5357622653245926E-3</v>
      </c>
      <c r="CR199">
        <v>0.1278737336397171</v>
      </c>
      <c r="CS199">
        <v>0.1187465488910675</v>
      </c>
      <c r="CT199">
        <v>0.24428318440914154</v>
      </c>
      <c r="CU199">
        <v>2.358820915222168</v>
      </c>
      <c r="CV199">
        <v>2.5218632221221924</v>
      </c>
      <c r="CW199">
        <v>3.1100244522094727</v>
      </c>
      <c r="CX199">
        <v>2.7556555271148682</v>
      </c>
      <c r="CY199">
        <v>1.2774288654327393</v>
      </c>
      <c r="CZ199">
        <v>0.44035300612449646</v>
      </c>
      <c r="DA199">
        <v>5.677780881524086E-2</v>
      </c>
      <c r="DB199">
        <v>-0.27540981769561768</v>
      </c>
      <c r="DC199">
        <v>0.43515855073928833</v>
      </c>
      <c r="DD199">
        <v>0.42714333534240723</v>
      </c>
      <c r="DE199">
        <v>0.3863043487071991</v>
      </c>
      <c r="DF199">
        <v>0.37393251061439514</v>
      </c>
      <c r="DG199">
        <v>0.26460060477256775</v>
      </c>
      <c r="DH199">
        <v>0.17284274101257324</v>
      </c>
      <c r="DI199">
        <v>0.16488178074359894</v>
      </c>
      <c r="DJ199">
        <v>5.8069240301847458E-2</v>
      </c>
      <c r="DK199">
        <v>0.56805455684661865</v>
      </c>
      <c r="DL199">
        <v>0.61569690704345703</v>
      </c>
      <c r="DM199">
        <v>0.76364558935165405</v>
      </c>
      <c r="DN199">
        <v>0.46607998013496399</v>
      </c>
      <c r="DO199">
        <v>0.60285073518753052</v>
      </c>
      <c r="DP199">
        <v>0.72729760408401489</v>
      </c>
      <c r="DQ199">
        <v>0.7075006365776062</v>
      </c>
      <c r="DR199">
        <v>0.89492172002792358</v>
      </c>
      <c r="DS199">
        <v>3.5521795749664307</v>
      </c>
      <c r="DT199">
        <v>3.7130281925201416</v>
      </c>
      <c r="DU199">
        <v>3.8649475574493408</v>
      </c>
      <c r="DV199">
        <v>3.4159119129180908</v>
      </c>
      <c r="DW199">
        <v>1.9556832313537598</v>
      </c>
      <c r="DX199">
        <v>1.0896562337875366</v>
      </c>
      <c r="DY199">
        <v>0.69829607009887695</v>
      </c>
      <c r="DZ199">
        <v>0.37046653032302856</v>
      </c>
      <c r="EA199">
        <v>1.1451627016067505</v>
      </c>
      <c r="EB199">
        <v>1.1248363256454468</v>
      </c>
      <c r="EC199">
        <v>1.0846151113510132</v>
      </c>
      <c r="ED199">
        <v>1.0451920032501221</v>
      </c>
      <c r="EE199">
        <v>0.98624467849731445</v>
      </c>
      <c r="EF199">
        <v>1.0487970113754272</v>
      </c>
      <c r="EG199">
        <v>1.1769459247589111</v>
      </c>
      <c r="EH199">
        <v>1.369110107421875</v>
      </c>
      <c r="EI199">
        <v>1.6612942218780518</v>
      </c>
      <c r="EJ199">
        <v>1.4914509057998657</v>
      </c>
      <c r="EK199">
        <v>1.8581140041351318</v>
      </c>
      <c r="EL199">
        <v>1.4494010210037231</v>
      </c>
      <c r="EM199">
        <v>1.4769327640533447</v>
      </c>
      <c r="EN199">
        <v>1.5927704572677612</v>
      </c>
      <c r="EO199">
        <v>1.5575679540634155</v>
      </c>
      <c r="EP199">
        <v>1.8343404531478882</v>
      </c>
      <c r="EQ199">
        <v>5.2751998901367188</v>
      </c>
      <c r="ER199">
        <v>5.4328808784484863</v>
      </c>
      <c r="ES199">
        <v>4.9549365043640137</v>
      </c>
      <c r="ET199">
        <v>4.3692169189453125</v>
      </c>
      <c r="EU199">
        <v>2.9349746704101562</v>
      </c>
      <c r="EV199">
        <v>2.0271468162536621</v>
      </c>
      <c r="EW199">
        <v>1.6245465278625488</v>
      </c>
      <c r="EX199">
        <v>1.3030093908309937</v>
      </c>
      <c r="EY199">
        <v>47.997909545898437</v>
      </c>
      <c r="EZ199">
        <v>47.136444091796875</v>
      </c>
      <c r="FA199">
        <v>46.509925842285156</v>
      </c>
      <c r="FB199">
        <v>45.896965026855469</v>
      </c>
      <c r="FC199">
        <v>45.781993865966797</v>
      </c>
      <c r="FD199">
        <v>45.932861328125</v>
      </c>
      <c r="FE199">
        <v>45.883308410644531</v>
      </c>
      <c r="FF199">
        <v>45.867729187011719</v>
      </c>
      <c r="FG199">
        <v>46.424972534179688</v>
      </c>
      <c r="FH199">
        <v>48.262298583984375</v>
      </c>
      <c r="FI199">
        <v>51.367160797119141</v>
      </c>
      <c r="FJ199">
        <v>54.127037048339844</v>
      </c>
      <c r="FK199">
        <v>55.914505004882812</v>
      </c>
      <c r="FL199">
        <v>57.135715484619141</v>
      </c>
      <c r="FM199">
        <v>57.899097442626953</v>
      </c>
      <c r="FN199">
        <v>58.480731964111328</v>
      </c>
      <c r="FO199">
        <v>58.428829193115234</v>
      </c>
      <c r="FP199">
        <v>56.937061309814453</v>
      </c>
      <c r="FQ199">
        <v>55.099624633789063</v>
      </c>
      <c r="FR199">
        <v>53.620094299316406</v>
      </c>
      <c r="FS199">
        <v>52.577438354492188</v>
      </c>
      <c r="FT199">
        <v>51.540866851806641</v>
      </c>
      <c r="FU199">
        <v>50.584133148193359</v>
      </c>
      <c r="FV199">
        <v>49.549427032470703</v>
      </c>
      <c r="FW199">
        <v>1</v>
      </c>
    </row>
    <row r="200" spans="1:179" x14ac:dyDescent="0.2">
      <c r="A200" t="s">
        <v>241</v>
      </c>
      <c r="B200" t="s">
        <v>248</v>
      </c>
      <c r="C200" t="s">
        <v>218</v>
      </c>
      <c r="D200" t="s">
        <v>37</v>
      </c>
      <c r="E200">
        <v>2015</v>
      </c>
      <c r="F200" t="s">
        <v>225</v>
      </c>
      <c r="G200" t="s">
        <v>242</v>
      </c>
      <c r="H200">
        <v>476.81</v>
      </c>
      <c r="K200">
        <v>156.09323829933018</v>
      </c>
      <c r="L200">
        <v>153.60476221288471</v>
      </c>
      <c r="M200">
        <v>151.56805147499117</v>
      </c>
      <c r="N200">
        <v>151.88311731959345</v>
      </c>
      <c r="O200">
        <v>158.09482134875969</v>
      </c>
      <c r="P200">
        <v>175.57051714686025</v>
      </c>
      <c r="Q200">
        <v>197.57182247644252</v>
      </c>
      <c r="R200">
        <v>212.06752199612296</v>
      </c>
      <c r="S200">
        <v>221.71179417837968</v>
      </c>
      <c r="T200">
        <v>224.27715876200202</v>
      </c>
      <c r="U200">
        <v>223.05008674527193</v>
      </c>
      <c r="V200">
        <v>228.15435204313133</v>
      </c>
      <c r="W200">
        <v>233.18329049616258</v>
      </c>
      <c r="X200">
        <v>233.54816917897838</v>
      </c>
      <c r="Y200">
        <v>232.24254665970727</v>
      </c>
      <c r="Z200">
        <v>227.04171837491828</v>
      </c>
      <c r="AA200">
        <v>222.38236456844143</v>
      </c>
      <c r="AB200">
        <v>216.6791037091273</v>
      </c>
      <c r="AC200">
        <v>196.78841897787558</v>
      </c>
      <c r="AD200">
        <v>186.28104238642982</v>
      </c>
      <c r="AE200">
        <v>179.4110511104883</v>
      </c>
      <c r="AF200">
        <v>172.53568318702582</v>
      </c>
      <c r="AG200">
        <v>164.6807627954274</v>
      </c>
      <c r="AH200">
        <v>160.38048743793414</v>
      </c>
      <c r="AI200">
        <v>-1.5001769065856934</v>
      </c>
      <c r="AJ200">
        <v>-1.4913561344146729</v>
      </c>
      <c r="AK200">
        <v>-1.5147886276245117</v>
      </c>
      <c r="AL200">
        <v>-1.4876466989517212</v>
      </c>
      <c r="AM200">
        <v>-1.7859233617782593</v>
      </c>
      <c r="AN200">
        <v>-2.250713586807251</v>
      </c>
      <c r="AO200">
        <v>-2.7517657279968262</v>
      </c>
      <c r="AP200">
        <v>-3.5151517391204834</v>
      </c>
      <c r="AQ200">
        <v>-2.400395393371582</v>
      </c>
      <c r="AR200">
        <v>-1.9197468757629395</v>
      </c>
      <c r="AS200">
        <v>-1.8163893222808838</v>
      </c>
      <c r="AT200">
        <v>-1.8958746194839478</v>
      </c>
      <c r="AU200">
        <v>-1.5656344890594482</v>
      </c>
      <c r="AV200">
        <v>-1.3508507013320923</v>
      </c>
      <c r="AW200">
        <v>-1.3900190591812134</v>
      </c>
      <c r="AX200">
        <v>-1.4814550876617432</v>
      </c>
      <c r="AY200">
        <v>-0.34633678197860718</v>
      </c>
      <c r="AZ200">
        <v>-7.9564936459064484E-2</v>
      </c>
      <c r="BA200">
        <v>1.6688132286071777</v>
      </c>
      <c r="BB200">
        <v>1.5176138877868652</v>
      </c>
      <c r="BC200">
        <v>-0.44007694721221924</v>
      </c>
      <c r="BD200">
        <v>-1.3269182443618774</v>
      </c>
      <c r="BE200">
        <v>-1.796257495880127</v>
      </c>
      <c r="BF200">
        <v>-2.3627598285675049</v>
      </c>
      <c r="BG200">
        <v>-0.60921400785446167</v>
      </c>
      <c r="BH200">
        <v>-0.61145591735839844</v>
      </c>
      <c r="BI200">
        <v>-0.64935117959976196</v>
      </c>
      <c r="BJ200">
        <v>-0.63706964254379272</v>
      </c>
      <c r="BK200">
        <v>-0.88978767395019531</v>
      </c>
      <c r="BL200">
        <v>-1.1953487396240234</v>
      </c>
      <c r="BM200">
        <v>-1.5595958232879639</v>
      </c>
      <c r="BN200">
        <v>-2.0286262035369873</v>
      </c>
      <c r="BO200">
        <v>-1.1676385402679443</v>
      </c>
      <c r="BP200">
        <v>-0.90132182836532593</v>
      </c>
      <c r="BQ200">
        <v>-0.77881252765655518</v>
      </c>
      <c r="BR200">
        <v>-0.94036227464675903</v>
      </c>
      <c r="BS200">
        <v>-0.57397830486297607</v>
      </c>
      <c r="BT200">
        <v>-0.34682896733283997</v>
      </c>
      <c r="BU200">
        <v>-0.39669039845466614</v>
      </c>
      <c r="BV200">
        <v>-0.389090895652771</v>
      </c>
      <c r="BW200">
        <v>1.5268151760101318</v>
      </c>
      <c r="BX200">
        <v>1.7904478311538696</v>
      </c>
      <c r="BY200">
        <v>2.9293370246887207</v>
      </c>
      <c r="BZ200">
        <v>2.6573154926300049</v>
      </c>
      <c r="CA200">
        <v>0.73915559053421021</v>
      </c>
      <c r="CB200">
        <v>-0.17697972059249878</v>
      </c>
      <c r="CC200">
        <v>-0.66274303197860718</v>
      </c>
      <c r="CD200">
        <v>-1.1779628992080688</v>
      </c>
      <c r="CE200">
        <v>7.8642303124070168E-3</v>
      </c>
      <c r="CF200">
        <v>-2.0397179760038853E-3</v>
      </c>
      <c r="CG200">
        <v>-4.9951914697885513E-2</v>
      </c>
      <c r="CH200">
        <v>-4.796253889799118E-2</v>
      </c>
      <c r="CI200">
        <v>-0.26912680268287659</v>
      </c>
      <c r="CJ200">
        <v>-0.46440640091896057</v>
      </c>
      <c r="CK200">
        <v>-0.73390257358551025</v>
      </c>
      <c r="CL200">
        <v>-0.99906325340270996</v>
      </c>
      <c r="CM200">
        <v>-0.31383493542671204</v>
      </c>
      <c r="CN200">
        <v>-0.19596377015113831</v>
      </c>
      <c r="CO200">
        <v>-6.0190059244632721E-2</v>
      </c>
      <c r="CP200">
        <v>-0.27857735753059387</v>
      </c>
      <c r="CQ200">
        <v>0.11283974349498749</v>
      </c>
      <c r="CR200">
        <v>0.34855341911315918</v>
      </c>
      <c r="CS200">
        <v>0.29128602147102356</v>
      </c>
      <c r="CT200">
        <v>0.36747723817825317</v>
      </c>
      <c r="CU200">
        <v>2.8241546154022217</v>
      </c>
      <c r="CV200">
        <v>3.0856130123138428</v>
      </c>
      <c r="CW200">
        <v>3.8023719787597656</v>
      </c>
      <c r="CX200">
        <v>3.4466691017150879</v>
      </c>
      <c r="CY200">
        <v>1.5558884143829346</v>
      </c>
      <c r="CZ200">
        <v>0.61946415901184082</v>
      </c>
      <c r="DA200">
        <v>0.122325599193573</v>
      </c>
      <c r="DB200">
        <v>-0.35737612843513489</v>
      </c>
      <c r="DC200">
        <v>0.62494242191314697</v>
      </c>
      <c r="DD200">
        <v>0.60737645626068115</v>
      </c>
      <c r="DE200">
        <v>0.54944735765457153</v>
      </c>
      <c r="DF200">
        <v>0.54114454984664917</v>
      </c>
      <c r="DG200">
        <v>0.35153403878211975</v>
      </c>
      <c r="DH200">
        <v>0.26653599739074707</v>
      </c>
      <c r="DI200">
        <v>9.1790616512298584E-2</v>
      </c>
      <c r="DJ200">
        <v>3.0499761924147606E-2</v>
      </c>
      <c r="DK200">
        <v>0.53996872901916504</v>
      </c>
      <c r="DL200">
        <v>0.50939434766769409</v>
      </c>
      <c r="DM200">
        <v>0.65843242406845093</v>
      </c>
      <c r="DN200">
        <v>0.38320755958557129</v>
      </c>
      <c r="DO200">
        <v>0.79965776205062866</v>
      </c>
      <c r="DP200">
        <v>1.0439357757568359</v>
      </c>
      <c r="DQ200">
        <v>0.97926247119903564</v>
      </c>
      <c r="DR200">
        <v>1.1240453720092773</v>
      </c>
      <c r="DS200">
        <v>4.1214938163757324</v>
      </c>
      <c r="DT200">
        <v>4.3807783126831055</v>
      </c>
      <c r="DU200">
        <v>4.6754069328308105</v>
      </c>
      <c r="DV200">
        <v>4.23602294921875</v>
      </c>
      <c r="DW200">
        <v>2.3726212978363037</v>
      </c>
      <c r="DX200">
        <v>1.4159079790115356</v>
      </c>
      <c r="DY200">
        <v>0.90739423036575317</v>
      </c>
      <c r="DZ200">
        <v>0.46321061253547668</v>
      </c>
      <c r="EA200">
        <v>1.5159053802490234</v>
      </c>
      <c r="EB200">
        <v>1.4872766733169556</v>
      </c>
      <c r="EC200">
        <v>1.4148848056793213</v>
      </c>
      <c r="ED200">
        <v>1.3917216062545776</v>
      </c>
      <c r="EE200">
        <v>1.2476696968078613</v>
      </c>
      <c r="EF200">
        <v>1.3219007253646851</v>
      </c>
      <c r="EG200">
        <v>1.2839604616165161</v>
      </c>
      <c r="EH200">
        <v>1.5170252323150635</v>
      </c>
      <c r="EI200">
        <v>1.7727255821228027</v>
      </c>
      <c r="EJ200">
        <v>1.5278193950653076</v>
      </c>
      <c r="EK200">
        <v>1.6960091590881348</v>
      </c>
      <c r="EL200">
        <v>1.3387198448181152</v>
      </c>
      <c r="EM200">
        <v>1.7913140058517456</v>
      </c>
      <c r="EN200">
        <v>2.0479574203491211</v>
      </c>
      <c r="EO200">
        <v>1.9725911617279053</v>
      </c>
      <c r="EP200">
        <v>2.2164096832275391</v>
      </c>
      <c r="EQ200">
        <v>5.9946460723876953</v>
      </c>
      <c r="ER200">
        <v>6.2507905960083008</v>
      </c>
      <c r="ES200">
        <v>5.9359307289123535</v>
      </c>
      <c r="ET200">
        <v>5.3757243156433105</v>
      </c>
      <c r="EU200">
        <v>3.5518538951873779</v>
      </c>
      <c r="EV200">
        <v>2.5658464431762695</v>
      </c>
      <c r="EW200">
        <v>2.0409085750579834</v>
      </c>
      <c r="EX200">
        <v>1.6480075120925903</v>
      </c>
      <c r="EY200">
        <v>51.318401336669922</v>
      </c>
      <c r="EZ200">
        <v>50.982772827148437</v>
      </c>
      <c r="FA200">
        <v>50.650741577148438</v>
      </c>
      <c r="FB200">
        <v>50.174179077148438</v>
      </c>
      <c r="FC200">
        <v>49.76104736328125</v>
      </c>
      <c r="FD200">
        <v>49.485237121582031</v>
      </c>
      <c r="FE200">
        <v>49.256904602050781</v>
      </c>
      <c r="FF200">
        <v>49.087223052978516</v>
      </c>
      <c r="FG200">
        <v>49.753391265869141</v>
      </c>
      <c r="FH200">
        <v>51.472385406494141</v>
      </c>
      <c r="FI200">
        <v>53.278209686279297</v>
      </c>
      <c r="FJ200">
        <v>55.004653930664063</v>
      </c>
      <c r="FK200">
        <v>55.578994750976563</v>
      </c>
      <c r="FL200">
        <v>55.754673004150391</v>
      </c>
      <c r="FM200">
        <v>55.713947296142578</v>
      </c>
      <c r="FN200">
        <v>55.116203308105469</v>
      </c>
      <c r="FO200">
        <v>55.131507873535156</v>
      </c>
      <c r="FP200">
        <v>54.722114562988281</v>
      </c>
      <c r="FQ200">
        <v>53.582626342773438</v>
      </c>
      <c r="FR200">
        <v>52.845222473144531</v>
      </c>
      <c r="FS200">
        <v>52.192783355712891</v>
      </c>
      <c r="FT200">
        <v>51.730995178222656</v>
      </c>
      <c r="FU200">
        <v>50.290756225585938</v>
      </c>
      <c r="FV200">
        <v>49.047714233398437</v>
      </c>
      <c r="FW200">
        <v>1</v>
      </c>
    </row>
    <row r="201" spans="1:179" x14ac:dyDescent="0.2">
      <c r="A201" t="s">
        <v>241</v>
      </c>
      <c r="B201" t="s">
        <v>248</v>
      </c>
      <c r="C201" t="s">
        <v>218</v>
      </c>
      <c r="D201" t="s">
        <v>37</v>
      </c>
      <c r="E201">
        <v>2016</v>
      </c>
      <c r="F201" t="s">
        <v>225</v>
      </c>
      <c r="G201" t="s">
        <v>242</v>
      </c>
      <c r="H201">
        <v>370.7</v>
      </c>
      <c r="K201">
        <v>121.02967921095201</v>
      </c>
      <c r="L201">
        <v>119.00943473907918</v>
      </c>
      <c r="M201">
        <v>117.36697084160956</v>
      </c>
      <c r="N201">
        <v>117.69371815327136</v>
      </c>
      <c r="O201">
        <v>123.15022818398418</v>
      </c>
      <c r="P201">
        <v>137.47082130269672</v>
      </c>
      <c r="Q201">
        <v>155.94631128292744</v>
      </c>
      <c r="R201">
        <v>168.16973725478482</v>
      </c>
      <c r="S201">
        <v>176.13393399075918</v>
      </c>
      <c r="T201">
        <v>177.79296989821563</v>
      </c>
      <c r="U201">
        <v>176.57718043766084</v>
      </c>
      <c r="V201">
        <v>181.01561635343776</v>
      </c>
      <c r="W201">
        <v>185.63342509048655</v>
      </c>
      <c r="X201">
        <v>185.72768512189185</v>
      </c>
      <c r="Y201">
        <v>184.37291992314235</v>
      </c>
      <c r="Z201">
        <v>180.18285082748585</v>
      </c>
      <c r="AA201">
        <v>176.44321557952935</v>
      </c>
      <c r="AB201">
        <v>172.11448709352055</v>
      </c>
      <c r="AC201">
        <v>155.55545328697852</v>
      </c>
      <c r="AD201">
        <v>146.04054036983442</v>
      </c>
      <c r="AE201">
        <v>140.19649250583515</v>
      </c>
      <c r="AF201">
        <v>134.47755061664674</v>
      </c>
      <c r="AG201">
        <v>128.30884867095159</v>
      </c>
      <c r="AH201">
        <v>124.82111340000444</v>
      </c>
      <c r="AI201">
        <v>-1.4632319211959839</v>
      </c>
      <c r="AJ201">
        <v>-1.4721523523330688</v>
      </c>
      <c r="AK201">
        <v>-1.4974846839904785</v>
      </c>
      <c r="AL201">
        <v>-1.4790737628936768</v>
      </c>
      <c r="AM201">
        <v>-1.733353853225708</v>
      </c>
      <c r="AN201">
        <v>-2.1635587215423584</v>
      </c>
      <c r="AO201">
        <v>-2.5053443908691406</v>
      </c>
      <c r="AP201">
        <v>-3.3663270473480225</v>
      </c>
      <c r="AQ201">
        <v>-2.2671153545379639</v>
      </c>
      <c r="AR201">
        <v>-1.7439996004104614</v>
      </c>
      <c r="AS201">
        <v>-1.6991934776306152</v>
      </c>
      <c r="AT201">
        <v>-1.8153316974639893</v>
      </c>
      <c r="AU201">
        <v>-1.5216456651687622</v>
      </c>
      <c r="AV201">
        <v>-1.3620249032974243</v>
      </c>
      <c r="AW201">
        <v>-1.3912113904953003</v>
      </c>
      <c r="AX201">
        <v>-1.4592750072479248</v>
      </c>
      <c r="AY201">
        <v>-0.48498955368995667</v>
      </c>
      <c r="AZ201">
        <v>-0.23632530868053436</v>
      </c>
      <c r="BA201">
        <v>1.4607306718826294</v>
      </c>
      <c r="BB201">
        <v>1.3059890270233154</v>
      </c>
      <c r="BC201">
        <v>-0.55007380247116089</v>
      </c>
      <c r="BD201">
        <v>-1.3910603523254395</v>
      </c>
      <c r="BE201">
        <v>-1.7724413871765137</v>
      </c>
      <c r="BF201">
        <v>-2.2736711502075195</v>
      </c>
      <c r="BG201">
        <v>-0.61272728443145752</v>
      </c>
      <c r="BH201">
        <v>-0.63000410795211792</v>
      </c>
      <c r="BI201">
        <v>-0.66581147909164429</v>
      </c>
      <c r="BJ201">
        <v>-0.662120521068573</v>
      </c>
      <c r="BK201">
        <v>-0.87376534938812256</v>
      </c>
      <c r="BL201">
        <v>-1.1566110849380493</v>
      </c>
      <c r="BM201">
        <v>-1.3917863368988037</v>
      </c>
      <c r="BN201">
        <v>-1.9373174905776978</v>
      </c>
      <c r="BO201">
        <v>-1.0826071500778198</v>
      </c>
      <c r="BP201">
        <v>-0.76553428173065186</v>
      </c>
      <c r="BQ201">
        <v>-0.69884419441223145</v>
      </c>
      <c r="BR201">
        <v>-0.90025985240936279</v>
      </c>
      <c r="BS201">
        <v>-0.57198649644851685</v>
      </c>
      <c r="BT201">
        <v>-0.41322928667068481</v>
      </c>
      <c r="BU201">
        <v>-0.45290857553482056</v>
      </c>
      <c r="BV201">
        <v>-0.43713900446891785</v>
      </c>
      <c r="BW201">
        <v>1.2984437942504883</v>
      </c>
      <c r="BX201">
        <v>1.53996741771698</v>
      </c>
      <c r="BY201">
        <v>2.6392998695373535</v>
      </c>
      <c r="BZ201">
        <v>2.3722198009490967</v>
      </c>
      <c r="CA201">
        <v>0.55746603012084961</v>
      </c>
      <c r="CB201">
        <v>-0.31550604104995728</v>
      </c>
      <c r="CC201">
        <v>-0.69211107492446899</v>
      </c>
      <c r="CD201">
        <v>-1.1454927921295166</v>
      </c>
      <c r="CE201">
        <v>-2.3670338094234467E-2</v>
      </c>
      <c r="CF201">
        <v>-4.6734850853681564E-2</v>
      </c>
      <c r="CG201">
        <v>-8.9797228574752808E-2</v>
      </c>
      <c r="CH201">
        <v>-9.6301212906837463E-2</v>
      </c>
      <c r="CI201">
        <v>-0.27841693162918091</v>
      </c>
      <c r="CJ201">
        <v>-0.45920231938362122</v>
      </c>
      <c r="CK201">
        <v>-0.62053936719894409</v>
      </c>
      <c r="CL201">
        <v>-0.94758975505828857</v>
      </c>
      <c r="CM201">
        <v>-0.26222026348114014</v>
      </c>
      <c r="CN201">
        <v>-8.7852105498313904E-2</v>
      </c>
      <c r="CO201">
        <v>-6.0052736662328243E-3</v>
      </c>
      <c r="CP201">
        <v>-0.26648396253585815</v>
      </c>
      <c r="CQ201">
        <v>8.5744582116603851E-2</v>
      </c>
      <c r="CR201">
        <v>0.24390371143817902</v>
      </c>
      <c r="CS201">
        <v>0.19695711135864258</v>
      </c>
      <c r="CT201">
        <v>0.27078926563262939</v>
      </c>
      <c r="CU201">
        <v>2.533644437789917</v>
      </c>
      <c r="CV201">
        <v>2.7702224254608154</v>
      </c>
      <c r="CW201">
        <v>3.4555733203887939</v>
      </c>
      <c r="CX201">
        <v>3.1106879711151123</v>
      </c>
      <c r="CY201">
        <v>1.3245447874069214</v>
      </c>
      <c r="CZ201">
        <v>0.42941960692405701</v>
      </c>
      <c r="DA201">
        <v>5.6122429668903351E-2</v>
      </c>
      <c r="DB201">
        <v>-0.36411994695663452</v>
      </c>
      <c r="DC201">
        <v>0.56538659334182739</v>
      </c>
      <c r="DD201">
        <v>0.53653442859649658</v>
      </c>
      <c r="DE201">
        <v>0.48621705174446106</v>
      </c>
      <c r="DF201">
        <v>0.46951812505722046</v>
      </c>
      <c r="DG201">
        <v>0.31693151593208313</v>
      </c>
      <c r="DH201">
        <v>0.23820650577545166</v>
      </c>
      <c r="DI201">
        <v>0.15070751309394836</v>
      </c>
      <c r="DJ201">
        <v>4.2137995362281799E-2</v>
      </c>
      <c r="DK201">
        <v>0.55816656351089478</v>
      </c>
      <c r="DL201">
        <v>0.58983004093170166</v>
      </c>
      <c r="DM201">
        <v>0.68683362007141113</v>
      </c>
      <c r="DN201">
        <v>0.36729195713996887</v>
      </c>
      <c r="DO201">
        <v>0.74347561597824097</v>
      </c>
      <c r="DP201">
        <v>0.90103667974472046</v>
      </c>
      <c r="DQ201">
        <v>0.84682279825210571</v>
      </c>
      <c r="DR201">
        <v>0.97871750593185425</v>
      </c>
      <c r="DS201">
        <v>3.7688448429107666</v>
      </c>
      <c r="DT201">
        <v>4.0004773139953613</v>
      </c>
      <c r="DU201">
        <v>4.2718467712402344</v>
      </c>
      <c r="DV201">
        <v>3.8491561412811279</v>
      </c>
      <c r="DW201">
        <v>2.0916235446929932</v>
      </c>
      <c r="DX201">
        <v>1.1743452548980713</v>
      </c>
      <c r="DY201">
        <v>0.8043559193611145</v>
      </c>
      <c r="DZ201">
        <v>0.41725289821624756</v>
      </c>
      <c r="EA201">
        <v>1.4158912897109985</v>
      </c>
      <c r="EB201">
        <v>1.3786826133728027</v>
      </c>
      <c r="EC201">
        <v>1.3178901672363281</v>
      </c>
      <c r="ED201">
        <v>1.2864713668823242</v>
      </c>
      <c r="EE201">
        <v>1.1765201091766357</v>
      </c>
      <c r="EF201">
        <v>1.2451540231704712</v>
      </c>
      <c r="EG201">
        <v>1.2642655372619629</v>
      </c>
      <c r="EH201">
        <v>1.4711476564407349</v>
      </c>
      <c r="EI201">
        <v>1.7426748275756836</v>
      </c>
      <c r="EJ201">
        <v>1.5682954788208008</v>
      </c>
      <c r="EK201">
        <v>1.6871830224990845</v>
      </c>
      <c r="EL201">
        <v>1.2823637723922729</v>
      </c>
      <c r="EM201">
        <v>1.6931347846984863</v>
      </c>
      <c r="EN201">
        <v>1.8498324155807495</v>
      </c>
      <c r="EO201">
        <v>1.7851256132125854</v>
      </c>
      <c r="EP201">
        <v>2.0008535385131836</v>
      </c>
      <c r="EQ201">
        <v>5.5522780418395996</v>
      </c>
      <c r="ER201">
        <v>5.7767701148986816</v>
      </c>
      <c r="ES201">
        <v>5.450416088104248</v>
      </c>
      <c r="ET201">
        <v>4.9153871536254883</v>
      </c>
      <c r="EU201">
        <v>3.1991631984710693</v>
      </c>
      <c r="EV201">
        <v>2.2498996257781982</v>
      </c>
      <c r="EW201">
        <v>1.8846862316131592</v>
      </c>
      <c r="EX201">
        <v>1.5454311370849609</v>
      </c>
      <c r="EY201">
        <v>51.427028656005859</v>
      </c>
      <c r="EZ201">
        <v>51.112499237060547</v>
      </c>
      <c r="FA201">
        <v>50.776065826416016</v>
      </c>
      <c r="FB201">
        <v>50.296611785888672</v>
      </c>
      <c r="FC201">
        <v>49.925323486328125</v>
      </c>
      <c r="FD201">
        <v>49.649639129638672</v>
      </c>
      <c r="FE201">
        <v>49.415790557861328</v>
      </c>
      <c r="FF201">
        <v>49.241065979003906</v>
      </c>
      <c r="FG201">
        <v>49.901760101318359</v>
      </c>
      <c r="FH201">
        <v>51.604381561279297</v>
      </c>
      <c r="FI201">
        <v>53.388416290283203</v>
      </c>
      <c r="FJ201">
        <v>55.102062225341797</v>
      </c>
      <c r="FK201">
        <v>55.649906158447266</v>
      </c>
      <c r="FL201">
        <v>55.818592071533203</v>
      </c>
      <c r="FM201">
        <v>55.785846710205078</v>
      </c>
      <c r="FN201">
        <v>55.187358856201172</v>
      </c>
      <c r="FO201">
        <v>55.227062225341797</v>
      </c>
      <c r="FP201">
        <v>54.836151123046875</v>
      </c>
      <c r="FQ201">
        <v>53.686183929443359</v>
      </c>
      <c r="FR201">
        <v>52.9942626953125</v>
      </c>
      <c r="FS201">
        <v>52.374359130859375</v>
      </c>
      <c r="FT201">
        <v>51.897392272949219</v>
      </c>
      <c r="FU201">
        <v>50.429218292236328</v>
      </c>
      <c r="FV201">
        <v>49.132240295410156</v>
      </c>
      <c r="FW201">
        <v>1</v>
      </c>
    </row>
    <row r="202" spans="1:179" x14ac:dyDescent="0.2">
      <c r="A202" t="s">
        <v>241</v>
      </c>
      <c r="B202" t="s">
        <v>248</v>
      </c>
      <c r="C202" t="s">
        <v>218</v>
      </c>
      <c r="D202" t="s">
        <v>37</v>
      </c>
      <c r="E202" t="s">
        <v>250</v>
      </c>
      <c r="F202" t="s">
        <v>225</v>
      </c>
      <c r="G202" t="s">
        <v>242</v>
      </c>
      <c r="H202">
        <v>333.2</v>
      </c>
      <c r="K202">
        <v>108.78743354139219</v>
      </c>
      <c r="L202">
        <v>106.97153836052367</v>
      </c>
      <c r="M202">
        <v>105.49521095674133</v>
      </c>
      <c r="N202">
        <v>105.78890752508704</v>
      </c>
      <c r="O202">
        <v>110.69348734554148</v>
      </c>
      <c r="P202">
        <v>123.56554139320919</v>
      </c>
      <c r="Q202">
        <v>140.17222127100837</v>
      </c>
      <c r="R202">
        <v>151.15923825089996</v>
      </c>
      <c r="S202">
        <v>158.31785032666411</v>
      </c>
      <c r="T202">
        <v>159.80907346880454</v>
      </c>
      <c r="U202">
        <v>158.71626205260719</v>
      </c>
      <c r="V202">
        <v>162.70574674233953</v>
      </c>
      <c r="W202">
        <v>166.8564605537259</v>
      </c>
      <c r="X202">
        <v>166.94118611004367</v>
      </c>
      <c r="Y202">
        <v>165.72345645906881</v>
      </c>
      <c r="Z202">
        <v>161.95721609348811</v>
      </c>
      <c r="AA202">
        <v>158.59584784349852</v>
      </c>
      <c r="AB202">
        <v>154.70497359215375</v>
      </c>
      <c r="AC202">
        <v>139.82089886368129</v>
      </c>
      <c r="AD202">
        <v>131.26842674796342</v>
      </c>
      <c r="AE202">
        <v>126.01550884582288</v>
      </c>
      <c r="AF202">
        <v>120.87504235237068</v>
      </c>
      <c r="AG202">
        <v>115.33030938002018</v>
      </c>
      <c r="AH202">
        <v>112.19536122951895</v>
      </c>
      <c r="AI202">
        <v>-1.3860906362533569</v>
      </c>
      <c r="AJ202">
        <v>-1.3934123516082764</v>
      </c>
      <c r="AK202">
        <v>-1.4153096675872803</v>
      </c>
      <c r="AL202">
        <v>-1.3975344896316528</v>
      </c>
      <c r="AM202">
        <v>-1.6296465396881104</v>
      </c>
      <c r="AN202">
        <v>-2.0286140441894531</v>
      </c>
      <c r="AO202">
        <v>-2.3447108268737793</v>
      </c>
      <c r="AP202">
        <v>-3.1448884010314941</v>
      </c>
      <c r="AQ202">
        <v>-2.1364905834197998</v>
      </c>
      <c r="AR202">
        <v>-1.649120569229126</v>
      </c>
      <c r="AS202">
        <v>-1.6106700897216797</v>
      </c>
      <c r="AT202">
        <v>-1.7079552412033081</v>
      </c>
      <c r="AU202">
        <v>-1.4468575716018677</v>
      </c>
      <c r="AV202">
        <v>-1.303310751914978</v>
      </c>
      <c r="AW202">
        <v>-1.3286706209182739</v>
      </c>
      <c r="AX202">
        <v>-1.3968346118927002</v>
      </c>
      <c r="AY202">
        <v>-0.58453172445297241</v>
      </c>
      <c r="AZ202">
        <v>-0.3604254424571991</v>
      </c>
      <c r="BA202">
        <v>1.2147756814956665</v>
      </c>
      <c r="BB202">
        <v>1.085046648979187</v>
      </c>
      <c r="BC202">
        <v>-0.58671587705612183</v>
      </c>
      <c r="BD202">
        <v>-1.3399710655212402</v>
      </c>
      <c r="BE202">
        <v>-1.6831729412078857</v>
      </c>
      <c r="BF202">
        <v>-2.1376895904541016</v>
      </c>
      <c r="BG202">
        <v>-0.57974714040756226</v>
      </c>
      <c r="BH202">
        <v>-0.59499150514602661</v>
      </c>
      <c r="BI202">
        <v>-0.62681984901428223</v>
      </c>
      <c r="BJ202">
        <v>-0.62300032377243042</v>
      </c>
      <c r="BK202">
        <v>-0.81469076871871948</v>
      </c>
      <c r="BL202">
        <v>-1.0739506483078003</v>
      </c>
      <c r="BM202">
        <v>-1.2889724969863892</v>
      </c>
      <c r="BN202">
        <v>-1.7900779247283936</v>
      </c>
      <c r="BO202">
        <v>-1.0134860277175903</v>
      </c>
      <c r="BP202">
        <v>-0.72146040201187134</v>
      </c>
      <c r="BQ202">
        <v>-0.6622622013092041</v>
      </c>
      <c r="BR202">
        <v>-0.84039705991744995</v>
      </c>
      <c r="BS202">
        <v>-0.54650795459747314</v>
      </c>
      <c r="BT202">
        <v>-0.40377974510192871</v>
      </c>
      <c r="BU202">
        <v>-0.43908768892288208</v>
      </c>
      <c r="BV202">
        <v>-0.42777147889137268</v>
      </c>
      <c r="BW202">
        <v>1.1062996387481689</v>
      </c>
      <c r="BX202">
        <v>1.3236362934112549</v>
      </c>
      <c r="BY202">
        <v>2.3321497440338135</v>
      </c>
      <c r="BZ202">
        <v>2.0959150791168213</v>
      </c>
      <c r="CA202">
        <v>0.4633166491985321</v>
      </c>
      <c r="CB202">
        <v>-0.32026311755180359</v>
      </c>
      <c r="CC202">
        <v>-0.65893703699111938</v>
      </c>
      <c r="CD202">
        <v>-1.0680902004241943</v>
      </c>
      <c r="CE202">
        <v>-2.1276064217090607E-2</v>
      </c>
      <c r="CF202">
        <v>-4.2007584124803543E-2</v>
      </c>
      <c r="CG202">
        <v>-8.071417361497879E-2</v>
      </c>
      <c r="CH202">
        <v>-8.6560271680355072E-2</v>
      </c>
      <c r="CI202">
        <v>-0.25025483965873718</v>
      </c>
      <c r="CJ202">
        <v>-0.4127536416053772</v>
      </c>
      <c r="CK202">
        <v>-0.55777132511138916</v>
      </c>
      <c r="CL202">
        <v>-0.85174030065536499</v>
      </c>
      <c r="CM202">
        <v>-0.23569647967815399</v>
      </c>
      <c r="CN202">
        <v>-7.8965798020362854E-2</v>
      </c>
      <c r="CO202">
        <v>-5.3978357464075089E-3</v>
      </c>
      <c r="CP202">
        <v>-0.23952890932559967</v>
      </c>
      <c r="CQ202">
        <v>7.7071450650691986E-2</v>
      </c>
      <c r="CR202">
        <v>0.21923266351222992</v>
      </c>
      <c r="CS202">
        <v>0.17703475058078766</v>
      </c>
      <c r="CT202">
        <v>0.24339872598648071</v>
      </c>
      <c r="CU202">
        <v>2.2773642539978027</v>
      </c>
      <c r="CV202">
        <v>2.4900121688842773</v>
      </c>
      <c r="CW202">
        <v>3.1060395240783691</v>
      </c>
      <c r="CX202">
        <v>2.7960395812988281</v>
      </c>
      <c r="CY202">
        <v>1.1905660629272461</v>
      </c>
      <c r="CZ202">
        <v>0.38598346710205078</v>
      </c>
      <c r="DA202">
        <v>5.0445601344108582E-2</v>
      </c>
      <c r="DB202">
        <v>-0.3272889256477356</v>
      </c>
      <c r="DC202">
        <v>0.53719502687454224</v>
      </c>
      <c r="DD202">
        <v>0.51097631454467773</v>
      </c>
      <c r="DE202">
        <v>0.46539148688316345</v>
      </c>
      <c r="DF202">
        <v>0.44987976551055908</v>
      </c>
      <c r="DG202">
        <v>0.31418108940124512</v>
      </c>
      <c r="DH202">
        <v>0.24844333529472351</v>
      </c>
      <c r="DI202">
        <v>0.17342977225780487</v>
      </c>
      <c r="DJ202">
        <v>8.6597338318824768E-2</v>
      </c>
      <c r="DK202">
        <v>0.54209309816360474</v>
      </c>
      <c r="DL202">
        <v>0.56352877616882324</v>
      </c>
      <c r="DM202">
        <v>0.65146654844284058</v>
      </c>
      <c r="DN202">
        <v>0.361339271068573</v>
      </c>
      <c r="DO202">
        <v>0.70065087080001831</v>
      </c>
      <c r="DP202">
        <v>0.84224510192871094</v>
      </c>
      <c r="DQ202">
        <v>0.79315721988677979</v>
      </c>
      <c r="DR202">
        <v>0.91456890106201172</v>
      </c>
      <c r="DS202">
        <v>3.4484288692474365</v>
      </c>
      <c r="DT202">
        <v>3.6563882827758789</v>
      </c>
      <c r="DU202">
        <v>3.8799293041229248</v>
      </c>
      <c r="DV202">
        <v>3.4961638450622559</v>
      </c>
      <c r="DW202">
        <v>1.9178153276443481</v>
      </c>
      <c r="DX202">
        <v>1.0922300815582275</v>
      </c>
      <c r="DY202">
        <v>0.75982826948165894</v>
      </c>
      <c r="DZ202">
        <v>0.41351231932640076</v>
      </c>
      <c r="EA202">
        <v>1.3435385227203369</v>
      </c>
      <c r="EB202">
        <v>1.3093972206115723</v>
      </c>
      <c r="EC202">
        <v>1.2538813352584839</v>
      </c>
      <c r="ED202">
        <v>1.2244139909744263</v>
      </c>
      <c r="EE202">
        <v>1.1291369199752808</v>
      </c>
      <c r="EF202">
        <v>1.2031067609786987</v>
      </c>
      <c r="EG202">
        <v>1.2291680574417114</v>
      </c>
      <c r="EH202">
        <v>1.4414079189300537</v>
      </c>
      <c r="EI202">
        <v>1.665097713470459</v>
      </c>
      <c r="EJ202">
        <v>1.4911890029907227</v>
      </c>
      <c r="EK202">
        <v>1.5998743772506714</v>
      </c>
      <c r="EL202">
        <v>1.2288974523544312</v>
      </c>
      <c r="EM202">
        <v>1.6010005474090576</v>
      </c>
      <c r="EN202">
        <v>1.7417761087417603</v>
      </c>
      <c r="EO202">
        <v>1.6827400922775269</v>
      </c>
      <c r="EP202">
        <v>1.8836320638656616</v>
      </c>
      <c r="EQ202">
        <v>5.1392602920532227</v>
      </c>
      <c r="ER202">
        <v>5.3404498100280762</v>
      </c>
      <c r="ES202">
        <v>4.9973030090332031</v>
      </c>
      <c r="ET202">
        <v>4.5070323944091797</v>
      </c>
      <c r="EU202">
        <v>2.9678478240966797</v>
      </c>
      <c r="EV202">
        <v>2.1119379997253418</v>
      </c>
      <c r="EW202">
        <v>1.7840640544891357</v>
      </c>
      <c r="EX202">
        <v>1.4831117391586304</v>
      </c>
      <c r="EY202">
        <v>51.427028656005859</v>
      </c>
      <c r="EZ202">
        <v>51.112499237060547</v>
      </c>
      <c r="FA202">
        <v>50.776065826416016</v>
      </c>
      <c r="FB202">
        <v>50.296611785888672</v>
      </c>
      <c r="FC202">
        <v>49.925323486328125</v>
      </c>
      <c r="FD202">
        <v>49.649639129638672</v>
      </c>
      <c r="FE202">
        <v>49.415790557861328</v>
      </c>
      <c r="FF202">
        <v>49.241065979003906</v>
      </c>
      <c r="FG202">
        <v>49.901763916015625</v>
      </c>
      <c r="FH202">
        <v>51.604381561279297</v>
      </c>
      <c r="FI202">
        <v>53.388412475585937</v>
      </c>
      <c r="FJ202">
        <v>55.102062225341797</v>
      </c>
      <c r="FK202">
        <v>55.64990234375</v>
      </c>
      <c r="FL202">
        <v>55.818592071533203</v>
      </c>
      <c r="FM202">
        <v>55.785846710205078</v>
      </c>
      <c r="FN202">
        <v>55.187355041503906</v>
      </c>
      <c r="FO202">
        <v>55.227066040039063</v>
      </c>
      <c r="FP202">
        <v>54.836154937744141</v>
      </c>
      <c r="FQ202">
        <v>53.686183929443359</v>
      </c>
      <c r="FR202">
        <v>52.9942626953125</v>
      </c>
      <c r="FS202">
        <v>52.374359130859375</v>
      </c>
      <c r="FT202">
        <v>51.897392272949219</v>
      </c>
      <c r="FU202">
        <v>50.429222106933594</v>
      </c>
      <c r="FV202">
        <v>49.132244110107422</v>
      </c>
      <c r="FW202">
        <v>1</v>
      </c>
    </row>
    <row r="203" spans="1:179" x14ac:dyDescent="0.2">
      <c r="A203" t="s">
        <v>241</v>
      </c>
      <c r="B203" t="s">
        <v>248</v>
      </c>
      <c r="C203" t="s">
        <v>218</v>
      </c>
      <c r="D203" t="s">
        <v>38</v>
      </c>
      <c r="E203">
        <v>2015</v>
      </c>
      <c r="F203" t="s">
        <v>225</v>
      </c>
      <c r="G203" t="s">
        <v>242</v>
      </c>
      <c r="H203">
        <v>468.83</v>
      </c>
      <c r="K203">
        <v>149.83636257761657</v>
      </c>
      <c r="L203">
        <v>147.42485586541014</v>
      </c>
      <c r="M203">
        <v>145.5461225009735</v>
      </c>
      <c r="N203">
        <v>145.73590192146136</v>
      </c>
      <c r="O203">
        <v>152.21044192901402</v>
      </c>
      <c r="P203">
        <v>168.78619308325202</v>
      </c>
      <c r="Q203">
        <v>189.80073919738388</v>
      </c>
      <c r="R203">
        <v>203.45650817473813</v>
      </c>
      <c r="S203">
        <v>213.40259522513153</v>
      </c>
      <c r="T203">
        <v>216.46476866793446</v>
      </c>
      <c r="U203">
        <v>215.96811597830273</v>
      </c>
      <c r="V203">
        <v>223.07146837344092</v>
      </c>
      <c r="W203">
        <v>227.97555531677085</v>
      </c>
      <c r="X203">
        <v>229.17202098875097</v>
      </c>
      <c r="Y203">
        <v>228.37680774114992</v>
      </c>
      <c r="Z203">
        <v>224.50018157219918</v>
      </c>
      <c r="AA203">
        <v>219.05668850686303</v>
      </c>
      <c r="AB203">
        <v>211.09773315132034</v>
      </c>
      <c r="AC203">
        <v>190.46691975215074</v>
      </c>
      <c r="AD203">
        <v>180.27478267754594</v>
      </c>
      <c r="AE203">
        <v>173.77434579683083</v>
      </c>
      <c r="AF203">
        <v>166.97887737944401</v>
      </c>
      <c r="AG203">
        <v>158.9088673176559</v>
      </c>
      <c r="AH203">
        <v>154.43434243033474</v>
      </c>
      <c r="AI203">
        <v>-1.6089131832122803</v>
      </c>
      <c r="AJ203">
        <v>-1.5698034763336182</v>
      </c>
      <c r="AK203">
        <v>-1.6204646825790405</v>
      </c>
      <c r="AL203">
        <v>-1.5235196352005005</v>
      </c>
      <c r="AM203">
        <v>-1.8150608539581299</v>
      </c>
      <c r="AN203">
        <v>-2.3419218063354492</v>
      </c>
      <c r="AO203">
        <v>-2.7865300178527832</v>
      </c>
      <c r="AP203">
        <v>-3.582120418548584</v>
      </c>
      <c r="AQ203">
        <v>-2.5094377994537354</v>
      </c>
      <c r="AR203">
        <v>-1.9419153928756714</v>
      </c>
      <c r="AS203">
        <v>-1.7441010475158691</v>
      </c>
      <c r="AT203">
        <v>-2.0330784320831299</v>
      </c>
      <c r="AU203">
        <v>-1.6596779823303223</v>
      </c>
      <c r="AV203">
        <v>-1.3638404607772827</v>
      </c>
      <c r="AW203">
        <v>-1.3862626552581787</v>
      </c>
      <c r="AX203">
        <v>-1.1996159553527832</v>
      </c>
      <c r="AY203">
        <v>-2.142065018415451E-2</v>
      </c>
      <c r="AZ203">
        <v>0.15595018863677979</v>
      </c>
      <c r="BA203">
        <v>1.7614705562591553</v>
      </c>
      <c r="BB203">
        <v>1.4325090646743774</v>
      </c>
      <c r="BC203">
        <v>-0.48181268572807312</v>
      </c>
      <c r="BD203">
        <v>-1.360872745513916</v>
      </c>
      <c r="BE203">
        <v>-1.9535403251647949</v>
      </c>
      <c r="BF203">
        <v>-2.5732755661010742</v>
      </c>
      <c r="BG203">
        <v>-0.69628006219863892</v>
      </c>
      <c r="BH203">
        <v>-0.66905802488327026</v>
      </c>
      <c r="BI203">
        <v>-0.70864206552505493</v>
      </c>
      <c r="BJ203">
        <v>-0.66369980573654175</v>
      </c>
      <c r="BK203">
        <v>-0.90620839595794678</v>
      </c>
      <c r="BL203">
        <v>-1.2615363597869873</v>
      </c>
      <c r="BM203">
        <v>-1.5797808170318604</v>
      </c>
      <c r="BN203">
        <v>-2.0626866817474365</v>
      </c>
      <c r="BO203">
        <v>-1.2466326951980591</v>
      </c>
      <c r="BP203">
        <v>-0.9046207070350647</v>
      </c>
      <c r="BQ203">
        <v>-0.79464614391326904</v>
      </c>
      <c r="BR203">
        <v>-1.0314463376998901</v>
      </c>
      <c r="BS203">
        <v>-0.63263589143753052</v>
      </c>
      <c r="BT203">
        <v>-0.33696427941322327</v>
      </c>
      <c r="BU203">
        <v>-0.37821498513221741</v>
      </c>
      <c r="BV203">
        <v>-0.17334757745265961</v>
      </c>
      <c r="BW203">
        <v>1.8679571151733398</v>
      </c>
      <c r="BX203">
        <v>2.0787217617034912</v>
      </c>
      <c r="BY203">
        <v>3.1148488521575928</v>
      </c>
      <c r="BZ203">
        <v>2.64780592918396</v>
      </c>
      <c r="CA203">
        <v>0.75346708297729492</v>
      </c>
      <c r="CB203">
        <v>-0.16448603570461273</v>
      </c>
      <c r="CC203">
        <v>-0.74205863475799561</v>
      </c>
      <c r="CD203">
        <v>-1.3179079294204712</v>
      </c>
      <c r="CE203">
        <v>-6.4193136990070343E-2</v>
      </c>
      <c r="CF203">
        <v>-4.5204401016235352E-2</v>
      </c>
      <c r="CG203">
        <v>-7.7116519212722778E-2</v>
      </c>
      <c r="CH203">
        <v>-6.8191148340702057E-2</v>
      </c>
      <c r="CI203">
        <v>-0.27673998475074768</v>
      </c>
      <c r="CJ203">
        <v>-0.51326471567153931</v>
      </c>
      <c r="CK203">
        <v>-0.74398994445800781</v>
      </c>
      <c r="CL203">
        <v>-1.0103315114974976</v>
      </c>
      <c r="CM203">
        <v>-0.37201771140098572</v>
      </c>
      <c r="CN203">
        <v>-0.18619357049465179</v>
      </c>
      <c r="CO203">
        <v>-0.13705652952194214</v>
      </c>
      <c r="CP203">
        <v>-0.33771899342536926</v>
      </c>
      <c r="CQ203">
        <v>7.8690268099308014E-2</v>
      </c>
      <c r="CR203">
        <v>0.3742469847202301</v>
      </c>
      <c r="CS203">
        <v>0.31995576620101929</v>
      </c>
      <c r="CT203">
        <v>0.53744280338287354</v>
      </c>
      <c r="CU203">
        <v>3.1765344142913818</v>
      </c>
      <c r="CV203">
        <v>3.4104275703430176</v>
      </c>
      <c r="CW203">
        <v>4.0521945953369141</v>
      </c>
      <c r="CX203">
        <v>3.4895169734954834</v>
      </c>
      <c r="CY203">
        <v>1.609018087387085</v>
      </c>
      <c r="CZ203">
        <v>0.66412776708602905</v>
      </c>
      <c r="DA203">
        <v>9.7009897232055664E-2</v>
      </c>
      <c r="DB203">
        <v>-0.4484441876411438</v>
      </c>
      <c r="DC203">
        <v>0.56789380311965942</v>
      </c>
      <c r="DD203">
        <v>0.57864922285079956</v>
      </c>
      <c r="DE203">
        <v>0.55440902709960938</v>
      </c>
      <c r="DF203">
        <v>0.52731752395629883</v>
      </c>
      <c r="DG203">
        <v>0.3527284562587738</v>
      </c>
      <c r="DH203">
        <v>0.23500688374042511</v>
      </c>
      <c r="DI203">
        <v>9.1800875961780548E-2</v>
      </c>
      <c r="DJ203">
        <v>4.2023677378892899E-2</v>
      </c>
      <c r="DK203">
        <v>0.50259727239608765</v>
      </c>
      <c r="DL203">
        <v>0.5322335958480835</v>
      </c>
      <c r="DM203">
        <v>0.52053308486938477</v>
      </c>
      <c r="DN203">
        <v>0.35600835084915161</v>
      </c>
      <c r="DO203">
        <v>0.79001647233963013</v>
      </c>
      <c r="DP203">
        <v>1.0854582786560059</v>
      </c>
      <c r="DQ203">
        <v>1.0181264877319336</v>
      </c>
      <c r="DR203">
        <v>1.2482331991195679</v>
      </c>
      <c r="DS203">
        <v>4.4851117134094238</v>
      </c>
      <c r="DT203">
        <v>4.7421331405639648</v>
      </c>
      <c r="DU203">
        <v>4.9895405769348145</v>
      </c>
      <c r="DV203">
        <v>4.3312277793884277</v>
      </c>
      <c r="DW203">
        <v>2.464569091796875</v>
      </c>
      <c r="DX203">
        <v>1.492741584777832</v>
      </c>
      <c r="DY203">
        <v>0.93607842922210693</v>
      </c>
      <c r="DZ203">
        <v>0.42101955413818359</v>
      </c>
      <c r="EA203">
        <v>1.4805269241333008</v>
      </c>
      <c r="EB203">
        <v>1.4793946743011475</v>
      </c>
      <c r="EC203">
        <v>1.4662317037582397</v>
      </c>
      <c r="ED203">
        <v>1.3871374130249023</v>
      </c>
      <c r="EE203">
        <v>1.2615809440612793</v>
      </c>
      <c r="EF203">
        <v>1.3153922557830811</v>
      </c>
      <c r="EG203">
        <v>1.2985501289367676</v>
      </c>
      <c r="EH203">
        <v>1.5614573955535889</v>
      </c>
      <c r="EI203">
        <v>1.7654023170471191</v>
      </c>
      <c r="EJ203">
        <v>1.5695282220840454</v>
      </c>
      <c r="EK203">
        <v>1.4699879884719849</v>
      </c>
      <c r="EL203">
        <v>1.3576405048370361</v>
      </c>
      <c r="EM203">
        <v>1.8170584440231323</v>
      </c>
      <c r="EN203">
        <v>2.1123344898223877</v>
      </c>
      <c r="EO203">
        <v>2.0261740684509277</v>
      </c>
      <c r="EP203">
        <v>2.2745015621185303</v>
      </c>
      <c r="EQ203">
        <v>6.3744893074035645</v>
      </c>
      <c r="ER203">
        <v>6.6649045944213867</v>
      </c>
      <c r="ES203">
        <v>6.342918872833252</v>
      </c>
      <c r="ET203">
        <v>5.5465245246887207</v>
      </c>
      <c r="EU203">
        <v>3.6998488903045654</v>
      </c>
      <c r="EV203">
        <v>2.6891281604766846</v>
      </c>
      <c r="EW203">
        <v>2.1475601196289062</v>
      </c>
      <c r="EX203">
        <v>1.6763870716094971</v>
      </c>
      <c r="EY203">
        <v>50.916973114013672</v>
      </c>
      <c r="EZ203">
        <v>49.968852996826172</v>
      </c>
      <c r="FA203">
        <v>49.146060943603516</v>
      </c>
      <c r="FB203">
        <v>48.660083770751953</v>
      </c>
      <c r="FC203">
        <v>48.305503845214844</v>
      </c>
      <c r="FD203">
        <v>47.967941284179688</v>
      </c>
      <c r="FE203">
        <v>47.787925720214844</v>
      </c>
      <c r="FF203">
        <v>47.916122436523438</v>
      </c>
      <c r="FG203">
        <v>49.771015167236328</v>
      </c>
      <c r="FH203">
        <v>51.858776092529297</v>
      </c>
      <c r="FI203">
        <v>54.088077545166016</v>
      </c>
      <c r="FJ203">
        <v>56.010074615478516</v>
      </c>
      <c r="FK203">
        <v>57.113929748535156</v>
      </c>
      <c r="FL203">
        <v>57.908920288085937</v>
      </c>
      <c r="FM203">
        <v>58.139701843261719</v>
      </c>
      <c r="FN203">
        <v>58.465919494628906</v>
      </c>
      <c r="FO203">
        <v>58.154380798339844</v>
      </c>
      <c r="FP203">
        <v>57.274078369140625</v>
      </c>
      <c r="FQ203">
        <v>55.882122039794922</v>
      </c>
      <c r="FR203">
        <v>54.268608093261719</v>
      </c>
      <c r="FS203">
        <v>53.342243194580078</v>
      </c>
      <c r="FT203">
        <v>52.365032196044922</v>
      </c>
      <c r="FU203">
        <v>51.576972961425781</v>
      </c>
      <c r="FV203">
        <v>50.786415100097656</v>
      </c>
      <c r="FW203">
        <v>1</v>
      </c>
    </row>
    <row r="204" spans="1:179" x14ac:dyDescent="0.2">
      <c r="A204" t="s">
        <v>241</v>
      </c>
      <c r="B204" t="s">
        <v>248</v>
      </c>
      <c r="C204" t="s">
        <v>218</v>
      </c>
      <c r="D204" t="s">
        <v>38</v>
      </c>
      <c r="E204">
        <v>2016</v>
      </c>
      <c r="F204" t="s">
        <v>225</v>
      </c>
      <c r="G204" t="s">
        <v>242</v>
      </c>
      <c r="H204">
        <v>367.51</v>
      </c>
      <c r="K204">
        <v>120.64703773607144</v>
      </c>
      <c r="L204">
        <v>118.61204551570647</v>
      </c>
      <c r="M204">
        <v>116.98441777376897</v>
      </c>
      <c r="N204">
        <v>117.19160777582609</v>
      </c>
      <c r="O204">
        <v>122.71782659017099</v>
      </c>
      <c r="P204">
        <v>136.48763229065148</v>
      </c>
      <c r="Q204">
        <v>154.28882173141363</v>
      </c>
      <c r="R204">
        <v>165.75807029767208</v>
      </c>
      <c r="S204">
        <v>174.14175203595462</v>
      </c>
      <c r="T204">
        <v>176.46269947874143</v>
      </c>
      <c r="U204">
        <v>175.98658611555783</v>
      </c>
      <c r="V204">
        <v>182.23884044561964</v>
      </c>
      <c r="W204">
        <v>186.61949248828304</v>
      </c>
      <c r="X204">
        <v>187.32401544761342</v>
      </c>
      <c r="Y204">
        <v>186.37781175191782</v>
      </c>
      <c r="Z204">
        <v>183.20443779361597</v>
      </c>
      <c r="AA204">
        <v>178.79305517218049</v>
      </c>
      <c r="AB204">
        <v>172.26595754462292</v>
      </c>
      <c r="AC204">
        <v>155.32922253162832</v>
      </c>
      <c r="AD204">
        <v>146.15013577928207</v>
      </c>
      <c r="AE204">
        <v>140.5442111561039</v>
      </c>
      <c r="AF204">
        <v>134.79719138356816</v>
      </c>
      <c r="AG204">
        <v>128.27725558645039</v>
      </c>
      <c r="AH204">
        <v>124.5937612637329</v>
      </c>
      <c r="AI204">
        <v>-1.5714761018753052</v>
      </c>
      <c r="AJ204">
        <v>-1.5503685474395752</v>
      </c>
      <c r="AK204">
        <v>-1.6014978885650635</v>
      </c>
      <c r="AL204">
        <v>-1.5136010646820068</v>
      </c>
      <c r="AM204">
        <v>-1.7668839693069458</v>
      </c>
      <c r="AN204">
        <v>-2.2586419582366943</v>
      </c>
      <c r="AO204">
        <v>-2.5595254898071289</v>
      </c>
      <c r="AP204">
        <v>-3.4703245162963867</v>
      </c>
      <c r="AQ204">
        <v>-2.4049527645111084</v>
      </c>
      <c r="AR204">
        <v>-1.7947542667388916</v>
      </c>
      <c r="AS204">
        <v>-1.6489591598510742</v>
      </c>
      <c r="AT204">
        <v>-1.9437906742095947</v>
      </c>
      <c r="AU204">
        <v>-1.5997214317321777</v>
      </c>
      <c r="AV204">
        <v>-1.3508151769638062</v>
      </c>
      <c r="AW204">
        <v>-1.3679742813110352</v>
      </c>
      <c r="AX204">
        <v>-1.1880530118942261</v>
      </c>
      <c r="AY204">
        <v>-0.15996018052101135</v>
      </c>
      <c r="AZ204">
        <v>9.1727363178506494E-4</v>
      </c>
      <c r="BA204">
        <v>1.5512516498565674</v>
      </c>
      <c r="BB204">
        <v>1.2282255887985229</v>
      </c>
      <c r="BC204">
        <v>-0.59145861864089966</v>
      </c>
      <c r="BD204">
        <v>-1.4194145202636719</v>
      </c>
      <c r="BE204">
        <v>-1.9172674417495728</v>
      </c>
      <c r="BF204">
        <v>-2.4763369560241699</v>
      </c>
      <c r="BG204">
        <v>-0.69355416297912598</v>
      </c>
      <c r="BH204">
        <v>-0.68186801671981812</v>
      </c>
      <c r="BI204">
        <v>-0.72020983695983887</v>
      </c>
      <c r="BJ204">
        <v>-0.6832701563835144</v>
      </c>
      <c r="BK204">
        <v>-0.89003866910934448</v>
      </c>
      <c r="BL204">
        <v>-1.2216973304748535</v>
      </c>
      <c r="BM204">
        <v>-1.4278432130813599</v>
      </c>
      <c r="BN204">
        <v>-2.0013835430145264</v>
      </c>
      <c r="BO204">
        <v>-1.184644341468811</v>
      </c>
      <c r="BP204">
        <v>-0.79216480255126953</v>
      </c>
      <c r="BQ204">
        <v>-0.72951591014862061</v>
      </c>
      <c r="BR204">
        <v>-0.97585088014602661</v>
      </c>
      <c r="BS204">
        <v>-0.60835891962051392</v>
      </c>
      <c r="BT204">
        <v>-0.36402100324630737</v>
      </c>
      <c r="BU204">
        <v>-0.39959841966629028</v>
      </c>
      <c r="BV204">
        <v>-0.2065451443195343</v>
      </c>
      <c r="BW204">
        <v>1.6611133813858032</v>
      </c>
      <c r="BX204">
        <v>1.8537347316741943</v>
      </c>
      <c r="BY204">
        <v>2.8496685028076172</v>
      </c>
      <c r="BZ204">
        <v>2.3934965133666992</v>
      </c>
      <c r="CA204">
        <v>0.59443384408950806</v>
      </c>
      <c r="CB204">
        <v>-0.27330175042152405</v>
      </c>
      <c r="CC204">
        <v>-0.74925482273101807</v>
      </c>
      <c r="CD204">
        <v>-1.2659804821014404</v>
      </c>
      <c r="CE204">
        <v>-8.5508063435554504E-2</v>
      </c>
      <c r="CF204">
        <v>-8.0347232520580292E-2</v>
      </c>
      <c r="CG204">
        <v>-0.10983244329690933</v>
      </c>
      <c r="CH204">
        <v>-0.10818544775247574</v>
      </c>
      <c r="CI204">
        <v>-0.28273829817771912</v>
      </c>
      <c r="CJ204">
        <v>-0.50351274013519287</v>
      </c>
      <c r="CK204">
        <v>-0.64404356479644775</v>
      </c>
      <c r="CL204">
        <v>-0.98399955034255981</v>
      </c>
      <c r="CM204">
        <v>-0.33946242928504944</v>
      </c>
      <c r="CN204">
        <v>-9.7774460911750793E-2</v>
      </c>
      <c r="CO204">
        <v>-9.2712357640266418E-2</v>
      </c>
      <c r="CP204">
        <v>-0.30545863509178162</v>
      </c>
      <c r="CQ204">
        <v>7.8255780041217804E-2</v>
      </c>
      <c r="CR204">
        <v>0.31942963600158691</v>
      </c>
      <c r="CS204">
        <v>0.27109572291374207</v>
      </c>
      <c r="CT204">
        <v>0.47324419021606445</v>
      </c>
      <c r="CU204">
        <v>2.9223833084106445</v>
      </c>
      <c r="CV204">
        <v>3.1369903087615967</v>
      </c>
      <c r="CW204">
        <v>3.7489478588104248</v>
      </c>
      <c r="CX204">
        <v>3.2005598545074463</v>
      </c>
      <c r="CY204">
        <v>1.4157793521881104</v>
      </c>
      <c r="CZ204">
        <v>0.52049249410629272</v>
      </c>
      <c r="DA204">
        <v>5.9707120060920715E-2</v>
      </c>
      <c r="DB204">
        <v>-0.42769128084182739</v>
      </c>
      <c r="DC204">
        <v>0.52253800630569458</v>
      </c>
      <c r="DD204">
        <v>0.52117359638214111</v>
      </c>
      <c r="DE204">
        <v>0.5005449652671814</v>
      </c>
      <c r="DF204">
        <v>0.46689924597740173</v>
      </c>
      <c r="DG204">
        <v>0.32456204295158386</v>
      </c>
      <c r="DH204">
        <v>0.21467192471027374</v>
      </c>
      <c r="DI204">
        <v>0.13975612819194794</v>
      </c>
      <c r="DJ204">
        <v>3.3384408801794052E-2</v>
      </c>
      <c r="DK204">
        <v>0.50571948289871216</v>
      </c>
      <c r="DL204">
        <v>0.59661591053009033</v>
      </c>
      <c r="DM204">
        <v>0.54409122467041016</v>
      </c>
      <c r="DN204">
        <v>0.36493358016014099</v>
      </c>
      <c r="DO204">
        <v>0.76487046480178833</v>
      </c>
      <c r="DP204">
        <v>1.002880334854126</v>
      </c>
      <c r="DQ204">
        <v>0.94178986549377441</v>
      </c>
      <c r="DR204">
        <v>1.1530336141586304</v>
      </c>
      <c r="DS204">
        <v>4.1836533546447754</v>
      </c>
      <c r="DT204">
        <v>4.4202461242675781</v>
      </c>
      <c r="DU204">
        <v>4.6482272148132324</v>
      </c>
      <c r="DV204">
        <v>4.0076227188110352</v>
      </c>
      <c r="DW204">
        <v>2.2371246814727783</v>
      </c>
      <c r="DX204">
        <v>1.3142867088317871</v>
      </c>
      <c r="DY204">
        <v>0.86866903305053711</v>
      </c>
      <c r="DZ204">
        <v>0.41059795022010803</v>
      </c>
      <c r="EA204">
        <v>1.4004600048065186</v>
      </c>
      <c r="EB204">
        <v>1.3896740674972534</v>
      </c>
      <c r="EC204">
        <v>1.3818329572677612</v>
      </c>
      <c r="ED204">
        <v>1.2972302436828613</v>
      </c>
      <c r="EE204">
        <v>1.2014073133468628</v>
      </c>
      <c r="EF204">
        <v>1.2516164779663086</v>
      </c>
      <c r="EG204">
        <v>1.2714383602142334</v>
      </c>
      <c r="EH204">
        <v>1.5023252964019775</v>
      </c>
      <c r="EI204">
        <v>1.7260279655456543</v>
      </c>
      <c r="EJ204">
        <v>1.5992052555084229</v>
      </c>
      <c r="EK204">
        <v>1.4635344743728638</v>
      </c>
      <c r="EL204">
        <v>1.3328734636306763</v>
      </c>
      <c r="EM204">
        <v>1.7562330961227417</v>
      </c>
      <c r="EN204">
        <v>1.98967444896698</v>
      </c>
      <c r="EO204">
        <v>1.9101656675338745</v>
      </c>
      <c r="EP204">
        <v>2.1345415115356445</v>
      </c>
      <c r="EQ204">
        <v>6.0047268867492676</v>
      </c>
      <c r="ER204">
        <v>6.2730636596679687</v>
      </c>
      <c r="ES204">
        <v>5.9466443061828613</v>
      </c>
      <c r="ET204">
        <v>5.1728940010070801</v>
      </c>
      <c r="EU204">
        <v>3.4230172634124756</v>
      </c>
      <c r="EV204">
        <v>2.4603996276855469</v>
      </c>
      <c r="EW204">
        <v>2.0366816520690918</v>
      </c>
      <c r="EX204">
        <v>1.6209545135498047</v>
      </c>
      <c r="EY204">
        <v>51.0191650390625</v>
      </c>
      <c r="EZ204">
        <v>50.084331512451172</v>
      </c>
      <c r="FA204">
        <v>49.270526885986328</v>
      </c>
      <c r="FB204">
        <v>48.809062957763672</v>
      </c>
      <c r="FC204">
        <v>48.440715789794922</v>
      </c>
      <c r="FD204">
        <v>48.12042236328125</v>
      </c>
      <c r="FE204">
        <v>47.945777893066406</v>
      </c>
      <c r="FF204">
        <v>48.069541931152344</v>
      </c>
      <c r="FG204">
        <v>49.904052734375</v>
      </c>
      <c r="FH204">
        <v>51.965141296386719</v>
      </c>
      <c r="FI204">
        <v>54.187358856201172</v>
      </c>
      <c r="FJ204">
        <v>56.101070404052734</v>
      </c>
      <c r="FK204">
        <v>57.210895538330078</v>
      </c>
      <c r="FL204">
        <v>58.004463195800781</v>
      </c>
      <c r="FM204">
        <v>58.226295471191406</v>
      </c>
      <c r="FN204">
        <v>58.540912628173828</v>
      </c>
      <c r="FO204">
        <v>58.226337432861328</v>
      </c>
      <c r="FP204">
        <v>57.330455780029297</v>
      </c>
      <c r="FQ204">
        <v>55.956325531005859</v>
      </c>
      <c r="FR204">
        <v>54.367328643798828</v>
      </c>
      <c r="FS204">
        <v>53.478126525878906</v>
      </c>
      <c r="FT204">
        <v>52.517486572265625</v>
      </c>
      <c r="FU204">
        <v>51.732490539550781</v>
      </c>
      <c r="FV204">
        <v>50.949329376220703</v>
      </c>
      <c r="FW204">
        <v>1</v>
      </c>
    </row>
    <row r="205" spans="1:179" x14ac:dyDescent="0.2">
      <c r="A205" t="s">
        <v>241</v>
      </c>
      <c r="B205" t="s">
        <v>248</v>
      </c>
      <c r="C205" t="s">
        <v>218</v>
      </c>
      <c r="D205" t="s">
        <v>38</v>
      </c>
      <c r="E205" t="s">
        <v>250</v>
      </c>
      <c r="F205" t="s">
        <v>225</v>
      </c>
      <c r="G205" t="s">
        <v>242</v>
      </c>
      <c r="H205">
        <v>330.81</v>
      </c>
      <c r="K205">
        <v>108.59942933394773</v>
      </c>
      <c r="L205">
        <v>106.76764798251398</v>
      </c>
      <c r="M205">
        <v>105.30255238415212</v>
      </c>
      <c r="N205">
        <v>105.48905274428799</v>
      </c>
      <c r="O205">
        <v>110.46343272803249</v>
      </c>
      <c r="P205">
        <v>122.8582090041219</v>
      </c>
      <c r="Q205">
        <v>138.88180188305648</v>
      </c>
      <c r="R205">
        <v>149.20575075538312</v>
      </c>
      <c r="S205">
        <v>156.7522522657365</v>
      </c>
      <c r="T205">
        <v>158.84143383646122</v>
      </c>
      <c r="U205">
        <v>158.41286434557063</v>
      </c>
      <c r="V205">
        <v>164.04077917080477</v>
      </c>
      <c r="W205">
        <v>167.9839867362036</v>
      </c>
      <c r="X205">
        <v>168.61815722867206</v>
      </c>
      <c r="Y205">
        <v>167.76643982794309</v>
      </c>
      <c r="Z205">
        <v>164.90995360663445</v>
      </c>
      <c r="AA205">
        <v>160.93908416589764</v>
      </c>
      <c r="AB205">
        <v>155.06377142833685</v>
      </c>
      <c r="AC205">
        <v>139.81831002533733</v>
      </c>
      <c r="AD205">
        <v>131.55583129550473</v>
      </c>
      <c r="AE205">
        <v>126.50970478970446</v>
      </c>
      <c r="AF205">
        <v>121.33657265666668</v>
      </c>
      <c r="AG205">
        <v>115.46770658131446</v>
      </c>
      <c r="AH205">
        <v>112.15203974930274</v>
      </c>
      <c r="AI205">
        <v>-1.4867933988571167</v>
      </c>
      <c r="AJ205">
        <v>-1.4670182466506958</v>
      </c>
      <c r="AK205">
        <v>-1.5140942335128784</v>
      </c>
      <c r="AL205">
        <v>-1.4307814836502075</v>
      </c>
      <c r="AM205">
        <v>-1.6625995635986328</v>
      </c>
      <c r="AN205">
        <v>-2.1184256076812744</v>
      </c>
      <c r="AO205">
        <v>-2.3970592021942139</v>
      </c>
      <c r="AP205">
        <v>-3.2446596622467041</v>
      </c>
      <c r="AQ205">
        <v>-2.2652146816253662</v>
      </c>
      <c r="AR205">
        <v>-1.6980338096618652</v>
      </c>
      <c r="AS205">
        <v>-1.5599557161331177</v>
      </c>
      <c r="AT205">
        <v>-1.8293367624282837</v>
      </c>
      <c r="AU205">
        <v>-1.5215529203414917</v>
      </c>
      <c r="AV205">
        <v>-1.2971261739730835</v>
      </c>
      <c r="AW205">
        <v>-1.3110561370849609</v>
      </c>
      <c r="AX205">
        <v>-1.1501821279525757</v>
      </c>
      <c r="AY205">
        <v>-0.2938389778137207</v>
      </c>
      <c r="AZ205">
        <v>-0.15163855254650116</v>
      </c>
      <c r="BA205">
        <v>1.2895023822784424</v>
      </c>
      <c r="BB205">
        <v>1.0096895694732666</v>
      </c>
      <c r="BC205">
        <v>-0.62998098134994507</v>
      </c>
      <c r="BD205">
        <v>-1.3719851970672607</v>
      </c>
      <c r="BE205">
        <v>-1.8219255208969116</v>
      </c>
      <c r="BF205">
        <v>-2.3286516666412354</v>
      </c>
      <c r="BG205">
        <v>-0.65385794639587402</v>
      </c>
      <c r="BH205">
        <v>-0.64302152395248413</v>
      </c>
      <c r="BI205">
        <v>-0.67796522378921509</v>
      </c>
      <c r="BJ205">
        <v>-0.64299839735031128</v>
      </c>
      <c r="BK205">
        <v>-0.83068561553955078</v>
      </c>
      <c r="BL205">
        <v>-1.1346161365509033</v>
      </c>
      <c r="BM205">
        <v>-1.323366641998291</v>
      </c>
      <c r="BN205">
        <v>-1.8509901762008667</v>
      </c>
      <c r="BO205">
        <v>-1.1074373722076416</v>
      </c>
      <c r="BP205">
        <v>-0.74681919813156128</v>
      </c>
      <c r="BQ205">
        <v>-0.68762671947479248</v>
      </c>
      <c r="BR205">
        <v>-0.91099601984024048</v>
      </c>
      <c r="BS205">
        <v>-0.58098983764648438</v>
      </c>
      <c r="BT205">
        <v>-0.36089730262756348</v>
      </c>
      <c r="BU205">
        <v>-0.39230182766914368</v>
      </c>
      <c r="BV205">
        <v>-0.2189687192440033</v>
      </c>
      <c r="BW205">
        <v>1.4339190721511841</v>
      </c>
      <c r="BX205">
        <v>1.6062368154525757</v>
      </c>
      <c r="BY205">
        <v>2.521385669708252</v>
      </c>
      <c r="BZ205">
        <v>2.1152496337890625</v>
      </c>
      <c r="CA205">
        <v>0.49514392018318176</v>
      </c>
      <c r="CB205">
        <v>-0.28460156917572021</v>
      </c>
      <c r="CC205">
        <v>-0.7137642502784729</v>
      </c>
      <c r="CD205">
        <v>-1.1803163290023804</v>
      </c>
      <c r="CE205">
        <v>-7.696937769651413E-2</v>
      </c>
      <c r="CF205">
        <v>-7.2323895990848541E-2</v>
      </c>
      <c r="CG205">
        <v>-9.8864763975143433E-2</v>
      </c>
      <c r="CH205">
        <v>-9.7382232546806335E-2</v>
      </c>
      <c r="CI205">
        <v>-0.25450453162193298</v>
      </c>
      <c r="CJ205">
        <v>-0.45323279500007629</v>
      </c>
      <c r="CK205">
        <v>-0.57973045110702515</v>
      </c>
      <c r="CL205">
        <v>-0.8857390284538269</v>
      </c>
      <c r="CM205">
        <v>-0.305564284324646</v>
      </c>
      <c r="CN205">
        <v>-8.8010869920253754E-2</v>
      </c>
      <c r="CO205">
        <v>-8.3454258739948273E-2</v>
      </c>
      <c r="CP205">
        <v>-0.27495604753494263</v>
      </c>
      <c r="CQ205">
        <v>7.0441290736198425E-2</v>
      </c>
      <c r="CR205">
        <v>0.28753194212913513</v>
      </c>
      <c r="CS205">
        <v>0.24402455985546112</v>
      </c>
      <c r="CT205">
        <v>0.42598685622215271</v>
      </c>
      <c r="CU205">
        <v>2.6305592060089111</v>
      </c>
      <c r="CV205">
        <v>2.8237359523773193</v>
      </c>
      <c r="CW205">
        <v>3.374584436416626</v>
      </c>
      <c r="CX205">
        <v>2.8809573650360107</v>
      </c>
      <c r="CY205">
        <v>1.2744020223617554</v>
      </c>
      <c r="CZ205">
        <v>0.468517005443573</v>
      </c>
      <c r="DA205">
        <v>5.3744867444038391E-2</v>
      </c>
      <c r="DB205">
        <v>-0.38498273491859436</v>
      </c>
      <c r="DC205">
        <v>0.49991920590400696</v>
      </c>
      <c r="DD205">
        <v>0.49837374687194824</v>
      </c>
      <c r="DE205">
        <v>0.48023566603660583</v>
      </c>
      <c r="DF205">
        <v>0.448233962059021</v>
      </c>
      <c r="DG205">
        <v>0.32167652249336243</v>
      </c>
      <c r="DH205">
        <v>0.22815057635307312</v>
      </c>
      <c r="DI205">
        <v>0.16390572488307953</v>
      </c>
      <c r="DJ205">
        <v>7.9512126743793488E-2</v>
      </c>
      <c r="DK205">
        <v>0.496308833360672</v>
      </c>
      <c r="DL205">
        <v>0.57079750299453735</v>
      </c>
      <c r="DM205">
        <v>0.52071815729141235</v>
      </c>
      <c r="DN205">
        <v>0.36108389496803284</v>
      </c>
      <c r="DO205">
        <v>0.72187244892120361</v>
      </c>
      <c r="DP205">
        <v>0.93596118688583374</v>
      </c>
      <c r="DQ205">
        <v>0.88035094738006592</v>
      </c>
      <c r="DR205">
        <v>1.0709424018859863</v>
      </c>
      <c r="DS205">
        <v>3.8271989822387695</v>
      </c>
      <c r="DT205">
        <v>4.0412349700927734</v>
      </c>
      <c r="DU205">
        <v>4.227783203125</v>
      </c>
      <c r="DV205">
        <v>3.6466648578643799</v>
      </c>
      <c r="DW205">
        <v>2.0536601543426514</v>
      </c>
      <c r="DX205">
        <v>1.2216355800628662</v>
      </c>
      <c r="DY205">
        <v>0.82125395536422729</v>
      </c>
      <c r="DZ205">
        <v>0.41035082936286926</v>
      </c>
      <c r="EA205">
        <v>1.3328547477722168</v>
      </c>
      <c r="EB205">
        <v>1.3223705291748047</v>
      </c>
      <c r="EC205">
        <v>1.3163647651672363</v>
      </c>
      <c r="ED205">
        <v>1.236017107963562</v>
      </c>
      <c r="EE205">
        <v>1.1535904407501221</v>
      </c>
      <c r="EF205">
        <v>1.2119599580764771</v>
      </c>
      <c r="EG205">
        <v>1.2375982999801636</v>
      </c>
      <c r="EH205">
        <v>1.4731814861297607</v>
      </c>
      <c r="EI205">
        <v>1.6540862321853638</v>
      </c>
      <c r="EJ205">
        <v>1.5220121145248413</v>
      </c>
      <c r="EK205">
        <v>1.3930472135543823</v>
      </c>
      <c r="EL205">
        <v>1.2794245481491089</v>
      </c>
      <c r="EM205">
        <v>1.6624355316162109</v>
      </c>
      <c r="EN205">
        <v>1.872189998626709</v>
      </c>
      <c r="EO205">
        <v>1.799105167388916</v>
      </c>
      <c r="EP205">
        <v>2.0021557807922363</v>
      </c>
      <c r="EQ205">
        <v>5.554957389831543</v>
      </c>
      <c r="ER205">
        <v>5.7991104125976563</v>
      </c>
      <c r="ES205">
        <v>5.4596662521362305</v>
      </c>
      <c r="ET205">
        <v>4.7522249221801758</v>
      </c>
      <c r="EU205">
        <v>3.1787848472595215</v>
      </c>
      <c r="EV205">
        <v>2.3090193271636963</v>
      </c>
      <c r="EW205">
        <v>1.929415225982666</v>
      </c>
      <c r="EX205">
        <v>1.5586862564086914</v>
      </c>
      <c r="EY205">
        <v>51.0191650390625</v>
      </c>
      <c r="EZ205">
        <v>50.084331512451172</v>
      </c>
      <c r="FA205">
        <v>49.270523071289063</v>
      </c>
      <c r="FB205">
        <v>48.809062957763672</v>
      </c>
      <c r="FC205">
        <v>48.440715789794922</v>
      </c>
      <c r="FD205">
        <v>48.12042236328125</v>
      </c>
      <c r="FE205">
        <v>47.945777893066406</v>
      </c>
      <c r="FF205">
        <v>48.069541931152344</v>
      </c>
      <c r="FG205">
        <v>49.904052734375</v>
      </c>
      <c r="FH205">
        <v>51.965141296386719</v>
      </c>
      <c r="FI205">
        <v>54.187358856201172</v>
      </c>
      <c r="FJ205">
        <v>56.101070404052734</v>
      </c>
      <c r="FK205">
        <v>57.210899353027344</v>
      </c>
      <c r="FL205">
        <v>58.004463195800781</v>
      </c>
      <c r="FM205">
        <v>58.226291656494141</v>
      </c>
      <c r="FN205">
        <v>58.540912628173828</v>
      </c>
      <c r="FO205">
        <v>58.226337432861328</v>
      </c>
      <c r="FP205">
        <v>57.330455780029297</v>
      </c>
      <c r="FQ205">
        <v>55.956325531005859</v>
      </c>
      <c r="FR205">
        <v>54.367328643798828</v>
      </c>
      <c r="FS205">
        <v>53.478126525878906</v>
      </c>
      <c r="FT205">
        <v>52.517486572265625</v>
      </c>
      <c r="FU205">
        <v>51.732490539550781</v>
      </c>
      <c r="FV205">
        <v>50.949329376220703</v>
      </c>
      <c r="FW205">
        <v>1</v>
      </c>
    </row>
    <row r="206" spans="1:179" x14ac:dyDescent="0.2">
      <c r="A206" t="s">
        <v>241</v>
      </c>
      <c r="B206" t="s">
        <v>248</v>
      </c>
      <c r="C206" t="s">
        <v>218</v>
      </c>
      <c r="D206" t="s">
        <v>39</v>
      </c>
      <c r="E206">
        <v>2015</v>
      </c>
      <c r="F206" t="s">
        <v>225</v>
      </c>
      <c r="G206" t="s">
        <v>242</v>
      </c>
      <c r="H206">
        <v>366.71</v>
      </c>
      <c r="K206">
        <v>122.58998281347448</v>
      </c>
      <c r="L206">
        <v>120.18340352732966</v>
      </c>
      <c r="M206">
        <v>118.36958979512737</v>
      </c>
      <c r="N206">
        <v>117.87666756099409</v>
      </c>
      <c r="O206">
        <v>122.66806637442622</v>
      </c>
      <c r="P206">
        <v>136.71991024075967</v>
      </c>
      <c r="Q206">
        <v>155.98165052075302</v>
      </c>
      <c r="R206">
        <v>166.10186306084825</v>
      </c>
      <c r="S206">
        <v>176.00097797049634</v>
      </c>
      <c r="T206">
        <v>189.30097744203175</v>
      </c>
      <c r="U206">
        <v>198.99162399435616</v>
      </c>
      <c r="V206">
        <v>205.65763493396059</v>
      </c>
      <c r="W206">
        <v>207.95913179499559</v>
      </c>
      <c r="X206">
        <v>211.41660810413802</v>
      </c>
      <c r="Y206">
        <v>212.33421447714571</v>
      </c>
      <c r="Z206">
        <v>208.7927922402894</v>
      </c>
      <c r="AA206">
        <v>203.50141428295024</v>
      </c>
      <c r="AB206">
        <v>192.89379514612079</v>
      </c>
      <c r="AC206">
        <v>168.0471150163585</v>
      </c>
      <c r="AD206">
        <v>157.99966668467385</v>
      </c>
      <c r="AE206">
        <v>151.28692373999965</v>
      </c>
      <c r="AF206">
        <v>144.29794165607149</v>
      </c>
      <c r="AG206">
        <v>135.66374511612108</v>
      </c>
      <c r="AH206">
        <v>129.82836360090317</v>
      </c>
      <c r="AI206">
        <v>-1.6578925848007202</v>
      </c>
      <c r="AJ206">
        <v>-1.4041543006896973</v>
      </c>
      <c r="AK206">
        <v>-1.4730100631713867</v>
      </c>
      <c r="AL206">
        <v>-1.5042272806167603</v>
      </c>
      <c r="AM206">
        <v>-1.9245158433914185</v>
      </c>
      <c r="AN206">
        <v>-1.7698204517364502</v>
      </c>
      <c r="AO206">
        <v>-1.4969786405563354</v>
      </c>
      <c r="AP206">
        <v>-1.8936793804168701</v>
      </c>
      <c r="AQ206">
        <v>-5.580869197845459</v>
      </c>
      <c r="AR206">
        <v>-2.0506608486175537</v>
      </c>
      <c r="AS206">
        <v>-1.7871295213699341</v>
      </c>
      <c r="AT206">
        <v>-1.6422094106674194</v>
      </c>
      <c r="AU206">
        <v>-0.9236786961555481</v>
      </c>
      <c r="AV206">
        <v>1.2172964811325073</v>
      </c>
      <c r="AW206">
        <v>2.0355758666992187</v>
      </c>
      <c r="AX206">
        <v>3.1220023632049561</v>
      </c>
      <c r="AY206">
        <v>2.7692503929138184</v>
      </c>
      <c r="AZ206">
        <v>-2.4563615322113037</v>
      </c>
      <c r="BA206">
        <v>-2.1276168823242187</v>
      </c>
      <c r="BB206">
        <v>-2.3810958862304687</v>
      </c>
      <c r="BC206">
        <v>-3.1784603595733643</v>
      </c>
      <c r="BD206">
        <v>-3.102609395980835</v>
      </c>
      <c r="BE206">
        <v>-2.1744852066040039</v>
      </c>
      <c r="BF206">
        <v>-2.0710301399230957</v>
      </c>
      <c r="BG206">
        <v>-0.69066822528839111</v>
      </c>
      <c r="BH206">
        <v>-0.55695945024490356</v>
      </c>
      <c r="BI206">
        <v>-0.66491591930389404</v>
      </c>
      <c r="BJ206">
        <v>-0.75875192880630493</v>
      </c>
      <c r="BK206">
        <v>-1.0365327596664429</v>
      </c>
      <c r="BL206">
        <v>-0.91312849521636963</v>
      </c>
      <c r="BM206">
        <v>-0.65227103233337402</v>
      </c>
      <c r="BN206">
        <v>-0.78635478019714355</v>
      </c>
      <c r="BO206">
        <v>-2.4471838474273682</v>
      </c>
      <c r="BP206">
        <v>-0.92979538440704346</v>
      </c>
      <c r="BQ206">
        <v>-0.67713671922683716</v>
      </c>
      <c r="BR206">
        <v>-0.55774503946304321</v>
      </c>
      <c r="BS206">
        <v>8.2814700901508331E-2</v>
      </c>
      <c r="BT206">
        <v>2.7552423477172852</v>
      </c>
      <c r="BU206">
        <v>3.5262517929077148</v>
      </c>
      <c r="BV206">
        <v>4.6409716606140137</v>
      </c>
      <c r="BW206">
        <v>4.2557163238525391</v>
      </c>
      <c r="BX206">
        <v>-0.5803447961807251</v>
      </c>
      <c r="BY206">
        <v>-0.62194538116455078</v>
      </c>
      <c r="BZ206">
        <v>-0.93287235498428345</v>
      </c>
      <c r="CA206">
        <v>-1.6386466026306152</v>
      </c>
      <c r="CB206">
        <v>-1.62225341796875</v>
      </c>
      <c r="CC206">
        <v>-0.90476047992706299</v>
      </c>
      <c r="CD206">
        <v>-0.83278018236160278</v>
      </c>
      <c r="CE206">
        <v>-2.0771577954292297E-2</v>
      </c>
      <c r="CF206">
        <v>2.9805146157741547E-2</v>
      </c>
      <c r="CG206">
        <v>-0.10523238033056259</v>
      </c>
      <c r="CH206">
        <v>-0.24243798851966858</v>
      </c>
      <c r="CI206">
        <v>-0.42151835560798645</v>
      </c>
      <c r="CJ206">
        <v>-0.31978625059127808</v>
      </c>
      <c r="CK206">
        <v>-6.7229151725769043E-2</v>
      </c>
      <c r="CL206">
        <v>-1.9425198435783386E-2</v>
      </c>
      <c r="CM206">
        <v>-0.27680301666259766</v>
      </c>
      <c r="CN206">
        <v>-0.1534874439239502</v>
      </c>
      <c r="CO206">
        <v>9.1640941798686981E-2</v>
      </c>
      <c r="CP206">
        <v>0.19335165619850159</v>
      </c>
      <c r="CQ206">
        <v>0.77990895509719849</v>
      </c>
      <c r="CR206">
        <v>3.8204190731048584</v>
      </c>
      <c r="CS206">
        <v>4.5586891174316406</v>
      </c>
      <c r="CT206">
        <v>5.6930055618286133</v>
      </c>
      <c r="CU206">
        <v>5.2852377891540527</v>
      </c>
      <c r="CV206">
        <v>0.71897870302200317</v>
      </c>
      <c r="CW206">
        <v>0.42087817192077637</v>
      </c>
      <c r="CX206">
        <v>7.0162847638130188E-2</v>
      </c>
      <c r="CY206">
        <v>-0.57217627763748169</v>
      </c>
      <c r="CZ206">
        <v>-0.59696340560913086</v>
      </c>
      <c r="DA206">
        <v>-2.5352997705340385E-2</v>
      </c>
      <c r="DB206">
        <v>2.482796274125576E-2</v>
      </c>
      <c r="DC206">
        <v>0.64912509918212891</v>
      </c>
      <c r="DD206">
        <v>0.61656969785690308</v>
      </c>
      <c r="DE206">
        <v>0.45445114374160767</v>
      </c>
      <c r="DF206">
        <v>0.27387595176696777</v>
      </c>
      <c r="DG206">
        <v>0.19349601864814758</v>
      </c>
      <c r="DH206">
        <v>0.27355599403381348</v>
      </c>
      <c r="DI206">
        <v>0.51781272888183594</v>
      </c>
      <c r="DJ206">
        <v>0.74750441312789917</v>
      </c>
      <c r="DK206">
        <v>1.8935779333114624</v>
      </c>
      <c r="DL206">
        <v>0.62282049655914307</v>
      </c>
      <c r="DM206">
        <v>0.86041855812072754</v>
      </c>
      <c r="DN206">
        <v>0.94444835186004639</v>
      </c>
      <c r="DO206">
        <v>1.4770032167434692</v>
      </c>
      <c r="DP206">
        <v>4.8855957984924316</v>
      </c>
      <c r="DQ206">
        <v>5.5911269187927246</v>
      </c>
      <c r="DR206">
        <v>6.7450389862060547</v>
      </c>
      <c r="DS206">
        <v>6.3147597312927246</v>
      </c>
      <c r="DT206">
        <v>2.0183022022247314</v>
      </c>
      <c r="DU206">
        <v>1.4637017250061035</v>
      </c>
      <c r="DV206">
        <v>1.0731980800628662</v>
      </c>
      <c r="DW206">
        <v>0.49429401755332947</v>
      </c>
      <c r="DX206">
        <v>0.42832660675048828</v>
      </c>
      <c r="DY206">
        <v>0.85405451059341431</v>
      </c>
      <c r="DZ206">
        <v>0.88243609666824341</v>
      </c>
      <c r="EA206">
        <v>1.616349458694458</v>
      </c>
      <c r="EB206">
        <v>1.4637645483016968</v>
      </c>
      <c r="EC206">
        <v>1.2625452280044556</v>
      </c>
      <c r="ED206">
        <v>1.0193512439727783</v>
      </c>
      <c r="EE206">
        <v>1.0814790725708008</v>
      </c>
      <c r="EF206">
        <v>1.130247950553894</v>
      </c>
      <c r="EG206">
        <v>1.3625203371047974</v>
      </c>
      <c r="EH206">
        <v>1.854828953742981</v>
      </c>
      <c r="EI206">
        <v>5.0272631645202637</v>
      </c>
      <c r="EJ206">
        <v>1.7436858415603638</v>
      </c>
      <c r="EK206">
        <v>1.9704114198684692</v>
      </c>
      <c r="EL206">
        <v>2.0289127826690674</v>
      </c>
      <c r="EM206">
        <v>2.4834966659545898</v>
      </c>
      <c r="EN206">
        <v>6.4235415458679199</v>
      </c>
      <c r="EO206">
        <v>7.0818028450012207</v>
      </c>
      <c r="EP206">
        <v>8.2640085220336914</v>
      </c>
      <c r="EQ206">
        <v>7.8012256622314453</v>
      </c>
      <c r="ER206">
        <v>3.8943190574645996</v>
      </c>
      <c r="ES206">
        <v>2.9693732261657715</v>
      </c>
      <c r="ET206">
        <v>2.5214216709136963</v>
      </c>
      <c r="EU206">
        <v>2.0341076850891113</v>
      </c>
      <c r="EV206">
        <v>1.9086825847625732</v>
      </c>
      <c r="EW206">
        <v>2.123779296875</v>
      </c>
      <c r="EX206">
        <v>2.1206860542297363</v>
      </c>
      <c r="EY206">
        <v>62.330329895019531</v>
      </c>
      <c r="EZ206">
        <v>61.627407073974609</v>
      </c>
      <c r="FA206">
        <v>60.681442260742187</v>
      </c>
      <c r="FB206">
        <v>59.890979766845703</v>
      </c>
      <c r="FC206">
        <v>59.336490631103516</v>
      </c>
      <c r="FD206">
        <v>58.787975311279297</v>
      </c>
      <c r="FE206">
        <v>58.258880615234375</v>
      </c>
      <c r="FF206">
        <v>58.436763763427734</v>
      </c>
      <c r="FG206">
        <v>60.232975006103516</v>
      </c>
      <c r="FH206">
        <v>63.558586120605469</v>
      </c>
      <c r="FI206">
        <v>66.720710754394531</v>
      </c>
      <c r="FJ206">
        <v>69.877944946289063</v>
      </c>
      <c r="FK206">
        <v>72.669929504394531</v>
      </c>
      <c r="FL206">
        <v>74.919914245605469</v>
      </c>
      <c r="FM206">
        <v>76.065902709960938</v>
      </c>
      <c r="FN206">
        <v>76.399032592773438</v>
      </c>
      <c r="FO206">
        <v>76.362129211425781</v>
      </c>
      <c r="FP206">
        <v>76.060806274414063</v>
      </c>
      <c r="FQ206">
        <v>75.053535461425781</v>
      </c>
      <c r="FR206">
        <v>72.944656372070312</v>
      </c>
      <c r="FS206">
        <v>69.882789611816406</v>
      </c>
      <c r="FT206">
        <v>67.711135864257813</v>
      </c>
      <c r="FU206">
        <v>65.617866516113281</v>
      </c>
      <c r="FV206">
        <v>63.628555297851563</v>
      </c>
      <c r="FW206">
        <v>1</v>
      </c>
    </row>
    <row r="207" spans="1:179" x14ac:dyDescent="0.2">
      <c r="A207" t="s">
        <v>241</v>
      </c>
      <c r="B207" t="s">
        <v>248</v>
      </c>
      <c r="C207" t="s">
        <v>218</v>
      </c>
      <c r="D207" t="s">
        <v>39</v>
      </c>
      <c r="E207">
        <v>2016</v>
      </c>
      <c r="F207" t="s">
        <v>225</v>
      </c>
      <c r="G207" t="s">
        <v>242</v>
      </c>
      <c r="H207">
        <v>329.22</v>
      </c>
      <c r="K207">
        <v>110.05502597165805</v>
      </c>
      <c r="L207">
        <v>107.89452199114513</v>
      </c>
      <c r="M207">
        <v>106.2661726527738</v>
      </c>
      <c r="N207">
        <v>105.82365224421736</v>
      </c>
      <c r="O207">
        <v>110.12512540499903</v>
      </c>
      <c r="P207">
        <v>122.74015320879631</v>
      </c>
      <c r="Q207">
        <v>140.03235994643356</v>
      </c>
      <c r="R207">
        <v>149.11776993163227</v>
      </c>
      <c r="S207">
        <v>158.00468975554142</v>
      </c>
      <c r="T207">
        <v>169.94475005793984</v>
      </c>
      <c r="U207">
        <v>178.64451763700009</v>
      </c>
      <c r="V207">
        <v>184.62892182932114</v>
      </c>
      <c r="W207">
        <v>186.69508817506809</v>
      </c>
      <c r="X207">
        <v>189.79903383413574</v>
      </c>
      <c r="Y207">
        <v>190.62281397420458</v>
      </c>
      <c r="Z207">
        <v>187.44350594830453</v>
      </c>
      <c r="AA207">
        <v>182.6931770457638</v>
      </c>
      <c r="AB207">
        <v>173.17019830958517</v>
      </c>
      <c r="AC207">
        <v>150.86411779441679</v>
      </c>
      <c r="AD207">
        <v>141.8440317995038</v>
      </c>
      <c r="AE207">
        <v>135.81767399960708</v>
      </c>
      <c r="AF207">
        <v>129.54332280785846</v>
      </c>
      <c r="AG207">
        <v>121.79198209762714</v>
      </c>
      <c r="AH207">
        <v>116.55327458276442</v>
      </c>
      <c r="AI207">
        <v>-1.5698134899139404</v>
      </c>
      <c r="AJ207">
        <v>-1.3319134712219238</v>
      </c>
      <c r="AK207">
        <v>-1.3904362916946411</v>
      </c>
      <c r="AL207">
        <v>-1.4131889343261719</v>
      </c>
      <c r="AM207">
        <v>-1.8025020360946655</v>
      </c>
      <c r="AN207">
        <v>-1.6609896421432495</v>
      </c>
      <c r="AO207">
        <v>-1.4150370359420776</v>
      </c>
      <c r="AP207">
        <v>-1.7932875156402588</v>
      </c>
      <c r="AQ207">
        <v>-5.2740821838378906</v>
      </c>
      <c r="AR207">
        <v>-1.9353575706481934</v>
      </c>
      <c r="AS207">
        <v>-1.697857141494751</v>
      </c>
      <c r="AT207">
        <v>-1.5656058788299561</v>
      </c>
      <c r="AU207">
        <v>-0.91398036479949951</v>
      </c>
      <c r="AV207">
        <v>0.96332848072052002</v>
      </c>
      <c r="AW207">
        <v>1.7019181251525879</v>
      </c>
      <c r="AX207">
        <v>2.6748740673065186</v>
      </c>
      <c r="AY207">
        <v>2.3609282970428467</v>
      </c>
      <c r="AZ207">
        <v>-2.3631603717803955</v>
      </c>
      <c r="BA207">
        <v>-2.036846399307251</v>
      </c>
      <c r="BB207">
        <v>-2.2595696449279785</v>
      </c>
      <c r="BC207">
        <v>-2.98311448097229</v>
      </c>
      <c r="BD207">
        <v>-2.9100131988525391</v>
      </c>
      <c r="BE207">
        <v>-2.0590550899505615</v>
      </c>
      <c r="BF207">
        <v>-1.963528037071228</v>
      </c>
      <c r="BG207">
        <v>-0.65337216854095459</v>
      </c>
      <c r="BH207">
        <v>-0.52919960021972656</v>
      </c>
      <c r="BI207">
        <v>-0.62477022409439087</v>
      </c>
      <c r="BJ207">
        <v>-0.70685392618179321</v>
      </c>
      <c r="BK207">
        <v>-0.96114146709442139</v>
      </c>
      <c r="BL207">
        <v>-0.84927725791931152</v>
      </c>
      <c r="BM207">
        <v>-0.61467981338500977</v>
      </c>
      <c r="BN207">
        <v>-0.74410182237625122</v>
      </c>
      <c r="BO207">
        <v>-2.3049271106719971</v>
      </c>
      <c r="BP207">
        <v>-0.87334191799163818</v>
      </c>
      <c r="BQ207">
        <v>-0.64614331722259521</v>
      </c>
      <c r="BR207">
        <v>-0.53808003664016724</v>
      </c>
      <c r="BS207">
        <v>3.9668280631303787E-2</v>
      </c>
      <c r="BT207">
        <v>2.4205262660980225</v>
      </c>
      <c r="BU207">
        <v>3.1143279075622559</v>
      </c>
      <c r="BV207">
        <v>4.1140918731689453</v>
      </c>
      <c r="BW207">
        <v>3.7693488597869873</v>
      </c>
      <c r="BX207">
        <v>-0.58564162254333496</v>
      </c>
      <c r="BY207">
        <v>-0.61022835969924927</v>
      </c>
      <c r="BZ207">
        <v>-0.88738334178924561</v>
      </c>
      <c r="CA207">
        <v>-1.5241471529006958</v>
      </c>
      <c r="CB207">
        <v>-1.5073815584182739</v>
      </c>
      <c r="CC207">
        <v>-0.85599583387374878</v>
      </c>
      <c r="CD207">
        <v>-0.79029107093811035</v>
      </c>
      <c r="CE207">
        <v>-1.8647661432623863E-2</v>
      </c>
      <c r="CF207">
        <v>2.6757538318634033E-2</v>
      </c>
      <c r="CG207">
        <v>-9.4472251832485199E-2</v>
      </c>
      <c r="CH207">
        <v>-0.21764844655990601</v>
      </c>
      <c r="CI207">
        <v>-0.37841767072677612</v>
      </c>
      <c r="CJ207">
        <v>-0.28708776831626892</v>
      </c>
      <c r="CK207">
        <v>-6.0354899615049362E-2</v>
      </c>
      <c r="CL207">
        <v>-1.7438950017094612E-2</v>
      </c>
      <c r="CM207">
        <v>-0.24849961698055267</v>
      </c>
      <c r="CN207">
        <v>-0.13779318332672119</v>
      </c>
      <c r="CO207">
        <v>8.2270555198192596E-2</v>
      </c>
      <c r="CP207">
        <v>0.17358124256134033</v>
      </c>
      <c r="CQ207">
        <v>0.70016241073608398</v>
      </c>
      <c r="CR207">
        <v>3.4297771453857422</v>
      </c>
      <c r="CS207">
        <v>4.0925583839416504</v>
      </c>
      <c r="CT207">
        <v>5.1108894348144531</v>
      </c>
      <c r="CU207">
        <v>4.744816780090332</v>
      </c>
      <c r="CV207">
        <v>0.64546239376068115</v>
      </c>
      <c r="CW207">
        <v>0.37784293293952942</v>
      </c>
      <c r="CX207">
        <v>6.2988623976707458E-2</v>
      </c>
      <c r="CY207">
        <v>-0.51367068290710449</v>
      </c>
      <c r="CZ207">
        <v>-0.5359233021736145</v>
      </c>
      <c r="DA207">
        <v>-2.2760625928640366E-2</v>
      </c>
      <c r="DB207">
        <v>2.2289276123046875E-2</v>
      </c>
      <c r="DC207">
        <v>0.61607682704925537</v>
      </c>
      <c r="DD207">
        <v>0.58271467685699463</v>
      </c>
      <c r="DE207">
        <v>0.43582570552825928</v>
      </c>
      <c r="DF207">
        <v>0.2715570330619812</v>
      </c>
      <c r="DG207">
        <v>0.20430611073970795</v>
      </c>
      <c r="DH207">
        <v>0.27510172128677368</v>
      </c>
      <c r="DI207">
        <v>0.49397003650665283</v>
      </c>
      <c r="DJ207">
        <v>0.70922386646270752</v>
      </c>
      <c r="DK207">
        <v>1.8079279661178589</v>
      </c>
      <c r="DL207">
        <v>0.5977555513381958</v>
      </c>
      <c r="DM207">
        <v>0.81068438291549683</v>
      </c>
      <c r="DN207">
        <v>0.88524246215820313</v>
      </c>
      <c r="DO207">
        <v>1.3606566190719604</v>
      </c>
      <c r="DP207">
        <v>4.4390277862548828</v>
      </c>
      <c r="DQ207">
        <v>5.0707888603210449</v>
      </c>
      <c r="DR207">
        <v>6.1076869964599609</v>
      </c>
      <c r="DS207">
        <v>5.7202844619750977</v>
      </c>
      <c r="DT207">
        <v>1.8765664100646973</v>
      </c>
      <c r="DU207">
        <v>1.3659142255783081</v>
      </c>
      <c r="DV207">
        <v>1.0133606195449829</v>
      </c>
      <c r="DW207">
        <v>0.49680575728416443</v>
      </c>
      <c r="DX207">
        <v>0.4355350136756897</v>
      </c>
      <c r="DY207">
        <v>0.81047457456588745</v>
      </c>
      <c r="DZ207">
        <v>0.8348696231842041</v>
      </c>
      <c r="EA207">
        <v>1.5325181484222412</v>
      </c>
      <c r="EB207">
        <v>1.3854285478591919</v>
      </c>
      <c r="EC207">
        <v>1.2014917135238647</v>
      </c>
      <c r="ED207">
        <v>0.97789198160171509</v>
      </c>
      <c r="EE207">
        <v>1.0456666946411133</v>
      </c>
      <c r="EF207">
        <v>1.0868140459060669</v>
      </c>
      <c r="EG207">
        <v>1.2943271398544312</v>
      </c>
      <c r="EH207">
        <v>1.7584096193313599</v>
      </c>
      <c r="EI207">
        <v>4.7770829200744629</v>
      </c>
      <c r="EJ207">
        <v>1.6597710847854614</v>
      </c>
      <c r="EK207">
        <v>1.8623982667922974</v>
      </c>
      <c r="EL207">
        <v>1.9127683639526367</v>
      </c>
      <c r="EM207">
        <v>2.314305305480957</v>
      </c>
      <c r="EN207">
        <v>5.8962259292602539</v>
      </c>
      <c r="EO207">
        <v>6.4831986427307129</v>
      </c>
      <c r="EP207">
        <v>7.5469050407409668</v>
      </c>
      <c r="EQ207">
        <v>7.1287050247192383</v>
      </c>
      <c r="ER207">
        <v>3.6540851593017578</v>
      </c>
      <c r="ES207">
        <v>2.792532205581665</v>
      </c>
      <c r="ET207">
        <v>2.3855466842651367</v>
      </c>
      <c r="EU207">
        <v>1.9557732343673706</v>
      </c>
      <c r="EV207">
        <v>1.8381664752960205</v>
      </c>
      <c r="EW207">
        <v>2.0135338306427002</v>
      </c>
      <c r="EX207">
        <v>2.0081064701080322</v>
      </c>
      <c r="EY207">
        <v>62.330329895019531</v>
      </c>
      <c r="EZ207">
        <v>61.627403259277344</v>
      </c>
      <c r="FA207">
        <v>60.681442260742187</v>
      </c>
      <c r="FB207">
        <v>59.890979766845703</v>
      </c>
      <c r="FC207">
        <v>59.336490631103516</v>
      </c>
      <c r="FD207">
        <v>58.787975311279297</v>
      </c>
      <c r="FE207">
        <v>58.258880615234375</v>
      </c>
      <c r="FF207">
        <v>58.436763763427734</v>
      </c>
      <c r="FG207">
        <v>60.232975006103516</v>
      </c>
      <c r="FH207">
        <v>63.558586120605469</v>
      </c>
      <c r="FI207">
        <v>66.720710754394531</v>
      </c>
      <c r="FJ207">
        <v>69.877944946289063</v>
      </c>
      <c r="FK207">
        <v>72.669929504394531</v>
      </c>
      <c r="FL207">
        <v>74.919914245605469</v>
      </c>
      <c r="FM207">
        <v>76.065902709960938</v>
      </c>
      <c r="FN207">
        <v>76.399032592773438</v>
      </c>
      <c r="FO207">
        <v>76.362129211425781</v>
      </c>
      <c r="FP207">
        <v>76.060806274414063</v>
      </c>
      <c r="FQ207">
        <v>75.053535461425781</v>
      </c>
      <c r="FR207">
        <v>72.944656372070312</v>
      </c>
      <c r="FS207">
        <v>69.882789611816406</v>
      </c>
      <c r="FT207">
        <v>67.711135864257813</v>
      </c>
      <c r="FU207">
        <v>65.617866516113281</v>
      </c>
      <c r="FV207">
        <v>63.628551483154297</v>
      </c>
      <c r="FW207">
        <v>1</v>
      </c>
    </row>
    <row r="208" spans="1:179" x14ac:dyDescent="0.2">
      <c r="A208" t="s">
        <v>241</v>
      </c>
      <c r="B208" t="s">
        <v>248</v>
      </c>
      <c r="C208" t="s">
        <v>218</v>
      </c>
      <c r="D208" t="s">
        <v>39</v>
      </c>
      <c r="E208" t="s">
        <v>250</v>
      </c>
      <c r="F208" t="s">
        <v>225</v>
      </c>
      <c r="G208" t="s">
        <v>242</v>
      </c>
      <c r="H208">
        <v>318.05</v>
      </c>
      <c r="K208">
        <v>106.32120252822082</v>
      </c>
      <c r="L208">
        <v>104.23399770275201</v>
      </c>
      <c r="M208">
        <v>102.66089317378432</v>
      </c>
      <c r="N208">
        <v>102.23338610115761</v>
      </c>
      <c r="O208">
        <v>106.38892370663642</v>
      </c>
      <c r="P208">
        <v>118.57596300070803</v>
      </c>
      <c r="Q208">
        <v>135.28149914937663</v>
      </c>
      <c r="R208">
        <v>144.0586695380965</v>
      </c>
      <c r="S208">
        <v>152.64408391702028</v>
      </c>
      <c r="T208">
        <v>164.17905524979153</v>
      </c>
      <c r="U208">
        <v>172.58366687525168</v>
      </c>
      <c r="V208">
        <v>178.36503891641914</v>
      </c>
      <c r="W208">
        <v>180.36110668855093</v>
      </c>
      <c r="X208">
        <v>183.35974516181167</v>
      </c>
      <c r="Y208">
        <v>184.15557701353956</v>
      </c>
      <c r="Z208">
        <v>181.08413298327446</v>
      </c>
      <c r="AA208">
        <v>176.49496791004319</v>
      </c>
      <c r="AB208">
        <v>167.29507411199046</v>
      </c>
      <c r="AC208">
        <v>145.74576926993112</v>
      </c>
      <c r="AD208">
        <v>137.03170663244569</v>
      </c>
      <c r="AE208">
        <v>131.20980433863002</v>
      </c>
      <c r="AF208">
        <v>125.14832229452161</v>
      </c>
      <c r="AG208">
        <v>117.65996037518518</v>
      </c>
      <c r="AH208">
        <v>112.59898585124776</v>
      </c>
      <c r="AI208">
        <v>-1.5426406860351562</v>
      </c>
      <c r="AJ208">
        <v>-1.3095747232437134</v>
      </c>
      <c r="AK208">
        <v>-1.3650573492050171</v>
      </c>
      <c r="AL208">
        <v>-1.3853492736816406</v>
      </c>
      <c r="AM208">
        <v>-1.7652976512908936</v>
      </c>
      <c r="AN208">
        <v>-1.6277424097061157</v>
      </c>
      <c r="AO208">
        <v>-1.3898109197616577</v>
      </c>
      <c r="AP208">
        <v>-1.7623114585876465</v>
      </c>
      <c r="AQ208">
        <v>-5.179664134979248</v>
      </c>
      <c r="AR208">
        <v>-1.8999266624450684</v>
      </c>
      <c r="AS208">
        <v>-1.670190691947937</v>
      </c>
      <c r="AT208">
        <v>-1.5417376756668091</v>
      </c>
      <c r="AU208">
        <v>-0.91011703014373779</v>
      </c>
      <c r="AV208">
        <v>0.88916724920272827</v>
      </c>
      <c r="AW208">
        <v>1.6039738655090332</v>
      </c>
      <c r="AX208">
        <v>2.5431573390960693</v>
      </c>
      <c r="AY208">
        <v>2.2407393455505371</v>
      </c>
      <c r="AZ208">
        <v>-2.3335816860198975</v>
      </c>
      <c r="BA208">
        <v>-2.0083506107330322</v>
      </c>
      <c r="BB208">
        <v>-2.2219679355621338</v>
      </c>
      <c r="BC208">
        <v>-2.9234356880187988</v>
      </c>
      <c r="BD208">
        <v>-2.8512108325958252</v>
      </c>
      <c r="BE208">
        <v>-2.023442268371582</v>
      </c>
      <c r="BF208">
        <v>-1.9303073883056641</v>
      </c>
      <c r="BG208">
        <v>-0.64187949895858765</v>
      </c>
      <c r="BH208">
        <v>-0.52059513330459595</v>
      </c>
      <c r="BI208">
        <v>-0.61249172687530518</v>
      </c>
      <c r="BJ208">
        <v>-0.69109958410263062</v>
      </c>
      <c r="BK208">
        <v>-0.93833255767822266</v>
      </c>
      <c r="BL208">
        <v>-0.82991832494735718</v>
      </c>
      <c r="BM208">
        <v>-0.60314774513244629</v>
      </c>
      <c r="BN208">
        <v>-0.73107713460922241</v>
      </c>
      <c r="BO208">
        <v>-2.2613112926483154</v>
      </c>
      <c r="BP208">
        <v>-0.85608196258544922</v>
      </c>
      <c r="BQ208">
        <v>-0.6364714503288269</v>
      </c>
      <c r="BR208">
        <v>-0.53179264068603516</v>
      </c>
      <c r="BS208">
        <v>2.7214879170060158E-2</v>
      </c>
      <c r="BT208">
        <v>2.3214328289031982</v>
      </c>
      <c r="BU208">
        <v>2.9922175407409668</v>
      </c>
      <c r="BV208">
        <v>3.9577503204345703</v>
      </c>
      <c r="BW208">
        <v>3.6250619888305664</v>
      </c>
      <c r="BX208">
        <v>-0.58647614717483521</v>
      </c>
      <c r="BY208">
        <v>-0.60614174604415894</v>
      </c>
      <c r="BZ208">
        <v>-0.87325966358184814</v>
      </c>
      <c r="CA208">
        <v>-1.4894307851791382</v>
      </c>
      <c r="CB208">
        <v>-1.4725779294967651</v>
      </c>
      <c r="CC208">
        <v>-0.84096711874008179</v>
      </c>
      <c r="CD208">
        <v>-0.77714425325393677</v>
      </c>
      <c r="CE208">
        <v>-1.8015004694461823E-2</v>
      </c>
      <c r="CF208">
        <v>2.5849739089608192E-2</v>
      </c>
      <c r="CG208">
        <v>-9.1267101466655731E-2</v>
      </c>
      <c r="CH208">
        <v>-0.21026431024074554</v>
      </c>
      <c r="CI208">
        <v>-0.36557912826538086</v>
      </c>
      <c r="CJ208">
        <v>-0.27734777331352234</v>
      </c>
      <c r="CK208">
        <v>-5.8307245373725891E-2</v>
      </c>
      <c r="CL208">
        <v>-1.684730127453804E-2</v>
      </c>
      <c r="CM208">
        <v>-0.24006880819797516</v>
      </c>
      <c r="CN208">
        <v>-0.13311830163002014</v>
      </c>
      <c r="CO208">
        <v>7.947937399148941E-2</v>
      </c>
      <c r="CP208">
        <v>0.16769216954708099</v>
      </c>
      <c r="CQ208">
        <v>0.67640811204910278</v>
      </c>
      <c r="CR208">
        <v>3.31341552734375</v>
      </c>
      <c r="CS208">
        <v>3.9537107944488525</v>
      </c>
      <c r="CT208">
        <v>4.937492847442627</v>
      </c>
      <c r="CU208">
        <v>4.5838398933410645</v>
      </c>
      <c r="CV208">
        <v>0.62356382608413696</v>
      </c>
      <c r="CW208">
        <v>0.3650239109992981</v>
      </c>
      <c r="CX208">
        <v>6.0851618647575378E-2</v>
      </c>
      <c r="CY208">
        <v>-0.49624341726303101</v>
      </c>
      <c r="CZ208">
        <v>-0.51774108409881592</v>
      </c>
      <c r="DA208">
        <v>-2.1988429129123688E-2</v>
      </c>
      <c r="DB208">
        <v>2.1533070132136345E-2</v>
      </c>
      <c r="DC208">
        <v>0.60584944486618042</v>
      </c>
      <c r="DD208">
        <v>0.57229459285736084</v>
      </c>
      <c r="DE208">
        <v>0.42995753884315491</v>
      </c>
      <c r="DF208">
        <v>0.27057096362113953</v>
      </c>
      <c r="DG208">
        <v>0.20717431604862213</v>
      </c>
      <c r="DH208">
        <v>0.2752227783203125</v>
      </c>
      <c r="DI208">
        <v>0.48653328418731689</v>
      </c>
      <c r="DJ208">
        <v>0.69738250970840454</v>
      </c>
      <c r="DK208">
        <v>1.7811735868453979</v>
      </c>
      <c r="DL208">
        <v>0.58984535932540894</v>
      </c>
      <c r="DM208">
        <v>0.79543018341064453</v>
      </c>
      <c r="DN208">
        <v>0.86717700958251953</v>
      </c>
      <c r="DO208">
        <v>1.32560133934021</v>
      </c>
      <c r="DP208">
        <v>4.3053979873657227</v>
      </c>
      <c r="DQ208">
        <v>4.9152040481567383</v>
      </c>
      <c r="DR208">
        <v>5.9172358512878418</v>
      </c>
      <c r="DS208">
        <v>5.5426177978515625</v>
      </c>
      <c r="DT208">
        <v>1.8336038589477539</v>
      </c>
      <c r="DU208">
        <v>1.3361895084381104</v>
      </c>
      <c r="DV208">
        <v>0.99496293067932129</v>
      </c>
      <c r="DW208">
        <v>0.49694398045539856</v>
      </c>
      <c r="DX208">
        <v>0.43709579110145569</v>
      </c>
      <c r="DY208">
        <v>0.79699027538299561</v>
      </c>
      <c r="DZ208">
        <v>0.82021039724349976</v>
      </c>
      <c r="EA208">
        <v>1.5066107511520386</v>
      </c>
      <c r="EB208">
        <v>1.361274242401123</v>
      </c>
      <c r="EC208">
        <v>1.1825231313705444</v>
      </c>
      <c r="ED208">
        <v>0.96482068300247192</v>
      </c>
      <c r="EE208">
        <v>1.0341392755508423</v>
      </c>
      <c r="EF208">
        <v>1.0730469226837158</v>
      </c>
      <c r="EG208">
        <v>1.2731964588165283</v>
      </c>
      <c r="EH208">
        <v>1.7286169528961182</v>
      </c>
      <c r="EI208">
        <v>4.6995267868041992</v>
      </c>
      <c r="EJ208">
        <v>1.6336901187896729</v>
      </c>
      <c r="EK208">
        <v>1.8291493654251099</v>
      </c>
      <c r="EL208">
        <v>1.8771220445632935</v>
      </c>
      <c r="EM208">
        <v>2.2629332542419434</v>
      </c>
      <c r="EN208">
        <v>5.737663745880127</v>
      </c>
      <c r="EO208">
        <v>6.3034477233886719</v>
      </c>
      <c r="EP208">
        <v>7.3318285942077637</v>
      </c>
      <c r="EQ208">
        <v>6.9269404411315918</v>
      </c>
      <c r="ER208">
        <v>3.5807094573974609</v>
      </c>
      <c r="ES208">
        <v>2.7383983135223389</v>
      </c>
      <c r="ET208">
        <v>2.3436713218688965</v>
      </c>
      <c r="EU208">
        <v>1.9309488534927368</v>
      </c>
      <c r="EV208">
        <v>1.8157285451889038</v>
      </c>
      <c r="EW208">
        <v>1.9794654846191406</v>
      </c>
      <c r="EX208">
        <v>1.9733735322952271</v>
      </c>
      <c r="EY208">
        <v>62.330329895019531</v>
      </c>
      <c r="EZ208">
        <v>61.627399444580078</v>
      </c>
      <c r="FA208">
        <v>60.681438446044922</v>
      </c>
      <c r="FB208">
        <v>59.890975952148438</v>
      </c>
      <c r="FC208">
        <v>59.336494445800781</v>
      </c>
      <c r="FD208">
        <v>58.787975311279297</v>
      </c>
      <c r="FE208">
        <v>58.258880615234375</v>
      </c>
      <c r="FF208">
        <v>58.436763763427734</v>
      </c>
      <c r="FG208">
        <v>60.232975006103516</v>
      </c>
      <c r="FH208">
        <v>63.558582305908203</v>
      </c>
      <c r="FI208">
        <v>66.720710754394531</v>
      </c>
      <c r="FJ208">
        <v>69.877944946289063</v>
      </c>
      <c r="FK208">
        <v>72.669929504394531</v>
      </c>
      <c r="FL208">
        <v>74.919914245605469</v>
      </c>
      <c r="FM208">
        <v>76.065902709960938</v>
      </c>
      <c r="FN208">
        <v>76.399032592773438</v>
      </c>
      <c r="FO208">
        <v>76.362129211425781</v>
      </c>
      <c r="FP208">
        <v>76.060806274414063</v>
      </c>
      <c r="FQ208">
        <v>75.053535461425781</v>
      </c>
      <c r="FR208">
        <v>72.944656372070312</v>
      </c>
      <c r="FS208">
        <v>69.882789611816406</v>
      </c>
      <c r="FT208">
        <v>67.711128234863281</v>
      </c>
      <c r="FU208">
        <v>65.617866516113281</v>
      </c>
      <c r="FV208">
        <v>63.628551483154297</v>
      </c>
      <c r="FW208">
        <v>1</v>
      </c>
    </row>
    <row r="209" spans="1:179" x14ac:dyDescent="0.2">
      <c r="A209" t="s">
        <v>241</v>
      </c>
      <c r="B209" t="s">
        <v>248</v>
      </c>
      <c r="C209" t="s">
        <v>218</v>
      </c>
      <c r="D209" t="s">
        <v>40</v>
      </c>
      <c r="E209">
        <v>2015</v>
      </c>
      <c r="F209" t="s">
        <v>225</v>
      </c>
      <c r="G209" t="s">
        <v>242</v>
      </c>
      <c r="H209">
        <v>367.51</v>
      </c>
      <c r="K209">
        <v>118.26584311573008</v>
      </c>
      <c r="L209">
        <v>115.79465393839514</v>
      </c>
      <c r="M209">
        <v>114.31705528570936</v>
      </c>
      <c r="N209">
        <v>115.37114122815562</v>
      </c>
      <c r="O209">
        <v>121.71280887308932</v>
      </c>
      <c r="P209">
        <v>135.27915895453825</v>
      </c>
      <c r="Q209">
        <v>154.0089754964753</v>
      </c>
      <c r="R209">
        <v>165.88298692565994</v>
      </c>
      <c r="S209">
        <v>175.92001078319976</v>
      </c>
      <c r="T209">
        <v>183.43041116517745</v>
      </c>
      <c r="U209">
        <v>187.86613761226059</v>
      </c>
      <c r="V209">
        <v>193.11524619010186</v>
      </c>
      <c r="W209">
        <v>196.27427342448908</v>
      </c>
      <c r="X209">
        <v>198.46695560194578</v>
      </c>
      <c r="Y209">
        <v>198.15225936294414</v>
      </c>
      <c r="Z209">
        <v>194.16844933468141</v>
      </c>
      <c r="AA209">
        <v>190.74590078640574</v>
      </c>
      <c r="AB209">
        <v>182.74633656176778</v>
      </c>
      <c r="AC209">
        <v>161.69681917679495</v>
      </c>
      <c r="AD209">
        <v>150.7065584779194</v>
      </c>
      <c r="AE209">
        <v>144.24893738629839</v>
      </c>
      <c r="AF209">
        <v>137.09018633355896</v>
      </c>
      <c r="AG209">
        <v>127.82560389962502</v>
      </c>
      <c r="AH209">
        <v>123.19138275385853</v>
      </c>
      <c r="AI209">
        <v>-1.621666431427002</v>
      </c>
      <c r="AJ209">
        <v>-2.3986010551452637</v>
      </c>
      <c r="AK209">
        <v>-1.5373971462249756</v>
      </c>
      <c r="AL209">
        <v>-1.5071439743041992</v>
      </c>
      <c r="AM209">
        <v>-2.2673852443695068</v>
      </c>
      <c r="AN209">
        <v>-1.8684127330780029</v>
      </c>
      <c r="AO209">
        <v>-1.6189428567886353</v>
      </c>
      <c r="AP209">
        <v>-1.903437614440918</v>
      </c>
      <c r="AQ209">
        <v>-4.8705911636352539</v>
      </c>
      <c r="AR209">
        <v>-1.9442600011825562</v>
      </c>
      <c r="AS209">
        <v>-1.4073255062103271</v>
      </c>
      <c r="AT209">
        <v>-1.3709613084793091</v>
      </c>
      <c r="AU209">
        <v>-0.4660179615020752</v>
      </c>
      <c r="AV209">
        <v>1.6081418991088867</v>
      </c>
      <c r="AW209">
        <v>2.3445870876312256</v>
      </c>
      <c r="AX209">
        <v>2.9487178325653076</v>
      </c>
      <c r="AY209">
        <v>2.592473030090332</v>
      </c>
      <c r="AZ209">
        <v>-1.9748530387878418</v>
      </c>
      <c r="BA209">
        <v>-2.2737903594970703</v>
      </c>
      <c r="BB209">
        <v>-2.5242147445678711</v>
      </c>
      <c r="BC209">
        <v>-3.2575552463531494</v>
      </c>
      <c r="BD209">
        <v>-3.1449334621429443</v>
      </c>
      <c r="BE209">
        <v>-2.3495733737945557</v>
      </c>
      <c r="BF209">
        <v>-2.2363386154174805</v>
      </c>
      <c r="BG209">
        <v>-0.68821126222610474</v>
      </c>
      <c r="BH209">
        <v>-0.9884454607963562</v>
      </c>
      <c r="BI209">
        <v>-0.72271239757537842</v>
      </c>
      <c r="BJ209">
        <v>-0.77137231826782227</v>
      </c>
      <c r="BK209">
        <v>-1.2057780027389526</v>
      </c>
      <c r="BL209">
        <v>-0.99746114015579224</v>
      </c>
      <c r="BM209">
        <v>-0.72704100608825684</v>
      </c>
      <c r="BN209">
        <v>-0.85214751958847046</v>
      </c>
      <c r="BO209">
        <v>-2.2220141887664795</v>
      </c>
      <c r="BP209">
        <v>-0.81030881404876709</v>
      </c>
      <c r="BQ209">
        <v>-0.35782784223556519</v>
      </c>
      <c r="BR209">
        <v>-0.29585817456245422</v>
      </c>
      <c r="BS209">
        <v>0.51827186346054077</v>
      </c>
      <c r="BT209">
        <v>3.2718570232391357</v>
      </c>
      <c r="BU209">
        <v>3.8365721702575684</v>
      </c>
      <c r="BV209">
        <v>4.5029263496398926</v>
      </c>
      <c r="BW209">
        <v>4.0527987480163574</v>
      </c>
      <c r="BX209">
        <v>-0.18273891508579254</v>
      </c>
      <c r="BY209">
        <v>-0.67939931154251099</v>
      </c>
      <c r="BZ209">
        <v>-0.96337640285491943</v>
      </c>
      <c r="CA209">
        <v>-1.655677318572998</v>
      </c>
      <c r="CB209">
        <v>-1.6908563375473022</v>
      </c>
      <c r="CC209">
        <v>-1.1302073001861572</v>
      </c>
      <c r="CD209">
        <v>-1.0413253307342529</v>
      </c>
      <c r="CE209">
        <v>-4.1703075170516968E-2</v>
      </c>
      <c r="CF209">
        <v>-1.1775998398661613E-2</v>
      </c>
      <c r="CG209">
        <v>-0.15846429765224457</v>
      </c>
      <c r="CH209">
        <v>-0.26177909970283508</v>
      </c>
      <c r="CI209">
        <v>-0.47051206231117249</v>
      </c>
      <c r="CJ209">
        <v>-0.39424270391464233</v>
      </c>
      <c r="CK209">
        <v>-0.10931244492530823</v>
      </c>
      <c r="CL209">
        <v>-0.12402718514204025</v>
      </c>
      <c r="CM209">
        <v>-0.38761776685714722</v>
      </c>
      <c r="CN209">
        <v>-2.4937689304351807E-2</v>
      </c>
      <c r="CO209">
        <v>0.36905103921890259</v>
      </c>
      <c r="CP209">
        <v>0.4487549364566803</v>
      </c>
      <c r="CQ209">
        <v>1.1999880075454712</v>
      </c>
      <c r="CR209">
        <v>4.4241414070129395</v>
      </c>
      <c r="CS209">
        <v>4.8699164390563965</v>
      </c>
      <c r="CT209">
        <v>5.5793662071228027</v>
      </c>
      <c r="CU209">
        <v>5.064216136932373</v>
      </c>
      <c r="CV209">
        <v>1.0584739446640015</v>
      </c>
      <c r="CW209">
        <v>0.42487114667892456</v>
      </c>
      <c r="CX209">
        <v>0.11765540391206741</v>
      </c>
      <c r="CY209">
        <v>-0.54622149467468262</v>
      </c>
      <c r="CZ209">
        <v>-0.68376696109771729</v>
      </c>
      <c r="DA209">
        <v>-0.28567808866500854</v>
      </c>
      <c r="DB209">
        <v>-0.2136627584695816</v>
      </c>
      <c r="DC209">
        <v>0.6048051118850708</v>
      </c>
      <c r="DD209">
        <v>0.96489346027374268</v>
      </c>
      <c r="DE209">
        <v>0.40578383207321167</v>
      </c>
      <c r="DF209">
        <v>0.24781410396099091</v>
      </c>
      <c r="DG209">
        <v>0.26475387811660767</v>
      </c>
      <c r="DH209">
        <v>0.20897573232650757</v>
      </c>
      <c r="DI209">
        <v>0.50841611623764038</v>
      </c>
      <c r="DJ209">
        <v>0.60409319400787354</v>
      </c>
      <c r="DK209">
        <v>1.4467785358428955</v>
      </c>
      <c r="DL209">
        <v>0.76043343544006348</v>
      </c>
      <c r="DM209">
        <v>1.0959299802780151</v>
      </c>
      <c r="DN209">
        <v>1.1933680772781372</v>
      </c>
      <c r="DO209">
        <v>1.8817042112350464</v>
      </c>
      <c r="DP209">
        <v>5.5764255523681641</v>
      </c>
      <c r="DQ209">
        <v>5.9032607078552246</v>
      </c>
      <c r="DR209">
        <v>6.6558065414428711</v>
      </c>
      <c r="DS209">
        <v>6.0756335258483887</v>
      </c>
      <c r="DT209">
        <v>2.2996866703033447</v>
      </c>
      <c r="DU209">
        <v>1.5291415452957153</v>
      </c>
      <c r="DV209">
        <v>1.1986871957778931</v>
      </c>
      <c r="DW209">
        <v>0.56323426961898804</v>
      </c>
      <c r="DX209">
        <v>0.32332244515419006</v>
      </c>
      <c r="DY209">
        <v>0.55885118246078491</v>
      </c>
      <c r="DZ209">
        <v>0.61399984359741211</v>
      </c>
      <c r="EA209">
        <v>1.5382603406906128</v>
      </c>
      <c r="EB209">
        <v>2.3750491142272949</v>
      </c>
      <c r="EC209">
        <v>1.2204685211181641</v>
      </c>
      <c r="ED209">
        <v>0.98358577489852905</v>
      </c>
      <c r="EE209">
        <v>1.3263610601425171</v>
      </c>
      <c r="EF209">
        <v>1.0799273252487183</v>
      </c>
      <c r="EG209">
        <v>1.4003180265426636</v>
      </c>
      <c r="EH209">
        <v>1.6553833484649658</v>
      </c>
      <c r="EI209">
        <v>4.0953555107116699</v>
      </c>
      <c r="EJ209">
        <v>1.8943846225738525</v>
      </c>
      <c r="EK209">
        <v>2.1454277038574219</v>
      </c>
      <c r="EL209">
        <v>2.2684712409973145</v>
      </c>
      <c r="EM209">
        <v>2.8659939765930176</v>
      </c>
      <c r="EN209">
        <v>7.240140438079834</v>
      </c>
      <c r="EO209">
        <v>7.3952460289001465</v>
      </c>
      <c r="EP209">
        <v>8.2100152969360352</v>
      </c>
      <c r="EQ209">
        <v>7.5359597206115723</v>
      </c>
      <c r="ER209">
        <v>4.0918006896972656</v>
      </c>
      <c r="ES209">
        <v>3.123532772064209</v>
      </c>
      <c r="ET209">
        <v>2.7595255374908447</v>
      </c>
      <c r="EU209">
        <v>2.1651122570037842</v>
      </c>
      <c r="EV209">
        <v>1.7773995399475098</v>
      </c>
      <c r="EW209">
        <v>1.7782173156738281</v>
      </c>
      <c r="EX209">
        <v>1.8090131282806396</v>
      </c>
      <c r="EY209">
        <v>60.704238891601562</v>
      </c>
      <c r="EZ209">
        <v>60.392829895019531</v>
      </c>
      <c r="FA209">
        <v>60.158119201660156</v>
      </c>
      <c r="FB209">
        <v>59.696327209472656</v>
      </c>
      <c r="FC209">
        <v>59.238685607910156</v>
      </c>
      <c r="FD209">
        <v>59.033523559570313</v>
      </c>
      <c r="FE209">
        <v>59.147933959960937</v>
      </c>
      <c r="FF209">
        <v>59.578563690185547</v>
      </c>
      <c r="FG209">
        <v>60.517009735107422</v>
      </c>
      <c r="FH209">
        <v>62.720829010009766</v>
      </c>
      <c r="FI209">
        <v>65.776008605957031</v>
      </c>
      <c r="FJ209">
        <v>68.80389404296875</v>
      </c>
      <c r="FK209">
        <v>71.832008361816406</v>
      </c>
      <c r="FL209">
        <v>73.775856018066406</v>
      </c>
      <c r="FM209">
        <v>74.41949462890625</v>
      </c>
      <c r="FN209">
        <v>74.729911804199219</v>
      </c>
      <c r="FO209">
        <v>74.868316650390625</v>
      </c>
      <c r="FP209">
        <v>73.829544067382813</v>
      </c>
      <c r="FQ209">
        <v>72.153411865234375</v>
      </c>
      <c r="FR209">
        <v>69.684593200683594</v>
      </c>
      <c r="FS209">
        <v>66.558967590332031</v>
      </c>
      <c r="FT209">
        <v>63.929878234863281</v>
      </c>
      <c r="FU209">
        <v>62.571155548095703</v>
      </c>
      <c r="FV209">
        <v>61.629543304443359</v>
      </c>
      <c r="FW209">
        <v>1</v>
      </c>
    </row>
    <row r="210" spans="1:179" x14ac:dyDescent="0.2">
      <c r="A210" t="s">
        <v>241</v>
      </c>
      <c r="B210" t="s">
        <v>248</v>
      </c>
      <c r="C210" t="s">
        <v>218</v>
      </c>
      <c r="D210" t="s">
        <v>40</v>
      </c>
      <c r="E210">
        <v>2016</v>
      </c>
      <c r="F210" t="s">
        <v>225</v>
      </c>
      <c r="G210" t="s">
        <v>242</v>
      </c>
      <c r="H210">
        <v>330.01</v>
      </c>
      <c r="K210">
        <v>106.1992852540029</v>
      </c>
      <c r="L210">
        <v>103.98022929121248</v>
      </c>
      <c r="M210">
        <v>102.65338870331803</v>
      </c>
      <c r="N210">
        <v>103.59992720281144</v>
      </c>
      <c r="O210">
        <v>109.29456018785137</v>
      </c>
      <c r="P210">
        <v>121.47674774259289</v>
      </c>
      <c r="Q210">
        <v>138.29557790766322</v>
      </c>
      <c r="R210">
        <v>148.95809460441814</v>
      </c>
      <c r="S210">
        <v>157.97104992326732</v>
      </c>
      <c r="T210">
        <v>164.71517089280985</v>
      </c>
      <c r="U210">
        <v>168.69832415035302</v>
      </c>
      <c r="V210">
        <v>173.41187088964188</v>
      </c>
      <c r="W210">
        <v>176.2485854096708</v>
      </c>
      <c r="X210">
        <v>178.21755019189641</v>
      </c>
      <c r="Y210">
        <v>177.93496212780596</v>
      </c>
      <c r="Z210">
        <v>174.35761666234285</v>
      </c>
      <c r="AA210">
        <v>171.28426767164294</v>
      </c>
      <c r="AB210">
        <v>164.10089180741551</v>
      </c>
      <c r="AC210">
        <v>145.19903779502488</v>
      </c>
      <c r="AD210">
        <v>135.33010353449109</v>
      </c>
      <c r="AE210">
        <v>129.53134772889274</v>
      </c>
      <c r="AF210">
        <v>123.10299762303575</v>
      </c>
      <c r="AG210">
        <v>114.78367222239764</v>
      </c>
      <c r="AH210">
        <v>110.6222765021829</v>
      </c>
      <c r="AI210">
        <v>-1.5346424579620361</v>
      </c>
      <c r="AJ210">
        <v>-2.2723615169525146</v>
      </c>
      <c r="AK210">
        <v>-1.4489914178848267</v>
      </c>
      <c r="AL210">
        <v>-1.4151942729949951</v>
      </c>
      <c r="AM210">
        <v>-2.1252470016479492</v>
      </c>
      <c r="AN210">
        <v>-1.7509615421295166</v>
      </c>
      <c r="AO210">
        <v>-1.5287051200866699</v>
      </c>
      <c r="AP210">
        <v>-1.7975656986236572</v>
      </c>
      <c r="AQ210">
        <v>-4.5961947441101074</v>
      </c>
      <c r="AR210">
        <v>-1.8411686420440674</v>
      </c>
      <c r="AS210">
        <v>-1.3519209623336792</v>
      </c>
      <c r="AT210">
        <v>-1.321418285369873</v>
      </c>
      <c r="AU210">
        <v>-0.50117510557174683</v>
      </c>
      <c r="AV210">
        <v>1.3042715787887573</v>
      </c>
      <c r="AW210">
        <v>1.9800076484680176</v>
      </c>
      <c r="AX210">
        <v>2.5172712802886963</v>
      </c>
      <c r="AY210">
        <v>2.2052621841430664</v>
      </c>
      <c r="AZ210">
        <v>-1.9239420890808105</v>
      </c>
      <c r="BA210">
        <v>-2.1757655143737793</v>
      </c>
      <c r="BB210">
        <v>-2.3978197574615479</v>
      </c>
      <c r="BC210">
        <v>-3.0597870349884033</v>
      </c>
      <c r="BD210">
        <v>-2.9462368488311768</v>
      </c>
      <c r="BE210">
        <v>-2.2123053073883057</v>
      </c>
      <c r="BF210">
        <v>-2.1085774898529053</v>
      </c>
      <c r="BG210">
        <v>-0.65008789300918579</v>
      </c>
      <c r="BH210">
        <v>-0.93607944250106812</v>
      </c>
      <c r="BI210">
        <v>-0.67698538303375244</v>
      </c>
      <c r="BJ210">
        <v>-0.71796733140945435</v>
      </c>
      <c r="BK210">
        <v>-1.1192538738250732</v>
      </c>
      <c r="BL210">
        <v>-0.92563623189926147</v>
      </c>
      <c r="BM210">
        <v>-0.68352711200714111</v>
      </c>
      <c r="BN210">
        <v>-0.80134928226470947</v>
      </c>
      <c r="BO210">
        <v>-2.0863678455352783</v>
      </c>
      <c r="BP210">
        <v>-0.76662141084671021</v>
      </c>
      <c r="BQ210">
        <v>-0.3574029803276062</v>
      </c>
      <c r="BR210">
        <v>-0.30263638496398926</v>
      </c>
      <c r="BS210">
        <v>0.43155103921890259</v>
      </c>
      <c r="BT210">
        <v>2.8808302879333496</v>
      </c>
      <c r="BU210">
        <v>3.3938324451446533</v>
      </c>
      <c r="BV210">
        <v>3.9900598526000977</v>
      </c>
      <c r="BW210">
        <v>3.5890862941741943</v>
      </c>
      <c r="BX210">
        <v>-0.22571097314357758</v>
      </c>
      <c r="BY210">
        <v>-0.66489940881729126</v>
      </c>
      <c r="BZ210">
        <v>-0.91874891519546509</v>
      </c>
      <c r="CA210">
        <v>-1.5418261289596558</v>
      </c>
      <c r="CB210">
        <v>-1.5683341026306152</v>
      </c>
      <c r="CC210">
        <v>-1.0568177700042725</v>
      </c>
      <c r="CD210">
        <v>-0.97616696357727051</v>
      </c>
      <c r="CE210">
        <v>-3.744814544916153E-2</v>
      </c>
      <c r="CF210">
        <v>-1.0574503801763058E-2</v>
      </c>
      <c r="CG210">
        <v>-0.14229632914066315</v>
      </c>
      <c r="CH210">
        <v>-0.23507001996040344</v>
      </c>
      <c r="CI210">
        <v>-0.42250615358352661</v>
      </c>
      <c r="CJ210">
        <v>-0.35401847958564758</v>
      </c>
      <c r="CK210">
        <v>-9.8159395158290863E-2</v>
      </c>
      <c r="CL210">
        <v>-0.11137279868125916</v>
      </c>
      <c r="CM210">
        <v>-0.34806948900222778</v>
      </c>
      <c r="CN210">
        <v>-2.2393319755792618E-2</v>
      </c>
      <c r="CO210">
        <v>0.33139711618423462</v>
      </c>
      <c r="CP210">
        <v>0.4029688835144043</v>
      </c>
      <c r="CQ210">
        <v>1.0775543451309204</v>
      </c>
      <c r="CR210">
        <v>3.9727499485015869</v>
      </c>
      <c r="CS210">
        <v>4.3730430603027344</v>
      </c>
      <c r="CT210">
        <v>5.010108470916748</v>
      </c>
      <c r="CU210">
        <v>4.5475187301635742</v>
      </c>
      <c r="CV210">
        <v>0.95047873258590698</v>
      </c>
      <c r="CW210">
        <v>0.38152191042900085</v>
      </c>
      <c r="CX210">
        <v>0.1056511327624321</v>
      </c>
      <c r="CY210">
        <v>-0.49049100279808044</v>
      </c>
      <c r="CZ210">
        <v>-0.61400282382965088</v>
      </c>
      <c r="DA210">
        <v>-0.25653061270713806</v>
      </c>
      <c r="DB210">
        <v>-0.19186294078826904</v>
      </c>
      <c r="DC210">
        <v>0.57519161701202393</v>
      </c>
      <c r="DD210">
        <v>0.91493046283721924</v>
      </c>
      <c r="DE210">
        <v>0.39239269495010376</v>
      </c>
      <c r="DF210">
        <v>0.24782727658748627</v>
      </c>
      <c r="DG210">
        <v>0.27424159646034241</v>
      </c>
      <c r="DH210">
        <v>0.2175993025302887</v>
      </c>
      <c r="DI210">
        <v>0.48720833659172058</v>
      </c>
      <c r="DJ210">
        <v>0.57860368490219116</v>
      </c>
      <c r="DK210">
        <v>1.3902288675308228</v>
      </c>
      <c r="DL210">
        <v>0.72183477878570557</v>
      </c>
      <c r="DM210">
        <v>1.0201971530914307</v>
      </c>
      <c r="DN210">
        <v>1.1085741519927979</v>
      </c>
      <c r="DO210">
        <v>1.7235575914382935</v>
      </c>
      <c r="DP210">
        <v>5.0646696090698242</v>
      </c>
      <c r="DQ210">
        <v>5.3522539138793945</v>
      </c>
      <c r="DR210">
        <v>6.0301575660705566</v>
      </c>
      <c r="DS210">
        <v>5.5059514045715332</v>
      </c>
      <c r="DT210">
        <v>2.1266684532165527</v>
      </c>
      <c r="DU210">
        <v>1.427943229675293</v>
      </c>
      <c r="DV210">
        <v>1.1300511360168457</v>
      </c>
      <c r="DW210">
        <v>0.5608440637588501</v>
      </c>
      <c r="DX210">
        <v>0.34032842516899109</v>
      </c>
      <c r="DY210">
        <v>0.54375654458999634</v>
      </c>
      <c r="DZ210">
        <v>0.59244108200073242</v>
      </c>
      <c r="EA210">
        <v>1.4597461223602295</v>
      </c>
      <c r="EB210">
        <v>2.2512125968933105</v>
      </c>
      <c r="EC210">
        <v>1.1643987894058228</v>
      </c>
      <c r="ED210">
        <v>0.94505429267883301</v>
      </c>
      <c r="EE210">
        <v>1.280234694480896</v>
      </c>
      <c r="EF210">
        <v>1.0429245233535767</v>
      </c>
      <c r="EG210">
        <v>1.3323863744735718</v>
      </c>
      <c r="EH210">
        <v>1.5748201608657837</v>
      </c>
      <c r="EI210">
        <v>3.9000556468963623</v>
      </c>
      <c r="EJ210">
        <v>1.796381950378418</v>
      </c>
      <c r="EK210">
        <v>2.0147151947021484</v>
      </c>
      <c r="EL210">
        <v>2.1273560523986816</v>
      </c>
      <c r="EM210">
        <v>2.6562838554382324</v>
      </c>
      <c r="EN210">
        <v>6.6412286758422852</v>
      </c>
      <c r="EO210">
        <v>6.7660789489746094</v>
      </c>
      <c r="EP210">
        <v>7.5029458999633789</v>
      </c>
      <c r="EQ210">
        <v>6.889775276184082</v>
      </c>
      <c r="ER210">
        <v>3.8248996734619141</v>
      </c>
      <c r="ES210">
        <v>2.9388093948364258</v>
      </c>
      <c r="ET210">
        <v>2.6091220378875732</v>
      </c>
      <c r="EU210">
        <v>2.0788049697875977</v>
      </c>
      <c r="EV210">
        <v>1.718231201171875</v>
      </c>
      <c r="EW210">
        <v>1.6992440223693848</v>
      </c>
      <c r="EX210">
        <v>1.7248514890670776</v>
      </c>
      <c r="EY210">
        <v>60.704238891601562</v>
      </c>
      <c r="EZ210">
        <v>60.392829895019531</v>
      </c>
      <c r="FA210">
        <v>60.158115386962891</v>
      </c>
      <c r="FB210">
        <v>59.696327209472656</v>
      </c>
      <c r="FC210">
        <v>59.238689422607422</v>
      </c>
      <c r="FD210">
        <v>59.033527374267578</v>
      </c>
      <c r="FE210">
        <v>59.147933959960937</v>
      </c>
      <c r="FF210">
        <v>59.578559875488281</v>
      </c>
      <c r="FG210">
        <v>60.517009735107422</v>
      </c>
      <c r="FH210">
        <v>62.7208251953125</v>
      </c>
      <c r="FI210">
        <v>65.776008605957031</v>
      </c>
      <c r="FJ210">
        <v>68.80389404296875</v>
      </c>
      <c r="FK210">
        <v>71.832008361816406</v>
      </c>
      <c r="FL210">
        <v>73.775856018066406</v>
      </c>
      <c r="FM210">
        <v>74.41949462890625</v>
      </c>
      <c r="FN210">
        <v>74.729911804199219</v>
      </c>
      <c r="FO210">
        <v>74.868316650390625</v>
      </c>
      <c r="FP210">
        <v>73.829544067382813</v>
      </c>
      <c r="FQ210">
        <v>72.153411865234375</v>
      </c>
      <c r="FR210">
        <v>69.684593200683594</v>
      </c>
      <c r="FS210">
        <v>66.558967590332031</v>
      </c>
      <c r="FT210">
        <v>63.929878234863281</v>
      </c>
      <c r="FU210">
        <v>62.571155548095703</v>
      </c>
      <c r="FV210">
        <v>61.629543304443359</v>
      </c>
      <c r="FW210">
        <v>1</v>
      </c>
    </row>
    <row r="211" spans="1:179" x14ac:dyDescent="0.2">
      <c r="A211" t="s">
        <v>241</v>
      </c>
      <c r="B211" t="s">
        <v>248</v>
      </c>
      <c r="C211" t="s">
        <v>218</v>
      </c>
      <c r="D211" t="s">
        <v>40</v>
      </c>
      <c r="E211" t="s">
        <v>250</v>
      </c>
      <c r="F211" t="s">
        <v>225</v>
      </c>
      <c r="G211" t="s">
        <v>242</v>
      </c>
      <c r="H211">
        <v>318.84000000000003</v>
      </c>
      <c r="K211">
        <v>102.60500479565431</v>
      </c>
      <c r="L211">
        <v>100.46105206415177</v>
      </c>
      <c r="M211">
        <v>99.179117966776602</v>
      </c>
      <c r="N211">
        <v>100.09362117692068</v>
      </c>
      <c r="O211">
        <v>105.59552115055999</v>
      </c>
      <c r="P211">
        <v>117.36540650794473</v>
      </c>
      <c r="Q211">
        <v>133.61500880627366</v>
      </c>
      <c r="R211">
        <v>143.91665607430974</v>
      </c>
      <c r="S211">
        <v>152.62457083571047</v>
      </c>
      <c r="T211">
        <v>159.14043921248285</v>
      </c>
      <c r="U211">
        <v>162.98878393640965</v>
      </c>
      <c r="V211">
        <v>167.54280221094456</v>
      </c>
      <c r="W211">
        <v>170.28350904560281</v>
      </c>
      <c r="X211">
        <v>172.18583485165263</v>
      </c>
      <c r="Y211">
        <v>171.91281088918581</v>
      </c>
      <c r="Z211">
        <v>168.45653952387806</v>
      </c>
      <c r="AA211">
        <v>165.48720703566724</v>
      </c>
      <c r="AB211">
        <v>158.54695020403977</v>
      </c>
      <c r="AC211">
        <v>140.2848233267311</v>
      </c>
      <c r="AD211">
        <v>130.74989995405335</v>
      </c>
      <c r="AE211">
        <v>125.14740116303798</v>
      </c>
      <c r="AF211">
        <v>118.93661648720854</v>
      </c>
      <c r="AG211">
        <v>110.8988559637976</v>
      </c>
      <c r="AH211">
        <v>106.87830133569425</v>
      </c>
      <c r="AI211">
        <v>-1.5078208446502686</v>
      </c>
      <c r="AJ211">
        <v>-2.2333996295928955</v>
      </c>
      <c r="AK211">
        <v>-1.4218727350234985</v>
      </c>
      <c r="AL211">
        <v>-1.3870961666107178</v>
      </c>
      <c r="AM211">
        <v>-2.0818848609924316</v>
      </c>
      <c r="AN211">
        <v>-1.7151368856430054</v>
      </c>
      <c r="AO211">
        <v>-1.5009665489196777</v>
      </c>
      <c r="AP211">
        <v>-1.7650164365768433</v>
      </c>
      <c r="AQ211">
        <v>-4.5119071006774902</v>
      </c>
      <c r="AR211">
        <v>-1.8093678951263428</v>
      </c>
      <c r="AS211">
        <v>-1.3344060182571411</v>
      </c>
      <c r="AT211">
        <v>-1.3056248426437378</v>
      </c>
      <c r="AU211">
        <v>-0.51069885492324829</v>
      </c>
      <c r="AV211">
        <v>1.2153606414794922</v>
      </c>
      <c r="AW211">
        <v>1.8728476762771606</v>
      </c>
      <c r="AX211">
        <v>2.3902535438537598</v>
      </c>
      <c r="AY211">
        <v>2.0913302898406982</v>
      </c>
      <c r="AZ211">
        <v>-1.9070502519607544</v>
      </c>
      <c r="BA211">
        <v>-2.1450302600860596</v>
      </c>
      <c r="BB211">
        <v>-2.3586664199829102</v>
      </c>
      <c r="BC211">
        <v>-2.9993336200714111</v>
      </c>
      <c r="BD211">
        <v>-2.8856494426727295</v>
      </c>
      <c r="BE211">
        <v>-2.1702418327331543</v>
      </c>
      <c r="BF211">
        <v>-2.0693693161010742</v>
      </c>
      <c r="BG211">
        <v>-0.63836395740509033</v>
      </c>
      <c r="BH211">
        <v>-0.9199250340461731</v>
      </c>
      <c r="BI211">
        <v>-0.6630433201789856</v>
      </c>
      <c r="BJ211">
        <v>-0.70176935195922852</v>
      </c>
      <c r="BK211">
        <v>-1.093062162399292</v>
      </c>
      <c r="BL211">
        <v>-0.90389823913574219</v>
      </c>
      <c r="BM211">
        <v>-0.67021393775939941</v>
      </c>
      <c r="BN211">
        <v>-0.78580337762832642</v>
      </c>
      <c r="BO211">
        <v>-2.0449180603027344</v>
      </c>
      <c r="BP211">
        <v>-0.75316107273101807</v>
      </c>
      <c r="BQ211">
        <v>-0.35686257481575012</v>
      </c>
      <c r="BR211">
        <v>-0.30423146486282349</v>
      </c>
      <c r="BS211">
        <v>0.40610754489898682</v>
      </c>
      <c r="BT211">
        <v>2.7650105953216553</v>
      </c>
      <c r="BU211">
        <v>3.2625412940979004</v>
      </c>
      <c r="BV211">
        <v>3.8379044532775879</v>
      </c>
      <c r="BW211">
        <v>3.4515354633331299</v>
      </c>
      <c r="BX211">
        <v>-0.23780444264411926</v>
      </c>
      <c r="BY211">
        <v>-0.65995156764984131</v>
      </c>
      <c r="BZ211">
        <v>-0.90484017133712769</v>
      </c>
      <c r="CA211">
        <v>-1.5072813034057617</v>
      </c>
      <c r="CB211">
        <v>-1.5312647819519043</v>
      </c>
      <c r="CC211">
        <v>-1.0344762802124023</v>
      </c>
      <c r="CD211">
        <v>-0.95628690719604492</v>
      </c>
      <c r="CE211">
        <v>-3.6180727183818817E-2</v>
      </c>
      <c r="CF211">
        <v>-1.0216612368822098E-2</v>
      </c>
      <c r="CG211">
        <v>-0.13748034834861755</v>
      </c>
      <c r="CH211">
        <v>-0.22711415588855743</v>
      </c>
      <c r="CI211">
        <v>-0.40820655226707458</v>
      </c>
      <c r="CJ211">
        <v>-0.34203681349754333</v>
      </c>
      <c r="CK211">
        <v>-9.4837218523025513E-2</v>
      </c>
      <c r="CL211">
        <v>-0.10760342329740524</v>
      </c>
      <c r="CM211">
        <v>-0.3362891674041748</v>
      </c>
      <c r="CN211">
        <v>-2.1635424345731735E-2</v>
      </c>
      <c r="CO211">
        <v>0.32018107175827026</v>
      </c>
      <c r="CP211">
        <v>0.38933053612709045</v>
      </c>
      <c r="CQ211">
        <v>1.041084885597229</v>
      </c>
      <c r="CR211">
        <v>3.8382935523986816</v>
      </c>
      <c r="CS211">
        <v>4.225039005279541</v>
      </c>
      <c r="CT211">
        <v>4.840543270111084</v>
      </c>
      <c r="CU211">
        <v>4.3936095237731934</v>
      </c>
      <c r="CV211">
        <v>0.91831010580062866</v>
      </c>
      <c r="CW211">
        <v>0.36860942840576172</v>
      </c>
      <c r="CX211">
        <v>0.10207540541887283</v>
      </c>
      <c r="CY211">
        <v>-0.47389048337936401</v>
      </c>
      <c r="CZ211">
        <v>-0.59322208166122437</v>
      </c>
      <c r="DA211">
        <v>-0.24784840643405914</v>
      </c>
      <c r="DB211">
        <v>-0.18536940217018127</v>
      </c>
      <c r="DC211">
        <v>0.5660024881362915</v>
      </c>
      <c r="DD211">
        <v>0.89949184656143188</v>
      </c>
      <c r="DE211">
        <v>0.3880825936794281</v>
      </c>
      <c r="DF211">
        <v>0.24754105508327484</v>
      </c>
      <c r="DG211">
        <v>0.27664905786514282</v>
      </c>
      <c r="DH211">
        <v>0.21982459723949432</v>
      </c>
      <c r="DI211">
        <v>0.480539470911026</v>
      </c>
      <c r="DJ211">
        <v>0.57059651613235474</v>
      </c>
      <c r="DK211">
        <v>1.3723398447036743</v>
      </c>
      <c r="DL211">
        <v>0.70989018678665161</v>
      </c>
      <c r="DM211">
        <v>0.99722468852996826</v>
      </c>
      <c r="DN211">
        <v>1.0828925371170044</v>
      </c>
      <c r="DO211">
        <v>1.6760621070861816</v>
      </c>
      <c r="DP211">
        <v>4.9115767478942871</v>
      </c>
      <c r="DQ211">
        <v>5.1875367164611816</v>
      </c>
      <c r="DR211">
        <v>5.8431820869445801</v>
      </c>
      <c r="DS211">
        <v>5.3356833457946777</v>
      </c>
      <c r="DT211">
        <v>2.0744247436523437</v>
      </c>
      <c r="DU211">
        <v>1.3971704244613647</v>
      </c>
      <c r="DV211">
        <v>1.1089910268783569</v>
      </c>
      <c r="DW211">
        <v>0.55950033664703369</v>
      </c>
      <c r="DX211">
        <v>0.34482058882713318</v>
      </c>
      <c r="DY211">
        <v>0.53877943754196167</v>
      </c>
      <c r="DZ211">
        <v>0.58554810285568237</v>
      </c>
      <c r="EA211">
        <v>1.4354593753814697</v>
      </c>
      <c r="EB211">
        <v>2.2129662036895752</v>
      </c>
      <c r="EC211">
        <v>1.1469119787216187</v>
      </c>
      <c r="ED211">
        <v>0.93286782503128052</v>
      </c>
      <c r="EE211">
        <v>1.2654718160629272</v>
      </c>
      <c r="EF211">
        <v>1.0310633182525635</v>
      </c>
      <c r="EG211">
        <v>1.3112920522689819</v>
      </c>
      <c r="EH211">
        <v>1.5498095750808716</v>
      </c>
      <c r="EI211">
        <v>3.8393287658691406</v>
      </c>
      <c r="EJ211">
        <v>1.7660970687866211</v>
      </c>
      <c r="EK211">
        <v>1.9747681617736816</v>
      </c>
      <c r="EL211">
        <v>2.0842859745025635</v>
      </c>
      <c r="EM211">
        <v>2.5928685665130615</v>
      </c>
      <c r="EN211">
        <v>6.4612264633178711</v>
      </c>
      <c r="EO211">
        <v>6.5772304534912109</v>
      </c>
      <c r="EP211">
        <v>7.2908329963684082</v>
      </c>
      <c r="EQ211">
        <v>6.6958885192871094</v>
      </c>
      <c r="ER211">
        <v>3.7436704635620117</v>
      </c>
      <c r="ES211">
        <v>2.882249116897583</v>
      </c>
      <c r="ET211">
        <v>2.5628170967102051</v>
      </c>
      <c r="EU211">
        <v>2.0515525341033936</v>
      </c>
      <c r="EV211">
        <v>1.6992052793502808</v>
      </c>
      <c r="EW211">
        <v>1.6745450496673584</v>
      </c>
      <c r="EX211">
        <v>1.6986305713653564</v>
      </c>
      <c r="EY211">
        <v>60.704238891601562</v>
      </c>
      <c r="EZ211">
        <v>60.392833709716797</v>
      </c>
      <c r="FA211">
        <v>60.158119201660156</v>
      </c>
      <c r="FB211">
        <v>59.696327209472656</v>
      </c>
      <c r="FC211">
        <v>59.238685607910156</v>
      </c>
      <c r="FD211">
        <v>59.033523559570313</v>
      </c>
      <c r="FE211">
        <v>59.147933959960937</v>
      </c>
      <c r="FF211">
        <v>59.578563690185547</v>
      </c>
      <c r="FG211">
        <v>60.517009735107422</v>
      </c>
      <c r="FH211">
        <v>62.7208251953125</v>
      </c>
      <c r="FI211">
        <v>65.776008605957031</v>
      </c>
      <c r="FJ211">
        <v>68.80389404296875</v>
      </c>
      <c r="FK211">
        <v>71.832008361816406</v>
      </c>
      <c r="FL211">
        <v>73.775856018066406</v>
      </c>
      <c r="FM211">
        <v>74.41949462890625</v>
      </c>
      <c r="FN211">
        <v>74.729911804199219</v>
      </c>
      <c r="FO211">
        <v>74.868316650390625</v>
      </c>
      <c r="FP211">
        <v>73.829544067382813</v>
      </c>
      <c r="FQ211">
        <v>72.153411865234375</v>
      </c>
      <c r="FR211">
        <v>69.684593200683594</v>
      </c>
      <c r="FS211">
        <v>66.558967590332031</v>
      </c>
      <c r="FT211">
        <v>63.929878234863281</v>
      </c>
      <c r="FU211">
        <v>62.571151733398437</v>
      </c>
      <c r="FV211">
        <v>61.629543304443359</v>
      </c>
      <c r="FW211">
        <v>1</v>
      </c>
    </row>
    <row r="212" spans="1:179" x14ac:dyDescent="0.2">
      <c r="A212" t="s">
        <v>241</v>
      </c>
      <c r="B212" t="s">
        <v>248</v>
      </c>
      <c r="C212" t="s">
        <v>218</v>
      </c>
      <c r="D212" t="s">
        <v>41</v>
      </c>
      <c r="E212">
        <v>2015</v>
      </c>
      <c r="F212" t="s">
        <v>225</v>
      </c>
      <c r="G212" t="s">
        <v>242</v>
      </c>
      <c r="H212">
        <v>368.31</v>
      </c>
      <c r="K212">
        <v>122.461521115607</v>
      </c>
      <c r="L212">
        <v>119.43890891540475</v>
      </c>
      <c r="M212">
        <v>117.82976493504131</v>
      </c>
      <c r="N212">
        <v>118.70405198524077</v>
      </c>
      <c r="O212">
        <v>125.23161565718873</v>
      </c>
      <c r="P212">
        <v>140.38513900394864</v>
      </c>
      <c r="Q212">
        <v>159.89674416662078</v>
      </c>
      <c r="R212">
        <v>172.15468184852526</v>
      </c>
      <c r="S212">
        <v>180.79431126861178</v>
      </c>
      <c r="T212">
        <v>190.07730351345796</v>
      </c>
      <c r="U212">
        <v>198.60632688360968</v>
      </c>
      <c r="V212">
        <v>204.26733213882167</v>
      </c>
      <c r="W212">
        <v>204.0746060406434</v>
      </c>
      <c r="X212">
        <v>204.83989712279134</v>
      </c>
      <c r="Y212">
        <v>205.6075273962916</v>
      </c>
      <c r="Z212">
        <v>203.0462153180566</v>
      </c>
      <c r="AA212">
        <v>200.71637677450025</v>
      </c>
      <c r="AB212">
        <v>193.19243799534794</v>
      </c>
      <c r="AC212">
        <v>169.18244485030283</v>
      </c>
      <c r="AD212">
        <v>157.9956717561428</v>
      </c>
      <c r="AE212">
        <v>150.22867041409603</v>
      </c>
      <c r="AF212">
        <v>141.9000533575142</v>
      </c>
      <c r="AG212">
        <v>131.52946365343314</v>
      </c>
      <c r="AH212">
        <v>127.33654730912886</v>
      </c>
      <c r="AI212">
        <v>-1.7791968584060669</v>
      </c>
      <c r="AJ212">
        <v>-1.4373825788497925</v>
      </c>
      <c r="AK212">
        <v>-1.6035010814666748</v>
      </c>
      <c r="AL212">
        <v>-1.5776350498199463</v>
      </c>
      <c r="AM212">
        <v>-2.0261201858520508</v>
      </c>
      <c r="AN212">
        <v>-1.8590239286422729</v>
      </c>
      <c r="AO212">
        <v>-1.6113420724868774</v>
      </c>
      <c r="AP212">
        <v>-2.1463801860809326</v>
      </c>
      <c r="AQ212">
        <v>-4.8257236480712891</v>
      </c>
      <c r="AR212">
        <v>-2.0801196098327637</v>
      </c>
      <c r="AS212">
        <v>-1.5234091281890869</v>
      </c>
      <c r="AT212">
        <v>-1.4558237791061401</v>
      </c>
      <c r="AU212">
        <v>-0.54448509216308594</v>
      </c>
      <c r="AV212">
        <v>1.3945633172988892</v>
      </c>
      <c r="AW212">
        <v>2.2925634384155273</v>
      </c>
      <c r="AX212">
        <v>2.879500150680542</v>
      </c>
      <c r="AY212">
        <v>2.5513639450073242</v>
      </c>
      <c r="AZ212">
        <v>-2.7607204914093018</v>
      </c>
      <c r="BA212">
        <v>-2.5955862998962402</v>
      </c>
      <c r="BB212">
        <v>-2.8818414211273193</v>
      </c>
      <c r="BC212">
        <v>-3.3108227252960205</v>
      </c>
      <c r="BD212">
        <v>-3.090458869934082</v>
      </c>
      <c r="BE212">
        <v>-2.270723819732666</v>
      </c>
      <c r="BF212">
        <v>-2.2059180736541748</v>
      </c>
      <c r="BG212">
        <v>-0.79189342260360718</v>
      </c>
      <c r="BH212">
        <v>-0.5844084620475769</v>
      </c>
      <c r="BI212">
        <v>-0.7815747857093811</v>
      </c>
      <c r="BJ212">
        <v>-0.83036166429519653</v>
      </c>
      <c r="BK212">
        <v>-1.0982131958007813</v>
      </c>
      <c r="BL212">
        <v>-0.97085177898406982</v>
      </c>
      <c r="BM212">
        <v>-0.70269739627838135</v>
      </c>
      <c r="BN212">
        <v>-0.95854097604751587</v>
      </c>
      <c r="BO212">
        <v>-2.2388820648193359</v>
      </c>
      <c r="BP212">
        <v>-0.9371606707572937</v>
      </c>
      <c r="BQ212">
        <v>-0.41148573160171509</v>
      </c>
      <c r="BR212">
        <v>-0.32670894265174866</v>
      </c>
      <c r="BS212">
        <v>0.47195649147033691</v>
      </c>
      <c r="BT212">
        <v>3.0992696285247803</v>
      </c>
      <c r="BU212">
        <v>3.7993354797363281</v>
      </c>
      <c r="BV212">
        <v>4.5042243003845215</v>
      </c>
      <c r="BW212">
        <v>4.1199450492858887</v>
      </c>
      <c r="BX212">
        <v>-0.76142579317092896</v>
      </c>
      <c r="BY212">
        <v>-0.88805687427520752</v>
      </c>
      <c r="BZ212">
        <v>-1.2409776449203491</v>
      </c>
      <c r="CA212">
        <v>-1.703492283821106</v>
      </c>
      <c r="CB212">
        <v>-1.6026835441589355</v>
      </c>
      <c r="CC212">
        <v>-0.98214459419250488</v>
      </c>
      <c r="CD212">
        <v>-0.93419122695922852</v>
      </c>
      <c r="CE212">
        <v>-0.10809000581502914</v>
      </c>
      <c r="CF212">
        <v>6.3587888143956661E-3</v>
      </c>
      <c r="CG212">
        <v>-0.21231116354465485</v>
      </c>
      <c r="CH212">
        <v>-0.31280237436294556</v>
      </c>
      <c r="CI212">
        <v>-0.45554757118225098</v>
      </c>
      <c r="CJ212">
        <v>-0.35570642352104187</v>
      </c>
      <c r="CK212">
        <v>-7.3372893035411835E-2</v>
      </c>
      <c r="CL212">
        <v>-0.13584709167480469</v>
      </c>
      <c r="CM212">
        <v>-0.44724345207214355</v>
      </c>
      <c r="CN212">
        <v>-0.14555083215236664</v>
      </c>
      <c r="CO212">
        <v>0.35862904787063599</v>
      </c>
      <c r="CP212">
        <v>0.45531255006790161</v>
      </c>
      <c r="CQ212">
        <v>1.1759408712387085</v>
      </c>
      <c r="CR212">
        <v>4.2799439430236816</v>
      </c>
      <c r="CS212">
        <v>4.842921257019043</v>
      </c>
      <c r="CT212">
        <v>5.6295032501220703</v>
      </c>
      <c r="CU212">
        <v>5.2063393592834473</v>
      </c>
      <c r="CV212">
        <v>0.62327969074249268</v>
      </c>
      <c r="CW212">
        <v>0.2945728600025177</v>
      </c>
      <c r="CX212">
        <v>-0.1045202761888504</v>
      </c>
      <c r="CY212">
        <v>-0.5902600884437561</v>
      </c>
      <c r="CZ212">
        <v>-0.5722547173500061</v>
      </c>
      <c r="DA212">
        <v>-8.9678637683391571E-2</v>
      </c>
      <c r="DB212">
        <v>-5.3396984934806824E-2</v>
      </c>
      <c r="DC212">
        <v>0.5757133960723877</v>
      </c>
      <c r="DD212">
        <v>0.5971260666847229</v>
      </c>
      <c r="DE212">
        <v>0.3569524884223938</v>
      </c>
      <c r="DF212">
        <v>0.20475688576698303</v>
      </c>
      <c r="DG212">
        <v>0.18711800873279572</v>
      </c>
      <c r="DH212">
        <v>0.25943893194198608</v>
      </c>
      <c r="DI212">
        <v>0.55595165491104126</v>
      </c>
      <c r="DJ212">
        <v>0.68684679269790649</v>
      </c>
      <c r="DK212">
        <v>1.3443951606750488</v>
      </c>
      <c r="DL212">
        <v>0.64605903625488281</v>
      </c>
      <c r="DM212">
        <v>1.1287438869476318</v>
      </c>
      <c r="DN212">
        <v>1.2373340129852295</v>
      </c>
      <c r="DO212">
        <v>1.8799252510070801</v>
      </c>
      <c r="DP212">
        <v>5.4606184959411621</v>
      </c>
      <c r="DQ212">
        <v>5.8865070343017578</v>
      </c>
      <c r="DR212">
        <v>6.7547821998596191</v>
      </c>
      <c r="DS212">
        <v>6.2927336692810059</v>
      </c>
      <c r="DT212">
        <v>2.0079851150512695</v>
      </c>
      <c r="DU212">
        <v>1.4772026538848877</v>
      </c>
      <c r="DV212">
        <v>1.0319370031356812</v>
      </c>
      <c r="DW212">
        <v>0.52297216653823853</v>
      </c>
      <c r="DX212">
        <v>0.45817404985427856</v>
      </c>
      <c r="DY212">
        <v>0.80278736352920532</v>
      </c>
      <c r="DZ212">
        <v>0.82739722728729248</v>
      </c>
      <c r="EA212">
        <v>1.5630168914794922</v>
      </c>
      <c r="EB212">
        <v>1.4501001834869385</v>
      </c>
      <c r="EC212">
        <v>1.1788787841796875</v>
      </c>
      <c r="ED212">
        <v>0.9520302414894104</v>
      </c>
      <c r="EE212">
        <v>1.1150250434875488</v>
      </c>
      <c r="EF212">
        <v>1.147611141204834</v>
      </c>
      <c r="EG212">
        <v>1.4645962715148926</v>
      </c>
      <c r="EH212">
        <v>1.8746861219406128</v>
      </c>
      <c r="EI212">
        <v>3.9312369823455811</v>
      </c>
      <c r="EJ212">
        <v>1.789017915725708</v>
      </c>
      <c r="EK212">
        <v>2.2406673431396484</v>
      </c>
      <c r="EL212">
        <v>2.3664488792419434</v>
      </c>
      <c r="EM212">
        <v>2.8963668346405029</v>
      </c>
      <c r="EN212">
        <v>7.1653251647949219</v>
      </c>
      <c r="EO212">
        <v>7.3932795524597168</v>
      </c>
      <c r="EP212">
        <v>8.3795061111450195</v>
      </c>
      <c r="EQ212">
        <v>7.8613142967224121</v>
      </c>
      <c r="ER212">
        <v>4.0072798728942871</v>
      </c>
      <c r="ES212">
        <v>3.18473219871521</v>
      </c>
      <c r="ET212">
        <v>2.6728010177612305</v>
      </c>
      <c r="EU212">
        <v>2.1303026676177979</v>
      </c>
      <c r="EV212">
        <v>1.9459495544433594</v>
      </c>
      <c r="EW212">
        <v>2.0913665294647217</v>
      </c>
      <c r="EX212">
        <v>2.0991241931915283</v>
      </c>
      <c r="EY212">
        <v>65.230438232421875</v>
      </c>
      <c r="EZ212">
        <v>64.488662719726563</v>
      </c>
      <c r="FA212">
        <v>63.813560485839844</v>
      </c>
      <c r="FB212">
        <v>62.966194152832031</v>
      </c>
      <c r="FC212">
        <v>62.436717987060547</v>
      </c>
      <c r="FD212">
        <v>61.896278381347656</v>
      </c>
      <c r="FE212">
        <v>61.426120758056641</v>
      </c>
      <c r="FF212">
        <v>61.904380798339844</v>
      </c>
      <c r="FG212">
        <v>63.878223419189453</v>
      </c>
      <c r="FH212">
        <v>67.728767395019531</v>
      </c>
      <c r="FI212">
        <v>71.962371826171875</v>
      </c>
      <c r="FJ212">
        <v>75.598136901855469</v>
      </c>
      <c r="FK212">
        <v>77.390106201171875</v>
      </c>
      <c r="FL212">
        <v>78.596275329589844</v>
      </c>
      <c r="FM212">
        <v>80.030426025390625</v>
      </c>
      <c r="FN212">
        <v>80.371421813964844</v>
      </c>
      <c r="FO212">
        <v>80.838539123535156</v>
      </c>
      <c r="FP212">
        <v>80.436241149902344</v>
      </c>
      <c r="FQ212">
        <v>79.774101257324219</v>
      </c>
      <c r="FR212">
        <v>77.195182800292969</v>
      </c>
      <c r="FS212">
        <v>73.883506774902344</v>
      </c>
      <c r="FT212">
        <v>70.08953857421875</v>
      </c>
      <c r="FU212">
        <v>68.014701843261719</v>
      </c>
      <c r="FV212">
        <v>66.798828125</v>
      </c>
      <c r="FW212">
        <v>1</v>
      </c>
    </row>
    <row r="213" spans="1:179" x14ac:dyDescent="0.2">
      <c r="A213" t="s">
        <v>241</v>
      </c>
      <c r="B213" t="s">
        <v>248</v>
      </c>
      <c r="C213" t="s">
        <v>218</v>
      </c>
      <c r="D213" t="s">
        <v>41</v>
      </c>
      <c r="E213">
        <v>2016</v>
      </c>
      <c r="F213" t="s">
        <v>225</v>
      </c>
      <c r="G213" t="s">
        <v>242</v>
      </c>
      <c r="H213">
        <v>330.81</v>
      </c>
      <c r="K213">
        <v>109.99394660491981</v>
      </c>
      <c r="L213">
        <v>107.27906080301503</v>
      </c>
      <c r="M213">
        <v>105.8337407102764</v>
      </c>
      <c r="N213">
        <v>106.61901825901947</v>
      </c>
      <c r="O213">
        <v>112.4820230906731</v>
      </c>
      <c r="P213">
        <v>126.0927950514951</v>
      </c>
      <c r="Q213">
        <v>143.61796080877167</v>
      </c>
      <c r="R213">
        <v>154.62794117311</v>
      </c>
      <c r="S213">
        <v>162.38798635679001</v>
      </c>
      <c r="T213">
        <v>170.72589481988655</v>
      </c>
      <c r="U213">
        <v>178.38659454517372</v>
      </c>
      <c r="V213">
        <v>183.47126362407676</v>
      </c>
      <c r="W213">
        <v>183.29815860333815</v>
      </c>
      <c r="X213">
        <v>183.985536856198</v>
      </c>
      <c r="Y213">
        <v>184.6750161517883</v>
      </c>
      <c r="Z213">
        <v>182.37446638394769</v>
      </c>
      <c r="AA213">
        <v>180.28182427054378</v>
      </c>
      <c r="AB213">
        <v>173.5238833859822</v>
      </c>
      <c r="AC213">
        <v>151.95830196969837</v>
      </c>
      <c r="AD213">
        <v>141.91043296406363</v>
      </c>
      <c r="AE213">
        <v>134.93417525376677</v>
      </c>
      <c r="AF213">
        <v>127.45347885649056</v>
      </c>
      <c r="AG213">
        <v>118.1386991625868</v>
      </c>
      <c r="AH213">
        <v>114.37265565526405</v>
      </c>
      <c r="AI213">
        <v>-1.6808434724807739</v>
      </c>
      <c r="AJ213">
        <v>-1.362565279006958</v>
      </c>
      <c r="AK213">
        <v>-1.5091683864593506</v>
      </c>
      <c r="AL213">
        <v>-1.4796762466430664</v>
      </c>
      <c r="AM213">
        <v>-1.8976477384567261</v>
      </c>
      <c r="AN213">
        <v>-1.7442315816879272</v>
      </c>
      <c r="AO213">
        <v>-1.5234823226928711</v>
      </c>
      <c r="AP213">
        <v>-2.0274591445922852</v>
      </c>
      <c r="AQ213">
        <v>-4.5513267517089844</v>
      </c>
      <c r="AR213">
        <v>-1.9641810655593872</v>
      </c>
      <c r="AS213">
        <v>-1.4615460634231567</v>
      </c>
      <c r="AT213">
        <v>-1.4022829532623291</v>
      </c>
      <c r="AU213">
        <v>-0.57427859306335449</v>
      </c>
      <c r="AV213">
        <v>1.1096497774124146</v>
      </c>
      <c r="AW213">
        <v>1.9328223466873169</v>
      </c>
      <c r="AX213">
        <v>2.4501142501831055</v>
      </c>
      <c r="AY213">
        <v>2.1600923538208008</v>
      </c>
      <c r="AZ213">
        <v>-2.6472933292388916</v>
      </c>
      <c r="BA213">
        <v>-2.4745070934295654</v>
      </c>
      <c r="BB213">
        <v>-2.7260293960571289</v>
      </c>
      <c r="BC213">
        <v>-3.1085255146026611</v>
      </c>
      <c r="BD213">
        <v>-2.9005718231201172</v>
      </c>
      <c r="BE213">
        <v>-2.147590160369873</v>
      </c>
      <c r="BF213">
        <v>-2.0879695415496826</v>
      </c>
      <c r="BG213">
        <v>-0.74514651298522949</v>
      </c>
      <c r="BH213">
        <v>-0.55417633056640625</v>
      </c>
      <c r="BI213">
        <v>-0.73020428419113159</v>
      </c>
      <c r="BJ213">
        <v>-0.77146291732788086</v>
      </c>
      <c r="BK213">
        <v>-1.0182424783706665</v>
      </c>
      <c r="BL213">
        <v>-0.90248429775238037</v>
      </c>
      <c r="BM213">
        <v>-0.66233259439468384</v>
      </c>
      <c r="BN213">
        <v>-0.90170830488204956</v>
      </c>
      <c r="BO213">
        <v>-2.0996999740600586</v>
      </c>
      <c r="BP213">
        <v>-0.88096487522125244</v>
      </c>
      <c r="BQ213">
        <v>-0.40774306654930115</v>
      </c>
      <c r="BR213">
        <v>-0.33218711614608765</v>
      </c>
      <c r="BS213">
        <v>0.38903352618217468</v>
      </c>
      <c r="BT213">
        <v>2.7252507209777832</v>
      </c>
      <c r="BU213">
        <v>3.3608353137969971</v>
      </c>
      <c r="BV213">
        <v>3.9899137020111084</v>
      </c>
      <c r="BW213">
        <v>3.6466834545135498</v>
      </c>
      <c r="BX213">
        <v>-0.75250190496444702</v>
      </c>
      <c r="BY213">
        <v>-0.85623049736022949</v>
      </c>
      <c r="BZ213">
        <v>-1.170933723449707</v>
      </c>
      <c r="CA213">
        <v>-1.5852103233337402</v>
      </c>
      <c r="CB213">
        <v>-1.4905626773834229</v>
      </c>
      <c r="CC213">
        <v>-0.92636525630950928</v>
      </c>
      <c r="CD213">
        <v>-0.88271576166152954</v>
      </c>
      <c r="CE213">
        <v>-9.7085565328598022E-2</v>
      </c>
      <c r="CF213">
        <v>5.7114125229418278E-3</v>
      </c>
      <c r="CG213">
        <v>-0.19069616496562958</v>
      </c>
      <c r="CH213">
        <v>-0.28095656633377075</v>
      </c>
      <c r="CI213">
        <v>-0.40916913747787476</v>
      </c>
      <c r="CJ213">
        <v>-0.3194926381111145</v>
      </c>
      <c r="CK213">
        <v>-6.5902940928936005E-2</v>
      </c>
      <c r="CL213">
        <v>-0.12201675772666931</v>
      </c>
      <c r="CM213">
        <v>-0.40171045064926147</v>
      </c>
      <c r="CN213">
        <v>-0.13073258101940155</v>
      </c>
      <c r="CO213">
        <v>0.32211771607398987</v>
      </c>
      <c r="CP213">
        <v>0.40895804762840271</v>
      </c>
      <c r="CQ213">
        <v>1.056220531463623</v>
      </c>
      <c r="CR213">
        <v>3.8442111015319824</v>
      </c>
      <c r="CS213">
        <v>4.3498725891113281</v>
      </c>
      <c r="CT213">
        <v>5.0563740730285645</v>
      </c>
      <c r="CU213">
        <v>4.6762914657592773</v>
      </c>
      <c r="CV213">
        <v>0.55982476472854614</v>
      </c>
      <c r="CW213">
        <v>0.26458296179771423</v>
      </c>
      <c r="CX213">
        <v>-9.3879267573356628E-2</v>
      </c>
      <c r="CY213">
        <v>-0.53016680479049683</v>
      </c>
      <c r="CZ213">
        <v>-0.51399457454681396</v>
      </c>
      <c r="DA213">
        <v>-8.0548621714115143E-2</v>
      </c>
      <c r="DB213">
        <v>-4.7960739582777023E-2</v>
      </c>
      <c r="DC213">
        <v>0.55097538232803345</v>
      </c>
      <c r="DD213">
        <v>0.56559914350509644</v>
      </c>
      <c r="DE213">
        <v>0.34881195425987244</v>
      </c>
      <c r="DF213">
        <v>0.20954979956150055</v>
      </c>
      <c r="DG213">
        <v>0.19990423321723938</v>
      </c>
      <c r="DH213">
        <v>0.26349902153015137</v>
      </c>
      <c r="DI213">
        <v>0.53052669763565063</v>
      </c>
      <c r="DJ213">
        <v>0.65767478942871094</v>
      </c>
      <c r="DK213">
        <v>1.2962789535522461</v>
      </c>
      <c r="DL213">
        <v>0.61949968338012695</v>
      </c>
      <c r="DM213">
        <v>1.0519784688949585</v>
      </c>
      <c r="DN213">
        <v>1.1501032114028931</v>
      </c>
      <c r="DO213">
        <v>1.723407506942749</v>
      </c>
      <c r="DP213">
        <v>4.9631714820861816</v>
      </c>
      <c r="DQ213">
        <v>5.3389101028442383</v>
      </c>
      <c r="DR213">
        <v>6.1228346824645996</v>
      </c>
      <c r="DS213">
        <v>5.7059001922607422</v>
      </c>
      <c r="DT213">
        <v>1.8721514940261841</v>
      </c>
      <c r="DU213">
        <v>1.3853964805603027</v>
      </c>
      <c r="DV213">
        <v>0.98317521810531616</v>
      </c>
      <c r="DW213">
        <v>0.52487665414810181</v>
      </c>
      <c r="DX213">
        <v>0.46257352828979492</v>
      </c>
      <c r="DY213">
        <v>0.76526802778244019</v>
      </c>
      <c r="DZ213">
        <v>0.78679430484771729</v>
      </c>
      <c r="EA213">
        <v>1.4866724014282227</v>
      </c>
      <c r="EB213">
        <v>1.373988151550293</v>
      </c>
      <c r="EC213">
        <v>1.127776026725769</v>
      </c>
      <c r="ED213">
        <v>0.9177631139755249</v>
      </c>
      <c r="EE213">
        <v>1.0793094635009766</v>
      </c>
      <c r="EF213">
        <v>1.1052463054656982</v>
      </c>
      <c r="EG213">
        <v>1.3916764259338379</v>
      </c>
      <c r="EH213">
        <v>1.7834255695343018</v>
      </c>
      <c r="EI213">
        <v>3.747905969619751</v>
      </c>
      <c r="EJ213">
        <v>1.7027159929275513</v>
      </c>
      <c r="EK213">
        <v>2.1057815551757813</v>
      </c>
      <c r="EL213">
        <v>2.2201991081237793</v>
      </c>
      <c r="EM213">
        <v>2.6867196559906006</v>
      </c>
      <c r="EN213">
        <v>6.5787725448608398</v>
      </c>
      <c r="EO213">
        <v>6.7669234275817871</v>
      </c>
      <c r="EP213">
        <v>7.6626338958740234</v>
      </c>
      <c r="EQ213">
        <v>7.1924910545349121</v>
      </c>
      <c r="ER213">
        <v>3.7669427394866943</v>
      </c>
      <c r="ES213">
        <v>3.0036730766296387</v>
      </c>
      <c r="ET213">
        <v>2.5382707118988037</v>
      </c>
      <c r="EU213">
        <v>2.048192024230957</v>
      </c>
      <c r="EV213">
        <v>1.8725827932357788</v>
      </c>
      <c r="EW213">
        <v>1.9864929914474487</v>
      </c>
      <c r="EX213">
        <v>1.9920480251312256</v>
      </c>
      <c r="EY213">
        <v>65.230438232421875</v>
      </c>
      <c r="EZ213">
        <v>64.488662719726563</v>
      </c>
      <c r="FA213">
        <v>63.813560485839844</v>
      </c>
      <c r="FB213">
        <v>62.966197967529297</v>
      </c>
      <c r="FC213">
        <v>62.436717987060547</v>
      </c>
      <c r="FD213">
        <v>61.896274566650391</v>
      </c>
      <c r="FE213">
        <v>61.426124572753906</v>
      </c>
      <c r="FF213">
        <v>61.904376983642578</v>
      </c>
      <c r="FG213">
        <v>63.878219604492188</v>
      </c>
      <c r="FH213">
        <v>67.728767395019531</v>
      </c>
      <c r="FI213">
        <v>71.962371826171875</v>
      </c>
      <c r="FJ213">
        <v>75.598136901855469</v>
      </c>
      <c r="FK213">
        <v>77.390106201171875</v>
      </c>
      <c r="FL213">
        <v>78.596275329589844</v>
      </c>
      <c r="FM213">
        <v>80.030426025390625</v>
      </c>
      <c r="FN213">
        <v>80.371421813964844</v>
      </c>
      <c r="FO213">
        <v>80.838539123535156</v>
      </c>
      <c r="FP213">
        <v>80.436241149902344</v>
      </c>
      <c r="FQ213">
        <v>79.774101257324219</v>
      </c>
      <c r="FR213">
        <v>77.195182800292969</v>
      </c>
      <c r="FS213">
        <v>73.883506774902344</v>
      </c>
      <c r="FT213">
        <v>70.08953857421875</v>
      </c>
      <c r="FU213">
        <v>68.014701843261719</v>
      </c>
      <c r="FV213">
        <v>66.798828125</v>
      </c>
      <c r="FW213">
        <v>1</v>
      </c>
    </row>
    <row r="214" spans="1:179" x14ac:dyDescent="0.2">
      <c r="A214" t="s">
        <v>241</v>
      </c>
      <c r="B214" t="s">
        <v>248</v>
      </c>
      <c r="C214" t="s">
        <v>218</v>
      </c>
      <c r="D214" t="s">
        <v>41</v>
      </c>
      <c r="E214" t="s">
        <v>250</v>
      </c>
      <c r="F214" t="s">
        <v>225</v>
      </c>
      <c r="G214" t="s">
        <v>242</v>
      </c>
      <c r="H214">
        <v>319.64</v>
      </c>
      <c r="K214">
        <v>106.28021482322397</v>
      </c>
      <c r="L214">
        <v>103.65699186275194</v>
      </c>
      <c r="M214">
        <v>102.26047019327932</v>
      </c>
      <c r="N214">
        <v>103.01923437214856</v>
      </c>
      <c r="O214">
        <v>108.68428624319286</v>
      </c>
      <c r="P214">
        <v>121.83551694775032</v>
      </c>
      <c r="Q214">
        <v>138.76897955170651</v>
      </c>
      <c r="R214">
        <v>149.40722933216321</v>
      </c>
      <c r="S214">
        <v>156.90527167554563</v>
      </c>
      <c r="T214">
        <v>164.96166686806654</v>
      </c>
      <c r="U214">
        <v>172.36371795933377</v>
      </c>
      <c r="V214">
        <v>177.27671307125431</v>
      </c>
      <c r="W214">
        <v>177.10945260502922</v>
      </c>
      <c r="X214">
        <v>177.77362286742698</v>
      </c>
      <c r="Y214">
        <v>178.43982323493179</v>
      </c>
      <c r="Z214">
        <v>176.21694705779242</v>
      </c>
      <c r="AA214">
        <v>174.19495893730485</v>
      </c>
      <c r="AB214">
        <v>167.66518678944621</v>
      </c>
      <c r="AC214">
        <v>146.82772530674444</v>
      </c>
      <c r="AD214">
        <v>137.11910306528458</v>
      </c>
      <c r="AE214">
        <v>130.37838513490931</v>
      </c>
      <c r="AF214">
        <v>123.15025990920464</v>
      </c>
      <c r="AG214">
        <v>114.14997564397203</v>
      </c>
      <c r="AH214">
        <v>110.51108527458175</v>
      </c>
      <c r="AI214">
        <v>-1.6505997180938721</v>
      </c>
      <c r="AJ214">
        <v>-1.3394612073898315</v>
      </c>
      <c r="AK214">
        <v>-1.4802809953689575</v>
      </c>
      <c r="AL214">
        <v>-1.4497803449630737</v>
      </c>
      <c r="AM214">
        <v>-1.8584893941879272</v>
      </c>
      <c r="AN214">
        <v>-1.7091861963272095</v>
      </c>
      <c r="AO214">
        <v>-1.4964398145675659</v>
      </c>
      <c r="AP214">
        <v>-1.9908963441848755</v>
      </c>
      <c r="AQ214">
        <v>-4.4671106338500977</v>
      </c>
      <c r="AR214">
        <v>-1.9285500049591064</v>
      </c>
      <c r="AS214">
        <v>-1.4420522451400757</v>
      </c>
      <c r="AT214">
        <v>-1.3852516412734985</v>
      </c>
      <c r="AU214">
        <v>-0.58217811584472656</v>
      </c>
      <c r="AV214">
        <v>1.0264171361923218</v>
      </c>
      <c r="AW214">
        <v>1.8271111249923706</v>
      </c>
      <c r="AX214">
        <v>2.3237709999084473</v>
      </c>
      <c r="AY214">
        <v>2.0450484752655029</v>
      </c>
      <c r="AZ214">
        <v>-2.611588716506958</v>
      </c>
      <c r="BA214">
        <v>-2.4368033409118652</v>
      </c>
      <c r="BB214">
        <v>-2.6780433654785156</v>
      </c>
      <c r="BC214">
        <v>-3.0467250347137451</v>
      </c>
      <c r="BD214">
        <v>-2.8425829410552979</v>
      </c>
      <c r="BE214">
        <v>-2.1096761226654053</v>
      </c>
      <c r="BF214">
        <v>-2.0516159534454346</v>
      </c>
      <c r="BG214">
        <v>-0.73083436489105225</v>
      </c>
      <c r="BH214">
        <v>-0.54483628273010254</v>
      </c>
      <c r="BI214">
        <v>-0.71457988023757935</v>
      </c>
      <c r="BJ214">
        <v>-0.75362539291381836</v>
      </c>
      <c r="BK214">
        <v>-0.99405735731124878</v>
      </c>
      <c r="BL214">
        <v>-0.88177090883255005</v>
      </c>
      <c r="BM214">
        <v>-0.6499524712562561</v>
      </c>
      <c r="BN214">
        <v>-0.88431322574615479</v>
      </c>
      <c r="BO214">
        <v>-2.0572261810302734</v>
      </c>
      <c r="BP214">
        <v>-0.86377710103988647</v>
      </c>
      <c r="BQ214">
        <v>-0.40619176626205444</v>
      </c>
      <c r="BR214">
        <v>-0.33337569236755371</v>
      </c>
      <c r="BS214">
        <v>0.36473214626312256</v>
      </c>
      <c r="BT214">
        <v>2.6145102977752686</v>
      </c>
      <c r="BU214">
        <v>3.2308101654052734</v>
      </c>
      <c r="BV214">
        <v>3.837352991104126</v>
      </c>
      <c r="BW214">
        <v>3.5063281059265137</v>
      </c>
      <c r="BX214">
        <v>-0.74905902147293091</v>
      </c>
      <c r="BY214">
        <v>-0.84608018398284912</v>
      </c>
      <c r="BZ214">
        <v>-1.1494256258010864</v>
      </c>
      <c r="CA214">
        <v>-1.5493465662002563</v>
      </c>
      <c r="CB214">
        <v>-1.4565811157226562</v>
      </c>
      <c r="CC214">
        <v>-0.90924441814422607</v>
      </c>
      <c r="CD214">
        <v>-0.86688357591629028</v>
      </c>
      <c r="CE214">
        <v>-9.3807660043239594E-2</v>
      </c>
      <c r="CF214">
        <v>5.5185779929161072E-3</v>
      </c>
      <c r="CG214">
        <v>-0.18425768613815308</v>
      </c>
      <c r="CH214">
        <v>-0.27147060632705688</v>
      </c>
      <c r="CI214">
        <v>-0.39535433053970337</v>
      </c>
      <c r="CJ214">
        <v>-0.30870556831359863</v>
      </c>
      <c r="CK214">
        <v>-6.3677854835987091E-2</v>
      </c>
      <c r="CL214">
        <v>-0.11789710074663162</v>
      </c>
      <c r="CM214">
        <v>-0.38814747333526611</v>
      </c>
      <c r="CN214">
        <v>-0.12631864845752716</v>
      </c>
      <c r="CO214">
        <v>0.31124204397201538</v>
      </c>
      <c r="CP214">
        <v>0.39515036344528198</v>
      </c>
      <c r="CQ214">
        <v>1.0205593109130859</v>
      </c>
      <c r="CR214">
        <v>3.714418888092041</v>
      </c>
      <c r="CS214">
        <v>4.203007698059082</v>
      </c>
      <c r="CT214">
        <v>4.885655403137207</v>
      </c>
      <c r="CU214">
        <v>4.5184059143066406</v>
      </c>
      <c r="CV214">
        <v>0.5409233570098877</v>
      </c>
      <c r="CW214">
        <v>0.25564983487129211</v>
      </c>
      <c r="CX214">
        <v>-9.0709611773490906E-2</v>
      </c>
      <c r="CY214">
        <v>-0.51226675510406494</v>
      </c>
      <c r="CZ214">
        <v>-0.49664053320884705</v>
      </c>
      <c r="DA214">
        <v>-7.7829055488109589E-2</v>
      </c>
      <c r="DB214">
        <v>-4.6341437846422195E-2</v>
      </c>
      <c r="DC214">
        <v>0.54321902990341187</v>
      </c>
      <c r="DD214">
        <v>0.55587339401245117</v>
      </c>
      <c r="DE214">
        <v>0.34606453776359558</v>
      </c>
      <c r="DF214">
        <v>0.21068418025970459</v>
      </c>
      <c r="DG214">
        <v>0.20334868133068085</v>
      </c>
      <c r="DH214">
        <v>0.2643597424030304</v>
      </c>
      <c r="DI214">
        <v>0.52259671688079834</v>
      </c>
      <c r="DJ214">
        <v>0.64851903915405273</v>
      </c>
      <c r="DK214">
        <v>1.2809311151504517</v>
      </c>
      <c r="DL214">
        <v>0.61113983392715454</v>
      </c>
      <c r="DM214">
        <v>1.0286757946014404</v>
      </c>
      <c r="DN214">
        <v>1.1236764192581177</v>
      </c>
      <c r="DO214">
        <v>1.6763864755630493</v>
      </c>
      <c r="DP214">
        <v>4.8143272399902344</v>
      </c>
      <c r="DQ214">
        <v>5.1752052307128906</v>
      </c>
      <c r="DR214">
        <v>5.9339580535888672</v>
      </c>
      <c r="DS214">
        <v>5.5304837226867676</v>
      </c>
      <c r="DT214">
        <v>1.8309057950973511</v>
      </c>
      <c r="DU214">
        <v>1.3573797941207886</v>
      </c>
      <c r="DV214">
        <v>0.968006432056427</v>
      </c>
      <c r="DW214">
        <v>0.52481299638748169</v>
      </c>
      <c r="DX214">
        <v>0.46330004930496216</v>
      </c>
      <c r="DY214">
        <v>0.75358635187149048</v>
      </c>
      <c r="DZ214">
        <v>0.7742006778717041</v>
      </c>
      <c r="EA214">
        <v>1.4629843235015869</v>
      </c>
      <c r="EB214">
        <v>1.3504983186721802</v>
      </c>
      <c r="EC214">
        <v>1.1117656230926514</v>
      </c>
      <c r="ED214">
        <v>0.90683913230895996</v>
      </c>
      <c r="EE214">
        <v>1.0677807331085205</v>
      </c>
      <c r="EF214">
        <v>1.0917750597000122</v>
      </c>
      <c r="EG214">
        <v>1.3690841197967529</v>
      </c>
      <c r="EH214">
        <v>1.7551021575927734</v>
      </c>
      <c r="EI214">
        <v>3.6908154487609863</v>
      </c>
      <c r="EJ214">
        <v>1.6759127378463745</v>
      </c>
      <c r="EK214">
        <v>2.0645363330841064</v>
      </c>
      <c r="EL214">
        <v>2.1755523681640625</v>
      </c>
      <c r="EM214">
        <v>2.6232967376708984</v>
      </c>
      <c r="EN214">
        <v>6.4024205207824707</v>
      </c>
      <c r="EO214">
        <v>6.5789046287536621</v>
      </c>
      <c r="EP214">
        <v>7.447540283203125</v>
      </c>
      <c r="EQ214">
        <v>6.9917631149291992</v>
      </c>
      <c r="ER214">
        <v>3.6934354305267334</v>
      </c>
      <c r="ES214">
        <v>2.9481029510498047</v>
      </c>
      <c r="ET214">
        <v>2.496624231338501</v>
      </c>
      <c r="EU214">
        <v>2.0221915245056152</v>
      </c>
      <c r="EV214">
        <v>1.849301815032959</v>
      </c>
      <c r="EW214">
        <v>1.9540181159973145</v>
      </c>
      <c r="EX214">
        <v>1.9589331150054932</v>
      </c>
      <c r="EY214">
        <v>65.230438232421875</v>
      </c>
      <c r="EZ214">
        <v>64.488662719726563</v>
      </c>
      <c r="FA214">
        <v>63.813556671142578</v>
      </c>
      <c r="FB214">
        <v>62.966194152832031</v>
      </c>
      <c r="FC214">
        <v>62.436717987060547</v>
      </c>
      <c r="FD214">
        <v>61.896274566650391</v>
      </c>
      <c r="FE214">
        <v>61.426128387451172</v>
      </c>
      <c r="FF214">
        <v>61.904380798339844</v>
      </c>
      <c r="FG214">
        <v>63.878223419189453</v>
      </c>
      <c r="FH214">
        <v>67.728767395019531</v>
      </c>
      <c r="FI214">
        <v>71.962371826171875</v>
      </c>
      <c r="FJ214">
        <v>75.598136901855469</v>
      </c>
      <c r="FK214">
        <v>77.390106201171875</v>
      </c>
      <c r="FL214">
        <v>78.596275329589844</v>
      </c>
      <c r="FM214">
        <v>80.030426025390625</v>
      </c>
      <c r="FN214">
        <v>80.371421813964844</v>
      </c>
      <c r="FO214">
        <v>80.838539123535156</v>
      </c>
      <c r="FP214">
        <v>80.436241149902344</v>
      </c>
      <c r="FQ214">
        <v>79.774101257324219</v>
      </c>
      <c r="FR214">
        <v>77.195182800292969</v>
      </c>
      <c r="FS214">
        <v>73.883506774902344</v>
      </c>
      <c r="FT214">
        <v>70.08953857421875</v>
      </c>
      <c r="FU214">
        <v>68.014701843261719</v>
      </c>
      <c r="FV214">
        <v>66.798828125</v>
      </c>
      <c r="FW214">
        <v>1</v>
      </c>
    </row>
    <row r="215" spans="1:179" x14ac:dyDescent="0.2">
      <c r="A215" t="s">
        <v>241</v>
      </c>
      <c r="B215" t="s">
        <v>248</v>
      </c>
      <c r="C215" t="s">
        <v>218</v>
      </c>
      <c r="D215" t="s">
        <v>42</v>
      </c>
      <c r="E215">
        <v>2015</v>
      </c>
      <c r="F215" t="s">
        <v>225</v>
      </c>
      <c r="G215" t="s">
        <v>242</v>
      </c>
      <c r="H215">
        <v>369.11</v>
      </c>
      <c r="K215">
        <v>129.38687721869064</v>
      </c>
      <c r="L215">
        <v>126.61096869508036</v>
      </c>
      <c r="M215">
        <v>125.08495302313175</v>
      </c>
      <c r="N215">
        <v>126.71745651099744</v>
      </c>
      <c r="O215">
        <v>133.75975179337655</v>
      </c>
      <c r="P215">
        <v>148.48705850196484</v>
      </c>
      <c r="Q215">
        <v>167.2640447531567</v>
      </c>
      <c r="R215">
        <v>179.91217449028025</v>
      </c>
      <c r="S215">
        <v>191.33277744791965</v>
      </c>
      <c r="T215">
        <v>201.1781885411707</v>
      </c>
      <c r="U215">
        <v>208.50220513034242</v>
      </c>
      <c r="V215">
        <v>213.4420173663184</v>
      </c>
      <c r="W215">
        <v>214.11896887744243</v>
      </c>
      <c r="X215">
        <v>215.10509737805233</v>
      </c>
      <c r="Y215">
        <v>215.25964182868029</v>
      </c>
      <c r="Z215">
        <v>211.94385915788857</v>
      </c>
      <c r="AA215">
        <v>208.41256312299345</v>
      </c>
      <c r="AB215">
        <v>200.42652824830932</v>
      </c>
      <c r="AC215">
        <v>175.09378362339132</v>
      </c>
      <c r="AD215">
        <v>165.27221524636488</v>
      </c>
      <c r="AE215">
        <v>157.86940333326098</v>
      </c>
      <c r="AF215">
        <v>150.01567306949704</v>
      </c>
      <c r="AG215">
        <v>138.91807228798737</v>
      </c>
      <c r="AH215">
        <v>134.9589774741606</v>
      </c>
      <c r="AI215">
        <v>-1.5598670244216919</v>
      </c>
      <c r="AJ215">
        <v>-1.3302801847457886</v>
      </c>
      <c r="AK215">
        <v>-1.4575212001800537</v>
      </c>
      <c r="AL215">
        <v>-1.5948959589004517</v>
      </c>
      <c r="AM215">
        <v>-1.9252083301544189</v>
      </c>
      <c r="AN215">
        <v>-1.5891578197479248</v>
      </c>
      <c r="AO215">
        <v>-1.4070360660552979</v>
      </c>
      <c r="AP215">
        <v>-1.492331862449646</v>
      </c>
      <c r="AQ215">
        <v>-2.3509774208068848</v>
      </c>
      <c r="AR215">
        <v>-1.9484298229217529</v>
      </c>
      <c r="AS215">
        <v>-1.5532917976379395</v>
      </c>
      <c r="AT215">
        <v>-1.5007001161575317</v>
      </c>
      <c r="AU215">
        <v>-0.70147782564163208</v>
      </c>
      <c r="AV215">
        <v>1.3414231538772583</v>
      </c>
      <c r="AW215">
        <v>2.1963953971862793</v>
      </c>
      <c r="AX215">
        <v>3.0092818737030029</v>
      </c>
      <c r="AY215">
        <v>2.6766383647918701</v>
      </c>
      <c r="AZ215">
        <v>-3.190037727355957</v>
      </c>
      <c r="BA215">
        <v>-2.8888943195343018</v>
      </c>
      <c r="BB215">
        <v>-3.1190907955169678</v>
      </c>
      <c r="BC215">
        <v>-3.4708659648895264</v>
      </c>
      <c r="BD215">
        <v>-3.1136875152587891</v>
      </c>
      <c r="BE215">
        <v>-2.0883133411407471</v>
      </c>
      <c r="BF215">
        <v>-2.0719833374023437</v>
      </c>
      <c r="BG215">
        <v>-0.68386191129684448</v>
      </c>
      <c r="BH215">
        <v>-0.537514328956604</v>
      </c>
      <c r="BI215">
        <v>-0.69739508628845215</v>
      </c>
      <c r="BJ215">
        <v>-0.86155492067337036</v>
      </c>
      <c r="BK215">
        <v>-1.040709376335144</v>
      </c>
      <c r="BL215">
        <v>-0.72507929801940918</v>
      </c>
      <c r="BM215">
        <v>-0.54183673858642578</v>
      </c>
      <c r="BN215">
        <v>-0.58953821659088135</v>
      </c>
      <c r="BO215">
        <v>-1.1507886648178101</v>
      </c>
      <c r="BP215">
        <v>-0.92238748073577881</v>
      </c>
      <c r="BQ215">
        <v>-0.47366657853126526</v>
      </c>
      <c r="BR215">
        <v>-0.41173234581947327</v>
      </c>
      <c r="BS215">
        <v>0.30659544467926025</v>
      </c>
      <c r="BT215">
        <v>2.9523313045501709</v>
      </c>
      <c r="BU215">
        <v>3.6347048282623291</v>
      </c>
      <c r="BV215">
        <v>4.574366569519043</v>
      </c>
      <c r="BW215">
        <v>4.1883387565612793</v>
      </c>
      <c r="BX215">
        <v>-1.1529202461242676</v>
      </c>
      <c r="BY215">
        <v>-1.2164549827575684</v>
      </c>
      <c r="BZ215">
        <v>-1.5311686992645264</v>
      </c>
      <c r="CA215">
        <v>-1.9216115474700928</v>
      </c>
      <c r="CB215">
        <v>-1.6826883554458618</v>
      </c>
      <c r="CC215">
        <v>-0.9095451831817627</v>
      </c>
      <c r="CD215">
        <v>-0.90756839513778687</v>
      </c>
      <c r="CE215">
        <v>-7.7143408358097076E-2</v>
      </c>
      <c r="CF215">
        <v>1.1552911251783371E-2</v>
      </c>
      <c r="CG215">
        <v>-0.17093397676944733</v>
      </c>
      <c r="CH215">
        <v>-0.3536452054977417</v>
      </c>
      <c r="CI215">
        <v>-0.42810815572738647</v>
      </c>
      <c r="CJ215">
        <v>-0.12662115693092346</v>
      </c>
      <c r="CK215">
        <v>5.7397615164518356E-2</v>
      </c>
      <c r="CL215">
        <v>3.5733859986066818E-2</v>
      </c>
      <c r="CM215">
        <v>-0.31954175233840942</v>
      </c>
      <c r="CN215">
        <v>-0.21175360679626465</v>
      </c>
      <c r="CO215">
        <v>0.2740786075592041</v>
      </c>
      <c r="CP215">
        <v>0.34248343110084534</v>
      </c>
      <c r="CQ215">
        <v>1.0047838687896729</v>
      </c>
      <c r="CR215">
        <v>4.0680413246154785</v>
      </c>
      <c r="CS215">
        <v>4.6308732032775879</v>
      </c>
      <c r="CT215">
        <v>5.6583395004272461</v>
      </c>
      <c r="CU215">
        <v>5.2353377342224121</v>
      </c>
      <c r="CV215">
        <v>0.25798127055168152</v>
      </c>
      <c r="CW215">
        <v>-5.8128643780946732E-2</v>
      </c>
      <c r="CX215">
        <v>-0.43137878179550171</v>
      </c>
      <c r="CY215">
        <v>-0.84860265254974365</v>
      </c>
      <c r="CZ215">
        <v>-0.69158279895782471</v>
      </c>
      <c r="DA215">
        <v>-9.3134015798568726E-2</v>
      </c>
      <c r="DB215">
        <v>-0.1010982021689415</v>
      </c>
      <c r="DC215">
        <v>0.52957504987716675</v>
      </c>
      <c r="DD215">
        <v>0.56062012910842896</v>
      </c>
      <c r="DE215">
        <v>0.35552710294723511</v>
      </c>
      <c r="DF215">
        <v>0.15426450967788696</v>
      </c>
      <c r="DG215">
        <v>0.18449310958385468</v>
      </c>
      <c r="DH215">
        <v>0.47183698415756226</v>
      </c>
      <c r="DI215">
        <v>0.65663200616836548</v>
      </c>
      <c r="DJ215">
        <v>0.66100597381591797</v>
      </c>
      <c r="DK215">
        <v>0.51170521974563599</v>
      </c>
      <c r="DL215">
        <v>0.49888023734092712</v>
      </c>
      <c r="DM215">
        <v>1.0218237638473511</v>
      </c>
      <c r="DN215">
        <v>1.0966992378234863</v>
      </c>
      <c r="DO215">
        <v>1.702972412109375</v>
      </c>
      <c r="DP215">
        <v>5.1837515830993652</v>
      </c>
      <c r="DQ215">
        <v>5.6270418167114258</v>
      </c>
      <c r="DR215">
        <v>6.7423124313354492</v>
      </c>
      <c r="DS215">
        <v>6.2823371887207031</v>
      </c>
      <c r="DT215">
        <v>1.6688827276229858</v>
      </c>
      <c r="DU215">
        <v>1.1001977920532227</v>
      </c>
      <c r="DV215">
        <v>0.66841119527816772</v>
      </c>
      <c r="DW215">
        <v>0.22440618276596069</v>
      </c>
      <c r="DX215">
        <v>0.29952281713485718</v>
      </c>
      <c r="DY215">
        <v>0.72327715158462524</v>
      </c>
      <c r="DZ215">
        <v>0.70537203550338745</v>
      </c>
      <c r="EA215">
        <v>1.4055801630020142</v>
      </c>
      <c r="EB215">
        <v>1.3533860445022583</v>
      </c>
      <c r="EC215">
        <v>1.1156532764434814</v>
      </c>
      <c r="ED215">
        <v>0.88760548830032349</v>
      </c>
      <c r="EE215">
        <v>1.068992018699646</v>
      </c>
      <c r="EF215">
        <v>1.3359155654907227</v>
      </c>
      <c r="EG215">
        <v>1.5218312740325928</v>
      </c>
      <c r="EH215">
        <v>1.5637995004653931</v>
      </c>
      <c r="EI215">
        <v>1.7118937969207764</v>
      </c>
      <c r="EJ215">
        <v>1.5249226093292236</v>
      </c>
      <c r="EK215">
        <v>2.1014490127563477</v>
      </c>
      <c r="EL215">
        <v>2.1856670379638672</v>
      </c>
      <c r="EM215">
        <v>2.7110457420349121</v>
      </c>
      <c r="EN215">
        <v>6.7946596145629883</v>
      </c>
      <c r="EO215">
        <v>7.0653510093688965</v>
      </c>
      <c r="EP215">
        <v>8.3073968887329102</v>
      </c>
      <c r="EQ215">
        <v>7.7940373420715332</v>
      </c>
      <c r="ER215">
        <v>3.7060003280639648</v>
      </c>
      <c r="ES215">
        <v>2.7726371288299561</v>
      </c>
      <c r="ET215">
        <v>2.2563331127166748</v>
      </c>
      <c r="EU215">
        <v>1.7736605405807495</v>
      </c>
      <c r="EV215">
        <v>1.7305219173431396</v>
      </c>
      <c r="EW215">
        <v>1.9020452499389648</v>
      </c>
      <c r="EX215">
        <v>1.8697869777679443</v>
      </c>
      <c r="EY215">
        <v>72.234916687011719</v>
      </c>
      <c r="EZ215">
        <v>71.384628295898437</v>
      </c>
      <c r="FA215">
        <v>70.779151916503906</v>
      </c>
      <c r="FB215">
        <v>70.31793212890625</v>
      </c>
      <c r="FC215">
        <v>69.779067993164063</v>
      </c>
      <c r="FD215">
        <v>69.110916137695312</v>
      </c>
      <c r="FE215">
        <v>68.757713317871094</v>
      </c>
      <c r="FF215">
        <v>69.379592895507813</v>
      </c>
      <c r="FG215">
        <v>71.559684753417969</v>
      </c>
      <c r="FH215">
        <v>74.409042358398438</v>
      </c>
      <c r="FI215">
        <v>77.224578857421875</v>
      </c>
      <c r="FJ215">
        <v>80.488349914550781</v>
      </c>
      <c r="FK215">
        <v>82.759201049804687</v>
      </c>
      <c r="FL215">
        <v>84.121376037597656</v>
      </c>
      <c r="FM215">
        <v>85.289657592773438</v>
      </c>
      <c r="FN215">
        <v>85.681808471679688</v>
      </c>
      <c r="FO215">
        <v>85.138328552246094</v>
      </c>
      <c r="FP215">
        <v>84.633232116699219</v>
      </c>
      <c r="FQ215">
        <v>84.779060363769531</v>
      </c>
      <c r="FR215">
        <v>83.655311584472656</v>
      </c>
      <c r="FS215">
        <v>81.320671081542969</v>
      </c>
      <c r="FT215">
        <v>77.894241333007812</v>
      </c>
      <c r="FU215">
        <v>75.507072448730469</v>
      </c>
      <c r="FV215">
        <v>73.877143859863281</v>
      </c>
      <c r="FW215">
        <v>1</v>
      </c>
    </row>
    <row r="216" spans="1:179" x14ac:dyDescent="0.2">
      <c r="A216" t="s">
        <v>241</v>
      </c>
      <c r="B216" t="s">
        <v>248</v>
      </c>
      <c r="C216" t="s">
        <v>218</v>
      </c>
      <c r="D216" t="s">
        <v>42</v>
      </c>
      <c r="E216">
        <v>2016</v>
      </c>
      <c r="F216" t="s">
        <v>225</v>
      </c>
      <c r="G216" t="s">
        <v>242</v>
      </c>
      <c r="H216">
        <v>331.61</v>
      </c>
      <c r="K216">
        <v>116.2427190899344</v>
      </c>
      <c r="L216">
        <v>113.74880964822194</v>
      </c>
      <c r="M216">
        <v>112.377818904073</v>
      </c>
      <c r="N216">
        <v>113.8444795765658</v>
      </c>
      <c r="O216">
        <v>120.17136194558948</v>
      </c>
      <c r="P216">
        <v>133.4025505597501</v>
      </c>
      <c r="Q216">
        <v>150.27201974450875</v>
      </c>
      <c r="R216">
        <v>161.6352508823966</v>
      </c>
      <c r="S216">
        <v>171.89565726965873</v>
      </c>
      <c r="T216">
        <v>180.74089243290743</v>
      </c>
      <c r="U216">
        <v>187.32087659579997</v>
      </c>
      <c r="V216">
        <v>191.75886303188216</v>
      </c>
      <c r="W216">
        <v>192.36704437172617</v>
      </c>
      <c r="X216">
        <v>193.25299401938034</v>
      </c>
      <c r="Y216">
        <v>193.3918386035254</v>
      </c>
      <c r="Z216">
        <v>190.41289976637694</v>
      </c>
      <c r="AA216">
        <v>187.24034114349664</v>
      </c>
      <c r="AB216">
        <v>180.0655918293813</v>
      </c>
      <c r="AC216">
        <v>157.30635085756191</v>
      </c>
      <c r="AD216">
        <v>148.48253627593644</v>
      </c>
      <c r="AE216">
        <v>141.83176145094322</v>
      </c>
      <c r="AF216">
        <v>134.77587618279679</v>
      </c>
      <c r="AG216">
        <v>124.80565881649564</v>
      </c>
      <c r="AH216">
        <v>121.24876065041485</v>
      </c>
      <c r="AI216">
        <v>-1.4747002124786377</v>
      </c>
      <c r="AJ216">
        <v>-1.2614718675613403</v>
      </c>
      <c r="AK216">
        <v>-1.3730555772781372</v>
      </c>
      <c r="AL216">
        <v>-1.4942336082458496</v>
      </c>
      <c r="AM216">
        <v>-1.8036377429962158</v>
      </c>
      <c r="AN216">
        <v>-1.5000174045562744</v>
      </c>
      <c r="AO216">
        <v>-1.3364908695220947</v>
      </c>
      <c r="AP216">
        <v>-1.4162670373916626</v>
      </c>
      <c r="AQ216">
        <v>-2.2125682830810547</v>
      </c>
      <c r="AR216">
        <v>-1.8363436460494995</v>
      </c>
      <c r="AS216">
        <v>-1.4858301877975464</v>
      </c>
      <c r="AT216">
        <v>-1.4393628835678101</v>
      </c>
      <c r="AU216">
        <v>-0.71456336975097656</v>
      </c>
      <c r="AV216">
        <v>1.0703631639480591</v>
      </c>
      <c r="AW216">
        <v>1.8529219627380371</v>
      </c>
      <c r="AX216">
        <v>2.5726213455200195</v>
      </c>
      <c r="AY216">
        <v>2.2782373428344727</v>
      </c>
      <c r="AZ216">
        <v>-3.0364177227020264</v>
      </c>
      <c r="BA216">
        <v>-2.7353534698486328</v>
      </c>
      <c r="BB216">
        <v>-2.9350926876068115</v>
      </c>
      <c r="BC216">
        <v>-3.2478964328765869</v>
      </c>
      <c r="BD216">
        <v>-2.9171082973480225</v>
      </c>
      <c r="BE216">
        <v>-1.9747953414916992</v>
      </c>
      <c r="BF216">
        <v>-1.9589232206344604</v>
      </c>
      <c r="BG216">
        <v>-0.64438223838806152</v>
      </c>
      <c r="BH216">
        <v>-0.5100519061088562</v>
      </c>
      <c r="BI216">
        <v>-0.6525731086730957</v>
      </c>
      <c r="BJ216">
        <v>-0.79913932085037231</v>
      </c>
      <c r="BK216">
        <v>-0.96526908874511719</v>
      </c>
      <c r="BL216">
        <v>-0.6810041069984436</v>
      </c>
      <c r="BM216">
        <v>-0.51641523838043213</v>
      </c>
      <c r="BN216">
        <v>-0.56055784225463867</v>
      </c>
      <c r="BO216">
        <v>-1.0749742984771729</v>
      </c>
      <c r="BP216">
        <v>-0.86381345987319946</v>
      </c>
      <c r="BQ216">
        <v>-0.46251174807548523</v>
      </c>
      <c r="BR216">
        <v>-0.40718916058540344</v>
      </c>
      <c r="BS216">
        <v>0.24093478918075562</v>
      </c>
      <c r="BT216">
        <v>2.5972559452056885</v>
      </c>
      <c r="BU216">
        <v>3.2162175178527832</v>
      </c>
      <c r="BV216">
        <v>4.0560803413391113</v>
      </c>
      <c r="BW216">
        <v>3.7110962867736816</v>
      </c>
      <c r="BX216">
        <v>-1.105543851852417</v>
      </c>
      <c r="BY216">
        <v>-1.1501384973526001</v>
      </c>
      <c r="BZ216">
        <v>-1.4299873113632202</v>
      </c>
      <c r="CA216">
        <v>-1.7794419527053833</v>
      </c>
      <c r="CB216">
        <v>-1.560741662979126</v>
      </c>
      <c r="CC216">
        <v>-0.85750472545623779</v>
      </c>
      <c r="CD216">
        <v>-0.85523736476898193</v>
      </c>
      <c r="CE216">
        <v>-6.9306559860706329E-2</v>
      </c>
      <c r="CF216">
        <v>1.0379273444414139E-2</v>
      </c>
      <c r="CG216">
        <v>-0.15356913208961487</v>
      </c>
      <c r="CH216">
        <v>-0.31771910190582275</v>
      </c>
      <c r="CI216">
        <v>-0.38461747765541077</v>
      </c>
      <c r="CJ216">
        <v>-0.11375796049833298</v>
      </c>
      <c r="CK216">
        <v>5.1566705107688904E-2</v>
      </c>
      <c r="CL216">
        <v>3.2103728502988815E-2</v>
      </c>
      <c r="CM216">
        <v>-0.28708013892173767</v>
      </c>
      <c r="CN216">
        <v>-0.1902419775724411</v>
      </c>
      <c r="CO216">
        <v>0.24623550474643707</v>
      </c>
      <c r="CP216">
        <v>0.30769121646881104</v>
      </c>
      <c r="CQ216">
        <v>0.90270990133285522</v>
      </c>
      <c r="CR216">
        <v>3.6547770500183105</v>
      </c>
      <c r="CS216">
        <v>4.1604318618774414</v>
      </c>
      <c r="CT216">
        <v>5.0835199356079102</v>
      </c>
      <c r="CU216">
        <v>4.7034902572631836</v>
      </c>
      <c r="CV216">
        <v>0.23177345097064972</v>
      </c>
      <c r="CW216">
        <v>-5.2223466336727142E-2</v>
      </c>
      <c r="CX216">
        <v>-0.38755586743354797</v>
      </c>
      <c r="CY216">
        <v>-0.76239478588104248</v>
      </c>
      <c r="CZ216">
        <v>-0.6213262677192688</v>
      </c>
      <c r="DA216">
        <v>-8.3672709763050079E-2</v>
      </c>
      <c r="DB216">
        <v>-9.0827837586402893E-2</v>
      </c>
      <c r="DC216">
        <v>0.50576913356781006</v>
      </c>
      <c r="DD216">
        <v>0.53081047534942627</v>
      </c>
      <c r="DE216">
        <v>0.34543484449386597</v>
      </c>
      <c r="DF216">
        <v>0.16370110213756561</v>
      </c>
      <c r="DG216">
        <v>0.19603410363197327</v>
      </c>
      <c r="DH216">
        <v>0.45348817110061646</v>
      </c>
      <c r="DI216">
        <v>0.61954861879348755</v>
      </c>
      <c r="DJ216">
        <v>0.62476533651351929</v>
      </c>
      <c r="DK216">
        <v>0.50081396102905273</v>
      </c>
      <c r="DL216">
        <v>0.48332947492599487</v>
      </c>
      <c r="DM216">
        <v>0.95498275756835938</v>
      </c>
      <c r="DN216">
        <v>1.0225715637207031</v>
      </c>
      <c r="DO216">
        <v>1.5644849538803101</v>
      </c>
      <c r="DP216">
        <v>4.7122983932495117</v>
      </c>
      <c r="DQ216">
        <v>5.1046462059020996</v>
      </c>
      <c r="DR216">
        <v>6.110959529876709</v>
      </c>
      <c r="DS216">
        <v>5.6958842277526855</v>
      </c>
      <c r="DT216">
        <v>1.569090723991394</v>
      </c>
      <c r="DU216">
        <v>1.0456916093826294</v>
      </c>
      <c r="DV216">
        <v>0.65487557649612427</v>
      </c>
      <c r="DW216">
        <v>0.25465235114097595</v>
      </c>
      <c r="DX216">
        <v>0.31808918714523315</v>
      </c>
      <c r="DY216">
        <v>0.69015932083129883</v>
      </c>
      <c r="DZ216">
        <v>0.67358165979385376</v>
      </c>
      <c r="EA216">
        <v>1.3360871076583862</v>
      </c>
      <c r="EB216">
        <v>1.2822304964065552</v>
      </c>
      <c r="EC216">
        <v>1.0659172534942627</v>
      </c>
      <c r="ED216">
        <v>0.8587954044342041</v>
      </c>
      <c r="EE216">
        <v>1.0344027280807495</v>
      </c>
      <c r="EF216">
        <v>1.2725014686584473</v>
      </c>
      <c r="EG216">
        <v>1.4396243095397949</v>
      </c>
      <c r="EH216">
        <v>1.480474591255188</v>
      </c>
      <c r="EI216">
        <v>1.6384079456329346</v>
      </c>
      <c r="EJ216">
        <v>1.4558596611022949</v>
      </c>
      <c r="EK216">
        <v>1.9783012866973877</v>
      </c>
      <c r="EL216">
        <v>2.0547454357147217</v>
      </c>
      <c r="EM216">
        <v>2.5199830532073975</v>
      </c>
      <c r="EN216">
        <v>6.2391910552978516</v>
      </c>
      <c r="EO216">
        <v>6.4679422378540039</v>
      </c>
      <c r="EP216">
        <v>7.5944185256958008</v>
      </c>
      <c r="EQ216">
        <v>7.1287431716918945</v>
      </c>
      <c r="ER216">
        <v>3.4999644756317139</v>
      </c>
      <c r="ES216">
        <v>2.6309065818786621</v>
      </c>
      <c r="ET216">
        <v>2.1599810123443604</v>
      </c>
      <c r="EU216">
        <v>1.723106861114502</v>
      </c>
      <c r="EV216">
        <v>1.6744558811187744</v>
      </c>
      <c r="EW216">
        <v>1.8074498176574707</v>
      </c>
      <c r="EX216">
        <v>1.7772675752639771</v>
      </c>
      <c r="EY216">
        <v>72.234916687011719</v>
      </c>
      <c r="EZ216">
        <v>71.384628295898437</v>
      </c>
      <c r="FA216">
        <v>70.779151916503906</v>
      </c>
      <c r="FB216">
        <v>70.31793212890625</v>
      </c>
      <c r="FC216">
        <v>69.779067993164063</v>
      </c>
      <c r="FD216">
        <v>69.110916137695312</v>
      </c>
      <c r="FE216">
        <v>68.757713317871094</v>
      </c>
      <c r="FF216">
        <v>69.379592895507813</v>
      </c>
      <c r="FG216">
        <v>71.559684753417969</v>
      </c>
      <c r="FH216">
        <v>74.409042358398438</v>
      </c>
      <c r="FI216">
        <v>77.224578857421875</v>
      </c>
      <c r="FJ216">
        <v>80.488349914550781</v>
      </c>
      <c r="FK216">
        <v>82.759201049804687</v>
      </c>
      <c r="FL216">
        <v>84.121383666992188</v>
      </c>
      <c r="FM216">
        <v>85.289657592773438</v>
      </c>
      <c r="FN216">
        <v>85.681800842285156</v>
      </c>
      <c r="FO216">
        <v>85.138328552246094</v>
      </c>
      <c r="FP216">
        <v>84.633224487304688</v>
      </c>
      <c r="FQ216">
        <v>84.779060363769531</v>
      </c>
      <c r="FR216">
        <v>83.655311584472656</v>
      </c>
      <c r="FS216">
        <v>81.320671081542969</v>
      </c>
      <c r="FT216">
        <v>77.894241333007812</v>
      </c>
      <c r="FU216">
        <v>75.507072448730469</v>
      </c>
      <c r="FV216">
        <v>73.877143859863281</v>
      </c>
      <c r="FW216">
        <v>1</v>
      </c>
    </row>
    <row r="217" spans="1:179" x14ac:dyDescent="0.2">
      <c r="A217" t="s">
        <v>241</v>
      </c>
      <c r="B217" t="s">
        <v>248</v>
      </c>
      <c r="C217" t="s">
        <v>218</v>
      </c>
      <c r="D217" t="s">
        <v>42</v>
      </c>
      <c r="E217" t="s">
        <v>250</v>
      </c>
      <c r="F217" t="s">
        <v>225</v>
      </c>
      <c r="G217" t="s">
        <v>242</v>
      </c>
      <c r="H217">
        <v>320.44</v>
      </c>
      <c r="K217">
        <v>112.32743111688988</v>
      </c>
      <c r="L217">
        <v>109.91752154819694</v>
      </c>
      <c r="M217">
        <v>108.59270852265047</v>
      </c>
      <c r="N217">
        <v>110.0099691214311</v>
      </c>
      <c r="O217">
        <v>116.12374939993038</v>
      </c>
      <c r="P217">
        <v>128.90928503852675</v>
      </c>
      <c r="Q217">
        <v>145.21055665936203</v>
      </c>
      <c r="R217">
        <v>156.1910513767892</v>
      </c>
      <c r="S217">
        <v>166.10586669356445</v>
      </c>
      <c r="T217">
        <v>174.65317659212087</v>
      </c>
      <c r="U217">
        <v>181.01153368832493</v>
      </c>
      <c r="V217">
        <v>185.3000398382114</v>
      </c>
      <c r="W217">
        <v>185.88773641045913</v>
      </c>
      <c r="X217">
        <v>186.74384549667994</v>
      </c>
      <c r="Y217">
        <v>186.87801351669538</v>
      </c>
      <c r="Z217">
        <v>183.99941131562045</v>
      </c>
      <c r="AA217">
        <v>180.93371083161705</v>
      </c>
      <c r="AB217">
        <v>174.0006214676396</v>
      </c>
      <c r="AC217">
        <v>152.00795738898151</v>
      </c>
      <c r="AD217">
        <v>143.4813465838875</v>
      </c>
      <c r="AE217">
        <v>137.05458319709521</v>
      </c>
      <c r="AF217">
        <v>130.2363542995657</v>
      </c>
      <c r="AG217">
        <v>120.60195385537833</v>
      </c>
      <c r="AH217">
        <v>117.1648591550116</v>
      </c>
      <c r="AI217">
        <v>-1.4484947919845581</v>
      </c>
      <c r="AJ217">
        <v>-1.2402187585830688</v>
      </c>
      <c r="AK217">
        <v>-1.3471698760986328</v>
      </c>
      <c r="AL217">
        <v>-1.4635487794876099</v>
      </c>
      <c r="AM217">
        <v>-1.7665807008743286</v>
      </c>
      <c r="AN217">
        <v>-1.4726399183273315</v>
      </c>
      <c r="AO217">
        <v>-1.3146512508392334</v>
      </c>
      <c r="AP217">
        <v>-1.3927475214004517</v>
      </c>
      <c r="AQ217">
        <v>-2.1701939105987549</v>
      </c>
      <c r="AR217">
        <v>-1.8019764423370361</v>
      </c>
      <c r="AS217">
        <v>-1.4647042751312256</v>
      </c>
      <c r="AT217">
        <v>-1.4200524091720581</v>
      </c>
      <c r="AU217">
        <v>-0.71749866008758545</v>
      </c>
      <c r="AV217">
        <v>0.99115973711013794</v>
      </c>
      <c r="AW217">
        <v>1.7519840002059937</v>
      </c>
      <c r="AX217">
        <v>2.4440464973449707</v>
      </c>
      <c r="AY217">
        <v>2.1610078811645508</v>
      </c>
      <c r="AZ217">
        <v>-2.9887130260467529</v>
      </c>
      <c r="BA217">
        <v>-2.6880209445953369</v>
      </c>
      <c r="BB217">
        <v>-2.8787684440612793</v>
      </c>
      <c r="BC217">
        <v>-3.1800005435943604</v>
      </c>
      <c r="BD217">
        <v>-2.8571863174438477</v>
      </c>
      <c r="BE217">
        <v>-1.9398558139801025</v>
      </c>
      <c r="BF217">
        <v>-1.9241340160369873</v>
      </c>
      <c r="BG217">
        <v>-0.63228005170822144</v>
      </c>
      <c r="BH217">
        <v>-0.50156182050704956</v>
      </c>
      <c r="BI217">
        <v>-0.63892489671707153</v>
      </c>
      <c r="BJ217">
        <v>-0.78026086091995239</v>
      </c>
      <c r="BK217">
        <v>-0.94245189428329468</v>
      </c>
      <c r="BL217">
        <v>-0.66753768920898438</v>
      </c>
      <c r="BM217">
        <v>-0.50850474834442139</v>
      </c>
      <c r="BN217">
        <v>-0.55157274007797241</v>
      </c>
      <c r="BO217">
        <v>-1.0519222021102905</v>
      </c>
      <c r="BP217">
        <v>-0.84596490859985352</v>
      </c>
      <c r="BQ217">
        <v>-0.45876717567443848</v>
      </c>
      <c r="BR217">
        <v>-0.40541040897369385</v>
      </c>
      <c r="BS217">
        <v>0.22177012264728546</v>
      </c>
      <c r="BT217">
        <v>2.4921178817749023</v>
      </c>
      <c r="BU217">
        <v>3.0921237468719482</v>
      </c>
      <c r="BV217">
        <v>3.9023087024688721</v>
      </c>
      <c r="BW217">
        <v>3.5695295333862305</v>
      </c>
      <c r="BX217">
        <v>-1.0906356573104858</v>
      </c>
      <c r="BY217">
        <v>-1.1297311782836914</v>
      </c>
      <c r="BZ217">
        <v>-1.3992277383804321</v>
      </c>
      <c r="CA217">
        <v>-1.7364881038665771</v>
      </c>
      <c r="CB217">
        <v>-1.5238579511642456</v>
      </c>
      <c r="CC217">
        <v>-0.84154272079467773</v>
      </c>
      <c r="CD217">
        <v>-0.83919441699981689</v>
      </c>
      <c r="CE217">
        <v>-6.697218120098114E-2</v>
      </c>
      <c r="CF217">
        <v>1.0029679164290428E-2</v>
      </c>
      <c r="CG217">
        <v>-0.14839662611484528</v>
      </c>
      <c r="CH217">
        <v>-0.30701768398284912</v>
      </c>
      <c r="CI217">
        <v>-0.37166279554367065</v>
      </c>
      <c r="CJ217">
        <v>-0.10992636531591415</v>
      </c>
      <c r="CK217">
        <v>4.9829833209514618E-2</v>
      </c>
      <c r="CL217">
        <v>3.1022410839796066E-2</v>
      </c>
      <c r="CM217">
        <v>-0.27741068601608276</v>
      </c>
      <c r="CN217">
        <v>-0.1838342547416687</v>
      </c>
      <c r="CO217">
        <v>0.23794180154800415</v>
      </c>
      <c r="CP217">
        <v>0.29732754826545715</v>
      </c>
      <c r="CQ217">
        <v>0.87230479717254639</v>
      </c>
      <c r="CR217">
        <v>3.5316770076751709</v>
      </c>
      <c r="CS217">
        <v>4.0203003883361816</v>
      </c>
      <c r="CT217">
        <v>4.9122967720031738</v>
      </c>
      <c r="CU217">
        <v>4.545067310333252</v>
      </c>
      <c r="CV217">
        <v>0.22396685183048248</v>
      </c>
      <c r="CW217">
        <v>-5.0464477390050888E-2</v>
      </c>
      <c r="CX217">
        <v>-0.37450218200683594</v>
      </c>
      <c r="CY217">
        <v>-0.73671579360961914</v>
      </c>
      <c r="CZ217">
        <v>-0.6003987193107605</v>
      </c>
      <c r="DA217">
        <v>-8.0854445695877075E-2</v>
      </c>
      <c r="DB217">
        <v>-8.7768569588661194E-2</v>
      </c>
      <c r="DC217">
        <v>0.49833565950393677</v>
      </c>
      <c r="DD217">
        <v>0.52162116765975952</v>
      </c>
      <c r="DE217">
        <v>0.34213164448738098</v>
      </c>
      <c r="DF217">
        <v>0.16622547805309296</v>
      </c>
      <c r="DG217">
        <v>0.19912630319595337</v>
      </c>
      <c r="DH217">
        <v>0.44768497347831726</v>
      </c>
      <c r="DI217">
        <v>0.60816442966461182</v>
      </c>
      <c r="DJ217">
        <v>0.61361753940582275</v>
      </c>
      <c r="DK217">
        <v>0.49710085988044739</v>
      </c>
      <c r="DL217">
        <v>0.4782964289188385</v>
      </c>
      <c r="DM217">
        <v>0.93465077877044678</v>
      </c>
      <c r="DN217">
        <v>1.0000655651092529</v>
      </c>
      <c r="DO217">
        <v>1.5228395462036133</v>
      </c>
      <c r="DP217">
        <v>4.5712361335754395</v>
      </c>
      <c r="DQ217">
        <v>4.9484767913818359</v>
      </c>
      <c r="DR217">
        <v>5.9222846031188965</v>
      </c>
      <c r="DS217">
        <v>5.5206050872802734</v>
      </c>
      <c r="DT217">
        <v>1.538569450378418</v>
      </c>
      <c r="DU217">
        <v>1.0288021564483643</v>
      </c>
      <c r="DV217">
        <v>0.65022331476211548</v>
      </c>
      <c r="DW217">
        <v>0.26305651664733887</v>
      </c>
      <c r="DX217">
        <v>0.32306045293807983</v>
      </c>
      <c r="DY217">
        <v>0.67983382940292358</v>
      </c>
      <c r="DZ217">
        <v>0.66365724802017212</v>
      </c>
      <c r="EA217">
        <v>1.3145503997802734</v>
      </c>
      <c r="EB217">
        <v>1.2602781057357788</v>
      </c>
      <c r="EC217">
        <v>1.0503765344619751</v>
      </c>
      <c r="ED217">
        <v>0.8495134711265564</v>
      </c>
      <c r="EE217">
        <v>1.0232551097869873</v>
      </c>
      <c r="EF217">
        <v>1.2527871131896973</v>
      </c>
      <c r="EG217">
        <v>1.4143109321594238</v>
      </c>
      <c r="EH217">
        <v>1.4547923803329468</v>
      </c>
      <c r="EI217">
        <v>1.6153725385665894</v>
      </c>
      <c r="EJ217">
        <v>1.4343079328536987</v>
      </c>
      <c r="EK217">
        <v>1.9405878782272339</v>
      </c>
      <c r="EL217">
        <v>2.0147075653076172</v>
      </c>
      <c r="EM217">
        <v>2.4621083736419678</v>
      </c>
      <c r="EN217">
        <v>6.0721940994262695</v>
      </c>
      <c r="EO217">
        <v>6.2886166572570801</v>
      </c>
      <c r="EP217">
        <v>7.380547046661377</v>
      </c>
      <c r="EQ217">
        <v>6.9291267395019531</v>
      </c>
      <c r="ER217">
        <v>3.4366466999053955</v>
      </c>
      <c r="ES217">
        <v>2.5870919227600098</v>
      </c>
      <c r="ET217">
        <v>2.1297640800476074</v>
      </c>
      <c r="EU217">
        <v>1.7065689563751221</v>
      </c>
      <c r="EV217">
        <v>1.6563888788223267</v>
      </c>
      <c r="EW217">
        <v>1.7781468629837036</v>
      </c>
      <c r="EX217">
        <v>1.7485969066619873</v>
      </c>
      <c r="EY217">
        <v>72.234916687011719</v>
      </c>
      <c r="EZ217">
        <v>71.384628295898437</v>
      </c>
      <c r="FA217">
        <v>70.779151916503906</v>
      </c>
      <c r="FB217">
        <v>70.31793212890625</v>
      </c>
      <c r="FC217">
        <v>69.779067993164063</v>
      </c>
      <c r="FD217">
        <v>69.110916137695312</v>
      </c>
      <c r="FE217">
        <v>68.757713317871094</v>
      </c>
      <c r="FF217">
        <v>69.379592895507813</v>
      </c>
      <c r="FG217">
        <v>71.559684753417969</v>
      </c>
      <c r="FH217">
        <v>74.409042358398438</v>
      </c>
      <c r="FI217">
        <v>77.224578857421875</v>
      </c>
      <c r="FJ217">
        <v>80.488349914550781</v>
      </c>
      <c r="FK217">
        <v>82.759201049804687</v>
      </c>
      <c r="FL217">
        <v>84.121383666992188</v>
      </c>
      <c r="FM217">
        <v>85.289665222167969</v>
      </c>
      <c r="FN217">
        <v>85.681800842285156</v>
      </c>
      <c r="FO217">
        <v>85.138328552246094</v>
      </c>
      <c r="FP217">
        <v>84.633224487304688</v>
      </c>
      <c r="FQ217">
        <v>84.779060363769531</v>
      </c>
      <c r="FR217">
        <v>83.655311584472656</v>
      </c>
      <c r="FS217">
        <v>81.320671081542969</v>
      </c>
      <c r="FT217">
        <v>77.894241333007812</v>
      </c>
      <c r="FU217">
        <v>75.507072448730469</v>
      </c>
      <c r="FV217">
        <v>73.87713623046875</v>
      </c>
      <c r="FW217">
        <v>1</v>
      </c>
    </row>
    <row r="218" spans="1:179" x14ac:dyDescent="0.2">
      <c r="A218" t="s">
        <v>241</v>
      </c>
      <c r="B218" t="s">
        <v>248</v>
      </c>
      <c r="C218" t="s">
        <v>218</v>
      </c>
      <c r="D218" t="s">
        <v>43</v>
      </c>
      <c r="E218">
        <v>2015</v>
      </c>
      <c r="F218" t="s">
        <v>225</v>
      </c>
      <c r="G218" t="s">
        <v>242</v>
      </c>
      <c r="H218">
        <v>369.90000000000003</v>
      </c>
      <c r="K218">
        <v>129.46690613630938</v>
      </c>
      <c r="L218">
        <v>126.51309075867735</v>
      </c>
      <c r="M218">
        <v>124.76391191605063</v>
      </c>
      <c r="N218">
        <v>126.289244650981</v>
      </c>
      <c r="O218">
        <v>133.30481418975162</v>
      </c>
      <c r="P218">
        <v>148.28043434858986</v>
      </c>
      <c r="Q218">
        <v>167.2839163431469</v>
      </c>
      <c r="R218">
        <v>179.49890528852075</v>
      </c>
      <c r="S218">
        <v>190.22000375057081</v>
      </c>
      <c r="T218">
        <v>201.59679242516032</v>
      </c>
      <c r="U218">
        <v>210.76102739241955</v>
      </c>
      <c r="V218">
        <v>216.84871636182177</v>
      </c>
      <c r="W218">
        <v>218.13189059420907</v>
      </c>
      <c r="X218">
        <v>219.32095996089791</v>
      </c>
      <c r="Y218">
        <v>219.147190104418</v>
      </c>
      <c r="Z218">
        <v>215.2631726198376</v>
      </c>
      <c r="AA218">
        <v>212.1747996398644</v>
      </c>
      <c r="AB218">
        <v>204.55858871578488</v>
      </c>
      <c r="AC218">
        <v>177.43087472955838</v>
      </c>
      <c r="AD218">
        <v>165.74022609613456</v>
      </c>
      <c r="AE218">
        <v>156.86599105178928</v>
      </c>
      <c r="AF218">
        <v>149.13317663112275</v>
      </c>
      <c r="AG218">
        <v>138.52637491325521</v>
      </c>
      <c r="AH218">
        <v>134.78013168726986</v>
      </c>
      <c r="AI218">
        <v>-1.5507527589797974</v>
      </c>
      <c r="AJ218">
        <v>-1.3492416143417358</v>
      </c>
      <c r="AK218">
        <v>-1.4644855260848999</v>
      </c>
      <c r="AL218">
        <v>-1.6202627420425415</v>
      </c>
      <c r="AM218">
        <v>-1.9433490037918091</v>
      </c>
      <c r="AN218">
        <v>-1.5860071182250977</v>
      </c>
      <c r="AO218">
        <v>-1.3385264873504639</v>
      </c>
      <c r="AP218">
        <v>-1.4012229442596436</v>
      </c>
      <c r="AQ218">
        <v>-2.0552453994750977</v>
      </c>
      <c r="AR218">
        <v>-1.8434497117996216</v>
      </c>
      <c r="AS218">
        <v>-1.4670157432556152</v>
      </c>
      <c r="AT218">
        <v>-1.4057570695877075</v>
      </c>
      <c r="AU218">
        <v>-0.63347810506820679</v>
      </c>
      <c r="AV218">
        <v>1.3539760112762451</v>
      </c>
      <c r="AW218">
        <v>2.1665961742401123</v>
      </c>
      <c r="AX218">
        <v>3.04262375831604</v>
      </c>
      <c r="AY218">
        <v>2.7776317596435547</v>
      </c>
      <c r="AZ218">
        <v>-3.4793193340301514</v>
      </c>
      <c r="BA218">
        <v>-3.0281658172607422</v>
      </c>
      <c r="BB218">
        <v>-3.1338496208190918</v>
      </c>
      <c r="BC218">
        <v>-3.2581539154052734</v>
      </c>
      <c r="BD218">
        <v>-2.9844939708709717</v>
      </c>
      <c r="BE218">
        <v>-1.8999865055084229</v>
      </c>
      <c r="BF218">
        <v>-1.8789238929748535</v>
      </c>
      <c r="BG218">
        <v>-0.69439941644668579</v>
      </c>
      <c r="BH218">
        <v>-0.56698793172836304</v>
      </c>
      <c r="BI218">
        <v>-0.72166472673416138</v>
      </c>
      <c r="BJ218">
        <v>-0.88841444253921509</v>
      </c>
      <c r="BK218">
        <v>-1.0478307008743286</v>
      </c>
      <c r="BL218">
        <v>-0.70983213186264038</v>
      </c>
      <c r="BM218">
        <v>-0.4805072546005249</v>
      </c>
      <c r="BN218">
        <v>-0.53811782598495483</v>
      </c>
      <c r="BO218">
        <v>-1.0070827007293701</v>
      </c>
      <c r="BP218">
        <v>-0.84584218263626099</v>
      </c>
      <c r="BQ218">
        <v>-0.4282430112361908</v>
      </c>
      <c r="BR218">
        <v>-0.35429584980010986</v>
      </c>
      <c r="BS218">
        <v>0.34600993990898132</v>
      </c>
      <c r="BT218">
        <v>2.9976286888122559</v>
      </c>
      <c r="BU218">
        <v>3.6165122985839844</v>
      </c>
      <c r="BV218">
        <v>4.5968403816223145</v>
      </c>
      <c r="BW218">
        <v>4.239835262298584</v>
      </c>
      <c r="BX218">
        <v>-1.4199477434158325</v>
      </c>
      <c r="BY218">
        <v>-1.3478070497512817</v>
      </c>
      <c r="BZ218">
        <v>-1.5761159658432007</v>
      </c>
      <c r="CA218">
        <v>-1.811229944229126</v>
      </c>
      <c r="CB218">
        <v>-1.6480028629302979</v>
      </c>
      <c r="CC218">
        <v>-0.82737958431243896</v>
      </c>
      <c r="CD218">
        <v>-0.81793105602264404</v>
      </c>
      <c r="CE218">
        <v>-0.1012917086482048</v>
      </c>
      <c r="CF218">
        <v>-2.5201378390192986E-2</v>
      </c>
      <c r="CG218">
        <v>-0.20718923211097717</v>
      </c>
      <c r="CH218">
        <v>-0.38153854012489319</v>
      </c>
      <c r="CI218">
        <v>-0.42759740352630615</v>
      </c>
      <c r="CJ218">
        <v>-0.10299597680568695</v>
      </c>
      <c r="CK218">
        <v>0.11375425755977631</v>
      </c>
      <c r="CL218">
        <v>5.9666093438863754E-2</v>
      </c>
      <c r="CM218">
        <v>-0.2811284065246582</v>
      </c>
      <c r="CN218">
        <v>-0.15490223467350006</v>
      </c>
      <c r="CO218">
        <v>0.29120779037475586</v>
      </c>
      <c r="CP218">
        <v>0.373943030834198</v>
      </c>
      <c r="CQ218">
        <v>1.0244003534317017</v>
      </c>
      <c r="CR218">
        <v>4.1360173225402832</v>
      </c>
      <c r="CS218">
        <v>4.6207194328308105</v>
      </c>
      <c r="CT218">
        <v>5.673285961151123</v>
      </c>
      <c r="CU218">
        <v>5.2525529861450195</v>
      </c>
      <c r="CV218">
        <v>6.3667702488601208E-3</v>
      </c>
      <c r="CW218">
        <v>-0.18399578332901001</v>
      </c>
      <c r="CX218">
        <v>-0.49723437428474426</v>
      </c>
      <c r="CY218">
        <v>-0.80909478664398193</v>
      </c>
      <c r="CZ218">
        <v>-0.72235333919525146</v>
      </c>
      <c r="DA218">
        <v>-8.4495320916175842E-2</v>
      </c>
      <c r="DB218">
        <v>-8.3090655505657196E-2</v>
      </c>
      <c r="DC218">
        <v>0.49181598424911499</v>
      </c>
      <c r="DD218">
        <v>0.51658517122268677</v>
      </c>
      <c r="DE218">
        <v>0.30728626251220703</v>
      </c>
      <c r="DF218">
        <v>0.12533736228942871</v>
      </c>
      <c r="DG218">
        <v>0.19263586401939392</v>
      </c>
      <c r="DH218">
        <v>0.50384014844894409</v>
      </c>
      <c r="DI218">
        <v>0.70801573991775513</v>
      </c>
      <c r="DJ218">
        <v>0.65745002031326294</v>
      </c>
      <c r="DK218">
        <v>0.4448259174823761</v>
      </c>
      <c r="DL218">
        <v>0.53603768348693848</v>
      </c>
      <c r="DM218">
        <v>1.0106586217880249</v>
      </c>
      <c r="DN218">
        <v>1.1021819114685059</v>
      </c>
      <c r="DO218">
        <v>1.7027907371520996</v>
      </c>
      <c r="DP218">
        <v>5.2744059562683105</v>
      </c>
      <c r="DQ218">
        <v>5.6249270439147949</v>
      </c>
      <c r="DR218">
        <v>6.7497315406799316</v>
      </c>
      <c r="DS218">
        <v>6.2652711868286133</v>
      </c>
      <c r="DT218">
        <v>1.4326813220977783</v>
      </c>
      <c r="DU218">
        <v>0.97981554269790649</v>
      </c>
      <c r="DV218">
        <v>0.58164721727371216</v>
      </c>
      <c r="DW218">
        <v>0.19304035604000092</v>
      </c>
      <c r="DX218">
        <v>0.20329628884792328</v>
      </c>
      <c r="DY218">
        <v>0.65838897228240967</v>
      </c>
      <c r="DZ218">
        <v>0.65174973011016846</v>
      </c>
      <c r="EA218">
        <v>1.3481693267822266</v>
      </c>
      <c r="EB218">
        <v>1.2988389730453491</v>
      </c>
      <c r="EC218">
        <v>1.0501071214675903</v>
      </c>
      <c r="ED218">
        <v>0.85718566179275513</v>
      </c>
      <c r="EE218">
        <v>1.0881541967391968</v>
      </c>
      <c r="EF218">
        <v>1.3800151348114014</v>
      </c>
      <c r="EG218">
        <v>1.5660350322723389</v>
      </c>
      <c r="EH218">
        <v>1.5205551385879517</v>
      </c>
      <c r="EI218">
        <v>1.4929887056350708</v>
      </c>
      <c r="EJ218">
        <v>1.5336452722549438</v>
      </c>
      <c r="EK218">
        <v>2.049431324005127</v>
      </c>
      <c r="EL218">
        <v>2.1536431312561035</v>
      </c>
      <c r="EM218">
        <v>2.6822788715362549</v>
      </c>
      <c r="EN218">
        <v>6.9180583953857422</v>
      </c>
      <c r="EO218">
        <v>7.0748429298400879</v>
      </c>
      <c r="EP218">
        <v>8.3039484024047852</v>
      </c>
      <c r="EQ218">
        <v>7.7274746894836426</v>
      </c>
      <c r="ER218">
        <v>3.4920530319213867</v>
      </c>
      <c r="ES218">
        <v>2.6601743698120117</v>
      </c>
      <c r="ET218">
        <v>2.139380931854248</v>
      </c>
      <c r="EU218">
        <v>1.6399643421173096</v>
      </c>
      <c r="EV218">
        <v>1.5397872924804687</v>
      </c>
      <c r="EW218">
        <v>1.730995774269104</v>
      </c>
      <c r="EX218">
        <v>1.7127425670623779</v>
      </c>
      <c r="EY218">
        <v>72.348236083984375</v>
      </c>
      <c r="EZ218">
        <v>71.197792053222656</v>
      </c>
      <c r="FA218">
        <v>70.36846923828125</v>
      </c>
      <c r="FB218">
        <v>69.907394409179687</v>
      </c>
      <c r="FC218">
        <v>69.308082580566406</v>
      </c>
      <c r="FD218">
        <v>68.602798461914063</v>
      </c>
      <c r="FE218">
        <v>68.330574035644531</v>
      </c>
      <c r="FF218">
        <v>68.289085388183594</v>
      </c>
      <c r="FG218">
        <v>70.014060974121094</v>
      </c>
      <c r="FH218">
        <v>73.950126647949219</v>
      </c>
      <c r="FI218">
        <v>78.301063537597656</v>
      </c>
      <c r="FJ218">
        <v>82.590164184570313</v>
      </c>
      <c r="FK218">
        <v>85.407379150390625</v>
      </c>
      <c r="FL218">
        <v>86.880561828613281</v>
      </c>
      <c r="FM218">
        <v>87.763229370117187</v>
      </c>
      <c r="FN218">
        <v>87.714889526367188</v>
      </c>
      <c r="FO218">
        <v>87.838966369628906</v>
      </c>
      <c r="FP218">
        <v>87.706489562988281</v>
      </c>
      <c r="FQ218">
        <v>86.303787231445313</v>
      </c>
      <c r="FR218">
        <v>83.06976318359375</v>
      </c>
      <c r="FS218">
        <v>78.843528747558594</v>
      </c>
      <c r="FT218">
        <v>76.107429504394531</v>
      </c>
      <c r="FU218">
        <v>74.586860656738281</v>
      </c>
      <c r="FV218">
        <v>73.563644409179688</v>
      </c>
      <c r="FW218">
        <v>1</v>
      </c>
    </row>
    <row r="219" spans="1:179" x14ac:dyDescent="0.2">
      <c r="A219" t="s">
        <v>241</v>
      </c>
      <c r="B219" t="s">
        <v>248</v>
      </c>
      <c r="C219" t="s">
        <v>218</v>
      </c>
      <c r="D219" t="s">
        <v>43</v>
      </c>
      <c r="E219">
        <v>2016</v>
      </c>
      <c r="F219" t="s">
        <v>225</v>
      </c>
      <c r="G219" t="s">
        <v>242</v>
      </c>
      <c r="H219">
        <v>332.41</v>
      </c>
      <c r="K219">
        <v>116.34298427954764</v>
      </c>
      <c r="L219">
        <v>113.68859400870335</v>
      </c>
      <c r="M219">
        <v>112.11672755523627</v>
      </c>
      <c r="N219">
        <v>113.48743894162131</v>
      </c>
      <c r="O219">
        <v>119.79184769687429</v>
      </c>
      <c r="P219">
        <v>133.24940525124887</v>
      </c>
      <c r="Q219">
        <v>150.32652459340449</v>
      </c>
      <c r="R219">
        <v>161.3032931689217</v>
      </c>
      <c r="S219">
        <v>170.93760534223128</v>
      </c>
      <c r="T219">
        <v>181.16114111225994</v>
      </c>
      <c r="U219">
        <v>189.39640737874026</v>
      </c>
      <c r="V219">
        <v>194.86699382590726</v>
      </c>
      <c r="W219">
        <v>196.02009405825063</v>
      </c>
      <c r="X219">
        <v>197.08862873452011</v>
      </c>
      <c r="Y219">
        <v>196.93247374260721</v>
      </c>
      <c r="Z219">
        <v>193.44217495787944</v>
      </c>
      <c r="AA219">
        <v>190.66686704498238</v>
      </c>
      <c r="AB219">
        <v>183.82270327947941</v>
      </c>
      <c r="AC219">
        <v>159.4448966567067</v>
      </c>
      <c r="AD219">
        <v>148.93931657631046</v>
      </c>
      <c r="AE219">
        <v>140.96465325060888</v>
      </c>
      <c r="AF219">
        <v>134.01570596030245</v>
      </c>
      <c r="AG219">
        <v>124.48410439241688</v>
      </c>
      <c r="AH219">
        <v>121.11761383699037</v>
      </c>
      <c r="AI219">
        <v>-1.4650571346282959</v>
      </c>
      <c r="AJ219">
        <v>-1.2777858972549438</v>
      </c>
      <c r="AK219">
        <v>-1.3780553340911865</v>
      </c>
      <c r="AL219">
        <v>-1.5171253681182861</v>
      </c>
      <c r="AM219">
        <v>-1.8211264610290527</v>
      </c>
      <c r="AN219">
        <v>-1.4983928203582764</v>
      </c>
      <c r="AO219">
        <v>-1.2744832038879395</v>
      </c>
      <c r="AP219">
        <v>-1.3312486410140991</v>
      </c>
      <c r="AQ219">
        <v>-1.9344254732131958</v>
      </c>
      <c r="AR219">
        <v>-1.7398779392242432</v>
      </c>
      <c r="AS219">
        <v>-1.4050397872924805</v>
      </c>
      <c r="AT219">
        <v>-1.3510504961013794</v>
      </c>
      <c r="AU219">
        <v>-0.65104705095291138</v>
      </c>
      <c r="AV219">
        <v>1.0794854164123535</v>
      </c>
      <c r="AW219">
        <v>1.8259077072143555</v>
      </c>
      <c r="AX219">
        <v>2.6044242382049561</v>
      </c>
      <c r="AY219">
        <v>2.3739771842956543</v>
      </c>
      <c r="AZ219">
        <v>-3.2985751628875732</v>
      </c>
      <c r="BA219">
        <v>-2.8615081310272217</v>
      </c>
      <c r="BB219">
        <v>-2.9462401866912842</v>
      </c>
      <c r="BC219">
        <v>-3.0486915111541748</v>
      </c>
      <c r="BD219">
        <v>-2.7935514450073242</v>
      </c>
      <c r="BE219">
        <v>-1.7969459295272827</v>
      </c>
      <c r="BF219">
        <v>-1.7770487070083618</v>
      </c>
      <c r="BG219">
        <v>-0.65326714515686035</v>
      </c>
      <c r="BH219">
        <v>-0.53623950481414795</v>
      </c>
      <c r="BI219">
        <v>-0.6738896369934082</v>
      </c>
      <c r="BJ219">
        <v>-0.82336127758026123</v>
      </c>
      <c r="BK219">
        <v>-0.97220957279205322</v>
      </c>
      <c r="BL219">
        <v>-0.66781270503997803</v>
      </c>
      <c r="BM219">
        <v>-0.46111392974853516</v>
      </c>
      <c r="BN219">
        <v>-0.5130583643913269</v>
      </c>
      <c r="BO219">
        <v>-0.9408075213432312</v>
      </c>
      <c r="BP219">
        <v>-0.79418444633483887</v>
      </c>
      <c r="BQ219">
        <v>-0.42032328248023987</v>
      </c>
      <c r="BR219">
        <v>-0.35430562496185303</v>
      </c>
      <c r="BS219">
        <v>0.2774699330329895</v>
      </c>
      <c r="BT219">
        <v>2.6376049518585205</v>
      </c>
      <c r="BU219">
        <v>3.2003722190856934</v>
      </c>
      <c r="BV219">
        <v>4.0777621269226074</v>
      </c>
      <c r="BW219">
        <v>3.7600901126861572</v>
      </c>
      <c r="BX219">
        <v>-1.3463699817657471</v>
      </c>
      <c r="BY219">
        <v>-1.2685925960540771</v>
      </c>
      <c r="BZ219">
        <v>-1.4695684909820557</v>
      </c>
      <c r="CA219">
        <v>-1.6770633459091187</v>
      </c>
      <c r="CB219">
        <v>-1.5266094207763672</v>
      </c>
      <c r="CC219">
        <v>-0.78015583753585815</v>
      </c>
      <c r="CD219">
        <v>-0.77126830816268921</v>
      </c>
      <c r="CE219">
        <v>-9.1023877263069153E-2</v>
      </c>
      <c r="CF219">
        <v>-2.2646741941571236E-2</v>
      </c>
      <c r="CG219">
        <v>-0.18618667125701904</v>
      </c>
      <c r="CH219">
        <v>-0.34286239743232727</v>
      </c>
      <c r="CI219">
        <v>-0.38425230979919434</v>
      </c>
      <c r="CJ219">
        <v>-9.255538135766983E-2</v>
      </c>
      <c r="CK219">
        <v>0.10222311317920685</v>
      </c>
      <c r="CL219">
        <v>5.3617805242538452E-2</v>
      </c>
      <c r="CM219">
        <v>-0.25263071060180664</v>
      </c>
      <c r="CN219">
        <v>-0.13919995725154877</v>
      </c>
      <c r="CO219">
        <v>0.26168835163116455</v>
      </c>
      <c r="CP219">
        <v>0.3360368013381958</v>
      </c>
      <c r="CQ219">
        <v>0.92055797576904297</v>
      </c>
      <c r="CR219">
        <v>3.7167537212371826</v>
      </c>
      <c r="CS219">
        <v>4.1523222923278809</v>
      </c>
      <c r="CT219">
        <v>5.0981912612915039</v>
      </c>
      <c r="CU219">
        <v>4.7201075553894043</v>
      </c>
      <c r="CV219">
        <v>5.7213776744902134E-3</v>
      </c>
      <c r="CW219">
        <v>-0.16534432768821716</v>
      </c>
      <c r="CX219">
        <v>-0.44683027267456055</v>
      </c>
      <c r="CY219">
        <v>-0.72707772254943848</v>
      </c>
      <c r="CZ219">
        <v>-0.64912915229797363</v>
      </c>
      <c r="DA219">
        <v>-7.5930118560791016E-2</v>
      </c>
      <c r="DB219">
        <v>-7.4667848646640778E-2</v>
      </c>
      <c r="DC219">
        <v>0.47121939063072205</v>
      </c>
      <c r="DD219">
        <v>0.49094605445861816</v>
      </c>
      <c r="DE219">
        <v>0.30151629447937012</v>
      </c>
      <c r="DF219">
        <v>0.13763648271560669</v>
      </c>
      <c r="DG219">
        <v>0.20370496809482574</v>
      </c>
      <c r="DH219">
        <v>0.48270192742347717</v>
      </c>
      <c r="DI219">
        <v>0.66556018590927124</v>
      </c>
      <c r="DJ219">
        <v>0.62029397487640381</v>
      </c>
      <c r="DK219">
        <v>0.43554604053497314</v>
      </c>
      <c r="DL219">
        <v>0.51578450202941895</v>
      </c>
      <c r="DM219">
        <v>0.94370001554489136</v>
      </c>
      <c r="DN219">
        <v>1.0263792276382446</v>
      </c>
      <c r="DO219">
        <v>1.5636460781097412</v>
      </c>
      <c r="DP219">
        <v>4.7959022521972656</v>
      </c>
      <c r="DQ219">
        <v>5.1042723655700684</v>
      </c>
      <c r="DR219">
        <v>6.1186203956604004</v>
      </c>
      <c r="DS219">
        <v>5.6801247596740723</v>
      </c>
      <c r="DT219">
        <v>1.357812762260437</v>
      </c>
      <c r="DU219">
        <v>0.9379040002822876</v>
      </c>
      <c r="DV219">
        <v>0.57590800523757935</v>
      </c>
      <c r="DW219">
        <v>0.22290785610675812</v>
      </c>
      <c r="DX219">
        <v>0.22835113108158112</v>
      </c>
      <c r="DY219">
        <v>0.62829560041427612</v>
      </c>
      <c r="DZ219">
        <v>0.62193262577056885</v>
      </c>
      <c r="EA219">
        <v>1.2830092906951904</v>
      </c>
      <c r="EB219">
        <v>1.2324924468994141</v>
      </c>
      <c r="EC219">
        <v>1.0056819915771484</v>
      </c>
      <c r="ED219">
        <v>0.83140057325363159</v>
      </c>
      <c r="EE219">
        <v>1.0526218414306641</v>
      </c>
      <c r="EF219">
        <v>1.3132821321487427</v>
      </c>
      <c r="EG219">
        <v>1.4789294004440308</v>
      </c>
      <c r="EH219">
        <v>1.4384843111038208</v>
      </c>
      <c r="EI219">
        <v>1.4291640520095825</v>
      </c>
      <c r="EJ219">
        <v>1.4614779949188232</v>
      </c>
      <c r="EK219">
        <v>1.9284164905548096</v>
      </c>
      <c r="EL219">
        <v>2.0231239795684814</v>
      </c>
      <c r="EM219">
        <v>2.4921629428863525</v>
      </c>
      <c r="EN219">
        <v>6.3540220260620117</v>
      </c>
      <c r="EO219">
        <v>6.4787368774414062</v>
      </c>
      <c r="EP219">
        <v>7.5919575691223145</v>
      </c>
      <c r="EQ219">
        <v>7.0662379264831543</v>
      </c>
      <c r="ER219">
        <v>3.3100178241729736</v>
      </c>
      <c r="ES219">
        <v>2.5308194160461426</v>
      </c>
      <c r="ET219">
        <v>2.0525796413421631</v>
      </c>
      <c r="EU219">
        <v>1.5945361852645874</v>
      </c>
      <c r="EV219">
        <v>1.4952932596206665</v>
      </c>
      <c r="EW219">
        <v>1.6450856924057007</v>
      </c>
      <c r="EX219">
        <v>1.6277130842208862</v>
      </c>
      <c r="EY219">
        <v>72.348236083984375</v>
      </c>
      <c r="EZ219">
        <v>71.197792053222656</v>
      </c>
      <c r="FA219">
        <v>70.36846923828125</v>
      </c>
      <c r="FB219">
        <v>69.907394409179687</v>
      </c>
      <c r="FC219">
        <v>69.308082580566406</v>
      </c>
      <c r="FD219">
        <v>68.602798461914063</v>
      </c>
      <c r="FE219">
        <v>68.330574035644531</v>
      </c>
      <c r="FF219">
        <v>68.289085388183594</v>
      </c>
      <c r="FG219">
        <v>70.014060974121094</v>
      </c>
      <c r="FH219">
        <v>73.950126647949219</v>
      </c>
      <c r="FI219">
        <v>78.301063537597656</v>
      </c>
      <c r="FJ219">
        <v>82.590164184570313</v>
      </c>
      <c r="FK219">
        <v>85.407371520996094</v>
      </c>
      <c r="FL219">
        <v>86.88055419921875</v>
      </c>
      <c r="FM219">
        <v>87.763229370117187</v>
      </c>
      <c r="FN219">
        <v>87.714897155761719</v>
      </c>
      <c r="FO219">
        <v>87.838966369628906</v>
      </c>
      <c r="FP219">
        <v>87.706489562988281</v>
      </c>
      <c r="FQ219">
        <v>86.303787231445313</v>
      </c>
      <c r="FR219">
        <v>83.06976318359375</v>
      </c>
      <c r="FS219">
        <v>78.843528747558594</v>
      </c>
      <c r="FT219">
        <v>76.107429504394531</v>
      </c>
      <c r="FU219">
        <v>74.586860656738281</v>
      </c>
      <c r="FV219">
        <v>73.563644409179688</v>
      </c>
      <c r="FW219">
        <v>1</v>
      </c>
    </row>
    <row r="220" spans="1:179" x14ac:dyDescent="0.2">
      <c r="A220" t="s">
        <v>241</v>
      </c>
      <c r="B220" t="s">
        <v>248</v>
      </c>
      <c r="C220" t="s">
        <v>218</v>
      </c>
      <c r="D220" t="s">
        <v>43</v>
      </c>
      <c r="E220" t="s">
        <v>250</v>
      </c>
      <c r="F220" t="s">
        <v>225</v>
      </c>
      <c r="G220" t="s">
        <v>242</v>
      </c>
      <c r="H220">
        <v>321.24</v>
      </c>
      <c r="K220">
        <v>112.43372414271623</v>
      </c>
      <c r="L220">
        <v>109.86852448476246</v>
      </c>
      <c r="M220">
        <v>108.34947457975348</v>
      </c>
      <c r="N220">
        <v>109.67412846284275</v>
      </c>
      <c r="O220">
        <v>115.76670172164684</v>
      </c>
      <c r="P220">
        <v>128.77206962649325</v>
      </c>
      <c r="Q220">
        <v>145.27537781613628</v>
      </c>
      <c r="R220">
        <v>155.88331414887392</v>
      </c>
      <c r="S220">
        <v>165.19390218223526</v>
      </c>
      <c r="T220">
        <v>175.07391521137211</v>
      </c>
      <c r="U220">
        <v>183.03246691417587</v>
      </c>
      <c r="V220">
        <v>188.31923526818125</v>
      </c>
      <c r="W220">
        <v>189.43358998613039</v>
      </c>
      <c r="X220">
        <v>190.46622064944515</v>
      </c>
      <c r="Y220">
        <v>190.31531264761793</v>
      </c>
      <c r="Z220">
        <v>186.94229197801897</v>
      </c>
      <c r="AA220">
        <v>184.2602376519927</v>
      </c>
      <c r="AB220">
        <v>177.64604578160754</v>
      </c>
      <c r="AC220">
        <v>154.08736192970005</v>
      </c>
      <c r="AD220">
        <v>143.93478160839459</v>
      </c>
      <c r="AE220">
        <v>136.22807628322795</v>
      </c>
      <c r="AF220">
        <v>129.51262173683864</v>
      </c>
      <c r="AG220">
        <v>120.30129311261388</v>
      </c>
      <c r="AH220">
        <v>117.04792057122873</v>
      </c>
      <c r="AI220">
        <v>-1.4387167692184448</v>
      </c>
      <c r="AJ220">
        <v>-1.2557578086853027</v>
      </c>
      <c r="AK220">
        <v>-1.3516039848327637</v>
      </c>
      <c r="AL220">
        <v>-1.4857078790664673</v>
      </c>
      <c r="AM220">
        <v>-1.783868670463562</v>
      </c>
      <c r="AN220">
        <v>-1.4714622497558594</v>
      </c>
      <c r="AO220">
        <v>-1.2545909881591797</v>
      </c>
      <c r="AP220">
        <v>-1.3095849752426147</v>
      </c>
      <c r="AQ220">
        <v>-1.8974401950836182</v>
      </c>
      <c r="AR220">
        <v>-1.7080786228179932</v>
      </c>
      <c r="AS220">
        <v>-1.3855915069580078</v>
      </c>
      <c r="AT220">
        <v>-1.3337553739547729</v>
      </c>
      <c r="AU220">
        <v>-0.65534931421279907</v>
      </c>
      <c r="AV220">
        <v>0.99928450584411621</v>
      </c>
      <c r="AW220">
        <v>1.7258039712905884</v>
      </c>
      <c r="AX220">
        <v>2.4753739833831787</v>
      </c>
      <c r="AY220">
        <v>2.2551290988922119</v>
      </c>
      <c r="AZ220">
        <v>-3.2427787780761719</v>
      </c>
      <c r="BA220">
        <v>-2.8102684020996094</v>
      </c>
      <c r="BB220">
        <v>-2.8888757228851318</v>
      </c>
      <c r="BC220">
        <v>-2.9849231243133545</v>
      </c>
      <c r="BD220">
        <v>-2.7354044914245605</v>
      </c>
      <c r="BE220">
        <v>-1.7652335166931152</v>
      </c>
      <c r="BF220">
        <v>-1.7456943988800049</v>
      </c>
      <c r="BG220">
        <v>-0.6406819224357605</v>
      </c>
      <c r="BH220">
        <v>-0.52677619457244873</v>
      </c>
      <c r="BI220">
        <v>-0.65936988592147827</v>
      </c>
      <c r="BJ220">
        <v>-0.80369901657104492</v>
      </c>
      <c r="BK220">
        <v>-0.94933587312698364</v>
      </c>
      <c r="BL220">
        <v>-0.65495550632476807</v>
      </c>
      <c r="BM220">
        <v>-0.4550035297870636</v>
      </c>
      <c r="BN220">
        <v>-0.50525814294815063</v>
      </c>
      <c r="BO220">
        <v>-0.92065823078155518</v>
      </c>
      <c r="BP220">
        <v>-0.77840900421142578</v>
      </c>
      <c r="BQ220">
        <v>-0.41756021976470947</v>
      </c>
      <c r="BR220">
        <v>-0.35389959812164307</v>
      </c>
      <c r="BS220">
        <v>0.25743469595909119</v>
      </c>
      <c r="BT220">
        <v>2.5310029983520508</v>
      </c>
      <c r="BU220">
        <v>3.076979398727417</v>
      </c>
      <c r="BV220">
        <v>3.9237470626831055</v>
      </c>
      <c r="BW220">
        <v>3.6177554130554199</v>
      </c>
      <c r="BX220">
        <v>-1.3236521482467651</v>
      </c>
      <c r="BY220">
        <v>-1.2443434000015259</v>
      </c>
      <c r="BZ220">
        <v>-1.4372251033782959</v>
      </c>
      <c r="CA220">
        <v>-1.6365358829498291</v>
      </c>
      <c r="CB220">
        <v>-1.4899296760559082</v>
      </c>
      <c r="CC220">
        <v>-0.76567202806472778</v>
      </c>
      <c r="CD220">
        <v>-0.75695610046386719</v>
      </c>
      <c r="CE220">
        <v>-8.796536922454834E-2</v>
      </c>
      <c r="CF220">
        <v>-2.1885784342885017E-2</v>
      </c>
      <c r="CG220">
        <v>-0.17993058264255524</v>
      </c>
      <c r="CH220">
        <v>-0.33134180307388306</v>
      </c>
      <c r="CI220">
        <v>-0.37134099006652832</v>
      </c>
      <c r="CJ220">
        <v>-8.9445412158966064E-2</v>
      </c>
      <c r="CK220">
        <v>9.8788298666477203E-2</v>
      </c>
      <c r="CL220">
        <v>5.18161840736866E-2</v>
      </c>
      <c r="CM220">
        <v>-0.24414204061031342</v>
      </c>
      <c r="CN220">
        <v>-0.13452267646789551</v>
      </c>
      <c r="CO220">
        <v>0.25289532542228699</v>
      </c>
      <c r="CP220">
        <v>0.32474559545516968</v>
      </c>
      <c r="CQ220">
        <v>0.889626145362854</v>
      </c>
      <c r="CR220">
        <v>3.5918664932250977</v>
      </c>
      <c r="CS220">
        <v>4.0127992630004883</v>
      </c>
      <c r="CT220">
        <v>4.9268860816955566</v>
      </c>
      <c r="CU220">
        <v>4.5615062713623047</v>
      </c>
      <c r="CV220">
        <v>5.5291326716542244E-3</v>
      </c>
      <c r="CW220">
        <v>-0.15978856384754181</v>
      </c>
      <c r="CX220">
        <v>-0.43181625008583069</v>
      </c>
      <c r="CY220">
        <v>-0.70264703035354614</v>
      </c>
      <c r="CZ220">
        <v>-0.62731766700744629</v>
      </c>
      <c r="DA220">
        <v>-7.3378778994083405E-2</v>
      </c>
      <c r="DB220">
        <v>-7.2158917784690857E-2</v>
      </c>
      <c r="DC220">
        <v>0.46475115418434143</v>
      </c>
      <c r="DD220">
        <v>0.48300462961196899</v>
      </c>
      <c r="DE220">
        <v>0.29950869083404541</v>
      </c>
      <c r="DF220">
        <v>0.14101541042327881</v>
      </c>
      <c r="DG220">
        <v>0.2066539078950882</v>
      </c>
      <c r="DH220">
        <v>0.47606468200683594</v>
      </c>
      <c r="DI220">
        <v>0.6525801420211792</v>
      </c>
      <c r="DJ220">
        <v>0.60889053344726563</v>
      </c>
      <c r="DK220">
        <v>0.43237417936325073</v>
      </c>
      <c r="DL220">
        <v>0.50936365127563477</v>
      </c>
      <c r="DM220">
        <v>0.92335087060928345</v>
      </c>
      <c r="DN220">
        <v>1.0033907890319824</v>
      </c>
      <c r="DO220">
        <v>1.5218175649642944</v>
      </c>
      <c r="DP220">
        <v>4.6527299880981445</v>
      </c>
      <c r="DQ220">
        <v>4.9486193656921387</v>
      </c>
      <c r="DR220">
        <v>5.9300246238708496</v>
      </c>
      <c r="DS220">
        <v>5.5052571296691895</v>
      </c>
      <c r="DT220">
        <v>1.3347104787826538</v>
      </c>
      <c r="DU220">
        <v>0.92476624250411987</v>
      </c>
      <c r="DV220">
        <v>0.57359260320663452</v>
      </c>
      <c r="DW220">
        <v>0.23124182224273682</v>
      </c>
      <c r="DX220">
        <v>0.23529444634914398</v>
      </c>
      <c r="DY220">
        <v>0.61891442537307739</v>
      </c>
      <c r="DZ220">
        <v>0.61263823509216309</v>
      </c>
      <c r="EA220">
        <v>1.2627860307693481</v>
      </c>
      <c r="EB220">
        <v>1.2119861841201782</v>
      </c>
      <c r="EC220">
        <v>0.99174284934997559</v>
      </c>
      <c r="ED220">
        <v>0.8230242133140564</v>
      </c>
      <c r="EE220">
        <v>1.0411866903305054</v>
      </c>
      <c r="EF220">
        <v>1.2925714254379272</v>
      </c>
      <c r="EG220">
        <v>1.4521675109863281</v>
      </c>
      <c r="EH220">
        <v>1.4132174253463745</v>
      </c>
      <c r="EI220">
        <v>1.4091560840606689</v>
      </c>
      <c r="EJ220">
        <v>1.4390332698822021</v>
      </c>
      <c r="EK220">
        <v>1.8913822174072266</v>
      </c>
      <c r="EL220">
        <v>1.9832465648651123</v>
      </c>
      <c r="EM220">
        <v>2.4346015453338623</v>
      </c>
      <c r="EN220">
        <v>6.1844482421875</v>
      </c>
      <c r="EO220">
        <v>6.2997946739196777</v>
      </c>
      <c r="EP220">
        <v>7.3783979415893555</v>
      </c>
      <c r="EQ220">
        <v>6.8678836822509766</v>
      </c>
      <c r="ER220">
        <v>3.2538371086120605</v>
      </c>
      <c r="ES220">
        <v>2.4906911849975586</v>
      </c>
      <c r="ET220">
        <v>2.0252432823181152</v>
      </c>
      <c r="EU220">
        <v>1.5796290636062622</v>
      </c>
      <c r="EV220">
        <v>1.4807692766189575</v>
      </c>
      <c r="EW220">
        <v>1.6184759140014648</v>
      </c>
      <c r="EX220">
        <v>1.6013766527175903</v>
      </c>
      <c r="EY220">
        <v>72.348236083984375</v>
      </c>
      <c r="EZ220">
        <v>71.197792053222656</v>
      </c>
      <c r="FA220">
        <v>70.36846923828125</v>
      </c>
      <c r="FB220">
        <v>69.907394409179687</v>
      </c>
      <c r="FC220">
        <v>69.308082580566406</v>
      </c>
      <c r="FD220">
        <v>68.602798461914063</v>
      </c>
      <c r="FE220">
        <v>68.330574035644531</v>
      </c>
      <c r="FF220">
        <v>68.289085388183594</v>
      </c>
      <c r="FG220">
        <v>70.014060974121094</v>
      </c>
      <c r="FH220">
        <v>73.950126647949219</v>
      </c>
      <c r="FI220">
        <v>78.301063537597656</v>
      </c>
      <c r="FJ220">
        <v>82.590164184570313</v>
      </c>
      <c r="FK220">
        <v>85.407371520996094</v>
      </c>
      <c r="FL220">
        <v>86.880561828613281</v>
      </c>
      <c r="FM220">
        <v>87.763221740722656</v>
      </c>
      <c r="FN220">
        <v>87.714889526367188</v>
      </c>
      <c r="FO220">
        <v>87.838966369628906</v>
      </c>
      <c r="FP220">
        <v>87.706489562988281</v>
      </c>
      <c r="FQ220">
        <v>86.303787231445313</v>
      </c>
      <c r="FR220">
        <v>83.06976318359375</v>
      </c>
      <c r="FS220">
        <v>78.843528747558594</v>
      </c>
      <c r="FT220">
        <v>76.107429504394531</v>
      </c>
      <c r="FU220">
        <v>74.586860656738281</v>
      </c>
      <c r="FV220">
        <v>73.563644409179688</v>
      </c>
      <c r="FW220">
        <v>1</v>
      </c>
    </row>
    <row r="221" spans="1:179" x14ac:dyDescent="0.2">
      <c r="A221" t="s">
        <v>241</v>
      </c>
      <c r="B221" t="s">
        <v>248</v>
      </c>
      <c r="C221" t="s">
        <v>218</v>
      </c>
      <c r="D221" t="s">
        <v>44</v>
      </c>
      <c r="E221">
        <v>2015</v>
      </c>
      <c r="F221" t="s">
        <v>225</v>
      </c>
      <c r="G221" t="s">
        <v>242</v>
      </c>
      <c r="H221">
        <v>370.7</v>
      </c>
      <c r="K221">
        <v>131.19816882348508</v>
      </c>
      <c r="L221">
        <v>128.15986694077347</v>
      </c>
      <c r="M221">
        <v>126.69836099510175</v>
      </c>
      <c r="N221">
        <v>128.07640643780709</v>
      </c>
      <c r="O221">
        <v>134.92069666570495</v>
      </c>
      <c r="P221">
        <v>149.9359095494882</v>
      </c>
      <c r="Q221">
        <v>168.93820307383368</v>
      </c>
      <c r="R221">
        <v>181.50236674731792</v>
      </c>
      <c r="S221">
        <v>192.18827393734625</v>
      </c>
      <c r="T221">
        <v>203.28090531685336</v>
      </c>
      <c r="U221">
        <v>212.18032865702693</v>
      </c>
      <c r="V221">
        <v>218.3033119537069</v>
      </c>
      <c r="W221">
        <v>220.95498712868613</v>
      </c>
      <c r="X221">
        <v>222.97703835556734</v>
      </c>
      <c r="Y221">
        <v>222.98480372936285</v>
      </c>
      <c r="Z221">
        <v>219.29660167358679</v>
      </c>
      <c r="AA221">
        <v>215.6497410594007</v>
      </c>
      <c r="AB221">
        <v>206.70676239051849</v>
      </c>
      <c r="AC221">
        <v>179.27261166051599</v>
      </c>
      <c r="AD221">
        <v>168.14731364597375</v>
      </c>
      <c r="AE221">
        <v>160.03963402288474</v>
      </c>
      <c r="AF221">
        <v>152.8726986403546</v>
      </c>
      <c r="AG221">
        <v>142.07131487017432</v>
      </c>
      <c r="AH221">
        <v>138.41392118562112</v>
      </c>
      <c r="AI221">
        <v>-1.5318547487258911</v>
      </c>
      <c r="AJ221">
        <v>-1.3595410585403442</v>
      </c>
      <c r="AK221">
        <v>-1.5319973230361938</v>
      </c>
      <c r="AL221">
        <v>-1.6727973222732544</v>
      </c>
      <c r="AM221">
        <v>-1.9565551280975342</v>
      </c>
      <c r="AN221">
        <v>-1.5248783826828003</v>
      </c>
      <c r="AO221">
        <v>-1.343463659286499</v>
      </c>
      <c r="AP221">
        <v>-1.3329077959060669</v>
      </c>
      <c r="AQ221">
        <v>-1.7713174819946289</v>
      </c>
      <c r="AR221">
        <v>-1.7596393823623657</v>
      </c>
      <c r="AS221">
        <v>-1.3825314044952393</v>
      </c>
      <c r="AT221">
        <v>-1.3145046234130859</v>
      </c>
      <c r="AU221">
        <v>-0.5668904185295105</v>
      </c>
      <c r="AV221">
        <v>1.4517217874526978</v>
      </c>
      <c r="AW221">
        <v>2.1928629875183105</v>
      </c>
      <c r="AX221">
        <v>3.1038134098052979</v>
      </c>
      <c r="AY221">
        <v>2.8261177539825439</v>
      </c>
      <c r="AZ221">
        <v>-3.6534814834594727</v>
      </c>
      <c r="BA221">
        <v>-3.1429634094238281</v>
      </c>
      <c r="BB221">
        <v>-3.2802739143371582</v>
      </c>
      <c r="BC221">
        <v>-3.511497974395752</v>
      </c>
      <c r="BD221">
        <v>-3.1870288848876953</v>
      </c>
      <c r="BE221">
        <v>-1.9250929355621338</v>
      </c>
      <c r="BF221">
        <v>-1.9295690059661865</v>
      </c>
      <c r="BG221">
        <v>-0.68448227643966675</v>
      </c>
      <c r="BH221">
        <v>-0.57899975776672363</v>
      </c>
      <c r="BI221">
        <v>-0.78115063905715942</v>
      </c>
      <c r="BJ221">
        <v>-0.93304109573364258</v>
      </c>
      <c r="BK221">
        <v>-1.0736750364303589</v>
      </c>
      <c r="BL221">
        <v>-0.67530626058578491</v>
      </c>
      <c r="BM221">
        <v>-0.50763106346130371</v>
      </c>
      <c r="BN221">
        <v>-0.50599956512451172</v>
      </c>
      <c r="BO221">
        <v>-0.86754310131072998</v>
      </c>
      <c r="BP221">
        <v>-0.79144030809402466</v>
      </c>
      <c r="BQ221">
        <v>-0.37481608986854553</v>
      </c>
      <c r="BR221">
        <v>-0.29447939991950989</v>
      </c>
      <c r="BS221">
        <v>0.39774224162101746</v>
      </c>
      <c r="BT221">
        <v>3.0366013050079346</v>
      </c>
      <c r="BU221">
        <v>3.5906383991241455</v>
      </c>
      <c r="BV221">
        <v>4.5996012687683105</v>
      </c>
      <c r="BW221">
        <v>4.2410793304443359</v>
      </c>
      <c r="BX221">
        <v>-1.5986379384994507</v>
      </c>
      <c r="BY221">
        <v>-1.4802943468093872</v>
      </c>
      <c r="BZ221">
        <v>-1.7365677356719971</v>
      </c>
      <c r="CA221">
        <v>-2.0209767818450928</v>
      </c>
      <c r="CB221">
        <v>-1.8042186498641968</v>
      </c>
      <c r="CC221">
        <v>-0.86077415943145752</v>
      </c>
      <c r="CD221">
        <v>-0.87500983476638794</v>
      </c>
      <c r="CE221">
        <v>-9.7594752907752991E-2</v>
      </c>
      <c r="CF221">
        <v>-3.8399279117584229E-2</v>
      </c>
      <c r="CG221">
        <v>-0.26111647486686707</v>
      </c>
      <c r="CH221">
        <v>-0.42068812251091003</v>
      </c>
      <c r="CI221">
        <v>-0.46219497919082642</v>
      </c>
      <c r="CJ221">
        <v>-8.6895175278186798E-2</v>
      </c>
      <c r="CK221">
        <v>7.1264028549194336E-2</v>
      </c>
      <c r="CL221">
        <v>6.6714532673358917E-2</v>
      </c>
      <c r="CM221">
        <v>-0.24159176647663116</v>
      </c>
      <c r="CN221">
        <v>-0.12086854130029678</v>
      </c>
      <c r="CO221">
        <v>0.3231244683265686</v>
      </c>
      <c r="CP221">
        <v>0.41198691725730896</v>
      </c>
      <c r="CQ221">
        <v>1.065843939781189</v>
      </c>
      <c r="CR221">
        <v>4.1342840194702148</v>
      </c>
      <c r="CS221">
        <v>4.5587334632873535</v>
      </c>
      <c r="CT221">
        <v>5.6355791091918945</v>
      </c>
      <c r="CU221">
        <v>5.2210769653320313</v>
      </c>
      <c r="CV221">
        <v>-0.17545944452285767</v>
      </c>
      <c r="CW221">
        <v>-0.32873481512069702</v>
      </c>
      <c r="CX221">
        <v>-0.66740143299102783</v>
      </c>
      <c r="CY221">
        <v>-0.98864632844924927</v>
      </c>
      <c r="CZ221">
        <v>-0.84648841619491577</v>
      </c>
      <c r="DA221">
        <v>-0.12363017350435257</v>
      </c>
      <c r="DB221">
        <v>-0.14462535083293915</v>
      </c>
      <c r="DC221">
        <v>0.48929280042648315</v>
      </c>
      <c r="DD221">
        <v>0.50220119953155518</v>
      </c>
      <c r="DE221">
        <v>0.25891765952110291</v>
      </c>
      <c r="DF221">
        <v>9.166485071182251E-2</v>
      </c>
      <c r="DG221">
        <v>0.14928509294986725</v>
      </c>
      <c r="DH221">
        <v>0.50151586532592773</v>
      </c>
      <c r="DI221">
        <v>0.65015912055969238</v>
      </c>
      <c r="DJ221">
        <v>0.63942867517471313</v>
      </c>
      <c r="DK221">
        <v>0.38435959815979004</v>
      </c>
      <c r="DL221">
        <v>0.54970324039459229</v>
      </c>
      <c r="DM221">
        <v>1.0210649967193604</v>
      </c>
      <c r="DN221">
        <v>1.1184532642364502</v>
      </c>
      <c r="DO221">
        <v>1.7339454889297485</v>
      </c>
      <c r="DP221">
        <v>5.2319669723510742</v>
      </c>
      <c r="DQ221">
        <v>5.5268282890319824</v>
      </c>
      <c r="DR221">
        <v>6.6715574264526367</v>
      </c>
      <c r="DS221">
        <v>6.2010750770568848</v>
      </c>
      <c r="DT221">
        <v>1.2477190494537354</v>
      </c>
      <c r="DU221">
        <v>0.82282471656799316</v>
      </c>
      <c r="DV221">
        <v>0.40176486968994141</v>
      </c>
      <c r="DW221">
        <v>4.3684117496013641E-2</v>
      </c>
      <c r="DX221">
        <v>0.11124175041913986</v>
      </c>
      <c r="DY221">
        <v>0.6135137677192688</v>
      </c>
      <c r="DZ221">
        <v>0.58575910329818726</v>
      </c>
      <c r="EA221">
        <v>1.336665153503418</v>
      </c>
      <c r="EB221">
        <v>1.2827425003051758</v>
      </c>
      <c r="EC221">
        <v>1.0097643136978149</v>
      </c>
      <c r="ED221">
        <v>0.8314211368560791</v>
      </c>
      <c r="EE221">
        <v>1.0321651697158813</v>
      </c>
      <c r="EF221">
        <v>1.3510880470275879</v>
      </c>
      <c r="EG221">
        <v>1.4859917163848877</v>
      </c>
      <c r="EH221">
        <v>1.4663368463516235</v>
      </c>
      <c r="EI221">
        <v>1.288133978843689</v>
      </c>
      <c r="EJ221">
        <v>1.5179022550582886</v>
      </c>
      <c r="EK221">
        <v>2.0287802219390869</v>
      </c>
      <c r="EL221">
        <v>2.1384785175323486</v>
      </c>
      <c r="EM221">
        <v>2.6985781192779541</v>
      </c>
      <c r="EN221">
        <v>6.8168463706970215</v>
      </c>
      <c r="EO221">
        <v>6.9246039390563965</v>
      </c>
      <c r="EP221">
        <v>8.1673450469970703</v>
      </c>
      <c r="EQ221">
        <v>7.6160364151000977</v>
      </c>
      <c r="ER221">
        <v>3.3025627136230469</v>
      </c>
      <c r="ES221">
        <v>2.4854938983917236</v>
      </c>
      <c r="ET221">
        <v>1.9454711675643921</v>
      </c>
      <c r="EU221">
        <v>1.5342053174972534</v>
      </c>
      <c r="EV221">
        <v>1.4940520524978638</v>
      </c>
      <c r="EW221">
        <v>1.6778326034545898</v>
      </c>
      <c r="EX221">
        <v>1.6403182744979858</v>
      </c>
      <c r="EY221">
        <v>72.039894104003906</v>
      </c>
      <c r="EZ221">
        <v>71.030555725097656</v>
      </c>
      <c r="FA221">
        <v>70.556983947753906</v>
      </c>
      <c r="FB221">
        <v>70.090675354003906</v>
      </c>
      <c r="FC221">
        <v>69.499259948730469</v>
      </c>
      <c r="FD221">
        <v>68.936508178710938</v>
      </c>
      <c r="FE221">
        <v>68.649322509765625</v>
      </c>
      <c r="FF221">
        <v>68.643707275390625</v>
      </c>
      <c r="FG221">
        <v>70.353569030761719</v>
      </c>
      <c r="FH221">
        <v>73.827613830566406</v>
      </c>
      <c r="FI221">
        <v>77.977310180664063</v>
      </c>
      <c r="FJ221">
        <v>82.18719482421875</v>
      </c>
      <c r="FK221">
        <v>86.051544189453125</v>
      </c>
      <c r="FL221">
        <v>88.18414306640625</v>
      </c>
      <c r="FM221">
        <v>89.194267272949219</v>
      </c>
      <c r="FN221">
        <v>89.437904357910156</v>
      </c>
      <c r="FO221">
        <v>89.106864929199219</v>
      </c>
      <c r="FP221">
        <v>87.958694458007813</v>
      </c>
      <c r="FQ221">
        <v>86.965766906738281</v>
      </c>
      <c r="FR221">
        <v>84.461135864257813</v>
      </c>
      <c r="FS221">
        <v>81.353340148925781</v>
      </c>
      <c r="FT221">
        <v>78.839073181152344</v>
      </c>
      <c r="FU221">
        <v>77.159126281738281</v>
      </c>
      <c r="FV221">
        <v>76.084625244140625</v>
      </c>
      <c r="FW221">
        <v>1</v>
      </c>
    </row>
    <row r="222" spans="1:179" x14ac:dyDescent="0.2">
      <c r="A222" t="s">
        <v>241</v>
      </c>
      <c r="B222" t="s">
        <v>248</v>
      </c>
      <c r="C222" t="s">
        <v>218</v>
      </c>
      <c r="D222" t="s">
        <v>44</v>
      </c>
      <c r="E222">
        <v>2016</v>
      </c>
      <c r="F222" t="s">
        <v>225</v>
      </c>
      <c r="G222" t="s">
        <v>242</v>
      </c>
      <c r="H222">
        <v>333.2</v>
      </c>
      <c r="K222">
        <v>117.92737256421393</v>
      </c>
      <c r="L222">
        <v>115.19639726708807</v>
      </c>
      <c r="M222">
        <v>113.88272377830694</v>
      </c>
      <c r="N222">
        <v>115.12137885855408</v>
      </c>
      <c r="O222">
        <v>121.27336383578981</v>
      </c>
      <c r="P222">
        <v>134.76977632199768</v>
      </c>
      <c r="Q222">
        <v>151.84997315793788</v>
      </c>
      <c r="R222">
        <v>163.1432619573736</v>
      </c>
      <c r="S222">
        <v>172.74828136950055</v>
      </c>
      <c r="T222">
        <v>182.71888450473628</v>
      </c>
      <c r="U222">
        <v>190.71812429028003</v>
      </c>
      <c r="V222">
        <v>196.22176309032696</v>
      </c>
      <c r="W222">
        <v>198.60521927026622</v>
      </c>
      <c r="X222">
        <v>200.42273845147648</v>
      </c>
      <c r="Y222">
        <v>200.42971835170601</v>
      </c>
      <c r="Z222">
        <v>197.11458078672388</v>
      </c>
      <c r="AA222">
        <v>193.83660294453696</v>
      </c>
      <c r="AB222">
        <v>185.79821348547384</v>
      </c>
      <c r="AC222">
        <v>161.13904832233411</v>
      </c>
      <c r="AD222">
        <v>151.13908280746497</v>
      </c>
      <c r="AE222">
        <v>143.85150124960288</v>
      </c>
      <c r="AF222">
        <v>137.4095069246944</v>
      </c>
      <c r="AG222">
        <v>127.70069147781986</v>
      </c>
      <c r="AH222">
        <v>124.4132459934809</v>
      </c>
      <c r="AI222">
        <v>-1.4475113153457642</v>
      </c>
      <c r="AJ222">
        <v>-1.2870587110519409</v>
      </c>
      <c r="AK222">
        <v>-1.4395967721939087</v>
      </c>
      <c r="AL222">
        <v>-1.5652306079864502</v>
      </c>
      <c r="AM222">
        <v>-1.8322114944458008</v>
      </c>
      <c r="AN222">
        <v>-1.4414238929748535</v>
      </c>
      <c r="AO222">
        <v>-1.277214527130127</v>
      </c>
      <c r="AP222">
        <v>-1.2669829130172729</v>
      </c>
      <c r="AQ222">
        <v>-1.6674517393112183</v>
      </c>
      <c r="AR222">
        <v>-1.6623227596282959</v>
      </c>
      <c r="AS222">
        <v>-1.3266521692276001</v>
      </c>
      <c r="AT222">
        <v>-1.2665320634841919</v>
      </c>
      <c r="AU222">
        <v>-0.58992421627044678</v>
      </c>
      <c r="AV222">
        <v>1.1728233098983765</v>
      </c>
      <c r="AW222">
        <v>1.8545876741409302</v>
      </c>
      <c r="AX222">
        <v>2.6652281284332275</v>
      </c>
      <c r="AY222">
        <v>2.4223563671112061</v>
      </c>
      <c r="AZ222">
        <v>-3.4551429748535156</v>
      </c>
      <c r="BA222">
        <v>-2.9635875225067139</v>
      </c>
      <c r="BB222">
        <v>-3.077096700668335</v>
      </c>
      <c r="BC222">
        <v>-3.2805004119873047</v>
      </c>
      <c r="BD222">
        <v>-2.9798769950866699</v>
      </c>
      <c r="BE222">
        <v>-1.819049596786499</v>
      </c>
      <c r="BF222">
        <v>-1.8222595453262329</v>
      </c>
      <c r="BG222">
        <v>-0.64413732290267944</v>
      </c>
      <c r="BH222">
        <v>-0.54704582691192627</v>
      </c>
      <c r="BI222">
        <v>-0.72773659229278564</v>
      </c>
      <c r="BJ222">
        <v>-0.86388504505157471</v>
      </c>
      <c r="BK222">
        <v>-0.99517357349395752</v>
      </c>
      <c r="BL222">
        <v>-0.63596439361572266</v>
      </c>
      <c r="BM222">
        <v>-0.48478126525878906</v>
      </c>
      <c r="BN222">
        <v>-0.48301056027412415</v>
      </c>
      <c r="BO222">
        <v>-0.81060439348220825</v>
      </c>
      <c r="BP222">
        <v>-0.744395911693573</v>
      </c>
      <c r="BQ222">
        <v>-0.37126091122627258</v>
      </c>
      <c r="BR222">
        <v>-0.29947006702423096</v>
      </c>
      <c r="BS222">
        <v>0.32462143898010254</v>
      </c>
      <c r="BT222">
        <v>2.6754107475280762</v>
      </c>
      <c r="BU222">
        <v>3.1797857284545898</v>
      </c>
      <c r="BV222">
        <v>4.0833497047424316</v>
      </c>
      <c r="BW222">
        <v>3.7638480663299561</v>
      </c>
      <c r="BX222">
        <v>-1.5069937705993652</v>
      </c>
      <c r="BY222">
        <v>-1.3872498273849487</v>
      </c>
      <c r="BZ222">
        <v>-1.6135448217391968</v>
      </c>
      <c r="CA222">
        <v>-1.8673722743988037</v>
      </c>
      <c r="CB222">
        <v>-1.6688669919967651</v>
      </c>
      <c r="CC222">
        <v>-0.80999386310577393</v>
      </c>
      <c r="CD222">
        <v>-0.82245677709579468</v>
      </c>
      <c r="CE222">
        <v>-8.7722964584827423E-2</v>
      </c>
      <c r="CF222">
        <v>-3.4515164792537689E-2</v>
      </c>
      <c r="CG222">
        <v>-0.23470434546470642</v>
      </c>
      <c r="CH222">
        <v>-0.37813517451286316</v>
      </c>
      <c r="CI222">
        <v>-0.41544359922409058</v>
      </c>
      <c r="CJ222">
        <v>-7.8105658292770386E-2</v>
      </c>
      <c r="CK222">
        <v>6.4055614173412323E-2</v>
      </c>
      <c r="CL222">
        <v>5.9966310858726501E-2</v>
      </c>
      <c r="CM222">
        <v>-0.21715456247329712</v>
      </c>
      <c r="CN222">
        <v>-0.10864259302616119</v>
      </c>
      <c r="CO222">
        <v>0.29044017195701599</v>
      </c>
      <c r="CP222">
        <v>0.37031412124633789</v>
      </c>
      <c r="CQ222">
        <v>0.95803296566009521</v>
      </c>
      <c r="CR222">
        <v>3.7160980701446533</v>
      </c>
      <c r="CS222">
        <v>4.0976138114929199</v>
      </c>
      <c r="CT222">
        <v>5.0655360221862793</v>
      </c>
      <c r="CU222">
        <v>4.6929612159729004</v>
      </c>
      <c r="CV222">
        <v>-0.15771158039569855</v>
      </c>
      <c r="CW222">
        <v>-0.2954830527305603</v>
      </c>
      <c r="CX222">
        <v>-0.59989327192306519</v>
      </c>
      <c r="CY222">
        <v>-0.88864398002624512</v>
      </c>
      <c r="CZ222">
        <v>-0.76086544990539551</v>
      </c>
      <c r="DA222">
        <v>-0.11112488806247711</v>
      </c>
      <c r="DB222">
        <v>-0.12999638915061951</v>
      </c>
      <c r="DC222">
        <v>0.46869140863418579</v>
      </c>
      <c r="DD222">
        <v>0.4780154824256897</v>
      </c>
      <c r="DE222">
        <v>0.25832787156105042</v>
      </c>
      <c r="DF222">
        <v>0.107614666223526</v>
      </c>
      <c r="DG222">
        <v>0.16428634524345398</v>
      </c>
      <c r="DH222">
        <v>0.47975310683250427</v>
      </c>
      <c r="DI222">
        <v>0.6128925085067749</v>
      </c>
      <c r="DJ222">
        <v>0.60294318199157715</v>
      </c>
      <c r="DK222">
        <v>0.37629526853561401</v>
      </c>
      <c r="DL222">
        <v>0.527110755443573</v>
      </c>
      <c r="DM222">
        <v>0.95214128494262695</v>
      </c>
      <c r="DN222">
        <v>1.0400983095169067</v>
      </c>
      <c r="DO222">
        <v>1.5914444923400879</v>
      </c>
      <c r="DP222">
        <v>4.7567853927612305</v>
      </c>
      <c r="DQ222">
        <v>5.0154423713684082</v>
      </c>
      <c r="DR222">
        <v>6.047722339630127</v>
      </c>
      <c r="DS222">
        <v>5.6220741271972656</v>
      </c>
      <c r="DT222">
        <v>1.1915706396102905</v>
      </c>
      <c r="DU222">
        <v>0.79628372192382813</v>
      </c>
      <c r="DV222">
        <v>0.41375830769538879</v>
      </c>
      <c r="DW222">
        <v>9.008432924747467E-2</v>
      </c>
      <c r="DX222">
        <v>0.14713610708713531</v>
      </c>
      <c r="DY222">
        <v>0.58774405717849731</v>
      </c>
      <c r="DZ222">
        <v>0.56246399879455566</v>
      </c>
      <c r="EA222">
        <v>1.2720654010772705</v>
      </c>
      <c r="EB222">
        <v>1.2180283069610596</v>
      </c>
      <c r="EC222">
        <v>0.97018808126449585</v>
      </c>
      <c r="ED222">
        <v>0.80896031856536865</v>
      </c>
      <c r="EE222">
        <v>1.0013242959976196</v>
      </c>
      <c r="EF222">
        <v>1.285212516784668</v>
      </c>
      <c r="EG222">
        <v>1.4053257703781128</v>
      </c>
      <c r="EH222">
        <v>1.3869155645370483</v>
      </c>
      <c r="EI222">
        <v>1.233142614364624</v>
      </c>
      <c r="EJ222">
        <v>1.4450376033782959</v>
      </c>
      <c r="EK222">
        <v>1.9075325727462769</v>
      </c>
      <c r="EL222">
        <v>2.0071604251861572</v>
      </c>
      <c r="EM222">
        <v>2.5059900283813477</v>
      </c>
      <c r="EN222">
        <v>6.2593727111816406</v>
      </c>
      <c r="EO222">
        <v>6.3406400680541992</v>
      </c>
      <c r="EP222">
        <v>7.465843677520752</v>
      </c>
      <c r="EQ222">
        <v>6.9635658264160156</v>
      </c>
      <c r="ER222">
        <v>3.1397199630737305</v>
      </c>
      <c r="ES222">
        <v>2.3726215362548828</v>
      </c>
      <c r="ET222">
        <v>1.8773101568222046</v>
      </c>
      <c r="EU222">
        <v>1.503212571144104</v>
      </c>
      <c r="EV222">
        <v>1.4581460952758789</v>
      </c>
      <c r="EW222">
        <v>1.5967998504638672</v>
      </c>
      <c r="EX222">
        <v>1.5622668266296387</v>
      </c>
      <c r="EY222">
        <v>72.039894104003906</v>
      </c>
      <c r="EZ222">
        <v>71.030555725097656</v>
      </c>
      <c r="FA222">
        <v>70.556983947753906</v>
      </c>
      <c r="FB222">
        <v>70.090675354003906</v>
      </c>
      <c r="FC222">
        <v>69.499259948730469</v>
      </c>
      <c r="FD222">
        <v>68.936508178710938</v>
      </c>
      <c r="FE222">
        <v>68.649322509765625</v>
      </c>
      <c r="FF222">
        <v>68.643707275390625</v>
      </c>
      <c r="FG222">
        <v>70.353569030761719</v>
      </c>
      <c r="FH222">
        <v>73.827613830566406</v>
      </c>
      <c r="FI222">
        <v>77.977317810058594</v>
      </c>
      <c r="FJ222">
        <v>82.18719482421875</v>
      </c>
      <c r="FK222">
        <v>86.051544189453125</v>
      </c>
      <c r="FL222">
        <v>88.18414306640625</v>
      </c>
      <c r="FM222">
        <v>89.194267272949219</v>
      </c>
      <c r="FN222">
        <v>89.437896728515625</v>
      </c>
      <c r="FO222">
        <v>89.106864929199219</v>
      </c>
      <c r="FP222">
        <v>87.958694458007813</v>
      </c>
      <c r="FQ222">
        <v>86.965766906738281</v>
      </c>
      <c r="FR222">
        <v>84.461135864257813</v>
      </c>
      <c r="FS222">
        <v>81.353340148925781</v>
      </c>
      <c r="FT222">
        <v>78.839073181152344</v>
      </c>
      <c r="FU222">
        <v>77.159126281738281</v>
      </c>
      <c r="FV222">
        <v>76.084625244140625</v>
      </c>
      <c r="FW222">
        <v>1</v>
      </c>
    </row>
    <row r="223" spans="1:179" x14ac:dyDescent="0.2">
      <c r="A223" t="s">
        <v>241</v>
      </c>
      <c r="B223" t="s">
        <v>248</v>
      </c>
      <c r="C223" t="s">
        <v>218</v>
      </c>
      <c r="D223" t="s">
        <v>44</v>
      </c>
      <c r="E223" t="s">
        <v>250</v>
      </c>
      <c r="F223" t="s">
        <v>225</v>
      </c>
      <c r="G223" t="s">
        <v>242</v>
      </c>
      <c r="H223">
        <v>322.04000000000002</v>
      </c>
      <c r="K223">
        <v>113.97436252905808</v>
      </c>
      <c r="L223">
        <v>111.3349314809099</v>
      </c>
      <c r="M223">
        <v>110.06529326885169</v>
      </c>
      <c r="N223">
        <v>111.2624277431882</v>
      </c>
      <c r="O223">
        <v>117.20819377547204</v>
      </c>
      <c r="P223">
        <v>130.25219684360752</v>
      </c>
      <c r="Q223">
        <v>146.75985324193098</v>
      </c>
      <c r="R223">
        <v>157.67458290803424</v>
      </c>
      <c r="S223">
        <v>166.95763518650585</v>
      </c>
      <c r="T223">
        <v>176.59401655971018</v>
      </c>
      <c r="U223">
        <v>184.32511609538403</v>
      </c>
      <c r="V223">
        <v>189.64426897894356</v>
      </c>
      <c r="W223">
        <v>191.94782999974558</v>
      </c>
      <c r="X223">
        <v>193.70442463556668</v>
      </c>
      <c r="Y223">
        <v>193.71117056453872</v>
      </c>
      <c r="Z223">
        <v>190.50715878636373</v>
      </c>
      <c r="AA223">
        <v>187.33906111044718</v>
      </c>
      <c r="AB223">
        <v>179.57012422636501</v>
      </c>
      <c r="AC223">
        <v>155.73755195026158</v>
      </c>
      <c r="AD223">
        <v>146.07279244543022</v>
      </c>
      <c r="AE223">
        <v>139.02949584367161</v>
      </c>
      <c r="AF223">
        <v>132.80344178486979</v>
      </c>
      <c r="AG223">
        <v>123.42007278911562</v>
      </c>
      <c r="AH223">
        <v>120.24282483319648</v>
      </c>
      <c r="AI223">
        <v>-1.4215859174728394</v>
      </c>
      <c r="AJ223">
        <v>-1.2647297382354736</v>
      </c>
      <c r="AK223">
        <v>-1.4113627672195435</v>
      </c>
      <c r="AL223">
        <v>-1.532489538192749</v>
      </c>
      <c r="AM223">
        <v>-1.7943376302719116</v>
      </c>
      <c r="AN223">
        <v>-1.4157611131668091</v>
      </c>
      <c r="AO223">
        <v>-1.2566899061203003</v>
      </c>
      <c r="AP223">
        <v>-1.246563196182251</v>
      </c>
      <c r="AQ223">
        <v>-1.635657787322998</v>
      </c>
      <c r="AR223">
        <v>-1.6324188709259033</v>
      </c>
      <c r="AS223">
        <v>-1.309053897857666</v>
      </c>
      <c r="AT223">
        <v>-1.2512773275375366</v>
      </c>
      <c r="AU223">
        <v>-0.59587275981903076</v>
      </c>
      <c r="AV223">
        <v>1.0912467241287231</v>
      </c>
      <c r="AW223">
        <v>1.7551469802856445</v>
      </c>
      <c r="AX223">
        <v>2.5360007286071777</v>
      </c>
      <c r="AY223">
        <v>2.3034255504608154</v>
      </c>
      <c r="AZ223">
        <v>-3.3941190242767334</v>
      </c>
      <c r="BA223">
        <v>-2.9085829257965088</v>
      </c>
      <c r="BB223">
        <v>-3.0151150226593018</v>
      </c>
      <c r="BC223">
        <v>-3.2102823257446289</v>
      </c>
      <c r="BD223">
        <v>-2.9168639183044434</v>
      </c>
      <c r="BE223">
        <v>-1.7864551544189453</v>
      </c>
      <c r="BF223">
        <v>-1.789297342300415</v>
      </c>
      <c r="BG223">
        <v>-0.63179159164428711</v>
      </c>
      <c r="BH223">
        <v>-0.53722542524337769</v>
      </c>
      <c r="BI223">
        <v>-0.71153527498245239</v>
      </c>
      <c r="BJ223">
        <v>-0.8429989218711853</v>
      </c>
      <c r="BK223">
        <v>-0.97144830226898193</v>
      </c>
      <c r="BL223">
        <v>-0.6239166259765625</v>
      </c>
      <c r="BM223">
        <v>-0.47765132784843445</v>
      </c>
      <c r="BN223">
        <v>-0.47584259510040283</v>
      </c>
      <c r="BO223">
        <v>-0.79329401254653931</v>
      </c>
      <c r="BP223">
        <v>-0.73000788688659668</v>
      </c>
      <c r="BQ223">
        <v>-0.3698117733001709</v>
      </c>
      <c r="BR223">
        <v>-0.30056178569793701</v>
      </c>
      <c r="BS223">
        <v>0.30321416258811951</v>
      </c>
      <c r="BT223">
        <v>2.5684354305267334</v>
      </c>
      <c r="BU223">
        <v>3.0579450130462646</v>
      </c>
      <c r="BV223">
        <v>3.9301512241363525</v>
      </c>
      <c r="BW223">
        <v>3.622241735458374</v>
      </c>
      <c r="BX223">
        <v>-1.4788999557495117</v>
      </c>
      <c r="BY223">
        <v>-1.3588905334472656</v>
      </c>
      <c r="BZ223">
        <v>-1.5763019323348999</v>
      </c>
      <c r="CA223">
        <v>-1.8210406303405762</v>
      </c>
      <c r="CB223">
        <v>-1.628014087677002</v>
      </c>
      <c r="CC223">
        <v>-0.79445570707321167</v>
      </c>
      <c r="CD223">
        <v>-0.80639439821243286</v>
      </c>
      <c r="CE223">
        <v>-8.4782429039478302E-2</v>
      </c>
      <c r="CF223">
        <v>-3.3358190208673477E-2</v>
      </c>
      <c r="CG223">
        <v>-0.22683688998222351</v>
      </c>
      <c r="CH223">
        <v>-0.36545982956886292</v>
      </c>
      <c r="CI223">
        <v>-0.40151762962341309</v>
      </c>
      <c r="CJ223">
        <v>-7.5487501919269562E-2</v>
      </c>
      <c r="CK223">
        <v>6.1908423900604248E-2</v>
      </c>
      <c r="CL223">
        <v>5.7956196367740631E-2</v>
      </c>
      <c r="CM223">
        <v>-0.20987538993358612</v>
      </c>
      <c r="CN223">
        <v>-0.1050008162856102</v>
      </c>
      <c r="CO223">
        <v>0.28070440888404846</v>
      </c>
      <c r="CP223">
        <v>0.3579009473323822</v>
      </c>
      <c r="CQ223">
        <v>0.92591899633407593</v>
      </c>
      <c r="CR223">
        <v>3.5915317535400391</v>
      </c>
      <c r="CS223">
        <v>3.960258960723877</v>
      </c>
      <c r="CT223">
        <v>4.8957357406616211</v>
      </c>
      <c r="CU223">
        <v>4.5356497764587402</v>
      </c>
      <c r="CV223">
        <v>-0.15242497622966766</v>
      </c>
      <c r="CW223">
        <v>-0.28557825088500977</v>
      </c>
      <c r="CX223">
        <v>-0.57978439331054688</v>
      </c>
      <c r="CY223">
        <v>-0.8588559627532959</v>
      </c>
      <c r="CZ223">
        <v>-0.73536068201065063</v>
      </c>
      <c r="DA223">
        <v>-0.10739990323781967</v>
      </c>
      <c r="DB223">
        <v>-0.12563881278038025</v>
      </c>
      <c r="DC223">
        <v>0.4622267484664917</v>
      </c>
      <c r="DD223">
        <v>0.47050905227661133</v>
      </c>
      <c r="DE223">
        <v>0.25786146521568298</v>
      </c>
      <c r="DF223">
        <v>0.11207929998636246</v>
      </c>
      <c r="DG223">
        <v>0.16841302812099457</v>
      </c>
      <c r="DH223">
        <v>0.47294160723686218</v>
      </c>
      <c r="DI223">
        <v>0.60146820545196533</v>
      </c>
      <c r="DJ223">
        <v>0.5917549729347229</v>
      </c>
      <c r="DK223">
        <v>0.37354323267936707</v>
      </c>
      <c r="DL223">
        <v>0.52000629901885986</v>
      </c>
      <c r="DM223">
        <v>0.93122059106826782</v>
      </c>
      <c r="DN223">
        <v>1.0163636207580566</v>
      </c>
      <c r="DO223">
        <v>1.5486239194869995</v>
      </c>
      <c r="DP223">
        <v>4.6146283149719238</v>
      </c>
      <c r="DQ223">
        <v>4.8625731468200684</v>
      </c>
      <c r="DR223">
        <v>5.8613200187683105</v>
      </c>
      <c r="DS223">
        <v>5.4490575790405273</v>
      </c>
      <c r="DT223">
        <v>1.174049973487854</v>
      </c>
      <c r="DU223">
        <v>0.78773403167724609</v>
      </c>
      <c r="DV223">
        <v>0.41673317551612854</v>
      </c>
      <c r="DW223">
        <v>0.103328637778759</v>
      </c>
      <c r="DX223">
        <v>0.1572926938533783</v>
      </c>
      <c r="DY223">
        <v>0.57965588569641113</v>
      </c>
      <c r="DZ223">
        <v>0.55511671304702759</v>
      </c>
      <c r="EA223">
        <v>1.2520210742950439</v>
      </c>
      <c r="EB223">
        <v>1.1980133056640625</v>
      </c>
      <c r="EC223">
        <v>0.95768892765045166</v>
      </c>
      <c r="ED223">
        <v>0.80156993865966797</v>
      </c>
      <c r="EE223">
        <v>0.99130237102508545</v>
      </c>
      <c r="EF223">
        <v>1.2647861242294312</v>
      </c>
      <c r="EG223">
        <v>1.3805067539215088</v>
      </c>
      <c r="EH223">
        <v>1.3624756336212158</v>
      </c>
      <c r="EI223">
        <v>1.215907096862793</v>
      </c>
      <c r="EJ223">
        <v>1.4224172830581665</v>
      </c>
      <c r="EK223">
        <v>1.8704626560211182</v>
      </c>
      <c r="EL223">
        <v>1.9670792818069458</v>
      </c>
      <c r="EM223">
        <v>2.4477107524871826</v>
      </c>
      <c r="EN223">
        <v>6.0918169021606445</v>
      </c>
      <c r="EO223">
        <v>6.1653709411621094</v>
      </c>
      <c r="EP223">
        <v>7.2554702758789062</v>
      </c>
      <c r="EQ223">
        <v>6.7678737640380859</v>
      </c>
      <c r="ER223">
        <v>3.0892691612243652</v>
      </c>
      <c r="ES223">
        <v>2.3374264240264893</v>
      </c>
      <c r="ET223">
        <v>1.855546236038208</v>
      </c>
      <c r="EU223">
        <v>1.4925704002380371</v>
      </c>
      <c r="EV223">
        <v>1.4461424350738525</v>
      </c>
      <c r="EW223">
        <v>1.5716552734375</v>
      </c>
      <c r="EX223">
        <v>1.5380196571350098</v>
      </c>
      <c r="EY223">
        <v>72.039894104003906</v>
      </c>
      <c r="EZ223">
        <v>71.030555725097656</v>
      </c>
      <c r="FA223">
        <v>70.556983947753906</v>
      </c>
      <c r="FB223">
        <v>70.090675354003906</v>
      </c>
      <c r="FC223">
        <v>69.499259948730469</v>
      </c>
      <c r="FD223">
        <v>68.936508178710938</v>
      </c>
      <c r="FE223">
        <v>68.649322509765625</v>
      </c>
      <c r="FF223">
        <v>68.643707275390625</v>
      </c>
      <c r="FG223">
        <v>70.353569030761719</v>
      </c>
      <c r="FH223">
        <v>73.827613830566406</v>
      </c>
      <c r="FI223">
        <v>77.977317810058594</v>
      </c>
      <c r="FJ223">
        <v>82.18719482421875</v>
      </c>
      <c r="FK223">
        <v>86.051536560058594</v>
      </c>
      <c r="FL223">
        <v>88.18414306640625</v>
      </c>
      <c r="FM223">
        <v>89.194267272949219</v>
      </c>
      <c r="FN223">
        <v>89.437904357910156</v>
      </c>
      <c r="FO223">
        <v>89.10687255859375</v>
      </c>
      <c r="FP223">
        <v>87.958694458007813</v>
      </c>
      <c r="FQ223">
        <v>86.965766906738281</v>
      </c>
      <c r="FR223">
        <v>84.461135864257813</v>
      </c>
      <c r="FS223">
        <v>81.353340148925781</v>
      </c>
      <c r="FT223">
        <v>78.839073181152344</v>
      </c>
      <c r="FU223">
        <v>77.159126281738281</v>
      </c>
      <c r="FV223">
        <v>76.084625244140625</v>
      </c>
      <c r="FW223">
        <v>1</v>
      </c>
    </row>
    <row r="224" spans="1:179" x14ac:dyDescent="0.2">
      <c r="A224" t="s">
        <v>241</v>
      </c>
      <c r="B224" t="s">
        <v>248</v>
      </c>
      <c r="C224" t="s">
        <v>218</v>
      </c>
      <c r="D224" t="s">
        <v>45</v>
      </c>
      <c r="E224">
        <v>2015</v>
      </c>
      <c r="F224" t="s">
        <v>225</v>
      </c>
      <c r="G224" t="s">
        <v>242</v>
      </c>
      <c r="H224">
        <v>371.5</v>
      </c>
      <c r="K224">
        <v>121.91492940560654</v>
      </c>
      <c r="L224">
        <v>119.33724322392077</v>
      </c>
      <c r="M224">
        <v>117.89414847852237</v>
      </c>
      <c r="N224">
        <v>118.91380285432771</v>
      </c>
      <c r="O224">
        <v>125.29636816680255</v>
      </c>
      <c r="P224">
        <v>138.89258249387893</v>
      </c>
      <c r="Q224">
        <v>157.72671538949635</v>
      </c>
      <c r="R224">
        <v>170.17567288411635</v>
      </c>
      <c r="S224">
        <v>180.52812274539548</v>
      </c>
      <c r="T224">
        <v>188.71093287683067</v>
      </c>
      <c r="U224">
        <v>196.86704540796708</v>
      </c>
      <c r="V224">
        <v>204.68330070851391</v>
      </c>
      <c r="W224">
        <v>210.8900421758097</v>
      </c>
      <c r="X224">
        <v>214.6764601756077</v>
      </c>
      <c r="Y224">
        <v>213.52073721714791</v>
      </c>
      <c r="Z224">
        <v>208.29074616389852</v>
      </c>
      <c r="AA224">
        <v>204.36135516544417</v>
      </c>
      <c r="AB224">
        <v>195.97713855541272</v>
      </c>
      <c r="AC224">
        <v>171.07531701113012</v>
      </c>
      <c r="AD224">
        <v>158.52601903726543</v>
      </c>
      <c r="AE224">
        <v>151.22634822078444</v>
      </c>
      <c r="AF224">
        <v>143.77416930412792</v>
      </c>
      <c r="AG224">
        <v>133.39661844329103</v>
      </c>
      <c r="AH224">
        <v>128.41540016589886</v>
      </c>
      <c r="AI224">
        <v>-1.4460538625717163</v>
      </c>
      <c r="AJ224">
        <v>-3.9682955741882324</v>
      </c>
      <c r="AK224">
        <v>-1.4385485649108887</v>
      </c>
      <c r="AL224">
        <v>-1.4544187784194946</v>
      </c>
      <c r="AM224">
        <v>-2.8639125823974609</v>
      </c>
      <c r="AN224">
        <v>-1.5725805759429932</v>
      </c>
      <c r="AO224">
        <v>-1.3257021903991699</v>
      </c>
      <c r="AP224">
        <v>-1.3419970273971558</v>
      </c>
      <c r="AQ224">
        <v>-2.265533447265625</v>
      </c>
      <c r="AR224">
        <v>-1.6677466630935669</v>
      </c>
      <c r="AS224">
        <v>-1.2883293628692627</v>
      </c>
      <c r="AT224">
        <v>-1.2355893850326538</v>
      </c>
      <c r="AU224">
        <v>-0.39576774835586548</v>
      </c>
      <c r="AV224">
        <v>1.7016571760177612</v>
      </c>
      <c r="AW224">
        <v>2.1496107578277588</v>
      </c>
      <c r="AX224">
        <v>2.9539577960968018</v>
      </c>
      <c r="AY224">
        <v>2.6569356918334961</v>
      </c>
      <c r="AZ224">
        <v>-2.5418186187744141</v>
      </c>
      <c r="BA224">
        <v>-2.5163378715515137</v>
      </c>
      <c r="BB224">
        <v>-2.567227840423584</v>
      </c>
      <c r="BC224">
        <v>-3.0577046871185303</v>
      </c>
      <c r="BD224">
        <v>-2.865574836730957</v>
      </c>
      <c r="BE224">
        <v>-1.7490800619125366</v>
      </c>
      <c r="BF224">
        <v>-1.6186747550964355</v>
      </c>
      <c r="BG224">
        <v>-0.63464027643203735</v>
      </c>
      <c r="BH224">
        <v>-1.6152719259262085</v>
      </c>
      <c r="BI224">
        <v>-0.70925778150558472</v>
      </c>
      <c r="BJ224">
        <v>-0.75073647499084473</v>
      </c>
      <c r="BK224">
        <v>-1.4069273471832275</v>
      </c>
      <c r="BL224">
        <v>-0.73682218790054321</v>
      </c>
      <c r="BM224">
        <v>-0.50453299283981323</v>
      </c>
      <c r="BN224">
        <v>-0.516093909740448</v>
      </c>
      <c r="BO224">
        <v>-1.0335286855697632</v>
      </c>
      <c r="BP224">
        <v>-0.70188504457473755</v>
      </c>
      <c r="BQ224">
        <v>-0.33220377564430237</v>
      </c>
      <c r="BR224">
        <v>-0.26244527101516724</v>
      </c>
      <c r="BS224">
        <v>0.53565090894699097</v>
      </c>
      <c r="BT224">
        <v>3.2798957824707031</v>
      </c>
      <c r="BU224">
        <v>3.6255311965942383</v>
      </c>
      <c r="BV224">
        <v>4.452394962310791</v>
      </c>
      <c r="BW224">
        <v>4.0263032913208008</v>
      </c>
      <c r="BX224">
        <v>-0.73605442047119141</v>
      </c>
      <c r="BY224">
        <v>-0.97535830736160278</v>
      </c>
      <c r="BZ224">
        <v>-1.1525682210922241</v>
      </c>
      <c r="CA224">
        <v>-1.6623673439025879</v>
      </c>
      <c r="CB224">
        <v>-1.5912202596664429</v>
      </c>
      <c r="CC224">
        <v>-0.75933867692947388</v>
      </c>
      <c r="CD224">
        <v>-0.66344434022903442</v>
      </c>
      <c r="CE224">
        <v>-7.2657689452171326E-2</v>
      </c>
      <c r="CF224">
        <v>1.4424949884414673E-2</v>
      </c>
      <c r="CG224">
        <v>-0.20415328443050385</v>
      </c>
      <c r="CH224">
        <v>-0.26336824893951416</v>
      </c>
      <c r="CI224">
        <v>-0.39782381057739258</v>
      </c>
      <c r="CJ224">
        <v>-0.15797846019268036</v>
      </c>
      <c r="CK224">
        <v>6.4206287264823914E-2</v>
      </c>
      <c r="CL224">
        <v>5.5924061685800552E-2</v>
      </c>
      <c r="CM224">
        <v>-0.18024592101573944</v>
      </c>
      <c r="CN224">
        <v>-3.2932218164205551E-2</v>
      </c>
      <c r="CO224">
        <v>0.330005943775177</v>
      </c>
      <c r="CP224">
        <v>0.41155141592025757</v>
      </c>
      <c r="CQ224">
        <v>1.1807485818862915</v>
      </c>
      <c r="CR224">
        <v>4.3729791641235352</v>
      </c>
      <c r="CS224">
        <v>4.6477489471435547</v>
      </c>
      <c r="CT224">
        <v>5.4902076721191406</v>
      </c>
      <c r="CU224">
        <v>4.9747233390808105</v>
      </c>
      <c r="CV224">
        <v>0.51461243629455566</v>
      </c>
      <c r="CW224">
        <v>9.19194296002388E-2</v>
      </c>
      <c r="CX224">
        <v>-0.17277930676937103</v>
      </c>
      <c r="CY224">
        <v>-0.69596081972122192</v>
      </c>
      <c r="CZ224">
        <v>-0.70860618352890015</v>
      </c>
      <c r="DA224">
        <v>-7.3846787214279175E-2</v>
      </c>
      <c r="DB224">
        <v>-1.8546334467828274E-3</v>
      </c>
      <c r="DC224">
        <v>0.4893248975276947</v>
      </c>
      <c r="DD224">
        <v>1.6441218852996826</v>
      </c>
      <c r="DE224">
        <v>0.30095124244689941</v>
      </c>
      <c r="DF224">
        <v>0.22399996221065521</v>
      </c>
      <c r="DG224">
        <v>0.61127966642379761</v>
      </c>
      <c r="DH224">
        <v>0.42086523771286011</v>
      </c>
      <c r="DI224">
        <v>0.63294553756713867</v>
      </c>
      <c r="DJ224">
        <v>0.62794202566146851</v>
      </c>
      <c r="DK224">
        <v>0.67303687334060669</v>
      </c>
      <c r="DL224">
        <v>0.63602060079574585</v>
      </c>
      <c r="DM224">
        <v>0.99221563339233398</v>
      </c>
      <c r="DN224">
        <v>1.0855480432510376</v>
      </c>
      <c r="DO224">
        <v>1.8258463144302368</v>
      </c>
      <c r="DP224">
        <v>5.4660625457763672</v>
      </c>
      <c r="DQ224">
        <v>5.6699671745300293</v>
      </c>
      <c r="DR224">
        <v>6.5280208587646484</v>
      </c>
      <c r="DS224">
        <v>5.9231429100036621</v>
      </c>
      <c r="DT224">
        <v>1.7652792930603027</v>
      </c>
      <c r="DU224">
        <v>1.159197211265564</v>
      </c>
      <c r="DV224">
        <v>0.80700963735580444</v>
      </c>
      <c r="DW224">
        <v>0.27044564485549927</v>
      </c>
      <c r="DX224">
        <v>0.17400792241096497</v>
      </c>
      <c r="DY224">
        <v>0.61164510250091553</v>
      </c>
      <c r="DZ224">
        <v>0.65973508358001709</v>
      </c>
      <c r="EA224">
        <v>1.3007384538650513</v>
      </c>
      <c r="EB224">
        <v>3.997145414352417</v>
      </c>
      <c r="EC224">
        <v>1.0302419662475586</v>
      </c>
      <c r="ED224">
        <v>0.92768228054046631</v>
      </c>
      <c r="EE224">
        <v>2.0682649612426758</v>
      </c>
      <c r="EF224">
        <v>1.2566236257553101</v>
      </c>
      <c r="EG224">
        <v>1.4541147947311401</v>
      </c>
      <c r="EH224">
        <v>1.4538451433181763</v>
      </c>
      <c r="EI224">
        <v>1.9050415754318237</v>
      </c>
      <c r="EJ224">
        <v>1.6018822193145752</v>
      </c>
      <c r="EK224">
        <v>1.9483412504196167</v>
      </c>
      <c r="EL224">
        <v>2.0586922168731689</v>
      </c>
      <c r="EM224">
        <v>2.7572650909423828</v>
      </c>
      <c r="EN224">
        <v>7.0443010330200195</v>
      </c>
      <c r="EO224">
        <v>7.1458878517150879</v>
      </c>
      <c r="EP224">
        <v>8.0264577865600586</v>
      </c>
      <c r="EQ224">
        <v>7.292510986328125</v>
      </c>
      <c r="ER224">
        <v>3.5710434913635254</v>
      </c>
      <c r="ES224">
        <v>2.7001767158508301</v>
      </c>
      <c r="ET224">
        <v>2.2216694355010986</v>
      </c>
      <c r="EU224">
        <v>1.6657830476760864</v>
      </c>
      <c r="EV224">
        <v>1.4483625888824463</v>
      </c>
      <c r="EW224">
        <v>1.601386547088623</v>
      </c>
      <c r="EX224">
        <v>1.614965558052063</v>
      </c>
      <c r="EY224">
        <v>65.712020874023438</v>
      </c>
      <c r="EZ224">
        <v>65.067169189453125</v>
      </c>
      <c r="FA224">
        <v>64.586044311523438</v>
      </c>
      <c r="FB224">
        <v>63.827136993408203</v>
      </c>
      <c r="FC224">
        <v>63.288139343261719</v>
      </c>
      <c r="FD224">
        <v>62.826816558837891</v>
      </c>
      <c r="FE224">
        <v>62.374671936035156</v>
      </c>
      <c r="FF224">
        <v>62.442417144775391</v>
      </c>
      <c r="FG224">
        <v>63.089061737060547</v>
      </c>
      <c r="FH224">
        <v>65.872596740722656</v>
      </c>
      <c r="FI224">
        <v>69.960121154785156</v>
      </c>
      <c r="FJ224">
        <v>74.971046447753906</v>
      </c>
      <c r="FK224">
        <v>80.047172546386719</v>
      </c>
      <c r="FL224">
        <v>83.147354125976562</v>
      </c>
      <c r="FM224">
        <v>83.4434814453125</v>
      </c>
      <c r="FN224">
        <v>83.731025695800781</v>
      </c>
      <c r="FO224">
        <v>83.707550048828125</v>
      </c>
      <c r="FP224">
        <v>82.804801940917969</v>
      </c>
      <c r="FQ224">
        <v>80.30267333984375</v>
      </c>
      <c r="FR224">
        <v>76.104362487792969</v>
      </c>
      <c r="FS224">
        <v>73.360305786132813</v>
      </c>
      <c r="FT224">
        <v>71.349571228027344</v>
      </c>
      <c r="FU224">
        <v>69.747917175292969</v>
      </c>
      <c r="FV224">
        <v>68.614036560058594</v>
      </c>
      <c r="FW224">
        <v>1</v>
      </c>
    </row>
    <row r="225" spans="1:179" x14ac:dyDescent="0.2">
      <c r="A225" t="s">
        <v>241</v>
      </c>
      <c r="B225" t="s">
        <v>248</v>
      </c>
      <c r="C225" t="s">
        <v>218</v>
      </c>
      <c r="D225" t="s">
        <v>45</v>
      </c>
      <c r="E225">
        <v>2016</v>
      </c>
      <c r="F225" t="s">
        <v>225</v>
      </c>
      <c r="G225" t="s">
        <v>242</v>
      </c>
      <c r="H225">
        <v>334</v>
      </c>
      <c r="K225">
        <v>109.60962240022577</v>
      </c>
      <c r="L225">
        <v>107.29211124373023</v>
      </c>
      <c r="M225">
        <v>105.99467317849856</v>
      </c>
      <c r="N225">
        <v>106.91141021518195</v>
      </c>
      <c r="O225">
        <v>112.64976053253835</v>
      </c>
      <c r="P225">
        <v>124.8736606383678</v>
      </c>
      <c r="Q225">
        <v>141.80679758057201</v>
      </c>
      <c r="R225">
        <v>152.99923756240582</v>
      </c>
      <c r="S225">
        <v>162.30677787551119</v>
      </c>
      <c r="T225">
        <v>169.6636679057334</v>
      </c>
      <c r="U225">
        <v>176.99655501931525</v>
      </c>
      <c r="V225">
        <v>184.02388790015027</v>
      </c>
      <c r="W225">
        <v>189.60416089774779</v>
      </c>
      <c r="X225">
        <v>193.00840227516349</v>
      </c>
      <c r="Y225">
        <v>191.96933054134328</v>
      </c>
      <c r="Z225">
        <v>187.26722106797419</v>
      </c>
      <c r="AA225">
        <v>183.73443746465927</v>
      </c>
      <c r="AB225">
        <v>176.19646962735035</v>
      </c>
      <c r="AC225">
        <v>153.80807741112108</v>
      </c>
      <c r="AD225">
        <v>142.52542467113622</v>
      </c>
      <c r="AE225">
        <v>135.9625355668947</v>
      </c>
      <c r="AF225">
        <v>129.26253154691057</v>
      </c>
      <c r="AG225">
        <v>119.93242376732013</v>
      </c>
      <c r="AH225">
        <v>115.45397754961719</v>
      </c>
      <c r="AI225">
        <v>-1.3675661087036133</v>
      </c>
      <c r="AJ225">
        <v>-3.763411283493042</v>
      </c>
      <c r="AK225">
        <v>-1.3539899587631226</v>
      </c>
      <c r="AL225">
        <v>-1.3661291599273682</v>
      </c>
      <c r="AM225">
        <v>-2.6959936618804932</v>
      </c>
      <c r="AN225">
        <v>-1.4833462238311768</v>
      </c>
      <c r="AO225">
        <v>-1.2601730823516846</v>
      </c>
      <c r="AP225">
        <v>-1.2752169370651245</v>
      </c>
      <c r="AQ225">
        <v>-2.1393041610717773</v>
      </c>
      <c r="AR225">
        <v>-1.579724907875061</v>
      </c>
      <c r="AS225">
        <v>-1.237794041633606</v>
      </c>
      <c r="AT225">
        <v>-1.1917922496795654</v>
      </c>
      <c r="AU225">
        <v>-0.43326735496520996</v>
      </c>
      <c r="AV225">
        <v>1.3986749649047852</v>
      </c>
      <c r="AW225">
        <v>1.809922456741333</v>
      </c>
      <c r="AX225">
        <v>2.5312118530273437</v>
      </c>
      <c r="AY225">
        <v>2.2749011516571045</v>
      </c>
      <c r="AZ225">
        <v>-2.4354104995727539</v>
      </c>
      <c r="BA225">
        <v>-2.3904850482940674</v>
      </c>
      <c r="BB225">
        <v>-2.4257352352142334</v>
      </c>
      <c r="BC225">
        <v>-2.8650996685028076</v>
      </c>
      <c r="BD225">
        <v>-2.682302713394165</v>
      </c>
      <c r="BE225">
        <v>-1.654834508895874</v>
      </c>
      <c r="BF225">
        <v>-1.5347219705581665</v>
      </c>
      <c r="BG225">
        <v>-0.59819096326828003</v>
      </c>
      <c r="BH225">
        <v>-1.5322952270507812</v>
      </c>
      <c r="BI225">
        <v>-0.66248297691345215</v>
      </c>
      <c r="BJ225">
        <v>-0.69890379905700684</v>
      </c>
      <c r="BK225">
        <v>-1.3144930601119995</v>
      </c>
      <c r="BL225">
        <v>-0.69088757038116455</v>
      </c>
      <c r="BM225">
        <v>-0.48154780268669128</v>
      </c>
      <c r="BN225">
        <v>-0.49210292100906372</v>
      </c>
      <c r="BO225">
        <v>-0.97112822532653809</v>
      </c>
      <c r="BP225">
        <v>-0.66390341520309448</v>
      </c>
      <c r="BQ225">
        <v>-0.33120414614677429</v>
      </c>
      <c r="BR225">
        <v>-0.26906561851501465</v>
      </c>
      <c r="BS225">
        <v>0.44989553093910217</v>
      </c>
      <c r="BT225">
        <v>2.8951468467712402</v>
      </c>
      <c r="BU225">
        <v>3.2093772888183594</v>
      </c>
      <c r="BV225">
        <v>3.9520165920257568</v>
      </c>
      <c r="BW225">
        <v>3.5733234882354736</v>
      </c>
      <c r="BX225">
        <v>-0.72320055961608887</v>
      </c>
      <c r="BY225">
        <v>-0.92934167385101318</v>
      </c>
      <c r="BZ225">
        <v>-1.0843673944473267</v>
      </c>
      <c r="CA225">
        <v>-1.5420531034469604</v>
      </c>
      <c r="CB225">
        <v>-1.473970890045166</v>
      </c>
      <c r="CC225">
        <v>-0.71637052297592163</v>
      </c>
      <c r="CD225">
        <v>-0.62898093461990356</v>
      </c>
      <c r="CE225">
        <v>-6.5324090421199799E-2</v>
      </c>
      <c r="CF225">
        <v>1.2968988157808781E-2</v>
      </c>
      <c r="CG225">
        <v>-0.18354736268520355</v>
      </c>
      <c r="CH225">
        <v>-0.23678556084632874</v>
      </c>
      <c r="CI225">
        <v>-0.35767003893852234</v>
      </c>
      <c r="CJ225">
        <v>-0.14203314483165741</v>
      </c>
      <c r="CK225">
        <v>5.7725716382265091E-2</v>
      </c>
      <c r="CL225">
        <v>5.0279449671506882E-2</v>
      </c>
      <c r="CM225">
        <v>-0.16205306351184845</v>
      </c>
      <c r="CN225">
        <v>-2.9608253389596939E-2</v>
      </c>
      <c r="CO225">
        <v>0.29669725894927979</v>
      </c>
      <c r="CP225">
        <v>0.3700120747089386</v>
      </c>
      <c r="CQ225">
        <v>1.061571478843689</v>
      </c>
      <c r="CR225">
        <v>3.9315986633300781</v>
      </c>
      <c r="CS225">
        <v>4.1786351203918457</v>
      </c>
      <c r="CT225">
        <v>4.9360613822937012</v>
      </c>
      <c r="CU225">
        <v>4.4726066589355469</v>
      </c>
      <c r="CV225">
        <v>0.46267074346542358</v>
      </c>
      <c r="CW225">
        <v>8.2641676068305969E-2</v>
      </c>
      <c r="CX225">
        <v>-0.15534007549285889</v>
      </c>
      <c r="CY225">
        <v>-0.62571501731872559</v>
      </c>
      <c r="CZ225">
        <v>-0.63708406686782837</v>
      </c>
      <c r="DA225">
        <v>-6.6393166780471802E-2</v>
      </c>
      <c r="DB225">
        <v>-1.6674386570230126E-3</v>
      </c>
      <c r="DC225">
        <v>0.46754279732704163</v>
      </c>
      <c r="DD225">
        <v>1.5582331418991089</v>
      </c>
      <c r="DE225">
        <v>0.29538828134536743</v>
      </c>
      <c r="DF225">
        <v>0.22533267736434937</v>
      </c>
      <c r="DG225">
        <v>0.59915298223495483</v>
      </c>
      <c r="DH225">
        <v>0.40682131052017212</v>
      </c>
      <c r="DI225">
        <v>0.59699922800064087</v>
      </c>
      <c r="DJ225">
        <v>0.59266179800033569</v>
      </c>
      <c r="DK225">
        <v>0.6470220685005188</v>
      </c>
      <c r="DL225">
        <v>0.6046869158744812</v>
      </c>
      <c r="DM225">
        <v>0.92459869384765625</v>
      </c>
      <c r="DN225">
        <v>1.0090897083282471</v>
      </c>
      <c r="DO225">
        <v>1.6732473373413086</v>
      </c>
      <c r="DP225">
        <v>4.968050479888916</v>
      </c>
      <c r="DQ225">
        <v>5.1478934288024902</v>
      </c>
      <c r="DR225">
        <v>5.9201068878173828</v>
      </c>
      <c r="DS225">
        <v>5.3718900680541992</v>
      </c>
      <c r="DT225">
        <v>1.648542046546936</v>
      </c>
      <c r="DU225">
        <v>1.0946249961853027</v>
      </c>
      <c r="DV225">
        <v>0.77368718385696411</v>
      </c>
      <c r="DW225">
        <v>0.2906230092048645</v>
      </c>
      <c r="DX225">
        <v>0.19980281591415405</v>
      </c>
      <c r="DY225">
        <v>0.58358418941497803</v>
      </c>
      <c r="DZ225">
        <v>0.62564605474472046</v>
      </c>
      <c r="EA225">
        <v>1.2369179725646973</v>
      </c>
      <c r="EB225">
        <v>3.7893490791320801</v>
      </c>
      <c r="EC225">
        <v>0.98689526319503784</v>
      </c>
      <c r="ED225">
        <v>0.89255803823471069</v>
      </c>
      <c r="EE225">
        <v>1.9806535243988037</v>
      </c>
      <c r="EF225">
        <v>1.1992799043655396</v>
      </c>
      <c r="EG225">
        <v>1.3756245374679565</v>
      </c>
      <c r="EH225">
        <v>1.3757758140563965</v>
      </c>
      <c r="EI225">
        <v>1.8151980638504028</v>
      </c>
      <c r="EJ225">
        <v>1.5205084085464478</v>
      </c>
      <c r="EK225">
        <v>1.8311885595321655</v>
      </c>
      <c r="EL225">
        <v>1.9318164587020874</v>
      </c>
      <c r="EM225">
        <v>2.5564103126525879</v>
      </c>
      <c r="EN225">
        <v>6.4645223617553711</v>
      </c>
      <c r="EO225">
        <v>6.5473480224609375</v>
      </c>
      <c r="EP225">
        <v>7.3409113883972168</v>
      </c>
      <c r="EQ225">
        <v>6.6703124046325684</v>
      </c>
      <c r="ER225">
        <v>3.3607518672943115</v>
      </c>
      <c r="ES225">
        <v>2.5557682514190674</v>
      </c>
      <c r="ET225">
        <v>2.1150550842285156</v>
      </c>
      <c r="EU225">
        <v>1.6136696338653564</v>
      </c>
      <c r="EV225">
        <v>1.4081345796585083</v>
      </c>
      <c r="EW225">
        <v>1.5220482349395752</v>
      </c>
      <c r="EX225">
        <v>1.5313870906829834</v>
      </c>
      <c r="EY225">
        <v>65.712020874023438</v>
      </c>
      <c r="EZ225">
        <v>65.067169189453125</v>
      </c>
      <c r="FA225">
        <v>64.586044311523438</v>
      </c>
      <c r="FB225">
        <v>63.827136993408203</v>
      </c>
      <c r="FC225">
        <v>63.288139343261719</v>
      </c>
      <c r="FD225">
        <v>62.826812744140625</v>
      </c>
      <c r="FE225">
        <v>62.374671936035156</v>
      </c>
      <c r="FF225">
        <v>62.442420959472656</v>
      </c>
      <c r="FG225">
        <v>63.089054107666016</v>
      </c>
      <c r="FH225">
        <v>65.872596740722656</v>
      </c>
      <c r="FI225">
        <v>69.960121154785156</v>
      </c>
      <c r="FJ225">
        <v>74.971046447753906</v>
      </c>
      <c r="FK225">
        <v>80.04718017578125</v>
      </c>
      <c r="FL225">
        <v>83.147354125976562</v>
      </c>
      <c r="FM225">
        <v>83.4434814453125</v>
      </c>
      <c r="FN225">
        <v>83.731033325195313</v>
      </c>
      <c r="FO225">
        <v>83.707550048828125</v>
      </c>
      <c r="FP225">
        <v>82.804801940917969</v>
      </c>
      <c r="FQ225">
        <v>80.30267333984375</v>
      </c>
      <c r="FR225">
        <v>76.104362487792969</v>
      </c>
      <c r="FS225">
        <v>73.360305786132813</v>
      </c>
      <c r="FT225">
        <v>71.349571228027344</v>
      </c>
      <c r="FU225">
        <v>69.747917175292969</v>
      </c>
      <c r="FV225">
        <v>68.614036560058594</v>
      </c>
      <c r="FW225">
        <v>1</v>
      </c>
    </row>
    <row r="226" spans="1:179" x14ac:dyDescent="0.2">
      <c r="A226" t="s">
        <v>241</v>
      </c>
      <c r="B226" t="s">
        <v>248</v>
      </c>
      <c r="C226" t="s">
        <v>218</v>
      </c>
      <c r="D226" t="s">
        <v>45</v>
      </c>
      <c r="E226" t="s">
        <v>250</v>
      </c>
      <c r="F226" t="s">
        <v>225</v>
      </c>
      <c r="G226" t="s">
        <v>242</v>
      </c>
      <c r="H226">
        <v>322.83</v>
      </c>
      <c r="K226">
        <v>105.94420541034766</v>
      </c>
      <c r="L226">
        <v>103.70419333268514</v>
      </c>
      <c r="M226">
        <v>102.45014243934106</v>
      </c>
      <c r="N226">
        <v>103.33622319388492</v>
      </c>
      <c r="O226">
        <v>108.88267934824248</v>
      </c>
      <c r="P226">
        <v>120.69780429228112</v>
      </c>
      <c r="Q226">
        <v>137.06468613314706</v>
      </c>
      <c r="R226">
        <v>147.88284364990858</v>
      </c>
      <c r="S226">
        <v>156.87913376754238</v>
      </c>
      <c r="T226">
        <v>163.99000461515143</v>
      </c>
      <c r="U226">
        <v>171.07767521924799</v>
      </c>
      <c r="V226">
        <v>177.87000952266902</v>
      </c>
      <c r="W226">
        <v>183.26367456554823</v>
      </c>
      <c r="X226">
        <v>186.55407589946057</v>
      </c>
      <c r="Y226">
        <v>185.54975139953689</v>
      </c>
      <c r="Z226">
        <v>181.00488352206548</v>
      </c>
      <c r="AA226">
        <v>177.59023849780587</v>
      </c>
      <c r="AB226">
        <v>170.30434520263103</v>
      </c>
      <c r="AC226">
        <v>148.66463536855412</v>
      </c>
      <c r="AD226">
        <v>137.75928186688824</v>
      </c>
      <c r="AE226">
        <v>131.41586003840774</v>
      </c>
      <c r="AF226">
        <v>124.93990850605495</v>
      </c>
      <c r="AG226">
        <v>115.9218055926781</v>
      </c>
      <c r="AH226">
        <v>111.59312152628232</v>
      </c>
      <c r="AI226">
        <v>-1.343422532081604</v>
      </c>
      <c r="AJ226">
        <v>-3.7001657485961914</v>
      </c>
      <c r="AK226">
        <v>-1.3281154632568359</v>
      </c>
      <c r="AL226">
        <v>-1.3391673564910889</v>
      </c>
      <c r="AM226">
        <v>-2.6446027755737305</v>
      </c>
      <c r="AN226">
        <v>-1.4559786319732666</v>
      </c>
      <c r="AO226">
        <v>-1.2398805618286133</v>
      </c>
      <c r="AP226">
        <v>-1.254547119140625</v>
      </c>
      <c r="AQ226">
        <v>-2.100543737411499</v>
      </c>
      <c r="AR226">
        <v>-1.5525959730148315</v>
      </c>
      <c r="AS226">
        <v>-1.2218403816223145</v>
      </c>
      <c r="AT226">
        <v>-1.1778298616409302</v>
      </c>
      <c r="AU226">
        <v>-0.44356021285057068</v>
      </c>
      <c r="AV226">
        <v>1.3099112510681152</v>
      </c>
      <c r="AW226">
        <v>1.7101286649703979</v>
      </c>
      <c r="AX226">
        <v>2.40669846534729</v>
      </c>
      <c r="AY226">
        <v>2.1623930931091309</v>
      </c>
      <c r="AZ226">
        <v>-2.4020133018493652</v>
      </c>
      <c r="BA226">
        <v>-2.3515453338623047</v>
      </c>
      <c r="BB226">
        <v>-2.382256031036377</v>
      </c>
      <c r="BC226">
        <v>-2.8064136505126953</v>
      </c>
      <c r="BD226">
        <v>-2.6265106201171875</v>
      </c>
      <c r="BE226">
        <v>-1.6258292198181152</v>
      </c>
      <c r="BF226">
        <v>-1.5088150501251221</v>
      </c>
      <c r="BG226">
        <v>-0.58702099323272705</v>
      </c>
      <c r="BH226">
        <v>-1.5066719055175781</v>
      </c>
      <c r="BI226">
        <v>-0.64826899766921997</v>
      </c>
      <c r="BJ226">
        <v>-0.68319308757781982</v>
      </c>
      <c r="BK226">
        <v>-1.2863979339599609</v>
      </c>
      <c r="BL226">
        <v>-0.67688286304473877</v>
      </c>
      <c r="BM226">
        <v>-0.47438472509384155</v>
      </c>
      <c r="BN226">
        <v>-0.48463839292526245</v>
      </c>
      <c r="BO226">
        <v>-0.95206600427627563</v>
      </c>
      <c r="BP226">
        <v>-0.65221750736236572</v>
      </c>
      <c r="BQ226">
        <v>-0.33053785562515259</v>
      </c>
      <c r="BR226">
        <v>-0.27066263556480408</v>
      </c>
      <c r="BS226">
        <v>0.42471030354499817</v>
      </c>
      <c r="BT226">
        <v>2.7811489105224609</v>
      </c>
      <c r="BU226">
        <v>3.0859851837158203</v>
      </c>
      <c r="BV226">
        <v>3.8035449981689453</v>
      </c>
      <c r="BW226">
        <v>3.4389207363128662</v>
      </c>
      <c r="BX226">
        <v>-0.71867579221725464</v>
      </c>
      <c r="BY226">
        <v>-0.91504067182540894</v>
      </c>
      <c r="BZ226">
        <v>-1.0635069608688354</v>
      </c>
      <c r="CA226">
        <v>-1.5056769847869873</v>
      </c>
      <c r="CB226">
        <v>-1.4385544061660767</v>
      </c>
      <c r="CC226">
        <v>-0.70319002866744995</v>
      </c>
      <c r="CD226">
        <v>-0.61834704875946045</v>
      </c>
      <c r="CE226">
        <v>-6.313960999250412E-2</v>
      </c>
      <c r="CF226">
        <v>1.2535297311842442E-2</v>
      </c>
      <c r="CG226">
        <v>-0.17740942537784576</v>
      </c>
      <c r="CH226">
        <v>-0.228867307305336</v>
      </c>
      <c r="CI226">
        <v>-0.34570932388305664</v>
      </c>
      <c r="CJ226">
        <v>-0.13728345930576324</v>
      </c>
      <c r="CK226">
        <v>5.5795330554246902E-2</v>
      </c>
      <c r="CL226">
        <v>4.8598069697618484E-2</v>
      </c>
      <c r="CM226">
        <v>-0.1566338986158371</v>
      </c>
      <c r="CN226">
        <v>-2.8618132695555687E-2</v>
      </c>
      <c r="CO226">
        <v>0.28677552938461304</v>
      </c>
      <c r="CP226">
        <v>0.35763862729072571</v>
      </c>
      <c r="CQ226">
        <v>1.0260717868804932</v>
      </c>
      <c r="CR226">
        <v>3.8001234531402588</v>
      </c>
      <c r="CS226">
        <v>4.0388989448547363</v>
      </c>
      <c r="CT226">
        <v>4.7709965705871582</v>
      </c>
      <c r="CU226">
        <v>4.3230400085449219</v>
      </c>
      <c r="CV226">
        <v>0.44719874858856201</v>
      </c>
      <c r="CW226">
        <v>7.9878084361553192E-2</v>
      </c>
      <c r="CX226">
        <v>-0.15014541149139404</v>
      </c>
      <c r="CY226">
        <v>-0.60479068756103516</v>
      </c>
      <c r="CZ226">
        <v>-0.61577951908111572</v>
      </c>
      <c r="DA226">
        <v>-6.4172938466072083E-2</v>
      </c>
      <c r="DB226">
        <v>-1.6116785118356347E-3</v>
      </c>
      <c r="DC226">
        <v>0.46074178814888</v>
      </c>
      <c r="DD226">
        <v>1.5317424535751343</v>
      </c>
      <c r="DE226">
        <v>0.29345017671585083</v>
      </c>
      <c r="DF226">
        <v>0.22545845806598663</v>
      </c>
      <c r="DG226">
        <v>0.59497922658920288</v>
      </c>
      <c r="DH226">
        <v>0.40231594443321228</v>
      </c>
      <c r="DI226">
        <v>0.58597540855407715</v>
      </c>
      <c r="DJ226">
        <v>0.58183455467224121</v>
      </c>
      <c r="DK226">
        <v>0.63879817724227905</v>
      </c>
      <c r="DL226">
        <v>0.59498125314712524</v>
      </c>
      <c r="DM226">
        <v>0.90408891439437866</v>
      </c>
      <c r="DN226">
        <v>0.98593986034393311</v>
      </c>
      <c r="DO226">
        <v>1.6274333000183105</v>
      </c>
      <c r="DP226">
        <v>4.8190979957580566</v>
      </c>
      <c r="DQ226">
        <v>4.9918131828308105</v>
      </c>
      <c r="DR226">
        <v>5.7384481430053711</v>
      </c>
      <c r="DS226">
        <v>5.2071590423583984</v>
      </c>
      <c r="DT226">
        <v>1.6130732297897339</v>
      </c>
      <c r="DU226">
        <v>1.0747969150543213</v>
      </c>
      <c r="DV226">
        <v>0.76321613788604736</v>
      </c>
      <c r="DW226">
        <v>0.2960955798625946</v>
      </c>
      <c r="DX226">
        <v>0.20699535310268402</v>
      </c>
      <c r="DY226">
        <v>0.57484418153762817</v>
      </c>
      <c r="DZ226">
        <v>0.6151236891746521</v>
      </c>
      <c r="EA226">
        <v>1.2171432971954346</v>
      </c>
      <c r="EB226">
        <v>3.7252364158630371</v>
      </c>
      <c r="EC226">
        <v>0.9732966423034668</v>
      </c>
      <c r="ED226">
        <v>0.88143271207809448</v>
      </c>
      <c r="EE226">
        <v>1.9531841278076172</v>
      </c>
      <c r="EF226">
        <v>1.1814117431640625</v>
      </c>
      <c r="EG226">
        <v>1.3514711856842041</v>
      </c>
      <c r="EH226">
        <v>1.3517433404922485</v>
      </c>
      <c r="EI226">
        <v>1.7872757911682129</v>
      </c>
      <c r="EJ226">
        <v>1.4953596591949463</v>
      </c>
      <c r="EK226">
        <v>1.7953914403915405</v>
      </c>
      <c r="EL226">
        <v>1.8931070566177368</v>
      </c>
      <c r="EM226">
        <v>2.4957039356231689</v>
      </c>
      <c r="EN226">
        <v>6.2903356552124023</v>
      </c>
      <c r="EO226">
        <v>6.3676695823669434</v>
      </c>
      <c r="EP226">
        <v>7.1352944374084473</v>
      </c>
      <c r="EQ226">
        <v>6.4836864471435547</v>
      </c>
      <c r="ER226">
        <v>3.2964107990264893</v>
      </c>
      <c r="ES226">
        <v>2.5113015174865723</v>
      </c>
      <c r="ET226">
        <v>2.0819652080535889</v>
      </c>
      <c r="EU226">
        <v>1.596832275390625</v>
      </c>
      <c r="EV226">
        <v>1.3949517011642456</v>
      </c>
      <c r="EW226">
        <v>1.4974833726882935</v>
      </c>
      <c r="EX226">
        <v>1.5055916309356689</v>
      </c>
      <c r="EY226">
        <v>65.712020874023438</v>
      </c>
      <c r="EZ226">
        <v>65.067169189453125</v>
      </c>
      <c r="FA226">
        <v>64.586044311523438</v>
      </c>
      <c r="FB226">
        <v>63.827136993408203</v>
      </c>
      <c r="FC226">
        <v>63.288143157958984</v>
      </c>
      <c r="FD226">
        <v>62.826808929443359</v>
      </c>
      <c r="FE226">
        <v>62.374675750732422</v>
      </c>
      <c r="FF226">
        <v>62.442424774169922</v>
      </c>
      <c r="FG226">
        <v>63.089054107666016</v>
      </c>
      <c r="FH226">
        <v>65.872596740722656</v>
      </c>
      <c r="FI226">
        <v>69.960121154785156</v>
      </c>
      <c r="FJ226">
        <v>74.971046447753906</v>
      </c>
      <c r="FK226">
        <v>80.04718017578125</v>
      </c>
      <c r="FL226">
        <v>83.147354125976562</v>
      </c>
      <c r="FM226">
        <v>83.4434814453125</v>
      </c>
      <c r="FN226">
        <v>83.731033325195313</v>
      </c>
      <c r="FO226">
        <v>83.707550048828125</v>
      </c>
      <c r="FP226">
        <v>82.804801940917969</v>
      </c>
      <c r="FQ226">
        <v>80.30267333984375</v>
      </c>
      <c r="FR226">
        <v>76.104362487792969</v>
      </c>
      <c r="FS226">
        <v>73.360305786132813</v>
      </c>
      <c r="FT226">
        <v>71.349571228027344</v>
      </c>
      <c r="FU226">
        <v>69.747917175292969</v>
      </c>
      <c r="FV226">
        <v>68.614036560058594</v>
      </c>
      <c r="FW226">
        <v>1</v>
      </c>
    </row>
    <row r="227" spans="1:179" x14ac:dyDescent="0.2">
      <c r="A227" t="s">
        <v>241</v>
      </c>
      <c r="B227" t="s">
        <v>248</v>
      </c>
      <c r="C227" t="s">
        <v>218</v>
      </c>
      <c r="D227" t="s">
        <v>46</v>
      </c>
      <c r="E227">
        <v>2015</v>
      </c>
      <c r="F227" t="s">
        <v>225</v>
      </c>
      <c r="G227" t="s">
        <v>242</v>
      </c>
      <c r="H227">
        <v>372.3</v>
      </c>
      <c r="K227">
        <v>120.949279534666</v>
      </c>
      <c r="L227">
        <v>118.20006777886664</v>
      </c>
      <c r="M227">
        <v>116.44218836495247</v>
      </c>
      <c r="N227">
        <v>116.19524562660429</v>
      </c>
      <c r="O227">
        <v>121.19204918733078</v>
      </c>
      <c r="P227">
        <v>135.38783902431555</v>
      </c>
      <c r="Q227">
        <v>154.27127641823014</v>
      </c>
      <c r="R227">
        <v>164.51863737788</v>
      </c>
      <c r="S227">
        <v>174.33330732197317</v>
      </c>
      <c r="T227">
        <v>186.4861199321974</v>
      </c>
      <c r="U227">
        <v>196.16858469994884</v>
      </c>
      <c r="V227">
        <v>203.19747333210063</v>
      </c>
      <c r="W227">
        <v>205.9428094599395</v>
      </c>
      <c r="X227">
        <v>209.14241876974086</v>
      </c>
      <c r="Y227">
        <v>209.79544191471419</v>
      </c>
      <c r="Z227">
        <v>206.35635344314068</v>
      </c>
      <c r="AA227">
        <v>200.86315330986491</v>
      </c>
      <c r="AB227">
        <v>189.44743302380076</v>
      </c>
      <c r="AC227">
        <v>163.67315159660151</v>
      </c>
      <c r="AD227">
        <v>153.50876250841839</v>
      </c>
      <c r="AE227">
        <v>147.08585004312724</v>
      </c>
      <c r="AF227">
        <v>140.60141157314087</v>
      </c>
      <c r="AG227">
        <v>132.5387152578451</v>
      </c>
      <c r="AH227">
        <v>126.89259711235992</v>
      </c>
      <c r="AI227">
        <v>-1.3532214164733887</v>
      </c>
      <c r="AJ227">
        <v>-1.3164929151535034</v>
      </c>
      <c r="AK227">
        <v>-1.2466832399368286</v>
      </c>
      <c r="AL227">
        <v>-1.3099492788314819</v>
      </c>
      <c r="AM227">
        <v>-1.5998562574386597</v>
      </c>
      <c r="AN227">
        <v>-2.1090188026428223</v>
      </c>
      <c r="AO227">
        <v>-2.4846563339233398</v>
      </c>
      <c r="AP227">
        <v>-3.3541052341461182</v>
      </c>
      <c r="AQ227">
        <v>-2.2762095928192139</v>
      </c>
      <c r="AR227">
        <v>-1.7370060682296753</v>
      </c>
      <c r="AS227">
        <v>-1.6618142127990723</v>
      </c>
      <c r="AT227">
        <v>-1.8709429502487183</v>
      </c>
      <c r="AU227">
        <v>-1.6983565092086792</v>
      </c>
      <c r="AV227">
        <v>-1.4885382652282715</v>
      </c>
      <c r="AW227">
        <v>-1.5037692785263062</v>
      </c>
      <c r="AX227">
        <v>-1.407206654548645</v>
      </c>
      <c r="AY227">
        <v>-0.57643920183181763</v>
      </c>
      <c r="AZ227">
        <v>-0.89376509189605713</v>
      </c>
      <c r="BA227">
        <v>1.7371213436126709</v>
      </c>
      <c r="BB227">
        <v>1.7898718118667603</v>
      </c>
      <c r="BC227">
        <v>-0.49560418725013733</v>
      </c>
      <c r="BD227">
        <v>-1.4383835792541504</v>
      </c>
      <c r="BE227">
        <v>-1.8072404861450195</v>
      </c>
      <c r="BF227">
        <v>-2.1928372383117676</v>
      </c>
      <c r="BG227">
        <v>-0.53574401140213013</v>
      </c>
      <c r="BH227">
        <v>-0.52241295576095581</v>
      </c>
      <c r="BI227">
        <v>-0.47507601976394653</v>
      </c>
      <c r="BJ227">
        <v>-0.52390313148498535</v>
      </c>
      <c r="BK227">
        <v>-0.79724466800689697</v>
      </c>
      <c r="BL227">
        <v>-1.1255419254302979</v>
      </c>
      <c r="BM227">
        <v>-1.3624354600906372</v>
      </c>
      <c r="BN227">
        <v>-1.9689651727676392</v>
      </c>
      <c r="BO227">
        <v>-1.0820783376693726</v>
      </c>
      <c r="BP227">
        <v>-0.74838972091674805</v>
      </c>
      <c r="BQ227">
        <v>-0.70185965299606323</v>
      </c>
      <c r="BR227">
        <v>-0.91212034225463867</v>
      </c>
      <c r="BS227">
        <v>-0.74211418628692627</v>
      </c>
      <c r="BT227">
        <v>-0.4957544207572937</v>
      </c>
      <c r="BU227">
        <v>-0.51806813478469849</v>
      </c>
      <c r="BV227">
        <v>-0.36475935578346252</v>
      </c>
      <c r="BW227">
        <v>1.4439815282821655</v>
      </c>
      <c r="BX227">
        <v>1.4207254648208618</v>
      </c>
      <c r="BY227">
        <v>3.0628261566162109</v>
      </c>
      <c r="BZ227">
        <v>2.9133274555206299</v>
      </c>
      <c r="CA227">
        <v>0.67271888256072998</v>
      </c>
      <c r="CB227">
        <v>-0.31979960203170776</v>
      </c>
      <c r="CC227">
        <v>-0.69037789106369019</v>
      </c>
      <c r="CD227">
        <v>-1.0792746543884277</v>
      </c>
      <c r="CE227">
        <v>3.0438350513577461E-2</v>
      </c>
      <c r="CF227">
        <v>2.7564436197280884E-2</v>
      </c>
      <c r="CG227">
        <v>5.9336774051189423E-2</v>
      </c>
      <c r="CH227">
        <v>2.0510068163275719E-2</v>
      </c>
      <c r="CI227">
        <v>-0.24135832488536835</v>
      </c>
      <c r="CJ227">
        <v>-0.44438883662223816</v>
      </c>
      <c r="CK227">
        <v>-0.58518868684768677</v>
      </c>
      <c r="CL227">
        <v>-1.0096215009689331</v>
      </c>
      <c r="CM227">
        <v>-0.25502666831016541</v>
      </c>
      <c r="CN227">
        <v>-6.3677079975605011E-2</v>
      </c>
      <c r="CO227">
        <v>-3.6998063325881958E-2</v>
      </c>
      <c r="CP227">
        <v>-0.2480427473783493</v>
      </c>
      <c r="CQ227">
        <v>-7.9823732376098633E-2</v>
      </c>
      <c r="CR227">
        <v>0.19184461236000061</v>
      </c>
      <c r="CS227">
        <v>0.16462555527687073</v>
      </c>
      <c r="CT227">
        <v>0.35723647475242615</v>
      </c>
      <c r="CU227">
        <v>2.8433187007904053</v>
      </c>
      <c r="CV227">
        <v>3.0237345695495605</v>
      </c>
      <c r="CW227">
        <v>3.9810051918029785</v>
      </c>
      <c r="CX227">
        <v>3.691429615020752</v>
      </c>
      <c r="CY227">
        <v>1.4818958044052124</v>
      </c>
      <c r="CZ227">
        <v>0.45492824912071228</v>
      </c>
      <c r="DA227">
        <v>8.3157733082771301E-2</v>
      </c>
      <c r="DB227">
        <v>-0.30802458524703979</v>
      </c>
      <c r="DC227">
        <v>0.59662067890167236</v>
      </c>
      <c r="DD227">
        <v>0.57754182815551758</v>
      </c>
      <c r="DE227">
        <v>0.59374958276748657</v>
      </c>
      <c r="DF227">
        <v>0.56492322683334351</v>
      </c>
      <c r="DG227">
        <v>0.31452801823616028</v>
      </c>
      <c r="DH227">
        <v>0.23676425218582153</v>
      </c>
      <c r="DI227">
        <v>0.19205805659294128</v>
      </c>
      <c r="DJ227">
        <v>-5.0277773290872574E-2</v>
      </c>
      <c r="DK227">
        <v>0.57202506065368652</v>
      </c>
      <c r="DL227">
        <v>0.62103557586669922</v>
      </c>
      <c r="DM227">
        <v>0.62786352634429932</v>
      </c>
      <c r="DN227">
        <v>0.41603484749794006</v>
      </c>
      <c r="DO227">
        <v>0.582466721534729</v>
      </c>
      <c r="DP227">
        <v>0.87944364547729492</v>
      </c>
      <c r="DQ227">
        <v>0.84731918573379517</v>
      </c>
      <c r="DR227">
        <v>1.0792323350906372</v>
      </c>
      <c r="DS227">
        <v>4.2426562309265137</v>
      </c>
      <c r="DT227">
        <v>4.6267433166503906</v>
      </c>
      <c r="DU227">
        <v>4.8991842269897461</v>
      </c>
      <c r="DV227">
        <v>4.4695315361022949</v>
      </c>
      <c r="DW227">
        <v>2.2910728454589844</v>
      </c>
      <c r="DX227">
        <v>1.2296561002731323</v>
      </c>
      <c r="DY227">
        <v>0.85669338703155518</v>
      </c>
      <c r="DZ227">
        <v>0.46322545409202576</v>
      </c>
      <c r="EA227">
        <v>1.4140981435775757</v>
      </c>
      <c r="EB227">
        <v>1.37162184715271</v>
      </c>
      <c r="EC227">
        <v>1.3653568029403687</v>
      </c>
      <c r="ED227">
        <v>1.3509694337844849</v>
      </c>
      <c r="EE227">
        <v>1.1171395778656006</v>
      </c>
      <c r="EF227">
        <v>1.2202410697937012</v>
      </c>
      <c r="EG227">
        <v>1.3142789602279663</v>
      </c>
      <c r="EH227">
        <v>1.3348621129989624</v>
      </c>
      <c r="EI227">
        <v>1.7661563158035278</v>
      </c>
      <c r="EJ227">
        <v>1.6096519231796265</v>
      </c>
      <c r="EK227">
        <v>1.5878180265426636</v>
      </c>
      <c r="EL227">
        <v>1.3748574256896973</v>
      </c>
      <c r="EM227">
        <v>1.5387090444564819</v>
      </c>
      <c r="EN227">
        <v>1.8722274303436279</v>
      </c>
      <c r="EO227">
        <v>1.8330204486846924</v>
      </c>
      <c r="EP227">
        <v>2.1216795444488525</v>
      </c>
      <c r="EQ227">
        <v>6.2630767822265625</v>
      </c>
      <c r="ER227">
        <v>6.9412341117858887</v>
      </c>
      <c r="ES227">
        <v>6.224888801574707</v>
      </c>
      <c r="ET227">
        <v>5.592987060546875</v>
      </c>
      <c r="EU227">
        <v>3.4593958854675293</v>
      </c>
      <c r="EV227">
        <v>2.3482401371002197</v>
      </c>
      <c r="EW227">
        <v>1.9735560417175293</v>
      </c>
      <c r="EX227">
        <v>1.576788067817688</v>
      </c>
      <c r="EY227">
        <v>60.377536773681641</v>
      </c>
      <c r="EZ227">
        <v>59.455501556396484</v>
      </c>
      <c r="FA227">
        <v>58.676555633544922</v>
      </c>
      <c r="FB227">
        <v>57.919425964355469</v>
      </c>
      <c r="FC227">
        <v>56.986820220947266</v>
      </c>
      <c r="FD227">
        <v>56.11517333984375</v>
      </c>
      <c r="FE227">
        <v>55.933376312255859</v>
      </c>
      <c r="FF227">
        <v>56.081081390380859</v>
      </c>
      <c r="FG227">
        <v>58.230937957763672</v>
      </c>
      <c r="FH227">
        <v>61.209476470947266</v>
      </c>
      <c r="FI227">
        <v>65.410446166992188</v>
      </c>
      <c r="FJ227">
        <v>69.470062255859375</v>
      </c>
      <c r="FK227">
        <v>72.107734680175781</v>
      </c>
      <c r="FL227">
        <v>73.46441650390625</v>
      </c>
      <c r="FM227">
        <v>74.689193725585938</v>
      </c>
      <c r="FN227">
        <v>74.408744812011719</v>
      </c>
      <c r="FO227">
        <v>72.62158203125</v>
      </c>
      <c r="FP227">
        <v>69.776512145996094</v>
      </c>
      <c r="FQ227">
        <v>67.138099670410156</v>
      </c>
      <c r="FR227">
        <v>65.625503540039063</v>
      </c>
      <c r="FS227">
        <v>64.4195556640625</v>
      </c>
      <c r="FT227">
        <v>63.734893798828125</v>
      </c>
      <c r="FU227">
        <v>62.987190246582031</v>
      </c>
      <c r="FV227">
        <v>62.582069396972656</v>
      </c>
      <c r="FW227">
        <v>1</v>
      </c>
    </row>
    <row r="228" spans="1:179" x14ac:dyDescent="0.2">
      <c r="A228" t="s">
        <v>241</v>
      </c>
      <c r="B228" t="s">
        <v>248</v>
      </c>
      <c r="C228" t="s">
        <v>218</v>
      </c>
      <c r="D228" t="s">
        <v>46</v>
      </c>
      <c r="E228">
        <v>2016</v>
      </c>
      <c r="F228" t="s">
        <v>225</v>
      </c>
      <c r="G228" t="s">
        <v>242</v>
      </c>
      <c r="H228">
        <v>334.8</v>
      </c>
      <c r="K228">
        <v>108.76759905039964</v>
      </c>
      <c r="L228">
        <v>106.29528038004554</v>
      </c>
      <c r="M228">
        <v>104.71444977065967</v>
      </c>
      <c r="N228">
        <v>104.49237842921474</v>
      </c>
      <c r="O228">
        <v>108.98591760793249</v>
      </c>
      <c r="P228">
        <v>121.75194633611812</v>
      </c>
      <c r="Q228">
        <v>138.73349558599142</v>
      </c>
      <c r="R228">
        <v>147.94877038938085</v>
      </c>
      <c r="S228">
        <v>156.77493363233899</v>
      </c>
      <c r="T228">
        <v>167.70374820989628</v>
      </c>
      <c r="U228">
        <v>176.4110216201241</v>
      </c>
      <c r="V228">
        <v>182.73197982221637</v>
      </c>
      <c r="W228">
        <v>185.20081320725336</v>
      </c>
      <c r="X228">
        <v>188.07816662238184</v>
      </c>
      <c r="Y228">
        <v>188.6654190630442</v>
      </c>
      <c r="Z228">
        <v>185.57270617203648</v>
      </c>
      <c r="AA228">
        <v>180.63276612527918</v>
      </c>
      <c r="AB228">
        <v>170.3668059498797</v>
      </c>
      <c r="AC228">
        <v>147.18843962251131</v>
      </c>
      <c r="AD228">
        <v>138.04777999072832</v>
      </c>
      <c r="AE228">
        <v>132.2717656940878</v>
      </c>
      <c r="AF228">
        <v>126.44042212359291</v>
      </c>
      <c r="AG228">
        <v>119.18977851942101</v>
      </c>
      <c r="AH228">
        <v>114.11232194421831</v>
      </c>
      <c r="AI228">
        <v>-1.2847591638565063</v>
      </c>
      <c r="AJ228">
        <v>-1.2497884035110474</v>
      </c>
      <c r="AK228">
        <v>-1.1851450204849243</v>
      </c>
      <c r="AL228">
        <v>-1.2432371377944946</v>
      </c>
      <c r="AM228">
        <v>-1.5053200721740723</v>
      </c>
      <c r="AN228">
        <v>-1.9782083034515381</v>
      </c>
      <c r="AO228">
        <v>-2.3275251388549805</v>
      </c>
      <c r="AP228">
        <v>-3.1312212944030762</v>
      </c>
      <c r="AQ228">
        <v>-2.1460394859313965</v>
      </c>
      <c r="AR228">
        <v>-1.6440902948379517</v>
      </c>
      <c r="AS228">
        <v>-1.5740933418273926</v>
      </c>
      <c r="AT228">
        <v>-1.7620652914047241</v>
      </c>
      <c r="AU228">
        <v>-1.6066471338272095</v>
      </c>
      <c r="AV228">
        <v>-1.4209932088851929</v>
      </c>
      <c r="AW228">
        <v>-1.4341026544570923</v>
      </c>
      <c r="AX228">
        <v>-1.3519740104675293</v>
      </c>
      <c r="AY228">
        <v>-0.68602663278579712</v>
      </c>
      <c r="AZ228">
        <v>-0.99579286575317383</v>
      </c>
      <c r="BA228">
        <v>1.4521626234054565</v>
      </c>
      <c r="BB228">
        <v>1.5163817405700684</v>
      </c>
      <c r="BC228">
        <v>-0.54263013601303101</v>
      </c>
      <c r="BD228">
        <v>-1.3863283395767212</v>
      </c>
      <c r="BE228">
        <v>-1.7178921699523926</v>
      </c>
      <c r="BF228">
        <v>-2.0643787384033203</v>
      </c>
      <c r="BG228">
        <v>-0.50954103469848633</v>
      </c>
      <c r="BH228">
        <v>-0.49675822257995605</v>
      </c>
      <c r="BI228">
        <v>-0.45342591404914856</v>
      </c>
      <c r="BJ228">
        <v>-0.49782547354698181</v>
      </c>
      <c r="BK228">
        <v>-0.74419927597045898</v>
      </c>
      <c r="BL228">
        <v>-1.0455721616744995</v>
      </c>
      <c r="BM228">
        <v>-1.2633172273635864</v>
      </c>
      <c r="BN228">
        <v>-1.8176858425140381</v>
      </c>
      <c r="BO228">
        <v>-1.0136384963989258</v>
      </c>
      <c r="BP228">
        <v>-0.70658028125762939</v>
      </c>
      <c r="BQ228">
        <v>-0.66376340389251709</v>
      </c>
      <c r="BR228">
        <v>-0.85280883312225342</v>
      </c>
      <c r="BS228">
        <v>-0.69983762502670288</v>
      </c>
      <c r="BT228">
        <v>-0.47953116893768311</v>
      </c>
      <c r="BU228">
        <v>-0.49935704469680786</v>
      </c>
      <c r="BV228">
        <v>-0.36341580748558044</v>
      </c>
      <c r="BW228">
        <v>1.2299487590789795</v>
      </c>
      <c r="BX228">
        <v>1.1990504264831543</v>
      </c>
      <c r="BY228">
        <v>2.7093353271484375</v>
      </c>
      <c r="BZ228">
        <v>2.5817606449127197</v>
      </c>
      <c r="CA228">
        <v>0.56529664993286133</v>
      </c>
      <c r="CB228">
        <v>-0.32556933164596558</v>
      </c>
      <c r="CC228">
        <v>-0.65876555442810059</v>
      </c>
      <c r="CD228">
        <v>-1.0083816051483154</v>
      </c>
      <c r="CE228">
        <v>2.7372684329748154E-2</v>
      </c>
      <c r="CF228">
        <v>2.4788221344351768E-2</v>
      </c>
      <c r="CG228">
        <v>5.3360536694526672E-2</v>
      </c>
      <c r="CH228">
        <v>1.8444349989295006E-2</v>
      </c>
      <c r="CI228">
        <v>-0.21704937517642975</v>
      </c>
      <c r="CJ228">
        <v>-0.39963120222091675</v>
      </c>
      <c r="CK228">
        <v>-0.52625012397766113</v>
      </c>
      <c r="CL228">
        <v>-0.90793514251708984</v>
      </c>
      <c r="CM228">
        <v>-0.22934107482433319</v>
      </c>
      <c r="CN228">
        <v>-5.7263698428869247E-2</v>
      </c>
      <c r="CO228">
        <v>-3.3271718770265579E-2</v>
      </c>
      <c r="CP228">
        <v>-0.22306056320667267</v>
      </c>
      <c r="CQ228">
        <v>-7.178410142660141E-2</v>
      </c>
      <c r="CR228">
        <v>0.17252254486083984</v>
      </c>
      <c r="CS228">
        <v>0.14804491400718689</v>
      </c>
      <c r="CT228">
        <v>0.3212566077709198</v>
      </c>
      <c r="CU228">
        <v>2.5569474697113037</v>
      </c>
      <c r="CV228">
        <v>2.7191922664642334</v>
      </c>
      <c r="CW228">
        <v>3.5800492763519287</v>
      </c>
      <c r="CX228">
        <v>3.319638729095459</v>
      </c>
      <c r="CY228">
        <v>1.3326433897018433</v>
      </c>
      <c r="CZ228">
        <v>0.40910911560058594</v>
      </c>
      <c r="DA228">
        <v>7.4782319366931915E-2</v>
      </c>
      <c r="DB228">
        <v>-0.27700120210647583</v>
      </c>
      <c r="DC228">
        <v>0.56428635120391846</v>
      </c>
      <c r="DD228">
        <v>0.54633462429046631</v>
      </c>
      <c r="DE228">
        <v>0.5601469874382019</v>
      </c>
      <c r="DF228">
        <v>0.53471416234970093</v>
      </c>
      <c r="DG228">
        <v>0.31010055541992188</v>
      </c>
      <c r="DH228">
        <v>0.24630975723266602</v>
      </c>
      <c r="DI228">
        <v>0.21081703901290894</v>
      </c>
      <c r="DJ228">
        <v>1.8154600402340293E-3</v>
      </c>
      <c r="DK228">
        <v>0.55495637655258179</v>
      </c>
      <c r="DL228">
        <v>0.5920528769493103</v>
      </c>
      <c r="DM228">
        <v>0.59722000360488892</v>
      </c>
      <c r="DN228">
        <v>0.40668767690658569</v>
      </c>
      <c r="DO228">
        <v>0.55626940727233887</v>
      </c>
      <c r="DP228">
        <v>0.82457625865936279</v>
      </c>
      <c r="DQ228">
        <v>0.79544687271118164</v>
      </c>
      <c r="DR228">
        <v>1.0059289932250977</v>
      </c>
      <c r="DS228">
        <v>3.8839461803436279</v>
      </c>
      <c r="DT228">
        <v>4.2393341064453125</v>
      </c>
      <c r="DU228">
        <v>4.4507632255554199</v>
      </c>
      <c r="DV228">
        <v>4.0575170516967773</v>
      </c>
      <c r="DW228">
        <v>2.0999901294708252</v>
      </c>
      <c r="DX228">
        <v>1.1437875032424927</v>
      </c>
      <c r="DY228">
        <v>0.80833017826080322</v>
      </c>
      <c r="DZ228">
        <v>0.45437923073768616</v>
      </c>
      <c r="EA228">
        <v>1.3395044803619385</v>
      </c>
      <c r="EB228">
        <v>1.2993649244308472</v>
      </c>
      <c r="EC228">
        <v>1.2918661832809448</v>
      </c>
      <c r="ED228">
        <v>1.2801258563995361</v>
      </c>
      <c r="EE228">
        <v>1.0712213516235352</v>
      </c>
      <c r="EF228">
        <v>1.1789458990097046</v>
      </c>
      <c r="EG228">
        <v>1.2750248908996582</v>
      </c>
      <c r="EH228">
        <v>1.3153508901596069</v>
      </c>
      <c r="EI228">
        <v>1.6873573064804077</v>
      </c>
      <c r="EJ228">
        <v>1.5295628309249878</v>
      </c>
      <c r="EK228">
        <v>1.5075498819351196</v>
      </c>
      <c r="EL228">
        <v>1.3159440755844116</v>
      </c>
      <c r="EM228">
        <v>1.4630788564682007</v>
      </c>
      <c r="EN228">
        <v>1.7660382986068726</v>
      </c>
      <c r="EO228">
        <v>1.7301925420761108</v>
      </c>
      <c r="EP228">
        <v>1.9944871664047241</v>
      </c>
      <c r="EQ228">
        <v>5.7999215126037598</v>
      </c>
      <c r="ER228">
        <v>6.4341773986816406</v>
      </c>
      <c r="ES228">
        <v>5.7079358100891113</v>
      </c>
      <c r="ET228">
        <v>5.1228957176208496</v>
      </c>
      <c r="EU228">
        <v>3.2079167366027832</v>
      </c>
      <c r="EV228">
        <v>2.2045464515686035</v>
      </c>
      <c r="EW228">
        <v>1.8674567937850952</v>
      </c>
      <c r="EX228">
        <v>1.5103764533996582</v>
      </c>
      <c r="EY228">
        <v>60.377536773681641</v>
      </c>
      <c r="EZ228">
        <v>59.455509185791016</v>
      </c>
      <c r="FA228">
        <v>58.676559448242187</v>
      </c>
      <c r="FB228">
        <v>57.919425964355469</v>
      </c>
      <c r="FC228">
        <v>56.986820220947266</v>
      </c>
      <c r="FD228">
        <v>56.11517333984375</v>
      </c>
      <c r="FE228">
        <v>55.933372497558594</v>
      </c>
      <c r="FF228">
        <v>56.081081390380859</v>
      </c>
      <c r="FG228">
        <v>58.230937957763672</v>
      </c>
      <c r="FH228">
        <v>61.209476470947266</v>
      </c>
      <c r="FI228">
        <v>65.410446166992188</v>
      </c>
      <c r="FJ228">
        <v>69.470062255859375</v>
      </c>
      <c r="FK228">
        <v>72.107734680175781</v>
      </c>
      <c r="FL228">
        <v>73.46441650390625</v>
      </c>
      <c r="FM228">
        <v>74.689193725585938</v>
      </c>
      <c r="FN228">
        <v>74.408744812011719</v>
      </c>
      <c r="FO228">
        <v>72.62158203125</v>
      </c>
      <c r="FP228">
        <v>69.776512145996094</v>
      </c>
      <c r="FQ228">
        <v>67.138099670410156</v>
      </c>
      <c r="FR228">
        <v>65.625503540039063</v>
      </c>
      <c r="FS228">
        <v>64.4195556640625</v>
      </c>
      <c r="FT228">
        <v>63.734889984130859</v>
      </c>
      <c r="FU228">
        <v>62.987186431884766</v>
      </c>
      <c r="FV228">
        <v>62.582069396972656</v>
      </c>
      <c r="FW228">
        <v>1</v>
      </c>
    </row>
    <row r="229" spans="1:179" x14ac:dyDescent="0.2">
      <c r="A229" t="s">
        <v>241</v>
      </c>
      <c r="B229" t="s">
        <v>248</v>
      </c>
      <c r="C229" t="s">
        <v>218</v>
      </c>
      <c r="D229" t="s">
        <v>46</v>
      </c>
      <c r="E229" t="s">
        <v>250</v>
      </c>
      <c r="F229" t="s">
        <v>225</v>
      </c>
      <c r="G229" t="s">
        <v>242</v>
      </c>
      <c r="H229">
        <v>323.63</v>
      </c>
      <c r="K229">
        <v>105.13902687462441</v>
      </c>
      <c r="L229">
        <v>102.74918668881183</v>
      </c>
      <c r="M229">
        <v>101.2210938249854</v>
      </c>
      <c r="N229">
        <v>101.00643095718188</v>
      </c>
      <c r="O229">
        <v>105.35006215432237</v>
      </c>
      <c r="P229">
        <v>117.69020617931824</v>
      </c>
      <c r="Q229">
        <v>134.10523766427247</v>
      </c>
      <c r="R229">
        <v>143.01308369258885</v>
      </c>
      <c r="S229">
        <v>151.54479922646948</v>
      </c>
      <c r="T229">
        <v>162.10902000186005</v>
      </c>
      <c r="U229">
        <v>170.52581196081871</v>
      </c>
      <c r="V229">
        <v>176.63589805341704</v>
      </c>
      <c r="W229">
        <v>179.02236922575668</v>
      </c>
      <c r="X229">
        <v>181.80373188046423</v>
      </c>
      <c r="Y229">
        <v>182.37139312039267</v>
      </c>
      <c r="Z229">
        <v>179.38185555036239</v>
      </c>
      <c r="AA229">
        <v>174.60671576728799</v>
      </c>
      <c r="AB229">
        <v>164.68323605275452</v>
      </c>
      <c r="AC229">
        <v>142.27811815478691</v>
      </c>
      <c r="AD229">
        <v>133.44239807759271</v>
      </c>
      <c r="AE229">
        <v>127.85907613553802</v>
      </c>
      <c r="AF229">
        <v>122.22227074747997</v>
      </c>
      <c r="AG229">
        <v>115.21351428495923</v>
      </c>
      <c r="AH229">
        <v>110.3054456323855</v>
      </c>
      <c r="AI229">
        <v>-1.2635996341705322</v>
      </c>
      <c r="AJ229">
        <v>-1.2291744947433472</v>
      </c>
      <c r="AK229">
        <v>-1.1660912036895752</v>
      </c>
      <c r="AL229">
        <v>-1.2226285934448242</v>
      </c>
      <c r="AM229">
        <v>-1.4764078855514526</v>
      </c>
      <c r="AN229">
        <v>-1.9383218288421631</v>
      </c>
      <c r="AO229">
        <v>-2.2796680927276611</v>
      </c>
      <c r="AP229">
        <v>-3.0635318756103516</v>
      </c>
      <c r="AQ229">
        <v>-2.1061458587646484</v>
      </c>
      <c r="AR229">
        <v>-1.6154865026473999</v>
      </c>
      <c r="AS229">
        <v>-1.5470637083053589</v>
      </c>
      <c r="AT229">
        <v>-1.7287348508834839</v>
      </c>
      <c r="AU229">
        <v>-1.5784331560134888</v>
      </c>
      <c r="AV229">
        <v>-1.3999426364898682</v>
      </c>
      <c r="AW229">
        <v>-1.4124268293380737</v>
      </c>
      <c r="AX229">
        <v>-1.3345445394515991</v>
      </c>
      <c r="AY229">
        <v>-0.71677565574645996</v>
      </c>
      <c r="AZ229">
        <v>-1.0240142345428467</v>
      </c>
      <c r="BA229">
        <v>1.3685243129730225</v>
      </c>
      <c r="BB229">
        <v>1.4359703063964844</v>
      </c>
      <c r="BC229">
        <v>-0.55554252862930298</v>
      </c>
      <c r="BD229">
        <v>-1.3697737455368042</v>
      </c>
      <c r="BE229">
        <v>-1.6902308464050293</v>
      </c>
      <c r="BF229">
        <v>-2.0250706672668457</v>
      </c>
      <c r="BG229">
        <v>-0.5014222264289856</v>
      </c>
      <c r="BH229">
        <v>-0.48881176114082336</v>
      </c>
      <c r="BI229">
        <v>-0.44668096303939819</v>
      </c>
      <c r="BJ229">
        <v>-0.48975619673728943</v>
      </c>
      <c r="BK229">
        <v>-0.72809064388275146</v>
      </c>
      <c r="BL229">
        <v>-1.0213742256164551</v>
      </c>
      <c r="BM229">
        <v>-1.2333623170852661</v>
      </c>
      <c r="BN229">
        <v>-1.7720927000045776</v>
      </c>
      <c r="BO229">
        <v>-0.99279415607452393</v>
      </c>
      <c r="BP229">
        <v>-0.69374716281890869</v>
      </c>
      <c r="BQ229">
        <v>-0.65204739570617676</v>
      </c>
      <c r="BR229">
        <v>-0.83477377891540527</v>
      </c>
      <c r="BS229">
        <v>-0.6868777871131897</v>
      </c>
      <c r="BT229">
        <v>-0.47431787848472595</v>
      </c>
      <c r="BU229">
        <v>-0.49340543150901794</v>
      </c>
      <c r="BV229">
        <v>-0.36261570453643799</v>
      </c>
      <c r="BW229">
        <v>1.1669695377349854</v>
      </c>
      <c r="BX229">
        <v>1.133907675743103</v>
      </c>
      <c r="BY229">
        <v>2.6045489311218262</v>
      </c>
      <c r="BZ229">
        <v>2.4834275245666504</v>
      </c>
      <c r="CA229">
        <v>0.53374683856964111</v>
      </c>
      <c r="CB229">
        <v>-0.32685881853103638</v>
      </c>
      <c r="CC229">
        <v>-0.64892071485519409</v>
      </c>
      <c r="CD229">
        <v>-0.98683744668960571</v>
      </c>
      <c r="CE229">
        <v>2.6459509506821632E-2</v>
      </c>
      <c r="CF229">
        <v>2.3961266502737999E-2</v>
      </c>
      <c r="CG229">
        <v>5.1580388098955154E-2</v>
      </c>
      <c r="CH229">
        <v>1.7829032614827156E-2</v>
      </c>
      <c r="CI229">
        <v>-0.20980843901634216</v>
      </c>
      <c r="CJ229">
        <v>-0.38629919290542603</v>
      </c>
      <c r="CK229">
        <v>-0.50869399309158325</v>
      </c>
      <c r="CL229">
        <v>-0.87764573097229004</v>
      </c>
      <c r="CM229">
        <v>-0.22169007360935211</v>
      </c>
      <c r="CN229">
        <v>-5.5353336036205292E-2</v>
      </c>
      <c r="CO229">
        <v>-3.2161746174097061E-2</v>
      </c>
      <c r="CP229">
        <v>-0.21561908721923828</v>
      </c>
      <c r="CQ229">
        <v>-6.9389328360557556E-2</v>
      </c>
      <c r="CR229">
        <v>0.16676706075668335</v>
      </c>
      <c r="CS229">
        <v>0.14310602843761444</v>
      </c>
      <c r="CT229">
        <v>0.31053924560546875</v>
      </c>
      <c r="CU229">
        <v>2.4716458320617676</v>
      </c>
      <c r="CV229">
        <v>2.6284778118133545</v>
      </c>
      <c r="CW229">
        <v>3.460615873336792</v>
      </c>
      <c r="CX229">
        <v>3.2088930606842041</v>
      </c>
      <c r="CY229">
        <v>1.2881853580474854</v>
      </c>
      <c r="CZ229">
        <v>0.39546090364456177</v>
      </c>
      <c r="DA229">
        <v>7.2287522256374359E-2</v>
      </c>
      <c r="DB229">
        <v>-0.26776021718978882</v>
      </c>
      <c r="DC229">
        <v>0.55434125661849976</v>
      </c>
      <c r="DD229">
        <v>0.53673428297042847</v>
      </c>
      <c r="DE229">
        <v>0.54984170198440552</v>
      </c>
      <c r="DF229">
        <v>0.52541422843933105</v>
      </c>
      <c r="DG229">
        <v>0.30847379565238953</v>
      </c>
      <c r="DH229">
        <v>0.24877586960792542</v>
      </c>
      <c r="DI229">
        <v>0.21597430109977722</v>
      </c>
      <c r="DJ229">
        <v>1.6801167279481888E-2</v>
      </c>
      <c r="DK229">
        <v>0.54941397905349731</v>
      </c>
      <c r="DL229">
        <v>0.58304053544998169</v>
      </c>
      <c r="DM229">
        <v>0.58772385120391846</v>
      </c>
      <c r="DN229">
        <v>0.4035356342792511</v>
      </c>
      <c r="DO229">
        <v>0.54809916019439697</v>
      </c>
      <c r="DP229">
        <v>0.80785197019577026</v>
      </c>
      <c r="DQ229">
        <v>0.77961748838424683</v>
      </c>
      <c r="DR229">
        <v>0.98369413614273071</v>
      </c>
      <c r="DS229">
        <v>3.7763218879699707</v>
      </c>
      <c r="DT229">
        <v>4.1230478286743164</v>
      </c>
      <c r="DU229">
        <v>4.3166828155517578</v>
      </c>
      <c r="DV229">
        <v>3.9343588352203369</v>
      </c>
      <c r="DW229">
        <v>2.04262375831604</v>
      </c>
      <c r="DX229">
        <v>1.1177806854248047</v>
      </c>
      <c r="DY229">
        <v>0.793495774269104</v>
      </c>
      <c r="DZ229">
        <v>0.45131701231002808</v>
      </c>
      <c r="EA229">
        <v>1.3165186643600464</v>
      </c>
      <c r="EB229">
        <v>1.2770971059799194</v>
      </c>
      <c r="EC229">
        <v>1.2692519426345825</v>
      </c>
      <c r="ED229">
        <v>1.258286714553833</v>
      </c>
      <c r="EE229">
        <v>1.0567910671234131</v>
      </c>
      <c r="EF229">
        <v>1.165723443031311</v>
      </c>
      <c r="EG229">
        <v>1.2622802257537842</v>
      </c>
      <c r="EH229">
        <v>1.3082404136657715</v>
      </c>
      <c r="EI229">
        <v>1.6627657413482666</v>
      </c>
      <c r="EJ229">
        <v>1.5047798156738281</v>
      </c>
      <c r="EK229">
        <v>1.4827402830123901</v>
      </c>
      <c r="EL229">
        <v>1.2974966764450073</v>
      </c>
      <c r="EM229">
        <v>1.4396544694900513</v>
      </c>
      <c r="EN229">
        <v>1.7334767580032349</v>
      </c>
      <c r="EO229">
        <v>1.698638916015625</v>
      </c>
      <c r="EP229">
        <v>1.9556229114532471</v>
      </c>
      <c r="EQ229">
        <v>5.660067081451416</v>
      </c>
      <c r="ER229">
        <v>6.2809700965881348</v>
      </c>
      <c r="ES229">
        <v>5.5527076721191406</v>
      </c>
      <c r="ET229">
        <v>4.9818158149719238</v>
      </c>
      <c r="EU229">
        <v>3.1319131851196289</v>
      </c>
      <c r="EV229">
        <v>2.1606955528259277</v>
      </c>
      <c r="EW229">
        <v>1.834805965423584</v>
      </c>
      <c r="EX229">
        <v>1.4895503520965576</v>
      </c>
      <c r="EY229">
        <v>60.377536773681641</v>
      </c>
      <c r="EZ229">
        <v>59.45550537109375</v>
      </c>
      <c r="FA229">
        <v>58.676559448242187</v>
      </c>
      <c r="FB229">
        <v>57.919425964355469</v>
      </c>
      <c r="FC229">
        <v>56.986820220947266</v>
      </c>
      <c r="FD229">
        <v>56.11517333984375</v>
      </c>
      <c r="FE229">
        <v>55.933372497558594</v>
      </c>
      <c r="FF229">
        <v>56.081081390380859</v>
      </c>
      <c r="FG229">
        <v>58.230937957763672</v>
      </c>
      <c r="FH229">
        <v>61.209476470947266</v>
      </c>
      <c r="FI229">
        <v>65.410446166992188</v>
      </c>
      <c r="FJ229">
        <v>69.470062255859375</v>
      </c>
      <c r="FK229">
        <v>72.107734680175781</v>
      </c>
      <c r="FL229">
        <v>73.46441650390625</v>
      </c>
      <c r="FM229">
        <v>74.689193725585938</v>
      </c>
      <c r="FN229">
        <v>74.408744812011719</v>
      </c>
      <c r="FO229">
        <v>72.62158203125</v>
      </c>
      <c r="FP229">
        <v>69.776512145996094</v>
      </c>
      <c r="FQ229">
        <v>67.138099670410156</v>
      </c>
      <c r="FR229">
        <v>65.625503540039063</v>
      </c>
      <c r="FS229">
        <v>64.4195556640625</v>
      </c>
      <c r="FT229">
        <v>63.734889984130859</v>
      </c>
      <c r="FU229">
        <v>62.987186431884766</v>
      </c>
      <c r="FV229">
        <v>62.582069396972656</v>
      </c>
      <c r="FW229">
        <v>1</v>
      </c>
    </row>
    <row r="230" spans="1:179" x14ac:dyDescent="0.2">
      <c r="A230" t="s">
        <v>241</v>
      </c>
      <c r="B230" t="s">
        <v>248</v>
      </c>
      <c r="C230" t="s">
        <v>218</v>
      </c>
      <c r="D230" t="s">
        <v>47</v>
      </c>
      <c r="E230">
        <v>2015</v>
      </c>
      <c r="F230" t="s">
        <v>225</v>
      </c>
      <c r="G230" t="s">
        <v>242</v>
      </c>
      <c r="H230">
        <v>372.3</v>
      </c>
      <c r="K230">
        <v>112.15244232796893</v>
      </c>
      <c r="L230">
        <v>110.14590437098926</v>
      </c>
      <c r="M230">
        <v>108.37650950170276</v>
      </c>
      <c r="N230">
        <v>108.82861375193559</v>
      </c>
      <c r="O230">
        <v>114.16960729141101</v>
      </c>
      <c r="P230">
        <v>128.21178115611727</v>
      </c>
      <c r="Q230">
        <v>146.0898473393033</v>
      </c>
      <c r="R230">
        <v>157.10046114624714</v>
      </c>
      <c r="S230">
        <v>166.11923054613558</v>
      </c>
      <c r="T230">
        <v>170.27433098464664</v>
      </c>
      <c r="U230">
        <v>173.75335815859643</v>
      </c>
      <c r="V230">
        <v>181.99099708316442</v>
      </c>
      <c r="W230">
        <v>183.08417669435593</v>
      </c>
      <c r="X230">
        <v>184.7948011208791</v>
      </c>
      <c r="Y230">
        <v>184.66333806663863</v>
      </c>
      <c r="Z230">
        <v>181.62113488913909</v>
      </c>
      <c r="AA230">
        <v>177.25847692069146</v>
      </c>
      <c r="AB230">
        <v>168.75975967825812</v>
      </c>
      <c r="AC230">
        <v>148.60477275326045</v>
      </c>
      <c r="AD230">
        <v>139.54605852759371</v>
      </c>
      <c r="AE230">
        <v>133.72819848335828</v>
      </c>
      <c r="AF230">
        <v>127.62392442949313</v>
      </c>
      <c r="AG230">
        <v>120.80962023009479</v>
      </c>
      <c r="AH230">
        <v>116.78968434654142</v>
      </c>
      <c r="AI230">
        <v>-1.0810810327529907</v>
      </c>
      <c r="AJ230">
        <v>-1.0575449466705322</v>
      </c>
      <c r="AK230">
        <v>-1.1574501991271973</v>
      </c>
      <c r="AL230">
        <v>-1.038237452507019</v>
      </c>
      <c r="AM230">
        <v>-1.197426438331604</v>
      </c>
      <c r="AN230">
        <v>-1.718752384185791</v>
      </c>
      <c r="AO230">
        <v>-2.1664927005767822</v>
      </c>
      <c r="AP230">
        <v>-2.9902637004852295</v>
      </c>
      <c r="AQ230">
        <v>-1.9988864660263062</v>
      </c>
      <c r="AR230">
        <v>-1.4352074861526489</v>
      </c>
      <c r="AS230">
        <v>-1.4553653001785278</v>
      </c>
      <c r="AT230">
        <v>-1.6548546552658081</v>
      </c>
      <c r="AU230">
        <v>-1.5295127630233765</v>
      </c>
      <c r="AV230">
        <v>-1.3941899538040161</v>
      </c>
      <c r="AW230">
        <v>-1.4285258054733276</v>
      </c>
      <c r="AX230">
        <v>-1.5626118183135986</v>
      </c>
      <c r="AY230">
        <v>-0.88116323947906494</v>
      </c>
      <c r="AZ230">
        <v>-0.81504654884338379</v>
      </c>
      <c r="BA230">
        <v>1.5265573263168335</v>
      </c>
      <c r="BB230">
        <v>1.3993642330169678</v>
      </c>
      <c r="BC230">
        <v>-0.32251021265983582</v>
      </c>
      <c r="BD230">
        <v>-1.0595664978027344</v>
      </c>
      <c r="BE230">
        <v>-1.3988145589828491</v>
      </c>
      <c r="BF230">
        <v>-1.7199982404708862</v>
      </c>
      <c r="BG230">
        <v>-0.42471480369567871</v>
      </c>
      <c r="BH230">
        <v>-0.4084477424621582</v>
      </c>
      <c r="BI230">
        <v>-0.45281058549880981</v>
      </c>
      <c r="BJ230">
        <v>-0.40594503283500671</v>
      </c>
      <c r="BK230">
        <v>-0.53892898559570313</v>
      </c>
      <c r="BL230">
        <v>-0.89888763427734375</v>
      </c>
      <c r="BM230">
        <v>-1.1900676488876343</v>
      </c>
      <c r="BN230">
        <v>-1.74288010597229</v>
      </c>
      <c r="BO230">
        <v>-0.91837090253829956</v>
      </c>
      <c r="BP230">
        <v>-0.57399928569793701</v>
      </c>
      <c r="BQ230">
        <v>-0.61822968721389771</v>
      </c>
      <c r="BR230">
        <v>-0.83453249931335449</v>
      </c>
      <c r="BS230">
        <v>-0.6918066143989563</v>
      </c>
      <c r="BT230">
        <v>-0.533424973487854</v>
      </c>
      <c r="BU230">
        <v>-0.57618933916091919</v>
      </c>
      <c r="BV230">
        <v>-0.57854902744293213</v>
      </c>
      <c r="BW230">
        <v>0.99880999326705933</v>
      </c>
      <c r="BX230">
        <v>1.1517423391342163</v>
      </c>
      <c r="BY230">
        <v>2.6310648918151855</v>
      </c>
      <c r="BZ230">
        <v>2.3398063182830811</v>
      </c>
      <c r="CA230">
        <v>0.62897497415542603</v>
      </c>
      <c r="CB230">
        <v>-0.16408133506774902</v>
      </c>
      <c r="CC230">
        <v>-0.52610760927200317</v>
      </c>
      <c r="CD230">
        <v>-0.8453986644744873</v>
      </c>
      <c r="CE230">
        <v>2.9882436618208885E-2</v>
      </c>
      <c r="CF230">
        <v>4.1115034371614456E-2</v>
      </c>
      <c r="CG230">
        <v>3.5220686346292496E-2</v>
      </c>
      <c r="CH230">
        <v>3.1978756189346313E-2</v>
      </c>
      <c r="CI230">
        <v>-8.2855604588985443E-2</v>
      </c>
      <c r="CJ230">
        <v>-0.33105179667472839</v>
      </c>
      <c r="CK230">
        <v>-0.51379853487014771</v>
      </c>
      <c r="CL230">
        <v>-0.87894612550735474</v>
      </c>
      <c r="CM230">
        <v>-0.17000916600227356</v>
      </c>
      <c r="CN230">
        <v>2.2470965981483459E-2</v>
      </c>
      <c r="CO230">
        <v>-3.8432125002145767E-2</v>
      </c>
      <c r="CP230">
        <v>-0.26637983322143555</v>
      </c>
      <c r="CQ230">
        <v>-0.11161388456821442</v>
      </c>
      <c r="CR230">
        <v>6.2738277018070221E-2</v>
      </c>
      <c r="CS230">
        <v>1.4136232435703278E-2</v>
      </c>
      <c r="CT230">
        <v>0.10300983488559723</v>
      </c>
      <c r="CU230">
        <v>2.3008737564086914</v>
      </c>
      <c r="CV230">
        <v>2.5139343738555908</v>
      </c>
      <c r="CW230">
        <v>3.3960433006286621</v>
      </c>
      <c r="CX230">
        <v>2.9911539554595947</v>
      </c>
      <c r="CY230">
        <v>1.2879707813262939</v>
      </c>
      <c r="CZ230">
        <v>0.45612898468971252</v>
      </c>
      <c r="DA230">
        <v>7.8326582908630371E-2</v>
      </c>
      <c r="DB230">
        <v>-0.23965361714363098</v>
      </c>
      <c r="DC230">
        <v>0.48447969555854797</v>
      </c>
      <c r="DD230">
        <v>0.49067780375480652</v>
      </c>
      <c r="DE230">
        <v>0.52325195074081421</v>
      </c>
      <c r="DF230">
        <v>0.46990254521369934</v>
      </c>
      <c r="DG230">
        <v>0.37321776151657104</v>
      </c>
      <c r="DH230">
        <v>0.23678404092788696</v>
      </c>
      <c r="DI230">
        <v>0.16247056424617767</v>
      </c>
      <c r="DJ230">
        <v>-1.5012052841484547E-2</v>
      </c>
      <c r="DK230">
        <v>0.57835257053375244</v>
      </c>
      <c r="DL230">
        <v>0.61894118785858154</v>
      </c>
      <c r="DM230">
        <v>0.54136544466018677</v>
      </c>
      <c r="DN230">
        <v>0.30177280306816101</v>
      </c>
      <c r="DO230">
        <v>0.46857884526252747</v>
      </c>
      <c r="DP230">
        <v>0.65890151262283325</v>
      </c>
      <c r="DQ230">
        <v>0.60446184873580933</v>
      </c>
      <c r="DR230">
        <v>0.7845686674118042</v>
      </c>
      <c r="DS230">
        <v>3.6029374599456787</v>
      </c>
      <c r="DT230">
        <v>3.8761265277862549</v>
      </c>
      <c r="DU230">
        <v>4.1610217094421387</v>
      </c>
      <c r="DV230">
        <v>3.6425013542175293</v>
      </c>
      <c r="DW230">
        <v>1.9469665288925171</v>
      </c>
      <c r="DX230">
        <v>1.0763392448425293</v>
      </c>
      <c r="DY230">
        <v>0.68276077508926392</v>
      </c>
      <c r="DZ230">
        <v>0.36609140038490295</v>
      </c>
      <c r="EA230">
        <v>1.1408458948135376</v>
      </c>
      <c r="EB230">
        <v>1.1397750377655029</v>
      </c>
      <c r="EC230">
        <v>1.2278915643692017</v>
      </c>
      <c r="ED230">
        <v>1.1021950244903564</v>
      </c>
      <c r="EE230">
        <v>1.0317152738571167</v>
      </c>
      <c r="EF230">
        <v>1.056648850440979</v>
      </c>
      <c r="EG230">
        <v>1.1388957500457764</v>
      </c>
      <c r="EH230">
        <v>1.23237144947052</v>
      </c>
      <c r="EI230">
        <v>1.6588680744171143</v>
      </c>
      <c r="EJ230">
        <v>1.480149507522583</v>
      </c>
      <c r="EK230">
        <v>1.3785010576248169</v>
      </c>
      <c r="EL230">
        <v>1.122094988822937</v>
      </c>
      <c r="EM230">
        <v>1.30628502368927</v>
      </c>
      <c r="EN230">
        <v>1.5196665525436401</v>
      </c>
      <c r="EO230">
        <v>1.4567981958389282</v>
      </c>
      <c r="EP230">
        <v>1.7686314582824707</v>
      </c>
      <c r="EQ230">
        <v>5.4829106330871582</v>
      </c>
      <c r="ER230">
        <v>5.8429155349731445</v>
      </c>
      <c r="ES230">
        <v>5.2655291557312012</v>
      </c>
      <c r="ET230">
        <v>4.5829434394836426</v>
      </c>
      <c r="EU230">
        <v>2.8984518051147461</v>
      </c>
      <c r="EV230">
        <v>1.9718245267868042</v>
      </c>
      <c r="EW230">
        <v>1.5554677248001099</v>
      </c>
      <c r="EX230">
        <v>1.240691065788269</v>
      </c>
      <c r="EY230">
        <v>52.843154907226563</v>
      </c>
      <c r="EZ230">
        <v>51.608291625976562</v>
      </c>
      <c r="FA230">
        <v>51.114212036132812</v>
      </c>
      <c r="FB230">
        <v>50.686424255371094</v>
      </c>
      <c r="FC230">
        <v>50.09368896484375</v>
      </c>
      <c r="FD230">
        <v>49.605079650878906</v>
      </c>
      <c r="FE230">
        <v>49.496742248535156</v>
      </c>
      <c r="FF230">
        <v>49.504550933837891</v>
      </c>
      <c r="FG230">
        <v>49.925785064697266</v>
      </c>
      <c r="FH230">
        <v>53.033191680908203</v>
      </c>
      <c r="FI230">
        <v>56.768402099609375</v>
      </c>
      <c r="FJ230">
        <v>59.752956390380859</v>
      </c>
      <c r="FK230">
        <v>61.178302764892578</v>
      </c>
      <c r="FL230">
        <v>62.246070861816406</v>
      </c>
      <c r="FM230">
        <v>62.981464385986328</v>
      </c>
      <c r="FN230">
        <v>63.390628814697266</v>
      </c>
      <c r="FO230">
        <v>62.807121276855469</v>
      </c>
      <c r="FP230">
        <v>60.659542083740234</v>
      </c>
      <c r="FQ230">
        <v>58.315685272216797</v>
      </c>
      <c r="FR230">
        <v>56.430686950683594</v>
      </c>
      <c r="FS230">
        <v>54.7999267578125</v>
      </c>
      <c r="FT230">
        <v>53.050216674804688</v>
      </c>
      <c r="FU230">
        <v>51.439060211181641</v>
      </c>
      <c r="FV230">
        <v>50.109256744384766</v>
      </c>
      <c r="FW230">
        <v>1</v>
      </c>
    </row>
    <row r="231" spans="1:179" x14ac:dyDescent="0.2">
      <c r="A231" t="s">
        <v>241</v>
      </c>
      <c r="B231" t="s">
        <v>248</v>
      </c>
      <c r="C231" t="s">
        <v>218</v>
      </c>
      <c r="D231" t="s">
        <v>47</v>
      </c>
      <c r="E231">
        <v>2016</v>
      </c>
      <c r="F231" t="s">
        <v>225</v>
      </c>
      <c r="G231" t="s">
        <v>242</v>
      </c>
      <c r="H231">
        <v>334.8</v>
      </c>
      <c r="K231">
        <v>100.85675521659716</v>
      </c>
      <c r="L231">
        <v>99.052310272205233</v>
      </c>
      <c r="M231">
        <v>97.461124012602681</v>
      </c>
      <c r="N231">
        <v>97.86769355983354</v>
      </c>
      <c r="O231">
        <v>102.670756844439</v>
      </c>
      <c r="P231">
        <v>115.29864138073846</v>
      </c>
      <c r="Q231">
        <v>131.37607765725591</v>
      </c>
      <c r="R231">
        <v>141.27773256962939</v>
      </c>
      <c r="S231">
        <v>149.38815619339249</v>
      </c>
      <c r="T231">
        <v>153.12476628523333</v>
      </c>
      <c r="U231">
        <v>156.25339536179723</v>
      </c>
      <c r="V231">
        <v>163.66136183432653</v>
      </c>
      <c r="W231">
        <v>164.64443938631865</v>
      </c>
      <c r="X231">
        <v>166.18277440134091</v>
      </c>
      <c r="Y231">
        <v>166.06455194620449</v>
      </c>
      <c r="Z231">
        <v>163.32875114843884</v>
      </c>
      <c r="AA231">
        <v>159.40548815314222</v>
      </c>
      <c r="AB231">
        <v>151.76273845654097</v>
      </c>
      <c r="AC231">
        <v>133.6377066650463</v>
      </c>
      <c r="AD231">
        <v>125.49136134905731</v>
      </c>
      <c r="AE231">
        <v>120.25946024921348</v>
      </c>
      <c r="AF231">
        <v>114.76999197508238</v>
      </c>
      <c r="AG231">
        <v>108.64200584883861</v>
      </c>
      <c r="AH231">
        <v>105.02694690782748</v>
      </c>
      <c r="AI231">
        <v>-1.0266597270965576</v>
      </c>
      <c r="AJ231">
        <v>-1.0048909187316895</v>
      </c>
      <c r="AK231">
        <v>-1.0993427038192749</v>
      </c>
      <c r="AL231">
        <v>-0.9861336350440979</v>
      </c>
      <c r="AM231">
        <v>-1.131463885307312</v>
      </c>
      <c r="AN231">
        <v>-1.6136728525161743</v>
      </c>
      <c r="AO231">
        <v>-2.029308557510376</v>
      </c>
      <c r="AP231">
        <v>-2.7925944328308105</v>
      </c>
      <c r="AQ231">
        <v>-1.8872201442718506</v>
      </c>
      <c r="AR231">
        <v>-1.3621164560317993</v>
      </c>
      <c r="AS231">
        <v>-1.3782464265823364</v>
      </c>
      <c r="AT231">
        <v>-1.5562487840652466</v>
      </c>
      <c r="AU231">
        <v>-1.444973349571228</v>
      </c>
      <c r="AV231">
        <v>-1.3251931667327881</v>
      </c>
      <c r="AW231">
        <v>-1.355371356010437</v>
      </c>
      <c r="AX231">
        <v>-1.4868826866149902</v>
      </c>
      <c r="AY231">
        <v>-0.94840610027313232</v>
      </c>
      <c r="AZ231">
        <v>-0.89615213871002197</v>
      </c>
      <c r="BA231">
        <v>1.2811598777770996</v>
      </c>
      <c r="BB231">
        <v>1.1803905963897705</v>
      </c>
      <c r="BC231">
        <v>-0.36897769570350647</v>
      </c>
      <c r="BD231">
        <v>-1.0271528959274292</v>
      </c>
      <c r="BE231">
        <v>-1.3303430080413818</v>
      </c>
      <c r="BF231">
        <v>-1.6193349361419678</v>
      </c>
      <c r="BG231">
        <v>-0.40422415733337402</v>
      </c>
      <c r="BH231">
        <v>-0.38934868574142456</v>
      </c>
      <c r="BI231">
        <v>-0.43112924695014954</v>
      </c>
      <c r="BJ231">
        <v>-0.38652747869491577</v>
      </c>
      <c r="BK231">
        <v>-0.50700736045837402</v>
      </c>
      <c r="BL231">
        <v>-0.83619081974029541</v>
      </c>
      <c r="BM231">
        <v>-1.103359580039978</v>
      </c>
      <c r="BN231">
        <v>-1.6096941232681274</v>
      </c>
      <c r="BO231">
        <v>-0.86256164312362671</v>
      </c>
      <c r="BP231">
        <v>-0.54542809724807739</v>
      </c>
      <c r="BQ231">
        <v>-0.58438634872436523</v>
      </c>
      <c r="BR231">
        <v>-0.77833294868469238</v>
      </c>
      <c r="BS231">
        <v>-0.65057224035263062</v>
      </c>
      <c r="BT231">
        <v>-0.50892519950866699</v>
      </c>
      <c r="BU231">
        <v>-0.54709631204605103</v>
      </c>
      <c r="BV231">
        <v>-0.55369085073471069</v>
      </c>
      <c r="BW231">
        <v>0.83438223600387573</v>
      </c>
      <c r="BX231">
        <v>0.96896404027938843</v>
      </c>
      <c r="BY231">
        <v>2.3285701274871826</v>
      </c>
      <c r="BZ231">
        <v>2.0722169876098633</v>
      </c>
      <c r="CA231">
        <v>0.53332072496414185</v>
      </c>
      <c r="CB231">
        <v>-0.17795971035957336</v>
      </c>
      <c r="CC231">
        <v>-0.50275033712387085</v>
      </c>
      <c r="CD231">
        <v>-0.78994756937026978</v>
      </c>
      <c r="CE231">
        <v>2.6872759684920311E-2</v>
      </c>
      <c r="CF231">
        <v>3.6974042654037476E-2</v>
      </c>
      <c r="CG231">
        <v>3.1673356890678406E-2</v>
      </c>
      <c r="CH231">
        <v>2.8757944703102112E-2</v>
      </c>
      <c r="CI231">
        <v>-7.4510619044303894E-2</v>
      </c>
      <c r="CJ231">
        <v>-0.29770916700363159</v>
      </c>
      <c r="CK231">
        <v>-0.46205013990402222</v>
      </c>
      <c r="CL231">
        <v>-0.79042106866836548</v>
      </c>
      <c r="CM231">
        <v>-0.15288630127906799</v>
      </c>
      <c r="CN231">
        <v>2.0207751542329788E-2</v>
      </c>
      <c r="CO231">
        <v>-3.4561347216367722E-2</v>
      </c>
      <c r="CP231">
        <v>-0.23955079913139343</v>
      </c>
      <c r="CQ231">
        <v>-0.10037244111299515</v>
      </c>
      <c r="CR231">
        <v>5.6419450789690018E-2</v>
      </c>
      <c r="CS231">
        <v>1.2712470255792141E-2</v>
      </c>
      <c r="CT231">
        <v>9.2634968459606171E-2</v>
      </c>
      <c r="CU231">
        <v>2.0691361427307129</v>
      </c>
      <c r="CV231">
        <v>2.2607378959655762</v>
      </c>
      <c r="CW231">
        <v>3.0540030002593994</v>
      </c>
      <c r="CX231">
        <v>2.6898930072784424</v>
      </c>
      <c r="CY231">
        <v>1.1582498550415039</v>
      </c>
      <c r="CZ231">
        <v>0.41018891334533691</v>
      </c>
      <c r="DA231">
        <v>7.043774425983429E-2</v>
      </c>
      <c r="DB231">
        <v>-0.2155163586139679</v>
      </c>
      <c r="DC231">
        <v>0.45796969532966614</v>
      </c>
      <c r="DD231">
        <v>0.46329677104949951</v>
      </c>
      <c r="DE231">
        <v>0.49447596073150635</v>
      </c>
      <c r="DF231">
        <v>0.44404336810112</v>
      </c>
      <c r="DG231">
        <v>0.35798612236976624</v>
      </c>
      <c r="DH231">
        <v>0.24077250063419342</v>
      </c>
      <c r="DI231">
        <v>0.17925931513309479</v>
      </c>
      <c r="DJ231">
        <v>2.8852036222815514E-2</v>
      </c>
      <c r="DK231">
        <v>0.55678904056549072</v>
      </c>
      <c r="DL231">
        <v>0.58584362268447876</v>
      </c>
      <c r="DM231">
        <v>0.51526367664337158</v>
      </c>
      <c r="DN231">
        <v>0.29923138022422791</v>
      </c>
      <c r="DO231">
        <v>0.44982734322547913</v>
      </c>
      <c r="DP231">
        <v>0.62176412343978882</v>
      </c>
      <c r="DQ231">
        <v>0.57252126932144165</v>
      </c>
      <c r="DR231">
        <v>0.73896074295043945</v>
      </c>
      <c r="DS231">
        <v>3.3038897514343262</v>
      </c>
      <c r="DT231">
        <v>3.5525116920471191</v>
      </c>
      <c r="DU231">
        <v>3.7794361114501953</v>
      </c>
      <c r="DV231">
        <v>3.3075692653656006</v>
      </c>
      <c r="DW231">
        <v>1.7831790447235107</v>
      </c>
      <c r="DX231">
        <v>0.99833756685256958</v>
      </c>
      <c r="DY231">
        <v>0.64362585544586182</v>
      </c>
      <c r="DZ231">
        <v>0.3589148223400116</v>
      </c>
      <c r="EA231">
        <v>1.0804052352905273</v>
      </c>
      <c r="EB231">
        <v>1.0788390636444092</v>
      </c>
      <c r="EC231">
        <v>1.1626894474029541</v>
      </c>
      <c r="ED231">
        <v>1.0436495542526245</v>
      </c>
      <c r="EE231">
        <v>0.98244267702102661</v>
      </c>
      <c r="EF231">
        <v>1.0182545185089111</v>
      </c>
      <c r="EG231">
        <v>1.1052083969116211</v>
      </c>
      <c r="EH231">
        <v>1.2117522954940796</v>
      </c>
      <c r="EI231">
        <v>1.5814474821090698</v>
      </c>
      <c r="EJ231">
        <v>1.4025319814682007</v>
      </c>
      <c r="EK231">
        <v>1.3091237545013428</v>
      </c>
      <c r="EL231">
        <v>1.0771472454071045</v>
      </c>
      <c r="EM231">
        <v>1.2442284822463989</v>
      </c>
      <c r="EN231">
        <v>1.4380320310592651</v>
      </c>
      <c r="EO231">
        <v>1.3807963132858276</v>
      </c>
      <c r="EP231">
        <v>1.6721525192260742</v>
      </c>
      <c r="EQ231">
        <v>5.0866780281066895</v>
      </c>
      <c r="ER231">
        <v>5.4176278114318848</v>
      </c>
      <c r="ES231">
        <v>4.8268461227416992</v>
      </c>
      <c r="ET231">
        <v>4.1993956565856934</v>
      </c>
      <c r="EU231">
        <v>2.6854774951934814</v>
      </c>
      <c r="EV231">
        <v>1.847530722618103</v>
      </c>
      <c r="EW231">
        <v>1.471218466758728</v>
      </c>
      <c r="EX231">
        <v>1.1883022785186768</v>
      </c>
      <c r="EY231">
        <v>52.843158721923828</v>
      </c>
      <c r="EZ231">
        <v>51.608291625976562</v>
      </c>
      <c r="FA231">
        <v>51.114212036132812</v>
      </c>
      <c r="FB231">
        <v>50.686424255371094</v>
      </c>
      <c r="FC231">
        <v>50.093685150146484</v>
      </c>
      <c r="FD231">
        <v>49.605079650878906</v>
      </c>
      <c r="FE231">
        <v>49.496742248535156</v>
      </c>
      <c r="FF231">
        <v>49.504550933837891</v>
      </c>
      <c r="FG231">
        <v>49.92578125</v>
      </c>
      <c r="FH231">
        <v>53.033191680908203</v>
      </c>
      <c r="FI231">
        <v>56.768402099609375</v>
      </c>
      <c r="FJ231">
        <v>59.752956390380859</v>
      </c>
      <c r="FK231">
        <v>61.178298950195313</v>
      </c>
      <c r="FL231">
        <v>62.246063232421875</v>
      </c>
      <c r="FM231">
        <v>62.981460571289063</v>
      </c>
      <c r="FN231">
        <v>63.390632629394531</v>
      </c>
      <c r="FO231">
        <v>62.807121276855469</v>
      </c>
      <c r="FP231">
        <v>60.659542083740234</v>
      </c>
      <c r="FQ231">
        <v>58.315685272216797</v>
      </c>
      <c r="FR231">
        <v>56.430686950683594</v>
      </c>
      <c r="FS231">
        <v>54.7999267578125</v>
      </c>
      <c r="FT231">
        <v>53.050216674804688</v>
      </c>
      <c r="FU231">
        <v>51.439060211181641</v>
      </c>
      <c r="FV231">
        <v>50.109256744384766</v>
      </c>
      <c r="FW231">
        <v>1</v>
      </c>
    </row>
    <row r="232" spans="1:179" x14ac:dyDescent="0.2">
      <c r="A232" t="s">
        <v>241</v>
      </c>
      <c r="B232" t="s">
        <v>248</v>
      </c>
      <c r="C232" t="s">
        <v>218</v>
      </c>
      <c r="D232" t="s">
        <v>47</v>
      </c>
      <c r="E232" t="s">
        <v>250</v>
      </c>
      <c r="F232" t="s">
        <v>225</v>
      </c>
      <c r="G232" t="s">
        <v>242</v>
      </c>
      <c r="H232">
        <v>323.63</v>
      </c>
      <c r="K232">
        <v>97.492094978502365</v>
      </c>
      <c r="L232">
        <v>95.747847728783313</v>
      </c>
      <c r="M232">
        <v>94.209744687330996</v>
      </c>
      <c r="N232">
        <v>94.602750756472062</v>
      </c>
      <c r="O232">
        <v>99.245580093236754</v>
      </c>
      <c r="P232">
        <v>111.45218852463584</v>
      </c>
      <c r="Q232">
        <v>126.99326895216799</v>
      </c>
      <c r="R232">
        <v>136.5645969121876</v>
      </c>
      <c r="S232">
        <v>144.40445046037792</v>
      </c>
      <c r="T232">
        <v>148.01640431700395</v>
      </c>
      <c r="U232">
        <v>151.04065988054879</v>
      </c>
      <c r="V232">
        <v>158.20149079749007</v>
      </c>
      <c r="W232">
        <v>159.15177211344377</v>
      </c>
      <c r="X232">
        <v>160.63878706917203</v>
      </c>
      <c r="Y232">
        <v>160.52450860760544</v>
      </c>
      <c r="Z232">
        <v>157.87997626423157</v>
      </c>
      <c r="AA232">
        <v>154.08759639099767</v>
      </c>
      <c r="AB232">
        <v>146.69981480197276</v>
      </c>
      <c r="AC232">
        <v>129.17944824734874</v>
      </c>
      <c r="AD232">
        <v>121.30487138268096</v>
      </c>
      <c r="AE232">
        <v>116.24751059560531</v>
      </c>
      <c r="AF232">
        <v>110.9411752766301</v>
      </c>
      <c r="AG232">
        <v>105.01762356049888</v>
      </c>
      <c r="AH232">
        <v>101.52316581324088</v>
      </c>
      <c r="AI232">
        <v>-1.009833812713623</v>
      </c>
      <c r="AJ232">
        <v>-0.9885982871055603</v>
      </c>
      <c r="AK232">
        <v>-1.0813734531402588</v>
      </c>
      <c r="AL232">
        <v>-0.97002065181732178</v>
      </c>
      <c r="AM232">
        <v>-1.1111983060836792</v>
      </c>
      <c r="AN232">
        <v>-1.58160400390625</v>
      </c>
      <c r="AO232">
        <v>-1.9875301122665405</v>
      </c>
      <c r="AP232">
        <v>-2.7325448989868164</v>
      </c>
      <c r="AQ232">
        <v>-1.8529449701309204</v>
      </c>
      <c r="AR232">
        <v>-1.3395371437072754</v>
      </c>
      <c r="AS232">
        <v>-1.3544901609420776</v>
      </c>
      <c r="AT232">
        <v>-1.5261077880859375</v>
      </c>
      <c r="AU232">
        <v>-1.4190061092376709</v>
      </c>
      <c r="AV232">
        <v>-1.3038339614868164</v>
      </c>
      <c r="AW232">
        <v>-1.3327816724777222</v>
      </c>
      <c r="AX232">
        <v>-1.4634026288986206</v>
      </c>
      <c r="AY232">
        <v>-0.96667349338531494</v>
      </c>
      <c r="AZ232">
        <v>-0.91846734285354614</v>
      </c>
      <c r="BA232">
        <v>1.2090984582901001</v>
      </c>
      <c r="BB232">
        <v>1.1160464286804199</v>
      </c>
      <c r="BC232">
        <v>-0.38192692399024963</v>
      </c>
      <c r="BD232">
        <v>-1.0166584253311157</v>
      </c>
      <c r="BE232">
        <v>-1.309128999710083</v>
      </c>
      <c r="BF232">
        <v>-1.5885303020477295</v>
      </c>
      <c r="BG232">
        <v>-0.39786884188652039</v>
      </c>
      <c r="BH232">
        <v>-0.38341060280799866</v>
      </c>
      <c r="BI232">
        <v>-0.42440065741539001</v>
      </c>
      <c r="BJ232">
        <v>-0.38050097227096558</v>
      </c>
      <c r="BK232">
        <v>-0.49724620580673218</v>
      </c>
      <c r="BL232">
        <v>-0.81720077991485596</v>
      </c>
      <c r="BM232">
        <v>-1.0771572589874268</v>
      </c>
      <c r="BN232">
        <v>-1.5695433616638184</v>
      </c>
      <c r="BO232">
        <v>-0.8455231785774231</v>
      </c>
      <c r="BP232">
        <v>-0.5365871787071228</v>
      </c>
      <c r="BQ232">
        <v>-0.57398432493209839</v>
      </c>
      <c r="BR232">
        <v>-0.76127797365188599</v>
      </c>
      <c r="BS232">
        <v>-0.63796830177307129</v>
      </c>
      <c r="BT232">
        <v>-0.5012972354888916</v>
      </c>
      <c r="BU232">
        <v>-0.53810340166091919</v>
      </c>
      <c r="BV232">
        <v>-0.54590880870819092</v>
      </c>
      <c r="BW232">
        <v>0.7861250638961792</v>
      </c>
      <c r="BX232">
        <v>0.91527408361434937</v>
      </c>
      <c r="BY232">
        <v>2.238889217376709</v>
      </c>
      <c r="BZ232">
        <v>1.9928704500198364</v>
      </c>
      <c r="CA232">
        <v>0.50519311428070068</v>
      </c>
      <c r="CB232">
        <v>-0.18175017833709717</v>
      </c>
      <c r="CC232">
        <v>-0.49545809626579285</v>
      </c>
      <c r="CD232">
        <v>-0.77309471368789673</v>
      </c>
      <c r="CE232">
        <v>2.5976262986660004E-2</v>
      </c>
      <c r="CF232">
        <v>3.5740558058023453E-2</v>
      </c>
      <c r="CG232">
        <v>3.0616708099842072E-2</v>
      </c>
      <c r="CH232">
        <v>2.779855765402317E-2</v>
      </c>
      <c r="CI232">
        <v>-7.2024881839752197E-2</v>
      </c>
      <c r="CJ232">
        <v>-0.2877773642539978</v>
      </c>
      <c r="CK232">
        <v>-0.44663578271865845</v>
      </c>
      <c r="CL232">
        <v>-0.76405197381973267</v>
      </c>
      <c r="CM232">
        <v>-0.14778590202331543</v>
      </c>
      <c r="CN232">
        <v>1.9533604383468628E-2</v>
      </c>
      <c r="CO232">
        <v>-3.3408354967832565E-2</v>
      </c>
      <c r="CP232">
        <v>-0.23155918717384338</v>
      </c>
      <c r="CQ232">
        <v>-9.7023934125900269E-2</v>
      </c>
      <c r="CR232">
        <v>5.4537255316972733E-2</v>
      </c>
      <c r="CS232">
        <v>1.2288372032344341E-2</v>
      </c>
      <c r="CT232">
        <v>8.9544594287872314E-2</v>
      </c>
      <c r="CU232">
        <v>2.000108003616333</v>
      </c>
      <c r="CV232">
        <v>2.1853177547454834</v>
      </c>
      <c r="CW232">
        <v>2.9521191120147705</v>
      </c>
      <c r="CX232">
        <v>2.6001560688018799</v>
      </c>
      <c r="CY232">
        <v>1.1196097135543823</v>
      </c>
      <c r="CZ232">
        <v>0.39650470018386841</v>
      </c>
      <c r="DA232">
        <v>6.8087883293628693E-2</v>
      </c>
      <c r="DB232">
        <v>-0.2083265632390976</v>
      </c>
      <c r="DC232">
        <v>0.4498213529586792</v>
      </c>
      <c r="DD232">
        <v>0.45489171147346497</v>
      </c>
      <c r="DE232">
        <v>0.48563408851623535</v>
      </c>
      <c r="DF232">
        <v>0.43609809875488281</v>
      </c>
      <c r="DG232">
        <v>0.35319644212722778</v>
      </c>
      <c r="DH232">
        <v>0.24164605140686035</v>
      </c>
      <c r="DI232">
        <v>0.18388567864894867</v>
      </c>
      <c r="DJ232">
        <v>4.1439395397901535E-2</v>
      </c>
      <c r="DK232">
        <v>0.54995137453079224</v>
      </c>
      <c r="DL232">
        <v>0.57565438747406006</v>
      </c>
      <c r="DM232">
        <v>0.50716763734817505</v>
      </c>
      <c r="DN232">
        <v>0.29815959930419922</v>
      </c>
      <c r="DO232">
        <v>0.44392043352127075</v>
      </c>
      <c r="DP232">
        <v>0.61037176847457886</v>
      </c>
      <c r="DQ232">
        <v>0.56268012523651123</v>
      </c>
      <c r="DR232">
        <v>0.72499799728393555</v>
      </c>
      <c r="DS232">
        <v>3.2140910625457764</v>
      </c>
      <c r="DT232">
        <v>3.4553616046905518</v>
      </c>
      <c r="DU232">
        <v>3.6653492450714111</v>
      </c>
      <c r="DV232">
        <v>3.2074418067932129</v>
      </c>
      <c r="DW232">
        <v>1.7340264320373535</v>
      </c>
      <c r="DX232">
        <v>0.97475957870483398</v>
      </c>
      <c r="DY232">
        <v>0.63163387775421143</v>
      </c>
      <c r="DZ232">
        <v>0.35644161701202393</v>
      </c>
      <c r="EA232">
        <v>1.061786413192749</v>
      </c>
      <c r="EB232">
        <v>1.0600794553756714</v>
      </c>
      <c r="EC232">
        <v>1.1426068544387817</v>
      </c>
      <c r="ED232">
        <v>1.0256178379058838</v>
      </c>
      <c r="EE232">
        <v>0.96714848279953003</v>
      </c>
      <c r="EF232">
        <v>1.0060493946075439</v>
      </c>
      <c r="EG232">
        <v>1.0942585468292236</v>
      </c>
      <c r="EH232">
        <v>1.2044410705566406</v>
      </c>
      <c r="EI232">
        <v>1.5573731660842896</v>
      </c>
      <c r="EJ232">
        <v>1.3786044120788574</v>
      </c>
      <c r="EK232">
        <v>1.2876734733581543</v>
      </c>
      <c r="EL232">
        <v>1.062989354133606</v>
      </c>
      <c r="EM232">
        <v>1.2249581813812256</v>
      </c>
      <c r="EN232">
        <v>1.4129085540771484</v>
      </c>
      <c r="EO232">
        <v>1.357358455657959</v>
      </c>
      <c r="EP232">
        <v>1.6424918174743652</v>
      </c>
      <c r="EQ232">
        <v>4.9668893814086914</v>
      </c>
      <c r="ER232">
        <v>5.2891030311584473</v>
      </c>
      <c r="ES232">
        <v>4.6951398849487305</v>
      </c>
      <c r="ET232">
        <v>4.0842657089233398</v>
      </c>
      <c r="EU232">
        <v>2.6211464405059814</v>
      </c>
      <c r="EV232">
        <v>1.8096678256988525</v>
      </c>
      <c r="EW232">
        <v>1.4453047513961792</v>
      </c>
      <c r="EX232">
        <v>1.1718771457672119</v>
      </c>
      <c r="EY232">
        <v>52.843154907226563</v>
      </c>
      <c r="EZ232">
        <v>51.608291625976562</v>
      </c>
      <c r="FA232">
        <v>51.114212036132812</v>
      </c>
      <c r="FB232">
        <v>50.686424255371094</v>
      </c>
      <c r="FC232">
        <v>50.09368896484375</v>
      </c>
      <c r="FD232">
        <v>49.605079650878906</v>
      </c>
      <c r="FE232">
        <v>49.496742248535156</v>
      </c>
      <c r="FF232">
        <v>49.504550933837891</v>
      </c>
      <c r="FG232">
        <v>49.92578125</v>
      </c>
      <c r="FH232">
        <v>53.033191680908203</v>
      </c>
      <c r="FI232">
        <v>56.768402099609375</v>
      </c>
      <c r="FJ232">
        <v>59.752956390380859</v>
      </c>
      <c r="FK232">
        <v>61.178306579589844</v>
      </c>
      <c r="FL232">
        <v>62.246067047119141</v>
      </c>
      <c r="FM232">
        <v>62.981464385986328</v>
      </c>
      <c r="FN232">
        <v>63.390632629394531</v>
      </c>
      <c r="FO232">
        <v>62.807125091552734</v>
      </c>
      <c r="FP232">
        <v>60.659538269042969</v>
      </c>
      <c r="FQ232">
        <v>58.315685272216797</v>
      </c>
      <c r="FR232">
        <v>56.430686950683594</v>
      </c>
      <c r="FS232">
        <v>54.7999267578125</v>
      </c>
      <c r="FT232">
        <v>53.050220489501953</v>
      </c>
      <c r="FU232">
        <v>51.439060211181641</v>
      </c>
      <c r="FV232">
        <v>50.109256744384766</v>
      </c>
      <c r="FW232">
        <v>1</v>
      </c>
    </row>
    <row r="233" spans="1:179" x14ac:dyDescent="0.2">
      <c r="A233" t="s">
        <v>241</v>
      </c>
      <c r="B233" t="s">
        <v>248</v>
      </c>
      <c r="C233" t="s">
        <v>218</v>
      </c>
      <c r="D233" t="s">
        <v>11</v>
      </c>
      <c r="E233">
        <v>2015</v>
      </c>
      <c r="F233" t="s">
        <v>225</v>
      </c>
      <c r="G233" t="s">
        <v>242</v>
      </c>
      <c r="H233">
        <v>369.90000000000003</v>
      </c>
      <c r="K233">
        <v>128.15151015509605</v>
      </c>
      <c r="L233">
        <v>125.15710023572809</v>
      </c>
      <c r="M233">
        <v>123.41393811913896</v>
      </c>
      <c r="N233">
        <v>124.52548800238313</v>
      </c>
      <c r="O233">
        <v>131.11639859579702</v>
      </c>
      <c r="P233">
        <v>145.97644162385839</v>
      </c>
      <c r="Q233">
        <v>165.31437135116494</v>
      </c>
      <c r="R233">
        <v>177.99366311816337</v>
      </c>
      <c r="S233">
        <v>188.77420312821224</v>
      </c>
      <c r="T233">
        <v>199.62058103487061</v>
      </c>
      <c r="U233">
        <v>208.13659258335221</v>
      </c>
      <c r="V233">
        <v>213.83416744055597</v>
      </c>
      <c r="W233">
        <v>214.91708715830714</v>
      </c>
      <c r="X233">
        <v>216.15730203962707</v>
      </c>
      <c r="Y233">
        <v>216.3540583552697</v>
      </c>
      <c r="Z233">
        <v>212.99754670802565</v>
      </c>
      <c r="AA233">
        <v>209.85566214862888</v>
      </c>
      <c r="AB233">
        <v>201.84902226444134</v>
      </c>
      <c r="AC233">
        <v>175.83699818307588</v>
      </c>
      <c r="AD233">
        <v>164.83980522056038</v>
      </c>
      <c r="AE233">
        <v>156.75082190999268</v>
      </c>
      <c r="AF233">
        <v>148.87877068787066</v>
      </c>
      <c r="AG233">
        <v>138.09392403487379</v>
      </c>
      <c r="AH233">
        <v>134.10443213353594</v>
      </c>
      <c r="AI233">
        <v>-1.5218123197555542</v>
      </c>
      <c r="AJ233">
        <v>-1.3235749006271362</v>
      </c>
      <c r="AK233">
        <v>-1.4510458707809448</v>
      </c>
      <c r="AL233">
        <v>-1.5911238193511963</v>
      </c>
      <c r="AM233">
        <v>-1.9055111408233643</v>
      </c>
      <c r="AN233">
        <v>-1.5986678600311279</v>
      </c>
      <c r="AO233">
        <v>-1.3362762928009033</v>
      </c>
      <c r="AP233">
        <v>-1.3919192552566528</v>
      </c>
      <c r="AQ233">
        <v>-2.0109443664550781</v>
      </c>
      <c r="AR233">
        <v>-1.8423300981521606</v>
      </c>
      <c r="AS233">
        <v>-1.4761905670166016</v>
      </c>
      <c r="AT233">
        <v>-1.4101636409759521</v>
      </c>
      <c r="AU233">
        <v>-0.64570653438568115</v>
      </c>
      <c r="AV233">
        <v>1.3163130283355713</v>
      </c>
      <c r="AW233">
        <v>2.1438109874725342</v>
      </c>
      <c r="AX233">
        <v>3.0024528503417969</v>
      </c>
      <c r="AY233">
        <v>2.747100830078125</v>
      </c>
      <c r="AZ233">
        <v>-3.3196749687194824</v>
      </c>
      <c r="BA233">
        <v>-2.9541265964508057</v>
      </c>
      <c r="BB233">
        <v>-3.0719132423400879</v>
      </c>
      <c r="BC233">
        <v>-3.2545361518859863</v>
      </c>
      <c r="BD233">
        <v>-2.9602611064910889</v>
      </c>
      <c r="BE233">
        <v>-1.8816899061203003</v>
      </c>
      <c r="BF233">
        <v>-1.8476066589355469</v>
      </c>
      <c r="BG233">
        <v>-0.68109285831451416</v>
      </c>
      <c r="BH233">
        <v>-0.55531919002532959</v>
      </c>
      <c r="BI233">
        <v>-0.71749180555343628</v>
      </c>
      <c r="BJ233">
        <v>-0.87022548913955688</v>
      </c>
      <c r="BK233">
        <v>-1.0236047506332397</v>
      </c>
      <c r="BL233">
        <v>-0.73463350534439087</v>
      </c>
      <c r="BM233">
        <v>-0.48590347170829773</v>
      </c>
      <c r="BN233">
        <v>-0.53992360830307007</v>
      </c>
      <c r="BO233">
        <v>-0.9921143651008606</v>
      </c>
      <c r="BP233">
        <v>-0.84937864542007446</v>
      </c>
      <c r="BQ233">
        <v>-0.44341644644737244</v>
      </c>
      <c r="BR233">
        <v>-0.36458933353424072</v>
      </c>
      <c r="BS233">
        <v>0.32687485218048096</v>
      </c>
      <c r="BT233">
        <v>2.9552361965179443</v>
      </c>
      <c r="BU233">
        <v>3.5893411636352539</v>
      </c>
      <c r="BV233">
        <v>4.5511188507080078</v>
      </c>
      <c r="BW233">
        <v>4.2058329582214355</v>
      </c>
      <c r="BX233">
        <v>-1.3049808740615845</v>
      </c>
      <c r="BY233">
        <v>-1.2999327182769775</v>
      </c>
      <c r="BZ233">
        <v>-1.5329947471618652</v>
      </c>
      <c r="CA233">
        <v>-1.8109670877456665</v>
      </c>
      <c r="CB233">
        <v>-1.6303735971450806</v>
      </c>
      <c r="CC233">
        <v>-0.81757813692092896</v>
      </c>
      <c r="CD233">
        <v>-0.79940515756607056</v>
      </c>
      <c r="CE233">
        <v>-9.8813124001026154E-2</v>
      </c>
      <c r="CF233">
        <v>-2.3227566853165627E-2</v>
      </c>
      <c r="CG233">
        <v>-0.20943453907966614</v>
      </c>
      <c r="CH233">
        <v>-0.37093350291252136</v>
      </c>
      <c r="CI233">
        <v>-0.41279920935630798</v>
      </c>
      <c r="CJ233">
        <v>-0.1362060010433197</v>
      </c>
      <c r="CK233">
        <v>0.10306216031312943</v>
      </c>
      <c r="CL233">
        <v>5.016602948307991E-2</v>
      </c>
      <c r="CM233">
        <v>-0.28647580742835999</v>
      </c>
      <c r="CN233">
        <v>-0.1616634875535965</v>
      </c>
      <c r="CO233">
        <v>0.27187976241111755</v>
      </c>
      <c r="CP233">
        <v>0.35957229137420654</v>
      </c>
      <c r="CQ233">
        <v>1.0004817247390747</v>
      </c>
      <c r="CR233">
        <v>4.0903496742248535</v>
      </c>
      <c r="CS233">
        <v>4.5905108451843262</v>
      </c>
      <c r="CT233">
        <v>5.6237201690673828</v>
      </c>
      <c r="CU233">
        <v>5.2161464691162109</v>
      </c>
      <c r="CV233">
        <v>9.0390168130397797E-2</v>
      </c>
      <c r="CW233">
        <v>-0.15424299240112305</v>
      </c>
      <c r="CX233">
        <v>-0.46714448928833008</v>
      </c>
      <c r="CY233">
        <v>-0.81115555763244629</v>
      </c>
      <c r="CZ233">
        <v>-0.70929759740829468</v>
      </c>
      <c r="DA233">
        <v>-8.0577574670314789E-2</v>
      </c>
      <c r="DB233">
        <v>-7.3423951864242554E-2</v>
      </c>
      <c r="DC233">
        <v>0.48346662521362305</v>
      </c>
      <c r="DD233">
        <v>0.50886404514312744</v>
      </c>
      <c r="DE233">
        <v>0.29862275719642639</v>
      </c>
      <c r="DF233">
        <v>0.12835846841335297</v>
      </c>
      <c r="DG233">
        <v>0.19800642132759094</v>
      </c>
      <c r="DH233">
        <v>0.46222150325775146</v>
      </c>
      <c r="DI233">
        <v>0.692027747631073</v>
      </c>
      <c r="DJ233">
        <v>0.6402556300163269</v>
      </c>
      <c r="DK233">
        <v>0.41916278004646301</v>
      </c>
      <c r="DL233">
        <v>0.52605170011520386</v>
      </c>
      <c r="DM233">
        <v>0.98717600107192993</v>
      </c>
      <c r="DN233">
        <v>1.0837339162826538</v>
      </c>
      <c r="DO233">
        <v>1.6740885972976685</v>
      </c>
      <c r="DP233">
        <v>5.2254629135131836</v>
      </c>
      <c r="DQ233">
        <v>5.5916805267333984</v>
      </c>
      <c r="DR233">
        <v>6.6963214874267578</v>
      </c>
      <c r="DS233">
        <v>6.2264599800109863</v>
      </c>
      <c r="DT233">
        <v>1.4857611656188965</v>
      </c>
      <c r="DU233">
        <v>0.99144667387008667</v>
      </c>
      <c r="DV233">
        <v>0.59870582818984985</v>
      </c>
      <c r="DW233">
        <v>0.18865594267845154</v>
      </c>
      <c r="DX233">
        <v>0.21177838742733002</v>
      </c>
      <c r="DY233">
        <v>0.65642297267913818</v>
      </c>
      <c r="DZ233">
        <v>0.65255725383758545</v>
      </c>
      <c r="EA233">
        <v>1.3241860866546631</v>
      </c>
      <c r="EB233">
        <v>1.2771197557449341</v>
      </c>
      <c r="EC233">
        <v>1.0321767330169678</v>
      </c>
      <c r="ED233">
        <v>0.84925675392150879</v>
      </c>
      <c r="EE233">
        <v>1.0799126625061035</v>
      </c>
      <c r="EF233">
        <v>1.3262557983398438</v>
      </c>
      <c r="EG233">
        <v>1.542400598526001</v>
      </c>
      <c r="EH233">
        <v>1.4922512769699097</v>
      </c>
      <c r="EI233">
        <v>1.4379928112030029</v>
      </c>
      <c r="EJ233">
        <v>1.51900315284729</v>
      </c>
      <c r="EK233">
        <v>2.0199501514434814</v>
      </c>
      <c r="EL233">
        <v>2.1293082237243652</v>
      </c>
      <c r="EM233">
        <v>2.6466701030731201</v>
      </c>
      <c r="EN233">
        <v>6.8643860816955566</v>
      </c>
      <c r="EO233">
        <v>7.0372109413146973</v>
      </c>
      <c r="EP233">
        <v>8.2449874877929687</v>
      </c>
      <c r="EQ233">
        <v>7.6851921081542969</v>
      </c>
      <c r="ER233">
        <v>3.500455379486084</v>
      </c>
      <c r="ES233">
        <v>2.6456406116485596</v>
      </c>
      <c r="ET233">
        <v>2.1376245021820068</v>
      </c>
      <c r="EU233">
        <v>1.6322250366210937</v>
      </c>
      <c r="EV233">
        <v>1.54166579246521</v>
      </c>
      <c r="EW233">
        <v>1.7205348014831543</v>
      </c>
      <c r="EX233">
        <v>1.7007588148117065</v>
      </c>
      <c r="EY233">
        <v>70.447853088378906</v>
      </c>
      <c r="EZ233">
        <v>69.509872436523438</v>
      </c>
      <c r="FA233">
        <v>68.865615844726563</v>
      </c>
      <c r="FB233">
        <v>68.307670593261719</v>
      </c>
      <c r="FC233">
        <v>67.74481201171875</v>
      </c>
      <c r="FD233">
        <v>67.131088256835938</v>
      </c>
      <c r="FE233">
        <v>66.787376403808594</v>
      </c>
      <c r="FF233">
        <v>67.049171447753906</v>
      </c>
      <c r="FG233">
        <v>68.944465637207031</v>
      </c>
      <c r="FH233">
        <v>72.468994140625</v>
      </c>
      <c r="FI233">
        <v>76.354866027832031</v>
      </c>
      <c r="FJ233">
        <v>80.199981689453125</v>
      </c>
      <c r="FK233">
        <v>82.877899169921875</v>
      </c>
      <c r="FL233">
        <v>84.417755126953125</v>
      </c>
      <c r="FM233">
        <v>85.542793273925781</v>
      </c>
      <c r="FN233">
        <v>85.773529052734375</v>
      </c>
      <c r="FO233">
        <v>85.701881408691406</v>
      </c>
      <c r="FP233">
        <v>85.159461975097656</v>
      </c>
      <c r="FQ233">
        <v>84.428848266601563</v>
      </c>
      <c r="FR233">
        <v>82.064071655273437</v>
      </c>
      <c r="FS233">
        <v>78.81878662109375</v>
      </c>
      <c r="FT233">
        <v>75.708213806152344</v>
      </c>
      <c r="FU233">
        <v>73.796371459960937</v>
      </c>
      <c r="FV233">
        <v>72.55780029296875</v>
      </c>
      <c r="FW233">
        <v>1</v>
      </c>
    </row>
    <row r="234" spans="1:179" x14ac:dyDescent="0.2">
      <c r="A234" t="s">
        <v>241</v>
      </c>
      <c r="B234" t="s">
        <v>248</v>
      </c>
      <c r="C234" t="s">
        <v>218</v>
      </c>
      <c r="D234" t="s">
        <v>11</v>
      </c>
      <c r="E234">
        <v>2016</v>
      </c>
      <c r="F234" t="s">
        <v>225</v>
      </c>
      <c r="G234" t="s">
        <v>242</v>
      </c>
      <c r="H234">
        <v>332.41</v>
      </c>
      <c r="K234">
        <v>115.16092858260717</v>
      </c>
      <c r="L234">
        <v>112.47005879532148</v>
      </c>
      <c r="M234">
        <v>110.90359915880626</v>
      </c>
      <c r="N234">
        <v>111.90247241878865</v>
      </c>
      <c r="O234">
        <v>117.82526945195573</v>
      </c>
      <c r="P234">
        <v>131.17896580573213</v>
      </c>
      <c r="Q234">
        <v>148.55663027153997</v>
      </c>
      <c r="R234">
        <v>159.95063578805852</v>
      </c>
      <c r="S234">
        <v>169.63836398319759</v>
      </c>
      <c r="T234">
        <v>179.38525615775683</v>
      </c>
      <c r="U234">
        <v>187.03800872037925</v>
      </c>
      <c r="V234">
        <v>192.15802650581472</v>
      </c>
      <c r="W234">
        <v>193.13117180957045</v>
      </c>
      <c r="X234">
        <v>194.24566743433456</v>
      </c>
      <c r="Y234">
        <v>194.42247877262062</v>
      </c>
      <c r="Z234">
        <v>191.40621312247609</v>
      </c>
      <c r="AA234">
        <v>188.58281804175024</v>
      </c>
      <c r="AB234">
        <v>181.38780268240211</v>
      </c>
      <c r="AC234">
        <v>158.01258967166362</v>
      </c>
      <c r="AD234">
        <v>148.13017040221706</v>
      </c>
      <c r="AE234">
        <v>140.86115868158424</v>
      </c>
      <c r="AF234">
        <v>133.78708887552222</v>
      </c>
      <c r="AG234">
        <v>124.09549059722636</v>
      </c>
      <c r="AH234">
        <v>120.51040922460089</v>
      </c>
      <c r="AI234">
        <v>-1.4377449750900269</v>
      </c>
      <c r="AJ234">
        <v>-1.2535523176193237</v>
      </c>
      <c r="AK234">
        <v>-1.3652042150497437</v>
      </c>
      <c r="AL234">
        <v>-1.4900257587432861</v>
      </c>
      <c r="AM234">
        <v>-1.7859876155853271</v>
      </c>
      <c r="AN234">
        <v>-1.5087565183639526</v>
      </c>
      <c r="AO234">
        <v>-1.2718225717544556</v>
      </c>
      <c r="AP234">
        <v>-1.3219606876373291</v>
      </c>
      <c r="AQ234">
        <v>-1.8921658992767334</v>
      </c>
      <c r="AR234">
        <v>-1.7384830713272095</v>
      </c>
      <c r="AS234">
        <v>-1.4127838611602783</v>
      </c>
      <c r="AT234">
        <v>-1.3545187711715698</v>
      </c>
      <c r="AU234">
        <v>-0.66145920753479004</v>
      </c>
      <c r="AV234">
        <v>1.0460351705551147</v>
      </c>
      <c r="AW234">
        <v>1.8057982921600342</v>
      </c>
      <c r="AX234">
        <v>2.5687887668609619</v>
      </c>
      <c r="AY234">
        <v>2.3468310832977295</v>
      </c>
      <c r="AZ234">
        <v>-3.1513831615447998</v>
      </c>
      <c r="BA234">
        <v>-2.7927894592285156</v>
      </c>
      <c r="BB234">
        <v>-2.8890113830566406</v>
      </c>
      <c r="BC234">
        <v>-3.0451602935791016</v>
      </c>
      <c r="BD234">
        <v>-2.7712235450744629</v>
      </c>
      <c r="BE234">
        <v>-1.7797945737838745</v>
      </c>
      <c r="BF234">
        <v>-1.747838020324707</v>
      </c>
      <c r="BG234">
        <v>-0.64077526330947876</v>
      </c>
      <c r="BH234">
        <v>-0.52527540922164917</v>
      </c>
      <c r="BI234">
        <v>-0.66982316970825195</v>
      </c>
      <c r="BJ234">
        <v>-0.80664193630218506</v>
      </c>
      <c r="BK234">
        <v>-0.9499744176864624</v>
      </c>
      <c r="BL234">
        <v>-0.68968522548675537</v>
      </c>
      <c r="BM234">
        <v>-0.4657018780708313</v>
      </c>
      <c r="BN234">
        <v>-0.51430153846740723</v>
      </c>
      <c r="BO234">
        <v>-0.92635428905487061</v>
      </c>
      <c r="BP234">
        <v>-0.79720336198806763</v>
      </c>
      <c r="BQ234">
        <v>-0.43375369906425476</v>
      </c>
      <c r="BR234">
        <v>-0.36335450410842896</v>
      </c>
      <c r="BS234">
        <v>0.26051053404808044</v>
      </c>
      <c r="BT234">
        <v>2.5996713638305664</v>
      </c>
      <c r="BU234">
        <v>3.176105260848999</v>
      </c>
      <c r="BV234">
        <v>4.0368647575378418</v>
      </c>
      <c r="BW234">
        <v>3.7296531200408936</v>
      </c>
      <c r="BX234">
        <v>-1.2415306568145752</v>
      </c>
      <c r="BY234">
        <v>-1.2246773242950439</v>
      </c>
      <c r="BZ234">
        <v>-1.4301756620407104</v>
      </c>
      <c r="CA234">
        <v>-1.6767123937606812</v>
      </c>
      <c r="CB234">
        <v>-1.5105414390563965</v>
      </c>
      <c r="CC234">
        <v>-0.77105766534805298</v>
      </c>
      <c r="CD234">
        <v>-0.75418329238891602</v>
      </c>
      <c r="CE234">
        <v>-8.8796548545360565E-2</v>
      </c>
      <c r="CF234">
        <v>-2.0873012021183968E-2</v>
      </c>
      <c r="CG234">
        <v>-0.18820437788963318</v>
      </c>
      <c r="CH234">
        <v>-0.333332359790802</v>
      </c>
      <c r="CI234">
        <v>-0.37095418572425842</v>
      </c>
      <c r="CJ234">
        <v>-0.12239895015954971</v>
      </c>
      <c r="CK234">
        <v>9.2614859342575073E-2</v>
      </c>
      <c r="CL234">
        <v>4.5080751180648804E-2</v>
      </c>
      <c r="CM234">
        <v>-0.25743606686592102</v>
      </c>
      <c r="CN234">
        <v>-0.14527583122253418</v>
      </c>
      <c r="CO234">
        <v>0.2443196028470993</v>
      </c>
      <c r="CP234">
        <v>0.32312282919883728</v>
      </c>
      <c r="CQ234">
        <v>0.89906400442123413</v>
      </c>
      <c r="CR234">
        <v>3.6757152080535889</v>
      </c>
      <c r="CS234">
        <v>4.125175952911377</v>
      </c>
      <c r="CT234">
        <v>5.0536494255065918</v>
      </c>
      <c r="CU234">
        <v>4.6873912811279297</v>
      </c>
      <c r="CV234">
        <v>8.1227414309978485E-2</v>
      </c>
      <c r="CW234">
        <v>-0.13860754668712616</v>
      </c>
      <c r="CX234">
        <v>-0.41979053616523743</v>
      </c>
      <c r="CY234">
        <v>-0.72892957925796509</v>
      </c>
      <c r="CZ234">
        <v>-0.63739687204360962</v>
      </c>
      <c r="DA234">
        <v>-7.2409510612487793E-2</v>
      </c>
      <c r="DB234">
        <v>-6.5981045365333557E-2</v>
      </c>
      <c r="DC234">
        <v>0.46318221092224121</v>
      </c>
      <c r="DD234">
        <v>0.48352935910224915</v>
      </c>
      <c r="DE234">
        <v>0.29341438412666321</v>
      </c>
      <c r="DF234">
        <v>0.13997721672058105</v>
      </c>
      <c r="DG234">
        <v>0.20806604623794556</v>
      </c>
      <c r="DH234">
        <v>0.44488734006881714</v>
      </c>
      <c r="DI234">
        <v>0.65093159675598145</v>
      </c>
      <c r="DJ234">
        <v>0.60446304082870483</v>
      </c>
      <c r="DK234">
        <v>0.41148215532302856</v>
      </c>
      <c r="DL234">
        <v>0.50665163993835449</v>
      </c>
      <c r="DM234">
        <v>0.92239290475845337</v>
      </c>
      <c r="DN234">
        <v>1.0096001625061035</v>
      </c>
      <c r="DO234">
        <v>1.5376174449920654</v>
      </c>
      <c r="DP234">
        <v>4.7517590522766113</v>
      </c>
      <c r="DQ234">
        <v>5.0742459297180176</v>
      </c>
      <c r="DR234">
        <v>6.0704345703125</v>
      </c>
      <c r="DS234">
        <v>5.6451296806335449</v>
      </c>
      <c r="DT234">
        <v>1.4039855003356934</v>
      </c>
      <c r="DU234">
        <v>0.94746220111846924</v>
      </c>
      <c r="DV234">
        <v>0.5905945897102356</v>
      </c>
      <c r="DW234">
        <v>0.21885325014591217</v>
      </c>
      <c r="DX234">
        <v>0.23574772477149963</v>
      </c>
      <c r="DY234">
        <v>0.62623864412307739</v>
      </c>
      <c r="DZ234">
        <v>0.62222117185592651</v>
      </c>
      <c r="EA234">
        <v>1.2601518630981445</v>
      </c>
      <c r="EB234">
        <v>1.2118062973022461</v>
      </c>
      <c r="EC234">
        <v>0.98879539966583252</v>
      </c>
      <c r="ED234">
        <v>0.8233610987663269</v>
      </c>
      <c r="EE234">
        <v>1.0440793037414551</v>
      </c>
      <c r="EF234">
        <v>1.2639585733413696</v>
      </c>
      <c r="EG234">
        <v>1.4570522308349609</v>
      </c>
      <c r="EH234">
        <v>1.4121221303939819</v>
      </c>
      <c r="EI234">
        <v>1.3772938251495361</v>
      </c>
      <c r="EJ234">
        <v>1.4479314088821411</v>
      </c>
      <c r="EK234">
        <v>1.9014230966567993</v>
      </c>
      <c r="EL234">
        <v>2.0007643699645996</v>
      </c>
      <c r="EM234">
        <v>2.4595870971679687</v>
      </c>
      <c r="EN234">
        <v>6.3053951263427734</v>
      </c>
      <c r="EO234">
        <v>6.4445533752441406</v>
      </c>
      <c r="EP234">
        <v>7.5385103225708008</v>
      </c>
      <c r="EQ234">
        <v>7.027951717376709</v>
      </c>
      <c r="ER234">
        <v>3.313838005065918</v>
      </c>
      <c r="ES234">
        <v>2.5155744552612305</v>
      </c>
      <c r="ET234">
        <v>2.0494303703308105</v>
      </c>
      <c r="EU234">
        <v>1.5873011350631714</v>
      </c>
      <c r="EV234">
        <v>1.4964298009872437</v>
      </c>
      <c r="EW234">
        <v>1.6349755525588989</v>
      </c>
      <c r="EX234">
        <v>1.6158758401870728</v>
      </c>
      <c r="EY234">
        <v>70.447853088378906</v>
      </c>
      <c r="EZ234">
        <v>69.509872436523438</v>
      </c>
      <c r="FA234">
        <v>68.865615844726563</v>
      </c>
      <c r="FB234">
        <v>68.307670593261719</v>
      </c>
      <c r="FC234">
        <v>67.74481201171875</v>
      </c>
      <c r="FD234">
        <v>67.131088256835938</v>
      </c>
      <c r="FE234">
        <v>66.787376403808594</v>
      </c>
      <c r="FF234">
        <v>67.049171447753906</v>
      </c>
      <c r="FG234">
        <v>68.944465637207031</v>
      </c>
      <c r="FH234">
        <v>72.468994140625</v>
      </c>
      <c r="FI234">
        <v>76.354866027832031</v>
      </c>
      <c r="FJ234">
        <v>80.199981689453125</v>
      </c>
      <c r="FK234">
        <v>82.877899169921875</v>
      </c>
      <c r="FL234">
        <v>84.417755126953125</v>
      </c>
      <c r="FM234">
        <v>85.542793273925781</v>
      </c>
      <c r="FN234">
        <v>85.773529052734375</v>
      </c>
      <c r="FO234">
        <v>85.701881408691406</v>
      </c>
      <c r="FP234">
        <v>85.159461975097656</v>
      </c>
      <c r="FQ234">
        <v>84.428848266601563</v>
      </c>
      <c r="FR234">
        <v>82.064071655273437</v>
      </c>
      <c r="FS234">
        <v>78.81878662109375</v>
      </c>
      <c r="FT234">
        <v>75.708213806152344</v>
      </c>
      <c r="FU234">
        <v>73.796371459960937</v>
      </c>
      <c r="FV234">
        <v>72.557792663574219</v>
      </c>
      <c r="FW234">
        <v>1</v>
      </c>
    </row>
    <row r="235" spans="1:179" x14ac:dyDescent="0.2">
      <c r="A235" t="s">
        <v>241</v>
      </c>
      <c r="B235" t="s">
        <v>248</v>
      </c>
      <c r="C235" t="s">
        <v>218</v>
      </c>
      <c r="D235" t="s">
        <v>11</v>
      </c>
      <c r="E235" t="s">
        <v>250</v>
      </c>
      <c r="F235" t="s">
        <v>225</v>
      </c>
      <c r="G235" t="s">
        <v>242</v>
      </c>
      <c r="H235">
        <v>321.24</v>
      </c>
      <c r="K235">
        <v>111.29138689759456</v>
      </c>
      <c r="L235">
        <v>108.69093347755251</v>
      </c>
      <c r="M235">
        <v>107.17710871413175</v>
      </c>
      <c r="N235">
        <v>108.1424186660971</v>
      </c>
      <c r="O235">
        <v>113.86620280232259</v>
      </c>
      <c r="P235">
        <v>126.77119936419976</v>
      </c>
      <c r="Q235">
        <v>143.56495401036446</v>
      </c>
      <c r="R235">
        <v>154.57610763563756</v>
      </c>
      <c r="S235">
        <v>163.93831685011583</v>
      </c>
      <c r="T235">
        <v>173.3577020652142</v>
      </c>
      <c r="U235">
        <v>180.75331320486771</v>
      </c>
      <c r="V235">
        <v>185.70129241356889</v>
      </c>
      <c r="W235">
        <v>186.64173889868184</v>
      </c>
      <c r="X235">
        <v>187.71878616894875</v>
      </c>
      <c r="Y235">
        <v>187.88965643978855</v>
      </c>
      <c r="Z235">
        <v>184.9747408378762</v>
      </c>
      <c r="AA235">
        <v>182.24621512901626</v>
      </c>
      <c r="AB235">
        <v>175.29296068806269</v>
      </c>
      <c r="AC235">
        <v>152.7031821319988</v>
      </c>
      <c r="AD235">
        <v>143.15282369066955</v>
      </c>
      <c r="AE235">
        <v>136.12805925258323</v>
      </c>
      <c r="AF235">
        <v>129.29168645308545</v>
      </c>
      <c r="AG235">
        <v>119.92573719476395</v>
      </c>
      <c r="AH235">
        <v>116.46111874290753</v>
      </c>
      <c r="AI235">
        <v>-1.4119045734405518</v>
      </c>
      <c r="AJ235">
        <v>-1.2319642305374146</v>
      </c>
      <c r="AK235">
        <v>-1.3389370441436768</v>
      </c>
      <c r="AL235">
        <v>-1.4592262506484985</v>
      </c>
      <c r="AM235">
        <v>-1.7495466470718384</v>
      </c>
      <c r="AN235">
        <v>-1.481153130531311</v>
      </c>
      <c r="AO235">
        <v>-1.2518154382705688</v>
      </c>
      <c r="AP235">
        <v>-1.3003120422363281</v>
      </c>
      <c r="AQ235">
        <v>-1.8558167219161987</v>
      </c>
      <c r="AR235">
        <v>-1.7066062688827515</v>
      </c>
      <c r="AS235">
        <v>-1.3929151296615601</v>
      </c>
      <c r="AT235">
        <v>-1.3369499444961548</v>
      </c>
      <c r="AU235">
        <v>-0.66522705554962158</v>
      </c>
      <c r="AV235">
        <v>0.96708464622497559</v>
      </c>
      <c r="AW235">
        <v>1.7064874172210693</v>
      </c>
      <c r="AX235">
        <v>2.4410841464996338</v>
      </c>
      <c r="AY235">
        <v>2.2289879322052002</v>
      </c>
      <c r="AZ235">
        <v>-3.0993387699127197</v>
      </c>
      <c r="BA235">
        <v>-2.7431595325469971</v>
      </c>
      <c r="BB235">
        <v>-2.8330671787261963</v>
      </c>
      <c r="BC235">
        <v>-2.9814209938049316</v>
      </c>
      <c r="BD235">
        <v>-2.7136504650115967</v>
      </c>
      <c r="BE235">
        <v>-1.7484314441680908</v>
      </c>
      <c r="BF235">
        <v>-1.71712327003479</v>
      </c>
      <c r="BG235">
        <v>-0.62843888998031616</v>
      </c>
      <c r="BH235">
        <v>-0.51602733135223389</v>
      </c>
      <c r="BI235">
        <v>-0.65533864498138428</v>
      </c>
      <c r="BJ235">
        <v>-0.78742176294326782</v>
      </c>
      <c r="BK235">
        <v>-0.92769896984100342</v>
      </c>
      <c r="BL235">
        <v>-0.67596030235290527</v>
      </c>
      <c r="BM235">
        <v>-0.45935368537902832</v>
      </c>
      <c r="BN235">
        <v>-0.50633800029754639</v>
      </c>
      <c r="BO235">
        <v>-0.90636986494064331</v>
      </c>
      <c r="BP235">
        <v>-0.78127557039260864</v>
      </c>
      <c r="BQ235">
        <v>-0.43047377467155457</v>
      </c>
      <c r="BR235">
        <v>-0.3625800609588623</v>
      </c>
      <c r="BS235">
        <v>0.24112069606781006</v>
      </c>
      <c r="BT235">
        <v>2.4943957328796387</v>
      </c>
      <c r="BU235">
        <v>3.0535757541656494</v>
      </c>
      <c r="BV235">
        <v>3.8842847347259521</v>
      </c>
      <c r="BW235">
        <v>3.5883791446685791</v>
      </c>
      <c r="BX235">
        <v>-1.2218470573425293</v>
      </c>
      <c r="BY235">
        <v>-1.2016174793243408</v>
      </c>
      <c r="BZ235">
        <v>-1.3989500999450684</v>
      </c>
      <c r="CA235">
        <v>-1.636160135269165</v>
      </c>
      <c r="CB235">
        <v>-1.4743294715881348</v>
      </c>
      <c r="CC235">
        <v>-0.75678664445877075</v>
      </c>
      <c r="CD235">
        <v>-0.74030524492263794</v>
      </c>
      <c r="CE235">
        <v>-8.5812874138355255E-2</v>
      </c>
      <c r="CF235">
        <v>-2.0171655341982841E-2</v>
      </c>
      <c r="CG235">
        <v>-0.18188048899173737</v>
      </c>
      <c r="CH235">
        <v>-0.32213202118873596</v>
      </c>
      <c r="CI235">
        <v>-0.35848969221115112</v>
      </c>
      <c r="CJ235">
        <v>-0.11828619986772537</v>
      </c>
      <c r="CK235">
        <v>8.9502885937690735E-2</v>
      </c>
      <c r="CL235">
        <v>4.3565984815359116E-2</v>
      </c>
      <c r="CM235">
        <v>-0.24878589808940887</v>
      </c>
      <c r="CN235">
        <v>-0.14039438962936401</v>
      </c>
      <c r="CO235">
        <v>0.23611018061637878</v>
      </c>
      <c r="CP235">
        <v>0.312265545129776</v>
      </c>
      <c r="CQ235">
        <v>0.86885440349578857</v>
      </c>
      <c r="CR235">
        <v>3.5522069931030273</v>
      </c>
      <c r="CS235">
        <v>3.986565113067627</v>
      </c>
      <c r="CT235">
        <v>4.8838410377502441</v>
      </c>
      <c r="CU235">
        <v>4.5298895835876465</v>
      </c>
      <c r="CV235">
        <v>7.8498072922229767E-2</v>
      </c>
      <c r="CW235">
        <v>-0.13395017385482788</v>
      </c>
      <c r="CX235">
        <v>-0.40568509697914124</v>
      </c>
      <c r="CY235">
        <v>-0.70443671941757202</v>
      </c>
      <c r="CZ235">
        <v>-0.61597961187362671</v>
      </c>
      <c r="DA235">
        <v>-6.9976463913917542E-2</v>
      </c>
      <c r="DB235">
        <v>-6.3764005899429321E-2</v>
      </c>
      <c r="DC235">
        <v>0.45681309700012207</v>
      </c>
      <c r="DD235">
        <v>0.47568404674530029</v>
      </c>
      <c r="DE235">
        <v>0.29157763719558716</v>
      </c>
      <c r="DF235">
        <v>0.14315775036811829</v>
      </c>
      <c r="DG235">
        <v>0.21071957051753998</v>
      </c>
      <c r="DH235">
        <v>0.43938788771629333</v>
      </c>
      <c r="DI235">
        <v>0.63835948705673218</v>
      </c>
      <c r="DJ235">
        <v>0.59346997737884521</v>
      </c>
      <c r="DK235">
        <v>0.40879806876182556</v>
      </c>
      <c r="DL235">
        <v>0.50048679113388062</v>
      </c>
      <c r="DM235">
        <v>0.90269416570663452</v>
      </c>
      <c r="DN235">
        <v>0.98711115121841431</v>
      </c>
      <c r="DO235">
        <v>1.4965881109237671</v>
      </c>
      <c r="DP235">
        <v>4.6100177764892578</v>
      </c>
      <c r="DQ235">
        <v>4.9195542335510254</v>
      </c>
      <c r="DR235">
        <v>5.8833975791931152</v>
      </c>
      <c r="DS235">
        <v>5.4713997840881348</v>
      </c>
      <c r="DT235">
        <v>1.3788431882858276</v>
      </c>
      <c r="DU235">
        <v>0.93371713161468506</v>
      </c>
      <c r="DV235">
        <v>0.58757996559143066</v>
      </c>
      <c r="DW235">
        <v>0.22728675603866577</v>
      </c>
      <c r="DX235">
        <v>0.24237032234668732</v>
      </c>
      <c r="DY235">
        <v>0.61683368682861328</v>
      </c>
      <c r="DZ235">
        <v>0.6127772331237793</v>
      </c>
      <c r="EA235">
        <v>1.2402788400650024</v>
      </c>
      <c r="EB235">
        <v>1.191620945930481</v>
      </c>
      <c r="EC235">
        <v>0.97517603635787964</v>
      </c>
      <c r="ED235">
        <v>0.81496226787567139</v>
      </c>
      <c r="EE235">
        <v>1.0325672626495361</v>
      </c>
      <c r="EF235">
        <v>1.2445807456970215</v>
      </c>
      <c r="EG235">
        <v>1.4308211803436279</v>
      </c>
      <c r="EH235">
        <v>1.387444019317627</v>
      </c>
      <c r="EI235">
        <v>1.3582448959350586</v>
      </c>
      <c r="EJ235">
        <v>1.4258174896240234</v>
      </c>
      <c r="EK235">
        <v>1.8651355504989624</v>
      </c>
      <c r="EL235">
        <v>1.961480975151062</v>
      </c>
      <c r="EM235">
        <v>2.4029357433319092</v>
      </c>
      <c r="EN235">
        <v>6.1373291015625</v>
      </c>
      <c r="EO235">
        <v>6.2666425704956055</v>
      </c>
      <c r="EP235">
        <v>7.3265981674194336</v>
      </c>
      <c r="EQ235">
        <v>6.8307909965515137</v>
      </c>
      <c r="ER235">
        <v>3.2563350200653076</v>
      </c>
      <c r="ES235">
        <v>2.4752593040466309</v>
      </c>
      <c r="ET235">
        <v>2.0216970443725586</v>
      </c>
      <c r="EU235">
        <v>1.572547435760498</v>
      </c>
      <c r="EV235">
        <v>1.4816912412643433</v>
      </c>
      <c r="EW235">
        <v>1.6084785461425781</v>
      </c>
      <c r="EX235">
        <v>1.5895953178405762</v>
      </c>
      <c r="EY235">
        <v>70.447853088378906</v>
      </c>
      <c r="EZ235">
        <v>69.509872436523438</v>
      </c>
      <c r="FA235">
        <v>68.865615844726563</v>
      </c>
      <c r="FB235">
        <v>68.307670593261719</v>
      </c>
      <c r="FC235">
        <v>67.74481201171875</v>
      </c>
      <c r="FD235">
        <v>67.131080627441406</v>
      </c>
      <c r="FE235">
        <v>66.787376403808594</v>
      </c>
      <c r="FF235">
        <v>67.049171447753906</v>
      </c>
      <c r="FG235">
        <v>68.944465637207031</v>
      </c>
      <c r="FH235">
        <v>72.468994140625</v>
      </c>
      <c r="FI235">
        <v>76.354866027832031</v>
      </c>
      <c r="FJ235">
        <v>80.199981689453125</v>
      </c>
      <c r="FK235">
        <v>82.877899169921875</v>
      </c>
      <c r="FL235">
        <v>84.417755126953125</v>
      </c>
      <c r="FM235">
        <v>85.542793273925781</v>
      </c>
      <c r="FN235">
        <v>85.773529052734375</v>
      </c>
      <c r="FO235">
        <v>85.701881408691406</v>
      </c>
      <c r="FP235">
        <v>85.159461975097656</v>
      </c>
      <c r="FQ235">
        <v>84.428848266601563</v>
      </c>
      <c r="FR235">
        <v>82.064071655273437</v>
      </c>
      <c r="FS235">
        <v>78.81878662109375</v>
      </c>
      <c r="FT235">
        <v>75.708213806152344</v>
      </c>
      <c r="FU235">
        <v>73.796371459960937</v>
      </c>
      <c r="FV235">
        <v>72.557792663574219</v>
      </c>
      <c r="FW235">
        <v>1</v>
      </c>
    </row>
    <row r="236" spans="1:179" x14ac:dyDescent="0.2">
      <c r="A236" t="s">
        <v>241</v>
      </c>
      <c r="B236" t="s">
        <v>248</v>
      </c>
      <c r="C236" t="s">
        <v>218</v>
      </c>
      <c r="D236" t="s">
        <v>36</v>
      </c>
      <c r="E236">
        <v>2015</v>
      </c>
      <c r="F236" t="s">
        <v>226</v>
      </c>
      <c r="G236" t="s">
        <v>242</v>
      </c>
      <c r="H236">
        <v>478.40000000000003</v>
      </c>
      <c r="K236">
        <v>152.53776474640284</v>
      </c>
      <c r="L236">
        <v>150.03517276290987</v>
      </c>
      <c r="M236">
        <v>147.95963765862859</v>
      </c>
      <c r="N236">
        <v>148.55189811632064</v>
      </c>
      <c r="O236">
        <v>155.13952008918804</v>
      </c>
      <c r="P236">
        <v>172.78519675239377</v>
      </c>
      <c r="Q236">
        <v>194.61042304494882</v>
      </c>
      <c r="R236">
        <v>209.44836079625955</v>
      </c>
      <c r="S236">
        <v>219.39849948426209</v>
      </c>
      <c r="T236">
        <v>219.90360457400163</v>
      </c>
      <c r="U236">
        <v>216.5128724342452</v>
      </c>
      <c r="V236">
        <v>220.78848758436459</v>
      </c>
      <c r="W236">
        <v>230.01293320165695</v>
      </c>
      <c r="X236">
        <v>229.532955509331</v>
      </c>
      <c r="Y236">
        <v>228.0059967468319</v>
      </c>
      <c r="Z236">
        <v>222.87697630663109</v>
      </c>
      <c r="AA236">
        <v>217.47554298729631</v>
      </c>
      <c r="AB236">
        <v>211.64577278719679</v>
      </c>
      <c r="AC236">
        <v>193.15930262809428</v>
      </c>
      <c r="AD236">
        <v>181.83469767576062</v>
      </c>
      <c r="AE236">
        <v>175.32410715085362</v>
      </c>
      <c r="AF236">
        <v>168.4107347344202</v>
      </c>
      <c r="AG236">
        <v>161.25060332613577</v>
      </c>
      <c r="AH236">
        <v>157.65541579167561</v>
      </c>
      <c r="AI236">
        <v>-1.3956425189971924</v>
      </c>
      <c r="AJ236">
        <v>-1.3754799365997314</v>
      </c>
      <c r="AK236">
        <v>-1.4472687244415283</v>
      </c>
      <c r="AL236">
        <v>-1.3552309274673462</v>
      </c>
      <c r="AM236">
        <v>-1.6821973323822021</v>
      </c>
      <c r="AN236">
        <v>-2.2106864452362061</v>
      </c>
      <c r="AO236">
        <v>-2.6770181655883789</v>
      </c>
      <c r="AP236">
        <v>-3.4394383430480957</v>
      </c>
      <c r="AQ236">
        <v>-2.3009269237518311</v>
      </c>
      <c r="AR236">
        <v>-1.7329932451248169</v>
      </c>
      <c r="AS236">
        <v>-2.0366923809051514</v>
      </c>
      <c r="AT236">
        <v>-1.9994610548019409</v>
      </c>
      <c r="AU236">
        <v>-1.5884773731231689</v>
      </c>
      <c r="AV236">
        <v>-1.4259296655654907</v>
      </c>
      <c r="AW236">
        <v>-1.4536296129226685</v>
      </c>
      <c r="AX236">
        <v>-1.6309748888015747</v>
      </c>
      <c r="AY236">
        <v>-0.49746847152709961</v>
      </c>
      <c r="AZ236">
        <v>-0.21933762729167938</v>
      </c>
      <c r="BA236">
        <v>1.5987294912338257</v>
      </c>
      <c r="BB236">
        <v>1.4781825542449951</v>
      </c>
      <c r="BC236">
        <v>-0.21451206505298615</v>
      </c>
      <c r="BD236">
        <v>-1.1199380159378052</v>
      </c>
      <c r="BE236">
        <v>-1.5875437259674072</v>
      </c>
      <c r="BF236">
        <v>-2.0534152984619141</v>
      </c>
      <c r="BG236">
        <v>-0.59962838888168335</v>
      </c>
      <c r="BH236">
        <v>-0.59213089942932129</v>
      </c>
      <c r="BI236">
        <v>-0.64215898513793945</v>
      </c>
      <c r="BJ236">
        <v>-0.60520464181900024</v>
      </c>
      <c r="BK236">
        <v>-0.8764108419418335</v>
      </c>
      <c r="BL236">
        <v>-1.226360559463501</v>
      </c>
      <c r="BM236">
        <v>-1.5092411041259766</v>
      </c>
      <c r="BN236">
        <v>-1.9886840581893921</v>
      </c>
      <c r="BO236">
        <v>-1.0861605405807495</v>
      </c>
      <c r="BP236">
        <v>-0.75959676504135132</v>
      </c>
      <c r="BQ236">
        <v>-0.8379632830619812</v>
      </c>
      <c r="BR236">
        <v>-0.9779478907585144</v>
      </c>
      <c r="BS236">
        <v>-0.62264317274093628</v>
      </c>
      <c r="BT236">
        <v>-0.44813662767410278</v>
      </c>
      <c r="BU236">
        <v>-0.48966467380523682</v>
      </c>
      <c r="BV236">
        <v>-0.5162995457649231</v>
      </c>
      <c r="BW236">
        <v>1.4317793846130371</v>
      </c>
      <c r="BX236">
        <v>1.6633542776107788</v>
      </c>
      <c r="BY236">
        <v>2.8140027523040771</v>
      </c>
      <c r="BZ236">
        <v>2.5454418659210205</v>
      </c>
      <c r="CA236">
        <v>0.87709254026412964</v>
      </c>
      <c r="CB236">
        <v>-5.5007848888635635E-2</v>
      </c>
      <c r="CC236">
        <v>-0.55801254510879517</v>
      </c>
      <c r="CD236">
        <v>-1.0140551328659058</v>
      </c>
      <c r="CE236">
        <v>-4.8311442136764526E-2</v>
      </c>
      <c r="CF236">
        <v>-4.9585726112127304E-2</v>
      </c>
      <c r="CG236">
        <v>-8.4542416036128998E-2</v>
      </c>
      <c r="CH236">
        <v>-8.5738666355609894E-2</v>
      </c>
      <c r="CI236">
        <v>-0.31832560896873474</v>
      </c>
      <c r="CJ236">
        <v>-0.54461944103240967</v>
      </c>
      <c r="CK236">
        <v>-0.70044231414794922</v>
      </c>
      <c r="CL236">
        <v>-0.98389619588851929</v>
      </c>
      <c r="CM236">
        <v>-0.2448170930147171</v>
      </c>
      <c r="CN236">
        <v>-8.5425287485122681E-2</v>
      </c>
      <c r="CO236">
        <v>-7.7271289192140102E-3</v>
      </c>
      <c r="CP236">
        <v>-0.27045097947120667</v>
      </c>
      <c r="CQ236">
        <v>4.629068449139595E-2</v>
      </c>
      <c r="CR236">
        <v>0.22907987236976624</v>
      </c>
      <c r="CS236">
        <v>0.17797450721263885</v>
      </c>
      <c r="CT236">
        <v>0.25572124123573303</v>
      </c>
      <c r="CU236">
        <v>2.7679705619812012</v>
      </c>
      <c r="CV236">
        <v>2.9673008918762207</v>
      </c>
      <c r="CW236">
        <v>3.6556973457336426</v>
      </c>
      <c r="CX236">
        <v>3.2846224308013916</v>
      </c>
      <c r="CY236">
        <v>1.6331346035003662</v>
      </c>
      <c r="CZ236">
        <v>0.6825595498085022</v>
      </c>
      <c r="DA236">
        <v>0.15503755211830139</v>
      </c>
      <c r="DB236">
        <v>-0.29419749975204468</v>
      </c>
      <c r="DC236">
        <v>0.5030055046081543</v>
      </c>
      <c r="DD236">
        <v>0.49295943975448608</v>
      </c>
      <c r="DE236">
        <v>0.47307416796684265</v>
      </c>
      <c r="DF236">
        <v>0.43372729420661926</v>
      </c>
      <c r="DG236">
        <v>0.23975962400436401</v>
      </c>
      <c r="DH236">
        <v>0.13712170720100403</v>
      </c>
      <c r="DI236">
        <v>0.10835649073123932</v>
      </c>
      <c r="DJ236">
        <v>2.0891683176159859E-2</v>
      </c>
      <c r="DK236">
        <v>0.5965263843536377</v>
      </c>
      <c r="DL236">
        <v>0.58874619007110596</v>
      </c>
      <c r="DM236">
        <v>0.82250899076461792</v>
      </c>
      <c r="DN236">
        <v>0.43704596161842346</v>
      </c>
      <c r="DO236">
        <v>0.7152245044708252</v>
      </c>
      <c r="DP236">
        <v>0.90629637241363525</v>
      </c>
      <c r="DQ236">
        <v>0.84561371803283691</v>
      </c>
      <c r="DR236">
        <v>1.0277420282363892</v>
      </c>
      <c r="DS236">
        <v>4.1041617393493652</v>
      </c>
      <c r="DT236">
        <v>4.271247386932373</v>
      </c>
      <c r="DU236">
        <v>4.4973921775817871</v>
      </c>
      <c r="DV236">
        <v>4.0238027572631836</v>
      </c>
      <c r="DW236">
        <v>2.389176607131958</v>
      </c>
      <c r="DX236">
        <v>1.4201269149780273</v>
      </c>
      <c r="DY236">
        <v>0.86808764934539795</v>
      </c>
      <c r="DZ236">
        <v>0.42566019296646118</v>
      </c>
      <c r="EA236">
        <v>1.2990196943283081</v>
      </c>
      <c r="EB236">
        <v>1.2763084173202515</v>
      </c>
      <c r="EC236">
        <v>1.2781839370727539</v>
      </c>
      <c r="ED236">
        <v>1.1837536096572876</v>
      </c>
      <c r="EE236">
        <v>1.0455460548400879</v>
      </c>
      <c r="EF236">
        <v>1.1214476823806763</v>
      </c>
      <c r="EG236">
        <v>1.2761334180831909</v>
      </c>
      <c r="EH236">
        <v>1.4716458320617676</v>
      </c>
      <c r="EI236">
        <v>1.8112926483154297</v>
      </c>
      <c r="EJ236">
        <v>1.5621427297592163</v>
      </c>
      <c r="EK236">
        <v>2.0212380886077881</v>
      </c>
      <c r="EL236">
        <v>1.4585591554641724</v>
      </c>
      <c r="EM236">
        <v>1.6810587644577026</v>
      </c>
      <c r="EN236">
        <v>1.884089469909668</v>
      </c>
      <c r="EO236">
        <v>1.8095786571502686</v>
      </c>
      <c r="EP236">
        <v>2.1424174308776855</v>
      </c>
      <c r="EQ236">
        <v>6.033409595489502</v>
      </c>
      <c r="ER236">
        <v>6.1539392471313477</v>
      </c>
      <c r="ES236">
        <v>5.7126655578613281</v>
      </c>
      <c r="ET236">
        <v>5.091062068939209</v>
      </c>
      <c r="EU236">
        <v>3.4807813167572021</v>
      </c>
      <c r="EV236">
        <v>2.4850571155548096</v>
      </c>
      <c r="EW236">
        <v>1.8976187705993652</v>
      </c>
      <c r="EX236">
        <v>1.4650204181671143</v>
      </c>
      <c r="EY236">
        <v>47.4932861328125</v>
      </c>
      <c r="EZ236">
        <v>46.756046295166016</v>
      </c>
      <c r="FA236">
        <v>45.950801849365234</v>
      </c>
      <c r="FB236">
        <v>45.416194915771484</v>
      </c>
      <c r="FC236">
        <v>44.919509887695313</v>
      </c>
      <c r="FD236">
        <v>44.878803253173828</v>
      </c>
      <c r="FE236">
        <v>44.844760894775391</v>
      </c>
      <c r="FF236">
        <v>44.649326324462891</v>
      </c>
      <c r="FG236">
        <v>45.048305511474609</v>
      </c>
      <c r="FH236">
        <v>47.527229309082031</v>
      </c>
      <c r="FI236">
        <v>50.256065368652344</v>
      </c>
      <c r="FJ236">
        <v>52.172611236572266</v>
      </c>
      <c r="FK236">
        <v>53.931118011474609</v>
      </c>
      <c r="FL236">
        <v>54.438709259033203</v>
      </c>
      <c r="FM236">
        <v>54.444450378417969</v>
      </c>
      <c r="FN236">
        <v>54.132396697998047</v>
      </c>
      <c r="FO236">
        <v>52.978267669677734</v>
      </c>
      <c r="FP236">
        <v>51.609432220458984</v>
      </c>
      <c r="FQ236">
        <v>50.075992584228516</v>
      </c>
      <c r="FR236">
        <v>48.5001220703125</v>
      </c>
      <c r="FS236">
        <v>47.321014404296875</v>
      </c>
      <c r="FT236">
        <v>46.750026702880859</v>
      </c>
      <c r="FU236">
        <v>46.325553894042969</v>
      </c>
      <c r="FV236">
        <v>45.768077850341797</v>
      </c>
      <c r="FW236">
        <v>1</v>
      </c>
    </row>
    <row r="237" spans="1:179" x14ac:dyDescent="0.2">
      <c r="A237" t="s">
        <v>241</v>
      </c>
      <c r="B237" t="s">
        <v>248</v>
      </c>
      <c r="C237" t="s">
        <v>218</v>
      </c>
      <c r="D237" t="s">
        <v>36</v>
      </c>
      <c r="E237">
        <v>2016</v>
      </c>
      <c r="F237" t="s">
        <v>226</v>
      </c>
      <c r="G237" t="s">
        <v>242</v>
      </c>
      <c r="H237">
        <v>372.3</v>
      </c>
      <c r="K237">
        <v>119.00771930750564</v>
      </c>
      <c r="L237">
        <v>116.82219178178377</v>
      </c>
      <c r="M237">
        <v>115.10033394596392</v>
      </c>
      <c r="N237">
        <v>115.7205106495466</v>
      </c>
      <c r="O237">
        <v>121.41789371857971</v>
      </c>
      <c r="P237">
        <v>135.84124320707392</v>
      </c>
      <c r="Q237">
        <v>154.17904526531692</v>
      </c>
      <c r="R237">
        <v>166.50708379334483</v>
      </c>
      <c r="S237">
        <v>175.19313242402055</v>
      </c>
      <c r="T237">
        <v>175.07049112568575</v>
      </c>
      <c r="U237">
        <v>171.97823282426236</v>
      </c>
      <c r="V237">
        <v>175.61236635704211</v>
      </c>
      <c r="W237">
        <v>183.92381072175442</v>
      </c>
      <c r="X237">
        <v>183.20706499457575</v>
      </c>
      <c r="Y237">
        <v>181.54208568392323</v>
      </c>
      <c r="Z237">
        <v>177.39445053194612</v>
      </c>
      <c r="AA237">
        <v>173.11930376296911</v>
      </c>
      <c r="AB237">
        <v>169.06676738871226</v>
      </c>
      <c r="AC237">
        <v>153.7853521663165</v>
      </c>
      <c r="AD237">
        <v>143.27682705151793</v>
      </c>
      <c r="AE237">
        <v>137.61496854484372</v>
      </c>
      <c r="AF237">
        <v>131.75410180507717</v>
      </c>
      <c r="AG237">
        <v>126.12416117437041</v>
      </c>
      <c r="AH237">
        <v>123.19653786972971</v>
      </c>
      <c r="AI237">
        <v>-1.3499581813812256</v>
      </c>
      <c r="AJ237">
        <v>-1.3494436740875244</v>
      </c>
      <c r="AK237">
        <v>-1.4258790016174316</v>
      </c>
      <c r="AL237">
        <v>-1.3429696559906006</v>
      </c>
      <c r="AM237">
        <v>-1.6307746171951294</v>
      </c>
      <c r="AN237">
        <v>-2.1223955154418945</v>
      </c>
      <c r="AO237">
        <v>-2.4334633350372314</v>
      </c>
      <c r="AP237">
        <v>-3.29547119140625</v>
      </c>
      <c r="AQ237">
        <v>-2.1700038909912109</v>
      </c>
      <c r="AR237">
        <v>-1.5617356300354004</v>
      </c>
      <c r="AS237">
        <v>-1.9109535217285156</v>
      </c>
      <c r="AT237">
        <v>-1.9141230583190918</v>
      </c>
      <c r="AU237">
        <v>-1.5436693429946899</v>
      </c>
      <c r="AV237">
        <v>-1.4395155906677246</v>
      </c>
      <c r="AW237">
        <v>-1.4565415382385254</v>
      </c>
      <c r="AX237">
        <v>-1.5872461795806885</v>
      </c>
      <c r="AY237">
        <v>-0.59099805355072021</v>
      </c>
      <c r="AZ237">
        <v>-0.32560059428215027</v>
      </c>
      <c r="BA237">
        <v>1.4386515617370605</v>
      </c>
      <c r="BB237">
        <v>1.3379596471786499</v>
      </c>
      <c r="BC237">
        <v>-0.2890993058681488</v>
      </c>
      <c r="BD237">
        <v>-1.1781469583511353</v>
      </c>
      <c r="BE237">
        <v>-1.5633364915847778</v>
      </c>
      <c r="BF237">
        <v>-1.9643790721893311</v>
      </c>
      <c r="BG237">
        <v>-0.59223794937133789</v>
      </c>
      <c r="BH237">
        <v>-0.60150152444839478</v>
      </c>
      <c r="BI237">
        <v>-0.65238344669342041</v>
      </c>
      <c r="BJ237">
        <v>-0.62329560518264771</v>
      </c>
      <c r="BK237">
        <v>-0.85866385698318481</v>
      </c>
      <c r="BL237">
        <v>-1.1843289136886597</v>
      </c>
      <c r="BM237">
        <v>-1.3446288108825684</v>
      </c>
      <c r="BN237">
        <v>-1.9008632898330688</v>
      </c>
      <c r="BO237">
        <v>-1.0024548768997192</v>
      </c>
      <c r="BP237">
        <v>-0.62692904472351074</v>
      </c>
      <c r="BQ237">
        <v>-0.75412189960479736</v>
      </c>
      <c r="BR237">
        <v>-0.93425512313842773</v>
      </c>
      <c r="BS237">
        <v>-0.61924993991851807</v>
      </c>
      <c r="BT237">
        <v>-0.51735126972198486</v>
      </c>
      <c r="BU237">
        <v>-0.54761403799057007</v>
      </c>
      <c r="BV237">
        <v>-0.54463356733322144</v>
      </c>
      <c r="BW237">
        <v>1.2317790985107422</v>
      </c>
      <c r="BX237">
        <v>1.4486167430877686</v>
      </c>
      <c r="BY237">
        <v>2.5613307952880859</v>
      </c>
      <c r="BZ237">
        <v>2.3227701187133789</v>
      </c>
      <c r="CA237">
        <v>0.72779685258865356</v>
      </c>
      <c r="CB237">
        <v>-0.19103248417377472</v>
      </c>
      <c r="CC237">
        <v>-0.58644759654998779</v>
      </c>
      <c r="CD237">
        <v>-0.97945761680603027</v>
      </c>
      <c r="CE237">
        <v>-6.7443206906318665E-2</v>
      </c>
      <c r="CF237">
        <v>-8.3479121327400208E-2</v>
      </c>
      <c r="CG237">
        <v>-0.11666283011436462</v>
      </c>
      <c r="CH237">
        <v>-0.12485156953334808</v>
      </c>
      <c r="CI237">
        <v>-0.32390230894088745</v>
      </c>
      <c r="CJ237">
        <v>-0.53462690114974976</v>
      </c>
      <c r="CK237">
        <v>-0.59050536155700684</v>
      </c>
      <c r="CL237">
        <v>-0.93496203422546387</v>
      </c>
      <c r="CM237">
        <v>-0.19381390511989594</v>
      </c>
      <c r="CN237">
        <v>2.0515104755759239E-2</v>
      </c>
      <c r="CO237">
        <v>4.7096196562051773E-2</v>
      </c>
      <c r="CP237">
        <v>-0.25560161471366882</v>
      </c>
      <c r="CQ237">
        <v>2.1000204607844353E-2</v>
      </c>
      <c r="CR237">
        <v>0.12133696675300598</v>
      </c>
      <c r="CS237">
        <v>8.190639317035675E-2</v>
      </c>
      <c r="CT237">
        <v>0.17747674882411957</v>
      </c>
      <c r="CU237">
        <v>2.4942288398742676</v>
      </c>
      <c r="CV237">
        <v>2.6774342060089111</v>
      </c>
      <c r="CW237">
        <v>3.3388950824737549</v>
      </c>
      <c r="CX237">
        <v>3.0048470497131348</v>
      </c>
      <c r="CY237">
        <v>1.432096004486084</v>
      </c>
      <c r="CZ237">
        <v>0.49263995885848999</v>
      </c>
      <c r="DA237">
        <v>9.0142704546451569E-2</v>
      </c>
      <c r="DB237">
        <v>-0.29730400443077087</v>
      </c>
      <c r="DC237">
        <v>0.45735150575637817</v>
      </c>
      <c r="DD237">
        <v>0.43454331159591675</v>
      </c>
      <c r="DE237">
        <v>0.41905778646469116</v>
      </c>
      <c r="DF237">
        <v>0.37359246611595154</v>
      </c>
      <c r="DG237">
        <v>0.21085922420024872</v>
      </c>
      <c r="DH237">
        <v>0.11507514864206314</v>
      </c>
      <c r="DI237">
        <v>0.16361804306507111</v>
      </c>
      <c r="DJ237">
        <v>3.0939206480979919E-2</v>
      </c>
      <c r="DK237">
        <v>0.61482703685760498</v>
      </c>
      <c r="DL237">
        <v>0.66795927286148071</v>
      </c>
      <c r="DM237">
        <v>0.84831428527832031</v>
      </c>
      <c r="DN237">
        <v>0.42305195331573486</v>
      </c>
      <c r="DO237">
        <v>0.66125035285949707</v>
      </c>
      <c r="DP237">
        <v>0.76002520322799683</v>
      </c>
      <c r="DQ237">
        <v>0.71142685413360596</v>
      </c>
      <c r="DR237">
        <v>0.89958703517913818</v>
      </c>
      <c r="DS237">
        <v>3.7566788196563721</v>
      </c>
      <c r="DT237">
        <v>3.9062519073486328</v>
      </c>
      <c r="DU237">
        <v>4.1164593696594238</v>
      </c>
      <c r="DV237">
        <v>3.6869237422943115</v>
      </c>
      <c r="DW237">
        <v>2.1363952159881592</v>
      </c>
      <c r="DX237">
        <v>1.1763123273849487</v>
      </c>
      <c r="DY237">
        <v>0.76673299074172974</v>
      </c>
      <c r="DZ237">
        <v>0.38484960794448853</v>
      </c>
      <c r="EA237">
        <v>1.2150717973709106</v>
      </c>
      <c r="EB237">
        <v>1.1824854612350464</v>
      </c>
      <c r="EC237">
        <v>1.1925532817840576</v>
      </c>
      <c r="ED237">
        <v>1.093266487121582</v>
      </c>
      <c r="EE237">
        <v>0.98296999931335449</v>
      </c>
      <c r="EF237">
        <v>1.053141713142395</v>
      </c>
      <c r="EG237">
        <v>1.2524524927139282</v>
      </c>
      <c r="EH237">
        <v>1.4255472421646118</v>
      </c>
      <c r="EI237">
        <v>1.7823761701583862</v>
      </c>
      <c r="EJ237">
        <v>1.6027657985687256</v>
      </c>
      <c r="EK237">
        <v>2.0051460266113281</v>
      </c>
      <c r="EL237">
        <v>1.4029198884963989</v>
      </c>
      <c r="EM237">
        <v>1.5856697559356689</v>
      </c>
      <c r="EN237">
        <v>1.6821895837783813</v>
      </c>
      <c r="EO237">
        <v>1.6203544139862061</v>
      </c>
      <c r="EP237">
        <v>1.94219970703125</v>
      </c>
      <c r="EQ237">
        <v>5.5794558525085449</v>
      </c>
      <c r="ER237">
        <v>5.6804690361022949</v>
      </c>
      <c r="ES237">
        <v>5.2391386032104492</v>
      </c>
      <c r="ET237">
        <v>4.6717343330383301</v>
      </c>
      <c r="EU237">
        <v>3.1532914638519287</v>
      </c>
      <c r="EV237">
        <v>2.1634268760681152</v>
      </c>
      <c r="EW237">
        <v>1.7436219453811646</v>
      </c>
      <c r="EX237">
        <v>1.3697711229324341</v>
      </c>
      <c r="EY237">
        <v>47.645183563232422</v>
      </c>
      <c r="EZ237">
        <v>46.915493011474609</v>
      </c>
      <c r="FA237">
        <v>46.110275268554688</v>
      </c>
      <c r="FB237">
        <v>45.609745025634766</v>
      </c>
      <c r="FC237">
        <v>45.120861053466797</v>
      </c>
      <c r="FD237">
        <v>45.138050079345703</v>
      </c>
      <c r="FE237">
        <v>45.087108612060547</v>
      </c>
      <c r="FF237">
        <v>44.914287567138672</v>
      </c>
      <c r="FG237">
        <v>45.246726989746094</v>
      </c>
      <c r="FH237">
        <v>47.717262268066406</v>
      </c>
      <c r="FI237">
        <v>50.436325073242187</v>
      </c>
      <c r="FJ237">
        <v>52.3175048828125</v>
      </c>
      <c r="FK237">
        <v>54.056217193603516</v>
      </c>
      <c r="FL237">
        <v>54.535202026367187</v>
      </c>
      <c r="FM237">
        <v>54.511070251464844</v>
      </c>
      <c r="FN237">
        <v>54.166877746582031</v>
      </c>
      <c r="FO237">
        <v>53.016674041748047</v>
      </c>
      <c r="FP237">
        <v>51.671669006347656</v>
      </c>
      <c r="FQ237">
        <v>50.170719146728516</v>
      </c>
      <c r="FR237">
        <v>48.567520141601563</v>
      </c>
      <c r="FS237">
        <v>47.386638641357422</v>
      </c>
      <c r="FT237">
        <v>46.822994232177734</v>
      </c>
      <c r="FU237">
        <v>46.414573669433594</v>
      </c>
      <c r="FV237">
        <v>45.890800476074219</v>
      </c>
      <c r="FW237">
        <v>1</v>
      </c>
    </row>
    <row r="238" spans="1:179" x14ac:dyDescent="0.2">
      <c r="A238" t="s">
        <v>241</v>
      </c>
      <c r="B238" t="s">
        <v>248</v>
      </c>
      <c r="C238" t="s">
        <v>218</v>
      </c>
      <c r="D238" t="s">
        <v>36</v>
      </c>
      <c r="E238" t="s">
        <v>250</v>
      </c>
      <c r="F238" t="s">
        <v>226</v>
      </c>
      <c r="G238" t="s">
        <v>242</v>
      </c>
      <c r="H238">
        <v>334.8</v>
      </c>
      <c r="K238">
        <v>107.02158745667654</v>
      </c>
      <c r="L238">
        <v>105.0561802831415</v>
      </c>
      <c r="M238">
        <v>103.50774325706924</v>
      </c>
      <c r="N238">
        <v>104.06545746004095</v>
      </c>
      <c r="O238">
        <v>109.18901569596673</v>
      </c>
      <c r="P238">
        <v>122.15968489022748</v>
      </c>
      <c r="Q238">
        <v>138.65055370242985</v>
      </c>
      <c r="R238">
        <v>149.73694592281589</v>
      </c>
      <c r="S238">
        <v>157.54815950282588</v>
      </c>
      <c r="T238">
        <v>157.43787030047906</v>
      </c>
      <c r="U238">
        <v>154.65705579390661</v>
      </c>
      <c r="V238">
        <v>157.92516934125277</v>
      </c>
      <c r="W238">
        <v>165.39950777194699</v>
      </c>
      <c r="X238">
        <v>164.75495071319648</v>
      </c>
      <c r="Y238">
        <v>163.25766356287195</v>
      </c>
      <c r="Z238">
        <v>159.52776687433246</v>
      </c>
      <c r="AA238">
        <v>155.68320118995047</v>
      </c>
      <c r="AB238">
        <v>152.03882519045561</v>
      </c>
      <c r="AC238">
        <v>138.29651229510824</v>
      </c>
      <c r="AD238">
        <v>128.84637707565977</v>
      </c>
      <c r="AE238">
        <v>123.75476546537705</v>
      </c>
      <c r="AF238">
        <v>118.48418918669785</v>
      </c>
      <c r="AG238">
        <v>113.42128077125122</v>
      </c>
      <c r="AH238">
        <v>110.78851967507207</v>
      </c>
      <c r="AI238">
        <v>-1.27686607837677</v>
      </c>
      <c r="AJ238">
        <v>-1.2755920886993408</v>
      </c>
      <c r="AK238">
        <v>-1.3464493751525879</v>
      </c>
      <c r="AL238">
        <v>-1.2674245834350586</v>
      </c>
      <c r="AM238">
        <v>-1.5305936336517334</v>
      </c>
      <c r="AN238">
        <v>-1.9864697456359863</v>
      </c>
      <c r="AO238">
        <v>-2.2787179946899414</v>
      </c>
      <c r="AP238">
        <v>-3.0792782306671143</v>
      </c>
      <c r="AQ238">
        <v>-2.0483248233795166</v>
      </c>
      <c r="AR238">
        <v>-1.4820077419281006</v>
      </c>
      <c r="AS238">
        <v>-1.8144758939743042</v>
      </c>
      <c r="AT238">
        <v>-1.8026427030563354</v>
      </c>
      <c r="AU238">
        <v>-1.4648991823196411</v>
      </c>
      <c r="AV238">
        <v>-1.3710483312606812</v>
      </c>
      <c r="AW238">
        <v>-1.3852612972259521</v>
      </c>
      <c r="AX238">
        <v>-1.5138942003250122</v>
      </c>
      <c r="AY238">
        <v>-0.68271994590759277</v>
      </c>
      <c r="AZ238">
        <v>-0.44002309441566467</v>
      </c>
      <c r="BA238">
        <v>1.2005999088287354</v>
      </c>
      <c r="BB238">
        <v>1.1214890480041504</v>
      </c>
      <c r="BC238">
        <v>-0.34435918927192688</v>
      </c>
      <c r="BD238">
        <v>-1.1413931846618652</v>
      </c>
      <c r="BE238">
        <v>-1.4869391918182373</v>
      </c>
      <c r="BF238">
        <v>-1.8482564687728882</v>
      </c>
      <c r="BG238">
        <v>-0.55831605195999146</v>
      </c>
      <c r="BH238">
        <v>-0.566314697265625</v>
      </c>
      <c r="BI238">
        <v>-0.61293953657150269</v>
      </c>
      <c r="BJ238">
        <v>-0.58495396375656128</v>
      </c>
      <c r="BK238">
        <v>-0.79839694499969482</v>
      </c>
      <c r="BL238">
        <v>-1.0968964099884033</v>
      </c>
      <c r="BM238">
        <v>-1.2461705207824707</v>
      </c>
      <c r="BN238">
        <v>-1.7567644119262695</v>
      </c>
      <c r="BO238">
        <v>-0.94113188982009888</v>
      </c>
      <c r="BP238">
        <v>-0.59552580118179321</v>
      </c>
      <c r="BQ238">
        <v>-0.71744644641876221</v>
      </c>
      <c r="BR238">
        <v>-0.8734288215637207</v>
      </c>
      <c r="BS238">
        <v>-0.58826738595962524</v>
      </c>
      <c r="BT238">
        <v>-0.49655508995056152</v>
      </c>
      <c r="BU238">
        <v>-0.52332049608230591</v>
      </c>
      <c r="BV238">
        <v>-0.52517920732498169</v>
      </c>
      <c r="BW238">
        <v>1.045829176902771</v>
      </c>
      <c r="BX238">
        <v>1.2424763441085815</v>
      </c>
      <c r="BY238">
        <v>2.2652425765991211</v>
      </c>
      <c r="BZ238">
        <v>2.0553901195526123</v>
      </c>
      <c r="CA238">
        <v>0.6199687123298645</v>
      </c>
      <c r="CB238">
        <v>-0.2053074985742569</v>
      </c>
      <c r="CC238">
        <v>-0.56055033206939697</v>
      </c>
      <c r="CD238">
        <v>-0.91425019502639771</v>
      </c>
      <c r="CE238">
        <v>-6.065051257610321E-2</v>
      </c>
      <c r="CF238">
        <v>-7.5071327388286591E-2</v>
      </c>
      <c r="CG238">
        <v>-0.10491286963224411</v>
      </c>
      <c r="CH238">
        <v>-0.11227686703205109</v>
      </c>
      <c r="CI238">
        <v>-0.29127976298332214</v>
      </c>
      <c r="CJ238">
        <v>-0.48078072071075439</v>
      </c>
      <c r="CK238">
        <v>-0.53103131055831909</v>
      </c>
      <c r="CL238">
        <v>-0.84079521894454956</v>
      </c>
      <c r="CM238">
        <v>-0.17429348826408386</v>
      </c>
      <c r="CN238">
        <v>1.8448879942297935E-2</v>
      </c>
      <c r="CO238">
        <v>4.2352795600891113E-2</v>
      </c>
      <c r="CP238">
        <v>-0.22985810041427612</v>
      </c>
      <c r="CQ238">
        <v>1.8885122612118721E-2</v>
      </c>
      <c r="CR238">
        <v>0.10911624133586884</v>
      </c>
      <c r="CS238">
        <v>7.3657006025314331E-2</v>
      </c>
      <c r="CT238">
        <v>0.15960177779197693</v>
      </c>
      <c r="CU238">
        <v>2.2430169582366943</v>
      </c>
      <c r="CV238">
        <v>2.4077703952789307</v>
      </c>
      <c r="CW238">
        <v>3.0026106834411621</v>
      </c>
      <c r="CX238">
        <v>2.702207088470459</v>
      </c>
      <c r="CY238">
        <v>1.2878592014312744</v>
      </c>
      <c r="CZ238">
        <v>0.44302260875701904</v>
      </c>
      <c r="DA238">
        <v>8.1063777208328247E-2</v>
      </c>
      <c r="DB238">
        <v>-0.26736035943031311</v>
      </c>
      <c r="DC238">
        <v>0.43701505661010742</v>
      </c>
      <c r="DD238">
        <v>0.41617202758789063</v>
      </c>
      <c r="DE238">
        <v>0.40311378240585327</v>
      </c>
      <c r="DF238">
        <v>0.36040019989013672</v>
      </c>
      <c r="DG238">
        <v>0.21583741903305054</v>
      </c>
      <c r="DH238">
        <v>0.1353350430727005</v>
      </c>
      <c r="DI238">
        <v>0.18410789966583252</v>
      </c>
      <c r="DJ238">
        <v>7.5173936784267426E-2</v>
      </c>
      <c r="DK238">
        <v>0.59254491329193115</v>
      </c>
      <c r="DL238">
        <v>0.6324235200881958</v>
      </c>
      <c r="DM238">
        <v>0.80215203762054443</v>
      </c>
      <c r="DN238">
        <v>0.41371259093284607</v>
      </c>
      <c r="DO238">
        <v>0.62603765726089478</v>
      </c>
      <c r="DP238">
        <v>0.71478754281997681</v>
      </c>
      <c r="DQ238">
        <v>0.67063450813293457</v>
      </c>
      <c r="DR238">
        <v>0.84438276290893555</v>
      </c>
      <c r="DS238">
        <v>3.4402048587799072</v>
      </c>
      <c r="DT238">
        <v>3.5730643272399902</v>
      </c>
      <c r="DU238">
        <v>3.7399787902832031</v>
      </c>
      <c r="DV238">
        <v>3.3490240573883057</v>
      </c>
      <c r="DW238">
        <v>1.9557497501373291</v>
      </c>
      <c r="DX238">
        <v>1.0913527011871338</v>
      </c>
      <c r="DY238">
        <v>0.72267788648605347</v>
      </c>
      <c r="DZ238">
        <v>0.37952950596809387</v>
      </c>
      <c r="EA238">
        <v>1.1555650234222412</v>
      </c>
      <c r="EB238">
        <v>1.1254494190216064</v>
      </c>
      <c r="EC238">
        <v>1.1366236209869385</v>
      </c>
      <c r="ED238">
        <v>1.0428708791732788</v>
      </c>
      <c r="EE238">
        <v>0.94803410768508911</v>
      </c>
      <c r="EF238">
        <v>1.0249083042144775</v>
      </c>
      <c r="EG238">
        <v>1.2166552543640137</v>
      </c>
      <c r="EH238">
        <v>1.3976879119873047</v>
      </c>
      <c r="EI238">
        <v>1.6997377872467041</v>
      </c>
      <c r="EJ238">
        <v>1.5189054012298584</v>
      </c>
      <c r="EK238">
        <v>1.8991814851760864</v>
      </c>
      <c r="EL238">
        <v>1.3429265022277832</v>
      </c>
      <c r="EM238">
        <v>1.5026694536209106</v>
      </c>
      <c r="EN238">
        <v>1.5892807245254517</v>
      </c>
      <c r="EO238">
        <v>1.532575249671936</v>
      </c>
      <c r="EP238">
        <v>1.8330976963043213</v>
      </c>
      <c r="EQ238">
        <v>5.1687541007995605</v>
      </c>
      <c r="ER238">
        <v>5.2555637359619141</v>
      </c>
      <c r="ES238">
        <v>4.8046212196350098</v>
      </c>
      <c r="ET238">
        <v>4.2829251289367676</v>
      </c>
      <c r="EU238">
        <v>2.9200775623321533</v>
      </c>
      <c r="EV238">
        <v>2.0274384021759033</v>
      </c>
      <c r="EW238">
        <v>1.649066686630249</v>
      </c>
      <c r="EX238">
        <v>1.3135356903076172</v>
      </c>
      <c r="EY238">
        <v>47.645183563232422</v>
      </c>
      <c r="EZ238">
        <v>46.915489196777344</v>
      </c>
      <c r="FA238">
        <v>46.110275268554688</v>
      </c>
      <c r="FB238">
        <v>45.609745025634766</v>
      </c>
      <c r="FC238">
        <v>45.120864868164062</v>
      </c>
      <c r="FD238">
        <v>45.138050079345703</v>
      </c>
      <c r="FE238">
        <v>45.087108612060547</v>
      </c>
      <c r="FF238">
        <v>44.914287567138672</v>
      </c>
      <c r="FG238">
        <v>45.246726989746094</v>
      </c>
      <c r="FH238">
        <v>47.717262268066406</v>
      </c>
      <c r="FI238">
        <v>50.436325073242187</v>
      </c>
      <c r="FJ238">
        <v>52.3175048828125</v>
      </c>
      <c r="FK238">
        <v>54.056221008300781</v>
      </c>
      <c r="FL238">
        <v>54.535202026367187</v>
      </c>
      <c r="FM238">
        <v>54.511074066162109</v>
      </c>
      <c r="FN238">
        <v>54.166877746582031</v>
      </c>
      <c r="FO238">
        <v>53.016674041748047</v>
      </c>
      <c r="FP238">
        <v>51.671669006347656</v>
      </c>
      <c r="FQ238">
        <v>50.170719146728516</v>
      </c>
      <c r="FR238">
        <v>48.567520141601563</v>
      </c>
      <c r="FS238">
        <v>47.386638641357422</v>
      </c>
      <c r="FT238">
        <v>46.822994232177734</v>
      </c>
      <c r="FU238">
        <v>46.414573669433594</v>
      </c>
      <c r="FV238">
        <v>45.890800476074219</v>
      </c>
      <c r="FW238">
        <v>1</v>
      </c>
    </row>
    <row r="239" spans="1:179" x14ac:dyDescent="0.2">
      <c r="A239" t="s">
        <v>241</v>
      </c>
      <c r="B239" t="s">
        <v>248</v>
      </c>
      <c r="C239" t="s">
        <v>218</v>
      </c>
      <c r="D239" t="s">
        <v>37</v>
      </c>
      <c r="E239">
        <v>2015</v>
      </c>
      <c r="F239" t="s">
        <v>226</v>
      </c>
      <c r="G239" t="s">
        <v>242</v>
      </c>
      <c r="H239">
        <v>476.81</v>
      </c>
      <c r="K239">
        <v>154.60811376701884</v>
      </c>
      <c r="L239">
        <v>152.06139299726073</v>
      </c>
      <c r="M239">
        <v>150.06045192030578</v>
      </c>
      <c r="N239">
        <v>150.52836819351302</v>
      </c>
      <c r="O239">
        <v>157.10409202967369</v>
      </c>
      <c r="P239">
        <v>174.30435077533832</v>
      </c>
      <c r="Q239">
        <v>194.88960300159644</v>
      </c>
      <c r="R239">
        <v>208.72967817667728</v>
      </c>
      <c r="S239">
        <v>219.33498502270507</v>
      </c>
      <c r="T239">
        <v>224.65080355388358</v>
      </c>
      <c r="U239">
        <v>228.26985360182155</v>
      </c>
      <c r="V239">
        <v>233.89942219196433</v>
      </c>
      <c r="W239">
        <v>236.78482188098539</v>
      </c>
      <c r="X239">
        <v>239.03357358867601</v>
      </c>
      <c r="Y239">
        <v>239.02311287473978</v>
      </c>
      <c r="Z239">
        <v>235.18422146274162</v>
      </c>
      <c r="AA239">
        <v>229.61345969687397</v>
      </c>
      <c r="AB239">
        <v>220.40504091859313</v>
      </c>
      <c r="AC239">
        <v>195.86277099057745</v>
      </c>
      <c r="AD239">
        <v>186.3259972768868</v>
      </c>
      <c r="AE239">
        <v>179.58563933576079</v>
      </c>
      <c r="AF239">
        <v>173.01958120189008</v>
      </c>
      <c r="AG239">
        <v>164.86196402805871</v>
      </c>
      <c r="AH239">
        <v>159.53175709763266</v>
      </c>
      <c r="AI239">
        <v>-1.4843456745147705</v>
      </c>
      <c r="AJ239">
        <v>-1.4556241035461426</v>
      </c>
      <c r="AK239">
        <v>-1.4621198177337646</v>
      </c>
      <c r="AL239">
        <v>-1.4528751373291016</v>
      </c>
      <c r="AM239">
        <v>-1.7047542333602905</v>
      </c>
      <c r="AN239">
        <v>-2.2248923778533936</v>
      </c>
      <c r="AO239">
        <v>-2.7598068714141846</v>
      </c>
      <c r="AP239">
        <v>-3.5360684394836426</v>
      </c>
      <c r="AQ239">
        <v>-2.4001929759979248</v>
      </c>
      <c r="AR239">
        <v>-1.9271889925003052</v>
      </c>
      <c r="AS239">
        <v>-1.6946637630462646</v>
      </c>
      <c r="AT239">
        <v>-1.9132355451583862</v>
      </c>
      <c r="AU239">
        <v>-1.5891910791397095</v>
      </c>
      <c r="AV239">
        <v>-1.2973159551620483</v>
      </c>
      <c r="AW239">
        <v>-1.3150663375854492</v>
      </c>
      <c r="AX239">
        <v>-1.2490159273147583</v>
      </c>
      <c r="AY239">
        <v>-0.18942652642726898</v>
      </c>
      <c r="AZ239">
        <v>-2.331860177218914E-2</v>
      </c>
      <c r="BA239">
        <v>1.7246869802474976</v>
      </c>
      <c r="BB239">
        <v>1.5702821016311646</v>
      </c>
      <c r="BC239">
        <v>-0.45051342248916626</v>
      </c>
      <c r="BD239">
        <v>-1.3271675109863281</v>
      </c>
      <c r="BE239">
        <v>-1.8638221025466919</v>
      </c>
      <c r="BF239">
        <v>-2.4207491874694824</v>
      </c>
      <c r="BG239">
        <v>-0.60311174392700195</v>
      </c>
      <c r="BH239">
        <v>-0.57986724376678467</v>
      </c>
      <c r="BI239">
        <v>-0.61366641521453857</v>
      </c>
      <c r="BJ239">
        <v>-0.60502326488494873</v>
      </c>
      <c r="BK239">
        <v>-0.80921345949172974</v>
      </c>
      <c r="BL239">
        <v>-1.1608752012252808</v>
      </c>
      <c r="BM239">
        <v>-1.5774273872375488</v>
      </c>
      <c r="BN239">
        <v>-2.0571532249450684</v>
      </c>
      <c r="BO239">
        <v>-1.1803325414657593</v>
      </c>
      <c r="BP239">
        <v>-0.91170114278793335</v>
      </c>
      <c r="BQ239">
        <v>-0.76509326696395874</v>
      </c>
      <c r="BR239">
        <v>-0.95010966062545776</v>
      </c>
      <c r="BS239">
        <v>-0.59399443864822388</v>
      </c>
      <c r="BT239">
        <v>-0.29151001572608948</v>
      </c>
      <c r="BU239">
        <v>-0.32553711533546448</v>
      </c>
      <c r="BV239">
        <v>-0.19973120093345642</v>
      </c>
      <c r="BW239">
        <v>1.7183401584625244</v>
      </c>
      <c r="BX239">
        <v>1.8997460603713989</v>
      </c>
      <c r="BY239">
        <v>3.0312867164611816</v>
      </c>
      <c r="BZ239">
        <v>2.7128989696502686</v>
      </c>
      <c r="CA239">
        <v>0.72699606418609619</v>
      </c>
      <c r="CB239">
        <v>-0.17629538476467133</v>
      </c>
      <c r="CC239">
        <v>-0.71817249059677124</v>
      </c>
      <c r="CD239">
        <v>-1.2306660413742065</v>
      </c>
      <c r="CE239">
        <v>7.2281905449926853E-3</v>
      </c>
      <c r="CF239">
        <v>2.6679335162043571E-2</v>
      </c>
      <c r="CG239">
        <v>-2.6030166074633598E-2</v>
      </c>
      <c r="CH239">
        <v>-1.7803637310862541E-2</v>
      </c>
      <c r="CI239">
        <v>-0.18896462023258209</v>
      </c>
      <c r="CJ239">
        <v>-0.42394009232521057</v>
      </c>
      <c r="CK239">
        <v>-0.75851482152938843</v>
      </c>
      <c r="CL239">
        <v>-1.0328608751296997</v>
      </c>
      <c r="CM239">
        <v>-0.33546087145805359</v>
      </c>
      <c r="CN239">
        <v>-0.20837737619876862</v>
      </c>
      <c r="CO239">
        <v>-0.12127554416656494</v>
      </c>
      <c r="CP239">
        <v>-0.28305160999298096</v>
      </c>
      <c r="CQ239">
        <v>9.527568519115448E-2</v>
      </c>
      <c r="CR239">
        <v>0.40510812401771545</v>
      </c>
      <c r="CS239">
        <v>0.3598078191280365</v>
      </c>
      <c r="CT239">
        <v>0.52700024843215942</v>
      </c>
      <c r="CU239">
        <v>3.0396535396575928</v>
      </c>
      <c r="CV239">
        <v>3.2316548824310303</v>
      </c>
      <c r="CW239">
        <v>3.9362337589263916</v>
      </c>
      <c r="CX239">
        <v>3.5042719841003418</v>
      </c>
      <c r="CY239">
        <v>1.5425355434417725</v>
      </c>
      <c r="CZ239">
        <v>0.62079513072967529</v>
      </c>
      <c r="DA239">
        <v>7.530096173286438E-2</v>
      </c>
      <c r="DB239">
        <v>-0.40641811490058899</v>
      </c>
      <c r="DC239">
        <v>0.61756813526153564</v>
      </c>
      <c r="DD239">
        <v>0.63322591781616211</v>
      </c>
      <c r="DE239">
        <v>0.56160610914230347</v>
      </c>
      <c r="DF239">
        <v>0.56941598653793335</v>
      </c>
      <c r="DG239">
        <v>0.43128421902656555</v>
      </c>
      <c r="DH239">
        <v>0.31299501657485962</v>
      </c>
      <c r="DI239">
        <v>6.0397669672966003E-2</v>
      </c>
      <c r="DJ239">
        <v>-8.5686007514595985E-3</v>
      </c>
      <c r="DK239">
        <v>0.5094107985496521</v>
      </c>
      <c r="DL239">
        <v>0.49494639039039612</v>
      </c>
      <c r="DM239">
        <v>0.52254217863082886</v>
      </c>
      <c r="DN239">
        <v>0.38400644063949585</v>
      </c>
      <c r="DO239">
        <v>0.78454583883285522</v>
      </c>
      <c r="DP239">
        <v>1.1017262935638428</v>
      </c>
      <c r="DQ239">
        <v>1.0451527833938599</v>
      </c>
      <c r="DR239">
        <v>1.2537316083908081</v>
      </c>
      <c r="DS239">
        <v>4.360966682434082</v>
      </c>
      <c r="DT239">
        <v>4.5635638236999512</v>
      </c>
      <c r="DU239">
        <v>4.8411808013916016</v>
      </c>
      <c r="DV239">
        <v>4.2956447601318359</v>
      </c>
      <c r="DW239">
        <v>2.3580749034881592</v>
      </c>
      <c r="DX239">
        <v>1.4178856611251831</v>
      </c>
      <c r="DY239">
        <v>0.8687744140625</v>
      </c>
      <c r="DZ239">
        <v>0.41782978177070618</v>
      </c>
      <c r="EA239">
        <v>1.4988020658493042</v>
      </c>
      <c r="EB239">
        <v>1.50898277759552</v>
      </c>
      <c r="EC239">
        <v>1.4100595712661743</v>
      </c>
      <c r="ED239">
        <v>1.4172677993774414</v>
      </c>
      <c r="EE239">
        <v>1.3268250226974487</v>
      </c>
      <c r="EF239">
        <v>1.3770122528076172</v>
      </c>
      <c r="EG239">
        <v>1.2427772283554077</v>
      </c>
      <c r="EH239">
        <v>1.4703468084335327</v>
      </c>
      <c r="EI239">
        <v>1.7292712926864624</v>
      </c>
      <c r="EJ239">
        <v>1.5104342699050903</v>
      </c>
      <c r="EK239">
        <v>1.4521126747131348</v>
      </c>
      <c r="EL239">
        <v>1.3471323251724243</v>
      </c>
      <c r="EM239">
        <v>1.7797424793243408</v>
      </c>
      <c r="EN239">
        <v>2.107532262802124</v>
      </c>
      <c r="EO239">
        <v>2.034682035446167</v>
      </c>
      <c r="EP239">
        <v>2.3030164241790771</v>
      </c>
      <c r="EQ239">
        <v>6.2687335014343262</v>
      </c>
      <c r="ER239">
        <v>6.486628532409668</v>
      </c>
      <c r="ES239">
        <v>6.1477804183959961</v>
      </c>
      <c r="ET239">
        <v>5.4382619857788086</v>
      </c>
      <c r="EU239">
        <v>3.5355844497680664</v>
      </c>
      <c r="EV239">
        <v>2.5687577724456787</v>
      </c>
      <c r="EW239">
        <v>2.0144240856170654</v>
      </c>
      <c r="EX239">
        <v>1.6079128980636597</v>
      </c>
      <c r="EY239">
        <v>53.721401214599609</v>
      </c>
      <c r="EZ239">
        <v>52.813724517822266</v>
      </c>
      <c r="FA239">
        <v>51.921546936035156</v>
      </c>
      <c r="FB239">
        <v>51.367378234863281</v>
      </c>
      <c r="FC239">
        <v>51.469985961914063</v>
      </c>
      <c r="FD239">
        <v>50.779266357421875</v>
      </c>
      <c r="FE239">
        <v>49.392459869384766</v>
      </c>
      <c r="FF239">
        <v>50.407554626464844</v>
      </c>
      <c r="FG239">
        <v>52.11737060546875</v>
      </c>
      <c r="FH239">
        <v>54.440876007080078</v>
      </c>
      <c r="FI239">
        <v>56.755928039550781</v>
      </c>
      <c r="FJ239">
        <v>57.794601440429687</v>
      </c>
      <c r="FK239">
        <v>59.422771453857422</v>
      </c>
      <c r="FL239">
        <v>61.105609893798828</v>
      </c>
      <c r="FM239">
        <v>61.938591003417969</v>
      </c>
      <c r="FN239">
        <v>62.149639129638672</v>
      </c>
      <c r="FO239">
        <v>61.156772613525391</v>
      </c>
      <c r="FP239">
        <v>60.345668792724609</v>
      </c>
      <c r="FQ239">
        <v>58.622856140136719</v>
      </c>
      <c r="FR239">
        <v>57.033702850341797</v>
      </c>
      <c r="FS239">
        <v>55.709995269775391</v>
      </c>
      <c r="FT239">
        <v>54.579174041748047</v>
      </c>
      <c r="FU239">
        <v>54.124954223632812</v>
      </c>
      <c r="FV239">
        <v>53.216804504394531</v>
      </c>
      <c r="FW239">
        <v>1</v>
      </c>
    </row>
    <row r="240" spans="1:179" x14ac:dyDescent="0.2">
      <c r="A240" t="s">
        <v>241</v>
      </c>
      <c r="B240" t="s">
        <v>248</v>
      </c>
      <c r="C240" t="s">
        <v>218</v>
      </c>
      <c r="D240" t="s">
        <v>37</v>
      </c>
      <c r="E240">
        <v>2016</v>
      </c>
      <c r="F240" t="s">
        <v>226</v>
      </c>
      <c r="G240" t="s">
        <v>242</v>
      </c>
      <c r="H240">
        <v>370.7</v>
      </c>
      <c r="K240">
        <v>119.80599501601618</v>
      </c>
      <c r="L240">
        <v>117.76029715089439</v>
      </c>
      <c r="M240">
        <v>115.9924537896333</v>
      </c>
      <c r="N240">
        <v>116.31751107532232</v>
      </c>
      <c r="O240">
        <v>121.97038862920155</v>
      </c>
      <c r="P240">
        <v>136.05726618111117</v>
      </c>
      <c r="Q240">
        <v>153.43936820720504</v>
      </c>
      <c r="R240">
        <v>164.88523179778551</v>
      </c>
      <c r="S240">
        <v>173.72005777922186</v>
      </c>
      <c r="T240">
        <v>178.26310177742221</v>
      </c>
      <c r="U240">
        <v>181.39298746562343</v>
      </c>
      <c r="V240">
        <v>186.63628982817022</v>
      </c>
      <c r="W240">
        <v>188.96180486291377</v>
      </c>
      <c r="X240">
        <v>190.16290312603994</v>
      </c>
      <c r="Y240">
        <v>189.86994880205677</v>
      </c>
      <c r="Z240">
        <v>186.77168233483755</v>
      </c>
      <c r="AA240">
        <v>182.52697527539181</v>
      </c>
      <c r="AB240">
        <v>174.76227773744648</v>
      </c>
      <c r="AC240">
        <v>154.60810685657466</v>
      </c>
      <c r="AD240">
        <v>146.33291481372154</v>
      </c>
      <c r="AE240">
        <v>140.68455488568074</v>
      </c>
      <c r="AF240">
        <v>134.91464945100262</v>
      </c>
      <c r="AG240">
        <v>128.34907386521522</v>
      </c>
      <c r="AH240">
        <v>124.07123895947845</v>
      </c>
      <c r="AI240">
        <v>-1.4485816955566406</v>
      </c>
      <c r="AJ240">
        <v>-1.4386404752731323</v>
      </c>
      <c r="AK240">
        <v>-1.4469748735427856</v>
      </c>
      <c r="AL240">
        <v>-1.4453678131103516</v>
      </c>
      <c r="AM240">
        <v>-1.6585046052932739</v>
      </c>
      <c r="AN240">
        <v>-2.1409347057342529</v>
      </c>
      <c r="AO240">
        <v>-2.5078213214874268</v>
      </c>
      <c r="AP240">
        <v>-3.3831443786621094</v>
      </c>
      <c r="AQ240">
        <v>-2.2672421932220459</v>
      </c>
      <c r="AR240">
        <v>-1.754456639289856</v>
      </c>
      <c r="AS240">
        <v>-1.581663966178894</v>
      </c>
      <c r="AT240">
        <v>-1.8286973237991333</v>
      </c>
      <c r="AU240">
        <v>-1.541021466255188</v>
      </c>
      <c r="AV240">
        <v>-1.3070157766342163</v>
      </c>
      <c r="AW240">
        <v>-1.3199542760848999</v>
      </c>
      <c r="AX240">
        <v>-1.237474799156189</v>
      </c>
      <c r="AY240">
        <v>-0.34800544381141663</v>
      </c>
      <c r="AZ240">
        <v>-0.18657039105892181</v>
      </c>
      <c r="BA240">
        <v>1.5608692169189453</v>
      </c>
      <c r="BB240">
        <v>1.3625202178955078</v>
      </c>
      <c r="BC240">
        <v>-0.56158775091171265</v>
      </c>
      <c r="BD240">
        <v>-1.3922852277755737</v>
      </c>
      <c r="BE240">
        <v>-1.8353008031845093</v>
      </c>
      <c r="BF240">
        <v>-2.3259828090667725</v>
      </c>
      <c r="BG240">
        <v>-0.60769504308700562</v>
      </c>
      <c r="BH240">
        <v>-0.60071486234664917</v>
      </c>
      <c r="BI240">
        <v>-0.63212400674819946</v>
      </c>
      <c r="BJ240">
        <v>-0.63137876987457275</v>
      </c>
      <c r="BK240">
        <v>-0.79969054460525513</v>
      </c>
      <c r="BL240">
        <v>-1.1255192756652832</v>
      </c>
      <c r="BM240">
        <v>-1.4053976535797119</v>
      </c>
      <c r="BN240">
        <v>-1.9617923498153687</v>
      </c>
      <c r="BO240">
        <v>-1.0952659845352173</v>
      </c>
      <c r="BP240">
        <v>-0.77866309881210327</v>
      </c>
      <c r="BQ240">
        <v>-0.68595153093338013</v>
      </c>
      <c r="BR240">
        <v>-0.90500211715698242</v>
      </c>
      <c r="BS240">
        <v>-0.58739173412322998</v>
      </c>
      <c r="BT240">
        <v>-0.35502281785011292</v>
      </c>
      <c r="BU240">
        <v>-0.384246826171875</v>
      </c>
      <c r="BV240">
        <v>-0.25800991058349609</v>
      </c>
      <c r="BW240">
        <v>1.4640991687774658</v>
      </c>
      <c r="BX240">
        <v>1.6327817440032959</v>
      </c>
      <c r="BY240">
        <v>2.7558884620666504</v>
      </c>
      <c r="BZ240">
        <v>2.4286208152770996</v>
      </c>
      <c r="CA240">
        <v>0.54455584287643433</v>
      </c>
      <c r="CB240">
        <v>-0.31734168529510498</v>
      </c>
      <c r="CC240">
        <v>-0.74415838718414307</v>
      </c>
      <c r="CD240">
        <v>-1.1936888694763184</v>
      </c>
      <c r="CE240">
        <v>-2.5299537926912308E-2</v>
      </c>
      <c r="CF240">
        <v>-2.0370135083794594E-2</v>
      </c>
      <c r="CG240">
        <v>-6.7760780453681946E-2</v>
      </c>
      <c r="CH240">
        <v>-6.7612461745738983E-2</v>
      </c>
      <c r="CI240">
        <v>-0.2048785388469696</v>
      </c>
      <c r="CJ240">
        <v>-0.42224568128585815</v>
      </c>
      <c r="CK240">
        <v>-0.64186239242553711</v>
      </c>
      <c r="CL240">
        <v>-0.97736847400665283</v>
      </c>
      <c r="CM240">
        <v>-0.28355878591537476</v>
      </c>
      <c r="CN240">
        <v>-0.10283147543668747</v>
      </c>
      <c r="CO240">
        <v>-6.558382511138916E-2</v>
      </c>
      <c r="CP240">
        <v>-0.26525360345840454</v>
      </c>
      <c r="CQ240">
        <v>7.3089256882667542E-2</v>
      </c>
      <c r="CR240">
        <v>0.30432465672492981</v>
      </c>
      <c r="CS240">
        <v>0.2638213038444519</v>
      </c>
      <c r="CT240">
        <v>0.42036452889442444</v>
      </c>
      <c r="CU240">
        <v>2.7191574573516846</v>
      </c>
      <c r="CV240">
        <v>2.8928594589233398</v>
      </c>
      <c r="CW240">
        <v>3.5835552215576172</v>
      </c>
      <c r="CX240">
        <v>3.1669986248016357</v>
      </c>
      <c r="CY240">
        <v>1.3106675148010254</v>
      </c>
      <c r="CZ240">
        <v>0.42716091871261597</v>
      </c>
      <c r="DA240">
        <v>1.1563478969037533E-2</v>
      </c>
      <c r="DB240">
        <v>-0.40946543216705322</v>
      </c>
      <c r="DC240">
        <v>0.55709600448608398</v>
      </c>
      <c r="DD240">
        <v>0.5599745512008667</v>
      </c>
      <c r="DE240">
        <v>0.49660244584083557</v>
      </c>
      <c r="DF240">
        <v>0.49615386128425598</v>
      </c>
      <c r="DG240">
        <v>0.38993346691131592</v>
      </c>
      <c r="DH240">
        <v>0.28102797269821167</v>
      </c>
      <c r="DI240">
        <v>0.1216728612780571</v>
      </c>
      <c r="DJ240">
        <v>7.0555177517235279E-3</v>
      </c>
      <c r="DK240">
        <v>0.528148353099823</v>
      </c>
      <c r="DL240">
        <v>0.57300013303756714</v>
      </c>
      <c r="DM240">
        <v>0.55478388071060181</v>
      </c>
      <c r="DN240">
        <v>0.37449491024017334</v>
      </c>
      <c r="DO240">
        <v>0.73357027769088745</v>
      </c>
      <c r="DP240">
        <v>0.96367210149765015</v>
      </c>
      <c r="DQ240">
        <v>0.91188937425613403</v>
      </c>
      <c r="DR240">
        <v>1.0987389087677002</v>
      </c>
      <c r="DS240">
        <v>3.9742155075073242</v>
      </c>
      <c r="DT240">
        <v>4.1529374122619629</v>
      </c>
      <c r="DU240">
        <v>4.411221981048584</v>
      </c>
      <c r="DV240">
        <v>3.905376672744751</v>
      </c>
      <c r="DW240">
        <v>2.0767791271209717</v>
      </c>
      <c r="DX240">
        <v>1.1716635227203369</v>
      </c>
      <c r="DY240">
        <v>0.76728534698486328</v>
      </c>
      <c r="DZ240">
        <v>0.37475794553756714</v>
      </c>
      <c r="EA240">
        <v>1.3979825973510742</v>
      </c>
      <c r="EB240">
        <v>1.3979001045227051</v>
      </c>
      <c r="EC240">
        <v>1.3114532232284546</v>
      </c>
      <c r="ED240">
        <v>1.3101428747177124</v>
      </c>
      <c r="EE240">
        <v>1.2487474679946899</v>
      </c>
      <c r="EF240">
        <v>1.2964433431625366</v>
      </c>
      <c r="EG240">
        <v>1.2240965366363525</v>
      </c>
      <c r="EH240">
        <v>1.4284073114395142</v>
      </c>
      <c r="EI240">
        <v>1.7001246213912964</v>
      </c>
      <c r="EJ240">
        <v>1.5487936735153198</v>
      </c>
      <c r="EK240">
        <v>1.4504964351654053</v>
      </c>
      <c r="EL240">
        <v>1.2981901168823242</v>
      </c>
      <c r="EM240">
        <v>1.6871999502182007</v>
      </c>
      <c r="EN240">
        <v>1.9156651496887207</v>
      </c>
      <c r="EO240">
        <v>1.8475967645645142</v>
      </c>
      <c r="EP240">
        <v>2.0782039165496826</v>
      </c>
      <c r="EQ240">
        <v>5.7863202095031738</v>
      </c>
      <c r="ER240">
        <v>5.9722890853881836</v>
      </c>
      <c r="ES240">
        <v>5.6062412261962891</v>
      </c>
      <c r="ET240">
        <v>4.9714770317077637</v>
      </c>
      <c r="EU240">
        <v>3.1829228401184082</v>
      </c>
      <c r="EV240">
        <v>2.2466070652008057</v>
      </c>
      <c r="EW240">
        <v>1.8584277629852295</v>
      </c>
      <c r="EX240">
        <v>1.507051944732666</v>
      </c>
      <c r="EY240">
        <v>53.80633544921875</v>
      </c>
      <c r="EZ240">
        <v>52.90679931640625</v>
      </c>
      <c r="FA240">
        <v>51.985427856445313</v>
      </c>
      <c r="FB240">
        <v>51.388553619384766</v>
      </c>
      <c r="FC240">
        <v>51.478195190429688</v>
      </c>
      <c r="FD240">
        <v>50.828125</v>
      </c>
      <c r="FE240">
        <v>49.370006561279297</v>
      </c>
      <c r="FF240">
        <v>50.481513977050781</v>
      </c>
      <c r="FG240">
        <v>52.261466979980469</v>
      </c>
      <c r="FH240">
        <v>54.585716247558594</v>
      </c>
      <c r="FI240">
        <v>56.924037933349609</v>
      </c>
      <c r="FJ240">
        <v>57.897811889648438</v>
      </c>
      <c r="FK240">
        <v>59.508689880371094</v>
      </c>
      <c r="FL240">
        <v>61.159465789794922</v>
      </c>
      <c r="FM240">
        <v>61.987102508544922</v>
      </c>
      <c r="FN240">
        <v>62.205821990966797</v>
      </c>
      <c r="FO240">
        <v>61.185825347900391</v>
      </c>
      <c r="FP240">
        <v>60.384700775146484</v>
      </c>
      <c r="FQ240">
        <v>58.695194244384766</v>
      </c>
      <c r="FR240">
        <v>57.133655548095703</v>
      </c>
      <c r="FS240">
        <v>55.812702178955078</v>
      </c>
      <c r="FT240">
        <v>54.716567993164063</v>
      </c>
      <c r="FU240">
        <v>54.276405334472656</v>
      </c>
      <c r="FV240">
        <v>53.391357421875</v>
      </c>
      <c r="FW240">
        <v>1</v>
      </c>
    </row>
    <row r="241" spans="1:179" x14ac:dyDescent="0.2">
      <c r="A241" t="s">
        <v>241</v>
      </c>
      <c r="B241" t="s">
        <v>248</v>
      </c>
      <c r="C241" t="s">
        <v>218</v>
      </c>
      <c r="D241" t="s">
        <v>37</v>
      </c>
      <c r="E241" t="s">
        <v>250</v>
      </c>
      <c r="F241" t="s">
        <v>226</v>
      </c>
      <c r="G241" t="s">
        <v>242</v>
      </c>
      <c r="H241">
        <v>333.2</v>
      </c>
      <c r="K241">
        <v>107.68752594930311</v>
      </c>
      <c r="L241">
        <v>105.84875200560114</v>
      </c>
      <c r="M241">
        <v>104.25972736777182</v>
      </c>
      <c r="N241">
        <v>104.55190485757913</v>
      </c>
      <c r="O241">
        <v>109.63298947433994</v>
      </c>
      <c r="P241">
        <v>122.29496846556759</v>
      </c>
      <c r="Q241">
        <v>137.91885742653471</v>
      </c>
      <c r="R241">
        <v>148.20696306146593</v>
      </c>
      <c r="S241">
        <v>156.14813956107531</v>
      </c>
      <c r="T241">
        <v>160.23165114477879</v>
      </c>
      <c r="U241">
        <v>163.04494647462823</v>
      </c>
      <c r="V241">
        <v>167.75788474746938</v>
      </c>
      <c r="W241">
        <v>169.84817213764515</v>
      </c>
      <c r="X241">
        <v>170.92777838239752</v>
      </c>
      <c r="Y241">
        <v>170.66445661488763</v>
      </c>
      <c r="Z241">
        <v>167.87958219736018</v>
      </c>
      <c r="AA241">
        <v>164.0642305402904</v>
      </c>
      <c r="AB241">
        <v>157.08493816436049</v>
      </c>
      <c r="AC241">
        <v>138.96937725749243</v>
      </c>
      <c r="AD241">
        <v>131.53122729069753</v>
      </c>
      <c r="AE241">
        <v>126.45420333842715</v>
      </c>
      <c r="AF241">
        <v>121.26792830153221</v>
      </c>
      <c r="AG241">
        <v>115.36646576476956</v>
      </c>
      <c r="AH241">
        <v>111.5213371686857</v>
      </c>
      <c r="AI241">
        <v>-1.3721210956573486</v>
      </c>
      <c r="AJ241">
        <v>-1.3629385232925415</v>
      </c>
      <c r="AK241">
        <v>-1.3685072660446167</v>
      </c>
      <c r="AL241">
        <v>-1.3669910430908203</v>
      </c>
      <c r="AM241">
        <v>-1.5623036623001099</v>
      </c>
      <c r="AN241">
        <v>-2.0089840888977051</v>
      </c>
      <c r="AO241">
        <v>-2.3460094928741455</v>
      </c>
      <c r="AP241">
        <v>-3.1593668460845947</v>
      </c>
      <c r="AQ241">
        <v>-2.1355602741241455</v>
      </c>
      <c r="AR241">
        <v>-1.6582971811294556</v>
      </c>
      <c r="AS241">
        <v>-1.4963101148605347</v>
      </c>
      <c r="AT241">
        <v>-1.7206873893737793</v>
      </c>
      <c r="AU241">
        <v>-1.464604377746582</v>
      </c>
      <c r="AV241">
        <v>-1.2541321516036987</v>
      </c>
      <c r="AW241">
        <v>-1.2644048929214478</v>
      </c>
      <c r="AX241">
        <v>-1.1939144134521484</v>
      </c>
      <c r="AY241">
        <v>-0.46379289031028748</v>
      </c>
      <c r="AZ241">
        <v>-0.31929084658622742</v>
      </c>
      <c r="BA241">
        <v>1.3034145832061768</v>
      </c>
      <c r="BB241">
        <v>1.1358704566955566</v>
      </c>
      <c r="BC241">
        <v>-0.59694898128509521</v>
      </c>
      <c r="BD241">
        <v>-1.3410210609436035</v>
      </c>
      <c r="BE241">
        <v>-1.7405749559402466</v>
      </c>
      <c r="BF241">
        <v>-2.1850528717041016</v>
      </c>
      <c r="BG241">
        <v>-0.57489603757858276</v>
      </c>
      <c r="BH241">
        <v>-0.56852090358734131</v>
      </c>
      <c r="BI241">
        <v>-0.59596627950668335</v>
      </c>
      <c r="BJ241">
        <v>-0.59526705741882324</v>
      </c>
      <c r="BK241">
        <v>-0.74808222055435181</v>
      </c>
      <c r="BL241">
        <v>-1.0462925434112549</v>
      </c>
      <c r="BM241">
        <v>-1.3008273839950562</v>
      </c>
      <c r="BN241">
        <v>-1.8118162155151367</v>
      </c>
      <c r="BO241">
        <v>-1.0244371891021729</v>
      </c>
      <c r="BP241">
        <v>-0.73317015171051025</v>
      </c>
      <c r="BQ241">
        <v>-0.6471061110496521</v>
      </c>
      <c r="BR241">
        <v>-0.84495359659194946</v>
      </c>
      <c r="BS241">
        <v>-0.56049036979675293</v>
      </c>
      <c r="BT241">
        <v>-0.35156989097595215</v>
      </c>
      <c r="BU241">
        <v>-0.37728264927864075</v>
      </c>
      <c r="BV241">
        <v>-0.26530659198760986</v>
      </c>
      <c r="BW241">
        <v>1.2542212009429932</v>
      </c>
      <c r="BX241">
        <v>1.4055943489074707</v>
      </c>
      <c r="BY241">
        <v>2.4363844394683838</v>
      </c>
      <c r="BZ241">
        <v>2.1466155052185059</v>
      </c>
      <c r="CA241">
        <v>0.45175990462303162</v>
      </c>
      <c r="CB241">
        <v>-0.32189223170280457</v>
      </c>
      <c r="CC241">
        <v>-0.70608842372894287</v>
      </c>
      <c r="CD241">
        <v>-1.1115515232086182</v>
      </c>
      <c r="CE241">
        <v>-2.2740470245480537E-2</v>
      </c>
      <c r="CF241">
        <v>-1.8309678882360458E-2</v>
      </c>
      <c r="CG241">
        <v>-6.0906726866960526E-2</v>
      </c>
      <c r="CH241">
        <v>-6.0773406177759171E-2</v>
      </c>
      <c r="CI241">
        <v>-0.18415491282939911</v>
      </c>
      <c r="CJ241">
        <v>-0.37953519821166992</v>
      </c>
      <c r="CK241">
        <v>-0.57693749666213989</v>
      </c>
      <c r="CL241">
        <v>-0.87850689888000488</v>
      </c>
      <c r="CM241">
        <v>-0.25487661361694336</v>
      </c>
      <c r="CN241">
        <v>-9.2429995536804199E-2</v>
      </c>
      <c r="CO241">
        <v>-5.8949965983629227E-2</v>
      </c>
      <c r="CP241">
        <v>-0.23842298984527588</v>
      </c>
      <c r="CQ241">
        <v>6.5696224570274353E-2</v>
      </c>
      <c r="CR241">
        <v>0.27354198694229126</v>
      </c>
      <c r="CS241">
        <v>0.23713555932044983</v>
      </c>
      <c r="CT241">
        <v>0.37784433364868164</v>
      </c>
      <c r="CU241">
        <v>2.4441125392913818</v>
      </c>
      <c r="CV241">
        <v>2.6002445220947266</v>
      </c>
      <c r="CW241">
        <v>3.2210757732391357</v>
      </c>
      <c r="CX241">
        <v>2.8466544151306152</v>
      </c>
      <c r="CY241">
        <v>1.1780924797058105</v>
      </c>
      <c r="CZ241">
        <v>0.3839532732963562</v>
      </c>
      <c r="DA241">
        <v>1.0393824428319931E-2</v>
      </c>
      <c r="DB241">
        <v>-0.36804768443107605</v>
      </c>
      <c r="DC241">
        <v>0.52941513061523438</v>
      </c>
      <c r="DD241">
        <v>0.53190153837203979</v>
      </c>
      <c r="DE241">
        <v>0.4741528332233429</v>
      </c>
      <c r="DF241">
        <v>0.47372028231620789</v>
      </c>
      <c r="DG241">
        <v>0.37977239489555359</v>
      </c>
      <c r="DH241">
        <v>0.28722208738327026</v>
      </c>
      <c r="DI241">
        <v>0.14695236086845398</v>
      </c>
      <c r="DJ241">
        <v>5.4802499711513519E-2</v>
      </c>
      <c r="DK241">
        <v>0.51468396186828613</v>
      </c>
      <c r="DL241">
        <v>0.54831016063690186</v>
      </c>
      <c r="DM241">
        <v>0.52920615673065186</v>
      </c>
      <c r="DN241">
        <v>0.36810758709907532</v>
      </c>
      <c r="DO241">
        <v>0.69188284873962402</v>
      </c>
      <c r="DP241">
        <v>0.89865386486053467</v>
      </c>
      <c r="DQ241">
        <v>0.85155373811721802</v>
      </c>
      <c r="DR241">
        <v>1.0209952592849731</v>
      </c>
      <c r="DS241">
        <v>3.6340038776397705</v>
      </c>
      <c r="DT241">
        <v>3.7948946952819824</v>
      </c>
      <c r="DU241">
        <v>4.0057673454284668</v>
      </c>
      <c r="DV241">
        <v>3.5466933250427246</v>
      </c>
      <c r="DW241">
        <v>1.9044250249862671</v>
      </c>
      <c r="DX241">
        <v>1.0897988080978394</v>
      </c>
      <c r="DY241">
        <v>0.72687602043151855</v>
      </c>
      <c r="DZ241">
        <v>0.37545615434646606</v>
      </c>
      <c r="EA241">
        <v>1.3266401290893555</v>
      </c>
      <c r="EB241">
        <v>1.3263192176818848</v>
      </c>
      <c r="EC241">
        <v>1.2466938495635986</v>
      </c>
      <c r="ED241">
        <v>1.2454442977905273</v>
      </c>
      <c r="EE241">
        <v>1.1939938068389893</v>
      </c>
      <c r="EF241">
        <v>1.2499138116836548</v>
      </c>
      <c r="EG241">
        <v>1.1921343803405762</v>
      </c>
      <c r="EH241">
        <v>1.402353048324585</v>
      </c>
      <c r="EI241">
        <v>1.6258071660995483</v>
      </c>
      <c r="EJ241">
        <v>1.4734371900558472</v>
      </c>
      <c r="EK241">
        <v>1.3784102201461792</v>
      </c>
      <c r="EL241">
        <v>1.2438414096832275</v>
      </c>
      <c r="EM241">
        <v>1.5959968566894531</v>
      </c>
      <c r="EN241">
        <v>1.8012161254882813</v>
      </c>
      <c r="EO241">
        <v>1.7386760711669922</v>
      </c>
      <c r="EP241">
        <v>1.9496030807495117</v>
      </c>
      <c r="EQ241">
        <v>5.352017879486084</v>
      </c>
      <c r="ER241">
        <v>5.5197796821594238</v>
      </c>
      <c r="ES241">
        <v>5.1387372016906738</v>
      </c>
      <c r="ET241">
        <v>4.5574383735656738</v>
      </c>
      <c r="EU241">
        <v>2.9531340599060059</v>
      </c>
      <c r="EV241">
        <v>2.1089274883270264</v>
      </c>
      <c r="EW241">
        <v>1.7613625526428223</v>
      </c>
      <c r="EX241">
        <v>1.4489575624465942</v>
      </c>
      <c r="EY241">
        <v>53.806339263916016</v>
      </c>
      <c r="EZ241">
        <v>52.90679931640625</v>
      </c>
      <c r="FA241">
        <v>51.985424041748047</v>
      </c>
      <c r="FB241">
        <v>51.388553619384766</v>
      </c>
      <c r="FC241">
        <v>51.478195190429688</v>
      </c>
      <c r="FD241">
        <v>50.828125</v>
      </c>
      <c r="FE241">
        <v>49.370006561279297</v>
      </c>
      <c r="FF241">
        <v>50.481513977050781</v>
      </c>
      <c r="FG241">
        <v>52.261466979980469</v>
      </c>
      <c r="FH241">
        <v>54.585716247558594</v>
      </c>
      <c r="FI241">
        <v>56.924037933349609</v>
      </c>
      <c r="FJ241">
        <v>57.897811889648438</v>
      </c>
      <c r="FK241">
        <v>59.508689880371094</v>
      </c>
      <c r="FL241">
        <v>61.159465789794922</v>
      </c>
      <c r="FM241">
        <v>61.987106323242188</v>
      </c>
      <c r="FN241">
        <v>62.205825805664063</v>
      </c>
      <c r="FO241">
        <v>61.185825347900391</v>
      </c>
      <c r="FP241">
        <v>60.38470458984375</v>
      </c>
      <c r="FQ241">
        <v>58.695194244384766</v>
      </c>
      <c r="FR241">
        <v>57.133651733398438</v>
      </c>
      <c r="FS241">
        <v>55.812702178955078</v>
      </c>
      <c r="FT241">
        <v>54.716567993164063</v>
      </c>
      <c r="FU241">
        <v>54.276405334472656</v>
      </c>
      <c r="FV241">
        <v>53.391357421875</v>
      </c>
      <c r="FW241">
        <v>1</v>
      </c>
    </row>
    <row r="242" spans="1:179" x14ac:dyDescent="0.2">
      <c r="A242" t="s">
        <v>241</v>
      </c>
      <c r="B242" t="s">
        <v>248</v>
      </c>
      <c r="C242" t="s">
        <v>218</v>
      </c>
      <c r="D242" t="s">
        <v>38</v>
      </c>
      <c r="E242">
        <v>2015</v>
      </c>
      <c r="F242" t="s">
        <v>226</v>
      </c>
      <c r="G242" t="s">
        <v>242</v>
      </c>
      <c r="H242">
        <v>468.83</v>
      </c>
      <c r="K242">
        <v>154.4595626639464</v>
      </c>
      <c r="L242">
        <v>151.16466710486793</v>
      </c>
      <c r="M242">
        <v>149.27187207989661</v>
      </c>
      <c r="N242">
        <v>149.5816823709232</v>
      </c>
      <c r="O242">
        <v>155.04972651509809</v>
      </c>
      <c r="P242">
        <v>171.83619201978718</v>
      </c>
      <c r="Q242">
        <v>194.20547990949552</v>
      </c>
      <c r="R242">
        <v>205.37144564030601</v>
      </c>
      <c r="S242">
        <v>216.11070518569872</v>
      </c>
      <c r="T242">
        <v>230.76955281846119</v>
      </c>
      <c r="U242">
        <v>242.56283081159836</v>
      </c>
      <c r="V242">
        <v>250.37418621812597</v>
      </c>
      <c r="W242">
        <v>255.33090483511594</v>
      </c>
      <c r="X242">
        <v>260.19023055080487</v>
      </c>
      <c r="Y242">
        <v>261.6994199095227</v>
      </c>
      <c r="Z242">
        <v>257.97833033582441</v>
      </c>
      <c r="AA242">
        <v>250.76815823291435</v>
      </c>
      <c r="AB242">
        <v>237.3970557044739</v>
      </c>
      <c r="AC242">
        <v>206.16797491479528</v>
      </c>
      <c r="AD242">
        <v>194.71674596581579</v>
      </c>
      <c r="AE242">
        <v>186.25184747121909</v>
      </c>
      <c r="AF242">
        <v>179.06252127940485</v>
      </c>
      <c r="AG242">
        <v>168.98504654049722</v>
      </c>
      <c r="AH242">
        <v>161.94398494895179</v>
      </c>
      <c r="AI242">
        <v>-1.6879719495773315</v>
      </c>
      <c r="AJ242">
        <v>-1.6410096883773804</v>
      </c>
      <c r="AK242">
        <v>-1.5617341995239258</v>
      </c>
      <c r="AL242">
        <v>-1.6290397644042969</v>
      </c>
      <c r="AM242">
        <v>-1.9848436117172241</v>
      </c>
      <c r="AN242">
        <v>-2.5030651092529297</v>
      </c>
      <c r="AO242">
        <v>-2.9056460857391357</v>
      </c>
      <c r="AP242">
        <v>-3.6658313274383545</v>
      </c>
      <c r="AQ242">
        <v>-2.5980160236358643</v>
      </c>
      <c r="AR242">
        <v>-2.088186502456665</v>
      </c>
      <c r="AS242">
        <v>-1.9679141044616699</v>
      </c>
      <c r="AT242">
        <v>-2.133202075958252</v>
      </c>
      <c r="AU242">
        <v>-1.7806081771850586</v>
      </c>
      <c r="AV242">
        <v>-1.4022173881530762</v>
      </c>
      <c r="AW242">
        <v>-1.4268431663513184</v>
      </c>
      <c r="AX242">
        <v>-1.0818623304367065</v>
      </c>
      <c r="AY242">
        <v>0.32153505086898804</v>
      </c>
      <c r="AZ242">
        <v>0.11559129506349564</v>
      </c>
      <c r="BA242">
        <v>2.1195611953735352</v>
      </c>
      <c r="BB242">
        <v>1.8942797183990479</v>
      </c>
      <c r="BC242">
        <v>-0.59352225065231323</v>
      </c>
      <c r="BD242">
        <v>-1.698665976524353</v>
      </c>
      <c r="BE242">
        <v>-2.2941343784332275</v>
      </c>
      <c r="BF242">
        <v>-2.8589944839477539</v>
      </c>
      <c r="BG242">
        <v>-0.69825351238250732</v>
      </c>
      <c r="BH242">
        <v>-0.67645853757858276</v>
      </c>
      <c r="BI242">
        <v>-0.62535113096237183</v>
      </c>
      <c r="BJ242">
        <v>-0.67216402292251587</v>
      </c>
      <c r="BK242">
        <v>-1.0097944736480713</v>
      </c>
      <c r="BL242">
        <v>-1.3473873138427734</v>
      </c>
      <c r="BM242">
        <v>-1.6487798690795898</v>
      </c>
      <c r="BN242">
        <v>-2.1480112075805664</v>
      </c>
      <c r="BO242">
        <v>-1.2896814346313477</v>
      </c>
      <c r="BP242">
        <v>-0.97746151685714722</v>
      </c>
      <c r="BQ242">
        <v>-0.87383449077606201</v>
      </c>
      <c r="BR242">
        <v>-1.0460512638092041</v>
      </c>
      <c r="BS242">
        <v>-0.70799875259399414</v>
      </c>
      <c r="BT242">
        <v>-0.30238828063011169</v>
      </c>
      <c r="BU242">
        <v>-0.33569160103797913</v>
      </c>
      <c r="BV242">
        <v>-1.0269240476191044E-2</v>
      </c>
      <c r="BW242">
        <v>2.2560856342315674</v>
      </c>
      <c r="BX242">
        <v>2.2941727638244629</v>
      </c>
      <c r="BY242">
        <v>3.613079309463501</v>
      </c>
      <c r="BZ242">
        <v>3.2332229614257813</v>
      </c>
      <c r="CA242">
        <v>0.77152746915817261</v>
      </c>
      <c r="CB242">
        <v>-0.35305863618850708</v>
      </c>
      <c r="CC242">
        <v>-0.91834390163421631</v>
      </c>
      <c r="CD242">
        <v>-1.4593226909637451</v>
      </c>
      <c r="CE242">
        <v>-1.2777584604918957E-2</v>
      </c>
      <c r="CF242">
        <v>-8.4133120253682137E-3</v>
      </c>
      <c r="CG242">
        <v>2.3184949532151222E-2</v>
      </c>
      <c r="CH242">
        <v>-9.4347670674324036E-3</v>
      </c>
      <c r="CI242">
        <v>-0.3344784677028656</v>
      </c>
      <c r="CJ242">
        <v>-0.54696828126907349</v>
      </c>
      <c r="CK242">
        <v>-0.77827823162078857</v>
      </c>
      <c r="CL242">
        <v>-1.0967737436294556</v>
      </c>
      <c r="CM242">
        <v>-0.38353288173675537</v>
      </c>
      <c r="CN242">
        <v>-0.2081768661737442</v>
      </c>
      <c r="CO242">
        <v>-0.11607830226421356</v>
      </c>
      <c r="CP242">
        <v>-0.29309377074241638</v>
      </c>
      <c r="CQ242">
        <v>3.4887254238128662E-2</v>
      </c>
      <c r="CR242">
        <v>0.45934996008872986</v>
      </c>
      <c r="CS242">
        <v>0.4200366735458374</v>
      </c>
      <c r="CT242">
        <v>0.73191285133361816</v>
      </c>
      <c r="CU242">
        <v>3.5959494113922119</v>
      </c>
      <c r="CV242">
        <v>3.8030514717102051</v>
      </c>
      <c r="CW242">
        <v>4.6474852561950684</v>
      </c>
      <c r="CX242">
        <v>4.1605710983276367</v>
      </c>
      <c r="CY242">
        <v>1.7169567346572876</v>
      </c>
      <c r="CZ242">
        <v>0.57890492677688599</v>
      </c>
      <c r="DA242">
        <v>3.4524351358413696E-2</v>
      </c>
      <c r="DB242">
        <v>-0.48991420865058899</v>
      </c>
      <c r="DC242">
        <v>0.67269837856292725</v>
      </c>
      <c r="DD242">
        <v>0.65963190793991089</v>
      </c>
      <c r="DE242">
        <v>0.67172104120254517</v>
      </c>
      <c r="DF242">
        <v>0.65329450368881226</v>
      </c>
      <c r="DG242">
        <v>0.34083753824234009</v>
      </c>
      <c r="DH242">
        <v>0.25345072150230408</v>
      </c>
      <c r="DI242">
        <v>9.2223495244979858E-2</v>
      </c>
      <c r="DJ242">
        <v>-4.5536212623119354E-2</v>
      </c>
      <c r="DK242">
        <v>0.52261567115783691</v>
      </c>
      <c r="DL242">
        <v>0.5611078143119812</v>
      </c>
      <c r="DM242">
        <v>0.64167791604995728</v>
      </c>
      <c r="DN242">
        <v>0.45986363291740417</v>
      </c>
      <c r="DO242">
        <v>0.77777326107025146</v>
      </c>
      <c r="DP242">
        <v>1.221088171005249</v>
      </c>
      <c r="DQ242">
        <v>1.1757649183273315</v>
      </c>
      <c r="DR242">
        <v>1.4740949869155884</v>
      </c>
      <c r="DS242">
        <v>4.9358134269714355</v>
      </c>
      <c r="DT242">
        <v>5.3119306564331055</v>
      </c>
      <c r="DU242">
        <v>5.6818914413452148</v>
      </c>
      <c r="DV242">
        <v>5.0879192352294922</v>
      </c>
      <c r="DW242">
        <v>2.6623861789703369</v>
      </c>
      <c r="DX242">
        <v>1.5108685493469238</v>
      </c>
      <c r="DY242">
        <v>0.9873926043510437</v>
      </c>
      <c r="DZ242">
        <v>0.47949427366256714</v>
      </c>
      <c r="EA242">
        <v>1.6624168157577515</v>
      </c>
      <c r="EB242">
        <v>1.6241830587387085</v>
      </c>
      <c r="EC242">
        <v>1.6081041097640991</v>
      </c>
      <c r="ED242">
        <v>1.6101702451705933</v>
      </c>
      <c r="EE242">
        <v>1.3158866167068481</v>
      </c>
      <c r="EF242">
        <v>1.4091285467147827</v>
      </c>
      <c r="EG242">
        <v>1.3490897417068481</v>
      </c>
      <c r="EH242">
        <v>1.4722838401794434</v>
      </c>
      <c r="EI242">
        <v>1.8309502601623535</v>
      </c>
      <c r="EJ242">
        <v>1.6718326807022095</v>
      </c>
      <c r="EK242">
        <v>1.7357574701309204</v>
      </c>
      <c r="EL242">
        <v>1.547014594078064</v>
      </c>
      <c r="EM242">
        <v>1.8503826856613159</v>
      </c>
      <c r="EN242">
        <v>2.3209173679351807</v>
      </c>
      <c r="EO242">
        <v>2.2669165134429932</v>
      </c>
      <c r="EP242">
        <v>2.5456881523132324</v>
      </c>
      <c r="EQ242">
        <v>6.870363712310791</v>
      </c>
      <c r="ER242">
        <v>7.4905118942260742</v>
      </c>
      <c r="ES242">
        <v>7.1754097938537598</v>
      </c>
      <c r="ET242">
        <v>6.4268622398376465</v>
      </c>
      <c r="EU242">
        <v>4.0274357795715332</v>
      </c>
      <c r="EV242">
        <v>2.856475830078125</v>
      </c>
      <c r="EW242">
        <v>2.3631830215454102</v>
      </c>
      <c r="EX242">
        <v>1.8791661262512207</v>
      </c>
      <c r="EY242">
        <v>61.195629119873047</v>
      </c>
      <c r="EZ242">
        <v>59.929431915283203</v>
      </c>
      <c r="FA242">
        <v>59.430133819580078</v>
      </c>
      <c r="FB242">
        <v>58.710006713867187</v>
      </c>
      <c r="FC242">
        <v>57.794086456298828</v>
      </c>
      <c r="FD242">
        <v>56.995552062988281</v>
      </c>
      <c r="FE242">
        <v>56.286331176757813</v>
      </c>
      <c r="FF242">
        <v>55.93408203125</v>
      </c>
      <c r="FG242">
        <v>57.04473876953125</v>
      </c>
      <c r="FH242">
        <v>60.568195343017578</v>
      </c>
      <c r="FI242">
        <v>64.91925048828125</v>
      </c>
      <c r="FJ242">
        <v>68.964874267578125</v>
      </c>
      <c r="FK242">
        <v>72.284957885742188</v>
      </c>
      <c r="FL242">
        <v>73.952934265136719</v>
      </c>
      <c r="FM242">
        <v>74.864814758300781</v>
      </c>
      <c r="FN242">
        <v>75.166366577148438</v>
      </c>
      <c r="FO242">
        <v>74.7432861328125</v>
      </c>
      <c r="FP242">
        <v>73.224143981933594</v>
      </c>
      <c r="FQ242">
        <v>71.702804565429687</v>
      </c>
      <c r="FR242">
        <v>69.485740661621094</v>
      </c>
      <c r="FS242">
        <v>66.615341186523438</v>
      </c>
      <c r="FT242">
        <v>64.356307983398438</v>
      </c>
      <c r="FU242">
        <v>62.23699951171875</v>
      </c>
      <c r="FV242">
        <v>60.451198577880859</v>
      </c>
      <c r="FW242">
        <v>1</v>
      </c>
    </row>
    <row r="243" spans="1:179" x14ac:dyDescent="0.2">
      <c r="A243" t="s">
        <v>241</v>
      </c>
      <c r="B243" t="s">
        <v>248</v>
      </c>
      <c r="C243" t="s">
        <v>218</v>
      </c>
      <c r="D243" t="s">
        <v>38</v>
      </c>
      <c r="E243">
        <v>2016</v>
      </c>
      <c r="F243" t="s">
        <v>226</v>
      </c>
      <c r="G243" t="s">
        <v>242</v>
      </c>
      <c r="H243">
        <v>367.51</v>
      </c>
      <c r="K243">
        <v>124.60629993648823</v>
      </c>
      <c r="L243">
        <v>122.048351939993</v>
      </c>
      <c r="M243">
        <v>120.28617026075439</v>
      </c>
      <c r="N243">
        <v>119.97644346097461</v>
      </c>
      <c r="O243">
        <v>124.78240747684434</v>
      </c>
      <c r="P243">
        <v>138.70683616456546</v>
      </c>
      <c r="Q243">
        <v>157.80468613779996</v>
      </c>
      <c r="R243">
        <v>167.51718650561497</v>
      </c>
      <c r="S243">
        <v>176.7926646296134</v>
      </c>
      <c r="T243">
        <v>189.23230103246621</v>
      </c>
      <c r="U243">
        <v>199.44731492097117</v>
      </c>
      <c r="V243">
        <v>206.58789200419986</v>
      </c>
      <c r="W243">
        <v>209.42491641884982</v>
      </c>
      <c r="X243">
        <v>212.55879855832686</v>
      </c>
      <c r="Y243">
        <v>213.36534413907131</v>
      </c>
      <c r="Z243">
        <v>210.27553590639749</v>
      </c>
      <c r="AA243">
        <v>204.71947545272343</v>
      </c>
      <c r="AB243">
        <v>193.55955813416688</v>
      </c>
      <c r="AC243">
        <v>168.38412749627395</v>
      </c>
      <c r="AD243">
        <v>158.09673884507748</v>
      </c>
      <c r="AE243">
        <v>151.36878328239166</v>
      </c>
      <c r="AF243">
        <v>144.9028515101825</v>
      </c>
      <c r="AG243">
        <v>136.55718568643425</v>
      </c>
      <c r="AH243">
        <v>130.94534063639296</v>
      </c>
      <c r="AI243">
        <v>-1.6487983465194702</v>
      </c>
      <c r="AJ243">
        <v>-1.6219866275787354</v>
      </c>
      <c r="AK243">
        <v>-1.5461194515228271</v>
      </c>
      <c r="AL243">
        <v>-1.6207356452941895</v>
      </c>
      <c r="AM243">
        <v>-1.9281694889068604</v>
      </c>
      <c r="AN243">
        <v>-2.4135432243347168</v>
      </c>
      <c r="AO243">
        <v>-2.6785061359405518</v>
      </c>
      <c r="AP243">
        <v>-3.5560381412506104</v>
      </c>
      <c r="AQ243">
        <v>-2.5000231266021729</v>
      </c>
      <c r="AR243">
        <v>-1.9425655603408813</v>
      </c>
      <c r="AS243">
        <v>-1.8637794256210327</v>
      </c>
      <c r="AT243">
        <v>-2.0275812149047852</v>
      </c>
      <c r="AU243">
        <v>-1.7064110040664673</v>
      </c>
      <c r="AV243">
        <v>-1.385114312171936</v>
      </c>
      <c r="AW243">
        <v>-1.4046763181686401</v>
      </c>
      <c r="AX243">
        <v>-1.0713955163955688</v>
      </c>
      <c r="AY243">
        <v>0.15767358243465424</v>
      </c>
      <c r="AZ243">
        <v>-6.2530376017093658E-2</v>
      </c>
      <c r="BA243">
        <v>1.9132926464080811</v>
      </c>
      <c r="BB243">
        <v>1.6567947864532471</v>
      </c>
      <c r="BC243">
        <v>-0.70974588394165039</v>
      </c>
      <c r="BD243">
        <v>-1.7457195520401001</v>
      </c>
      <c r="BE243">
        <v>-2.2419426441192627</v>
      </c>
      <c r="BF243">
        <v>-2.7390341758728027</v>
      </c>
      <c r="BG243">
        <v>-0.69738084077835083</v>
      </c>
      <c r="BH243">
        <v>-0.69286400079727173</v>
      </c>
      <c r="BI243">
        <v>-0.64293229579925537</v>
      </c>
      <c r="BJ243">
        <v>-0.69813632965087891</v>
      </c>
      <c r="BK243">
        <v>-0.98896139860153198</v>
      </c>
      <c r="BL243">
        <v>-1.3043272495269775</v>
      </c>
      <c r="BM243">
        <v>-1.4966195821762085</v>
      </c>
      <c r="BN243">
        <v>-2.0891156196594238</v>
      </c>
      <c r="BO243">
        <v>-1.2356419563293457</v>
      </c>
      <c r="BP243">
        <v>-0.86841249465942383</v>
      </c>
      <c r="BQ243">
        <v>-0.80437862873077393</v>
      </c>
      <c r="BR243">
        <v>-0.97602307796478271</v>
      </c>
      <c r="BS243">
        <v>-0.67130148410797119</v>
      </c>
      <c r="BT243">
        <v>-0.32728144526481628</v>
      </c>
      <c r="BU243">
        <v>-0.35579946637153625</v>
      </c>
      <c r="BV243">
        <v>-4.640897735953331E-2</v>
      </c>
      <c r="BW243">
        <v>2.017817497253418</v>
      </c>
      <c r="BX243">
        <v>2.0348899364471436</v>
      </c>
      <c r="BY243">
        <v>3.3270337581634521</v>
      </c>
      <c r="BZ243">
        <v>2.9382972717285156</v>
      </c>
      <c r="CA243">
        <v>0.60269063711166382</v>
      </c>
      <c r="CB243">
        <v>-0.45590472221374512</v>
      </c>
      <c r="CC243">
        <v>-0.91632080078125</v>
      </c>
      <c r="CD243">
        <v>-1.3901532888412476</v>
      </c>
      <c r="CE243">
        <v>-3.8431931287050247E-2</v>
      </c>
      <c r="CF243">
        <v>-4.9356583505868912E-2</v>
      </c>
      <c r="CG243">
        <v>-1.7387663945555687E-2</v>
      </c>
      <c r="CH243">
        <v>-5.9146765619516373E-2</v>
      </c>
      <c r="CI243">
        <v>-0.33846879005432129</v>
      </c>
      <c r="CJ243">
        <v>-0.53608769178390503</v>
      </c>
      <c r="CK243">
        <v>-0.67804855108261108</v>
      </c>
      <c r="CL243">
        <v>-1.073129415512085</v>
      </c>
      <c r="CM243">
        <v>-0.359935462474823</v>
      </c>
      <c r="CN243">
        <v>-0.12445728480815887</v>
      </c>
      <c r="CO243">
        <v>-7.0640824735164642E-2</v>
      </c>
      <c r="CP243">
        <v>-0.24771720170974731</v>
      </c>
      <c r="CQ243">
        <v>4.561220109462738E-2</v>
      </c>
      <c r="CR243">
        <v>0.40537038445472717</v>
      </c>
      <c r="CS243">
        <v>0.37064945697784424</v>
      </c>
      <c r="CT243">
        <v>0.6634935736656189</v>
      </c>
      <c r="CU243">
        <v>3.306147575378418</v>
      </c>
      <c r="CV243">
        <v>3.4875569343566895</v>
      </c>
      <c r="CW243">
        <v>4.3061861991882324</v>
      </c>
      <c r="CX243">
        <v>3.8258621692657471</v>
      </c>
      <c r="CY243">
        <v>1.5116801261901855</v>
      </c>
      <c r="CZ243">
        <v>0.43741711974143982</v>
      </c>
      <c r="DA243">
        <v>1.8008592305704951E-3</v>
      </c>
      <c r="DB243">
        <v>-0.4559224545955658</v>
      </c>
      <c r="DC243">
        <v>0.62051695585250854</v>
      </c>
      <c r="DD243">
        <v>0.5941508412361145</v>
      </c>
      <c r="DE243">
        <v>0.60815697908401489</v>
      </c>
      <c r="DF243">
        <v>0.57984274625778198</v>
      </c>
      <c r="DG243">
        <v>0.31202384829521179</v>
      </c>
      <c r="DH243">
        <v>0.23215186595916748</v>
      </c>
      <c r="DI243">
        <v>0.14052245020866394</v>
      </c>
      <c r="DJ243">
        <v>-5.7143282145261765E-2</v>
      </c>
      <c r="DK243">
        <v>0.51577103137969971</v>
      </c>
      <c r="DL243">
        <v>0.61949789524078369</v>
      </c>
      <c r="DM243">
        <v>0.66309696435928345</v>
      </c>
      <c r="DN243">
        <v>0.48058867454528809</v>
      </c>
      <c r="DO243">
        <v>0.76252591609954834</v>
      </c>
      <c r="DP243">
        <v>1.1380221843719482</v>
      </c>
      <c r="DQ243">
        <v>1.0970983505249023</v>
      </c>
      <c r="DR243">
        <v>1.3733961582183838</v>
      </c>
      <c r="DS243">
        <v>4.594477653503418</v>
      </c>
      <c r="DT243">
        <v>4.9402236938476563</v>
      </c>
      <c r="DU243">
        <v>5.2853388786315918</v>
      </c>
      <c r="DV243">
        <v>4.7134270668029785</v>
      </c>
      <c r="DW243">
        <v>2.4206697940826416</v>
      </c>
      <c r="DX243">
        <v>1.3307390213012695</v>
      </c>
      <c r="DY243">
        <v>0.91992253065109253</v>
      </c>
      <c r="DZ243">
        <v>0.47830837965011597</v>
      </c>
      <c r="EA243">
        <v>1.5719344615936279</v>
      </c>
      <c r="EB243">
        <v>1.5232733488082886</v>
      </c>
      <c r="EC243">
        <v>1.5113440752029419</v>
      </c>
      <c r="ED243">
        <v>1.5024421215057373</v>
      </c>
      <c r="EE243">
        <v>1.2512319087982178</v>
      </c>
      <c r="EF243">
        <v>1.3413678407669067</v>
      </c>
      <c r="EG243">
        <v>1.3224090337753296</v>
      </c>
      <c r="EH243">
        <v>1.4097793102264404</v>
      </c>
      <c r="EI243">
        <v>1.7801522016525269</v>
      </c>
      <c r="EJ243">
        <v>1.6936509609222412</v>
      </c>
      <c r="EK243">
        <v>1.722497820854187</v>
      </c>
      <c r="EL243">
        <v>1.532146692276001</v>
      </c>
      <c r="EM243">
        <v>1.7976354360580444</v>
      </c>
      <c r="EN243">
        <v>2.1958551406860352</v>
      </c>
      <c r="EO243">
        <v>2.1459753513336182</v>
      </c>
      <c r="EP243">
        <v>2.3983826637268066</v>
      </c>
      <c r="EQ243">
        <v>6.4546217918395996</v>
      </c>
      <c r="ER243">
        <v>7.0376439094543457</v>
      </c>
      <c r="ES243">
        <v>6.6990799903869629</v>
      </c>
      <c r="ET243">
        <v>5.9949297904968262</v>
      </c>
      <c r="EU243">
        <v>3.7331061363220215</v>
      </c>
      <c r="EV243">
        <v>2.6205539703369141</v>
      </c>
      <c r="EW243">
        <v>2.24554443359375</v>
      </c>
      <c r="EX243">
        <v>1.8271893262863159</v>
      </c>
      <c r="EY243">
        <v>61.199211120605469</v>
      </c>
      <c r="EZ243">
        <v>59.995750427246094</v>
      </c>
      <c r="FA243">
        <v>59.546714782714844</v>
      </c>
      <c r="FB243">
        <v>58.856971740722656</v>
      </c>
      <c r="FC243">
        <v>57.950420379638672</v>
      </c>
      <c r="FD243">
        <v>57.152408599853516</v>
      </c>
      <c r="FE243">
        <v>56.448085784912109</v>
      </c>
      <c r="FF243">
        <v>56.062885284423828</v>
      </c>
      <c r="FG243">
        <v>57.130146026611328</v>
      </c>
      <c r="FH243">
        <v>60.622913360595703</v>
      </c>
      <c r="FI243">
        <v>64.932662963867187</v>
      </c>
      <c r="FJ243">
        <v>68.932685852050781</v>
      </c>
      <c r="FK243">
        <v>72.215293884277344</v>
      </c>
      <c r="FL243">
        <v>73.8643798828125</v>
      </c>
      <c r="FM243">
        <v>74.786262512207031</v>
      </c>
      <c r="FN243">
        <v>75.07098388671875</v>
      </c>
      <c r="FO243">
        <v>74.590042114257813</v>
      </c>
      <c r="FP243">
        <v>73.008674621582031</v>
      </c>
      <c r="FQ243">
        <v>71.493629455566406</v>
      </c>
      <c r="FR243">
        <v>69.32086181640625</v>
      </c>
      <c r="FS243">
        <v>66.48260498046875</v>
      </c>
      <c r="FT243">
        <v>64.25616455078125</v>
      </c>
      <c r="FU243">
        <v>62.152961730957031</v>
      </c>
      <c r="FV243">
        <v>60.402633666992188</v>
      </c>
      <c r="FW243">
        <v>1</v>
      </c>
    </row>
    <row r="244" spans="1:179" x14ac:dyDescent="0.2">
      <c r="A244" t="s">
        <v>241</v>
      </c>
      <c r="B244" t="s">
        <v>248</v>
      </c>
      <c r="C244" t="s">
        <v>218</v>
      </c>
      <c r="D244" t="s">
        <v>38</v>
      </c>
      <c r="E244" t="s">
        <v>250</v>
      </c>
      <c r="F244" t="s">
        <v>226</v>
      </c>
      <c r="G244" t="s">
        <v>242</v>
      </c>
      <c r="H244">
        <v>330.81</v>
      </c>
      <c r="K244">
        <v>112.16332633147987</v>
      </c>
      <c r="L244">
        <v>109.86081068005545</v>
      </c>
      <c r="M244">
        <v>108.27459747217962</v>
      </c>
      <c r="N244">
        <v>107.99579946489578</v>
      </c>
      <c r="O244">
        <v>112.32184807178083</v>
      </c>
      <c r="P244">
        <v>124.85580694606197</v>
      </c>
      <c r="Q244">
        <v>142.04657803764692</v>
      </c>
      <c r="R244">
        <v>150.78920460472349</v>
      </c>
      <c r="S244">
        <v>159.13844922744974</v>
      </c>
      <c r="T244">
        <v>170.33588465414408</v>
      </c>
      <c r="U244">
        <v>179.53084459470062</v>
      </c>
      <c r="V244">
        <v>185.9583757708088</v>
      </c>
      <c r="W244">
        <v>188.51209974297515</v>
      </c>
      <c r="X244">
        <v>191.33303773145343</v>
      </c>
      <c r="Y244">
        <v>192.05904303953469</v>
      </c>
      <c r="Z244">
        <v>189.27777781233726</v>
      </c>
      <c r="AA244">
        <v>184.27653612471383</v>
      </c>
      <c r="AB244">
        <v>174.23102920675223</v>
      </c>
      <c r="AC244">
        <v>151.56957433960031</v>
      </c>
      <c r="AD244">
        <v>142.30946685730578</v>
      </c>
      <c r="AE244">
        <v>136.25335351708253</v>
      </c>
      <c r="AF244">
        <v>130.43309871637797</v>
      </c>
      <c r="AG244">
        <v>122.92081691586169</v>
      </c>
      <c r="AH244">
        <v>117.86936118697552</v>
      </c>
      <c r="AI244">
        <v>-1.5624421834945679</v>
      </c>
      <c r="AJ244">
        <v>-1.5364731550216675</v>
      </c>
      <c r="AK244">
        <v>-1.4660477638244629</v>
      </c>
      <c r="AL244">
        <v>-1.5348103046417236</v>
      </c>
      <c r="AM244">
        <v>-1.8129110336303711</v>
      </c>
      <c r="AN244">
        <v>-2.2638058662414551</v>
      </c>
      <c r="AO244">
        <v>-2.5082898139953613</v>
      </c>
      <c r="AP244">
        <v>-3.3216478824615479</v>
      </c>
      <c r="AQ244">
        <v>-2.3544180393218994</v>
      </c>
      <c r="AR244">
        <v>-1.836974024772644</v>
      </c>
      <c r="AS244">
        <v>-1.7648414373397827</v>
      </c>
      <c r="AT244">
        <v>-1.9116406440734863</v>
      </c>
      <c r="AU244">
        <v>-1.6211885213851929</v>
      </c>
      <c r="AV244">
        <v>-1.333845853805542</v>
      </c>
      <c r="AW244">
        <v>-1.3507174253463745</v>
      </c>
      <c r="AX244">
        <v>-1.0487515926361084</v>
      </c>
      <c r="AY244">
        <v>-1.113845594227314E-2</v>
      </c>
      <c r="AZ244">
        <v>-0.22887822985649109</v>
      </c>
      <c r="BA244">
        <v>1.6059008836746216</v>
      </c>
      <c r="BB244">
        <v>1.3858979940414429</v>
      </c>
      <c r="BC244">
        <v>-0.74686938524246216</v>
      </c>
      <c r="BD244">
        <v>-1.6775310039520264</v>
      </c>
      <c r="BE244">
        <v>-2.1271486282348633</v>
      </c>
      <c r="BF244">
        <v>-2.5765151977539062</v>
      </c>
      <c r="BG244">
        <v>-0.65977722406387329</v>
      </c>
      <c r="BH244">
        <v>-0.6549607515335083</v>
      </c>
      <c r="BI244">
        <v>-0.60914182662963867</v>
      </c>
      <c r="BJ244">
        <v>-0.65948683023452759</v>
      </c>
      <c r="BK244">
        <v>-0.9218299388885498</v>
      </c>
      <c r="BL244">
        <v>-1.2114284038543701</v>
      </c>
      <c r="BM244">
        <v>-1.3869655132293701</v>
      </c>
      <c r="BN244">
        <v>-1.9298934936523438</v>
      </c>
      <c r="BO244">
        <v>-1.1548264026641846</v>
      </c>
      <c r="BP244">
        <v>-0.81786262989044189</v>
      </c>
      <c r="BQ244">
        <v>-0.75972634553909302</v>
      </c>
      <c r="BR244">
        <v>-0.9139665961265564</v>
      </c>
      <c r="BS244">
        <v>-0.63912010192871094</v>
      </c>
      <c r="BT244">
        <v>-0.33021846413612366</v>
      </c>
      <c r="BU244">
        <v>-0.35558715462684631</v>
      </c>
      <c r="BV244">
        <v>-7.6287455856800079E-2</v>
      </c>
      <c r="BW244">
        <v>1.7536879777908325</v>
      </c>
      <c r="BX244">
        <v>1.7610660791397095</v>
      </c>
      <c r="BY244">
        <v>2.9471988677978516</v>
      </c>
      <c r="BZ244">
        <v>2.601733922958374</v>
      </c>
      <c r="CA244">
        <v>0.4983152449131012</v>
      </c>
      <c r="CB244">
        <v>-0.45380884408950806</v>
      </c>
      <c r="CC244">
        <v>-0.86945426464080811</v>
      </c>
      <c r="CD244">
        <v>-1.2967537641525269</v>
      </c>
      <c r="CE244">
        <v>-3.4594185650348663E-2</v>
      </c>
      <c r="CF244">
        <v>-4.4427920132875443E-2</v>
      </c>
      <c r="CG244">
        <v>-1.5651360154151917E-2</v>
      </c>
      <c r="CH244">
        <v>-5.3240470588207245E-2</v>
      </c>
      <c r="CI244">
        <v>-0.30466985702514648</v>
      </c>
      <c r="CJ244">
        <v>-0.48255491256713867</v>
      </c>
      <c r="CK244">
        <v>-0.61033976078033447</v>
      </c>
      <c r="CL244">
        <v>-0.96596848964691162</v>
      </c>
      <c r="CM244">
        <v>-0.32399290800094604</v>
      </c>
      <c r="CN244">
        <v>-0.11202919483184814</v>
      </c>
      <c r="CO244">
        <v>-6.3586749136447906E-2</v>
      </c>
      <c r="CP244">
        <v>-0.22298057377338409</v>
      </c>
      <c r="CQ244">
        <v>4.1057445108890533E-2</v>
      </c>
      <c r="CR244">
        <v>0.36489078402519226</v>
      </c>
      <c r="CS244">
        <v>0.33363702893257141</v>
      </c>
      <c r="CT244">
        <v>0.59723824262619019</v>
      </c>
      <c r="CU244">
        <v>2.9760012626647949</v>
      </c>
      <c r="CV244">
        <v>3.1392953395843506</v>
      </c>
      <c r="CW244">
        <v>3.8761780261993408</v>
      </c>
      <c r="CX244">
        <v>3.4438180923461914</v>
      </c>
      <c r="CY244">
        <v>1.3607263565063477</v>
      </c>
      <c r="CZ244">
        <v>0.39373737573623657</v>
      </c>
      <c r="DA244">
        <v>1.621028408408165E-3</v>
      </c>
      <c r="DB244">
        <v>-0.4103948175907135</v>
      </c>
      <c r="DC244">
        <v>0.59058880805969238</v>
      </c>
      <c r="DD244">
        <v>0.56610488891601563</v>
      </c>
      <c r="DE244">
        <v>0.57783907651901245</v>
      </c>
      <c r="DF244">
        <v>0.55300593376159668</v>
      </c>
      <c r="DG244">
        <v>0.31249016523361206</v>
      </c>
      <c r="DH244">
        <v>0.24631853401660919</v>
      </c>
      <c r="DI244">
        <v>0.16628597676753998</v>
      </c>
      <c r="DJ244">
        <v>-2.0435717888176441E-3</v>
      </c>
      <c r="DK244">
        <v>0.50684058666229248</v>
      </c>
      <c r="DL244">
        <v>0.59380424022674561</v>
      </c>
      <c r="DM244">
        <v>0.6325528621673584</v>
      </c>
      <c r="DN244">
        <v>0.46800541877746582</v>
      </c>
      <c r="DO244">
        <v>0.72123497724533081</v>
      </c>
      <c r="DP244">
        <v>1.0600000619888306</v>
      </c>
      <c r="DQ244">
        <v>1.0228612422943115</v>
      </c>
      <c r="DR244">
        <v>1.2707639932632446</v>
      </c>
      <c r="DS244">
        <v>4.1983146667480469</v>
      </c>
      <c r="DT244">
        <v>4.5175247192382812</v>
      </c>
      <c r="DU244">
        <v>4.8051567077636719</v>
      </c>
      <c r="DV244">
        <v>4.2859025001525879</v>
      </c>
      <c r="DW244">
        <v>2.223137378692627</v>
      </c>
      <c r="DX244">
        <v>1.241283655166626</v>
      </c>
      <c r="DY244">
        <v>0.87269628047943115</v>
      </c>
      <c r="DZ244">
        <v>0.47596409916877747</v>
      </c>
      <c r="EA244">
        <v>1.4932538270950317</v>
      </c>
      <c r="EB244">
        <v>1.4476172924041748</v>
      </c>
      <c r="EC244">
        <v>1.4347450733184814</v>
      </c>
      <c r="ED244">
        <v>1.4283294677734375</v>
      </c>
      <c r="EE244">
        <v>1.2035712003707886</v>
      </c>
      <c r="EF244">
        <v>1.2986960411071777</v>
      </c>
      <c r="EG244">
        <v>1.2876101732254028</v>
      </c>
      <c r="EH244">
        <v>1.3897109031677246</v>
      </c>
      <c r="EI244">
        <v>1.7064322233200073</v>
      </c>
      <c r="EJ244">
        <v>1.6129156351089478</v>
      </c>
      <c r="EK244">
        <v>1.6376678943634033</v>
      </c>
      <c r="EL244">
        <v>1.4656795263290405</v>
      </c>
      <c r="EM244">
        <v>1.703303337097168</v>
      </c>
      <c r="EN244">
        <v>2.0636274814605713</v>
      </c>
      <c r="EO244">
        <v>2.0179915428161621</v>
      </c>
      <c r="EP244">
        <v>2.2432279586791992</v>
      </c>
      <c r="EQ244">
        <v>5.9631409645080566</v>
      </c>
      <c r="ER244">
        <v>6.5074691772460938</v>
      </c>
      <c r="ES244">
        <v>6.1464548110961914</v>
      </c>
      <c r="ET244">
        <v>5.5017380714416504</v>
      </c>
      <c r="EU244">
        <v>3.4683220386505127</v>
      </c>
      <c r="EV244">
        <v>2.46500563621521</v>
      </c>
      <c r="EW244">
        <v>2.1303906440734863</v>
      </c>
      <c r="EX244">
        <v>1.755725622177124</v>
      </c>
      <c r="EY244">
        <v>61.199211120605469</v>
      </c>
      <c r="EZ244">
        <v>59.995750427246094</v>
      </c>
      <c r="FA244">
        <v>59.546714782714844</v>
      </c>
      <c r="FB244">
        <v>58.856971740722656</v>
      </c>
      <c r="FC244">
        <v>57.950420379638672</v>
      </c>
      <c r="FD244">
        <v>57.152408599853516</v>
      </c>
      <c r="FE244">
        <v>56.448085784912109</v>
      </c>
      <c r="FF244">
        <v>56.062889099121094</v>
      </c>
      <c r="FG244">
        <v>57.130142211914063</v>
      </c>
      <c r="FH244">
        <v>60.622913360595703</v>
      </c>
      <c r="FI244">
        <v>64.932662963867187</v>
      </c>
      <c r="FJ244">
        <v>68.932685852050781</v>
      </c>
      <c r="FK244">
        <v>72.215293884277344</v>
      </c>
      <c r="FL244">
        <v>73.8643798828125</v>
      </c>
      <c r="FM244">
        <v>74.786262512207031</v>
      </c>
      <c r="FN244">
        <v>75.07098388671875</v>
      </c>
      <c r="FO244">
        <v>74.590042114257813</v>
      </c>
      <c r="FP244">
        <v>73.008674621582031</v>
      </c>
      <c r="FQ244">
        <v>71.493629455566406</v>
      </c>
      <c r="FR244">
        <v>69.32086181640625</v>
      </c>
      <c r="FS244">
        <v>66.48260498046875</v>
      </c>
      <c r="FT244">
        <v>64.25616455078125</v>
      </c>
      <c r="FU244">
        <v>62.152965545654297</v>
      </c>
      <c r="FV244">
        <v>60.402633666992188</v>
      </c>
      <c r="FW244">
        <v>1</v>
      </c>
    </row>
    <row r="245" spans="1:179" x14ac:dyDescent="0.2">
      <c r="A245" t="s">
        <v>241</v>
      </c>
      <c r="B245" t="s">
        <v>248</v>
      </c>
      <c r="C245" t="s">
        <v>218</v>
      </c>
      <c r="D245" t="s">
        <v>39</v>
      </c>
      <c r="E245">
        <v>2015</v>
      </c>
      <c r="F245" t="s">
        <v>226</v>
      </c>
      <c r="G245" t="s">
        <v>242</v>
      </c>
      <c r="H245">
        <v>366.71</v>
      </c>
      <c r="K245">
        <v>127.18793172204298</v>
      </c>
      <c r="L245">
        <v>124.24373813350391</v>
      </c>
      <c r="M245">
        <v>123.18241999712676</v>
      </c>
      <c r="N245">
        <v>122.52318076357035</v>
      </c>
      <c r="O245">
        <v>126.75616902618906</v>
      </c>
      <c r="P245">
        <v>141.63248862669897</v>
      </c>
      <c r="Q245">
        <v>160.66379213893737</v>
      </c>
      <c r="R245">
        <v>170.37990096574777</v>
      </c>
      <c r="S245">
        <v>183.40245095879894</v>
      </c>
      <c r="T245">
        <v>200.69231091822405</v>
      </c>
      <c r="U245">
        <v>213.84524432322539</v>
      </c>
      <c r="V245">
        <v>223.94404397472954</v>
      </c>
      <c r="W245">
        <v>226.55203717656525</v>
      </c>
      <c r="X245">
        <v>231.09522058337055</v>
      </c>
      <c r="Y245">
        <v>232.64773821669178</v>
      </c>
      <c r="Z245">
        <v>229.62892422307988</v>
      </c>
      <c r="AA245">
        <v>222.79635736567545</v>
      </c>
      <c r="AB245">
        <v>208.60430030815775</v>
      </c>
      <c r="AC245">
        <v>178.01434915088495</v>
      </c>
      <c r="AD245">
        <v>166.09079321108328</v>
      </c>
      <c r="AE245">
        <v>158.25493429807617</v>
      </c>
      <c r="AF245">
        <v>150.94770678512722</v>
      </c>
      <c r="AG245">
        <v>141.62189015593</v>
      </c>
      <c r="AH245">
        <v>134.68549063629879</v>
      </c>
      <c r="AI245">
        <v>-1.6616137027740479</v>
      </c>
      <c r="AJ245">
        <v>-1.3929265737533569</v>
      </c>
      <c r="AK245">
        <v>-1.4605913162231445</v>
      </c>
      <c r="AL245">
        <v>-1.5161696672439575</v>
      </c>
      <c r="AM245">
        <v>-1.9810364246368408</v>
      </c>
      <c r="AN245">
        <v>-1.8364301919937134</v>
      </c>
      <c r="AO245">
        <v>-1.5548945665359497</v>
      </c>
      <c r="AP245">
        <v>-1.8942675590515137</v>
      </c>
      <c r="AQ245">
        <v>-5.780052661895752</v>
      </c>
      <c r="AR245">
        <v>-2.0981266498565674</v>
      </c>
      <c r="AS245">
        <v>-1.8271015882492065</v>
      </c>
      <c r="AT245">
        <v>-1.6639091968536377</v>
      </c>
      <c r="AU245">
        <v>-0.84525299072265625</v>
      </c>
      <c r="AV245">
        <v>1.5001249313354492</v>
      </c>
      <c r="AW245">
        <v>2.278702974319458</v>
      </c>
      <c r="AX245">
        <v>3.5840766429901123</v>
      </c>
      <c r="AY245">
        <v>3.1490504741668701</v>
      </c>
      <c r="AZ245">
        <v>-3.4184250831604004</v>
      </c>
      <c r="BA245">
        <v>-2.3073282241821289</v>
      </c>
      <c r="BB245">
        <v>-2.7469563484191895</v>
      </c>
      <c r="BC245">
        <v>-3.4405066967010498</v>
      </c>
      <c r="BD245">
        <v>-3.3906307220458984</v>
      </c>
      <c r="BE245">
        <v>-2.3526945114135742</v>
      </c>
      <c r="BF245">
        <v>-2.1886887550354004</v>
      </c>
      <c r="BG245">
        <v>-0.68131351470947266</v>
      </c>
      <c r="BH245">
        <v>-0.54865074157714844</v>
      </c>
      <c r="BI245">
        <v>-0.66137826442718506</v>
      </c>
      <c r="BJ245">
        <v>-0.75817900896072388</v>
      </c>
      <c r="BK245">
        <v>-1.0620309114456177</v>
      </c>
      <c r="BL245">
        <v>-0.93767648935317993</v>
      </c>
      <c r="BM245">
        <v>-0.67640560865402222</v>
      </c>
      <c r="BN245">
        <v>-0.7654106616973877</v>
      </c>
      <c r="BO245">
        <v>-2.5318195819854736</v>
      </c>
      <c r="BP245">
        <v>-0.96104907989501953</v>
      </c>
      <c r="BQ245">
        <v>-0.67883682250976563</v>
      </c>
      <c r="BR245">
        <v>-0.53343254327774048</v>
      </c>
      <c r="BS245">
        <v>0.19754420220851898</v>
      </c>
      <c r="BT245">
        <v>3.100529670715332</v>
      </c>
      <c r="BU245">
        <v>3.8070328235626221</v>
      </c>
      <c r="BV245">
        <v>5.1886048316955566</v>
      </c>
      <c r="BW245">
        <v>4.7315788269042969</v>
      </c>
      <c r="BX245">
        <v>-1.2597482204437256</v>
      </c>
      <c r="BY245">
        <v>-0.73177087306976318</v>
      </c>
      <c r="BZ245">
        <v>-1.2051820755004883</v>
      </c>
      <c r="CA245">
        <v>-1.8361836671829224</v>
      </c>
      <c r="CB245">
        <v>-1.8117363452911377</v>
      </c>
      <c r="CC245">
        <v>-0.99506783485412598</v>
      </c>
      <c r="CD245">
        <v>-0.87934213876724243</v>
      </c>
      <c r="CE245">
        <v>-2.3606100585311651E-3</v>
      </c>
      <c r="CF245">
        <v>3.6092139780521393E-2</v>
      </c>
      <c r="CG245">
        <v>-0.10784575343132019</v>
      </c>
      <c r="CH245">
        <v>-0.23319698870182037</v>
      </c>
      <c r="CI245">
        <v>-0.42553043365478516</v>
      </c>
      <c r="CJ245">
        <v>-0.31520244479179382</v>
      </c>
      <c r="CK245">
        <v>-6.796681135892868E-2</v>
      </c>
      <c r="CL245">
        <v>1.6432149335741997E-2</v>
      </c>
      <c r="CM245">
        <v>-0.28210312128067017</v>
      </c>
      <c r="CN245">
        <v>-0.17351269721984863</v>
      </c>
      <c r="CO245">
        <v>0.11644779890775681</v>
      </c>
      <c r="CP245">
        <v>0.24953213334083557</v>
      </c>
      <c r="CQ245">
        <v>0.91978234052658081</v>
      </c>
      <c r="CR245">
        <v>4.2089648246765137</v>
      </c>
      <c r="CS245">
        <v>4.8655495643615723</v>
      </c>
      <c r="CT245">
        <v>6.2998957633972168</v>
      </c>
      <c r="CU245">
        <v>5.8276329040527344</v>
      </c>
      <c r="CV245">
        <v>0.23534463346004486</v>
      </c>
      <c r="CW245">
        <v>0.35945537686347961</v>
      </c>
      <c r="CX245">
        <v>-0.13735385239124298</v>
      </c>
      <c r="CY245">
        <v>-0.72503435611724854</v>
      </c>
      <c r="CZ245">
        <v>-0.71819895505905151</v>
      </c>
      <c r="DA245">
        <v>-5.4779704660177231E-2</v>
      </c>
      <c r="DB245">
        <v>2.750730887055397E-2</v>
      </c>
      <c r="DC245">
        <v>0.67659229040145874</v>
      </c>
      <c r="DD245">
        <v>0.6208350658416748</v>
      </c>
      <c r="DE245">
        <v>0.44568675756454468</v>
      </c>
      <c r="DF245">
        <v>0.29178503155708313</v>
      </c>
      <c r="DG245">
        <v>0.21096999943256378</v>
      </c>
      <c r="DH245">
        <v>0.30727159976959229</v>
      </c>
      <c r="DI245">
        <v>0.54047197103500366</v>
      </c>
      <c r="DJ245">
        <v>0.7982749342918396</v>
      </c>
      <c r="DK245">
        <v>1.9676133394241333</v>
      </c>
      <c r="DL245">
        <v>0.61402374505996704</v>
      </c>
      <c r="DM245">
        <v>0.91173243522644043</v>
      </c>
      <c r="DN245">
        <v>1.0324968099594116</v>
      </c>
      <c r="DO245">
        <v>1.6420204639434814</v>
      </c>
      <c r="DP245">
        <v>5.3174004554748535</v>
      </c>
      <c r="DQ245">
        <v>5.9240665435791016</v>
      </c>
      <c r="DR245">
        <v>7.4111871719360352</v>
      </c>
      <c r="DS245">
        <v>6.9236869812011719</v>
      </c>
      <c r="DT245">
        <v>1.7304375171661377</v>
      </c>
      <c r="DU245">
        <v>1.4506816864013672</v>
      </c>
      <c r="DV245">
        <v>0.93047440052032471</v>
      </c>
      <c r="DW245">
        <v>0.38611492514610291</v>
      </c>
      <c r="DX245">
        <v>0.37533840537071228</v>
      </c>
      <c r="DY245">
        <v>0.88550841808319092</v>
      </c>
      <c r="DZ245">
        <v>0.93435674905776978</v>
      </c>
      <c r="EA245">
        <v>1.6568925380706787</v>
      </c>
      <c r="EB245">
        <v>1.4651108980178833</v>
      </c>
      <c r="EC245">
        <v>1.2448997497558594</v>
      </c>
      <c r="ED245">
        <v>1.0497757196426392</v>
      </c>
      <c r="EE245">
        <v>1.1299755573272705</v>
      </c>
      <c r="EF245">
        <v>1.206025242805481</v>
      </c>
      <c r="EG245">
        <v>1.4189609289169312</v>
      </c>
      <c r="EH245">
        <v>1.9271317720413208</v>
      </c>
      <c r="EI245">
        <v>5.2158465385437012</v>
      </c>
      <c r="EJ245">
        <v>1.7511012554168701</v>
      </c>
      <c r="EK245">
        <v>2.0599970817565918</v>
      </c>
      <c r="EL245">
        <v>2.1629734039306641</v>
      </c>
      <c r="EM245">
        <v>2.6848177909851074</v>
      </c>
      <c r="EN245">
        <v>6.9178051948547363</v>
      </c>
      <c r="EO245">
        <v>7.4523963928222656</v>
      </c>
      <c r="EP245">
        <v>9.0157146453857422</v>
      </c>
      <c r="EQ245">
        <v>8.5062150955200195</v>
      </c>
      <c r="ER245">
        <v>3.8891141414642334</v>
      </c>
      <c r="ES245">
        <v>3.0262389183044434</v>
      </c>
      <c r="ET245">
        <v>2.4722487926483154</v>
      </c>
      <c r="EU245">
        <v>1.9904379844665527</v>
      </c>
      <c r="EV245">
        <v>1.9542326927185059</v>
      </c>
      <c r="EW245">
        <v>2.2431352138519287</v>
      </c>
      <c r="EX245">
        <v>2.2437033653259277</v>
      </c>
      <c r="EY245">
        <v>70.464324951171875</v>
      </c>
      <c r="EZ245">
        <v>69.780937194824219</v>
      </c>
      <c r="FA245">
        <v>68.682853698730469</v>
      </c>
      <c r="FB245">
        <v>67.879531860351563</v>
      </c>
      <c r="FC245">
        <v>67.258476257324219</v>
      </c>
      <c r="FD245">
        <v>66.382308959960938</v>
      </c>
      <c r="FE245">
        <v>65.591484069824219</v>
      </c>
      <c r="FF245">
        <v>65.52264404296875</v>
      </c>
      <c r="FG245">
        <v>68.33856201171875</v>
      </c>
      <c r="FH245">
        <v>73.185638427734375</v>
      </c>
      <c r="FI245">
        <v>77.100364685058594</v>
      </c>
      <c r="FJ245">
        <v>81.506378173828125</v>
      </c>
      <c r="FK245">
        <v>84.75482177734375</v>
      </c>
      <c r="FL245">
        <v>86.594039916992188</v>
      </c>
      <c r="FM245">
        <v>87.025222778320313</v>
      </c>
      <c r="FN245">
        <v>86.996955871582031</v>
      </c>
      <c r="FO245">
        <v>86.64898681640625</v>
      </c>
      <c r="FP245">
        <v>85.712974548339844</v>
      </c>
      <c r="FQ245">
        <v>84.228752136230469</v>
      </c>
      <c r="FR245">
        <v>80.728347778320312</v>
      </c>
      <c r="FS245">
        <v>76.47821044921875</v>
      </c>
      <c r="FT245">
        <v>72.984153747558594</v>
      </c>
      <c r="FU245">
        <v>70.677803039550781</v>
      </c>
      <c r="FV245">
        <v>68.88543701171875</v>
      </c>
      <c r="FW245">
        <v>1</v>
      </c>
    </row>
    <row r="246" spans="1:179" x14ac:dyDescent="0.2">
      <c r="A246" t="s">
        <v>241</v>
      </c>
      <c r="B246" t="s">
        <v>248</v>
      </c>
      <c r="C246" t="s">
        <v>218</v>
      </c>
      <c r="D246" t="s">
        <v>39</v>
      </c>
      <c r="E246">
        <v>2016</v>
      </c>
      <c r="F246" t="s">
        <v>226</v>
      </c>
      <c r="G246" t="s">
        <v>242</v>
      </c>
      <c r="H246">
        <v>329.22</v>
      </c>
      <c r="K246">
        <v>114.18282968722593</v>
      </c>
      <c r="L246">
        <v>111.53968304166949</v>
      </c>
      <c r="M246">
        <v>110.58688581972274</v>
      </c>
      <c r="N246">
        <v>109.9950545027955</v>
      </c>
      <c r="O246">
        <v>113.79521518875508</v>
      </c>
      <c r="P246">
        <v>127.15041520120543</v>
      </c>
      <c r="Q246">
        <v>144.23574757702244</v>
      </c>
      <c r="R246">
        <v>152.95837388577286</v>
      </c>
      <c r="S246">
        <v>164.6493542155697</v>
      </c>
      <c r="T246">
        <v>180.17130750416834</v>
      </c>
      <c r="U246">
        <v>191.97933940260992</v>
      </c>
      <c r="V246">
        <v>201.04552598997515</v>
      </c>
      <c r="W246">
        <v>203.38684909790524</v>
      </c>
      <c r="X246">
        <v>207.46548714283205</v>
      </c>
      <c r="Y246">
        <v>208.85925818786598</v>
      </c>
      <c r="Z246">
        <v>206.14912115345533</v>
      </c>
      <c r="AA246">
        <v>200.01519156404612</v>
      </c>
      <c r="AB246">
        <v>187.27428751780877</v>
      </c>
      <c r="AC246">
        <v>159.812191579613</v>
      </c>
      <c r="AD246">
        <v>149.10783198584403</v>
      </c>
      <c r="AE246">
        <v>142.0731980264496</v>
      </c>
      <c r="AF246">
        <v>135.51314234113289</v>
      </c>
      <c r="AG246">
        <v>127.14090043540672</v>
      </c>
      <c r="AH246">
        <v>120.9137551845233</v>
      </c>
      <c r="AI246">
        <v>-1.574255108833313</v>
      </c>
      <c r="AJ246">
        <v>-1.3215880393981934</v>
      </c>
      <c r="AK246">
        <v>-1.3785395622253418</v>
      </c>
      <c r="AL246">
        <v>-1.4249639511108398</v>
      </c>
      <c r="AM246">
        <v>-1.8558553457260132</v>
      </c>
      <c r="AN246">
        <v>-1.7243300676345825</v>
      </c>
      <c r="AO246">
        <v>-1.4698755741119385</v>
      </c>
      <c r="AP246">
        <v>-1.7956286668777466</v>
      </c>
      <c r="AQ246">
        <v>-5.4625444412231445</v>
      </c>
      <c r="AR246">
        <v>-1.9793349504470825</v>
      </c>
      <c r="AS246">
        <v>-1.7369645833969116</v>
      </c>
      <c r="AT246">
        <v>-1.5889610052108765</v>
      </c>
      <c r="AU246">
        <v>-0.84663057327270508</v>
      </c>
      <c r="AV246">
        <v>1.2119781970977783</v>
      </c>
      <c r="AW246">
        <v>1.9170147180557251</v>
      </c>
      <c r="AX246">
        <v>3.0824964046478271</v>
      </c>
      <c r="AY246">
        <v>2.6938047409057617</v>
      </c>
      <c r="AZ246">
        <v>-3.2506520748138428</v>
      </c>
      <c r="BA246">
        <v>-2.2040665149688721</v>
      </c>
      <c r="BB246">
        <v>-2.5958974361419678</v>
      </c>
      <c r="BC246">
        <v>-3.2237982749938965</v>
      </c>
      <c r="BD246">
        <v>-3.1768808364868164</v>
      </c>
      <c r="BE246">
        <v>-2.2264440059661865</v>
      </c>
      <c r="BF246">
        <v>-2.0751426219940186</v>
      </c>
      <c r="BG246">
        <v>-0.645424485206604</v>
      </c>
      <c r="BH246">
        <v>-0.52163994312286377</v>
      </c>
      <c r="BI246">
        <v>-0.62128829956054688</v>
      </c>
      <c r="BJ246">
        <v>-0.70677077770233154</v>
      </c>
      <c r="BK246">
        <v>-0.98510122299194336</v>
      </c>
      <c r="BL246">
        <v>-0.8727644681930542</v>
      </c>
      <c r="BM246">
        <v>-0.63751059770584106</v>
      </c>
      <c r="BN246">
        <v>-0.72604113817214966</v>
      </c>
      <c r="BO246">
        <v>-2.3848555088043213</v>
      </c>
      <c r="BP246">
        <v>-0.90195846557617188</v>
      </c>
      <c r="BQ246">
        <v>-0.64898824691772461</v>
      </c>
      <c r="BR246">
        <v>-0.51783877611160278</v>
      </c>
      <c r="BS246">
        <v>0.14141574501991272</v>
      </c>
      <c r="BT246">
        <v>2.7283556461334229</v>
      </c>
      <c r="BU246">
        <v>3.3651015758514404</v>
      </c>
      <c r="BV246">
        <v>4.602780818939209</v>
      </c>
      <c r="BW246">
        <v>4.1932439804077148</v>
      </c>
      <c r="BX246">
        <v>-1.2053142786026001</v>
      </c>
      <c r="BY246">
        <v>-0.71123194694519043</v>
      </c>
      <c r="BZ246">
        <v>-1.1350723505020142</v>
      </c>
      <c r="CA246">
        <v>-1.7037084102630615</v>
      </c>
      <c r="CB246">
        <v>-1.6808847188949585</v>
      </c>
      <c r="CC246">
        <v>-0.94009780883789063</v>
      </c>
      <c r="CD246">
        <v>-0.8345416784286499</v>
      </c>
      <c r="CE246">
        <v>-2.1192349959164858E-3</v>
      </c>
      <c r="CF246">
        <v>3.2401680946350098E-2</v>
      </c>
      <c r="CG246">
        <v>-9.6818409860134125E-2</v>
      </c>
      <c r="CH246">
        <v>-0.20935234427452087</v>
      </c>
      <c r="CI246">
        <v>-0.38201949000358582</v>
      </c>
      <c r="CJ246">
        <v>-0.28297266364097595</v>
      </c>
      <c r="CK246">
        <v>-6.1017129570245743E-2</v>
      </c>
      <c r="CL246">
        <v>1.4751945622265339E-2</v>
      </c>
      <c r="CM246">
        <v>-0.25325778126716614</v>
      </c>
      <c r="CN246">
        <v>-0.15577083826065063</v>
      </c>
      <c r="CO246">
        <v>0.10454088449478149</v>
      </c>
      <c r="CP246">
        <v>0.22401721775531769</v>
      </c>
      <c r="CQ246">
        <v>0.82573360204696655</v>
      </c>
      <c r="CR246">
        <v>3.7785937786102295</v>
      </c>
      <c r="CS246">
        <v>4.3680419921875</v>
      </c>
      <c r="CT246">
        <v>5.6557250022888184</v>
      </c>
      <c r="CU246">
        <v>5.2317509651184082</v>
      </c>
      <c r="CV246">
        <v>0.21128039062023163</v>
      </c>
      <c r="CW246">
        <v>0.32270067930221558</v>
      </c>
      <c r="CX246">
        <v>-0.12330927699804306</v>
      </c>
      <c r="CY246">
        <v>-0.65089881420135498</v>
      </c>
      <c r="CZ246">
        <v>-0.64476233720779419</v>
      </c>
      <c r="DA246">
        <v>-4.9178421497344971E-2</v>
      </c>
      <c r="DB246">
        <v>2.4694656953215599E-2</v>
      </c>
      <c r="DC246">
        <v>0.64118605852127075</v>
      </c>
      <c r="DD246">
        <v>0.58644330501556396</v>
      </c>
      <c r="DE246">
        <v>0.42765149474143982</v>
      </c>
      <c r="DF246">
        <v>0.28806605935096741</v>
      </c>
      <c r="DG246">
        <v>0.22106221318244934</v>
      </c>
      <c r="DH246">
        <v>0.30681914091110229</v>
      </c>
      <c r="DI246">
        <v>0.5154762864112854</v>
      </c>
      <c r="DJ246">
        <v>0.75554502010345459</v>
      </c>
      <c r="DK246">
        <v>1.8783401250839233</v>
      </c>
      <c r="DL246">
        <v>0.59041684865951538</v>
      </c>
      <c r="DM246">
        <v>0.8580700159072876</v>
      </c>
      <c r="DN246">
        <v>0.96587318181991577</v>
      </c>
      <c r="DO246">
        <v>1.5100514888763428</v>
      </c>
      <c r="DP246">
        <v>4.8288321495056152</v>
      </c>
      <c r="DQ246">
        <v>5.3709826469421387</v>
      </c>
      <c r="DR246">
        <v>6.7086691856384277</v>
      </c>
      <c r="DS246">
        <v>6.2702584266662598</v>
      </c>
      <c r="DT246">
        <v>1.6278750896453857</v>
      </c>
      <c r="DU246">
        <v>1.3566333055496216</v>
      </c>
      <c r="DV246">
        <v>0.88845378160476685</v>
      </c>
      <c r="DW246">
        <v>0.40191081166267395</v>
      </c>
      <c r="DX246">
        <v>0.39136001467704773</v>
      </c>
      <c r="DY246">
        <v>0.84174096584320068</v>
      </c>
      <c r="DZ246">
        <v>0.88393104076385498</v>
      </c>
      <c r="EA246">
        <v>1.5700167417526245</v>
      </c>
      <c r="EB246">
        <v>1.3863914012908936</v>
      </c>
      <c r="EC246">
        <v>1.1849027872085571</v>
      </c>
      <c r="ED246">
        <v>1.0062592029571533</v>
      </c>
      <c r="EE246">
        <v>1.0918164253234863</v>
      </c>
      <c r="EF246">
        <v>1.1583847999572754</v>
      </c>
      <c r="EG246">
        <v>1.3478412628173828</v>
      </c>
      <c r="EH246">
        <v>1.8251324892044067</v>
      </c>
      <c r="EI246">
        <v>4.956028938293457</v>
      </c>
      <c r="EJ246">
        <v>1.6677932739257812</v>
      </c>
      <c r="EK246">
        <v>1.9460463523864746</v>
      </c>
      <c r="EL246">
        <v>2.0369954109191895</v>
      </c>
      <c r="EM246">
        <v>2.4980978965759277</v>
      </c>
      <c r="EN246">
        <v>6.3452095985412598</v>
      </c>
      <c r="EO246">
        <v>6.8190693855285645</v>
      </c>
      <c r="EP246">
        <v>8.2289533615112305</v>
      </c>
      <c r="EQ246">
        <v>7.7696976661682129</v>
      </c>
      <c r="ER246">
        <v>3.6732127666473389</v>
      </c>
      <c r="ES246">
        <v>2.8494677543640137</v>
      </c>
      <c r="ET246">
        <v>2.3492789268493652</v>
      </c>
      <c r="EU246">
        <v>1.9220007658004761</v>
      </c>
      <c r="EV246">
        <v>1.887356162071228</v>
      </c>
      <c r="EW246">
        <v>2.128087043762207</v>
      </c>
      <c r="EX246">
        <v>2.1245317459106445</v>
      </c>
      <c r="EY246">
        <v>70.464324951171875</v>
      </c>
      <c r="EZ246">
        <v>69.780937194824219</v>
      </c>
      <c r="FA246">
        <v>68.682853698730469</v>
      </c>
      <c r="FB246">
        <v>67.879531860351563</v>
      </c>
      <c r="FC246">
        <v>67.258476257324219</v>
      </c>
      <c r="FD246">
        <v>66.382308959960938</v>
      </c>
      <c r="FE246">
        <v>65.591484069824219</v>
      </c>
      <c r="FF246">
        <v>65.52264404296875</v>
      </c>
      <c r="FG246">
        <v>68.33856201171875</v>
      </c>
      <c r="FH246">
        <v>73.185638427734375</v>
      </c>
      <c r="FI246">
        <v>77.100364685058594</v>
      </c>
      <c r="FJ246">
        <v>81.506378173828125</v>
      </c>
      <c r="FK246">
        <v>84.75482177734375</v>
      </c>
      <c r="FL246">
        <v>86.594039916992188</v>
      </c>
      <c r="FM246">
        <v>87.025222778320313</v>
      </c>
      <c r="FN246">
        <v>86.996955871582031</v>
      </c>
      <c r="FO246">
        <v>86.64898681640625</v>
      </c>
      <c r="FP246">
        <v>85.712974548339844</v>
      </c>
      <c r="FQ246">
        <v>84.228752136230469</v>
      </c>
      <c r="FR246">
        <v>80.728347778320312</v>
      </c>
      <c r="FS246">
        <v>76.47821044921875</v>
      </c>
      <c r="FT246">
        <v>72.984153747558594</v>
      </c>
      <c r="FU246">
        <v>70.677803039550781</v>
      </c>
      <c r="FV246">
        <v>68.88543701171875</v>
      </c>
      <c r="FW246">
        <v>1</v>
      </c>
    </row>
    <row r="247" spans="1:179" x14ac:dyDescent="0.2">
      <c r="A247" t="s">
        <v>241</v>
      </c>
      <c r="B247" t="s">
        <v>248</v>
      </c>
      <c r="C247" t="s">
        <v>218</v>
      </c>
      <c r="D247" t="s">
        <v>39</v>
      </c>
      <c r="E247" t="s">
        <v>250</v>
      </c>
      <c r="F247" t="s">
        <v>226</v>
      </c>
      <c r="G247" t="s">
        <v>242</v>
      </c>
      <c r="H247">
        <v>318.05</v>
      </c>
      <c r="K247">
        <v>110.30896275057231</v>
      </c>
      <c r="L247">
        <v>107.75548981889207</v>
      </c>
      <c r="M247">
        <v>106.83501803208775</v>
      </c>
      <c r="N247">
        <v>106.26326570406805</v>
      </c>
      <c r="O247">
        <v>109.93449880191622</v>
      </c>
      <c r="P247">
        <v>122.83659857239196</v>
      </c>
      <c r="Q247">
        <v>139.34227896048264</v>
      </c>
      <c r="R247">
        <v>147.76897379029867</v>
      </c>
      <c r="S247">
        <v>159.06331565632013</v>
      </c>
      <c r="T247">
        <v>174.05865752880925</v>
      </c>
      <c r="U247">
        <v>185.46607976918204</v>
      </c>
      <c r="V247">
        <v>194.22467894994219</v>
      </c>
      <c r="W247">
        <v>196.48656827434564</v>
      </c>
      <c r="X247">
        <v>200.42683086376746</v>
      </c>
      <c r="Y247">
        <v>201.77331560854577</v>
      </c>
      <c r="Z247">
        <v>199.1551250627636</v>
      </c>
      <c r="AA247">
        <v>193.22930055441839</v>
      </c>
      <c r="AB247">
        <v>180.92065560583166</v>
      </c>
      <c r="AC247">
        <v>154.39026284715595</v>
      </c>
      <c r="AD247">
        <v>144.04906875578291</v>
      </c>
      <c r="AE247">
        <v>137.25309796475983</v>
      </c>
      <c r="AF247">
        <v>130.9156044885911</v>
      </c>
      <c r="AG247">
        <v>122.82740661289205</v>
      </c>
      <c r="AH247">
        <v>116.81152895945051</v>
      </c>
      <c r="AI247">
        <v>-1.5472843647003174</v>
      </c>
      <c r="AJ247">
        <v>-1.2995208501815796</v>
      </c>
      <c r="AK247">
        <v>-1.3533248901367187</v>
      </c>
      <c r="AL247">
        <v>-1.3970624208450317</v>
      </c>
      <c r="AM247">
        <v>-1.8176774978637695</v>
      </c>
      <c r="AN247">
        <v>-1.6900683641433716</v>
      </c>
      <c r="AO247">
        <v>-1.4437001943588257</v>
      </c>
      <c r="AP247">
        <v>-1.7651538848876953</v>
      </c>
      <c r="AQ247">
        <v>-5.3648219108581543</v>
      </c>
      <c r="AR247">
        <v>-1.9428493976593018</v>
      </c>
      <c r="AS247">
        <v>-1.7090034484863281</v>
      </c>
      <c r="AT247">
        <v>-1.5655416250228882</v>
      </c>
      <c r="AU247">
        <v>-0.84603124856948853</v>
      </c>
      <c r="AV247">
        <v>1.1276967525482178</v>
      </c>
      <c r="AW247">
        <v>1.8107572793960571</v>
      </c>
      <c r="AX247">
        <v>2.934643030166626</v>
      </c>
      <c r="AY247">
        <v>2.5597314834594727</v>
      </c>
      <c r="AZ247">
        <v>-3.1985869407653809</v>
      </c>
      <c r="BA247">
        <v>-2.1717822551727295</v>
      </c>
      <c r="BB247">
        <v>-2.5494084358215332</v>
      </c>
      <c r="BC247">
        <v>-3.15769362449646</v>
      </c>
      <c r="BD247">
        <v>-3.1116819381713867</v>
      </c>
      <c r="BE247">
        <v>-2.1875228881835937</v>
      </c>
      <c r="BF247">
        <v>-2.0400524139404297</v>
      </c>
      <c r="BG247">
        <v>-0.63434582948684692</v>
      </c>
      <c r="BH247">
        <v>-0.51325970888137817</v>
      </c>
      <c r="BI247">
        <v>-0.60903000831604004</v>
      </c>
      <c r="BJ247">
        <v>-0.69115734100341797</v>
      </c>
      <c r="BK247">
        <v>-0.9618217945098877</v>
      </c>
      <c r="BL247">
        <v>-0.85307282209396362</v>
      </c>
      <c r="BM247">
        <v>-0.62557679414749146</v>
      </c>
      <c r="BN247">
        <v>-0.71386677026748657</v>
      </c>
      <c r="BO247">
        <v>-2.339792013168335</v>
      </c>
      <c r="BP247">
        <v>-0.88390654325485229</v>
      </c>
      <c r="BQ247">
        <v>-0.63964217901229858</v>
      </c>
      <c r="BR247">
        <v>-0.51274597644805908</v>
      </c>
      <c r="BS247">
        <v>0.12510974705219269</v>
      </c>
      <c r="BT247">
        <v>2.6181290149688721</v>
      </c>
      <c r="BU247">
        <v>3.2340676784515381</v>
      </c>
      <c r="BV247">
        <v>4.4289155006408691</v>
      </c>
      <c r="BW247">
        <v>4.0335159301757812</v>
      </c>
      <c r="BX247">
        <v>-1.1882447004318237</v>
      </c>
      <c r="BY247">
        <v>-0.70448976755142212</v>
      </c>
      <c r="BZ247">
        <v>-1.1135777235031128</v>
      </c>
      <c r="CA247">
        <v>-1.6636121273040771</v>
      </c>
      <c r="CB247">
        <v>-1.6412820816040039</v>
      </c>
      <c r="CC247">
        <v>-0.92318588495254517</v>
      </c>
      <c r="CD247">
        <v>-0.82067811489105225</v>
      </c>
      <c r="CE247">
        <v>-2.0473359618335962E-3</v>
      </c>
      <c r="CF247">
        <v>3.1302392482757568E-2</v>
      </c>
      <c r="CG247">
        <v>-9.353366494178772E-2</v>
      </c>
      <c r="CH247">
        <v>-0.202249675989151</v>
      </c>
      <c r="CI247">
        <v>-0.369058758020401</v>
      </c>
      <c r="CJ247">
        <v>-0.27337229251861572</v>
      </c>
      <c r="CK247">
        <v>-5.8947008103132248E-2</v>
      </c>
      <c r="CL247">
        <v>1.4251457527279854E-2</v>
      </c>
      <c r="CM247">
        <v>-0.24466551840305328</v>
      </c>
      <c r="CN247">
        <v>-0.15048600733280182</v>
      </c>
      <c r="CO247">
        <v>0.10099413990974426</v>
      </c>
      <c r="CP247">
        <v>0.21641701459884644</v>
      </c>
      <c r="CQ247">
        <v>0.79771906137466431</v>
      </c>
      <c r="CR247">
        <v>3.6503980159759521</v>
      </c>
      <c r="CS247">
        <v>4.2198481559753418</v>
      </c>
      <c r="CT247">
        <v>5.463843822479248</v>
      </c>
      <c r="CU247">
        <v>5.0542540550231934</v>
      </c>
      <c r="CV247">
        <v>0.20411230623722076</v>
      </c>
      <c r="CW247">
        <v>0.31175246834754944</v>
      </c>
      <c r="CX247">
        <v>-0.11912577599287033</v>
      </c>
      <c r="CY247">
        <v>-0.62881588935852051</v>
      </c>
      <c r="CZ247">
        <v>-0.62288755178451538</v>
      </c>
      <c r="DA247">
        <v>-4.7509953379631042E-2</v>
      </c>
      <c r="DB247">
        <v>2.3856844753026962E-2</v>
      </c>
      <c r="DC247">
        <v>0.63025110960006714</v>
      </c>
      <c r="DD247">
        <v>0.57586449384689331</v>
      </c>
      <c r="DE247">
        <v>0.4219626784324646</v>
      </c>
      <c r="DF247">
        <v>0.28665801882743835</v>
      </c>
      <c r="DG247">
        <v>0.22370429337024689</v>
      </c>
      <c r="DH247">
        <v>0.30632829666137695</v>
      </c>
      <c r="DI247">
        <v>0.50768274068832397</v>
      </c>
      <c r="DJ247">
        <v>0.74236965179443359</v>
      </c>
      <c r="DK247">
        <v>1.8504610061645508</v>
      </c>
      <c r="DL247">
        <v>0.58293455839157104</v>
      </c>
      <c r="DM247">
        <v>0.84163045883178711</v>
      </c>
      <c r="DN247">
        <v>0.94558000564575195</v>
      </c>
      <c r="DO247">
        <v>1.4703283309936523</v>
      </c>
      <c r="DP247">
        <v>4.6826667785644531</v>
      </c>
      <c r="DQ247">
        <v>5.2056283950805664</v>
      </c>
      <c r="DR247">
        <v>6.498772144317627</v>
      </c>
      <c r="DS247">
        <v>6.0749926567077637</v>
      </c>
      <c r="DT247">
        <v>1.5964692831039429</v>
      </c>
      <c r="DU247">
        <v>1.327994704246521</v>
      </c>
      <c r="DV247">
        <v>0.87532621622085571</v>
      </c>
      <c r="DW247">
        <v>0.40598040819168091</v>
      </c>
      <c r="DX247">
        <v>0.39550691843032837</v>
      </c>
      <c r="DY247">
        <v>0.82816600799560547</v>
      </c>
      <c r="DZ247">
        <v>0.86839181184768677</v>
      </c>
      <c r="EA247">
        <v>1.5431897640228271</v>
      </c>
      <c r="EB247">
        <v>1.3621256351470947</v>
      </c>
      <c r="EC247">
        <v>1.1662575006484985</v>
      </c>
      <c r="ED247">
        <v>0.99256306886672974</v>
      </c>
      <c r="EE247">
        <v>1.0795600414276123</v>
      </c>
      <c r="EF247">
        <v>1.1433237791061401</v>
      </c>
      <c r="EG247">
        <v>1.3258061408996582</v>
      </c>
      <c r="EH247">
        <v>1.7936567068099976</v>
      </c>
      <c r="EI247">
        <v>4.8754911422729492</v>
      </c>
      <c r="EJ247">
        <v>1.641877293586731</v>
      </c>
      <c r="EK247">
        <v>1.9109917879104614</v>
      </c>
      <c r="EL247">
        <v>1.9983755350112915</v>
      </c>
      <c r="EM247">
        <v>2.4414694309234619</v>
      </c>
      <c r="EN247">
        <v>6.1730990409851074</v>
      </c>
      <c r="EO247">
        <v>6.6289386749267578</v>
      </c>
      <c r="EP247">
        <v>7.993044376373291</v>
      </c>
      <c r="EQ247">
        <v>7.5487766265869141</v>
      </c>
      <c r="ER247">
        <v>3.6068115234375</v>
      </c>
      <c r="ES247">
        <v>2.7952871322631836</v>
      </c>
      <c r="ET247">
        <v>2.3111569881439209</v>
      </c>
      <c r="EU247">
        <v>1.9000618457794189</v>
      </c>
      <c r="EV247">
        <v>1.865906834602356</v>
      </c>
      <c r="EW247">
        <v>2.0925030708312988</v>
      </c>
      <c r="EX247">
        <v>2.087766170501709</v>
      </c>
      <c r="EY247">
        <v>70.464324951171875</v>
      </c>
      <c r="EZ247">
        <v>69.780937194824219</v>
      </c>
      <c r="FA247">
        <v>68.682853698730469</v>
      </c>
      <c r="FB247">
        <v>67.879531860351563</v>
      </c>
      <c r="FC247">
        <v>67.258476257324219</v>
      </c>
      <c r="FD247">
        <v>66.382308959960938</v>
      </c>
      <c r="FE247">
        <v>65.591484069824219</v>
      </c>
      <c r="FF247">
        <v>65.52264404296875</v>
      </c>
      <c r="FG247">
        <v>68.33856201171875</v>
      </c>
      <c r="FH247">
        <v>73.185638427734375</v>
      </c>
      <c r="FI247">
        <v>77.100364685058594</v>
      </c>
      <c r="FJ247">
        <v>81.506378173828125</v>
      </c>
      <c r="FK247">
        <v>84.75482177734375</v>
      </c>
      <c r="FL247">
        <v>86.594039916992188</v>
      </c>
      <c r="FM247">
        <v>87.025222778320313</v>
      </c>
      <c r="FN247">
        <v>86.9969482421875</v>
      </c>
      <c r="FO247">
        <v>86.64898681640625</v>
      </c>
      <c r="FP247">
        <v>85.712974548339844</v>
      </c>
      <c r="FQ247">
        <v>84.228752136230469</v>
      </c>
      <c r="FR247">
        <v>80.728347778320312</v>
      </c>
      <c r="FS247">
        <v>76.47821044921875</v>
      </c>
      <c r="FT247">
        <v>72.984153747558594</v>
      </c>
      <c r="FU247">
        <v>70.677803039550781</v>
      </c>
      <c r="FV247">
        <v>68.88543701171875</v>
      </c>
      <c r="FW247">
        <v>1</v>
      </c>
    </row>
    <row r="248" spans="1:179" x14ac:dyDescent="0.2">
      <c r="A248" t="s">
        <v>241</v>
      </c>
      <c r="B248" t="s">
        <v>248</v>
      </c>
      <c r="C248" t="s">
        <v>218</v>
      </c>
      <c r="D248" t="s">
        <v>40</v>
      </c>
      <c r="E248">
        <v>2015</v>
      </c>
      <c r="F248" t="s">
        <v>226</v>
      </c>
      <c r="G248" t="s">
        <v>242</v>
      </c>
      <c r="H248">
        <v>367.51</v>
      </c>
      <c r="K248">
        <v>122.97155865365924</v>
      </c>
      <c r="L248">
        <v>120.11608542073459</v>
      </c>
      <c r="M248">
        <v>118.04060959789675</v>
      </c>
      <c r="N248">
        <v>119.37497796659257</v>
      </c>
      <c r="O248">
        <v>125.88143650898924</v>
      </c>
      <c r="P248">
        <v>139.16647347398799</v>
      </c>
      <c r="Q248">
        <v>157.37253373777546</v>
      </c>
      <c r="R248">
        <v>169.46513435440005</v>
      </c>
      <c r="S248">
        <v>183.58938287146381</v>
      </c>
      <c r="T248">
        <v>197.1434742455944</v>
      </c>
      <c r="U248">
        <v>206.1732434922526</v>
      </c>
      <c r="V248">
        <v>211.2562633558403</v>
      </c>
      <c r="W248">
        <v>213.65483681561005</v>
      </c>
      <c r="X248">
        <v>215.11586245561563</v>
      </c>
      <c r="Y248">
        <v>214.86157130855167</v>
      </c>
      <c r="Z248">
        <v>209.09811497209191</v>
      </c>
      <c r="AA248">
        <v>204.2390259788996</v>
      </c>
      <c r="AB248">
        <v>195.39725251821744</v>
      </c>
      <c r="AC248">
        <v>170.95962083033686</v>
      </c>
      <c r="AD248">
        <v>160.01254138730127</v>
      </c>
      <c r="AE248">
        <v>151.77180094130389</v>
      </c>
      <c r="AF248">
        <v>142.93125457358096</v>
      </c>
      <c r="AG248">
        <v>131.91269316113534</v>
      </c>
      <c r="AH248">
        <v>126.88309718631365</v>
      </c>
      <c r="AI248">
        <v>-1.7079955339431763</v>
      </c>
      <c r="AJ248">
        <v>-1.9118897914886475</v>
      </c>
      <c r="AK248">
        <v>-1.5522843599319458</v>
      </c>
      <c r="AL248">
        <v>-1.5625102519989014</v>
      </c>
      <c r="AM248">
        <v>-2.2246696949005127</v>
      </c>
      <c r="AN248">
        <v>-1.8374189138412476</v>
      </c>
      <c r="AO248">
        <v>-1.6003726720809937</v>
      </c>
      <c r="AP248">
        <v>-1.8937211036682129</v>
      </c>
      <c r="AQ248">
        <v>-4.9526987075805664</v>
      </c>
      <c r="AR248">
        <v>-1.940654993057251</v>
      </c>
      <c r="AS248">
        <v>-1.3664662837982178</v>
      </c>
      <c r="AT248">
        <v>-1.3566482067108154</v>
      </c>
      <c r="AU248">
        <v>-0.44654464721679688</v>
      </c>
      <c r="AV248">
        <v>1.7945859432220459</v>
      </c>
      <c r="AW248">
        <v>2.4781391620635986</v>
      </c>
      <c r="AX248">
        <v>3.1869337558746338</v>
      </c>
      <c r="AY248">
        <v>2.773629903793335</v>
      </c>
      <c r="AZ248">
        <v>-2.6271529197692871</v>
      </c>
      <c r="BA248">
        <v>-2.5733551979064941</v>
      </c>
      <c r="BB248">
        <v>-3.1277530193328857</v>
      </c>
      <c r="BC248">
        <v>-3.9891393184661865</v>
      </c>
      <c r="BD248">
        <v>-3.4789514541625977</v>
      </c>
      <c r="BE248">
        <v>-2.4567615985870361</v>
      </c>
      <c r="BF248">
        <v>-2.3592214584350586</v>
      </c>
      <c r="BG248">
        <v>-0.73543894290924072</v>
      </c>
      <c r="BH248">
        <v>-0.80318284034729004</v>
      </c>
      <c r="BI248">
        <v>-0.71498221158981323</v>
      </c>
      <c r="BJ248">
        <v>-0.80701243877410889</v>
      </c>
      <c r="BK248">
        <v>-1.2015175819396973</v>
      </c>
      <c r="BL248">
        <v>-0.95300179719924927</v>
      </c>
      <c r="BM248">
        <v>-0.70678293704986572</v>
      </c>
      <c r="BN248">
        <v>-0.83497965335845947</v>
      </c>
      <c r="BO248">
        <v>-2.2388651371002197</v>
      </c>
      <c r="BP248">
        <v>-0.78370958566665649</v>
      </c>
      <c r="BQ248">
        <v>-0.27787449955940247</v>
      </c>
      <c r="BR248">
        <v>-0.24919611215591431</v>
      </c>
      <c r="BS248">
        <v>0.57488936185836792</v>
      </c>
      <c r="BT248">
        <v>3.4705028533935547</v>
      </c>
      <c r="BU248">
        <v>3.9746370315551758</v>
      </c>
      <c r="BV248">
        <v>4.7428140640258789</v>
      </c>
      <c r="BW248">
        <v>4.2397317886352539</v>
      </c>
      <c r="BX248">
        <v>-0.68374091386795044</v>
      </c>
      <c r="BY248">
        <v>-0.9298851490020752</v>
      </c>
      <c r="BZ248">
        <v>-1.4784600734710693</v>
      </c>
      <c r="CA248">
        <v>-2.2481110095977783</v>
      </c>
      <c r="CB248">
        <v>-1.9289774894714355</v>
      </c>
      <c r="CC248">
        <v>-1.1857503652572632</v>
      </c>
      <c r="CD248">
        <v>-1.1134395599365234</v>
      </c>
      <c r="CE248">
        <v>-6.184922531247139E-2</v>
      </c>
      <c r="CF248">
        <v>-3.5295799374580383E-2</v>
      </c>
      <c r="CG248">
        <v>-0.13506928086280823</v>
      </c>
      <c r="CH248">
        <v>-0.28375697135925293</v>
      </c>
      <c r="CI248">
        <v>-0.49288558959960938</v>
      </c>
      <c r="CJ248">
        <v>-0.34045720100402832</v>
      </c>
      <c r="CK248">
        <v>-8.7885402143001556E-2</v>
      </c>
      <c r="CL248">
        <v>-0.10169858485460281</v>
      </c>
      <c r="CM248">
        <v>-0.35927227139472961</v>
      </c>
      <c r="CN248">
        <v>1.7587287351489067E-2</v>
      </c>
      <c r="CO248">
        <v>0.47608083486557007</v>
      </c>
      <c r="CP248">
        <v>0.51782184839248657</v>
      </c>
      <c r="CQ248">
        <v>1.2823314666748047</v>
      </c>
      <c r="CR248">
        <v>4.6312375068664551</v>
      </c>
      <c r="CS248">
        <v>5.0111069679260254</v>
      </c>
      <c r="CT248">
        <v>5.8204121589660645</v>
      </c>
      <c r="CU248">
        <v>5.2551493644714355</v>
      </c>
      <c r="CV248">
        <v>0.66226041316986084</v>
      </c>
      <c r="CW248">
        <v>0.20837722718715668</v>
      </c>
      <c r="CX248">
        <v>-0.33616474270820618</v>
      </c>
      <c r="CY248">
        <v>-1.0422800779342651</v>
      </c>
      <c r="CZ248">
        <v>-0.85547012090682983</v>
      </c>
      <c r="DA248">
        <v>-0.30545184016227722</v>
      </c>
      <c r="DB248">
        <v>-0.25061476230621338</v>
      </c>
      <c r="DC248">
        <v>0.61174046993255615</v>
      </c>
      <c r="DD248">
        <v>0.73259127140045166</v>
      </c>
      <c r="DE248">
        <v>0.44484364986419678</v>
      </c>
      <c r="DF248">
        <v>0.23949852585792542</v>
      </c>
      <c r="DG248">
        <v>0.21574640274047852</v>
      </c>
      <c r="DH248">
        <v>0.27208742499351501</v>
      </c>
      <c r="DI248">
        <v>0.53101211786270142</v>
      </c>
      <c r="DJ248">
        <v>0.63158249855041504</v>
      </c>
      <c r="DK248">
        <v>1.5203206539154053</v>
      </c>
      <c r="DL248">
        <v>0.81888413429260254</v>
      </c>
      <c r="DM248">
        <v>1.2300361394882202</v>
      </c>
      <c r="DN248">
        <v>1.2848397493362427</v>
      </c>
      <c r="DO248">
        <v>1.9897736310958862</v>
      </c>
      <c r="DP248">
        <v>5.7919726371765137</v>
      </c>
      <c r="DQ248">
        <v>6.047576904296875</v>
      </c>
      <c r="DR248">
        <v>6.89801025390625</v>
      </c>
      <c r="DS248">
        <v>6.2705674171447754</v>
      </c>
      <c r="DT248">
        <v>2.0082616806030273</v>
      </c>
      <c r="DU248">
        <v>1.3466395139694214</v>
      </c>
      <c r="DV248">
        <v>0.80613058805465698</v>
      </c>
      <c r="DW248">
        <v>0.16355094313621521</v>
      </c>
      <c r="DX248">
        <v>0.2180371880531311</v>
      </c>
      <c r="DY248">
        <v>0.57484662532806396</v>
      </c>
      <c r="DZ248">
        <v>0.61221003532409668</v>
      </c>
      <c r="EA248">
        <v>1.5842970609664917</v>
      </c>
      <c r="EB248">
        <v>1.8412982225418091</v>
      </c>
      <c r="EC248">
        <v>1.2821458578109741</v>
      </c>
      <c r="ED248">
        <v>0.99499630928039551</v>
      </c>
      <c r="EE248">
        <v>1.2388983964920044</v>
      </c>
      <c r="EF248">
        <v>1.1565045118331909</v>
      </c>
      <c r="EG248">
        <v>1.4246019124984741</v>
      </c>
      <c r="EH248">
        <v>1.6903239488601685</v>
      </c>
      <c r="EI248">
        <v>4.234154224395752</v>
      </c>
      <c r="EJ248">
        <v>1.9758296012878418</v>
      </c>
      <c r="EK248">
        <v>2.3186278343200684</v>
      </c>
      <c r="EL248">
        <v>2.392291784286499</v>
      </c>
      <c r="EM248">
        <v>3.0112075805664063</v>
      </c>
      <c r="EN248">
        <v>7.4678893089294434</v>
      </c>
      <c r="EO248">
        <v>7.544074535369873</v>
      </c>
      <c r="EP248">
        <v>8.4538908004760742</v>
      </c>
      <c r="EQ248">
        <v>7.7366690635681152</v>
      </c>
      <c r="ER248">
        <v>3.9516737461090088</v>
      </c>
      <c r="ES248">
        <v>2.9901096820831299</v>
      </c>
      <c r="ET248">
        <v>2.4554235935211182</v>
      </c>
      <c r="EU248">
        <v>1.9045794010162354</v>
      </c>
      <c r="EV248">
        <v>1.768011212348938</v>
      </c>
      <c r="EW248">
        <v>1.8458578586578369</v>
      </c>
      <c r="EX248">
        <v>1.8579920530319214</v>
      </c>
      <c r="EY248">
        <v>72.676864624023437</v>
      </c>
      <c r="EZ248">
        <v>71.299774169921875</v>
      </c>
      <c r="FA248">
        <v>70.055809020996094</v>
      </c>
      <c r="FB248">
        <v>69.431930541992188</v>
      </c>
      <c r="FC248">
        <v>68.784072875976562</v>
      </c>
      <c r="FD248">
        <v>68.084800720214844</v>
      </c>
      <c r="FE248">
        <v>68.311981201171875</v>
      </c>
      <c r="FF248">
        <v>68.560478210449219</v>
      </c>
      <c r="FG248">
        <v>71.405906677246094</v>
      </c>
      <c r="FH248">
        <v>76.130592346191406</v>
      </c>
      <c r="FI248">
        <v>80.50750732421875</v>
      </c>
      <c r="FJ248">
        <v>83.673431396484375</v>
      </c>
      <c r="FK248">
        <v>85.904792785644531</v>
      </c>
      <c r="FL248">
        <v>87.374443054199219</v>
      </c>
      <c r="FM248">
        <v>88.355598449707031</v>
      </c>
      <c r="FN248">
        <v>88.581802368164063</v>
      </c>
      <c r="FO248">
        <v>87.923332214355469</v>
      </c>
      <c r="FP248">
        <v>86.521774291992188</v>
      </c>
      <c r="FQ248">
        <v>85.702537536621094</v>
      </c>
      <c r="FR248">
        <v>83.364501953125</v>
      </c>
      <c r="FS248">
        <v>79.721885681152344</v>
      </c>
      <c r="FT248">
        <v>75.850013732910156</v>
      </c>
      <c r="FU248">
        <v>73.601875305175781</v>
      </c>
      <c r="FV248">
        <v>71.577217102050781</v>
      </c>
      <c r="FW248">
        <v>1</v>
      </c>
    </row>
    <row r="249" spans="1:179" x14ac:dyDescent="0.2">
      <c r="A249" t="s">
        <v>241</v>
      </c>
      <c r="B249" t="s">
        <v>248</v>
      </c>
      <c r="C249" t="s">
        <v>218</v>
      </c>
      <c r="D249" t="s">
        <v>40</v>
      </c>
      <c r="E249">
        <v>2016</v>
      </c>
      <c r="F249" t="s">
        <v>226</v>
      </c>
      <c r="G249" t="s">
        <v>242</v>
      </c>
      <c r="H249">
        <v>330.01</v>
      </c>
      <c r="K249">
        <v>110.4248808576947</v>
      </c>
      <c r="L249">
        <v>107.86074899671615</v>
      </c>
      <c r="M249">
        <v>105.9970321099084</v>
      </c>
      <c r="N249">
        <v>107.19525607117822</v>
      </c>
      <c r="O249">
        <v>113.03786648626792</v>
      </c>
      <c r="P249">
        <v>124.96744304942879</v>
      </c>
      <c r="Q249">
        <v>141.31595531948059</v>
      </c>
      <c r="R249">
        <v>152.17475874500519</v>
      </c>
      <c r="S249">
        <v>164.85792285853759</v>
      </c>
      <c r="T249">
        <v>177.02910245086963</v>
      </c>
      <c r="U249">
        <v>185.1375724430489</v>
      </c>
      <c r="V249">
        <v>189.70197635058011</v>
      </c>
      <c r="W249">
        <v>191.8558255123157</v>
      </c>
      <c r="X249">
        <v>193.16778401714396</v>
      </c>
      <c r="Y249">
        <v>192.93943796765791</v>
      </c>
      <c r="Z249">
        <v>187.76402191007543</v>
      </c>
      <c r="AA249">
        <v>183.40070140715008</v>
      </c>
      <c r="AB249">
        <v>175.46104615957873</v>
      </c>
      <c r="AC249">
        <v>153.5167641066966</v>
      </c>
      <c r="AD249">
        <v>143.68660535721284</v>
      </c>
      <c r="AE249">
        <v>136.28666026510135</v>
      </c>
      <c r="AF249">
        <v>128.34810691129556</v>
      </c>
      <c r="AG249">
        <v>118.45375943360509</v>
      </c>
      <c r="AH249">
        <v>113.93732862340246</v>
      </c>
      <c r="AI249">
        <v>-1.6154489517211914</v>
      </c>
      <c r="AJ249">
        <v>-1.809980034828186</v>
      </c>
      <c r="AK249">
        <v>-1.4642599821090698</v>
      </c>
      <c r="AL249">
        <v>-1.4665690660476685</v>
      </c>
      <c r="AM249">
        <v>-2.0836584568023682</v>
      </c>
      <c r="AN249">
        <v>-1.7242615222930908</v>
      </c>
      <c r="AO249">
        <v>-1.5121715068817139</v>
      </c>
      <c r="AP249">
        <v>-1.7894667387008667</v>
      </c>
      <c r="AQ249">
        <v>-4.675407886505127</v>
      </c>
      <c r="AR249">
        <v>-1.8398635387420654</v>
      </c>
      <c r="AS249">
        <v>-1.3185151815414429</v>
      </c>
      <c r="AT249">
        <v>-1.3112837076187134</v>
      </c>
      <c r="AU249">
        <v>-0.48680961132049561</v>
      </c>
      <c r="AV249">
        <v>1.4706679582595825</v>
      </c>
      <c r="AW249">
        <v>2.0995543003082275</v>
      </c>
      <c r="AX249">
        <v>2.7310416698455811</v>
      </c>
      <c r="AY249">
        <v>2.367450475692749</v>
      </c>
      <c r="AZ249">
        <v>-2.5224010944366455</v>
      </c>
      <c r="BA249">
        <v>-2.4488897323608398</v>
      </c>
      <c r="BB249">
        <v>-2.9472124576568604</v>
      </c>
      <c r="BC249">
        <v>-3.7284200191497803</v>
      </c>
      <c r="BD249">
        <v>-3.2542331218719482</v>
      </c>
      <c r="BE249">
        <v>-2.3128964900970459</v>
      </c>
      <c r="BF249">
        <v>-2.2231886386871338</v>
      </c>
      <c r="BG249">
        <v>-0.69384139776229858</v>
      </c>
      <c r="BH249">
        <v>-0.75935459136962891</v>
      </c>
      <c r="BI249">
        <v>-0.6708214282989502</v>
      </c>
      <c r="BJ249">
        <v>-0.75064933300018311</v>
      </c>
      <c r="BK249">
        <v>-1.1141059398651123</v>
      </c>
      <c r="BL249">
        <v>-0.88617604970932007</v>
      </c>
      <c r="BM249">
        <v>-0.66539406776428223</v>
      </c>
      <c r="BN249">
        <v>-0.78618925809860229</v>
      </c>
      <c r="BO249">
        <v>-2.103743314743042</v>
      </c>
      <c r="BP249">
        <v>-0.74352669715881348</v>
      </c>
      <c r="BQ249">
        <v>-0.28695130348205566</v>
      </c>
      <c r="BR249">
        <v>-0.26184743642807007</v>
      </c>
      <c r="BS249">
        <v>0.48111483454704285</v>
      </c>
      <c r="BT249">
        <v>3.0587890148162842</v>
      </c>
      <c r="BU249">
        <v>3.517655611038208</v>
      </c>
      <c r="BV249">
        <v>4.2054142951965332</v>
      </c>
      <c r="BW249">
        <v>3.7567479610443115</v>
      </c>
      <c r="BX249">
        <v>-0.68079811334609985</v>
      </c>
      <c r="BY249">
        <v>-0.89151573181152344</v>
      </c>
      <c r="BZ249">
        <v>-1.3843203783035278</v>
      </c>
      <c r="CA249">
        <v>-2.0785984992980957</v>
      </c>
      <c r="CB249">
        <v>-1.7854570150375366</v>
      </c>
      <c r="CC249">
        <v>-1.1084693670272827</v>
      </c>
      <c r="CD249">
        <v>-1.0426690578460693</v>
      </c>
      <c r="CE249">
        <v>-5.5538803339004517E-2</v>
      </c>
      <c r="CF249">
        <v>-3.1694598495960236E-2</v>
      </c>
      <c r="CG249">
        <v>-0.12128828465938568</v>
      </c>
      <c r="CH249">
        <v>-0.25480550527572632</v>
      </c>
      <c r="CI249">
        <v>-0.4425969123840332</v>
      </c>
      <c r="CJ249">
        <v>-0.30572065711021423</v>
      </c>
      <c r="CK249">
        <v>-7.8918531537055969E-2</v>
      </c>
      <c r="CL249">
        <v>-9.1322369873523712E-2</v>
      </c>
      <c r="CM249">
        <v>-0.32261604070663452</v>
      </c>
      <c r="CN249">
        <v>1.5792872756719589E-2</v>
      </c>
      <c r="CO249">
        <v>0.42750674486160278</v>
      </c>
      <c r="CP249">
        <v>0.46498894691467285</v>
      </c>
      <c r="CQ249">
        <v>1.151496410369873</v>
      </c>
      <c r="CR249">
        <v>4.1587166786193848</v>
      </c>
      <c r="CS249">
        <v>4.4998283386230469</v>
      </c>
      <c r="CT249">
        <v>5.2265605926513672</v>
      </c>
      <c r="CU249">
        <v>4.7189712524414062</v>
      </c>
      <c r="CV249">
        <v>0.59469056129455566</v>
      </c>
      <c r="CW249">
        <v>0.18711668252944946</v>
      </c>
      <c r="CX249">
        <v>-0.30186617374420166</v>
      </c>
      <c r="CY249">
        <v>-0.93593710660934448</v>
      </c>
      <c r="CZ249">
        <v>-0.76818728446960449</v>
      </c>
      <c r="DA249">
        <v>-0.27428686618804932</v>
      </c>
      <c r="DB249">
        <v>-0.22504475712776184</v>
      </c>
      <c r="DC249">
        <v>0.58276379108428955</v>
      </c>
      <c r="DD249">
        <v>0.69596540927886963</v>
      </c>
      <c r="DE249">
        <v>0.42824485898017883</v>
      </c>
      <c r="DF249">
        <v>0.24103832244873047</v>
      </c>
      <c r="DG249">
        <v>0.22891215980052948</v>
      </c>
      <c r="DH249">
        <v>0.27473476529121399</v>
      </c>
      <c r="DI249">
        <v>0.5075569748878479</v>
      </c>
      <c r="DJ249">
        <v>0.60354453325271606</v>
      </c>
      <c r="DK249">
        <v>1.4585111141204834</v>
      </c>
      <c r="DL249">
        <v>0.77511239051818848</v>
      </c>
      <c r="DM249">
        <v>1.1419647932052612</v>
      </c>
      <c r="DN249">
        <v>1.191825270652771</v>
      </c>
      <c r="DO249">
        <v>1.8218778371810913</v>
      </c>
      <c r="DP249">
        <v>5.2586445808410645</v>
      </c>
      <c r="DQ249">
        <v>5.4820008277893066</v>
      </c>
      <c r="DR249">
        <v>6.2477068901062012</v>
      </c>
      <c r="DS249">
        <v>5.6811947822570801</v>
      </c>
      <c r="DT249">
        <v>1.8701791763305664</v>
      </c>
      <c r="DU249">
        <v>1.2657490968704224</v>
      </c>
      <c r="DV249">
        <v>0.78058809041976929</v>
      </c>
      <c r="DW249">
        <v>0.20672428607940674</v>
      </c>
      <c r="DX249">
        <v>0.24908247590065002</v>
      </c>
      <c r="DY249">
        <v>0.55989569425582886</v>
      </c>
      <c r="DZ249">
        <v>0.59257948398590088</v>
      </c>
      <c r="EA249">
        <v>1.5043712854385376</v>
      </c>
      <c r="EB249">
        <v>1.7465908527374268</v>
      </c>
      <c r="EC249">
        <v>1.2216835021972656</v>
      </c>
      <c r="ED249">
        <v>0.95695805549621582</v>
      </c>
      <c r="EE249">
        <v>1.1984646320343018</v>
      </c>
      <c r="EF249">
        <v>1.1128201484680176</v>
      </c>
      <c r="EG249">
        <v>1.3543344736099243</v>
      </c>
      <c r="EH249">
        <v>1.6068220138549805</v>
      </c>
      <c r="EI249">
        <v>4.0301756858825684</v>
      </c>
      <c r="EJ249">
        <v>1.8714492321014404</v>
      </c>
      <c r="EK249">
        <v>2.1735286712646484</v>
      </c>
      <c r="EL249">
        <v>2.2412617206573486</v>
      </c>
      <c r="EM249">
        <v>2.7898023128509521</v>
      </c>
      <c r="EN249">
        <v>6.8467655181884766</v>
      </c>
      <c r="EO249">
        <v>6.9001021385192871</v>
      </c>
      <c r="EP249">
        <v>7.7220797538757324</v>
      </c>
      <c r="EQ249">
        <v>7.0704922676086426</v>
      </c>
      <c r="ER249">
        <v>3.7117822170257568</v>
      </c>
      <c r="ES249">
        <v>2.8231229782104492</v>
      </c>
      <c r="ET249">
        <v>2.343480110168457</v>
      </c>
      <c r="EU249">
        <v>1.8565459251403809</v>
      </c>
      <c r="EV249">
        <v>1.7178584337234497</v>
      </c>
      <c r="EW249">
        <v>1.7643227577209473</v>
      </c>
      <c r="EX249">
        <v>1.7730990648269653</v>
      </c>
      <c r="EY249">
        <v>72.676864624023437</v>
      </c>
      <c r="EZ249">
        <v>71.299774169921875</v>
      </c>
      <c r="FA249">
        <v>70.055809020996094</v>
      </c>
      <c r="FB249">
        <v>69.431930541992188</v>
      </c>
      <c r="FC249">
        <v>68.784072875976562</v>
      </c>
      <c r="FD249">
        <v>68.084800720214844</v>
      </c>
      <c r="FE249">
        <v>68.311981201171875</v>
      </c>
      <c r="FF249">
        <v>68.560478210449219</v>
      </c>
      <c r="FG249">
        <v>71.405906677246094</v>
      </c>
      <c r="FH249">
        <v>76.130592346191406</v>
      </c>
      <c r="FI249">
        <v>80.50750732421875</v>
      </c>
      <c r="FJ249">
        <v>83.673439025878906</v>
      </c>
      <c r="FK249">
        <v>85.90478515625</v>
      </c>
      <c r="FL249">
        <v>87.374443054199219</v>
      </c>
      <c r="FM249">
        <v>88.355598449707031</v>
      </c>
      <c r="FN249">
        <v>88.581794738769531</v>
      </c>
      <c r="FO249">
        <v>87.923332214355469</v>
      </c>
      <c r="FP249">
        <v>86.521774291992188</v>
      </c>
      <c r="FQ249">
        <v>85.702537536621094</v>
      </c>
      <c r="FR249">
        <v>83.364501953125</v>
      </c>
      <c r="FS249">
        <v>79.721885681152344</v>
      </c>
      <c r="FT249">
        <v>75.850013732910156</v>
      </c>
      <c r="FU249">
        <v>73.601875305175781</v>
      </c>
      <c r="FV249">
        <v>71.577217102050781</v>
      </c>
      <c r="FW249">
        <v>1</v>
      </c>
    </row>
    <row r="250" spans="1:179" x14ac:dyDescent="0.2">
      <c r="A250" t="s">
        <v>241</v>
      </c>
      <c r="B250" t="s">
        <v>248</v>
      </c>
      <c r="C250" t="s">
        <v>218</v>
      </c>
      <c r="D250" t="s">
        <v>40</v>
      </c>
      <c r="E250" t="s">
        <v>250</v>
      </c>
      <c r="F250" t="s">
        <v>226</v>
      </c>
      <c r="G250" t="s">
        <v>242</v>
      </c>
      <c r="H250">
        <v>318.84000000000003</v>
      </c>
      <c r="K250">
        <v>106.68758648294444</v>
      </c>
      <c r="L250">
        <v>104.21023683541017</v>
      </c>
      <c r="M250">
        <v>102.40959684380115</v>
      </c>
      <c r="N250">
        <v>103.56726730267766</v>
      </c>
      <c r="O250">
        <v>109.21213645811129</v>
      </c>
      <c r="P250">
        <v>120.73796036121624</v>
      </c>
      <c r="Q250">
        <v>136.53316252155517</v>
      </c>
      <c r="R250">
        <v>147.02445325751637</v>
      </c>
      <c r="S250">
        <v>159.27835978410488</v>
      </c>
      <c r="T250">
        <v>171.03760974000727</v>
      </c>
      <c r="U250">
        <v>178.87165118805564</v>
      </c>
      <c r="V250">
        <v>183.28157432173219</v>
      </c>
      <c r="W250">
        <v>185.3625271552699</v>
      </c>
      <c r="X250">
        <v>186.63008284886652</v>
      </c>
      <c r="Y250">
        <v>186.40946509756483</v>
      </c>
      <c r="Z250">
        <v>181.40920932241835</v>
      </c>
      <c r="AA250">
        <v>177.19356399056093</v>
      </c>
      <c r="AB250">
        <v>169.52262380669379</v>
      </c>
      <c r="AC250">
        <v>148.32103888182448</v>
      </c>
      <c r="AD250">
        <v>138.82357867556752</v>
      </c>
      <c r="AE250">
        <v>131.67408233152261</v>
      </c>
      <c r="AF250">
        <v>124.00420674818292</v>
      </c>
      <c r="AG250">
        <v>114.44473026046302</v>
      </c>
      <c r="AH250">
        <v>110.08115659015328</v>
      </c>
      <c r="AI250">
        <v>-1.586944580078125</v>
      </c>
      <c r="AJ250">
        <v>-1.7785555124282837</v>
      </c>
      <c r="AK250">
        <v>-1.4372333288192749</v>
      </c>
      <c r="AL250">
        <v>-1.4372628927230835</v>
      </c>
      <c r="AM250">
        <v>-2.0406692028045654</v>
      </c>
      <c r="AN250">
        <v>-1.6897027492523193</v>
      </c>
      <c r="AO250">
        <v>-1.4850378036499023</v>
      </c>
      <c r="AP250">
        <v>-1.7573918104171753</v>
      </c>
      <c r="AQ250">
        <v>-4.5901956558227539</v>
      </c>
      <c r="AR250">
        <v>-1.8087255954742432</v>
      </c>
      <c r="AS250">
        <v>-1.3031829595565796</v>
      </c>
      <c r="AT250">
        <v>-1.2967036962509155</v>
      </c>
      <c r="AU250">
        <v>-0.49781900644302368</v>
      </c>
      <c r="AV250">
        <v>1.3757970333099365</v>
      </c>
      <c r="AW250">
        <v>1.9882270097732544</v>
      </c>
      <c r="AX250">
        <v>2.5967438220977783</v>
      </c>
      <c r="AY250">
        <v>2.2478742599487305</v>
      </c>
      <c r="AZ250">
        <v>-2.4893257617950439</v>
      </c>
      <c r="BA250">
        <v>-2.410231351852417</v>
      </c>
      <c r="BB250">
        <v>-2.8918449878692627</v>
      </c>
      <c r="BC250">
        <v>-3.6490814685821533</v>
      </c>
      <c r="BD250">
        <v>-3.1858022212982178</v>
      </c>
      <c r="BE250">
        <v>-2.2688183784484863</v>
      </c>
      <c r="BF250">
        <v>-2.1814675331115723</v>
      </c>
      <c r="BG250">
        <v>-0.68106710910797119</v>
      </c>
      <c r="BH250">
        <v>-0.74586218595504761</v>
      </c>
      <c r="BI250">
        <v>-0.65733706951141357</v>
      </c>
      <c r="BJ250">
        <v>-0.73356246948242188</v>
      </c>
      <c r="BK250">
        <v>-1.0876650810241699</v>
      </c>
      <c r="BL250">
        <v>-0.86592179536819458</v>
      </c>
      <c r="BM250">
        <v>-0.6527131199836731</v>
      </c>
      <c r="BN250">
        <v>-0.77123844623565674</v>
      </c>
      <c r="BO250">
        <v>-2.0624241828918457</v>
      </c>
      <c r="BP250">
        <v>-0.73110109567642212</v>
      </c>
      <c r="BQ250">
        <v>-0.28922575712203979</v>
      </c>
      <c r="BR250">
        <v>-0.26517918705940247</v>
      </c>
      <c r="BS250">
        <v>0.45358487963676453</v>
      </c>
      <c r="BT250">
        <v>2.936812162399292</v>
      </c>
      <c r="BU250">
        <v>3.3821241855621338</v>
      </c>
      <c r="BV250">
        <v>4.045952320098877</v>
      </c>
      <c r="BW250">
        <v>3.6134591102600098</v>
      </c>
      <c r="BX250">
        <v>-0.67915517091751099</v>
      </c>
      <c r="BY250">
        <v>-0.87943857908248901</v>
      </c>
      <c r="BZ250">
        <v>-1.355628490447998</v>
      </c>
      <c r="CA250">
        <v>-2.0274190902709961</v>
      </c>
      <c r="CB250">
        <v>-1.7420952320098877</v>
      </c>
      <c r="CC250">
        <v>-1.0849484205245972</v>
      </c>
      <c r="CD250">
        <v>-1.0210971832275391</v>
      </c>
      <c r="CE250">
        <v>-5.3659111261367798E-2</v>
      </c>
      <c r="CF250">
        <v>-3.0621906742453575E-2</v>
      </c>
      <c r="CG250">
        <v>-0.11718332022428513</v>
      </c>
      <c r="CH250">
        <v>-0.2461816817522049</v>
      </c>
      <c r="CI250">
        <v>-0.42761737108230591</v>
      </c>
      <c r="CJ250">
        <v>-0.29537364840507507</v>
      </c>
      <c r="CK250">
        <v>-7.6247565448284149E-2</v>
      </c>
      <c r="CL250">
        <v>-8.8231593370437622E-2</v>
      </c>
      <c r="CM250">
        <v>-0.31169721484184265</v>
      </c>
      <c r="CN250">
        <v>1.5258367173373699E-2</v>
      </c>
      <c r="CO250">
        <v>0.41303792595863342</v>
      </c>
      <c r="CP250">
        <v>0.44925153255462646</v>
      </c>
      <c r="CQ250">
        <v>1.1125242710113525</v>
      </c>
      <c r="CR250">
        <v>4.0179662704467773</v>
      </c>
      <c r="CS250">
        <v>4.3475327491760254</v>
      </c>
      <c r="CT250">
        <v>5.0496692657470703</v>
      </c>
      <c r="CU250">
        <v>4.5592594146728516</v>
      </c>
      <c r="CV250">
        <v>0.57456344366073608</v>
      </c>
      <c r="CW250">
        <v>0.18078377842903137</v>
      </c>
      <c r="CX250">
        <v>-0.29164960980415344</v>
      </c>
      <c r="CY250">
        <v>-0.90426063537597656</v>
      </c>
      <c r="CZ250">
        <v>-0.7421882152557373</v>
      </c>
      <c r="DA250">
        <v>-0.26500371098518372</v>
      </c>
      <c r="DB250">
        <v>-0.21742819249629974</v>
      </c>
      <c r="DC250">
        <v>0.5737488865852356</v>
      </c>
      <c r="DD250">
        <v>0.68461835384368896</v>
      </c>
      <c r="DE250">
        <v>0.42297044396400452</v>
      </c>
      <c r="DF250">
        <v>0.2411990761756897</v>
      </c>
      <c r="DG250">
        <v>0.23243038356304169</v>
      </c>
      <c r="DH250">
        <v>0.27517452836036682</v>
      </c>
      <c r="DI250">
        <v>0.5002179741859436</v>
      </c>
      <c r="DJ250">
        <v>0.59477525949478149</v>
      </c>
      <c r="DK250">
        <v>1.4390296936035156</v>
      </c>
      <c r="DL250">
        <v>0.76161783933639526</v>
      </c>
      <c r="DM250">
        <v>1.1153016090393066</v>
      </c>
      <c r="DN250">
        <v>1.163682222366333</v>
      </c>
      <c r="DO250">
        <v>1.7714637517929077</v>
      </c>
      <c r="DP250">
        <v>5.0991206169128418</v>
      </c>
      <c r="DQ250">
        <v>5.3129420280456543</v>
      </c>
      <c r="DR250">
        <v>6.0533866882324219</v>
      </c>
      <c r="DS250">
        <v>5.5050592422485352</v>
      </c>
      <c r="DT250">
        <v>1.8282821178436279</v>
      </c>
      <c r="DU250">
        <v>1.2410061359405518</v>
      </c>
      <c r="DV250">
        <v>0.77232933044433594</v>
      </c>
      <c r="DW250">
        <v>0.21889784932136536</v>
      </c>
      <c r="DX250">
        <v>0.25771880149841309</v>
      </c>
      <c r="DY250">
        <v>0.55494093894958496</v>
      </c>
      <c r="DZ250">
        <v>0.58624082803726196</v>
      </c>
      <c r="EA250">
        <v>1.4796264171600342</v>
      </c>
      <c r="EB250">
        <v>1.7173117399215698</v>
      </c>
      <c r="EC250">
        <v>1.2028666734695435</v>
      </c>
      <c r="ED250">
        <v>0.94489949941635132</v>
      </c>
      <c r="EE250">
        <v>1.1854344606399536</v>
      </c>
      <c r="EF250">
        <v>1.098955512046814</v>
      </c>
      <c r="EG250">
        <v>1.3325426578521729</v>
      </c>
      <c r="EH250">
        <v>1.5809286832809448</v>
      </c>
      <c r="EI250">
        <v>3.9668011665344238</v>
      </c>
      <c r="EJ250">
        <v>1.8392423391342163</v>
      </c>
      <c r="EK250">
        <v>2.1292588710784912</v>
      </c>
      <c r="EL250">
        <v>2.1952066421508789</v>
      </c>
      <c r="EM250">
        <v>2.7228677272796631</v>
      </c>
      <c r="EN250">
        <v>6.6601352691650391</v>
      </c>
      <c r="EO250">
        <v>6.7068390846252441</v>
      </c>
      <c r="EP250">
        <v>7.5025949478149414</v>
      </c>
      <c r="EQ250">
        <v>6.8706445693969727</v>
      </c>
      <c r="ER250">
        <v>3.6384525299072266</v>
      </c>
      <c r="ES250">
        <v>2.771798849105835</v>
      </c>
      <c r="ET250">
        <v>2.3085458278656006</v>
      </c>
      <c r="EU250">
        <v>1.8405603170394897</v>
      </c>
      <c r="EV250">
        <v>1.7014257907867432</v>
      </c>
      <c r="EW250">
        <v>1.7388107776641846</v>
      </c>
      <c r="EX250">
        <v>1.7466112375259399</v>
      </c>
      <c r="EY250">
        <v>72.676864624023437</v>
      </c>
      <c r="EZ250">
        <v>71.299774169921875</v>
      </c>
      <c r="FA250">
        <v>70.055809020996094</v>
      </c>
      <c r="FB250">
        <v>69.431930541992188</v>
      </c>
      <c r="FC250">
        <v>68.784072875976562</v>
      </c>
      <c r="FD250">
        <v>68.084800720214844</v>
      </c>
      <c r="FE250">
        <v>68.311981201171875</v>
      </c>
      <c r="FF250">
        <v>68.560478210449219</v>
      </c>
      <c r="FG250">
        <v>71.405906677246094</v>
      </c>
      <c r="FH250">
        <v>76.130592346191406</v>
      </c>
      <c r="FI250">
        <v>80.50750732421875</v>
      </c>
      <c r="FJ250">
        <v>83.673439025878906</v>
      </c>
      <c r="FK250">
        <v>85.904792785644531</v>
      </c>
      <c r="FL250">
        <v>87.374443054199219</v>
      </c>
      <c r="FM250">
        <v>88.355598449707031</v>
      </c>
      <c r="FN250">
        <v>88.581794738769531</v>
      </c>
      <c r="FO250">
        <v>87.923332214355469</v>
      </c>
      <c r="FP250">
        <v>86.521774291992188</v>
      </c>
      <c r="FQ250">
        <v>85.702537536621094</v>
      </c>
      <c r="FR250">
        <v>83.364501953125</v>
      </c>
      <c r="FS250">
        <v>79.721885681152344</v>
      </c>
      <c r="FT250">
        <v>75.850013732910156</v>
      </c>
      <c r="FU250">
        <v>73.601875305175781</v>
      </c>
      <c r="FV250">
        <v>71.577217102050781</v>
      </c>
      <c r="FW250">
        <v>1</v>
      </c>
    </row>
    <row r="251" spans="1:179" x14ac:dyDescent="0.2">
      <c r="A251" t="s">
        <v>241</v>
      </c>
      <c r="B251" t="s">
        <v>248</v>
      </c>
      <c r="C251" t="s">
        <v>218</v>
      </c>
      <c r="D251" t="s">
        <v>41</v>
      </c>
      <c r="E251">
        <v>2015</v>
      </c>
      <c r="F251" t="s">
        <v>226</v>
      </c>
      <c r="G251" t="s">
        <v>242</v>
      </c>
      <c r="H251">
        <v>368.31</v>
      </c>
      <c r="K251">
        <v>123.2777368811537</v>
      </c>
      <c r="L251">
        <v>120.25691563644048</v>
      </c>
      <c r="M251">
        <v>118.60159077685536</v>
      </c>
      <c r="N251">
        <v>119.79698300640521</v>
      </c>
      <c r="O251">
        <v>126.40681404955502</v>
      </c>
      <c r="P251">
        <v>141.47044201800011</v>
      </c>
      <c r="Q251">
        <v>160.69803741908896</v>
      </c>
      <c r="R251">
        <v>172.88634996303418</v>
      </c>
      <c r="S251">
        <v>183.59865835666281</v>
      </c>
      <c r="T251">
        <v>194.33291742448159</v>
      </c>
      <c r="U251">
        <v>203.19317673802783</v>
      </c>
      <c r="V251">
        <v>209.55914478495458</v>
      </c>
      <c r="W251">
        <v>210.57459201561167</v>
      </c>
      <c r="X251">
        <v>211.78053752072134</v>
      </c>
      <c r="Y251">
        <v>212.01182241629297</v>
      </c>
      <c r="Z251">
        <v>208.58104929713764</v>
      </c>
      <c r="AA251">
        <v>205.76854314954798</v>
      </c>
      <c r="AB251">
        <v>197.29969386584111</v>
      </c>
      <c r="AC251">
        <v>172.22656754485413</v>
      </c>
      <c r="AD251">
        <v>161.05141700856788</v>
      </c>
      <c r="AE251">
        <v>152.77371307036066</v>
      </c>
      <c r="AF251">
        <v>144.55839455636166</v>
      </c>
      <c r="AG251">
        <v>133.77562537736324</v>
      </c>
      <c r="AH251">
        <v>129.69934189895639</v>
      </c>
      <c r="AI251">
        <v>-1.7917119264602661</v>
      </c>
      <c r="AJ251">
        <v>-1.4234800338745117</v>
      </c>
      <c r="AK251">
        <v>-1.5590214729309082</v>
      </c>
      <c r="AL251">
        <v>-1.5709725618362427</v>
      </c>
      <c r="AM251">
        <v>-2.0193362236022949</v>
      </c>
      <c r="AN251">
        <v>-1.8450407981872559</v>
      </c>
      <c r="AO251">
        <v>-1.6032127141952515</v>
      </c>
      <c r="AP251">
        <v>-2.175283670425415</v>
      </c>
      <c r="AQ251">
        <v>-4.8878273963928223</v>
      </c>
      <c r="AR251">
        <v>-2.0687160491943359</v>
      </c>
      <c r="AS251">
        <v>-1.5081512928009033</v>
      </c>
      <c r="AT251">
        <v>-1.4481838941574097</v>
      </c>
      <c r="AU251">
        <v>-0.5286710262298584</v>
      </c>
      <c r="AV251">
        <v>1.4740544557571411</v>
      </c>
      <c r="AW251">
        <v>2.3415572643280029</v>
      </c>
      <c r="AX251">
        <v>2.9665470123291016</v>
      </c>
      <c r="AY251">
        <v>2.6053476333618164</v>
      </c>
      <c r="AZ251">
        <v>-2.9415268898010254</v>
      </c>
      <c r="BA251">
        <v>-2.6659624576568604</v>
      </c>
      <c r="BB251">
        <v>-3.0102477073669434</v>
      </c>
      <c r="BC251">
        <v>-3.5051233768463135</v>
      </c>
      <c r="BD251">
        <v>-3.2330596446990967</v>
      </c>
      <c r="BE251">
        <v>-2.3222939968109131</v>
      </c>
      <c r="BF251">
        <v>-2.2771105766296387</v>
      </c>
      <c r="BG251">
        <v>-0.7956465482711792</v>
      </c>
      <c r="BH251">
        <v>-0.57114630937576294</v>
      </c>
      <c r="BI251">
        <v>-0.74095958471298218</v>
      </c>
      <c r="BJ251">
        <v>-0.82494425773620605</v>
      </c>
      <c r="BK251">
        <v>-1.09203040599823</v>
      </c>
      <c r="BL251">
        <v>-0.95443570613861084</v>
      </c>
      <c r="BM251">
        <v>-0.69359976053237915</v>
      </c>
      <c r="BN251">
        <v>-0.96970134973526001</v>
      </c>
      <c r="BO251">
        <v>-2.2585897445678711</v>
      </c>
      <c r="BP251">
        <v>-0.92076927423477173</v>
      </c>
      <c r="BQ251">
        <v>-0.38841268420219421</v>
      </c>
      <c r="BR251">
        <v>-0.30912187695503235</v>
      </c>
      <c r="BS251">
        <v>0.49995836615562439</v>
      </c>
      <c r="BT251">
        <v>3.1874029636383057</v>
      </c>
      <c r="BU251">
        <v>3.8571257591247559</v>
      </c>
      <c r="BV251">
        <v>4.6036472320556641</v>
      </c>
      <c r="BW251">
        <v>4.1857690811157227</v>
      </c>
      <c r="BX251">
        <v>-0.89431107044219971</v>
      </c>
      <c r="BY251">
        <v>-0.94523197412490845</v>
      </c>
      <c r="BZ251">
        <v>-1.3497170209884644</v>
      </c>
      <c r="CA251">
        <v>-1.8587839603424072</v>
      </c>
      <c r="CB251">
        <v>-1.7044059038162231</v>
      </c>
      <c r="CC251">
        <v>-1.0072983503341675</v>
      </c>
      <c r="CD251">
        <v>-0.9761195182800293</v>
      </c>
      <c r="CE251">
        <v>-0.10577473789453506</v>
      </c>
      <c r="CF251">
        <v>1.9177500158548355E-2</v>
      </c>
      <c r="CG251">
        <v>-0.17437238991260529</v>
      </c>
      <c r="CH251">
        <v>-0.30824729800224304</v>
      </c>
      <c r="CI251">
        <v>-0.44978117942810059</v>
      </c>
      <c r="CJ251">
        <v>-0.33760529756546021</v>
      </c>
      <c r="CK251">
        <v>-6.360461562871933E-2</v>
      </c>
      <c r="CL251">
        <v>-0.13471876084804535</v>
      </c>
      <c r="CM251">
        <v>-0.43758788704872131</v>
      </c>
      <c r="CN251">
        <v>-0.12570488452911377</v>
      </c>
      <c r="CO251">
        <v>0.38711485266685486</v>
      </c>
      <c r="CP251">
        <v>0.47978901863098145</v>
      </c>
      <c r="CQ251">
        <v>1.2123839855194092</v>
      </c>
      <c r="CR251">
        <v>4.3740630149841309</v>
      </c>
      <c r="CS251">
        <v>4.906804084777832</v>
      </c>
      <c r="CT251">
        <v>5.7374973297119141</v>
      </c>
      <c r="CU251">
        <v>5.2803640365600586</v>
      </c>
      <c r="CV251">
        <v>0.52358442544937134</v>
      </c>
      <c r="CW251">
        <v>0.24654071033000946</v>
      </c>
      <c r="CX251">
        <v>-0.19963869452476501</v>
      </c>
      <c r="CY251">
        <v>-0.71853435039520264</v>
      </c>
      <c r="CZ251">
        <v>-0.64566498994827271</v>
      </c>
      <c r="DA251">
        <v>-9.6536256372928619E-2</v>
      </c>
      <c r="DB251">
        <v>-7.5057081878185272E-2</v>
      </c>
      <c r="DC251">
        <v>0.58409708738327026</v>
      </c>
      <c r="DD251">
        <v>0.60950130224227905</v>
      </c>
      <c r="DE251">
        <v>0.39221480488777161</v>
      </c>
      <c r="DF251">
        <v>0.20844964683055878</v>
      </c>
      <c r="DG251">
        <v>0.19246806204319</v>
      </c>
      <c r="DH251">
        <v>0.27922511100769043</v>
      </c>
      <c r="DI251">
        <v>0.56639057397842407</v>
      </c>
      <c r="DJ251">
        <v>0.7002638578414917</v>
      </c>
      <c r="DK251">
        <v>1.3834140300750732</v>
      </c>
      <c r="DL251">
        <v>0.66935950517654419</v>
      </c>
      <c r="DM251">
        <v>1.1626423597335815</v>
      </c>
      <c r="DN251">
        <v>1.2686998844146729</v>
      </c>
      <c r="DO251">
        <v>1.9248095750808716</v>
      </c>
      <c r="DP251">
        <v>5.560722827911377</v>
      </c>
      <c r="DQ251">
        <v>5.9564824104309082</v>
      </c>
      <c r="DR251">
        <v>6.8713479042053223</v>
      </c>
      <c r="DS251">
        <v>6.3749594688415527</v>
      </c>
      <c r="DT251">
        <v>1.9414799213409424</v>
      </c>
      <c r="DU251">
        <v>1.438313364982605</v>
      </c>
      <c r="DV251">
        <v>0.9504396915435791</v>
      </c>
      <c r="DW251">
        <v>0.42171531915664673</v>
      </c>
      <c r="DX251">
        <v>0.41307592391967773</v>
      </c>
      <c r="DY251">
        <v>0.81422579288482666</v>
      </c>
      <c r="DZ251">
        <v>0.82600539922714233</v>
      </c>
      <c r="EA251">
        <v>1.5801624059677124</v>
      </c>
      <c r="EB251">
        <v>1.4618350267410278</v>
      </c>
      <c r="EC251">
        <v>1.21027672290802</v>
      </c>
      <c r="ED251">
        <v>0.95447796583175659</v>
      </c>
      <c r="EE251">
        <v>1.1197739839553833</v>
      </c>
      <c r="EF251">
        <v>1.1698302030563354</v>
      </c>
      <c r="EG251">
        <v>1.4760035276412964</v>
      </c>
      <c r="EH251">
        <v>1.905846118927002</v>
      </c>
      <c r="EI251">
        <v>4.0126514434814453</v>
      </c>
      <c r="EJ251">
        <v>1.8173061609268188</v>
      </c>
      <c r="EK251">
        <v>2.2823808193206787</v>
      </c>
      <c r="EL251">
        <v>2.407761812210083</v>
      </c>
      <c r="EM251">
        <v>2.9534389972686768</v>
      </c>
      <c r="EN251">
        <v>7.2740716934204102</v>
      </c>
      <c r="EO251">
        <v>7.472050666809082</v>
      </c>
      <c r="EP251">
        <v>8.5084476470947266</v>
      </c>
      <c r="EQ251">
        <v>7.955380916595459</v>
      </c>
      <c r="ER251">
        <v>3.9886956214904785</v>
      </c>
      <c r="ES251">
        <v>3.1590437889099121</v>
      </c>
      <c r="ET251">
        <v>2.6109702587127686</v>
      </c>
      <c r="EU251">
        <v>2.0680546760559082</v>
      </c>
      <c r="EV251">
        <v>1.9417296648025513</v>
      </c>
      <c r="EW251">
        <v>2.1292214393615723</v>
      </c>
      <c r="EX251">
        <v>2.1269965171813965</v>
      </c>
      <c r="EY251">
        <v>68.024055480957031</v>
      </c>
      <c r="EZ251">
        <v>67.213172912597656</v>
      </c>
      <c r="FA251">
        <v>66.613761901855469</v>
      </c>
      <c r="FB251">
        <v>65.964088439941406</v>
      </c>
      <c r="FC251">
        <v>64.879524230957031</v>
      </c>
      <c r="FD251">
        <v>64.014862060546875</v>
      </c>
      <c r="FE251">
        <v>63.593360900878906</v>
      </c>
      <c r="FF251">
        <v>64.772056579589844</v>
      </c>
      <c r="FG251">
        <v>67.488540649414063</v>
      </c>
      <c r="FH251">
        <v>71.160148620605469</v>
      </c>
      <c r="FI251">
        <v>75.527206420898437</v>
      </c>
      <c r="FJ251">
        <v>79.803749084472656</v>
      </c>
      <c r="FK251">
        <v>82.502922058105469</v>
      </c>
      <c r="FL251">
        <v>84.095245361328125</v>
      </c>
      <c r="FM251">
        <v>85.148681640625</v>
      </c>
      <c r="FN251">
        <v>85.177024841308594</v>
      </c>
      <c r="FO251">
        <v>85.520622253417969</v>
      </c>
      <c r="FP251">
        <v>84.468002319335937</v>
      </c>
      <c r="FQ251">
        <v>84.060752868652344</v>
      </c>
      <c r="FR251">
        <v>81.613090515136719</v>
      </c>
      <c r="FS251">
        <v>78.0389404296875</v>
      </c>
      <c r="FT251">
        <v>74.612892150878906</v>
      </c>
      <c r="FU251">
        <v>72.450469970703125</v>
      </c>
      <c r="FV251">
        <v>71.095588684082031</v>
      </c>
      <c r="FW251">
        <v>1</v>
      </c>
    </row>
    <row r="252" spans="1:179" x14ac:dyDescent="0.2">
      <c r="A252" t="s">
        <v>241</v>
      </c>
      <c r="B252" t="s">
        <v>248</v>
      </c>
      <c r="C252" t="s">
        <v>218</v>
      </c>
      <c r="D252" t="s">
        <v>41</v>
      </c>
      <c r="E252">
        <v>2016</v>
      </c>
      <c r="F252" t="s">
        <v>226</v>
      </c>
      <c r="G252" t="s">
        <v>242</v>
      </c>
      <c r="H252">
        <v>330.81</v>
      </c>
      <c r="K252">
        <v>110.72706499603375</v>
      </c>
      <c r="L252">
        <v>108.01378781584651</v>
      </c>
      <c r="M252">
        <v>106.52698843135155</v>
      </c>
      <c r="N252">
        <v>107.60068005196204</v>
      </c>
      <c r="O252">
        <v>113.5375767702497</v>
      </c>
      <c r="P252">
        <v>127.06760543021841</v>
      </c>
      <c r="Q252">
        <v>144.33767591947705</v>
      </c>
      <c r="R252">
        <v>155.28511954870638</v>
      </c>
      <c r="S252">
        <v>164.90682820241389</v>
      </c>
      <c r="T252">
        <v>174.54825277392825</v>
      </c>
      <c r="U252">
        <v>182.50646594131103</v>
      </c>
      <c r="V252">
        <v>188.22432689112941</v>
      </c>
      <c r="W252">
        <v>189.13639337088159</v>
      </c>
      <c r="X252">
        <v>190.21956385814227</v>
      </c>
      <c r="Y252">
        <v>190.42730207846057</v>
      </c>
      <c r="Z252">
        <v>187.34580944433168</v>
      </c>
      <c r="AA252">
        <v>184.81963919750007</v>
      </c>
      <c r="AB252">
        <v>177.21298734938375</v>
      </c>
      <c r="AC252">
        <v>154.69250832344119</v>
      </c>
      <c r="AD252">
        <v>144.65507860517226</v>
      </c>
      <c r="AE252">
        <v>137.22011195853912</v>
      </c>
      <c r="AF252">
        <v>129.84117939474905</v>
      </c>
      <c r="AG252">
        <v>120.15618343419524</v>
      </c>
      <c r="AH252">
        <v>116.49489862255935</v>
      </c>
      <c r="AI252">
        <v>-1.6928191184997559</v>
      </c>
      <c r="AJ252">
        <v>-1.3500247001647949</v>
      </c>
      <c r="AK252">
        <v>-1.4688931703567505</v>
      </c>
      <c r="AL252">
        <v>-1.4735876321792603</v>
      </c>
      <c r="AM252">
        <v>-1.8915040493011475</v>
      </c>
      <c r="AN252">
        <v>-1.7318761348724365</v>
      </c>
      <c r="AO252">
        <v>-1.5162619352340698</v>
      </c>
      <c r="AP252">
        <v>-2.0549075603485107</v>
      </c>
      <c r="AQ252">
        <v>-4.6106629371643066</v>
      </c>
      <c r="AR252">
        <v>-1.9543566703796387</v>
      </c>
      <c r="AS252">
        <v>-1.44849693775177</v>
      </c>
      <c r="AT252">
        <v>-1.3962548971176147</v>
      </c>
      <c r="AU252">
        <v>-0.56109631061553955</v>
      </c>
      <c r="AV252">
        <v>1.1803233623504639</v>
      </c>
      <c r="AW252">
        <v>1.976090669631958</v>
      </c>
      <c r="AX252">
        <v>2.5272612571716309</v>
      </c>
      <c r="AY252">
        <v>2.2075872421264648</v>
      </c>
      <c r="AZ252">
        <v>-2.8137104511260986</v>
      </c>
      <c r="BA252">
        <v>-2.538825511932373</v>
      </c>
      <c r="BB252">
        <v>-2.8430120944976807</v>
      </c>
      <c r="BC252">
        <v>-3.2863152027130127</v>
      </c>
      <c r="BD252">
        <v>-3.0320823192596436</v>
      </c>
      <c r="BE252">
        <v>-2.1961252689361572</v>
      </c>
      <c r="BF252">
        <v>-2.1543674468994141</v>
      </c>
      <c r="BG252">
        <v>-0.74881815910339355</v>
      </c>
      <c r="BH252">
        <v>-0.54224246740341187</v>
      </c>
      <c r="BI252">
        <v>-0.69359147548675537</v>
      </c>
      <c r="BJ252">
        <v>-0.76655435562133789</v>
      </c>
      <c r="BK252">
        <v>-1.0126686096191406</v>
      </c>
      <c r="BL252">
        <v>-0.88782298564910889</v>
      </c>
      <c r="BM252">
        <v>-0.6541944146156311</v>
      </c>
      <c r="BN252">
        <v>-0.91234129667282104</v>
      </c>
      <c r="BO252">
        <v>-2.1188557147979736</v>
      </c>
      <c r="BP252">
        <v>-0.86641335487365723</v>
      </c>
      <c r="BQ252">
        <v>-0.38728722929954529</v>
      </c>
      <c r="BR252">
        <v>-0.31673181056976318</v>
      </c>
      <c r="BS252">
        <v>0.41376647353172302</v>
      </c>
      <c r="BT252">
        <v>2.804114818572998</v>
      </c>
      <c r="BU252">
        <v>3.412440299987793</v>
      </c>
      <c r="BV252">
        <v>4.0787897109985352</v>
      </c>
      <c r="BW252">
        <v>3.705399751663208</v>
      </c>
      <c r="BX252">
        <v>-0.87350267171859741</v>
      </c>
      <c r="BY252">
        <v>-0.90803772211074829</v>
      </c>
      <c r="BZ252">
        <v>-1.2692775726318359</v>
      </c>
      <c r="CA252">
        <v>-1.7260303497314453</v>
      </c>
      <c r="CB252">
        <v>-1.5833314657211304</v>
      </c>
      <c r="CC252">
        <v>-0.94986444711685181</v>
      </c>
      <c r="CD252">
        <v>-0.9213794469833374</v>
      </c>
      <c r="CE252">
        <v>-9.5006011426448822E-2</v>
      </c>
      <c r="CF252">
        <v>1.7225073650479317E-2</v>
      </c>
      <c r="CG252">
        <v>-0.15661987662315369</v>
      </c>
      <c r="CH252">
        <v>-0.27686524391174316</v>
      </c>
      <c r="CI252">
        <v>-0.40398979187011719</v>
      </c>
      <c r="CJ252">
        <v>-0.30323433876037598</v>
      </c>
      <c r="CK252">
        <v>-5.7129152119159698E-2</v>
      </c>
      <c r="CL252">
        <v>-0.12100329995155334</v>
      </c>
      <c r="CM252">
        <v>-0.39303791522979736</v>
      </c>
      <c r="CN252">
        <v>-0.11290711909532547</v>
      </c>
      <c r="CO252">
        <v>0.34770342707633972</v>
      </c>
      <c r="CP252">
        <v>0.4309425950050354</v>
      </c>
      <c r="CQ252">
        <v>1.0889534950256348</v>
      </c>
      <c r="CR252">
        <v>3.9287478923797607</v>
      </c>
      <c r="CS252">
        <v>4.4072518348693848</v>
      </c>
      <c r="CT252">
        <v>5.1533737182617187</v>
      </c>
      <c r="CU252">
        <v>4.7427802085876465</v>
      </c>
      <c r="CV252">
        <v>0.4702792763710022</v>
      </c>
      <c r="CW252">
        <v>0.2214408665895462</v>
      </c>
      <c r="CX252">
        <v>-0.17931386828422546</v>
      </c>
      <c r="CY252">
        <v>-0.64538168907165527</v>
      </c>
      <c r="CZ252">
        <v>-0.57993108034133911</v>
      </c>
      <c r="DA252">
        <v>-8.6708083748817444E-2</v>
      </c>
      <c r="DB252">
        <v>-6.7415662109851837E-2</v>
      </c>
      <c r="DC252">
        <v>0.55880612134933472</v>
      </c>
      <c r="DD252">
        <v>0.57669264078140259</v>
      </c>
      <c r="DE252">
        <v>0.380351722240448</v>
      </c>
      <c r="DF252">
        <v>0.21282389760017395</v>
      </c>
      <c r="DG252">
        <v>0.20468898117542267</v>
      </c>
      <c r="DH252">
        <v>0.28135424852371216</v>
      </c>
      <c r="DI252">
        <v>0.5399361252784729</v>
      </c>
      <c r="DJ252">
        <v>0.67033469676971436</v>
      </c>
      <c r="DK252">
        <v>1.3327800035476685</v>
      </c>
      <c r="DL252">
        <v>0.64059913158416748</v>
      </c>
      <c r="DM252">
        <v>1.0826940536499023</v>
      </c>
      <c r="DN252">
        <v>1.178617000579834</v>
      </c>
      <c r="DO252">
        <v>1.7641404867172241</v>
      </c>
      <c r="DP252">
        <v>5.0533809661865234</v>
      </c>
      <c r="DQ252">
        <v>5.4020628929138184</v>
      </c>
      <c r="DR252">
        <v>6.2279577255249023</v>
      </c>
      <c r="DS252">
        <v>5.7801609039306641</v>
      </c>
      <c r="DT252">
        <v>1.814061164855957</v>
      </c>
      <c r="DU252">
        <v>1.3509194850921631</v>
      </c>
      <c r="DV252">
        <v>0.91064989566802979</v>
      </c>
      <c r="DW252">
        <v>0.4352668821811676</v>
      </c>
      <c r="DX252">
        <v>0.42346933484077454</v>
      </c>
      <c r="DY252">
        <v>0.77644830942153931</v>
      </c>
      <c r="DZ252">
        <v>0.78654813766479492</v>
      </c>
      <c r="EA252">
        <v>1.5028070211410522</v>
      </c>
      <c r="EB252">
        <v>1.3844748735427856</v>
      </c>
      <c r="EC252">
        <v>1.1556533575057983</v>
      </c>
      <c r="ED252">
        <v>0.9198572039604187</v>
      </c>
      <c r="EE252">
        <v>1.0835244655609131</v>
      </c>
      <c r="EF252">
        <v>1.125407338142395</v>
      </c>
      <c r="EG252">
        <v>1.4020036458969116</v>
      </c>
      <c r="EH252">
        <v>1.8129010200500488</v>
      </c>
      <c r="EI252">
        <v>3.8245868682861328</v>
      </c>
      <c r="EJ252">
        <v>1.7285424470901489</v>
      </c>
      <c r="EK252">
        <v>2.1439037322998047</v>
      </c>
      <c r="EL252">
        <v>2.2581400871276855</v>
      </c>
      <c r="EM252">
        <v>2.7390031814575195</v>
      </c>
      <c r="EN252">
        <v>6.6771726608276367</v>
      </c>
      <c r="EO252">
        <v>6.8384127616882324</v>
      </c>
      <c r="EP252">
        <v>7.7794861793518066</v>
      </c>
      <c r="EQ252">
        <v>7.2779736518859863</v>
      </c>
      <c r="ER252">
        <v>3.7542688846588135</v>
      </c>
      <c r="ES252">
        <v>2.9817070960998535</v>
      </c>
      <c r="ET252">
        <v>2.484384298324585</v>
      </c>
      <c r="EU252">
        <v>1.9955518245697021</v>
      </c>
      <c r="EV252">
        <v>1.8722201585769653</v>
      </c>
      <c r="EW252">
        <v>2.0227091312408447</v>
      </c>
      <c r="EX252">
        <v>2.0195362567901611</v>
      </c>
      <c r="EY252">
        <v>68.024055480957031</v>
      </c>
      <c r="EZ252">
        <v>67.213172912597656</v>
      </c>
      <c r="FA252">
        <v>66.613761901855469</v>
      </c>
      <c r="FB252">
        <v>65.964088439941406</v>
      </c>
      <c r="FC252">
        <v>64.879524230957031</v>
      </c>
      <c r="FD252">
        <v>64.014862060546875</v>
      </c>
      <c r="FE252">
        <v>63.593353271484375</v>
      </c>
      <c r="FF252">
        <v>64.772056579589844</v>
      </c>
      <c r="FG252">
        <v>67.488540649414063</v>
      </c>
      <c r="FH252">
        <v>71.160148620605469</v>
      </c>
      <c r="FI252">
        <v>75.527206420898437</v>
      </c>
      <c r="FJ252">
        <v>79.803749084472656</v>
      </c>
      <c r="FK252">
        <v>82.502922058105469</v>
      </c>
      <c r="FL252">
        <v>84.095245361328125</v>
      </c>
      <c r="FM252">
        <v>85.148681640625</v>
      </c>
      <c r="FN252">
        <v>85.177017211914063</v>
      </c>
      <c r="FO252">
        <v>85.520614624023438</v>
      </c>
      <c r="FP252">
        <v>84.468009948730469</v>
      </c>
      <c r="FQ252">
        <v>84.060752868652344</v>
      </c>
      <c r="FR252">
        <v>81.613090515136719</v>
      </c>
      <c r="FS252">
        <v>78.0389404296875</v>
      </c>
      <c r="FT252">
        <v>74.612892150878906</v>
      </c>
      <c r="FU252">
        <v>72.450469970703125</v>
      </c>
      <c r="FV252">
        <v>71.095588684082031</v>
      </c>
      <c r="FW252">
        <v>1</v>
      </c>
    </row>
    <row r="253" spans="1:179" x14ac:dyDescent="0.2">
      <c r="A253" t="s">
        <v>241</v>
      </c>
      <c r="B253" t="s">
        <v>248</v>
      </c>
      <c r="C253" t="s">
        <v>218</v>
      </c>
      <c r="D253" t="s">
        <v>41</v>
      </c>
      <c r="E253" t="s">
        <v>250</v>
      </c>
      <c r="F253" t="s">
        <v>226</v>
      </c>
      <c r="G253" t="s">
        <v>242</v>
      </c>
      <c r="H253">
        <v>319.64</v>
      </c>
      <c r="K253">
        <v>106.98858089702534</v>
      </c>
      <c r="L253">
        <v>104.36691224628569</v>
      </c>
      <c r="M253">
        <v>102.93031175270822</v>
      </c>
      <c r="N253">
        <v>103.96775226297784</v>
      </c>
      <c r="O253">
        <v>109.70420120474792</v>
      </c>
      <c r="P253">
        <v>122.77741474904249</v>
      </c>
      <c r="Q253">
        <v>139.46439488080668</v>
      </c>
      <c r="R253">
        <v>150.04221935744553</v>
      </c>
      <c r="S253">
        <v>159.33906972281619</v>
      </c>
      <c r="T253">
        <v>168.65497033635614</v>
      </c>
      <c r="U253">
        <v>176.34448990670512</v>
      </c>
      <c r="V253">
        <v>181.86929839692834</v>
      </c>
      <c r="W253">
        <v>182.75057072502563</v>
      </c>
      <c r="X253">
        <v>183.79717006643966</v>
      </c>
      <c r="Y253">
        <v>183.99789440958671</v>
      </c>
      <c r="Z253">
        <v>181.0204423839063</v>
      </c>
      <c r="AA253">
        <v>178.57956336464861</v>
      </c>
      <c r="AB253">
        <v>171.22973532904726</v>
      </c>
      <c r="AC253">
        <v>149.46961649818036</v>
      </c>
      <c r="AD253">
        <v>139.77108108184208</v>
      </c>
      <c r="AE253">
        <v>132.58714163064749</v>
      </c>
      <c r="AF253">
        <v>125.45734438041761</v>
      </c>
      <c r="AG253">
        <v>116.09934348108743</v>
      </c>
      <c r="AH253">
        <v>112.56167483367238</v>
      </c>
      <c r="AI253">
        <v>-1.6624062061309814</v>
      </c>
      <c r="AJ253">
        <v>-1.327326774597168</v>
      </c>
      <c r="AK253">
        <v>-1.441261887550354</v>
      </c>
      <c r="AL253">
        <v>-1.4438639879226685</v>
      </c>
      <c r="AM253">
        <v>-1.8525370359420776</v>
      </c>
      <c r="AN253">
        <v>-1.6973133087158203</v>
      </c>
      <c r="AO253">
        <v>-1.4894890785217285</v>
      </c>
      <c r="AP253">
        <v>-2.0178945064544678</v>
      </c>
      <c r="AQ253">
        <v>-4.5255813598632812</v>
      </c>
      <c r="AR253">
        <v>-1.9191913604736328</v>
      </c>
      <c r="AS253">
        <v>-1.429653525352478</v>
      </c>
      <c r="AT253">
        <v>-1.3796942234039307</v>
      </c>
      <c r="AU253">
        <v>-0.56976824998855591</v>
      </c>
      <c r="AV253">
        <v>1.0944727659225464</v>
      </c>
      <c r="AW253">
        <v>1.8686825037002563</v>
      </c>
      <c r="AX253">
        <v>2.3979811668395996</v>
      </c>
      <c r="AY253">
        <v>2.0906219482421875</v>
      </c>
      <c r="AZ253">
        <v>-2.7736735343933105</v>
      </c>
      <c r="BA253">
        <v>-2.4993042945861816</v>
      </c>
      <c r="BB253">
        <v>-2.7916045188903809</v>
      </c>
      <c r="BC253">
        <v>-3.2195596694946289</v>
      </c>
      <c r="BD253">
        <v>-2.9707505702972412</v>
      </c>
      <c r="BE253">
        <v>-2.1572818756103516</v>
      </c>
      <c r="BF253">
        <v>-2.1165578365325928</v>
      </c>
      <c r="BG253">
        <v>-0.73447835445404053</v>
      </c>
      <c r="BH253">
        <v>-0.53329825401306152</v>
      </c>
      <c r="BI253">
        <v>-0.67916077375411987</v>
      </c>
      <c r="BJ253">
        <v>-0.74886888265609741</v>
      </c>
      <c r="BK253">
        <v>-0.98866498470306396</v>
      </c>
      <c r="BL253">
        <v>-0.86763137578964233</v>
      </c>
      <c r="BM253">
        <v>-0.64209967851638794</v>
      </c>
      <c r="BN253">
        <v>-0.89478212594985962</v>
      </c>
      <c r="BO253">
        <v>-2.0762012004852295</v>
      </c>
      <c r="BP253">
        <v>-0.84977173805236816</v>
      </c>
      <c r="BQ253">
        <v>-0.38651242852210999</v>
      </c>
      <c r="BR253">
        <v>-0.31855154037475586</v>
      </c>
      <c r="BS253">
        <v>0.38849610090255737</v>
      </c>
      <c r="BT253">
        <v>2.6906168460845947</v>
      </c>
      <c r="BU253">
        <v>3.280576229095459</v>
      </c>
      <c r="BV253">
        <v>3.9230926036834717</v>
      </c>
      <c r="BW253">
        <v>3.562932014465332</v>
      </c>
      <c r="BX253">
        <v>-0.86650079488754272</v>
      </c>
      <c r="BY253">
        <v>-0.89628320932388306</v>
      </c>
      <c r="BZ253">
        <v>-1.2446651458740234</v>
      </c>
      <c r="CA253">
        <v>-1.6858407258987427</v>
      </c>
      <c r="CB253">
        <v>-1.5466668605804443</v>
      </c>
      <c r="CC253">
        <v>-0.93224048614501953</v>
      </c>
      <c r="CD253">
        <v>-0.904563307762146</v>
      </c>
      <c r="CE253">
        <v>-9.1798320412635803E-2</v>
      </c>
      <c r="CF253">
        <v>1.6643503680825233E-2</v>
      </c>
      <c r="CG253">
        <v>-0.15133190155029297</v>
      </c>
      <c r="CH253">
        <v>-0.26751741766929626</v>
      </c>
      <c r="CI253">
        <v>-0.3903498649597168</v>
      </c>
      <c r="CJ253">
        <v>-0.29299622774124146</v>
      </c>
      <c r="CK253">
        <v>-5.5200297385454178E-2</v>
      </c>
      <c r="CL253">
        <v>-0.11691785603761673</v>
      </c>
      <c r="CM253">
        <v>-0.37976774573326111</v>
      </c>
      <c r="CN253">
        <v>-0.10909502953290939</v>
      </c>
      <c r="CO253">
        <v>0.33596387505531311</v>
      </c>
      <c r="CP253">
        <v>0.41639265418052673</v>
      </c>
      <c r="CQ253">
        <v>1.0521870851516724</v>
      </c>
      <c r="CR253">
        <v>3.7961013317108154</v>
      </c>
      <c r="CS253">
        <v>4.2584495544433594</v>
      </c>
      <c r="CT253">
        <v>4.9793801307678223</v>
      </c>
      <c r="CU253">
        <v>4.5826497077941895</v>
      </c>
      <c r="CV253">
        <v>0.45440119504928589</v>
      </c>
      <c r="CW253">
        <v>0.21396434307098389</v>
      </c>
      <c r="CX253">
        <v>-0.1732596755027771</v>
      </c>
      <c r="CY253">
        <v>-0.62359166145324707</v>
      </c>
      <c r="CZ253">
        <v>-0.56035083532333374</v>
      </c>
      <c r="DA253">
        <v>-8.3780556917190552E-2</v>
      </c>
      <c r="DB253">
        <v>-6.5139502286911011E-2</v>
      </c>
      <c r="DC253">
        <v>0.55088168382644653</v>
      </c>
      <c r="DD253">
        <v>0.5665852427482605</v>
      </c>
      <c r="DE253">
        <v>0.37649697065353394</v>
      </c>
      <c r="DF253">
        <v>0.21383404731750488</v>
      </c>
      <c r="DG253">
        <v>0.20796525478363037</v>
      </c>
      <c r="DH253">
        <v>0.28163892030715942</v>
      </c>
      <c r="DI253">
        <v>0.53169906139373779</v>
      </c>
      <c r="DJ253">
        <v>0.66094642877578735</v>
      </c>
      <c r="DK253">
        <v>1.3166656494140625</v>
      </c>
      <c r="DL253">
        <v>0.63158172369003296</v>
      </c>
      <c r="DM253">
        <v>1.0584402084350586</v>
      </c>
      <c r="DN253">
        <v>1.1513367891311646</v>
      </c>
      <c r="DO253">
        <v>1.7158780097961426</v>
      </c>
      <c r="DP253">
        <v>4.9015860557556152</v>
      </c>
      <c r="DQ253">
        <v>5.2363224029541016</v>
      </c>
      <c r="DR253">
        <v>6.0356674194335938</v>
      </c>
      <c r="DS253">
        <v>5.6023669242858887</v>
      </c>
      <c r="DT253">
        <v>1.7753032445907593</v>
      </c>
      <c r="DU253">
        <v>1.3242119550704956</v>
      </c>
      <c r="DV253">
        <v>0.89814579486846924</v>
      </c>
      <c r="DW253">
        <v>0.43865737318992615</v>
      </c>
      <c r="DX253">
        <v>0.42596524953842163</v>
      </c>
      <c r="DY253">
        <v>0.76467937231063843</v>
      </c>
      <c r="DZ253">
        <v>0.77428430318832397</v>
      </c>
      <c r="EA253">
        <v>1.4788095951080322</v>
      </c>
      <c r="EB253">
        <v>1.3606138229370117</v>
      </c>
      <c r="EC253">
        <v>1.1385980844497681</v>
      </c>
      <c r="ED253">
        <v>0.90882909297943115</v>
      </c>
      <c r="EE253">
        <v>1.071837306022644</v>
      </c>
      <c r="EF253">
        <v>1.1113208532333374</v>
      </c>
      <c r="EG253">
        <v>1.3790885210037231</v>
      </c>
      <c r="EH253">
        <v>1.7840589284896851</v>
      </c>
      <c r="EI253">
        <v>3.7660460472106934</v>
      </c>
      <c r="EJ253">
        <v>1.7010012865066528</v>
      </c>
      <c r="EK253">
        <v>2.101581335067749</v>
      </c>
      <c r="EL253">
        <v>2.2124795913696289</v>
      </c>
      <c r="EM253">
        <v>2.6741423606872559</v>
      </c>
      <c r="EN253">
        <v>6.4977302551269531</v>
      </c>
      <c r="EO253">
        <v>6.6482162475585938</v>
      </c>
      <c r="EP253">
        <v>7.5607790946960449</v>
      </c>
      <c r="EQ253">
        <v>7.0746774673461914</v>
      </c>
      <c r="ER253">
        <v>3.6824760437011719</v>
      </c>
      <c r="ES253">
        <v>2.9272332191467285</v>
      </c>
      <c r="ET253">
        <v>2.4450852870941162</v>
      </c>
      <c r="EU253">
        <v>1.9723762273788452</v>
      </c>
      <c r="EV253">
        <v>1.8500490188598633</v>
      </c>
      <c r="EW253">
        <v>1.9897207021713257</v>
      </c>
      <c r="EX253">
        <v>1.9862788915634155</v>
      </c>
      <c r="EY253">
        <v>68.024055480957031</v>
      </c>
      <c r="EZ253">
        <v>67.213172912597656</v>
      </c>
      <c r="FA253">
        <v>66.613761901855469</v>
      </c>
      <c r="FB253">
        <v>65.964088439941406</v>
      </c>
      <c r="FC253">
        <v>64.879524230957031</v>
      </c>
      <c r="FD253">
        <v>64.014862060546875</v>
      </c>
      <c r="FE253">
        <v>63.593353271484375</v>
      </c>
      <c r="FF253">
        <v>64.772056579589844</v>
      </c>
      <c r="FG253">
        <v>67.488540649414063</v>
      </c>
      <c r="FH253">
        <v>71.160148620605469</v>
      </c>
      <c r="FI253">
        <v>75.527206420898437</v>
      </c>
      <c r="FJ253">
        <v>79.803749084472656</v>
      </c>
      <c r="FK253">
        <v>82.502922058105469</v>
      </c>
      <c r="FL253">
        <v>84.095245361328125</v>
      </c>
      <c r="FM253">
        <v>85.148681640625</v>
      </c>
      <c r="FN253">
        <v>85.177017211914063</v>
      </c>
      <c r="FO253">
        <v>85.520614624023438</v>
      </c>
      <c r="FP253">
        <v>84.468009948730469</v>
      </c>
      <c r="FQ253">
        <v>84.060752868652344</v>
      </c>
      <c r="FR253">
        <v>81.613090515136719</v>
      </c>
      <c r="FS253">
        <v>78.0389404296875</v>
      </c>
      <c r="FT253">
        <v>74.612892150878906</v>
      </c>
      <c r="FU253">
        <v>72.450469970703125</v>
      </c>
      <c r="FV253">
        <v>71.095588684082031</v>
      </c>
      <c r="FW253">
        <v>1</v>
      </c>
    </row>
    <row r="254" spans="1:179" x14ac:dyDescent="0.2">
      <c r="A254" t="s">
        <v>241</v>
      </c>
      <c r="B254" t="s">
        <v>248</v>
      </c>
      <c r="C254" t="s">
        <v>218</v>
      </c>
      <c r="D254" t="s">
        <v>42</v>
      </c>
      <c r="E254">
        <v>2015</v>
      </c>
      <c r="F254" t="s">
        <v>226</v>
      </c>
      <c r="G254" t="s">
        <v>242</v>
      </c>
      <c r="H254">
        <v>369.11</v>
      </c>
      <c r="K254">
        <v>130.28537995374663</v>
      </c>
      <c r="L254">
        <v>127.33566807631841</v>
      </c>
      <c r="M254">
        <v>125.4113977700231</v>
      </c>
      <c r="N254">
        <v>126.59510859187732</v>
      </c>
      <c r="O254">
        <v>133.60455019620227</v>
      </c>
      <c r="P254">
        <v>148.69956446863833</v>
      </c>
      <c r="Q254">
        <v>167.69664028528558</v>
      </c>
      <c r="R254">
        <v>180.24389404550072</v>
      </c>
      <c r="S254">
        <v>191.78220190428746</v>
      </c>
      <c r="T254">
        <v>202.92457740531631</v>
      </c>
      <c r="U254">
        <v>211.98461504834484</v>
      </c>
      <c r="V254">
        <v>216.71459019632434</v>
      </c>
      <c r="W254">
        <v>215.40336759920757</v>
      </c>
      <c r="X254">
        <v>215.42669761301607</v>
      </c>
      <c r="Y254">
        <v>215.78834573507811</v>
      </c>
      <c r="Z254">
        <v>212.60406972895436</v>
      </c>
      <c r="AA254">
        <v>208.8917952041607</v>
      </c>
      <c r="AB254">
        <v>200.9573639790504</v>
      </c>
      <c r="AC254">
        <v>175.18067880689429</v>
      </c>
      <c r="AD254">
        <v>164.63135244444518</v>
      </c>
      <c r="AE254">
        <v>156.71948358626548</v>
      </c>
      <c r="AF254">
        <v>148.98613644167639</v>
      </c>
      <c r="AG254">
        <v>138.29217119193476</v>
      </c>
      <c r="AH254">
        <v>134.72273485369564</v>
      </c>
      <c r="AI254">
        <v>-1.5717723369598389</v>
      </c>
      <c r="AJ254">
        <v>-1.3243205547332764</v>
      </c>
      <c r="AK254">
        <v>-1.4268418550491333</v>
      </c>
      <c r="AL254">
        <v>-1.5767096281051636</v>
      </c>
      <c r="AM254">
        <v>-1.9098043441772461</v>
      </c>
      <c r="AN254">
        <v>-1.5855196714401245</v>
      </c>
      <c r="AO254">
        <v>-1.4086183309555054</v>
      </c>
      <c r="AP254">
        <v>-1.5086857080459595</v>
      </c>
      <c r="AQ254">
        <v>-2.4413774013519287</v>
      </c>
      <c r="AR254">
        <v>-1.9393695592880249</v>
      </c>
      <c r="AS254">
        <v>-1.5297085046768188</v>
      </c>
      <c r="AT254">
        <v>-1.4793795347213745</v>
      </c>
      <c r="AU254">
        <v>-0.67092490196228027</v>
      </c>
      <c r="AV254">
        <v>1.3496665954589844</v>
      </c>
      <c r="AW254">
        <v>2.2261581420898437</v>
      </c>
      <c r="AX254">
        <v>3.0457282066345215</v>
      </c>
      <c r="AY254">
        <v>2.6778523921966553</v>
      </c>
      <c r="AZ254">
        <v>-3.1517264842987061</v>
      </c>
      <c r="BA254">
        <v>-2.8473985195159912</v>
      </c>
      <c r="BB254">
        <v>-3.0192165374755859</v>
      </c>
      <c r="BC254">
        <v>-3.3274645805358887</v>
      </c>
      <c r="BD254">
        <v>-3.0628740787506104</v>
      </c>
      <c r="BE254">
        <v>-2.0936348438262939</v>
      </c>
      <c r="BF254">
        <v>-2.0823557376861572</v>
      </c>
      <c r="BG254">
        <v>-0.68638575077056885</v>
      </c>
      <c r="BH254">
        <v>-0.52757978439331055</v>
      </c>
      <c r="BI254">
        <v>-0.6683230996131897</v>
      </c>
      <c r="BJ254">
        <v>-0.84694433212280273</v>
      </c>
      <c r="BK254">
        <v>-1.0279629230499268</v>
      </c>
      <c r="BL254">
        <v>-0.72065889835357666</v>
      </c>
      <c r="BM254">
        <v>-0.54038965702056885</v>
      </c>
      <c r="BN254">
        <v>-0.59498435258865356</v>
      </c>
      <c r="BO254">
        <v>-1.1865788698196411</v>
      </c>
      <c r="BP254">
        <v>-0.91085582971572876</v>
      </c>
      <c r="BQ254">
        <v>-0.44663026928901672</v>
      </c>
      <c r="BR254">
        <v>-0.3813474178314209</v>
      </c>
      <c r="BS254">
        <v>0.33870768547058105</v>
      </c>
      <c r="BT254">
        <v>2.9679319858551025</v>
      </c>
      <c r="BU254">
        <v>3.6773591041564941</v>
      </c>
      <c r="BV254">
        <v>4.6226668357849121</v>
      </c>
      <c r="BW254">
        <v>4.1972260475158691</v>
      </c>
      <c r="BX254">
        <v>-1.1150213479995728</v>
      </c>
      <c r="BY254">
        <v>-1.1712957620620728</v>
      </c>
      <c r="BZ254">
        <v>-1.4416863918304443</v>
      </c>
      <c r="CA254">
        <v>-1.806576132774353</v>
      </c>
      <c r="CB254">
        <v>-1.6509659290313721</v>
      </c>
      <c r="CC254">
        <v>-0.92185711860656738</v>
      </c>
      <c r="CD254">
        <v>-0.91946232318878174</v>
      </c>
      <c r="CE254">
        <v>-7.31697678565979E-2</v>
      </c>
      <c r="CF254">
        <v>2.4240508675575256E-2</v>
      </c>
      <c r="CG254">
        <v>-0.14297531545162201</v>
      </c>
      <c r="CH254">
        <v>-0.34151110053062439</v>
      </c>
      <c r="CI254">
        <v>-0.41720229387283325</v>
      </c>
      <c r="CJ254">
        <v>-0.12165901809930801</v>
      </c>
      <c r="CK254">
        <v>6.0942932963371277E-2</v>
      </c>
      <c r="CL254">
        <v>3.784242644906044E-2</v>
      </c>
      <c r="CM254">
        <v>-0.31750938296318054</v>
      </c>
      <c r="CN254">
        <v>-0.19851027429103851</v>
      </c>
      <c r="CO254">
        <v>0.30350643396377563</v>
      </c>
      <c r="CP254">
        <v>0.37914630770683289</v>
      </c>
      <c r="CQ254">
        <v>1.0379761457443237</v>
      </c>
      <c r="CR254">
        <v>4.0887374877929687</v>
      </c>
      <c r="CS254">
        <v>4.6824564933776855</v>
      </c>
      <c r="CT254">
        <v>5.7148499488830566</v>
      </c>
      <c r="CU254">
        <v>5.2495393753051758</v>
      </c>
      <c r="CV254">
        <v>0.29559442400932312</v>
      </c>
      <c r="CW254">
        <v>-1.043207198381424E-2</v>
      </c>
      <c r="CX254">
        <v>-0.34909388422966003</v>
      </c>
      <c r="CY254">
        <v>-0.75321334600448608</v>
      </c>
      <c r="CZ254">
        <v>-0.67308282852172852</v>
      </c>
      <c r="DA254">
        <v>-0.1102873682975769</v>
      </c>
      <c r="DB254">
        <v>-0.11404597014188766</v>
      </c>
      <c r="DC254">
        <v>0.54004621505737305</v>
      </c>
      <c r="DD254">
        <v>0.57606077194213867</v>
      </c>
      <c r="DE254">
        <v>0.38237246870994568</v>
      </c>
      <c r="DF254">
        <v>0.16392211616039276</v>
      </c>
      <c r="DG254">
        <v>0.19355836510658264</v>
      </c>
      <c r="DH254">
        <v>0.47734087705612183</v>
      </c>
      <c r="DI254">
        <v>0.66227549314498901</v>
      </c>
      <c r="DJ254">
        <v>0.67066919803619385</v>
      </c>
      <c r="DK254">
        <v>0.55156010389328003</v>
      </c>
      <c r="DL254">
        <v>0.51383525133132935</v>
      </c>
      <c r="DM254">
        <v>1.0536431074142456</v>
      </c>
      <c r="DN254">
        <v>1.1396399736404419</v>
      </c>
      <c r="DO254">
        <v>1.7372446060180664</v>
      </c>
      <c r="DP254">
        <v>5.2095432281494141</v>
      </c>
      <c r="DQ254">
        <v>5.6875534057617187</v>
      </c>
      <c r="DR254">
        <v>6.8070330619812012</v>
      </c>
      <c r="DS254">
        <v>6.3018531799316406</v>
      </c>
      <c r="DT254">
        <v>1.7062102556228638</v>
      </c>
      <c r="DU254">
        <v>1.1504316329956055</v>
      </c>
      <c r="DV254">
        <v>0.74349868297576904</v>
      </c>
      <c r="DW254">
        <v>0.30014941096305847</v>
      </c>
      <c r="DX254">
        <v>0.30480039119720459</v>
      </c>
      <c r="DY254">
        <v>0.70128238201141357</v>
      </c>
      <c r="DZ254">
        <v>0.69137036800384521</v>
      </c>
      <c r="EA254">
        <v>1.4254328012466431</v>
      </c>
      <c r="EB254">
        <v>1.372801661491394</v>
      </c>
      <c r="EC254">
        <v>1.1408911943435669</v>
      </c>
      <c r="ED254">
        <v>0.89368742704391479</v>
      </c>
      <c r="EE254">
        <v>1.0753997564315796</v>
      </c>
      <c r="EF254">
        <v>1.3422015905380249</v>
      </c>
      <c r="EG254">
        <v>1.5305042266845703</v>
      </c>
      <c r="EH254">
        <v>1.5843706130981445</v>
      </c>
      <c r="EI254">
        <v>1.8063584566116333</v>
      </c>
      <c r="EJ254">
        <v>1.542349100112915</v>
      </c>
      <c r="EK254">
        <v>2.1367213726043701</v>
      </c>
      <c r="EL254">
        <v>2.2376720905303955</v>
      </c>
      <c r="EM254">
        <v>2.7468771934509277</v>
      </c>
      <c r="EN254">
        <v>6.8278088569641113</v>
      </c>
      <c r="EO254">
        <v>7.1387543678283691</v>
      </c>
      <c r="EP254">
        <v>8.38397216796875</v>
      </c>
      <c r="EQ254">
        <v>7.8212265968322754</v>
      </c>
      <c r="ER254">
        <v>3.7429153919219971</v>
      </c>
      <c r="ES254">
        <v>2.8265345096588135</v>
      </c>
      <c r="ET254">
        <v>2.3210287094116211</v>
      </c>
      <c r="EU254">
        <v>1.8210378885269165</v>
      </c>
      <c r="EV254">
        <v>1.7167084217071533</v>
      </c>
      <c r="EW254">
        <v>1.8730602264404297</v>
      </c>
      <c r="EX254">
        <v>1.8542636632919312</v>
      </c>
      <c r="EY254">
        <v>73.612617492675781</v>
      </c>
      <c r="EZ254">
        <v>72.228378295898437</v>
      </c>
      <c r="FA254">
        <v>71.14593505859375</v>
      </c>
      <c r="FB254">
        <v>70.240455627441406</v>
      </c>
      <c r="FC254">
        <v>69.652137756347656</v>
      </c>
      <c r="FD254">
        <v>69.039588928222656</v>
      </c>
      <c r="FE254">
        <v>68.937179565429688</v>
      </c>
      <c r="FF254">
        <v>69.511215209960938</v>
      </c>
      <c r="FG254">
        <v>71.758979797363281</v>
      </c>
      <c r="FH254">
        <v>75.596839904785156</v>
      </c>
      <c r="FI254">
        <v>79.773582458496094</v>
      </c>
      <c r="FJ254">
        <v>82.84039306640625</v>
      </c>
      <c r="FK254">
        <v>83.7445068359375</v>
      </c>
      <c r="FL254">
        <v>84.247817993164062</v>
      </c>
      <c r="FM254">
        <v>85.438064575195312</v>
      </c>
      <c r="FN254">
        <v>85.989875793457031</v>
      </c>
      <c r="FO254">
        <v>85.613899230957031</v>
      </c>
      <c r="FP254">
        <v>85.138626098632812</v>
      </c>
      <c r="FQ254">
        <v>84.284614562988281</v>
      </c>
      <c r="FR254">
        <v>82.353202819824219</v>
      </c>
      <c r="FS254">
        <v>79.273727416992188</v>
      </c>
      <c r="FT254">
        <v>76.325416564941406</v>
      </c>
      <c r="FU254">
        <v>74.496620178222656</v>
      </c>
      <c r="FV254">
        <v>73.479232788085938</v>
      </c>
      <c r="FW254">
        <v>1</v>
      </c>
    </row>
    <row r="255" spans="1:179" x14ac:dyDescent="0.2">
      <c r="A255" t="s">
        <v>241</v>
      </c>
      <c r="B255" t="s">
        <v>248</v>
      </c>
      <c r="C255" t="s">
        <v>218</v>
      </c>
      <c r="D255" t="s">
        <v>42</v>
      </c>
      <c r="E255">
        <v>2016</v>
      </c>
      <c r="F255" t="s">
        <v>226</v>
      </c>
      <c r="G255" t="s">
        <v>242</v>
      </c>
      <c r="H255">
        <v>331.61</v>
      </c>
      <c r="K255">
        <v>117.04994470104579</v>
      </c>
      <c r="L255">
        <v>114.39988824605778</v>
      </c>
      <c r="M255">
        <v>112.67110077180939</v>
      </c>
      <c r="N255">
        <v>113.73456074167902</v>
      </c>
      <c r="O255">
        <v>120.03192697312203</v>
      </c>
      <c r="P255">
        <v>133.59346846363619</v>
      </c>
      <c r="Q255">
        <v>150.66066874819268</v>
      </c>
      <c r="R255">
        <v>161.93327170106866</v>
      </c>
      <c r="S255">
        <v>172.29942558029975</v>
      </c>
      <c r="T255">
        <v>182.3098690905135</v>
      </c>
      <c r="U255">
        <v>190.4495153461591</v>
      </c>
      <c r="V255">
        <v>194.6989816309017</v>
      </c>
      <c r="W255">
        <v>193.52096355598209</v>
      </c>
      <c r="X255">
        <v>193.54192351961831</v>
      </c>
      <c r="Y255">
        <v>193.86683252094775</v>
      </c>
      <c r="Z255">
        <v>191.00604084530482</v>
      </c>
      <c r="AA255">
        <v>187.6708889810169</v>
      </c>
      <c r="AB255">
        <v>180.54250100330887</v>
      </c>
      <c r="AC255">
        <v>157.384418530446</v>
      </c>
      <c r="AD255">
        <v>147.90677746437763</v>
      </c>
      <c r="AE255">
        <v>140.7986597871629</v>
      </c>
      <c r="AF255">
        <v>133.8509281541163</v>
      </c>
      <c r="AG255">
        <v>124.24334178056044</v>
      </c>
      <c r="AH255">
        <v>121.03651745266488</v>
      </c>
      <c r="AI255">
        <v>-1.4861810207366943</v>
      </c>
      <c r="AJ255">
        <v>-1.2564502954483032</v>
      </c>
      <c r="AK255">
        <v>-1.3453584909439087</v>
      </c>
      <c r="AL255">
        <v>-1.4775955677032471</v>
      </c>
      <c r="AM255">
        <v>-1.7895764112472534</v>
      </c>
      <c r="AN255">
        <v>-1.4968142509460449</v>
      </c>
      <c r="AO255">
        <v>-1.3381658792495728</v>
      </c>
      <c r="AP255">
        <v>-1.4318723678588867</v>
      </c>
      <c r="AQ255">
        <v>-2.298353910446167</v>
      </c>
      <c r="AR255">
        <v>-1.8284103870391846</v>
      </c>
      <c r="AS255">
        <v>-1.4649316072463989</v>
      </c>
      <c r="AT255">
        <v>-1.420966625213623</v>
      </c>
      <c r="AU255">
        <v>-0.687244713306427</v>
      </c>
      <c r="AV255">
        <v>1.0771533250808716</v>
      </c>
      <c r="AW255">
        <v>1.8785824775695801</v>
      </c>
      <c r="AX255">
        <v>2.6043732166290283</v>
      </c>
      <c r="AY255">
        <v>2.2786860466003418</v>
      </c>
      <c r="AZ255">
        <v>-3.0019636154174805</v>
      </c>
      <c r="BA255">
        <v>-2.6983795166015625</v>
      </c>
      <c r="BB255">
        <v>-2.8444950580596924</v>
      </c>
      <c r="BC255">
        <v>-3.1166896820068359</v>
      </c>
      <c r="BD255">
        <v>-2.8698594570159912</v>
      </c>
      <c r="BE255">
        <v>-1.9789915084838867</v>
      </c>
      <c r="BF255">
        <v>-1.9681147336959839</v>
      </c>
      <c r="BG255">
        <v>-0.64697092771530151</v>
      </c>
      <c r="BH255">
        <v>-0.50126266479492188</v>
      </c>
      <c r="BI255">
        <v>-0.62639951705932617</v>
      </c>
      <c r="BJ255">
        <v>-0.78589051961898804</v>
      </c>
      <c r="BK255">
        <v>-0.95372658967971802</v>
      </c>
      <c r="BL255">
        <v>-0.67705953121185303</v>
      </c>
      <c r="BM255">
        <v>-0.51521879434585571</v>
      </c>
      <c r="BN255">
        <v>-0.56582421064376831</v>
      </c>
      <c r="BO255">
        <v>-1.1089982986450195</v>
      </c>
      <c r="BP255">
        <v>-0.85353779792785645</v>
      </c>
      <c r="BQ255">
        <v>-0.43834024667739868</v>
      </c>
      <c r="BR255">
        <v>-0.38020133972167969</v>
      </c>
      <c r="BS255">
        <v>0.26973143219947815</v>
      </c>
      <c r="BT255">
        <v>2.6110196113586426</v>
      </c>
      <c r="BU255">
        <v>3.2540974617004395</v>
      </c>
      <c r="BV255">
        <v>4.0990686416625977</v>
      </c>
      <c r="BW255">
        <v>3.7188179492950439</v>
      </c>
      <c r="BX255">
        <v>-1.0714808702468872</v>
      </c>
      <c r="BY255">
        <v>-1.1096922159194946</v>
      </c>
      <c r="BZ255">
        <v>-1.3492395877838135</v>
      </c>
      <c r="CA255">
        <v>-1.675121545791626</v>
      </c>
      <c r="CB255">
        <v>-1.5315883159637451</v>
      </c>
      <c r="CC255">
        <v>-0.86832660436630249</v>
      </c>
      <c r="CD255">
        <v>-0.86587095260620117</v>
      </c>
      <c r="CE255">
        <v>-6.5736599266529083E-2</v>
      </c>
      <c r="CF255">
        <v>2.1777963265776634E-2</v>
      </c>
      <c r="CG255">
        <v>-0.12845072150230408</v>
      </c>
      <c r="CH255">
        <v>-0.3068176805973053</v>
      </c>
      <c r="CI255">
        <v>-0.3748195469379425</v>
      </c>
      <c r="CJ255">
        <v>-0.1092999130487442</v>
      </c>
      <c r="CK255">
        <v>5.4751861840486526E-2</v>
      </c>
      <c r="CL255">
        <v>3.3998090773820877E-2</v>
      </c>
      <c r="CM255">
        <v>-0.28525424003601074</v>
      </c>
      <c r="CN255">
        <v>-0.1783440113067627</v>
      </c>
      <c r="CO255">
        <v>0.27267381548881531</v>
      </c>
      <c r="CP255">
        <v>0.34062957763671875</v>
      </c>
      <c r="CQ255">
        <v>0.93253022432327271</v>
      </c>
      <c r="CR255">
        <v>3.6733708381652832</v>
      </c>
      <c r="CS255">
        <v>4.2067747116088867</v>
      </c>
      <c r="CT255">
        <v>5.1342897415161133</v>
      </c>
      <c r="CU255">
        <v>4.7162489891052246</v>
      </c>
      <c r="CV255">
        <v>0.26556557416915894</v>
      </c>
      <c r="CW255">
        <v>-9.3722986057400703E-3</v>
      </c>
      <c r="CX255">
        <v>-0.31363013386726379</v>
      </c>
      <c r="CY255">
        <v>-0.67669588327407837</v>
      </c>
      <c r="CZ255">
        <v>-0.60470563173294067</v>
      </c>
      <c r="DA255">
        <v>-9.9083490669727325E-2</v>
      </c>
      <c r="DB255">
        <v>-0.10246026515960693</v>
      </c>
      <c r="DC255">
        <v>0.51549774408340454</v>
      </c>
      <c r="DD255">
        <v>0.54481858015060425</v>
      </c>
      <c r="DE255">
        <v>0.36949807405471802</v>
      </c>
      <c r="DF255">
        <v>0.17225518822669983</v>
      </c>
      <c r="DG255">
        <v>0.20408746600151062</v>
      </c>
      <c r="DH255">
        <v>0.45845970511436462</v>
      </c>
      <c r="DI255">
        <v>0.62472254037857056</v>
      </c>
      <c r="DJ255">
        <v>0.63382041454315186</v>
      </c>
      <c r="DK255">
        <v>0.53848981857299805</v>
      </c>
      <c r="DL255">
        <v>0.49684980511665344</v>
      </c>
      <c r="DM255">
        <v>0.9836878776550293</v>
      </c>
      <c r="DN255">
        <v>1.0614604949951172</v>
      </c>
      <c r="DO255">
        <v>1.5953289270401001</v>
      </c>
      <c r="DP255">
        <v>4.7357220649719238</v>
      </c>
      <c r="DQ255">
        <v>5.159451961517334</v>
      </c>
      <c r="DR255">
        <v>6.1695108413696289</v>
      </c>
      <c r="DS255">
        <v>5.7136802673339844</v>
      </c>
      <c r="DT255">
        <v>1.6026120185852051</v>
      </c>
      <c r="DU255">
        <v>1.0909476280212402</v>
      </c>
      <c r="DV255">
        <v>0.72197932004928589</v>
      </c>
      <c r="DW255">
        <v>0.32172977924346924</v>
      </c>
      <c r="DX255">
        <v>0.32217696309089661</v>
      </c>
      <c r="DY255">
        <v>0.67015963792800903</v>
      </c>
      <c r="DZ255">
        <v>0.6609504222869873</v>
      </c>
      <c r="EA255">
        <v>1.3547078371047974</v>
      </c>
      <c r="EB255">
        <v>1.3000061511993408</v>
      </c>
      <c r="EC255">
        <v>1.0884571075439453</v>
      </c>
      <c r="ED255">
        <v>0.86396026611328125</v>
      </c>
      <c r="EE255">
        <v>1.0399372577667236</v>
      </c>
      <c r="EF255">
        <v>1.2782144546508789</v>
      </c>
      <c r="EG255">
        <v>1.4476696252822876</v>
      </c>
      <c r="EH255">
        <v>1.499868631362915</v>
      </c>
      <c r="EI255">
        <v>1.7278454303741455</v>
      </c>
      <c r="EJ255">
        <v>1.4717223644256592</v>
      </c>
      <c r="EK255">
        <v>2.0102791786193848</v>
      </c>
      <c r="EL255">
        <v>2.1022257804870605</v>
      </c>
      <c r="EM255">
        <v>2.5523052215576172</v>
      </c>
      <c r="EN255">
        <v>6.2695884704589844</v>
      </c>
      <c r="EO255">
        <v>6.5349669456481934</v>
      </c>
      <c r="EP255">
        <v>7.6642060279846191</v>
      </c>
      <c r="EQ255">
        <v>7.1538124084472656</v>
      </c>
      <c r="ER255">
        <v>3.5330948829650879</v>
      </c>
      <c r="ES255">
        <v>2.6796348094940186</v>
      </c>
      <c r="ET255">
        <v>2.2172348499298096</v>
      </c>
      <c r="EU255">
        <v>1.7632977962493896</v>
      </c>
      <c r="EV255">
        <v>1.6604483127593994</v>
      </c>
      <c r="EW255">
        <v>1.7808245420455933</v>
      </c>
      <c r="EX255">
        <v>1.76319420337677</v>
      </c>
      <c r="EY255">
        <v>73.612617492675781</v>
      </c>
      <c r="EZ255">
        <v>72.228370666503906</v>
      </c>
      <c r="FA255">
        <v>71.14593505859375</v>
      </c>
      <c r="FB255">
        <v>70.240455627441406</v>
      </c>
      <c r="FC255">
        <v>69.652137756347656</v>
      </c>
      <c r="FD255">
        <v>69.039588928222656</v>
      </c>
      <c r="FE255">
        <v>68.937179565429688</v>
      </c>
      <c r="FF255">
        <v>69.511215209960938</v>
      </c>
      <c r="FG255">
        <v>71.758979797363281</v>
      </c>
      <c r="FH255">
        <v>75.596839904785156</v>
      </c>
      <c r="FI255">
        <v>79.773582458496094</v>
      </c>
      <c r="FJ255">
        <v>82.84039306640625</v>
      </c>
      <c r="FK255">
        <v>83.7445068359375</v>
      </c>
      <c r="FL255">
        <v>84.247810363769531</v>
      </c>
      <c r="FM255">
        <v>85.438064575195312</v>
      </c>
      <c r="FN255">
        <v>85.989875793457031</v>
      </c>
      <c r="FO255">
        <v>85.613899230957031</v>
      </c>
      <c r="FP255">
        <v>85.138626098632812</v>
      </c>
      <c r="FQ255">
        <v>84.284614562988281</v>
      </c>
      <c r="FR255">
        <v>82.353202819824219</v>
      </c>
      <c r="FS255">
        <v>79.273727416992188</v>
      </c>
      <c r="FT255">
        <v>76.325416564941406</v>
      </c>
      <c r="FU255">
        <v>74.496620178222656</v>
      </c>
      <c r="FV255">
        <v>73.479232788085938</v>
      </c>
      <c r="FW255">
        <v>1</v>
      </c>
    </row>
    <row r="256" spans="1:179" x14ac:dyDescent="0.2">
      <c r="A256" t="s">
        <v>241</v>
      </c>
      <c r="B256" t="s">
        <v>248</v>
      </c>
      <c r="C256" t="s">
        <v>218</v>
      </c>
      <c r="D256" t="s">
        <v>42</v>
      </c>
      <c r="E256" t="s">
        <v>250</v>
      </c>
      <c r="F256" t="s">
        <v>226</v>
      </c>
      <c r="G256" t="s">
        <v>242</v>
      </c>
      <c r="H256">
        <v>320.44</v>
      </c>
      <c r="K256">
        <v>113.10746775004668</v>
      </c>
      <c r="L256">
        <v>110.54667051273128</v>
      </c>
      <c r="M256">
        <v>108.87611206872982</v>
      </c>
      <c r="N256">
        <v>109.90375257341107</v>
      </c>
      <c r="O256">
        <v>115.98901087705561</v>
      </c>
      <c r="P256">
        <v>129.09377244441023</v>
      </c>
      <c r="Q256">
        <v>145.58611518493453</v>
      </c>
      <c r="R256">
        <v>156.47903425642991</v>
      </c>
      <c r="S256">
        <v>166.49603527750494</v>
      </c>
      <c r="T256">
        <v>176.16930696838043</v>
      </c>
      <c r="U256">
        <v>184.03479360922117</v>
      </c>
      <c r="V256">
        <v>188.14112934465476</v>
      </c>
      <c r="W256">
        <v>187.00278928171625</v>
      </c>
      <c r="X256">
        <v>187.02304327172948</v>
      </c>
      <c r="Y256">
        <v>187.33700868609537</v>
      </c>
      <c r="Z256">
        <v>184.57257421311189</v>
      </c>
      <c r="AA256">
        <v>181.34975695424919</v>
      </c>
      <c r="AB256">
        <v>174.46146738386352</v>
      </c>
      <c r="AC256">
        <v>152.0833955860316</v>
      </c>
      <c r="AD256">
        <v>142.92498048412963</v>
      </c>
      <c r="AE256">
        <v>136.05627846985251</v>
      </c>
      <c r="AF256">
        <v>129.34256037602606</v>
      </c>
      <c r="AG256">
        <v>120.05857678527559</v>
      </c>
      <c r="AH256">
        <v>116.95976473394217</v>
      </c>
      <c r="AI256">
        <v>-1.4598401784896851</v>
      </c>
      <c r="AJ256">
        <v>-1.2354727983474731</v>
      </c>
      <c r="AK256">
        <v>-1.3203625679016113</v>
      </c>
      <c r="AL256">
        <v>-1.4473754167556763</v>
      </c>
      <c r="AM256">
        <v>-1.7529217004776001</v>
      </c>
      <c r="AN256">
        <v>-1.4695655107498169</v>
      </c>
      <c r="AO256">
        <v>-1.316351056098938</v>
      </c>
      <c r="AP256">
        <v>-1.4081193208694458</v>
      </c>
      <c r="AQ256">
        <v>-2.2545528411865234</v>
      </c>
      <c r="AR256">
        <v>-1.7943766117095947</v>
      </c>
      <c r="AS256">
        <v>-1.4446021318435669</v>
      </c>
      <c r="AT256">
        <v>-1.402518630027771</v>
      </c>
      <c r="AU256">
        <v>-0.69114196300506592</v>
      </c>
      <c r="AV256">
        <v>0.9975244402885437</v>
      </c>
      <c r="AW256">
        <v>1.7764348983764648</v>
      </c>
      <c r="AX256">
        <v>2.4744114875793457</v>
      </c>
      <c r="AY256">
        <v>2.1612358093261719</v>
      </c>
      <c r="AZ256">
        <v>-2.9554085731506348</v>
      </c>
      <c r="BA256">
        <v>-2.6523902416229248</v>
      </c>
      <c r="BB256">
        <v>-2.7909440994262695</v>
      </c>
      <c r="BC256">
        <v>-3.0524532794952393</v>
      </c>
      <c r="BD256">
        <v>-2.8110177516937256</v>
      </c>
      <c r="BE256">
        <v>-1.9437235593795776</v>
      </c>
      <c r="BF256">
        <v>-1.9329750537872314</v>
      </c>
      <c r="BG256">
        <v>-0.63488435745239258</v>
      </c>
      <c r="BH256">
        <v>-0.4931122362613678</v>
      </c>
      <c r="BI256">
        <v>-0.61361527442932129</v>
      </c>
      <c r="BJ256">
        <v>-0.76741909980773926</v>
      </c>
      <c r="BK256">
        <v>-0.93126904964447021</v>
      </c>
      <c r="BL256">
        <v>-0.6637345552444458</v>
      </c>
      <c r="BM256">
        <v>-0.5073818564414978</v>
      </c>
      <c r="BN256">
        <v>-0.55678123235702515</v>
      </c>
      <c r="BO256">
        <v>-1.0853989124298096</v>
      </c>
      <c r="BP256">
        <v>-0.83606249094009399</v>
      </c>
      <c r="BQ256">
        <v>-0.43544766306877136</v>
      </c>
      <c r="BR256">
        <v>-0.37943091988563538</v>
      </c>
      <c r="BS256">
        <v>0.24957972764968872</v>
      </c>
      <c r="BT256">
        <v>2.5053374767303467</v>
      </c>
      <c r="BU256">
        <v>3.1285862922668457</v>
      </c>
      <c r="BV256">
        <v>3.9437189102172852</v>
      </c>
      <c r="BW256">
        <v>3.5769069194793701</v>
      </c>
      <c r="BX256">
        <v>-1.0577155351638794</v>
      </c>
      <c r="BY256">
        <v>-1.0906872749328613</v>
      </c>
      <c r="BZ256">
        <v>-1.3210858106613159</v>
      </c>
      <c r="CA256">
        <v>-1.6353704929351807</v>
      </c>
      <c r="CB256">
        <v>-1.4954771995544434</v>
      </c>
      <c r="CC256">
        <v>-0.85192352533340454</v>
      </c>
      <c r="CD256">
        <v>-0.8494531512260437</v>
      </c>
      <c r="CE256">
        <v>-6.3522458076477051E-2</v>
      </c>
      <c r="CF256">
        <v>2.104443684220314E-2</v>
      </c>
      <c r="CG256">
        <v>-0.12412425130605698</v>
      </c>
      <c r="CH256">
        <v>-0.29648342728614807</v>
      </c>
      <c r="CI256">
        <v>-0.36219486594200134</v>
      </c>
      <c r="CJ256">
        <v>-0.10561847686767578</v>
      </c>
      <c r="CK256">
        <v>5.2907709032297134E-2</v>
      </c>
      <c r="CL256">
        <v>3.2852966338396072E-2</v>
      </c>
      <c r="CM256">
        <v>-0.27564629912376404</v>
      </c>
      <c r="CN256">
        <v>-0.17233702540397644</v>
      </c>
      <c r="CO256">
        <v>0.26348960399627686</v>
      </c>
      <c r="CP256">
        <v>0.32915648818016052</v>
      </c>
      <c r="CQ256">
        <v>0.90112072229385376</v>
      </c>
      <c r="CR256">
        <v>3.5496444702148437</v>
      </c>
      <c r="CS256">
        <v>4.0650820732116699</v>
      </c>
      <c r="CT256">
        <v>4.9613566398620605</v>
      </c>
      <c r="CU256">
        <v>4.557396411895752</v>
      </c>
      <c r="CV256">
        <v>0.25662079453468323</v>
      </c>
      <c r="CW256">
        <v>-9.0566202998161316E-3</v>
      </c>
      <c r="CX256">
        <v>-0.3030664324760437</v>
      </c>
      <c r="CY256">
        <v>-0.65390342473983765</v>
      </c>
      <c r="CZ256">
        <v>-0.58433794975280762</v>
      </c>
      <c r="DA256">
        <v>-9.5746159553527832E-2</v>
      </c>
      <c r="DB256">
        <v>-9.9009200930595398E-2</v>
      </c>
      <c r="DC256">
        <v>0.50783944129943848</v>
      </c>
      <c r="DD256">
        <v>0.53520107269287109</v>
      </c>
      <c r="DE256">
        <v>0.36536678671836853</v>
      </c>
      <c r="DF256">
        <v>0.17445223033428192</v>
      </c>
      <c r="DG256">
        <v>0.20687928795814514</v>
      </c>
      <c r="DH256">
        <v>0.45249757170677185</v>
      </c>
      <c r="DI256">
        <v>0.61319726705551147</v>
      </c>
      <c r="DJ256">
        <v>0.62248718738555908</v>
      </c>
      <c r="DK256">
        <v>0.53410625457763672</v>
      </c>
      <c r="DL256">
        <v>0.49138844013214111</v>
      </c>
      <c r="DM256">
        <v>0.96242690086364746</v>
      </c>
      <c r="DN256">
        <v>1.0377439260482788</v>
      </c>
      <c r="DO256">
        <v>1.552661657333374</v>
      </c>
      <c r="DP256">
        <v>4.5939512252807617</v>
      </c>
      <c r="DQ256">
        <v>5.0015778541564941</v>
      </c>
      <c r="DR256">
        <v>5.9789943695068359</v>
      </c>
      <c r="DS256">
        <v>5.5378856658935547</v>
      </c>
      <c r="DT256">
        <v>1.5709571838378906</v>
      </c>
      <c r="DU256">
        <v>1.0725740194320679</v>
      </c>
      <c r="DV256">
        <v>0.71495294570922852</v>
      </c>
      <c r="DW256">
        <v>0.32756373286247253</v>
      </c>
      <c r="DX256">
        <v>0.3268013596534729</v>
      </c>
      <c r="DY256">
        <v>0.66043120622634888</v>
      </c>
      <c r="DZ256">
        <v>0.65143477916717529</v>
      </c>
      <c r="EA256">
        <v>1.332795262336731</v>
      </c>
      <c r="EB256">
        <v>1.2775616645812988</v>
      </c>
      <c r="EC256">
        <v>1.072114109992981</v>
      </c>
      <c r="ED256">
        <v>0.85440856218338013</v>
      </c>
      <c r="EE256">
        <v>1.0285320281982422</v>
      </c>
      <c r="EF256">
        <v>1.2583285570144653</v>
      </c>
      <c r="EG256">
        <v>1.4221664667129517</v>
      </c>
      <c r="EH256">
        <v>1.4738253355026245</v>
      </c>
      <c r="EI256">
        <v>1.7032603025436401</v>
      </c>
      <c r="EJ256">
        <v>1.4497026205062866</v>
      </c>
      <c r="EK256">
        <v>1.9715813398361206</v>
      </c>
      <c r="EL256">
        <v>2.0608315467834473</v>
      </c>
      <c r="EM256">
        <v>2.4933834075927734</v>
      </c>
      <c r="EN256">
        <v>6.1017642021179199</v>
      </c>
      <c r="EO256">
        <v>6.353729248046875</v>
      </c>
      <c r="EP256">
        <v>7.4483017921447754</v>
      </c>
      <c r="EQ256">
        <v>6.953557014465332</v>
      </c>
      <c r="ER256">
        <v>3.4686501026153564</v>
      </c>
      <c r="ES256">
        <v>2.6342771053314209</v>
      </c>
      <c r="ET256">
        <v>2.1848111152648926</v>
      </c>
      <c r="EU256">
        <v>1.744646430015564</v>
      </c>
      <c r="EV256">
        <v>1.6423418521881104</v>
      </c>
      <c r="EW256">
        <v>1.752231240272522</v>
      </c>
      <c r="EX256">
        <v>1.7349566221237183</v>
      </c>
      <c r="EY256">
        <v>73.612617492675781</v>
      </c>
      <c r="EZ256">
        <v>72.228378295898437</v>
      </c>
      <c r="FA256">
        <v>71.14593505859375</v>
      </c>
      <c r="FB256">
        <v>70.240455627441406</v>
      </c>
      <c r="FC256">
        <v>69.652137756347656</v>
      </c>
      <c r="FD256">
        <v>69.039588928222656</v>
      </c>
      <c r="FE256">
        <v>68.937179565429688</v>
      </c>
      <c r="FF256">
        <v>69.511215209960938</v>
      </c>
      <c r="FG256">
        <v>71.758979797363281</v>
      </c>
      <c r="FH256">
        <v>75.596839904785156</v>
      </c>
      <c r="FI256">
        <v>79.773582458496094</v>
      </c>
      <c r="FJ256">
        <v>82.84039306640625</v>
      </c>
      <c r="FK256">
        <v>83.7445068359375</v>
      </c>
      <c r="FL256">
        <v>84.247810363769531</v>
      </c>
      <c r="FM256">
        <v>85.438064575195312</v>
      </c>
      <c r="FN256">
        <v>85.989875793457031</v>
      </c>
      <c r="FO256">
        <v>85.613899230957031</v>
      </c>
      <c r="FP256">
        <v>85.138626098632812</v>
      </c>
      <c r="FQ256">
        <v>84.284614562988281</v>
      </c>
      <c r="FR256">
        <v>82.353202819824219</v>
      </c>
      <c r="FS256">
        <v>79.273727416992188</v>
      </c>
      <c r="FT256">
        <v>76.325416564941406</v>
      </c>
      <c r="FU256">
        <v>74.496620178222656</v>
      </c>
      <c r="FV256">
        <v>73.479240417480469</v>
      </c>
      <c r="FW256">
        <v>1</v>
      </c>
    </row>
    <row r="257" spans="1:179" x14ac:dyDescent="0.2">
      <c r="A257" t="s">
        <v>241</v>
      </c>
      <c r="B257" t="s">
        <v>248</v>
      </c>
      <c r="C257" t="s">
        <v>218</v>
      </c>
      <c r="D257" t="s">
        <v>43</v>
      </c>
      <c r="E257">
        <v>2015</v>
      </c>
      <c r="F257" t="s">
        <v>226</v>
      </c>
      <c r="G257" t="s">
        <v>242</v>
      </c>
      <c r="H257">
        <v>369.90000000000003</v>
      </c>
      <c r="K257">
        <v>130.13293111922852</v>
      </c>
      <c r="L257">
        <v>127.64830964947843</v>
      </c>
      <c r="M257">
        <v>126.15744302927524</v>
      </c>
      <c r="N257">
        <v>127.81826384013902</v>
      </c>
      <c r="O257">
        <v>135.34732177853829</v>
      </c>
      <c r="P257">
        <v>151.50602510803938</v>
      </c>
      <c r="Q257">
        <v>170.35096127169913</v>
      </c>
      <c r="R257">
        <v>182.53542450960765</v>
      </c>
      <c r="S257">
        <v>194.16701159727663</v>
      </c>
      <c r="T257">
        <v>205.49517930512607</v>
      </c>
      <c r="U257">
        <v>213.92670412193576</v>
      </c>
      <c r="V257">
        <v>219.2691987760563</v>
      </c>
      <c r="W257">
        <v>220.50083323734592</v>
      </c>
      <c r="X257">
        <v>221.93976874797062</v>
      </c>
      <c r="Y257">
        <v>221.62865130780725</v>
      </c>
      <c r="Z257">
        <v>218.73842519635187</v>
      </c>
      <c r="AA257">
        <v>216.22864228094889</v>
      </c>
      <c r="AB257">
        <v>208.76601003254396</v>
      </c>
      <c r="AC257">
        <v>180.99868707228822</v>
      </c>
      <c r="AD257">
        <v>169.70733193951258</v>
      </c>
      <c r="AE257">
        <v>160.4487222017145</v>
      </c>
      <c r="AF257">
        <v>152.52056178111036</v>
      </c>
      <c r="AG257">
        <v>141.26886932112092</v>
      </c>
      <c r="AH257">
        <v>137.37623408962639</v>
      </c>
      <c r="AI257">
        <v>-1.5794591903686523</v>
      </c>
      <c r="AJ257">
        <v>-1.3646496534347534</v>
      </c>
      <c r="AK257">
        <v>-1.4694709777832031</v>
      </c>
      <c r="AL257">
        <v>-1.6258368492126465</v>
      </c>
      <c r="AM257">
        <v>-1.9521375894546509</v>
      </c>
      <c r="AN257">
        <v>-1.5735411643981934</v>
      </c>
      <c r="AO257">
        <v>-1.3407620191574097</v>
      </c>
      <c r="AP257">
        <v>-1.430292010307312</v>
      </c>
      <c r="AQ257">
        <v>-2.1906507015228271</v>
      </c>
      <c r="AR257">
        <v>-1.8307027816772461</v>
      </c>
      <c r="AS257">
        <v>-1.4611366987228394</v>
      </c>
      <c r="AT257">
        <v>-1.4118137359619141</v>
      </c>
      <c r="AU257">
        <v>-0.64204376935958862</v>
      </c>
      <c r="AV257">
        <v>1.3706992864608765</v>
      </c>
      <c r="AW257">
        <v>2.1848597526550293</v>
      </c>
      <c r="AX257">
        <v>3.097177267074585</v>
      </c>
      <c r="AY257">
        <v>2.8202719688415527</v>
      </c>
      <c r="AZ257">
        <v>-3.6921062469482422</v>
      </c>
      <c r="BA257">
        <v>-3.1303086280822754</v>
      </c>
      <c r="BB257">
        <v>-3.3928678035736084</v>
      </c>
      <c r="BC257">
        <v>-3.6061954498291016</v>
      </c>
      <c r="BD257">
        <v>-3.1902840137481689</v>
      </c>
      <c r="BE257">
        <v>-1.9798381328582764</v>
      </c>
      <c r="BF257">
        <v>-1.9815706014633179</v>
      </c>
      <c r="BG257">
        <v>-0.71195226907730103</v>
      </c>
      <c r="BH257">
        <v>-0.570972740650177</v>
      </c>
      <c r="BI257">
        <v>-0.7186005711555481</v>
      </c>
      <c r="BJ257">
        <v>-0.88592642545700073</v>
      </c>
      <c r="BK257">
        <v>-1.0513455867767334</v>
      </c>
      <c r="BL257">
        <v>-0.68117552995681763</v>
      </c>
      <c r="BM257">
        <v>-0.47002691030502319</v>
      </c>
      <c r="BN257">
        <v>-0.53664523363113403</v>
      </c>
      <c r="BO257">
        <v>-1.0538229942321777</v>
      </c>
      <c r="BP257">
        <v>-0.82629328966140747</v>
      </c>
      <c r="BQ257">
        <v>-0.41392317414283752</v>
      </c>
      <c r="BR257">
        <v>-0.35125672817230225</v>
      </c>
      <c r="BS257">
        <v>0.34732481837272644</v>
      </c>
      <c r="BT257">
        <v>3.0194721221923828</v>
      </c>
      <c r="BU257">
        <v>3.639153003692627</v>
      </c>
      <c r="BV257">
        <v>4.6587729454040527</v>
      </c>
      <c r="BW257">
        <v>4.2922406196594238</v>
      </c>
      <c r="BX257">
        <v>-1.5779242515563965</v>
      </c>
      <c r="BY257">
        <v>-1.4297835826873779</v>
      </c>
      <c r="BZ257">
        <v>-1.7786290645599365</v>
      </c>
      <c r="CA257">
        <v>-2.0720653533935547</v>
      </c>
      <c r="CB257">
        <v>-1.782462477684021</v>
      </c>
      <c r="CC257">
        <v>-0.8635718822479248</v>
      </c>
      <c r="CD257">
        <v>-0.87498068809509277</v>
      </c>
      <c r="CE257">
        <v>-0.11111969500780106</v>
      </c>
      <c r="CF257">
        <v>-2.1274574100971222E-2</v>
      </c>
      <c r="CG257">
        <v>-0.19855004549026489</v>
      </c>
      <c r="CH257">
        <v>-0.37346675992012024</v>
      </c>
      <c r="CI257">
        <v>-0.42745992541313171</v>
      </c>
      <c r="CJ257">
        <v>-6.3125886023044586E-2</v>
      </c>
      <c r="CK257">
        <v>0.13304160535335541</v>
      </c>
      <c r="CL257">
        <v>8.2291789352893829E-2</v>
      </c>
      <c r="CM257">
        <v>-0.26645958423614502</v>
      </c>
      <c r="CN257">
        <v>-0.130642369389534</v>
      </c>
      <c r="CO257">
        <v>0.31137377023696899</v>
      </c>
      <c r="CP257">
        <v>0.38328179717063904</v>
      </c>
      <c r="CQ257">
        <v>1.0325584411621094</v>
      </c>
      <c r="CR257">
        <v>4.1614069938659668</v>
      </c>
      <c r="CS257">
        <v>4.6463918685913086</v>
      </c>
      <c r="CT257">
        <v>5.7403292655944824</v>
      </c>
      <c r="CU257">
        <v>5.3117218017578125</v>
      </c>
      <c r="CV257">
        <v>-0.11364837735891342</v>
      </c>
      <c r="CW257">
        <v>-0.25200513005256653</v>
      </c>
      <c r="CX257">
        <v>-0.66061222553253174</v>
      </c>
      <c r="CY257">
        <v>-1.0095317363739014</v>
      </c>
      <c r="CZ257">
        <v>-0.80740952491760254</v>
      </c>
      <c r="DA257">
        <v>-9.0449236333370209E-2</v>
      </c>
      <c r="DB257">
        <v>-0.10855995863676071</v>
      </c>
      <c r="DC257">
        <v>0.48971289396286011</v>
      </c>
      <c r="DD257">
        <v>0.52842360734939575</v>
      </c>
      <c r="DE257">
        <v>0.3215005099773407</v>
      </c>
      <c r="DF257">
        <v>0.13899295032024384</v>
      </c>
      <c r="DG257">
        <v>0.19642582535743713</v>
      </c>
      <c r="DH257">
        <v>0.55492377281188965</v>
      </c>
      <c r="DI257">
        <v>0.73611009120941162</v>
      </c>
      <c r="DJ257">
        <v>0.70122885704040527</v>
      </c>
      <c r="DK257">
        <v>0.5209038257598877</v>
      </c>
      <c r="DL257">
        <v>0.56500858068466187</v>
      </c>
      <c r="DM257">
        <v>1.0366706848144531</v>
      </c>
      <c r="DN257">
        <v>1.1178203821182251</v>
      </c>
      <c r="DO257">
        <v>1.7177921533584595</v>
      </c>
      <c r="DP257">
        <v>5.3033418655395508</v>
      </c>
      <c r="DQ257">
        <v>5.6536312103271484</v>
      </c>
      <c r="DR257">
        <v>6.8218855857849121</v>
      </c>
      <c r="DS257">
        <v>6.331202507019043</v>
      </c>
      <c r="DT257">
        <v>1.3506275415420532</v>
      </c>
      <c r="DU257">
        <v>0.92577332258224487</v>
      </c>
      <c r="DV257">
        <v>0.45740464329719543</v>
      </c>
      <c r="DW257">
        <v>5.300198495388031E-2</v>
      </c>
      <c r="DX257">
        <v>0.16764344274997711</v>
      </c>
      <c r="DY257">
        <v>0.68267339468002319</v>
      </c>
      <c r="DZ257">
        <v>0.65786081552505493</v>
      </c>
      <c r="EA257">
        <v>1.3572196960449219</v>
      </c>
      <c r="EB257">
        <v>1.3221005201339722</v>
      </c>
      <c r="EC257">
        <v>1.0723708868026733</v>
      </c>
      <c r="ED257">
        <v>0.87890338897705078</v>
      </c>
      <c r="EE257">
        <v>1.0972176790237427</v>
      </c>
      <c r="EF257">
        <v>1.4472893476486206</v>
      </c>
      <c r="EG257">
        <v>1.6068452596664429</v>
      </c>
      <c r="EH257">
        <v>1.5948755741119385</v>
      </c>
      <c r="EI257">
        <v>1.6577315330505371</v>
      </c>
      <c r="EJ257">
        <v>1.5694180727005005</v>
      </c>
      <c r="EK257">
        <v>2.0838842391967773</v>
      </c>
      <c r="EL257">
        <v>2.1783773899078369</v>
      </c>
      <c r="EM257">
        <v>2.7071607112884521</v>
      </c>
      <c r="EN257">
        <v>6.9521150588989258</v>
      </c>
      <c r="EO257">
        <v>7.1079244613647461</v>
      </c>
      <c r="EP257">
        <v>8.3834810256958008</v>
      </c>
      <c r="EQ257">
        <v>7.8031716346740723</v>
      </c>
      <c r="ER257">
        <v>3.4648094177246094</v>
      </c>
      <c r="ES257">
        <v>2.6262984275817871</v>
      </c>
      <c r="ET257">
        <v>2.0716433525085449</v>
      </c>
      <c r="EU257">
        <v>1.5871319770812988</v>
      </c>
      <c r="EV257">
        <v>1.5754650831222534</v>
      </c>
      <c r="EW257">
        <v>1.7989397048950195</v>
      </c>
      <c r="EX257">
        <v>1.7644506692886353</v>
      </c>
      <c r="EY257">
        <v>73.520034790039063</v>
      </c>
      <c r="EZ257">
        <v>72.882362365722656</v>
      </c>
      <c r="FA257">
        <v>72.28173828125</v>
      </c>
      <c r="FB257">
        <v>71.729934692382813</v>
      </c>
      <c r="FC257">
        <v>71.243026733398437</v>
      </c>
      <c r="FD257">
        <v>70.881752014160156</v>
      </c>
      <c r="FE257">
        <v>70.756172180175781</v>
      </c>
      <c r="FF257">
        <v>71.026405334472656</v>
      </c>
      <c r="FG257">
        <v>73.177398681640625</v>
      </c>
      <c r="FH257">
        <v>77.241073608398438</v>
      </c>
      <c r="FI257">
        <v>80.890846252441406</v>
      </c>
      <c r="FJ257">
        <v>84.517852783203125</v>
      </c>
      <c r="FK257">
        <v>87.218391418457031</v>
      </c>
      <c r="FL257">
        <v>88.907913208007812</v>
      </c>
      <c r="FM257">
        <v>89.692947387695313</v>
      </c>
      <c r="FN257">
        <v>90.785614013671875</v>
      </c>
      <c r="FO257">
        <v>91.671134948730469</v>
      </c>
      <c r="FP257">
        <v>91.813697814941406</v>
      </c>
      <c r="FQ257">
        <v>91.406265258789063</v>
      </c>
      <c r="FR257">
        <v>88.648284912109375</v>
      </c>
      <c r="FS257">
        <v>84.448051452636719</v>
      </c>
      <c r="FT257">
        <v>81.302581787109375</v>
      </c>
      <c r="FU257">
        <v>79.198204040527344</v>
      </c>
      <c r="FV257">
        <v>77.250404357910156</v>
      </c>
      <c r="FW257">
        <v>1</v>
      </c>
    </row>
    <row r="258" spans="1:179" x14ac:dyDescent="0.2">
      <c r="A258" t="s">
        <v>241</v>
      </c>
      <c r="B258" t="s">
        <v>248</v>
      </c>
      <c r="C258" t="s">
        <v>218</v>
      </c>
      <c r="D258" t="s">
        <v>43</v>
      </c>
      <c r="E258">
        <v>2016</v>
      </c>
      <c r="F258" t="s">
        <v>226</v>
      </c>
      <c r="G258" t="s">
        <v>242</v>
      </c>
      <c r="H258">
        <v>332.41</v>
      </c>
      <c r="K258">
        <v>116.94149502202235</v>
      </c>
      <c r="L258">
        <v>114.7087369742521</v>
      </c>
      <c r="M258">
        <v>113.36899790939344</v>
      </c>
      <c r="N258">
        <v>114.86146309031029</v>
      </c>
      <c r="O258">
        <v>121.62730847511266</v>
      </c>
      <c r="P258">
        <v>136.14802132402178</v>
      </c>
      <c r="Q258">
        <v>153.08266645665046</v>
      </c>
      <c r="R258">
        <v>164.03200368303183</v>
      </c>
      <c r="S258">
        <v>174.48450922342133</v>
      </c>
      <c r="T258">
        <v>184.66435268212575</v>
      </c>
      <c r="U258">
        <v>192.24118284273769</v>
      </c>
      <c r="V258">
        <v>197.04211452564593</v>
      </c>
      <c r="W258">
        <v>198.14889951838455</v>
      </c>
      <c r="X258">
        <v>199.44197167472103</v>
      </c>
      <c r="Y258">
        <v>199.16239187683888</v>
      </c>
      <c r="Z258">
        <v>196.56514489624476</v>
      </c>
      <c r="AA258">
        <v>194.30977599166633</v>
      </c>
      <c r="AB258">
        <v>187.60362279568196</v>
      </c>
      <c r="AC258">
        <v>162.6510436767457</v>
      </c>
      <c r="AD258">
        <v>152.50428114173766</v>
      </c>
      <c r="AE258">
        <v>144.18420677430817</v>
      </c>
      <c r="AF258">
        <v>137.05971549922552</v>
      </c>
      <c r="AG258">
        <v>126.94859507426828</v>
      </c>
      <c r="AH258">
        <v>123.4505521144175</v>
      </c>
      <c r="AI258">
        <v>-1.491784930229187</v>
      </c>
      <c r="AJ258">
        <v>-1.2925858497619629</v>
      </c>
      <c r="AK258">
        <v>-1.3832074403762817</v>
      </c>
      <c r="AL258">
        <v>-1.5228074789047241</v>
      </c>
      <c r="AM258">
        <v>-1.8294644355773926</v>
      </c>
      <c r="AN258">
        <v>-1.4885423183441162</v>
      </c>
      <c r="AO258">
        <v>-1.277553915977478</v>
      </c>
      <c r="AP258">
        <v>-1.3599213361740112</v>
      </c>
      <c r="AQ258">
        <v>-2.0635080337524414</v>
      </c>
      <c r="AR258">
        <v>-1.7289912700653076</v>
      </c>
      <c r="AS258">
        <v>-1.4004616737365723</v>
      </c>
      <c r="AT258">
        <v>-1.3572525978088379</v>
      </c>
      <c r="AU258">
        <v>-0.65956932306289673</v>
      </c>
      <c r="AV258">
        <v>1.0940861701965332</v>
      </c>
      <c r="AW258">
        <v>1.8419544696807861</v>
      </c>
      <c r="AX258">
        <v>2.6528317928314209</v>
      </c>
      <c r="AY258">
        <v>2.4114797115325928</v>
      </c>
      <c r="AZ258">
        <v>-3.4943685531616211</v>
      </c>
      <c r="BA258">
        <v>-2.9549806118011475</v>
      </c>
      <c r="BB258">
        <v>-3.1837201118469238</v>
      </c>
      <c r="BC258">
        <v>-3.3687338829040527</v>
      </c>
      <c r="BD258">
        <v>-2.9844367504119873</v>
      </c>
      <c r="BE258">
        <v>-1.872348427772522</v>
      </c>
      <c r="BF258">
        <v>-1.8730974197387695</v>
      </c>
      <c r="BG258">
        <v>-0.66942179203033447</v>
      </c>
      <c r="BH258">
        <v>-0.54021072387695313</v>
      </c>
      <c r="BI258">
        <v>-0.67141115665435791</v>
      </c>
      <c r="BJ258">
        <v>-0.82140088081359863</v>
      </c>
      <c r="BK258">
        <v>-0.9755483865737915</v>
      </c>
      <c r="BL258">
        <v>-0.64261412620544434</v>
      </c>
      <c r="BM258">
        <v>-0.45213046669960022</v>
      </c>
      <c r="BN258">
        <v>-0.51277852058410645</v>
      </c>
      <c r="BO258">
        <v>-0.9858391284942627</v>
      </c>
      <c r="BP258">
        <v>-0.77684962749481201</v>
      </c>
      <c r="BQ258">
        <v>-0.40774345397949219</v>
      </c>
      <c r="BR258">
        <v>-0.3518853485584259</v>
      </c>
      <c r="BS258">
        <v>0.27831399440765381</v>
      </c>
      <c r="BT258">
        <v>2.6570591926574707</v>
      </c>
      <c r="BU258">
        <v>3.2205684185028076</v>
      </c>
      <c r="BV258">
        <v>4.1331644058227539</v>
      </c>
      <c r="BW258">
        <v>3.8068492412567139</v>
      </c>
      <c r="BX258">
        <v>-1.4902052879333496</v>
      </c>
      <c r="BY258">
        <v>-1.342948317527771</v>
      </c>
      <c r="BZ258">
        <v>-1.6534837484359741</v>
      </c>
      <c r="CA258">
        <v>-1.9144376516342163</v>
      </c>
      <c r="CB258">
        <v>-1.6498759984970093</v>
      </c>
      <c r="CC258">
        <v>-0.81417101621627808</v>
      </c>
      <c r="CD258">
        <v>-0.8240928053855896</v>
      </c>
      <c r="CE258">
        <v>-9.9855609238147736E-2</v>
      </c>
      <c r="CF258">
        <v>-1.9117994233965874E-2</v>
      </c>
      <c r="CG258">
        <v>-0.17842324078083038</v>
      </c>
      <c r="CH258">
        <v>-0.3356088399887085</v>
      </c>
      <c r="CI258">
        <v>-0.38412874937057495</v>
      </c>
      <c r="CJ258">
        <v>-5.6726880371570587E-2</v>
      </c>
      <c r="CK258">
        <v>0.11955531686544418</v>
      </c>
      <c r="CL258">
        <v>7.3949962854385376E-2</v>
      </c>
      <c r="CM258">
        <v>-0.23944887518882751</v>
      </c>
      <c r="CN258">
        <v>-0.11739929020404816</v>
      </c>
      <c r="CO258">
        <v>0.27981013059616089</v>
      </c>
      <c r="CP258">
        <v>0.34442892670631409</v>
      </c>
      <c r="CQ258">
        <v>0.92788910865783691</v>
      </c>
      <c r="CR258">
        <v>3.7395696640014648</v>
      </c>
      <c r="CS258">
        <v>4.1753921508789062</v>
      </c>
      <c r="CT258">
        <v>5.1584382057189941</v>
      </c>
      <c r="CU258">
        <v>4.7732782363891602</v>
      </c>
      <c r="CV258">
        <v>-0.10212796181440353</v>
      </c>
      <c r="CW258">
        <v>-0.22645965218544006</v>
      </c>
      <c r="CX258">
        <v>-0.59364670515060425</v>
      </c>
      <c r="CY258">
        <v>-0.90719658136367798</v>
      </c>
      <c r="CZ258">
        <v>-0.72556328773498535</v>
      </c>
      <c r="DA258">
        <v>-8.128049224615097E-2</v>
      </c>
      <c r="DB258">
        <v>-9.7555354237556458E-2</v>
      </c>
      <c r="DC258">
        <v>0.4697105884552002</v>
      </c>
      <c r="DD258">
        <v>0.50197476148605347</v>
      </c>
      <c r="DE258">
        <v>0.31456467509269714</v>
      </c>
      <c r="DF258">
        <v>0.15018324553966522</v>
      </c>
      <c r="DG258">
        <v>0.2072908878326416</v>
      </c>
      <c r="DH258">
        <v>0.52916038036346436</v>
      </c>
      <c r="DI258">
        <v>0.69124108552932739</v>
      </c>
      <c r="DJ258">
        <v>0.6606784462928772</v>
      </c>
      <c r="DK258">
        <v>0.50694137811660767</v>
      </c>
      <c r="DL258">
        <v>0.54205107688903809</v>
      </c>
      <c r="DM258">
        <v>0.96736371517181396</v>
      </c>
      <c r="DN258">
        <v>1.0407432317733765</v>
      </c>
      <c r="DO258">
        <v>1.57746422290802</v>
      </c>
      <c r="DP258">
        <v>4.822080135345459</v>
      </c>
      <c r="DQ258">
        <v>5.130216121673584</v>
      </c>
      <c r="DR258">
        <v>6.1837120056152344</v>
      </c>
      <c r="DS258">
        <v>5.7397069931030273</v>
      </c>
      <c r="DT258">
        <v>1.2859493494033813</v>
      </c>
      <c r="DU258">
        <v>0.89002901315689087</v>
      </c>
      <c r="DV258">
        <v>0.46619033813476563</v>
      </c>
      <c r="DW258">
        <v>0.10004452615976334</v>
      </c>
      <c r="DX258">
        <v>0.19874940812587738</v>
      </c>
      <c r="DY258">
        <v>0.65161001682281494</v>
      </c>
      <c r="DZ258">
        <v>0.6289820671081543</v>
      </c>
      <c r="EA258">
        <v>1.2920737266540527</v>
      </c>
      <c r="EB258">
        <v>1.254349946975708</v>
      </c>
      <c r="EC258">
        <v>1.0263609886169434</v>
      </c>
      <c r="ED258">
        <v>0.8515898585319519</v>
      </c>
      <c r="EE258">
        <v>1.0612069368362427</v>
      </c>
      <c r="EF258">
        <v>1.3750885725021362</v>
      </c>
      <c r="EG258">
        <v>1.5166646242141724</v>
      </c>
      <c r="EH258">
        <v>1.5078212022781372</v>
      </c>
      <c r="EI258">
        <v>1.5846103429794312</v>
      </c>
      <c r="EJ258">
        <v>1.4941927194595337</v>
      </c>
      <c r="EK258">
        <v>1.960081934928894</v>
      </c>
      <c r="EL258">
        <v>2.0461103916168213</v>
      </c>
      <c r="EM258">
        <v>2.5153474807739258</v>
      </c>
      <c r="EN258">
        <v>6.3850531578063965</v>
      </c>
      <c r="EO258">
        <v>6.5088300704956055</v>
      </c>
      <c r="EP258">
        <v>7.6640448570251465</v>
      </c>
      <c r="EQ258">
        <v>7.1350765228271484</v>
      </c>
      <c r="ER258">
        <v>3.2901124954223633</v>
      </c>
      <c r="ES258">
        <v>2.5020613670349121</v>
      </c>
      <c r="ET258">
        <v>1.9964267015457153</v>
      </c>
      <c r="EU258">
        <v>1.5543407201766968</v>
      </c>
      <c r="EV258">
        <v>1.5333101749420166</v>
      </c>
      <c r="EW258">
        <v>1.7097874879837036</v>
      </c>
      <c r="EX258">
        <v>1.677986741065979</v>
      </c>
      <c r="EY258">
        <v>73.520034790039063</v>
      </c>
      <c r="EZ258">
        <v>72.882362365722656</v>
      </c>
      <c r="FA258">
        <v>72.28173828125</v>
      </c>
      <c r="FB258">
        <v>71.729934692382813</v>
      </c>
      <c r="FC258">
        <v>71.243026733398437</v>
      </c>
      <c r="FD258">
        <v>70.881752014160156</v>
      </c>
      <c r="FE258">
        <v>70.756172180175781</v>
      </c>
      <c r="FF258">
        <v>71.026405334472656</v>
      </c>
      <c r="FG258">
        <v>73.177398681640625</v>
      </c>
      <c r="FH258">
        <v>77.241073608398438</v>
      </c>
      <c r="FI258">
        <v>80.890853881835937</v>
      </c>
      <c r="FJ258">
        <v>84.517852783203125</v>
      </c>
      <c r="FK258">
        <v>87.218391418457031</v>
      </c>
      <c r="FL258">
        <v>88.907913208007812</v>
      </c>
      <c r="FM258">
        <v>89.692955017089844</v>
      </c>
      <c r="FN258">
        <v>90.785614013671875</v>
      </c>
      <c r="FO258">
        <v>91.671134948730469</v>
      </c>
      <c r="FP258">
        <v>91.813705444335938</v>
      </c>
      <c r="FQ258">
        <v>91.406265258789063</v>
      </c>
      <c r="FR258">
        <v>88.648284912109375</v>
      </c>
      <c r="FS258">
        <v>84.448051452636719</v>
      </c>
      <c r="FT258">
        <v>81.302581787109375</v>
      </c>
      <c r="FU258">
        <v>79.198204040527344</v>
      </c>
      <c r="FV258">
        <v>77.250404357910156</v>
      </c>
      <c r="FW258">
        <v>1</v>
      </c>
    </row>
    <row r="259" spans="1:179" x14ac:dyDescent="0.2">
      <c r="A259" t="s">
        <v>241</v>
      </c>
      <c r="B259" t="s">
        <v>248</v>
      </c>
      <c r="C259" t="s">
        <v>218</v>
      </c>
      <c r="D259" t="s">
        <v>43</v>
      </c>
      <c r="E259" t="s">
        <v>250</v>
      </c>
      <c r="F259" t="s">
        <v>226</v>
      </c>
      <c r="G259" t="s">
        <v>242</v>
      </c>
      <c r="H259">
        <v>321.24</v>
      </c>
      <c r="K259">
        <v>113.01212422530448</v>
      </c>
      <c r="L259">
        <v>110.85438945534844</v>
      </c>
      <c r="M259">
        <v>109.55966718761287</v>
      </c>
      <c r="N259">
        <v>111.0019837955539</v>
      </c>
      <c r="O259">
        <v>117.54048887429002</v>
      </c>
      <c r="P259">
        <v>131.57328881422458</v>
      </c>
      <c r="Q259">
        <v>147.93891009416177</v>
      </c>
      <c r="R259">
        <v>158.52033680312883</v>
      </c>
      <c r="S259">
        <v>168.62162595095208</v>
      </c>
      <c r="T259">
        <v>178.45941478144894</v>
      </c>
      <c r="U259">
        <v>185.78165460046151</v>
      </c>
      <c r="V259">
        <v>190.4212693723083</v>
      </c>
      <c r="W259">
        <v>191.49086509679023</v>
      </c>
      <c r="X259">
        <v>192.74048851862747</v>
      </c>
      <c r="Y259">
        <v>192.47030292844673</v>
      </c>
      <c r="Z259">
        <v>189.96032647945893</v>
      </c>
      <c r="AA259">
        <v>187.78074060388838</v>
      </c>
      <c r="AB259">
        <v>181.29992198671755</v>
      </c>
      <c r="AC259">
        <v>157.18577866573546</v>
      </c>
      <c r="AD259">
        <v>147.37995920126696</v>
      </c>
      <c r="AE259">
        <v>139.33944904874457</v>
      </c>
      <c r="AF259">
        <v>132.45434900046735</v>
      </c>
      <c r="AG259">
        <v>122.68297402952918</v>
      </c>
      <c r="AH259">
        <v>119.30246939813499</v>
      </c>
      <c r="AI259">
        <v>-1.4648445844650269</v>
      </c>
      <c r="AJ259">
        <v>-1.2703655958175659</v>
      </c>
      <c r="AK259">
        <v>-1.3567981719970703</v>
      </c>
      <c r="AL259">
        <v>-1.4914145469665527</v>
      </c>
      <c r="AM259">
        <v>-1.792067289352417</v>
      </c>
      <c r="AN259">
        <v>-1.4623754024505615</v>
      </c>
      <c r="AO259">
        <v>-1.2578983306884766</v>
      </c>
      <c r="AP259">
        <v>-1.3381105661392212</v>
      </c>
      <c r="AQ259">
        <v>-2.0245552062988281</v>
      </c>
      <c r="AR259">
        <v>-1.6977393627166748</v>
      </c>
      <c r="AS259">
        <v>-1.3813928365707397</v>
      </c>
      <c r="AT259">
        <v>-1.3399922847747803</v>
      </c>
      <c r="AU259">
        <v>-0.6638493537902832</v>
      </c>
      <c r="AV259">
        <v>1.0132577419281006</v>
      </c>
      <c r="AW259">
        <v>1.7411943674087524</v>
      </c>
      <c r="AX259">
        <v>2.5219576358795166</v>
      </c>
      <c r="AY259">
        <v>2.2911105155944824</v>
      </c>
      <c r="AZ259">
        <v>-3.4334580898284912</v>
      </c>
      <c r="BA259">
        <v>-2.9011390209197998</v>
      </c>
      <c r="BB259">
        <v>-3.1198861598968506</v>
      </c>
      <c r="BC259">
        <v>-3.2965424060821533</v>
      </c>
      <c r="BD259">
        <v>-2.9217822551727295</v>
      </c>
      <c r="BE259">
        <v>-1.8392691612243652</v>
      </c>
      <c r="BF259">
        <v>-1.8397344350814819</v>
      </c>
      <c r="BG259">
        <v>-0.65641570091247559</v>
      </c>
      <c r="BH259">
        <v>-0.53073883056640625</v>
      </c>
      <c r="BI259">
        <v>-0.65706264972686768</v>
      </c>
      <c r="BJ259">
        <v>-0.80189269781112671</v>
      </c>
      <c r="BK259">
        <v>-0.95262014865875244</v>
      </c>
      <c r="BL259">
        <v>-0.63078075647354126</v>
      </c>
      <c r="BM259">
        <v>-0.44646096229553223</v>
      </c>
      <c r="BN259">
        <v>-0.50532180070877075</v>
      </c>
      <c r="BO259">
        <v>-0.96514642238616943</v>
      </c>
      <c r="BP259">
        <v>-0.76173108816146851</v>
      </c>
      <c r="BQ259">
        <v>-0.40549540519714355</v>
      </c>
      <c r="BR259">
        <v>-0.35166013240814209</v>
      </c>
      <c r="BS259">
        <v>0.25814232230186462</v>
      </c>
      <c r="BT259">
        <v>2.5497474670410156</v>
      </c>
      <c r="BU259">
        <v>3.0964491367340088</v>
      </c>
      <c r="BV259">
        <v>3.9772071838378906</v>
      </c>
      <c r="BW259">
        <v>3.6628367900848389</v>
      </c>
      <c r="BX259">
        <v>-1.4632538557052612</v>
      </c>
      <c r="BY259">
        <v>-1.3164210319519043</v>
      </c>
      <c r="BZ259">
        <v>-1.6155784130096436</v>
      </c>
      <c r="CA259">
        <v>-1.8668880462646484</v>
      </c>
      <c r="CB259">
        <v>-1.6098345518112183</v>
      </c>
      <c r="CC259">
        <v>-0.79902166128158569</v>
      </c>
      <c r="CD259">
        <v>-0.80850422382354736</v>
      </c>
      <c r="CE259">
        <v>-9.6500344574451447E-2</v>
      </c>
      <c r="CF259">
        <v>-1.847560703754425E-2</v>
      </c>
      <c r="CG259">
        <v>-0.17242801189422607</v>
      </c>
      <c r="CH259">
        <v>-0.32433196902275085</v>
      </c>
      <c r="CI259">
        <v>-0.37122157216072083</v>
      </c>
      <c r="CJ259">
        <v>-5.4820790886878967E-2</v>
      </c>
      <c r="CK259">
        <v>0.11553812026977539</v>
      </c>
      <c r="CL259">
        <v>7.1465156972408295E-2</v>
      </c>
      <c r="CM259">
        <v>-0.23140311241149902</v>
      </c>
      <c r="CN259">
        <v>-0.11345453560352325</v>
      </c>
      <c r="CO259">
        <v>0.27040818333625793</v>
      </c>
      <c r="CP259">
        <v>0.33285573124885559</v>
      </c>
      <c r="CQ259">
        <v>0.89671093225479126</v>
      </c>
      <c r="CR259">
        <v>3.6139156818389893</v>
      </c>
      <c r="CS259">
        <v>4.0350942611694336</v>
      </c>
      <c r="CT259">
        <v>4.9851088523864746</v>
      </c>
      <c r="CU259">
        <v>4.6128902435302734</v>
      </c>
      <c r="CV259">
        <v>-9.8696343600749969E-2</v>
      </c>
      <c r="CW259">
        <v>-0.21885034441947937</v>
      </c>
      <c r="CX259">
        <v>-0.5736994743347168</v>
      </c>
      <c r="CY259">
        <v>-0.87671369314193726</v>
      </c>
      <c r="CZ259">
        <v>-0.7011834979057312</v>
      </c>
      <c r="DA259">
        <v>-7.8549377620220184E-2</v>
      </c>
      <c r="DB259">
        <v>-9.4277381896972656E-2</v>
      </c>
      <c r="DC259">
        <v>0.46341502666473389</v>
      </c>
      <c r="DD259">
        <v>0.49378764629364014</v>
      </c>
      <c r="DE259">
        <v>0.31220665574073792</v>
      </c>
      <c r="DF259">
        <v>0.153228759765625</v>
      </c>
      <c r="DG259">
        <v>0.2101769745349884</v>
      </c>
      <c r="DH259">
        <v>0.52113914489746094</v>
      </c>
      <c r="DI259">
        <v>0.67753720283508301</v>
      </c>
      <c r="DJ259">
        <v>0.64825206995010376</v>
      </c>
      <c r="DK259">
        <v>0.50234019756317139</v>
      </c>
      <c r="DL259">
        <v>0.53482198715209961</v>
      </c>
      <c r="DM259">
        <v>0.94631177186965942</v>
      </c>
      <c r="DN259">
        <v>1.0173715353012085</v>
      </c>
      <c r="DO259">
        <v>1.5352796316146851</v>
      </c>
      <c r="DP259">
        <v>4.6780838966369629</v>
      </c>
      <c r="DQ259">
        <v>4.9737396240234375</v>
      </c>
      <c r="DR259">
        <v>5.9930100440979004</v>
      </c>
      <c r="DS259">
        <v>5.5629439353942871</v>
      </c>
      <c r="DT259">
        <v>1.2658611536026001</v>
      </c>
      <c r="DU259">
        <v>0.87872040271759033</v>
      </c>
      <c r="DV259">
        <v>0.46817946434020996</v>
      </c>
      <c r="DW259">
        <v>0.11346060037612915</v>
      </c>
      <c r="DX259">
        <v>0.20746751129627228</v>
      </c>
      <c r="DY259">
        <v>0.64192289113998413</v>
      </c>
      <c r="DZ259">
        <v>0.61994946002960205</v>
      </c>
      <c r="EA259">
        <v>1.2718439102172852</v>
      </c>
      <c r="EB259">
        <v>1.2334144115447998</v>
      </c>
      <c r="EC259">
        <v>1.0119421482086182</v>
      </c>
      <c r="ED259">
        <v>0.84275060892105103</v>
      </c>
      <c r="EE259">
        <v>1.0496240854263306</v>
      </c>
      <c r="EF259">
        <v>1.352733850479126</v>
      </c>
      <c r="EG259">
        <v>1.4889745712280273</v>
      </c>
      <c r="EH259">
        <v>1.4810408353805542</v>
      </c>
      <c r="EI259">
        <v>1.5617489814758301</v>
      </c>
      <c r="EJ259">
        <v>1.4708303213119507</v>
      </c>
      <c r="EK259">
        <v>1.9222091436386108</v>
      </c>
      <c r="EL259">
        <v>2.0057036876678467</v>
      </c>
      <c r="EM259">
        <v>2.4572713375091553</v>
      </c>
      <c r="EN259">
        <v>6.214573860168457</v>
      </c>
      <c r="EO259">
        <v>6.3289937973022461</v>
      </c>
      <c r="EP259">
        <v>7.4482598304748535</v>
      </c>
      <c r="EQ259">
        <v>6.9346704483032227</v>
      </c>
      <c r="ER259">
        <v>3.2360656261444092</v>
      </c>
      <c r="ES259">
        <v>2.4634382724761963</v>
      </c>
      <c r="ET259">
        <v>1.9724870920181274</v>
      </c>
      <c r="EU259">
        <v>1.5431150197982788</v>
      </c>
      <c r="EV259">
        <v>1.5194152593612671</v>
      </c>
      <c r="EW259">
        <v>1.6821703910827637</v>
      </c>
      <c r="EX259">
        <v>1.6511796712875366</v>
      </c>
      <c r="EY259">
        <v>73.520034790039063</v>
      </c>
      <c r="EZ259">
        <v>72.882362365722656</v>
      </c>
      <c r="FA259">
        <v>72.28173828125</v>
      </c>
      <c r="FB259">
        <v>71.729934692382813</v>
      </c>
      <c r="FC259">
        <v>71.243026733398437</v>
      </c>
      <c r="FD259">
        <v>70.881752014160156</v>
      </c>
      <c r="FE259">
        <v>70.756172180175781</v>
      </c>
      <c r="FF259">
        <v>71.026405334472656</v>
      </c>
      <c r="FG259">
        <v>73.177398681640625</v>
      </c>
      <c r="FH259">
        <v>77.241073608398438</v>
      </c>
      <c r="FI259">
        <v>80.890853881835937</v>
      </c>
      <c r="FJ259">
        <v>84.517852783203125</v>
      </c>
      <c r="FK259">
        <v>87.218391418457031</v>
      </c>
      <c r="FL259">
        <v>88.907913208007812</v>
      </c>
      <c r="FM259">
        <v>89.692947387695313</v>
      </c>
      <c r="FN259">
        <v>90.785606384277344</v>
      </c>
      <c r="FO259">
        <v>91.671134948730469</v>
      </c>
      <c r="FP259">
        <v>91.813713073730469</v>
      </c>
      <c r="FQ259">
        <v>91.406265258789063</v>
      </c>
      <c r="FR259">
        <v>88.648284912109375</v>
      </c>
      <c r="FS259">
        <v>84.448051452636719</v>
      </c>
      <c r="FT259">
        <v>81.302581787109375</v>
      </c>
      <c r="FU259">
        <v>79.198204040527344</v>
      </c>
      <c r="FV259">
        <v>77.250404357910156</v>
      </c>
      <c r="FW259">
        <v>1</v>
      </c>
    </row>
    <row r="260" spans="1:179" x14ac:dyDescent="0.2">
      <c r="A260" t="s">
        <v>241</v>
      </c>
      <c r="B260" t="s">
        <v>248</v>
      </c>
      <c r="C260" t="s">
        <v>218</v>
      </c>
      <c r="D260" t="s">
        <v>44</v>
      </c>
      <c r="E260">
        <v>2015</v>
      </c>
      <c r="F260" t="s">
        <v>226</v>
      </c>
      <c r="G260" t="s">
        <v>242</v>
      </c>
      <c r="H260">
        <v>370.7</v>
      </c>
      <c r="K260">
        <v>134.58399321855725</v>
      </c>
      <c r="L260">
        <v>132.252369135137</v>
      </c>
      <c r="M260">
        <v>130.92061769973392</v>
      </c>
      <c r="N260">
        <v>133.11349002187245</v>
      </c>
      <c r="O260">
        <v>141.13878079559922</v>
      </c>
      <c r="P260">
        <v>157.28184883077265</v>
      </c>
      <c r="Q260">
        <v>175.46208485760431</v>
      </c>
      <c r="R260">
        <v>187.00800390286099</v>
      </c>
      <c r="S260">
        <v>198.547215602378</v>
      </c>
      <c r="T260">
        <v>210.03929862249728</v>
      </c>
      <c r="U260">
        <v>218.74919945192696</v>
      </c>
      <c r="V260">
        <v>223.94092586554569</v>
      </c>
      <c r="W260">
        <v>225.40325633876969</v>
      </c>
      <c r="X260">
        <v>227.09220529599389</v>
      </c>
      <c r="Y260">
        <v>226.38177518080352</v>
      </c>
      <c r="Z260">
        <v>222.22554632237296</v>
      </c>
      <c r="AA260">
        <v>218.27079580071307</v>
      </c>
      <c r="AB260">
        <v>209.05914590686993</v>
      </c>
      <c r="AC260">
        <v>180.81159051546038</v>
      </c>
      <c r="AD260">
        <v>169.48198618743208</v>
      </c>
      <c r="AE260">
        <v>160.99081477226969</v>
      </c>
      <c r="AF260">
        <v>153.46619427596377</v>
      </c>
      <c r="AG260">
        <v>142.35333701947815</v>
      </c>
      <c r="AH260">
        <v>138.57514966796958</v>
      </c>
      <c r="AI260">
        <v>-1.6314963102340698</v>
      </c>
      <c r="AJ260">
        <v>-1.4695216417312622</v>
      </c>
      <c r="AK260">
        <v>-1.6096944808959961</v>
      </c>
      <c r="AL260">
        <v>-1.7550045251846313</v>
      </c>
      <c r="AM260">
        <v>-2.0175433158874512</v>
      </c>
      <c r="AN260">
        <v>-1.4984421730041504</v>
      </c>
      <c r="AO260">
        <v>-1.3574498891830444</v>
      </c>
      <c r="AP260">
        <v>-1.327677845954895</v>
      </c>
      <c r="AQ260">
        <v>-1.8119516372680664</v>
      </c>
      <c r="AR260">
        <v>-1.7790836095809937</v>
      </c>
      <c r="AS260">
        <v>-1.4026850461959839</v>
      </c>
      <c r="AT260">
        <v>-1.3287745714187622</v>
      </c>
      <c r="AU260">
        <v>-0.56780368089675903</v>
      </c>
      <c r="AV260">
        <v>1.4888691902160645</v>
      </c>
      <c r="AW260">
        <v>2.2042286396026611</v>
      </c>
      <c r="AX260">
        <v>3.1286239624023438</v>
      </c>
      <c r="AY260">
        <v>2.8310859203338623</v>
      </c>
      <c r="AZ260">
        <v>-3.7682671546936035</v>
      </c>
      <c r="BA260">
        <v>-3.1867685317993164</v>
      </c>
      <c r="BB260">
        <v>-3.2933969497680664</v>
      </c>
      <c r="BC260">
        <v>-3.4955835342407227</v>
      </c>
      <c r="BD260">
        <v>-3.1541399955749512</v>
      </c>
      <c r="BE260">
        <v>-1.9007714986801147</v>
      </c>
      <c r="BF260">
        <v>-1.908300518989563</v>
      </c>
      <c r="BG260">
        <v>-0.73480367660522461</v>
      </c>
      <c r="BH260">
        <v>-0.63595229387283325</v>
      </c>
      <c r="BI260">
        <v>-0.82006996870040894</v>
      </c>
      <c r="BJ260">
        <v>-0.98633211851119995</v>
      </c>
      <c r="BK260">
        <v>-1.1157808303833008</v>
      </c>
      <c r="BL260">
        <v>-0.607613205909729</v>
      </c>
      <c r="BM260">
        <v>-0.49451562762260437</v>
      </c>
      <c r="BN260">
        <v>-0.47647842764854431</v>
      </c>
      <c r="BO260">
        <v>-0.86839896440505981</v>
      </c>
      <c r="BP260">
        <v>-0.79239267110824585</v>
      </c>
      <c r="BQ260">
        <v>-0.37236574292182922</v>
      </c>
      <c r="BR260">
        <v>-0.29795801639556885</v>
      </c>
      <c r="BS260">
        <v>0.40884119272232056</v>
      </c>
      <c r="BT260">
        <v>3.0774409770965576</v>
      </c>
      <c r="BU260">
        <v>3.5994613170623779</v>
      </c>
      <c r="BV260">
        <v>4.6208357810974121</v>
      </c>
      <c r="BW260">
        <v>4.2429194450378418</v>
      </c>
      <c r="BX260">
        <v>-1.6842164993286133</v>
      </c>
      <c r="BY260">
        <v>-1.5135602951049805</v>
      </c>
      <c r="BZ260">
        <v>-1.7411168813705444</v>
      </c>
      <c r="CA260">
        <v>-2.0059161186218262</v>
      </c>
      <c r="CB260">
        <v>-1.7792690992355347</v>
      </c>
      <c r="CC260">
        <v>-0.84156829118728638</v>
      </c>
      <c r="CD260">
        <v>-0.85456603765487671</v>
      </c>
      <c r="CE260">
        <v>-0.11375705152750015</v>
      </c>
      <c r="CF260">
        <v>-5.8624744415283203E-2</v>
      </c>
      <c r="CG260">
        <v>-0.27317842841148376</v>
      </c>
      <c r="CH260">
        <v>-0.45395192503929138</v>
      </c>
      <c r="CI260">
        <v>-0.49122297763824463</v>
      </c>
      <c r="CJ260">
        <v>9.3722455203533173E-3</v>
      </c>
      <c r="CK260">
        <v>0.10315003246068954</v>
      </c>
      <c r="CL260">
        <v>0.11305969953536987</v>
      </c>
      <c r="CM260">
        <v>-0.21489726006984711</v>
      </c>
      <c r="CN260">
        <v>-0.10901346802711487</v>
      </c>
      <c r="CO260">
        <v>0.34123024344444275</v>
      </c>
      <c r="CP260">
        <v>0.41598242521286011</v>
      </c>
      <c r="CQ260">
        <v>1.0852624177932739</v>
      </c>
      <c r="CR260">
        <v>4.1776809692382812</v>
      </c>
      <c r="CS260">
        <v>4.5657954216003418</v>
      </c>
      <c r="CT260">
        <v>5.6543374061584473</v>
      </c>
      <c r="CU260">
        <v>5.2207508087158203</v>
      </c>
      <c r="CV260">
        <v>-0.24080933630466461</v>
      </c>
      <c r="CW260">
        <v>-0.35470134019851685</v>
      </c>
      <c r="CX260">
        <v>-0.6660124659538269</v>
      </c>
      <c r="CY260">
        <v>-0.97417694330215454</v>
      </c>
      <c r="CZ260">
        <v>-0.82703769207000732</v>
      </c>
      <c r="DA260">
        <v>-0.10796740651130676</v>
      </c>
      <c r="DB260">
        <v>-0.1247527003288269</v>
      </c>
      <c r="DC260">
        <v>0.5072895884513855</v>
      </c>
      <c r="DD260">
        <v>0.51870280504226685</v>
      </c>
      <c r="DE260">
        <v>0.27371311187744141</v>
      </c>
      <c r="DF260">
        <v>7.8428223729133606E-2</v>
      </c>
      <c r="DG260">
        <v>0.13333490490913391</v>
      </c>
      <c r="DH260">
        <v>0.62635767459869385</v>
      </c>
      <c r="DI260">
        <v>0.70081567764282227</v>
      </c>
      <c r="DJ260">
        <v>0.70259779691696167</v>
      </c>
      <c r="DK260">
        <v>0.4386044442653656</v>
      </c>
      <c r="DL260">
        <v>0.57436573505401611</v>
      </c>
      <c r="DM260">
        <v>1.0548262596130371</v>
      </c>
      <c r="DN260">
        <v>1.1299228668212891</v>
      </c>
      <c r="DO260">
        <v>1.7616837024688721</v>
      </c>
      <c r="DP260">
        <v>5.2779207229614258</v>
      </c>
      <c r="DQ260">
        <v>5.5321292877197266</v>
      </c>
      <c r="DR260">
        <v>6.6878385543823242</v>
      </c>
      <c r="DS260">
        <v>6.198582649230957</v>
      </c>
      <c r="DT260">
        <v>1.2025978565216064</v>
      </c>
      <c r="DU260">
        <v>0.804157555103302</v>
      </c>
      <c r="DV260">
        <v>0.40909191966056824</v>
      </c>
      <c r="DW260">
        <v>5.7562261819839478E-2</v>
      </c>
      <c r="DX260">
        <v>0.12519371509552002</v>
      </c>
      <c r="DY260">
        <v>0.62563347816467285</v>
      </c>
      <c r="DZ260">
        <v>0.6050606369972229</v>
      </c>
      <c r="EA260">
        <v>1.4039822816848755</v>
      </c>
      <c r="EB260">
        <v>1.3522721529006958</v>
      </c>
      <c r="EC260">
        <v>1.0633375644683838</v>
      </c>
      <c r="ED260">
        <v>0.84710061550140381</v>
      </c>
      <c r="EE260">
        <v>1.0350972414016724</v>
      </c>
      <c r="EF260">
        <v>1.5171866416931152</v>
      </c>
      <c r="EG260">
        <v>1.5637500286102295</v>
      </c>
      <c r="EH260">
        <v>1.5537972450256348</v>
      </c>
      <c r="EI260">
        <v>1.3821570873260498</v>
      </c>
      <c r="EJ260">
        <v>1.5610567331314087</v>
      </c>
      <c r="EK260">
        <v>2.0851454734802246</v>
      </c>
      <c r="EL260">
        <v>2.1607394218444824</v>
      </c>
      <c r="EM260">
        <v>2.7383284568786621</v>
      </c>
      <c r="EN260">
        <v>6.866492748260498</v>
      </c>
      <c r="EO260">
        <v>6.9273619651794434</v>
      </c>
      <c r="EP260">
        <v>8.1800508499145508</v>
      </c>
      <c r="EQ260">
        <v>7.6104159355163574</v>
      </c>
      <c r="ER260">
        <v>3.2866485118865967</v>
      </c>
      <c r="ES260">
        <v>2.4773657321929932</v>
      </c>
      <c r="ET260">
        <v>1.961371898651123</v>
      </c>
      <c r="EU260">
        <v>1.5472297668457031</v>
      </c>
      <c r="EV260">
        <v>1.5000646114349365</v>
      </c>
      <c r="EW260">
        <v>1.6848366260528564</v>
      </c>
      <c r="EX260">
        <v>1.6587952375411987</v>
      </c>
      <c r="EY260">
        <v>77.107437133789063</v>
      </c>
      <c r="EZ260">
        <v>76.189208984375</v>
      </c>
      <c r="FA260">
        <v>75.262596130371094</v>
      </c>
      <c r="FB260">
        <v>74.709640502929688</v>
      </c>
      <c r="FC260">
        <v>73.9361572265625</v>
      </c>
      <c r="FD260">
        <v>73.500747680664062</v>
      </c>
      <c r="FE260">
        <v>73.370964050292969</v>
      </c>
      <c r="FF260">
        <v>73.457756042480469</v>
      </c>
      <c r="FG260">
        <v>75.210220336914062</v>
      </c>
      <c r="FH260">
        <v>79.350807189941406</v>
      </c>
      <c r="FI260">
        <v>83.240020751953125</v>
      </c>
      <c r="FJ260">
        <v>86.801284790039063</v>
      </c>
      <c r="FK260">
        <v>89.564537048339844</v>
      </c>
      <c r="FL260">
        <v>91.517822265625</v>
      </c>
      <c r="FM260">
        <v>92.066902160644531</v>
      </c>
      <c r="FN260">
        <v>92.288803100585937</v>
      </c>
      <c r="FO260">
        <v>91.80072021484375</v>
      </c>
      <c r="FP260">
        <v>90.404129028320313</v>
      </c>
      <c r="FQ260">
        <v>89.080520629882813</v>
      </c>
      <c r="FR260">
        <v>86.167106628417969</v>
      </c>
      <c r="FS260">
        <v>82.5955810546875</v>
      </c>
      <c r="FT260">
        <v>79.725830078125</v>
      </c>
      <c r="FU260">
        <v>77.647239685058594</v>
      </c>
      <c r="FV260">
        <v>76.156288146972656</v>
      </c>
      <c r="FW260">
        <v>1</v>
      </c>
    </row>
    <row r="261" spans="1:179" x14ac:dyDescent="0.2">
      <c r="A261" t="s">
        <v>241</v>
      </c>
      <c r="B261" t="s">
        <v>248</v>
      </c>
      <c r="C261" t="s">
        <v>218</v>
      </c>
      <c r="D261" t="s">
        <v>44</v>
      </c>
      <c r="E261">
        <v>2016</v>
      </c>
      <c r="F261" t="s">
        <v>226</v>
      </c>
      <c r="G261" t="s">
        <v>242</v>
      </c>
      <c r="H261">
        <v>333.2</v>
      </c>
      <c r="K261">
        <v>120.97071820276379</v>
      </c>
      <c r="L261">
        <v>118.87493969891032</v>
      </c>
      <c r="M261">
        <v>117.67789595131809</v>
      </c>
      <c r="N261">
        <v>119.648957541869</v>
      </c>
      <c r="O261">
        <v>126.86248394621019</v>
      </c>
      <c r="P261">
        <v>141.37266816284063</v>
      </c>
      <c r="Q261">
        <v>157.71395925300826</v>
      </c>
      <c r="R261">
        <v>168.09199965598151</v>
      </c>
      <c r="S261">
        <v>178.46401116642488</v>
      </c>
      <c r="T261">
        <v>188.79366109984599</v>
      </c>
      <c r="U261">
        <v>196.62254872320469</v>
      </c>
      <c r="V261">
        <v>201.28912799424626</v>
      </c>
      <c r="W261">
        <v>202.60354260897995</v>
      </c>
      <c r="X261">
        <v>204.12165307276615</v>
      </c>
      <c r="Y261">
        <v>203.48308351325034</v>
      </c>
      <c r="Z261">
        <v>199.74726041872449</v>
      </c>
      <c r="AA261">
        <v>196.19253597135994</v>
      </c>
      <c r="AB261">
        <v>187.91265158955989</v>
      </c>
      <c r="AC261">
        <v>162.5223582756891</v>
      </c>
      <c r="AD261">
        <v>152.33875218897549</v>
      </c>
      <c r="AE261">
        <v>144.70646933044205</v>
      </c>
      <c r="AF261">
        <v>137.94297001768834</v>
      </c>
      <c r="AG261">
        <v>127.95418686857535</v>
      </c>
      <c r="AH261">
        <v>124.55816609012834</v>
      </c>
      <c r="AI261">
        <v>-1.5411835908889771</v>
      </c>
      <c r="AJ261">
        <v>-1.3903330564498901</v>
      </c>
      <c r="AK261">
        <v>-1.5126657485961914</v>
      </c>
      <c r="AL261">
        <v>-1.6415318250656128</v>
      </c>
      <c r="AM261">
        <v>-1.8886038064956665</v>
      </c>
      <c r="AN261">
        <v>-1.4210993051528931</v>
      </c>
      <c r="AO261">
        <v>-1.2920442819595337</v>
      </c>
      <c r="AP261">
        <v>-1.2643057107925415</v>
      </c>
      <c r="AQ261">
        <v>-1.7072901725769043</v>
      </c>
      <c r="AR261">
        <v>-1.6813411712646484</v>
      </c>
      <c r="AS261">
        <v>-1.3466507196426392</v>
      </c>
      <c r="AT261">
        <v>-1.2802578210830688</v>
      </c>
      <c r="AU261">
        <v>-0.59174597263336182</v>
      </c>
      <c r="AV261">
        <v>1.2059057950973511</v>
      </c>
      <c r="AW261">
        <v>1.8650155067443848</v>
      </c>
      <c r="AX261">
        <v>2.6878268718719482</v>
      </c>
      <c r="AY261">
        <v>2.4270825386047363</v>
      </c>
      <c r="AZ261">
        <v>-3.5607514381408691</v>
      </c>
      <c r="BA261">
        <v>-3.0038394927978516</v>
      </c>
      <c r="BB261">
        <v>-3.0896065235137939</v>
      </c>
      <c r="BC261">
        <v>-3.2661247253417969</v>
      </c>
      <c r="BD261">
        <v>-2.9496533870697021</v>
      </c>
      <c r="BE261">
        <v>-1.7967619895935059</v>
      </c>
      <c r="BF261">
        <v>-1.8030737638473511</v>
      </c>
      <c r="BG261">
        <v>-0.69105023145675659</v>
      </c>
      <c r="BH261">
        <v>-0.60004556179046631</v>
      </c>
      <c r="BI261">
        <v>-0.7640412449836731</v>
      </c>
      <c r="BJ261">
        <v>-0.91277152299880981</v>
      </c>
      <c r="BK261">
        <v>-1.0336641073226929</v>
      </c>
      <c r="BL261">
        <v>-0.57652521133422852</v>
      </c>
      <c r="BM261">
        <v>-0.47391650080680847</v>
      </c>
      <c r="BN261">
        <v>-0.45730361342430115</v>
      </c>
      <c r="BO261">
        <v>-0.81272989511489868</v>
      </c>
      <c r="BP261">
        <v>-0.74588251113891602</v>
      </c>
      <c r="BQ261">
        <v>-0.36982911825180054</v>
      </c>
      <c r="BR261">
        <v>-0.30296474695205688</v>
      </c>
      <c r="BS261">
        <v>0.33418813347816467</v>
      </c>
      <c r="BT261">
        <v>2.7119934558868408</v>
      </c>
      <c r="BU261">
        <v>3.1878030300140381</v>
      </c>
      <c r="BV261">
        <v>4.1025581359863281</v>
      </c>
      <c r="BW261">
        <v>3.7656087875366211</v>
      </c>
      <c r="BX261">
        <v>-1.5849118232727051</v>
      </c>
      <c r="BY261">
        <v>-1.4175100326538086</v>
      </c>
      <c r="BZ261">
        <v>-1.6179261207580566</v>
      </c>
      <c r="CA261">
        <v>-1.8538058996200562</v>
      </c>
      <c r="CB261">
        <v>-1.6461704969406128</v>
      </c>
      <c r="CC261">
        <v>-0.7925562858581543</v>
      </c>
      <c r="CD261">
        <v>-0.80405277013778687</v>
      </c>
      <c r="CE261">
        <v>-0.10225043445825577</v>
      </c>
      <c r="CF261">
        <v>-5.2694804966449738E-2</v>
      </c>
      <c r="CG261">
        <v>-0.24554620683193207</v>
      </c>
      <c r="CH261">
        <v>-0.40803435444831848</v>
      </c>
      <c r="CI261">
        <v>-0.44153538346290588</v>
      </c>
      <c r="CJ261">
        <v>8.4242355078458786E-3</v>
      </c>
      <c r="CK261">
        <v>9.2716328799724579E-2</v>
      </c>
      <c r="CL261">
        <v>0.10162362456321716</v>
      </c>
      <c r="CM261">
        <v>-0.19316023588180542</v>
      </c>
      <c r="CN261">
        <v>-9.7986675798892975E-2</v>
      </c>
      <c r="CO261">
        <v>0.30671453475952148</v>
      </c>
      <c r="CP261">
        <v>0.3739054799079895</v>
      </c>
      <c r="CQ261">
        <v>0.97548729181289673</v>
      </c>
      <c r="CR261">
        <v>3.7551052570343018</v>
      </c>
      <c r="CS261">
        <v>4.1039614677429199</v>
      </c>
      <c r="CT261">
        <v>5.0823965072631836</v>
      </c>
      <c r="CU261">
        <v>4.6926679611206055</v>
      </c>
      <c r="CV261">
        <v>-0.21645128726959229</v>
      </c>
      <c r="CW261">
        <v>-0.31882303953170776</v>
      </c>
      <c r="CX261">
        <v>-0.59864479303359985</v>
      </c>
      <c r="CY261">
        <v>-0.87563818693161011</v>
      </c>
      <c r="CZ261">
        <v>-0.74338221549987793</v>
      </c>
      <c r="DA261">
        <v>-9.7046419978141785E-2</v>
      </c>
      <c r="DB261">
        <v>-0.11213386803865433</v>
      </c>
      <c r="DC261">
        <v>0.48654931783676147</v>
      </c>
      <c r="DD261">
        <v>0.49465593695640564</v>
      </c>
      <c r="DE261">
        <v>0.27294880151748657</v>
      </c>
      <c r="DF261">
        <v>9.6702821552753448E-2</v>
      </c>
      <c r="DG261">
        <v>0.15059328079223633</v>
      </c>
      <c r="DH261">
        <v>0.59337365627288818</v>
      </c>
      <c r="DI261">
        <v>0.65934914350509644</v>
      </c>
      <c r="DJ261">
        <v>0.66055083274841309</v>
      </c>
      <c r="DK261">
        <v>0.42640945315361023</v>
      </c>
      <c r="DL261">
        <v>0.54990917444229126</v>
      </c>
      <c r="DM261">
        <v>0.98325818777084351</v>
      </c>
      <c r="DN261">
        <v>1.0507757663726807</v>
      </c>
      <c r="DO261">
        <v>1.6167864799499512</v>
      </c>
      <c r="DP261">
        <v>4.7982168197631836</v>
      </c>
      <c r="DQ261">
        <v>5.0201201438903809</v>
      </c>
      <c r="DR261">
        <v>6.0622348785400391</v>
      </c>
      <c r="DS261">
        <v>5.6197271347045898</v>
      </c>
      <c r="DT261">
        <v>1.1520092487335205</v>
      </c>
      <c r="DU261">
        <v>0.77986395359039307</v>
      </c>
      <c r="DV261">
        <v>0.42063650488853455</v>
      </c>
      <c r="DW261">
        <v>0.10252957791090012</v>
      </c>
      <c r="DX261">
        <v>0.15940611064434052</v>
      </c>
      <c r="DY261">
        <v>0.59846341609954834</v>
      </c>
      <c r="DZ261">
        <v>0.5797850489616394</v>
      </c>
      <c r="EA261">
        <v>1.3366826772689819</v>
      </c>
      <c r="EB261">
        <v>1.2849434614181519</v>
      </c>
      <c r="EC261">
        <v>1.0215733051300049</v>
      </c>
      <c r="ED261">
        <v>0.82546311616897583</v>
      </c>
      <c r="EE261">
        <v>1.00553297996521</v>
      </c>
      <c r="EF261">
        <v>1.4379477500915527</v>
      </c>
      <c r="EG261">
        <v>1.477476954460144</v>
      </c>
      <c r="EH261">
        <v>1.4675530195236206</v>
      </c>
      <c r="EI261">
        <v>1.3209697008132935</v>
      </c>
      <c r="EJ261">
        <v>1.4853677749633789</v>
      </c>
      <c r="EK261">
        <v>1.9600797891616821</v>
      </c>
      <c r="EL261">
        <v>2.0280687808990479</v>
      </c>
      <c r="EM261">
        <v>2.5427205562591553</v>
      </c>
      <c r="EN261">
        <v>6.3043045997619629</v>
      </c>
      <c r="EO261">
        <v>6.3429074287414551</v>
      </c>
      <c r="EP261">
        <v>7.476966381072998</v>
      </c>
      <c r="EQ261">
        <v>6.9582533836364746</v>
      </c>
      <c r="ER261">
        <v>3.1278488636016846</v>
      </c>
      <c r="ES261">
        <v>2.3661935329437256</v>
      </c>
      <c r="ET261">
        <v>1.8923168182373047</v>
      </c>
      <c r="EU261">
        <v>1.5148484706878662</v>
      </c>
      <c r="EV261">
        <v>1.4628890752792358</v>
      </c>
      <c r="EW261">
        <v>1.6026692390441895</v>
      </c>
      <c r="EX261">
        <v>1.5788060426712036</v>
      </c>
      <c r="EY261">
        <v>77.107437133789063</v>
      </c>
      <c r="EZ261">
        <v>76.189208984375</v>
      </c>
      <c r="FA261">
        <v>75.262596130371094</v>
      </c>
      <c r="FB261">
        <v>74.709640502929688</v>
      </c>
      <c r="FC261">
        <v>73.9361572265625</v>
      </c>
      <c r="FD261">
        <v>73.500747680664062</v>
      </c>
      <c r="FE261">
        <v>73.370964050292969</v>
      </c>
      <c r="FF261">
        <v>73.457756042480469</v>
      </c>
      <c r="FG261">
        <v>75.210220336914062</v>
      </c>
      <c r="FH261">
        <v>79.350807189941406</v>
      </c>
      <c r="FI261">
        <v>83.240020751953125</v>
      </c>
      <c r="FJ261">
        <v>86.801284790039063</v>
      </c>
      <c r="FK261">
        <v>89.564537048339844</v>
      </c>
      <c r="FL261">
        <v>91.517822265625</v>
      </c>
      <c r="FM261">
        <v>92.066902160644531</v>
      </c>
      <c r="FN261">
        <v>92.288803100585937</v>
      </c>
      <c r="FO261">
        <v>91.800712585449219</v>
      </c>
      <c r="FP261">
        <v>90.404129028320313</v>
      </c>
      <c r="FQ261">
        <v>89.080520629882813</v>
      </c>
      <c r="FR261">
        <v>86.167106628417969</v>
      </c>
      <c r="FS261">
        <v>82.5955810546875</v>
      </c>
      <c r="FT261">
        <v>79.725830078125</v>
      </c>
      <c r="FU261">
        <v>77.647239685058594</v>
      </c>
      <c r="FV261">
        <v>76.156288146972656</v>
      </c>
      <c r="FW261">
        <v>1</v>
      </c>
    </row>
    <row r="262" spans="1:179" x14ac:dyDescent="0.2">
      <c r="A262" t="s">
        <v>241</v>
      </c>
      <c r="B262" t="s">
        <v>248</v>
      </c>
      <c r="C262" t="s">
        <v>218</v>
      </c>
      <c r="D262" t="s">
        <v>44</v>
      </c>
      <c r="E262" t="s">
        <v>250</v>
      </c>
      <c r="F262" t="s">
        <v>226</v>
      </c>
      <c r="G262" t="s">
        <v>242</v>
      </c>
      <c r="H262">
        <v>322.04000000000002</v>
      </c>
      <c r="K262">
        <v>116.91569304094104</v>
      </c>
      <c r="L262">
        <v>114.89016653437247</v>
      </c>
      <c r="M262">
        <v>113.73324855100157</v>
      </c>
      <c r="N262">
        <v>115.63823874457366</v>
      </c>
      <c r="O262">
        <v>122.60996257462537</v>
      </c>
      <c r="P262">
        <v>136.63375501831041</v>
      </c>
      <c r="Q262">
        <v>152.42727432095975</v>
      </c>
      <c r="R262">
        <v>162.45743537271736</v>
      </c>
      <c r="S262">
        <v>172.48176962474298</v>
      </c>
      <c r="T262">
        <v>182.46516229016444</v>
      </c>
      <c r="U262">
        <v>190.03161999020409</v>
      </c>
      <c r="V262">
        <v>194.54177218000771</v>
      </c>
      <c r="W262">
        <v>195.81212667494552</v>
      </c>
      <c r="X262">
        <v>197.27934898810699</v>
      </c>
      <c r="Y262">
        <v>196.66218473782538</v>
      </c>
      <c r="Z262">
        <v>193.05158911052038</v>
      </c>
      <c r="AA262">
        <v>189.61602157394847</v>
      </c>
      <c r="AB262">
        <v>181.61368484999488</v>
      </c>
      <c r="AC262">
        <v>157.07449236269963</v>
      </c>
      <c r="AD262">
        <v>147.23224804958895</v>
      </c>
      <c r="AE262">
        <v>139.85580478177056</v>
      </c>
      <c r="AF262">
        <v>133.31902281270672</v>
      </c>
      <c r="AG262">
        <v>123.66507083271809</v>
      </c>
      <c r="AH262">
        <v>120.38288710435451</v>
      </c>
      <c r="AI262">
        <v>-1.513433575630188</v>
      </c>
      <c r="AJ262">
        <v>-1.3659563064575195</v>
      </c>
      <c r="AK262">
        <v>-1.4830164909362793</v>
      </c>
      <c r="AL262">
        <v>-1.6070041656494141</v>
      </c>
      <c r="AM262">
        <v>-1.8493431806564331</v>
      </c>
      <c r="AN262">
        <v>-1.3972182273864746</v>
      </c>
      <c r="AO262">
        <v>-1.2717453241348267</v>
      </c>
      <c r="AP262">
        <v>-1.2446236610412598</v>
      </c>
      <c r="AQ262">
        <v>-1.6752216815948486</v>
      </c>
      <c r="AR262">
        <v>-1.6512928009033203</v>
      </c>
      <c r="AS262">
        <v>-1.3289848566055298</v>
      </c>
      <c r="AT262">
        <v>-1.2648308277130127</v>
      </c>
      <c r="AU262">
        <v>-0.59795373678207397</v>
      </c>
      <c r="AV262">
        <v>1.1231216192245483</v>
      </c>
      <c r="AW262">
        <v>1.7652931213378906</v>
      </c>
      <c r="AX262">
        <v>2.5579373836517334</v>
      </c>
      <c r="AY262">
        <v>2.3080766201019287</v>
      </c>
      <c r="AZ262">
        <v>-3.4969663619995117</v>
      </c>
      <c r="BA262">
        <v>-2.9477667808532715</v>
      </c>
      <c r="BB262">
        <v>-3.0274341106414795</v>
      </c>
      <c r="BC262">
        <v>-3.1963658332824707</v>
      </c>
      <c r="BD262">
        <v>-2.8874416351318359</v>
      </c>
      <c r="BE262">
        <v>-1.7647782564163208</v>
      </c>
      <c r="BF262">
        <v>-1.7707326412200928</v>
      </c>
      <c r="BG262">
        <v>-0.67767012119293213</v>
      </c>
      <c r="BH262">
        <v>-0.58902722597122192</v>
      </c>
      <c r="BI262">
        <v>-0.74704611301422119</v>
      </c>
      <c r="BJ262">
        <v>-0.89056223630905151</v>
      </c>
      <c r="BK262">
        <v>-1.0088546276092529</v>
      </c>
      <c r="BL262">
        <v>-0.56692010164260864</v>
      </c>
      <c r="BM262">
        <v>-0.46744647622108459</v>
      </c>
      <c r="BN262">
        <v>-0.45126244425773621</v>
      </c>
      <c r="BO262">
        <v>-0.79578238725662231</v>
      </c>
      <c r="BP262">
        <v>-0.73164635896682739</v>
      </c>
      <c r="BQ262">
        <v>-0.368674635887146</v>
      </c>
      <c r="BR262">
        <v>-0.30405706167221069</v>
      </c>
      <c r="BS262">
        <v>0.31232911348342896</v>
      </c>
      <c r="BT262">
        <v>2.6037516593933105</v>
      </c>
      <c r="BU262">
        <v>3.0657212734222412</v>
      </c>
      <c r="BV262">
        <v>3.9487550258636475</v>
      </c>
      <c r="BW262">
        <v>3.6239774227142334</v>
      </c>
      <c r="BX262">
        <v>-1.5545247793197632</v>
      </c>
      <c r="BY262">
        <v>-1.3882514238357544</v>
      </c>
      <c r="BZ262">
        <v>-1.5806299448013306</v>
      </c>
      <c r="CA262">
        <v>-1.8079197406768799</v>
      </c>
      <c r="CB262">
        <v>-1.6059918403625488</v>
      </c>
      <c r="CC262">
        <v>-0.77754682302474976</v>
      </c>
      <c r="CD262">
        <v>-0.78859829902648926</v>
      </c>
      <c r="CE262">
        <v>-9.8822928965091705E-2</v>
      </c>
      <c r="CF262">
        <v>-5.0928439944982529E-2</v>
      </c>
      <c r="CG262">
        <v>-0.23731532692909241</v>
      </c>
      <c r="CH262">
        <v>-0.39435675740242004</v>
      </c>
      <c r="CI262">
        <v>-0.4267348051071167</v>
      </c>
      <c r="CJ262">
        <v>8.1418491899967194E-3</v>
      </c>
      <c r="CK262">
        <v>8.9608408510684967E-2</v>
      </c>
      <c r="CL262">
        <v>9.8217122256755829E-2</v>
      </c>
      <c r="CM262">
        <v>-0.18668536841869354</v>
      </c>
      <c r="CN262">
        <v>-9.4702087342739105E-2</v>
      </c>
      <c r="CO262">
        <v>0.29643324017524719</v>
      </c>
      <c r="CP262">
        <v>0.36137190461158752</v>
      </c>
      <c r="CQ262">
        <v>0.94278824329376221</v>
      </c>
      <c r="CR262">
        <v>3.6292314529418945</v>
      </c>
      <c r="CS262">
        <v>3.9663939476013184</v>
      </c>
      <c r="CT262">
        <v>4.9120311737060547</v>
      </c>
      <c r="CU262">
        <v>4.5353665351867676</v>
      </c>
      <c r="CV262">
        <v>-0.20919568836688995</v>
      </c>
      <c r="CW262">
        <v>-0.30813586711883545</v>
      </c>
      <c r="CX262">
        <v>-0.57857781648635864</v>
      </c>
      <c r="CY262">
        <v>-0.8462861180305481</v>
      </c>
      <c r="CZ262">
        <v>-0.71846354007720947</v>
      </c>
      <c r="DA262">
        <v>-9.37933549284935E-2</v>
      </c>
      <c r="DB262">
        <v>-0.10837505757808685</v>
      </c>
      <c r="DC262">
        <v>0.48002427816390991</v>
      </c>
      <c r="DD262">
        <v>0.48717033863067627</v>
      </c>
      <c r="DE262">
        <v>0.27241545915603638</v>
      </c>
      <c r="DF262">
        <v>0.10184875130653381</v>
      </c>
      <c r="DG262">
        <v>0.15538503229618073</v>
      </c>
      <c r="DH262">
        <v>0.58320379257202148</v>
      </c>
      <c r="DI262">
        <v>0.64666330814361572</v>
      </c>
      <c r="DJ262">
        <v>0.64769673347473145</v>
      </c>
      <c r="DK262">
        <v>0.42241165041923523</v>
      </c>
      <c r="DL262">
        <v>0.54224216938018799</v>
      </c>
      <c r="DM262">
        <v>0.96154111623764038</v>
      </c>
      <c r="DN262">
        <v>1.0268008708953857</v>
      </c>
      <c r="DO262">
        <v>1.5732474327087402</v>
      </c>
      <c r="DP262">
        <v>4.6547112464904785</v>
      </c>
      <c r="DQ262">
        <v>4.8670663833618164</v>
      </c>
      <c r="DR262">
        <v>5.8753070831298828</v>
      </c>
      <c r="DS262">
        <v>5.4467554092407227</v>
      </c>
      <c r="DT262">
        <v>1.1361334323883057</v>
      </c>
      <c r="DU262">
        <v>0.77197974920272827</v>
      </c>
      <c r="DV262">
        <v>0.42347437143325806</v>
      </c>
      <c r="DW262">
        <v>0.11534743010997772</v>
      </c>
      <c r="DX262">
        <v>0.16906479001045227</v>
      </c>
      <c r="DY262">
        <v>0.58996009826660156</v>
      </c>
      <c r="DZ262">
        <v>0.57184821367263794</v>
      </c>
      <c r="EA262">
        <v>1.315787672996521</v>
      </c>
      <c r="EB262">
        <v>1.2640994787216187</v>
      </c>
      <c r="EC262">
        <v>1.0083857774734497</v>
      </c>
      <c r="ED262">
        <v>0.81829065084457397</v>
      </c>
      <c r="EE262">
        <v>0.99587363004684448</v>
      </c>
      <c r="EF262">
        <v>1.4135018587112427</v>
      </c>
      <c r="EG262">
        <v>1.4509620666503906</v>
      </c>
      <c r="EH262">
        <v>1.4410579204559326</v>
      </c>
      <c r="EI262">
        <v>1.3018509149551392</v>
      </c>
      <c r="EJ262">
        <v>1.4618885517120361</v>
      </c>
      <c r="EK262">
        <v>1.9218512773513794</v>
      </c>
      <c r="EL262">
        <v>1.987574577331543</v>
      </c>
      <c r="EM262">
        <v>2.4835302829742432</v>
      </c>
      <c r="EN262">
        <v>6.1353411674499512</v>
      </c>
      <c r="EO262">
        <v>6.1674942970275879</v>
      </c>
      <c r="EP262">
        <v>7.2661247253417969</v>
      </c>
      <c r="EQ262">
        <v>6.7626562118530273</v>
      </c>
      <c r="ER262">
        <v>3.0785751342773438</v>
      </c>
      <c r="ES262">
        <v>2.3314952850341797</v>
      </c>
      <c r="ET262">
        <v>1.8702785968780518</v>
      </c>
      <c r="EU262">
        <v>1.5037935972213745</v>
      </c>
      <c r="EV262">
        <v>1.4505146741867065</v>
      </c>
      <c r="EW262">
        <v>1.5771914720535278</v>
      </c>
      <c r="EX262">
        <v>1.5539824962615967</v>
      </c>
      <c r="EY262">
        <v>77.107437133789063</v>
      </c>
      <c r="EZ262">
        <v>76.189208984375</v>
      </c>
      <c r="FA262">
        <v>75.262596130371094</v>
      </c>
      <c r="FB262">
        <v>74.709640502929688</v>
      </c>
      <c r="FC262">
        <v>73.9361572265625</v>
      </c>
      <c r="FD262">
        <v>73.500747680664062</v>
      </c>
      <c r="FE262">
        <v>73.370964050292969</v>
      </c>
      <c r="FF262">
        <v>73.457756042480469</v>
      </c>
      <c r="FG262">
        <v>75.210220336914062</v>
      </c>
      <c r="FH262">
        <v>79.350807189941406</v>
      </c>
      <c r="FI262">
        <v>83.240020751953125</v>
      </c>
      <c r="FJ262">
        <v>86.801292419433594</v>
      </c>
      <c r="FK262">
        <v>89.564537048339844</v>
      </c>
      <c r="FL262">
        <v>91.517822265625</v>
      </c>
      <c r="FM262">
        <v>92.066902160644531</v>
      </c>
      <c r="FN262">
        <v>92.288803100585937</v>
      </c>
      <c r="FO262">
        <v>91.80072021484375</v>
      </c>
      <c r="FP262">
        <v>90.404129028320313</v>
      </c>
      <c r="FQ262">
        <v>89.080520629882813</v>
      </c>
      <c r="FR262">
        <v>86.167106628417969</v>
      </c>
      <c r="FS262">
        <v>82.5955810546875</v>
      </c>
      <c r="FT262">
        <v>79.725830078125</v>
      </c>
      <c r="FU262">
        <v>77.647239685058594</v>
      </c>
      <c r="FV262">
        <v>76.156288146972656</v>
      </c>
      <c r="FW262">
        <v>1</v>
      </c>
    </row>
    <row r="263" spans="1:179" x14ac:dyDescent="0.2">
      <c r="A263" t="s">
        <v>241</v>
      </c>
      <c r="B263" t="s">
        <v>248</v>
      </c>
      <c r="C263" t="s">
        <v>218</v>
      </c>
      <c r="D263" t="s">
        <v>45</v>
      </c>
      <c r="E263">
        <v>2015</v>
      </c>
      <c r="F263" t="s">
        <v>226</v>
      </c>
      <c r="G263" t="s">
        <v>242</v>
      </c>
      <c r="H263">
        <v>371.5</v>
      </c>
      <c r="K263">
        <v>126.26802960322343</v>
      </c>
      <c r="L263">
        <v>123.61706583436099</v>
      </c>
      <c r="M263">
        <v>122.27023747204105</v>
      </c>
      <c r="N263">
        <v>123.20078863963066</v>
      </c>
      <c r="O263">
        <v>129.00166472827195</v>
      </c>
      <c r="P263">
        <v>142.36439228310985</v>
      </c>
      <c r="Q263">
        <v>160.92683080646384</v>
      </c>
      <c r="R263">
        <v>173.08681883253976</v>
      </c>
      <c r="S263">
        <v>184.64383288617557</v>
      </c>
      <c r="T263">
        <v>195.98500451294305</v>
      </c>
      <c r="U263">
        <v>205.0174083921886</v>
      </c>
      <c r="V263">
        <v>212.42014366651463</v>
      </c>
      <c r="W263">
        <v>217.39211186760207</v>
      </c>
      <c r="X263">
        <v>220.53944197648914</v>
      </c>
      <c r="Y263">
        <v>219.99667244989317</v>
      </c>
      <c r="Z263">
        <v>213.9733644918177</v>
      </c>
      <c r="AA263">
        <v>209.12682888769569</v>
      </c>
      <c r="AB263">
        <v>200.04616818541061</v>
      </c>
      <c r="AC263">
        <v>173.96903813212813</v>
      </c>
      <c r="AD263">
        <v>161.42524303519829</v>
      </c>
      <c r="AE263">
        <v>153.29655213059445</v>
      </c>
      <c r="AF263">
        <v>145.63239880913008</v>
      </c>
      <c r="AG263">
        <v>135.02695925952079</v>
      </c>
      <c r="AH263">
        <v>130.18134721881231</v>
      </c>
      <c r="AI263">
        <v>-1.5371643304824829</v>
      </c>
      <c r="AJ263">
        <v>-3.3224070072174072</v>
      </c>
      <c r="AK263">
        <v>-1.4750074148178101</v>
      </c>
      <c r="AL263">
        <v>-1.5042814016342163</v>
      </c>
      <c r="AM263">
        <v>-2.701650857925415</v>
      </c>
      <c r="AN263">
        <v>-1.5438156127929687</v>
      </c>
      <c r="AO263">
        <v>-1.3235847949981689</v>
      </c>
      <c r="AP263">
        <v>-1.4119428396224976</v>
      </c>
      <c r="AQ263">
        <v>-2.5323896408081055</v>
      </c>
      <c r="AR263">
        <v>-1.6482299566268921</v>
      </c>
      <c r="AS263">
        <v>-1.2415037155151367</v>
      </c>
      <c r="AT263">
        <v>-1.2148942947387695</v>
      </c>
      <c r="AU263">
        <v>-0.37798416614532471</v>
      </c>
      <c r="AV263">
        <v>1.7421970367431641</v>
      </c>
      <c r="AW263">
        <v>2.1815629005432129</v>
      </c>
      <c r="AX263">
        <v>3.0312941074371338</v>
      </c>
      <c r="AY263">
        <v>2.6975092887878418</v>
      </c>
      <c r="AZ263">
        <v>-2.7197394371032715</v>
      </c>
      <c r="BA263">
        <v>-2.5961072444915771</v>
      </c>
      <c r="BB263">
        <v>-2.7581195831298828</v>
      </c>
      <c r="BC263">
        <v>-3.2494168281555176</v>
      </c>
      <c r="BD263">
        <v>-2.9583017826080322</v>
      </c>
      <c r="BE263">
        <v>-1.7888509035110474</v>
      </c>
      <c r="BF263">
        <v>-1.6978670358657837</v>
      </c>
      <c r="BG263">
        <v>-0.68525803089141846</v>
      </c>
      <c r="BH263">
        <v>-1.3562896251678467</v>
      </c>
      <c r="BI263">
        <v>-0.713187575340271</v>
      </c>
      <c r="BJ263">
        <v>-0.77856540679931641</v>
      </c>
      <c r="BK263">
        <v>-1.3421304225921631</v>
      </c>
      <c r="BL263">
        <v>-0.69515997171401978</v>
      </c>
      <c r="BM263">
        <v>-0.49319052696228027</v>
      </c>
      <c r="BN263">
        <v>-0.53945904970169067</v>
      </c>
      <c r="BO263">
        <v>-1.1362441778182983</v>
      </c>
      <c r="BP263">
        <v>-0.67299705743789673</v>
      </c>
      <c r="BQ263">
        <v>-0.27286812663078308</v>
      </c>
      <c r="BR263">
        <v>-0.2249356210231781</v>
      </c>
      <c r="BS263">
        <v>0.5694429874420166</v>
      </c>
      <c r="BT263">
        <v>3.3279187679290771</v>
      </c>
      <c r="BU263">
        <v>3.6535642147064209</v>
      </c>
      <c r="BV263">
        <v>4.5323562622070313</v>
      </c>
      <c r="BW263">
        <v>4.0719795227050781</v>
      </c>
      <c r="BX263">
        <v>-0.86926239728927612</v>
      </c>
      <c r="BY263">
        <v>-1.0331825017929077</v>
      </c>
      <c r="BZ263">
        <v>-1.2946205139160156</v>
      </c>
      <c r="CA263">
        <v>-1.8069607019424438</v>
      </c>
      <c r="CB263">
        <v>-1.6537479162216187</v>
      </c>
      <c r="CC263">
        <v>-0.78015035390853882</v>
      </c>
      <c r="CD263">
        <v>-0.72019875049591064</v>
      </c>
      <c r="CE263">
        <v>-9.523039311170578E-2</v>
      </c>
      <c r="CF263">
        <v>5.4373233579099178E-3</v>
      </c>
      <c r="CG263">
        <v>-0.18555347621440887</v>
      </c>
      <c r="CH263">
        <v>-0.27593666315078735</v>
      </c>
      <c r="CI263">
        <v>-0.40053072571754456</v>
      </c>
      <c r="CJ263">
        <v>-0.10738365352153778</v>
      </c>
      <c r="CK263">
        <v>8.1937983632087708E-2</v>
      </c>
      <c r="CL263">
        <v>6.4820550382137299E-2</v>
      </c>
      <c r="CM263">
        <v>-0.16927808523178101</v>
      </c>
      <c r="CN263">
        <v>2.4462249130010605E-3</v>
      </c>
      <c r="CO263">
        <v>0.39800593256950378</v>
      </c>
      <c r="CP263">
        <v>0.46070674061775208</v>
      </c>
      <c r="CQ263">
        <v>1.225628137588501</v>
      </c>
      <c r="CR263">
        <v>4.426185131072998</v>
      </c>
      <c r="CS263">
        <v>4.6730680465698242</v>
      </c>
      <c r="CT263">
        <v>5.5719871520996094</v>
      </c>
      <c r="CU263">
        <v>5.0239334106445313</v>
      </c>
      <c r="CV263">
        <v>0.41237235069274902</v>
      </c>
      <c r="CW263">
        <v>4.9294319003820419E-2</v>
      </c>
      <c r="CX263">
        <v>-0.28100559115409851</v>
      </c>
      <c r="CY263">
        <v>-0.80791997909545898</v>
      </c>
      <c r="CZ263">
        <v>-0.75021785497665405</v>
      </c>
      <c r="DA263">
        <v>-8.1527382135391235E-2</v>
      </c>
      <c r="DB263">
        <v>-4.3068643659353256E-2</v>
      </c>
      <c r="DC263">
        <v>0.49479725956916809</v>
      </c>
      <c r="DD263">
        <v>1.3671642541885376</v>
      </c>
      <c r="DE263">
        <v>0.34208059310913086</v>
      </c>
      <c r="DF263">
        <v>0.22669205069541931</v>
      </c>
      <c r="DG263">
        <v>0.54106897115707397</v>
      </c>
      <c r="DH263">
        <v>0.48039263486862183</v>
      </c>
      <c r="DI263">
        <v>0.65706652402877808</v>
      </c>
      <c r="DJ263">
        <v>0.66910016536712646</v>
      </c>
      <c r="DK263">
        <v>0.79768800735473633</v>
      </c>
      <c r="DL263">
        <v>0.67788952589035034</v>
      </c>
      <c r="DM263">
        <v>1.0688799619674683</v>
      </c>
      <c r="DN263">
        <v>1.1463490724563599</v>
      </c>
      <c r="DO263">
        <v>1.8818132877349854</v>
      </c>
      <c r="DP263">
        <v>5.5244512557983398</v>
      </c>
      <c r="DQ263">
        <v>5.6925716400146484</v>
      </c>
      <c r="DR263">
        <v>6.6116185188293457</v>
      </c>
      <c r="DS263">
        <v>5.9758872985839844</v>
      </c>
      <c r="DT263">
        <v>1.6940070390701294</v>
      </c>
      <c r="DU263">
        <v>1.1317712068557739</v>
      </c>
      <c r="DV263">
        <v>0.73260939121246338</v>
      </c>
      <c r="DW263">
        <v>0.19112075865268707</v>
      </c>
      <c r="DX263">
        <v>0.15331220626831055</v>
      </c>
      <c r="DY263">
        <v>0.61709558963775635</v>
      </c>
      <c r="DZ263">
        <v>0.63406145572662354</v>
      </c>
      <c r="EA263">
        <v>1.3467035293579102</v>
      </c>
      <c r="EB263">
        <v>3.3332815170288086</v>
      </c>
      <c r="EC263">
        <v>1.1039004325866699</v>
      </c>
      <c r="ED263">
        <v>0.9524080753326416</v>
      </c>
      <c r="EE263">
        <v>1.9005894660949707</v>
      </c>
      <c r="EF263">
        <v>1.3290482759475708</v>
      </c>
      <c r="EG263">
        <v>1.487460732460022</v>
      </c>
      <c r="EH263">
        <v>1.5415838956832886</v>
      </c>
      <c r="EI263">
        <v>2.193833589553833</v>
      </c>
      <c r="EJ263">
        <v>1.6531223058700562</v>
      </c>
      <c r="EK263">
        <v>2.0375156402587891</v>
      </c>
      <c r="EL263">
        <v>2.1363077163696289</v>
      </c>
      <c r="EM263">
        <v>2.8292405605316162</v>
      </c>
      <c r="EN263">
        <v>7.110173225402832</v>
      </c>
      <c r="EO263">
        <v>7.1645727157592773</v>
      </c>
      <c r="EP263">
        <v>8.1126804351806641</v>
      </c>
      <c r="EQ263">
        <v>7.3503575325012207</v>
      </c>
      <c r="ER263">
        <v>3.5444841384887695</v>
      </c>
      <c r="ES263">
        <v>2.6946959495544434</v>
      </c>
      <c r="ET263">
        <v>2.196108341217041</v>
      </c>
      <c r="EU263">
        <v>1.6335768699645996</v>
      </c>
      <c r="EV263">
        <v>1.4578660726547241</v>
      </c>
      <c r="EW263">
        <v>1.6257961988449097</v>
      </c>
      <c r="EX263">
        <v>1.6117297410964966</v>
      </c>
      <c r="EY263">
        <v>72.656044006347656</v>
      </c>
      <c r="EZ263">
        <v>71.671211242675781</v>
      </c>
      <c r="FA263">
        <v>71.252143859863281</v>
      </c>
      <c r="FB263">
        <v>70.229988098144531</v>
      </c>
      <c r="FC263">
        <v>69.062454223632812</v>
      </c>
      <c r="FD263">
        <v>68.393608093261719</v>
      </c>
      <c r="FE263">
        <v>68.400184631347656</v>
      </c>
      <c r="FF263">
        <v>68.095260620117188</v>
      </c>
      <c r="FG263">
        <v>68.69305419921875</v>
      </c>
      <c r="FH263">
        <v>71.584014892578125</v>
      </c>
      <c r="FI263">
        <v>75.920433044433594</v>
      </c>
      <c r="FJ263">
        <v>80.87139892578125</v>
      </c>
      <c r="FK263">
        <v>85.149330139160156</v>
      </c>
      <c r="FL263">
        <v>87.792579650878906</v>
      </c>
      <c r="FM263">
        <v>88.554420471191406</v>
      </c>
      <c r="FN263">
        <v>88.622894287109375</v>
      </c>
      <c r="FO263">
        <v>88.052490234375</v>
      </c>
      <c r="FP263">
        <v>86.743865966796875</v>
      </c>
      <c r="FQ263">
        <v>84.013420104980469</v>
      </c>
      <c r="FR263">
        <v>79.632217407226562</v>
      </c>
      <c r="FS263">
        <v>76.275802612304688</v>
      </c>
      <c r="FT263">
        <v>74.167617797851563</v>
      </c>
      <c r="FU263">
        <v>72.666130065917969</v>
      </c>
      <c r="FV263">
        <v>71.284370422363281</v>
      </c>
      <c r="FW263">
        <v>1</v>
      </c>
    </row>
    <row r="264" spans="1:179" x14ac:dyDescent="0.2">
      <c r="A264" t="s">
        <v>241</v>
      </c>
      <c r="B264" t="s">
        <v>248</v>
      </c>
      <c r="C264" t="s">
        <v>218</v>
      </c>
      <c r="D264" t="s">
        <v>45</v>
      </c>
      <c r="E264">
        <v>2016</v>
      </c>
      <c r="F264" t="s">
        <v>226</v>
      </c>
      <c r="G264" t="s">
        <v>242</v>
      </c>
      <c r="H264">
        <v>334</v>
      </c>
      <c r="K264">
        <v>113.52334872773486</v>
      </c>
      <c r="L264">
        <v>111.13995615130173</v>
      </c>
      <c r="M264">
        <v>109.92906796105673</v>
      </c>
      <c r="N264">
        <v>110.76569529292553</v>
      </c>
      <c r="O264">
        <v>115.98106834663153</v>
      </c>
      <c r="P264">
        <v>127.99504832975505</v>
      </c>
      <c r="Q264">
        <v>144.68391397805578</v>
      </c>
      <c r="R264">
        <v>155.61655120655385</v>
      </c>
      <c r="S264">
        <v>166.00707476809944</v>
      </c>
      <c r="T264">
        <v>176.20354164583833</v>
      </c>
      <c r="U264">
        <v>184.32427290818123</v>
      </c>
      <c r="V264">
        <v>190.97982380833534</v>
      </c>
      <c r="W264">
        <v>195.44995359280176</v>
      </c>
      <c r="X264">
        <v>198.27961249090313</v>
      </c>
      <c r="Y264">
        <v>197.79162662116107</v>
      </c>
      <c r="Z264">
        <v>192.37627253693384</v>
      </c>
      <c r="AA264">
        <v>188.01891499174192</v>
      </c>
      <c r="AB264">
        <v>179.85479763897195</v>
      </c>
      <c r="AC264">
        <v>156.40972497758855</v>
      </c>
      <c r="AD264">
        <v>145.13201968961704</v>
      </c>
      <c r="AE264">
        <v>137.82378644036902</v>
      </c>
      <c r="AF264">
        <v>130.93320334542847</v>
      </c>
      <c r="AG264">
        <v>121.39820849214318</v>
      </c>
      <c r="AH264">
        <v>117.04168129182789</v>
      </c>
      <c r="AI264">
        <v>-1.4528474807739258</v>
      </c>
      <c r="AJ264">
        <v>-3.1505439281463623</v>
      </c>
      <c r="AK264">
        <v>-1.3894736766815186</v>
      </c>
      <c r="AL264">
        <v>-1.4127910137176514</v>
      </c>
      <c r="AM264">
        <v>-2.5420055389404297</v>
      </c>
      <c r="AN264">
        <v>-1.4585570096969604</v>
      </c>
      <c r="AO264">
        <v>-1.259036660194397</v>
      </c>
      <c r="AP264">
        <v>-1.3419759273529053</v>
      </c>
      <c r="AQ264">
        <v>-2.3928735256195068</v>
      </c>
      <c r="AR264">
        <v>-1.5629571676254272</v>
      </c>
      <c r="AS264">
        <v>-1.1967347860336304</v>
      </c>
      <c r="AT264">
        <v>-1.1745841503143311</v>
      </c>
      <c r="AU264">
        <v>-0.41860994696617126</v>
      </c>
      <c r="AV264">
        <v>1.4345006942749023</v>
      </c>
      <c r="AW264">
        <v>1.8389755487442017</v>
      </c>
      <c r="AX264">
        <v>2.6005241870880127</v>
      </c>
      <c r="AY264">
        <v>2.3109550476074219</v>
      </c>
      <c r="AZ264">
        <v>-2.599090576171875</v>
      </c>
      <c r="BA264">
        <v>-2.4640274047851562</v>
      </c>
      <c r="BB264">
        <v>-2.6014201641082764</v>
      </c>
      <c r="BC264">
        <v>-3.041379451751709</v>
      </c>
      <c r="BD264">
        <v>-2.768181324005127</v>
      </c>
      <c r="BE264">
        <v>-1.6921675205230713</v>
      </c>
      <c r="BF264">
        <v>-1.6077867746353149</v>
      </c>
      <c r="BG264">
        <v>-0.64507746696472168</v>
      </c>
      <c r="BH264">
        <v>-1.286288857460022</v>
      </c>
      <c r="BI264">
        <v>-0.66712290048599243</v>
      </c>
      <c r="BJ264">
        <v>-0.72467350959777832</v>
      </c>
      <c r="BK264">
        <v>-1.2529202699661255</v>
      </c>
      <c r="BL264">
        <v>-0.65386933088302612</v>
      </c>
      <c r="BM264">
        <v>-0.47166413068771362</v>
      </c>
      <c r="BN264">
        <v>-0.51469457149505615</v>
      </c>
      <c r="BO264">
        <v>-1.0690609216690063</v>
      </c>
      <c r="BP264">
        <v>-0.63825005292892456</v>
      </c>
      <c r="BQ264">
        <v>-0.27828308939933777</v>
      </c>
      <c r="BR264">
        <v>-0.23591408133506775</v>
      </c>
      <c r="BS264">
        <v>0.47973215579986572</v>
      </c>
      <c r="BT264">
        <v>2.938068151473999</v>
      </c>
      <c r="BU264">
        <v>3.2347142696380615</v>
      </c>
      <c r="BV264">
        <v>4.0238180160522461</v>
      </c>
      <c r="BW264">
        <v>3.614215612411499</v>
      </c>
      <c r="BX264">
        <v>-0.84448456764221191</v>
      </c>
      <c r="BY264">
        <v>-0.98207610845565796</v>
      </c>
      <c r="BZ264">
        <v>-1.2137434482574463</v>
      </c>
      <c r="CA264">
        <v>-1.6736552715301514</v>
      </c>
      <c r="CB264">
        <v>-1.5312148332595825</v>
      </c>
      <c r="CC264">
        <v>-0.73572659492492676</v>
      </c>
      <c r="CD264">
        <v>-0.68077033758163452</v>
      </c>
      <c r="CE264">
        <v>-8.5618451237678528E-2</v>
      </c>
      <c r="CF264">
        <v>4.8885149881243706E-3</v>
      </c>
      <c r="CG264">
        <v>-0.16682490706443787</v>
      </c>
      <c r="CH264">
        <v>-0.2480853945016861</v>
      </c>
      <c r="CI264">
        <v>-0.36010372638702393</v>
      </c>
      <c r="CJ264">
        <v>-9.6545040607452393E-2</v>
      </c>
      <c r="CK264">
        <v>7.366769015789032E-2</v>
      </c>
      <c r="CL264">
        <v>5.8277983218431473E-2</v>
      </c>
      <c r="CM264">
        <v>-0.15219223499298096</v>
      </c>
      <c r="CN264">
        <v>2.1993187256157398E-3</v>
      </c>
      <c r="CO264">
        <v>0.35783377289772034</v>
      </c>
      <c r="CP264">
        <v>0.41420596837997437</v>
      </c>
      <c r="CQ264">
        <v>1.1019212007522583</v>
      </c>
      <c r="CR264">
        <v>3.9794344902038574</v>
      </c>
      <c r="CS264">
        <v>4.2013983726501465</v>
      </c>
      <c r="CT264">
        <v>5.0095868110656738</v>
      </c>
      <c r="CU264">
        <v>4.5168499946594238</v>
      </c>
      <c r="CV264">
        <v>0.37075015902519226</v>
      </c>
      <c r="CW264">
        <v>4.4318865984678268E-2</v>
      </c>
      <c r="CX264">
        <v>-0.25264269113540649</v>
      </c>
      <c r="CY264">
        <v>-0.72637373208999634</v>
      </c>
      <c r="CZ264">
        <v>-0.67449569702148438</v>
      </c>
      <c r="DA264">
        <v>-7.3298528790473938E-2</v>
      </c>
      <c r="DB264">
        <v>-3.8721572607755661E-2</v>
      </c>
      <c r="DC264">
        <v>0.47384059429168701</v>
      </c>
      <c r="DD264">
        <v>1.2960659265518188</v>
      </c>
      <c r="DE264">
        <v>0.33347305655479431</v>
      </c>
      <c r="DF264">
        <v>0.22850270569324493</v>
      </c>
      <c r="DG264">
        <v>0.53271275758743286</v>
      </c>
      <c r="DH264">
        <v>0.46077921986579895</v>
      </c>
      <c r="DI264">
        <v>0.61899948120117188</v>
      </c>
      <c r="DJ264">
        <v>0.63125056028366089</v>
      </c>
      <c r="DK264">
        <v>0.76467639207839966</v>
      </c>
      <c r="DL264">
        <v>0.64264869689941406</v>
      </c>
      <c r="DM264">
        <v>0.99395060539245605</v>
      </c>
      <c r="DN264">
        <v>1.0643260478973389</v>
      </c>
      <c r="DO264">
        <v>1.7241101264953613</v>
      </c>
      <c r="DP264">
        <v>5.0208005905151367</v>
      </c>
      <c r="DQ264">
        <v>5.1680827140808105</v>
      </c>
      <c r="DR264">
        <v>5.9953556060791016</v>
      </c>
      <c r="DS264">
        <v>5.4194841384887695</v>
      </c>
      <c r="DT264">
        <v>1.5859849452972412</v>
      </c>
      <c r="DU264">
        <v>1.0707138776779175</v>
      </c>
      <c r="DV264">
        <v>0.70845800638198853</v>
      </c>
      <c r="DW264">
        <v>0.22090782225131989</v>
      </c>
      <c r="DX264">
        <v>0.18222349882125854</v>
      </c>
      <c r="DY264">
        <v>0.58912950754165649</v>
      </c>
      <c r="DZ264">
        <v>0.60332715511322021</v>
      </c>
      <c r="EA264">
        <v>1.2816106081008911</v>
      </c>
      <c r="EB264">
        <v>3.1603209972381592</v>
      </c>
      <c r="EC264">
        <v>1.0558239221572876</v>
      </c>
      <c r="ED264">
        <v>0.91662019491195679</v>
      </c>
      <c r="EE264">
        <v>1.8217979669570923</v>
      </c>
      <c r="EF264">
        <v>1.2654669284820557</v>
      </c>
      <c r="EG264">
        <v>1.4063720703125</v>
      </c>
      <c r="EH264">
        <v>1.4585318565368652</v>
      </c>
      <c r="EI264">
        <v>2.0884890556335449</v>
      </c>
      <c r="EJ264">
        <v>1.567355751991272</v>
      </c>
      <c r="EK264">
        <v>1.9124023914337158</v>
      </c>
      <c r="EL264">
        <v>2.0029962062835693</v>
      </c>
      <c r="EM264">
        <v>2.6224522590637207</v>
      </c>
      <c r="EN264">
        <v>6.5243682861328125</v>
      </c>
      <c r="EO264">
        <v>6.5638213157653809</v>
      </c>
      <c r="EP264">
        <v>7.4186496734619141</v>
      </c>
      <c r="EQ264">
        <v>6.7227444648742676</v>
      </c>
      <c r="ER264">
        <v>3.3405907154083252</v>
      </c>
      <c r="ES264">
        <v>2.5526652336120605</v>
      </c>
      <c r="ET264">
        <v>2.0961349010467529</v>
      </c>
      <c r="EU264">
        <v>1.5886319875717163</v>
      </c>
      <c r="EV264">
        <v>1.4191899299621582</v>
      </c>
      <c r="EW264">
        <v>1.5455704927444458</v>
      </c>
      <c r="EX264">
        <v>1.5303436517715454</v>
      </c>
      <c r="EY264">
        <v>72.656044006347656</v>
      </c>
      <c r="EZ264">
        <v>71.671211242675781</v>
      </c>
      <c r="FA264">
        <v>71.252143859863281</v>
      </c>
      <c r="FB264">
        <v>70.229988098144531</v>
      </c>
      <c r="FC264">
        <v>69.062454223632812</v>
      </c>
      <c r="FD264">
        <v>68.393608093261719</v>
      </c>
      <c r="FE264">
        <v>68.400184631347656</v>
      </c>
      <c r="FF264">
        <v>68.095260620117188</v>
      </c>
      <c r="FG264">
        <v>68.69305419921875</v>
      </c>
      <c r="FH264">
        <v>71.584014892578125</v>
      </c>
      <c r="FI264">
        <v>75.920433044433594</v>
      </c>
      <c r="FJ264">
        <v>80.871406555175781</v>
      </c>
      <c r="FK264">
        <v>85.149337768554688</v>
      </c>
      <c r="FL264">
        <v>87.792579650878906</v>
      </c>
      <c r="FM264">
        <v>88.554420471191406</v>
      </c>
      <c r="FN264">
        <v>88.622894287109375</v>
      </c>
      <c r="FO264">
        <v>88.052490234375</v>
      </c>
      <c r="FP264">
        <v>86.743865966796875</v>
      </c>
      <c r="FQ264">
        <v>84.013420104980469</v>
      </c>
      <c r="FR264">
        <v>79.632217407226562</v>
      </c>
      <c r="FS264">
        <v>76.275802612304688</v>
      </c>
      <c r="FT264">
        <v>74.167617797851563</v>
      </c>
      <c r="FU264">
        <v>72.666130065917969</v>
      </c>
      <c r="FV264">
        <v>71.284370422363281</v>
      </c>
      <c r="FW264">
        <v>1</v>
      </c>
    </row>
    <row r="265" spans="1:179" x14ac:dyDescent="0.2">
      <c r="A265" t="s">
        <v>241</v>
      </c>
      <c r="B265" t="s">
        <v>248</v>
      </c>
      <c r="C265" t="s">
        <v>218</v>
      </c>
      <c r="D265" t="s">
        <v>45</v>
      </c>
      <c r="E265" t="s">
        <v>250</v>
      </c>
      <c r="F265" t="s">
        <v>226</v>
      </c>
      <c r="G265" t="s">
        <v>242</v>
      </c>
      <c r="H265">
        <v>322.83</v>
      </c>
      <c r="K265">
        <v>109.72705418659392</v>
      </c>
      <c r="L265">
        <v>107.42336380648175</v>
      </c>
      <c r="M265">
        <v>106.25296850407062</v>
      </c>
      <c r="N265">
        <v>107.06161847437866</v>
      </c>
      <c r="O265">
        <v>112.10258606457705</v>
      </c>
      <c r="P265">
        <v>123.71481075120477</v>
      </c>
      <c r="Q265">
        <v>139.84558988894611</v>
      </c>
      <c r="R265">
        <v>150.41263262524541</v>
      </c>
      <c r="S265">
        <v>160.45569032784337</v>
      </c>
      <c r="T265">
        <v>170.31118072822585</v>
      </c>
      <c r="U265">
        <v>178.16034946086185</v>
      </c>
      <c r="V265">
        <v>184.59333441459432</v>
      </c>
      <c r="W265">
        <v>188.91398015468445</v>
      </c>
      <c r="X265">
        <v>191.64901342071505</v>
      </c>
      <c r="Y265">
        <v>191.17734611551691</v>
      </c>
      <c r="Z265">
        <v>185.9430849903919</v>
      </c>
      <c r="AA265">
        <v>181.73144031262325</v>
      </c>
      <c r="AB265">
        <v>173.84033634861336</v>
      </c>
      <c r="AC265">
        <v>151.17928215002678</v>
      </c>
      <c r="AD265">
        <v>140.27871065436437</v>
      </c>
      <c r="AE265">
        <v>133.21486947335993</v>
      </c>
      <c r="AF265">
        <v>126.55471195414245</v>
      </c>
      <c r="AG265">
        <v>117.33857352393669</v>
      </c>
      <c r="AH265">
        <v>113.1277314237725</v>
      </c>
      <c r="AI265">
        <v>-1.4269293546676636</v>
      </c>
      <c r="AJ265">
        <v>-3.0974991321563721</v>
      </c>
      <c r="AK265">
        <v>-1.3632780313491821</v>
      </c>
      <c r="AL265">
        <v>-1.3848550319671631</v>
      </c>
      <c r="AM265">
        <v>-2.4931709766387939</v>
      </c>
      <c r="AN265">
        <v>-1.4323616027832031</v>
      </c>
      <c r="AO265">
        <v>-1.2390273809432983</v>
      </c>
      <c r="AP265">
        <v>-1.3203129768371582</v>
      </c>
      <c r="AQ265">
        <v>-2.3500006198883057</v>
      </c>
      <c r="AR265">
        <v>-1.5366382598876953</v>
      </c>
      <c r="AS265">
        <v>-1.1824870109558105</v>
      </c>
      <c r="AT265">
        <v>-1.161644458770752</v>
      </c>
      <c r="AU265">
        <v>-0.42981886863708496</v>
      </c>
      <c r="AV265">
        <v>1.3443397283554077</v>
      </c>
      <c r="AW265">
        <v>1.7383143901824951</v>
      </c>
      <c r="AX265">
        <v>2.4736230373382568</v>
      </c>
      <c r="AY265">
        <v>2.1971056461334229</v>
      </c>
      <c r="AZ265">
        <v>-2.5614097118377686</v>
      </c>
      <c r="BA265">
        <v>-2.4232125282287598</v>
      </c>
      <c r="BB265">
        <v>-2.5533654689788818</v>
      </c>
      <c r="BC265">
        <v>-2.9780521392822266</v>
      </c>
      <c r="BD265">
        <v>-2.7103209495544434</v>
      </c>
      <c r="BE265">
        <v>-1.6624181270599365</v>
      </c>
      <c r="BF265">
        <v>-1.5800334215164185</v>
      </c>
      <c r="BG265">
        <v>-0.63278043270111084</v>
      </c>
      <c r="BH265">
        <v>-1.2646799087524414</v>
      </c>
      <c r="BI265">
        <v>-0.65310788154602051</v>
      </c>
      <c r="BJ265">
        <v>-0.70834088325500488</v>
      </c>
      <c r="BK265">
        <v>-1.2258230447769165</v>
      </c>
      <c r="BL265">
        <v>-0.6412428617477417</v>
      </c>
      <c r="BM265">
        <v>-0.46493196487426758</v>
      </c>
      <c r="BN265">
        <v>-0.50698167085647583</v>
      </c>
      <c r="BO265">
        <v>-1.0485107898712158</v>
      </c>
      <c r="BP265">
        <v>-0.62752401828765869</v>
      </c>
      <c r="BQ265">
        <v>-0.27952271699905396</v>
      </c>
      <c r="BR265">
        <v>-0.23880273103713989</v>
      </c>
      <c r="BS265">
        <v>0.45337489247322083</v>
      </c>
      <c r="BT265">
        <v>2.8225533962249756</v>
      </c>
      <c r="BU265">
        <v>3.1105175018310547</v>
      </c>
      <c r="BV265">
        <v>3.8729164600372314</v>
      </c>
      <c r="BW265">
        <v>3.4783899784088135</v>
      </c>
      <c r="BX265">
        <v>-0.83639079332351685</v>
      </c>
      <c r="BY265">
        <v>-0.96625053882598877</v>
      </c>
      <c r="BZ265">
        <v>-1.1890883445739746</v>
      </c>
      <c r="CA265">
        <v>-1.6333913803100586</v>
      </c>
      <c r="CB265">
        <v>-1.4942128658294678</v>
      </c>
      <c r="CC265">
        <v>-0.72210526466369629</v>
      </c>
      <c r="CD265">
        <v>-0.66864889860153198</v>
      </c>
      <c r="CE265">
        <v>-8.2755312323570251E-2</v>
      </c>
      <c r="CF265">
        <v>4.7250399366021156E-3</v>
      </c>
      <c r="CG265">
        <v>-0.1612461656332016</v>
      </c>
      <c r="CH265">
        <v>-0.23978926241397858</v>
      </c>
      <c r="CI265">
        <v>-0.34806162118911743</v>
      </c>
      <c r="CJ265">
        <v>-9.3316510319709778E-2</v>
      </c>
      <c r="CK265">
        <v>7.1204192936420441E-2</v>
      </c>
      <c r="CL265">
        <v>5.632912740111351E-2</v>
      </c>
      <c r="CM265">
        <v>-0.14710283279418945</v>
      </c>
      <c r="CN265">
        <v>2.1257719490677118E-3</v>
      </c>
      <c r="CO265">
        <v>0.3458675742149353</v>
      </c>
      <c r="CP265">
        <v>0.40035465359687805</v>
      </c>
      <c r="CQ265">
        <v>1.0650721788406372</v>
      </c>
      <c r="CR265">
        <v>3.8463594913482666</v>
      </c>
      <c r="CS265">
        <v>4.0609011650085449</v>
      </c>
      <c r="CT265">
        <v>4.8420629501342773</v>
      </c>
      <c r="CU265">
        <v>4.3658032417297363</v>
      </c>
      <c r="CV265">
        <v>0.35835203528404236</v>
      </c>
      <c r="CW265">
        <v>4.2836815118789673E-2</v>
      </c>
      <c r="CX265">
        <v>-0.24419416487216949</v>
      </c>
      <c r="CY265">
        <v>-0.70208334922790527</v>
      </c>
      <c r="CZ265">
        <v>-0.65194010734558105</v>
      </c>
      <c r="DA265">
        <v>-7.0847377181053162E-2</v>
      </c>
      <c r="DB265">
        <v>-3.7426698952913284E-2</v>
      </c>
      <c r="DC265">
        <v>0.46726980805397034</v>
      </c>
      <c r="DD265">
        <v>1.2741299867630005</v>
      </c>
      <c r="DE265">
        <v>0.33061552047729492</v>
      </c>
      <c r="DF265">
        <v>0.22876235842704773</v>
      </c>
      <c r="DG265">
        <v>0.52969974279403687</v>
      </c>
      <c r="DH265">
        <v>0.45460987091064453</v>
      </c>
      <c r="DI265">
        <v>0.60734033584594727</v>
      </c>
      <c r="DJ265">
        <v>0.61963993310928345</v>
      </c>
      <c r="DK265">
        <v>0.75430512428283691</v>
      </c>
      <c r="DL265">
        <v>0.63177555799484253</v>
      </c>
      <c r="DM265">
        <v>0.97125786542892456</v>
      </c>
      <c r="DN265">
        <v>1.039512038230896</v>
      </c>
      <c r="DO265">
        <v>1.676769495010376</v>
      </c>
      <c r="DP265">
        <v>4.8701658248901367</v>
      </c>
      <c r="DQ265">
        <v>5.0112848281860352</v>
      </c>
      <c r="DR265">
        <v>5.8112092018127441</v>
      </c>
      <c r="DS265">
        <v>5.2532167434692383</v>
      </c>
      <c r="DT265">
        <v>1.5530948638916016</v>
      </c>
      <c r="DU265">
        <v>1.0519242286682129</v>
      </c>
      <c r="DV265">
        <v>0.70069998502731323</v>
      </c>
      <c r="DW265">
        <v>0.22922468185424805</v>
      </c>
      <c r="DX265">
        <v>0.19033266603946686</v>
      </c>
      <c r="DY265">
        <v>0.58041048049926758</v>
      </c>
      <c r="DZ265">
        <v>0.59379547834396362</v>
      </c>
      <c r="EA265">
        <v>1.2614188194274902</v>
      </c>
      <c r="EB265">
        <v>3.1069490909576416</v>
      </c>
      <c r="EC265">
        <v>1.0407856702804565</v>
      </c>
      <c r="ED265">
        <v>0.90527647733688354</v>
      </c>
      <c r="EE265">
        <v>1.7970478534698486</v>
      </c>
      <c r="EF265">
        <v>1.2457284927368164</v>
      </c>
      <c r="EG265">
        <v>1.381435751914978</v>
      </c>
      <c r="EH265">
        <v>1.4329712390899658</v>
      </c>
      <c r="EI265">
        <v>2.0557949542999268</v>
      </c>
      <c r="EJ265">
        <v>1.5408898591995239</v>
      </c>
      <c r="EK265">
        <v>1.8742221593856812</v>
      </c>
      <c r="EL265">
        <v>1.9623538255691528</v>
      </c>
      <c r="EM265">
        <v>2.5599632263183594</v>
      </c>
      <c r="EN265">
        <v>6.3483796119689941</v>
      </c>
      <c r="EO265">
        <v>6.3834877014160156</v>
      </c>
      <c r="EP265">
        <v>7.210503101348877</v>
      </c>
      <c r="EQ265">
        <v>6.5345010757446289</v>
      </c>
      <c r="ER265">
        <v>3.278113842010498</v>
      </c>
      <c r="ES265">
        <v>2.5088860988616943</v>
      </c>
      <c r="ET265">
        <v>2.0649771690368652</v>
      </c>
      <c r="EU265">
        <v>1.5738855600357056</v>
      </c>
      <c r="EV265">
        <v>1.4064407348632813</v>
      </c>
      <c r="EW265">
        <v>1.5207233428955078</v>
      </c>
      <c r="EX265">
        <v>1.5051801204681396</v>
      </c>
      <c r="EY265">
        <v>72.656044006347656</v>
      </c>
      <c r="EZ265">
        <v>71.671211242675781</v>
      </c>
      <c r="FA265">
        <v>71.252143859863281</v>
      </c>
      <c r="FB265">
        <v>70.229988098144531</v>
      </c>
      <c r="FC265">
        <v>69.062454223632812</v>
      </c>
      <c r="FD265">
        <v>68.393608093261719</v>
      </c>
      <c r="FE265">
        <v>68.400184631347656</v>
      </c>
      <c r="FF265">
        <v>68.095260620117188</v>
      </c>
      <c r="FG265">
        <v>68.69305419921875</v>
      </c>
      <c r="FH265">
        <v>71.584014892578125</v>
      </c>
      <c r="FI265">
        <v>75.920433044433594</v>
      </c>
      <c r="FJ265">
        <v>80.871406555175781</v>
      </c>
      <c r="FK265">
        <v>85.149330139160156</v>
      </c>
      <c r="FL265">
        <v>87.792579650878906</v>
      </c>
      <c r="FM265">
        <v>88.554420471191406</v>
      </c>
      <c r="FN265">
        <v>88.622894287109375</v>
      </c>
      <c r="FO265">
        <v>88.052490234375</v>
      </c>
      <c r="FP265">
        <v>86.743865966796875</v>
      </c>
      <c r="FQ265">
        <v>84.013420104980469</v>
      </c>
      <c r="FR265">
        <v>79.632217407226562</v>
      </c>
      <c r="FS265">
        <v>76.275802612304688</v>
      </c>
      <c r="FT265">
        <v>74.167617797851563</v>
      </c>
      <c r="FU265">
        <v>72.666130065917969</v>
      </c>
      <c r="FV265">
        <v>71.284370422363281</v>
      </c>
      <c r="FW265">
        <v>1</v>
      </c>
    </row>
    <row r="266" spans="1:179" x14ac:dyDescent="0.2">
      <c r="A266" t="s">
        <v>241</v>
      </c>
      <c r="B266" t="s">
        <v>248</v>
      </c>
      <c r="C266" t="s">
        <v>218</v>
      </c>
      <c r="D266" t="s">
        <v>46</v>
      </c>
      <c r="E266">
        <v>2015</v>
      </c>
      <c r="F266" t="s">
        <v>226</v>
      </c>
      <c r="G266" t="s">
        <v>242</v>
      </c>
      <c r="H266">
        <v>372.3</v>
      </c>
      <c r="K266">
        <v>125.96032098427472</v>
      </c>
      <c r="L266">
        <v>123.1096435382965</v>
      </c>
      <c r="M266">
        <v>122.04669087303272</v>
      </c>
      <c r="N266">
        <v>121.28290944777969</v>
      </c>
      <c r="O266">
        <v>125.93264866897115</v>
      </c>
      <c r="P266">
        <v>141.71956172795996</v>
      </c>
      <c r="Q266">
        <v>160.32477764756163</v>
      </c>
      <c r="R266">
        <v>169.84397745305532</v>
      </c>
      <c r="S266">
        <v>182.6921965130386</v>
      </c>
      <c r="T266">
        <v>199.80505560490721</v>
      </c>
      <c r="U266">
        <v>214.26628348971823</v>
      </c>
      <c r="V266">
        <v>224.08347806710765</v>
      </c>
      <c r="W266">
        <v>226.72491858241813</v>
      </c>
      <c r="X266">
        <v>231.05977828827855</v>
      </c>
      <c r="Y266">
        <v>232.59613799656589</v>
      </c>
      <c r="Z266">
        <v>229.62784521344489</v>
      </c>
      <c r="AA266">
        <v>222.86730835020046</v>
      </c>
      <c r="AB266">
        <v>207.88746975345268</v>
      </c>
      <c r="AC266">
        <v>175.96731735689127</v>
      </c>
      <c r="AD266">
        <v>163.58500990899429</v>
      </c>
      <c r="AE266">
        <v>156.07794662027231</v>
      </c>
      <c r="AF266">
        <v>149.04668978862122</v>
      </c>
      <c r="AG266">
        <v>140.03817569486421</v>
      </c>
      <c r="AH266">
        <v>133.36138101521803</v>
      </c>
      <c r="AI266">
        <v>-1.3244638442993164</v>
      </c>
      <c r="AJ266">
        <v>-1.3057920932769775</v>
      </c>
      <c r="AK266">
        <v>-1.2363301515579224</v>
      </c>
      <c r="AL266">
        <v>-1.3262088298797607</v>
      </c>
      <c r="AM266">
        <v>-1.7058322429656982</v>
      </c>
      <c r="AN266">
        <v>-2.2803823947906494</v>
      </c>
      <c r="AO266">
        <v>-2.7063846588134766</v>
      </c>
      <c r="AP266">
        <v>-3.5468084812164307</v>
      </c>
      <c r="AQ266">
        <v>-2.3212363719940186</v>
      </c>
      <c r="AR266">
        <v>-1.8208123445510864</v>
      </c>
      <c r="AS266">
        <v>-1.7360994815826416</v>
      </c>
      <c r="AT266">
        <v>-2.0098233222961426</v>
      </c>
      <c r="AU266">
        <v>-1.8241629600524902</v>
      </c>
      <c r="AV266">
        <v>-1.5652680397033691</v>
      </c>
      <c r="AW266">
        <v>-1.606689453125</v>
      </c>
      <c r="AX266">
        <v>-1.4202629327774048</v>
      </c>
      <c r="AY266">
        <v>-0.36760520935058594</v>
      </c>
      <c r="AZ266">
        <v>-1.0019931793212891</v>
      </c>
      <c r="BA266">
        <v>1.9125558137893677</v>
      </c>
      <c r="BB266">
        <v>2.0529415607452393</v>
      </c>
      <c r="BC266">
        <v>-0.53824472427368164</v>
      </c>
      <c r="BD266">
        <v>-1.6545718908309937</v>
      </c>
      <c r="BE266">
        <v>-2.114269495010376</v>
      </c>
      <c r="BF266">
        <v>-2.3222055435180664</v>
      </c>
      <c r="BG266">
        <v>-0.49863508343696594</v>
      </c>
      <c r="BH266">
        <v>-0.50156784057617188</v>
      </c>
      <c r="BI266">
        <v>-0.46730059385299683</v>
      </c>
      <c r="BJ266">
        <v>-0.52790600061416626</v>
      </c>
      <c r="BK266">
        <v>-0.86283844709396362</v>
      </c>
      <c r="BL266">
        <v>-1.2014690637588501</v>
      </c>
      <c r="BM266">
        <v>-1.4733582735061646</v>
      </c>
      <c r="BN266">
        <v>-2.1026356220245361</v>
      </c>
      <c r="BO266">
        <v>-1.092281699180603</v>
      </c>
      <c r="BP266">
        <v>-0.79924541711807251</v>
      </c>
      <c r="BQ266">
        <v>-0.69736677408218384</v>
      </c>
      <c r="BR266">
        <v>-0.97611939907073975</v>
      </c>
      <c r="BS266">
        <v>-0.82007515430450439</v>
      </c>
      <c r="BT266">
        <v>-0.50673693418502808</v>
      </c>
      <c r="BU266">
        <v>-0.55780023336410522</v>
      </c>
      <c r="BV266">
        <v>-0.32791170477867126</v>
      </c>
      <c r="BW266">
        <v>1.6715179681777954</v>
      </c>
      <c r="BX266">
        <v>1.460909366607666</v>
      </c>
      <c r="BY266">
        <v>3.2941975593566895</v>
      </c>
      <c r="BZ266">
        <v>3.1955280303955078</v>
      </c>
      <c r="CA266">
        <v>0.66225564479827881</v>
      </c>
      <c r="CB266">
        <v>-0.46385252475738525</v>
      </c>
      <c r="CC266">
        <v>-0.89648765325546265</v>
      </c>
      <c r="CD266">
        <v>-1.1477875709533691</v>
      </c>
      <c r="CE266">
        <v>7.3331370949745178E-2</v>
      </c>
      <c r="CF266">
        <v>5.5435508489608765E-2</v>
      </c>
      <c r="CG266">
        <v>6.5326929092407227E-2</v>
      </c>
      <c r="CH266">
        <v>2.4996040388941765E-2</v>
      </c>
      <c r="CI266">
        <v>-0.27898356318473816</v>
      </c>
      <c r="CJ266">
        <v>-0.45421692728996277</v>
      </c>
      <c r="CK266">
        <v>-0.61936795711517334</v>
      </c>
      <c r="CL266">
        <v>-1.1024057865142822</v>
      </c>
      <c r="CM266">
        <v>-0.24111156165599823</v>
      </c>
      <c r="CN266">
        <v>-9.1711223125457764E-2</v>
      </c>
      <c r="CO266">
        <v>2.2056305781006813E-2</v>
      </c>
      <c r="CP266">
        <v>-0.26017913222312927</v>
      </c>
      <c r="CQ266">
        <v>-0.12464693188667297</v>
      </c>
      <c r="CR266">
        <v>0.22639848291873932</v>
      </c>
      <c r="CS266">
        <v>0.16865724325180054</v>
      </c>
      <c r="CT266">
        <v>0.42864742875099182</v>
      </c>
      <c r="CU266">
        <v>3.083808422088623</v>
      </c>
      <c r="CV266">
        <v>3.16670823097229</v>
      </c>
      <c r="CW266">
        <v>4.2511181831359863</v>
      </c>
      <c r="CX266">
        <v>3.9868800640106201</v>
      </c>
      <c r="CY266">
        <v>1.4937185049057007</v>
      </c>
      <c r="CZ266">
        <v>0.36083602905273438</v>
      </c>
      <c r="DA266">
        <v>-5.3055718541145325E-2</v>
      </c>
      <c r="DB266">
        <v>-0.334389328956604</v>
      </c>
      <c r="DC266">
        <v>0.6452978253364563</v>
      </c>
      <c r="DD266">
        <v>0.6124388575553894</v>
      </c>
      <c r="DE266">
        <v>0.59795445203781128</v>
      </c>
      <c r="DF266">
        <v>0.57789808511734009</v>
      </c>
      <c r="DG266">
        <v>0.30487135052680969</v>
      </c>
      <c r="DH266">
        <v>0.29303514957427979</v>
      </c>
      <c r="DI266">
        <v>0.23462231457233429</v>
      </c>
      <c r="DJ266">
        <v>-0.10217604786157608</v>
      </c>
      <c r="DK266">
        <v>0.61005860567092896</v>
      </c>
      <c r="DL266">
        <v>0.61582297086715698</v>
      </c>
      <c r="DM266">
        <v>0.74147939682006836</v>
      </c>
      <c r="DN266">
        <v>0.45576110482215881</v>
      </c>
      <c r="DO266">
        <v>0.57078129053115845</v>
      </c>
      <c r="DP266">
        <v>0.9595339298248291</v>
      </c>
      <c r="DQ266">
        <v>0.8951147198677063</v>
      </c>
      <c r="DR266">
        <v>1.1852065324783325</v>
      </c>
      <c r="DS266">
        <v>4.4960989952087402</v>
      </c>
      <c r="DT266">
        <v>4.8725070953369141</v>
      </c>
      <c r="DU266">
        <v>5.2080392837524414</v>
      </c>
      <c r="DV266">
        <v>4.7782320976257324</v>
      </c>
      <c r="DW266">
        <v>2.3251814842224121</v>
      </c>
      <c r="DX266">
        <v>1.185524582862854</v>
      </c>
      <c r="DY266">
        <v>0.79037624597549438</v>
      </c>
      <c r="DZ266">
        <v>0.47900894284248352</v>
      </c>
      <c r="EA266">
        <v>1.4711265563964844</v>
      </c>
      <c r="EB266">
        <v>1.4166631698608398</v>
      </c>
      <c r="EC266">
        <v>1.3669840097427368</v>
      </c>
      <c r="ED266">
        <v>1.3762009143829346</v>
      </c>
      <c r="EE266">
        <v>1.1478650569915771</v>
      </c>
      <c r="EF266">
        <v>1.3719484806060791</v>
      </c>
      <c r="EG266">
        <v>1.4676486253738403</v>
      </c>
      <c r="EH266">
        <v>1.3419969081878662</v>
      </c>
      <c r="EI266">
        <v>1.8390132188796997</v>
      </c>
      <c r="EJ266">
        <v>1.6373898983001709</v>
      </c>
      <c r="EK266">
        <v>1.7802121639251709</v>
      </c>
      <c r="EL266">
        <v>1.4894651174545288</v>
      </c>
      <c r="EM266">
        <v>1.5748691558837891</v>
      </c>
      <c r="EN266">
        <v>2.0180649757385254</v>
      </c>
      <c r="EO266">
        <v>1.9440039396286011</v>
      </c>
      <c r="EP266">
        <v>2.2775578498840332</v>
      </c>
      <c r="EQ266">
        <v>6.535222053527832</v>
      </c>
      <c r="ER266">
        <v>7.3354096412658691</v>
      </c>
      <c r="ES266">
        <v>6.5896806716918945</v>
      </c>
      <c r="ET266">
        <v>5.9208183288574219</v>
      </c>
      <c r="EU266">
        <v>3.525681734085083</v>
      </c>
      <c r="EV266">
        <v>2.3762438297271729</v>
      </c>
      <c r="EW266">
        <v>2.0081579685211182</v>
      </c>
      <c r="EX266">
        <v>1.6534268856048584</v>
      </c>
      <c r="EY266">
        <v>70.728172302246094</v>
      </c>
      <c r="EZ266">
        <v>69.494537353515625</v>
      </c>
      <c r="FA266">
        <v>68.931983947753906</v>
      </c>
      <c r="FB266">
        <v>67.731666564941406</v>
      </c>
      <c r="FC266">
        <v>67.198074340820313</v>
      </c>
      <c r="FD266">
        <v>66.548957824707031</v>
      </c>
      <c r="FE266">
        <v>65.823646545410156</v>
      </c>
      <c r="FF266">
        <v>66.137687683105469</v>
      </c>
      <c r="FG266">
        <v>68.277458190917969</v>
      </c>
      <c r="FH266">
        <v>73.0089111328125</v>
      </c>
      <c r="FI266">
        <v>78.87176513671875</v>
      </c>
      <c r="FJ266">
        <v>82.86749267578125</v>
      </c>
      <c r="FK266">
        <v>85.077507019042969</v>
      </c>
      <c r="FL266">
        <v>86.429939270019531</v>
      </c>
      <c r="FM266">
        <v>87.313369750976562</v>
      </c>
      <c r="FN266">
        <v>86.678878784179688</v>
      </c>
      <c r="FO266">
        <v>84.757537841796875</v>
      </c>
      <c r="FP266">
        <v>82.111045837402344</v>
      </c>
      <c r="FQ266">
        <v>79.564193725585937</v>
      </c>
      <c r="FR266">
        <v>76.819328308105469</v>
      </c>
      <c r="FS266">
        <v>74.680938720703125</v>
      </c>
      <c r="FT266">
        <v>73.117210388183594</v>
      </c>
      <c r="FU266">
        <v>71.360145568847656</v>
      </c>
      <c r="FV266">
        <v>70.122795104980469</v>
      </c>
      <c r="FW266">
        <v>1</v>
      </c>
    </row>
    <row r="267" spans="1:179" x14ac:dyDescent="0.2">
      <c r="A267" t="s">
        <v>241</v>
      </c>
      <c r="B267" t="s">
        <v>248</v>
      </c>
      <c r="C267" t="s">
        <v>218</v>
      </c>
      <c r="D267" t="s">
        <v>46</v>
      </c>
      <c r="E267">
        <v>2016</v>
      </c>
      <c r="F267" t="s">
        <v>226</v>
      </c>
      <c r="G267" t="s">
        <v>242</v>
      </c>
      <c r="H267">
        <v>334.8</v>
      </c>
      <c r="K267">
        <v>113.27394211679018</v>
      </c>
      <c r="L267">
        <v>110.71037710293403</v>
      </c>
      <c r="M267">
        <v>109.75448212158504</v>
      </c>
      <c r="N267">
        <v>109.06762667156762</v>
      </c>
      <c r="O267">
        <v>113.24905688136494</v>
      </c>
      <c r="P267">
        <v>127.44595525438469</v>
      </c>
      <c r="Q267">
        <v>144.17730473554747</v>
      </c>
      <c r="R267">
        <v>152.73775678377834</v>
      </c>
      <c r="S267">
        <v>164.29193837629811</v>
      </c>
      <c r="T267">
        <v>179.68123712591873</v>
      </c>
      <c r="U267">
        <v>192.68596970806499</v>
      </c>
      <c r="V267">
        <v>201.51440331016181</v>
      </c>
      <c r="W267">
        <v>203.88980516447734</v>
      </c>
      <c r="X267">
        <v>207.78806966213085</v>
      </c>
      <c r="Y267">
        <v>209.16969142450182</v>
      </c>
      <c r="Z267">
        <v>206.50035696843204</v>
      </c>
      <c r="AA267">
        <v>200.42072287936696</v>
      </c>
      <c r="AB267">
        <v>186.94961263712884</v>
      </c>
      <c r="AC267">
        <v>158.24437064764058</v>
      </c>
      <c r="AD267">
        <v>147.10917532450003</v>
      </c>
      <c r="AE267">
        <v>140.35820290883004</v>
      </c>
      <c r="AF267">
        <v>134.03511502581199</v>
      </c>
      <c r="AG267">
        <v>125.93391382180812</v>
      </c>
      <c r="AH267">
        <v>119.92958763275092</v>
      </c>
      <c r="AI267">
        <v>-1.259590744972229</v>
      </c>
      <c r="AJ267">
        <v>-1.2410070896148682</v>
      </c>
      <c r="AK267">
        <v>-1.1756207942962646</v>
      </c>
      <c r="AL267">
        <v>-1.2588760852813721</v>
      </c>
      <c r="AM267">
        <v>-1.6039730310440063</v>
      </c>
      <c r="AN267">
        <v>-2.1402316093444824</v>
      </c>
      <c r="AO267">
        <v>-2.5361156463623047</v>
      </c>
      <c r="AP267">
        <v>-3.3094143867492676</v>
      </c>
      <c r="AQ267">
        <v>-2.1894207000732422</v>
      </c>
      <c r="AR267">
        <v>-1.7221899032592773</v>
      </c>
      <c r="AS267">
        <v>-1.6474335193634033</v>
      </c>
      <c r="AT267">
        <v>-1.8931711912155151</v>
      </c>
      <c r="AU267">
        <v>-1.7237527370452881</v>
      </c>
      <c r="AV267">
        <v>-1.4954503774642944</v>
      </c>
      <c r="AW267">
        <v>-1.5319000482559204</v>
      </c>
      <c r="AX267">
        <v>-1.3678561449050903</v>
      </c>
      <c r="AY267">
        <v>-0.49977761507034302</v>
      </c>
      <c r="AZ267">
        <v>-1.1054352521896362</v>
      </c>
      <c r="BA267">
        <v>1.6052862405776978</v>
      </c>
      <c r="BB267">
        <v>1.7513684034347534</v>
      </c>
      <c r="BC267">
        <v>-0.58364593982696533</v>
      </c>
      <c r="BD267">
        <v>-1.5867280960083008</v>
      </c>
      <c r="BE267">
        <v>-2.0023717880249023</v>
      </c>
      <c r="BF267">
        <v>-2.1857666969299316</v>
      </c>
      <c r="BG267">
        <v>-0.47645312547683716</v>
      </c>
      <c r="BH267">
        <v>-0.47835695743560791</v>
      </c>
      <c r="BI267">
        <v>-0.44634607434272766</v>
      </c>
      <c r="BJ267">
        <v>-0.50184136629104614</v>
      </c>
      <c r="BK267">
        <v>-0.8045576810836792</v>
      </c>
      <c r="BL267">
        <v>-1.117092490196228</v>
      </c>
      <c r="BM267">
        <v>-1.3668303489685059</v>
      </c>
      <c r="BN267">
        <v>-1.9398976564407349</v>
      </c>
      <c r="BO267">
        <v>-1.0239965915679932</v>
      </c>
      <c r="BP267">
        <v>-0.75343263149261475</v>
      </c>
      <c r="BQ267">
        <v>-0.66239786148071289</v>
      </c>
      <c r="BR267">
        <v>-0.91290438175201416</v>
      </c>
      <c r="BS267">
        <v>-0.77157104015350342</v>
      </c>
      <c r="BT267">
        <v>-0.49163985252380371</v>
      </c>
      <c r="BU267">
        <v>-0.53723287582397461</v>
      </c>
      <c r="BV267">
        <v>-0.33197376132011414</v>
      </c>
      <c r="BW267">
        <v>1.4339333772659302</v>
      </c>
      <c r="BX267">
        <v>1.2301480770111084</v>
      </c>
      <c r="BY267">
        <v>2.9155042171478271</v>
      </c>
      <c r="BZ267">
        <v>2.8348891735076904</v>
      </c>
      <c r="CA267">
        <v>0.55479472875595093</v>
      </c>
      <c r="CB267">
        <v>-0.45756280422210693</v>
      </c>
      <c r="CC267">
        <v>-0.84754294157028198</v>
      </c>
      <c r="CD267">
        <v>-1.0720603466033936</v>
      </c>
      <c r="CE267">
        <v>6.5945632755756378E-2</v>
      </c>
      <c r="CF267">
        <v>4.9852196127176285E-2</v>
      </c>
      <c r="CG267">
        <v>5.8747380971908569E-2</v>
      </c>
      <c r="CH267">
        <v>2.2478507831692696E-2</v>
      </c>
      <c r="CI267">
        <v>-0.25088509917259216</v>
      </c>
      <c r="CJ267">
        <v>-0.40846943855285645</v>
      </c>
      <c r="CK267">
        <v>-0.55698692798614502</v>
      </c>
      <c r="CL267">
        <v>-0.99137455224990845</v>
      </c>
      <c r="CM267">
        <v>-0.21682746708393097</v>
      </c>
      <c r="CN267">
        <v>-8.2474313676357269E-2</v>
      </c>
      <c r="CO267">
        <v>1.9834853708744049E-2</v>
      </c>
      <c r="CP267">
        <v>-0.23397460579872131</v>
      </c>
      <c r="CQ267">
        <v>-0.11209283024072647</v>
      </c>
      <c r="CR267">
        <v>0.20359624922275543</v>
      </c>
      <c r="CS267">
        <v>0.15167054533958435</v>
      </c>
      <c r="CT267">
        <v>0.38547521829605103</v>
      </c>
      <c r="CU267">
        <v>2.7732157707214355</v>
      </c>
      <c r="CV267">
        <v>2.8477661609649658</v>
      </c>
      <c r="CW267">
        <v>3.8229572772979736</v>
      </c>
      <c r="CX267">
        <v>3.5853323936462402</v>
      </c>
      <c r="CY267">
        <v>1.3432753086090088</v>
      </c>
      <c r="CZ267">
        <v>0.32449361681938171</v>
      </c>
      <c r="DA267">
        <v>-4.7712091356515884E-2</v>
      </c>
      <c r="DB267">
        <v>-0.300710529088974</v>
      </c>
      <c r="DC267">
        <v>0.60834437608718872</v>
      </c>
      <c r="DD267">
        <v>0.57806134223937988</v>
      </c>
      <c r="DE267">
        <v>0.56384086608886719</v>
      </c>
      <c r="DF267">
        <v>0.54679840803146362</v>
      </c>
      <c r="DG267">
        <v>0.30278751254081726</v>
      </c>
      <c r="DH267">
        <v>0.30015358328819275</v>
      </c>
      <c r="DI267">
        <v>0.25285652279853821</v>
      </c>
      <c r="DJ267">
        <v>-4.285140335559845E-2</v>
      </c>
      <c r="DK267">
        <v>0.59034168720245361</v>
      </c>
      <c r="DL267">
        <v>0.58848398923873901</v>
      </c>
      <c r="DM267">
        <v>0.70206755399703979</v>
      </c>
      <c r="DN267">
        <v>0.44495517015457153</v>
      </c>
      <c r="DO267">
        <v>0.54738533496856689</v>
      </c>
      <c r="DP267">
        <v>0.89883232116699219</v>
      </c>
      <c r="DQ267">
        <v>0.84057396650314331</v>
      </c>
      <c r="DR267">
        <v>1.1029242277145386</v>
      </c>
      <c r="DS267">
        <v>4.1124982833862305</v>
      </c>
      <c r="DT267">
        <v>4.4653840065002441</v>
      </c>
      <c r="DU267">
        <v>4.730410099029541</v>
      </c>
      <c r="DV267">
        <v>4.3357753753662109</v>
      </c>
      <c r="DW267">
        <v>2.1317558288574219</v>
      </c>
      <c r="DX267">
        <v>1.1065499782562256</v>
      </c>
      <c r="DY267">
        <v>0.75211876630783081</v>
      </c>
      <c r="DZ267">
        <v>0.47063919901847839</v>
      </c>
      <c r="EA267">
        <v>1.3914819955825806</v>
      </c>
      <c r="EB267">
        <v>1.3407114744186401</v>
      </c>
      <c r="EC267">
        <v>1.2931156158447266</v>
      </c>
      <c r="ED267">
        <v>1.3038331270217896</v>
      </c>
      <c r="EE267">
        <v>1.1022027730941772</v>
      </c>
      <c r="EF267">
        <v>1.3232927322387695</v>
      </c>
      <c r="EG267">
        <v>1.4221417903900146</v>
      </c>
      <c r="EH267">
        <v>1.3266654014587402</v>
      </c>
      <c r="EI267">
        <v>1.7557656764984131</v>
      </c>
      <c r="EJ267">
        <v>1.5572413206100464</v>
      </c>
      <c r="EK267">
        <v>1.6871031522750854</v>
      </c>
      <c r="EL267">
        <v>1.4252219200134277</v>
      </c>
      <c r="EM267">
        <v>1.4995671510696411</v>
      </c>
      <c r="EN267">
        <v>1.9026428461074829</v>
      </c>
      <c r="EO267">
        <v>1.8352410793304443</v>
      </c>
      <c r="EP267">
        <v>2.1388065814971924</v>
      </c>
      <c r="EQ267">
        <v>6.0462088584899902</v>
      </c>
      <c r="ER267">
        <v>6.8009672164916992</v>
      </c>
      <c r="ES267">
        <v>6.0406284332275391</v>
      </c>
      <c r="ET267">
        <v>5.4192962646484375</v>
      </c>
      <c r="EU267">
        <v>3.2701964378356934</v>
      </c>
      <c r="EV267">
        <v>2.235715389251709</v>
      </c>
      <c r="EW267">
        <v>1.9069474935531616</v>
      </c>
      <c r="EX267">
        <v>1.5843456983566284</v>
      </c>
      <c r="EY267">
        <v>70.728172302246094</v>
      </c>
      <c r="EZ267">
        <v>69.494537353515625</v>
      </c>
      <c r="FA267">
        <v>68.931983947753906</v>
      </c>
      <c r="FB267">
        <v>67.731666564941406</v>
      </c>
      <c r="FC267">
        <v>67.198074340820313</v>
      </c>
      <c r="FD267">
        <v>66.548957824707031</v>
      </c>
      <c r="FE267">
        <v>65.823646545410156</v>
      </c>
      <c r="FF267">
        <v>66.137687683105469</v>
      </c>
      <c r="FG267">
        <v>68.277458190917969</v>
      </c>
      <c r="FH267">
        <v>73.0089111328125</v>
      </c>
      <c r="FI267">
        <v>78.87176513671875</v>
      </c>
      <c r="FJ267">
        <v>82.867500305175781</v>
      </c>
      <c r="FK267">
        <v>85.077499389648437</v>
      </c>
      <c r="FL267">
        <v>86.429931640625</v>
      </c>
      <c r="FM267">
        <v>87.313369750976562</v>
      </c>
      <c r="FN267">
        <v>86.678878784179688</v>
      </c>
      <c r="FO267">
        <v>84.757545471191406</v>
      </c>
      <c r="FP267">
        <v>82.111045837402344</v>
      </c>
      <c r="FQ267">
        <v>79.564193725585937</v>
      </c>
      <c r="FR267">
        <v>76.819328308105469</v>
      </c>
      <c r="FS267">
        <v>74.680938720703125</v>
      </c>
      <c r="FT267">
        <v>73.117210388183594</v>
      </c>
      <c r="FU267">
        <v>71.360145568847656</v>
      </c>
      <c r="FV267">
        <v>70.122795104980469</v>
      </c>
      <c r="FW267">
        <v>1</v>
      </c>
    </row>
    <row r="268" spans="1:179" x14ac:dyDescent="0.2">
      <c r="A268" t="s">
        <v>241</v>
      </c>
      <c r="B268" t="s">
        <v>248</v>
      </c>
      <c r="C268" t="s">
        <v>218</v>
      </c>
      <c r="D268" t="s">
        <v>46</v>
      </c>
      <c r="E268" t="s">
        <v>250</v>
      </c>
      <c r="F268" t="s">
        <v>226</v>
      </c>
      <c r="G268" t="s">
        <v>242</v>
      </c>
      <c r="H268">
        <v>323.63</v>
      </c>
      <c r="K268">
        <v>109.49503481173049</v>
      </c>
      <c r="L268">
        <v>107.01699233180247</v>
      </c>
      <c r="M268">
        <v>106.09298675467467</v>
      </c>
      <c r="N268">
        <v>105.42904533968672</v>
      </c>
      <c r="O268">
        <v>109.47097976722276</v>
      </c>
      <c r="P268">
        <v>123.19425850656118</v>
      </c>
      <c r="Q268">
        <v>139.36743708278024</v>
      </c>
      <c r="R268">
        <v>147.64230575521299</v>
      </c>
      <c r="S268">
        <v>158.81103081282254</v>
      </c>
      <c r="T268">
        <v>173.68693051957479</v>
      </c>
      <c r="U268">
        <v>186.25781505126341</v>
      </c>
      <c r="V268">
        <v>194.79172520332617</v>
      </c>
      <c r="W268">
        <v>197.08788179388569</v>
      </c>
      <c r="X268">
        <v>200.85609713891017</v>
      </c>
      <c r="Y268">
        <v>202.19162691866728</v>
      </c>
      <c r="Z268">
        <v>199.61134354784437</v>
      </c>
      <c r="AA268">
        <v>193.73453080711346</v>
      </c>
      <c r="AB268">
        <v>180.7128273388461</v>
      </c>
      <c r="AC268">
        <v>152.96521467363564</v>
      </c>
      <c r="AD268">
        <v>142.20149817575304</v>
      </c>
      <c r="AE268">
        <v>135.67574348007315</v>
      </c>
      <c r="AF268">
        <v>129.56359875437042</v>
      </c>
      <c r="AG268">
        <v>121.73265995880294</v>
      </c>
      <c r="AH268">
        <v>115.9286427876344</v>
      </c>
      <c r="AI268">
        <v>-1.2394927740097046</v>
      </c>
      <c r="AJ268">
        <v>-1.220955491065979</v>
      </c>
      <c r="AK268">
        <v>-1.1568162441253662</v>
      </c>
      <c r="AL268">
        <v>-1.2380712032318115</v>
      </c>
      <c r="AM268">
        <v>-1.5728417634963989</v>
      </c>
      <c r="AN268">
        <v>-2.09747314453125</v>
      </c>
      <c r="AO268">
        <v>-2.4842414855957031</v>
      </c>
      <c r="AP268">
        <v>-3.2373476028442383</v>
      </c>
      <c r="AQ268">
        <v>-2.1490042209625244</v>
      </c>
      <c r="AR268">
        <v>-1.6918555498123169</v>
      </c>
      <c r="AS268">
        <v>-1.6200485229492187</v>
      </c>
      <c r="AT268">
        <v>-1.8574548959732056</v>
      </c>
      <c r="AU268">
        <v>-1.6929022073745728</v>
      </c>
      <c r="AV268">
        <v>-1.4736614227294922</v>
      </c>
      <c r="AW268">
        <v>-1.5086389780044556</v>
      </c>
      <c r="AX268">
        <v>-1.3512215614318848</v>
      </c>
      <c r="AY268">
        <v>-0.53723645210266113</v>
      </c>
      <c r="AZ268">
        <v>-1.1339384317398071</v>
      </c>
      <c r="BA268">
        <v>1.5150548219680786</v>
      </c>
      <c r="BB268">
        <v>1.6626096963882446</v>
      </c>
      <c r="BC268">
        <v>-0.59604424238204956</v>
      </c>
      <c r="BD268">
        <v>-1.5654031038284302</v>
      </c>
      <c r="BE268">
        <v>-1.967898964881897</v>
      </c>
      <c r="BF268">
        <v>-2.1440248489379883</v>
      </c>
      <c r="BG268">
        <v>-0.46952897310256958</v>
      </c>
      <c r="BH268">
        <v>-0.47113457322120667</v>
      </c>
      <c r="BI268">
        <v>-0.43980929255485535</v>
      </c>
      <c r="BJ268">
        <v>-0.4937712550163269</v>
      </c>
      <c r="BK268">
        <v>-0.78687417507171631</v>
      </c>
      <c r="BL268">
        <v>-1.0915452241897583</v>
      </c>
      <c r="BM268">
        <v>-1.3346258401870728</v>
      </c>
      <c r="BN268">
        <v>-1.8908686637878418</v>
      </c>
      <c r="BO268">
        <v>-1.0031849145889282</v>
      </c>
      <c r="BP268">
        <v>-0.73939448595046997</v>
      </c>
      <c r="BQ268">
        <v>-0.65158307552337646</v>
      </c>
      <c r="BR268">
        <v>-0.89367800951004028</v>
      </c>
      <c r="BS268">
        <v>-0.75673788785934448</v>
      </c>
      <c r="BT268">
        <v>-0.48673686385154724</v>
      </c>
      <c r="BU268">
        <v>-0.5307040810585022</v>
      </c>
      <c r="BV268">
        <v>-0.33276468515396118</v>
      </c>
      <c r="BW268">
        <v>1.3639459609985352</v>
      </c>
      <c r="BX268">
        <v>1.162355899810791</v>
      </c>
      <c r="BY268">
        <v>2.8032324314117432</v>
      </c>
      <c r="BZ268">
        <v>2.7279036045074463</v>
      </c>
      <c r="CA268">
        <v>0.52324575185775757</v>
      </c>
      <c r="CB268">
        <v>-0.45523253083229065</v>
      </c>
      <c r="CC268">
        <v>-0.83249658346176147</v>
      </c>
      <c r="CD268">
        <v>-1.0490528345108032</v>
      </c>
      <c r="CE268">
        <v>6.3745640218257904E-2</v>
      </c>
      <c r="CF268">
        <v>4.8189088702201843E-2</v>
      </c>
      <c r="CG268">
        <v>5.678752064704895E-2</v>
      </c>
      <c r="CH268">
        <v>2.1728606894612312E-2</v>
      </c>
      <c r="CI268">
        <v>-0.24251537024974823</v>
      </c>
      <c r="CJ268">
        <v>-0.39484259486198425</v>
      </c>
      <c r="CK268">
        <v>-0.53840541839599609</v>
      </c>
      <c r="CL268">
        <v>-0.95830148458480835</v>
      </c>
      <c r="CM268">
        <v>-0.20959392189979553</v>
      </c>
      <c r="CN268">
        <v>-7.972291111946106E-2</v>
      </c>
      <c r="CO268">
        <v>1.9173149019479752E-2</v>
      </c>
      <c r="CP268">
        <v>-0.22616903483867645</v>
      </c>
      <c r="CQ268">
        <v>-0.10835333168506622</v>
      </c>
      <c r="CR268">
        <v>0.19680412113666534</v>
      </c>
      <c r="CS268">
        <v>0.14661069214344025</v>
      </c>
      <c r="CT268">
        <v>0.37261545658111572</v>
      </c>
      <c r="CU268">
        <v>2.6806991100311279</v>
      </c>
      <c r="CV268">
        <v>2.7527623176574707</v>
      </c>
      <c r="CW268">
        <v>3.695420503616333</v>
      </c>
      <c r="CX268">
        <v>3.4657227993011475</v>
      </c>
      <c r="CY268">
        <v>1.2984625101089478</v>
      </c>
      <c r="CZ268">
        <v>0.31366825103759766</v>
      </c>
      <c r="DA268">
        <v>-4.6120379120111465E-2</v>
      </c>
      <c r="DB268">
        <v>-0.29067859053611755</v>
      </c>
      <c r="DC268">
        <v>0.59702026844024658</v>
      </c>
      <c r="DD268">
        <v>0.56751275062561035</v>
      </c>
      <c r="DE268">
        <v>0.55338436365127563</v>
      </c>
      <c r="DF268">
        <v>0.53722846508026123</v>
      </c>
      <c r="DG268">
        <v>0.30184343457221985</v>
      </c>
      <c r="DH268">
        <v>0.30186009407043457</v>
      </c>
      <c r="DI268">
        <v>0.25781497359275818</v>
      </c>
      <c r="DJ268">
        <v>-2.5734297931194305E-2</v>
      </c>
      <c r="DK268">
        <v>0.58399707078933716</v>
      </c>
      <c r="DL268">
        <v>0.57994866371154785</v>
      </c>
      <c r="DM268">
        <v>0.68992936611175537</v>
      </c>
      <c r="DN268">
        <v>0.44133993983268738</v>
      </c>
      <c r="DO268">
        <v>0.54003119468688965</v>
      </c>
      <c r="DP268">
        <v>0.88034510612487793</v>
      </c>
      <c r="DQ268">
        <v>0.8239254355430603</v>
      </c>
      <c r="DR268">
        <v>1.0779956579208374</v>
      </c>
      <c r="DS268">
        <v>3.9974522590637207</v>
      </c>
      <c r="DT268">
        <v>4.3431687355041504</v>
      </c>
      <c r="DU268">
        <v>4.5876083374023437</v>
      </c>
      <c r="DV268">
        <v>4.2035422325134277</v>
      </c>
      <c r="DW268">
        <v>2.0736794471740723</v>
      </c>
      <c r="DX268">
        <v>1.0825690031051636</v>
      </c>
      <c r="DY268">
        <v>0.74025583267211914</v>
      </c>
      <c r="DZ268">
        <v>0.46769559383392334</v>
      </c>
      <c r="EA268">
        <v>1.3669841289520264</v>
      </c>
      <c r="EB268">
        <v>1.3173336982727051</v>
      </c>
      <c r="EC268">
        <v>1.2703913450241089</v>
      </c>
      <c r="ED268">
        <v>1.2815283536911011</v>
      </c>
      <c r="EE268">
        <v>1.0878111124038696</v>
      </c>
      <c r="EF268">
        <v>1.3077881336212158</v>
      </c>
      <c r="EG268">
        <v>1.4074307680130005</v>
      </c>
      <c r="EH268">
        <v>1.3207446336746216</v>
      </c>
      <c r="EI268">
        <v>1.7298164367675781</v>
      </c>
      <c r="EJ268">
        <v>1.53240966796875</v>
      </c>
      <c r="EK268">
        <v>1.6583948135375977</v>
      </c>
      <c r="EL268">
        <v>1.4051169157028198</v>
      </c>
      <c r="EM268">
        <v>1.4761955738067627</v>
      </c>
      <c r="EN268">
        <v>1.8672696352005005</v>
      </c>
      <c r="EO268">
        <v>1.8018604516983032</v>
      </c>
      <c r="EP268">
        <v>2.0964524745941162</v>
      </c>
      <c r="EQ268">
        <v>5.8986344337463379</v>
      </c>
      <c r="ER268">
        <v>6.6394634246826172</v>
      </c>
      <c r="ES268">
        <v>5.8757858276367188</v>
      </c>
      <c r="ET268">
        <v>5.2688360214233398</v>
      </c>
      <c r="EU268">
        <v>3.1929693222045898</v>
      </c>
      <c r="EV268">
        <v>2.192739725112915</v>
      </c>
      <c r="EW268">
        <v>1.8756581544876099</v>
      </c>
      <c r="EX268">
        <v>1.5626674890518188</v>
      </c>
      <c r="EY268">
        <v>70.728172302246094</v>
      </c>
      <c r="EZ268">
        <v>69.494537353515625</v>
      </c>
      <c r="FA268">
        <v>68.931983947753906</v>
      </c>
      <c r="FB268">
        <v>67.731666564941406</v>
      </c>
      <c r="FC268">
        <v>67.198074340820313</v>
      </c>
      <c r="FD268">
        <v>66.548957824707031</v>
      </c>
      <c r="FE268">
        <v>65.823646545410156</v>
      </c>
      <c r="FF268">
        <v>66.137687683105469</v>
      </c>
      <c r="FG268">
        <v>68.277458190917969</v>
      </c>
      <c r="FH268">
        <v>73.0089111328125</v>
      </c>
      <c r="FI268">
        <v>78.87176513671875</v>
      </c>
      <c r="FJ268">
        <v>82.86749267578125</v>
      </c>
      <c r="FK268">
        <v>85.077507019042969</v>
      </c>
      <c r="FL268">
        <v>86.429939270019531</v>
      </c>
      <c r="FM268">
        <v>87.313377380371094</v>
      </c>
      <c r="FN268">
        <v>86.678878784179688</v>
      </c>
      <c r="FO268">
        <v>84.757530212402344</v>
      </c>
      <c r="FP268">
        <v>82.111045837402344</v>
      </c>
      <c r="FQ268">
        <v>79.564193725585937</v>
      </c>
      <c r="FR268">
        <v>76.819328308105469</v>
      </c>
      <c r="FS268">
        <v>74.680938720703125</v>
      </c>
      <c r="FT268">
        <v>73.117210388183594</v>
      </c>
      <c r="FU268">
        <v>71.360145568847656</v>
      </c>
      <c r="FV268">
        <v>70.122795104980469</v>
      </c>
      <c r="FW268">
        <v>1</v>
      </c>
    </row>
    <row r="269" spans="1:179" x14ac:dyDescent="0.2">
      <c r="A269" t="s">
        <v>241</v>
      </c>
      <c r="B269" t="s">
        <v>248</v>
      </c>
      <c r="C269" t="s">
        <v>218</v>
      </c>
      <c r="D269" t="s">
        <v>47</v>
      </c>
      <c r="E269">
        <v>2015</v>
      </c>
      <c r="F269" t="s">
        <v>226</v>
      </c>
      <c r="G269" t="s">
        <v>242</v>
      </c>
      <c r="H269">
        <v>372.3</v>
      </c>
      <c r="K269">
        <v>113.49472594367683</v>
      </c>
      <c r="L269">
        <v>111.26339740353737</v>
      </c>
      <c r="M269">
        <v>109.73407785947758</v>
      </c>
      <c r="N269">
        <v>110.395169332165</v>
      </c>
      <c r="O269">
        <v>116.20454647992297</v>
      </c>
      <c r="P269">
        <v>130.75224457555984</v>
      </c>
      <c r="Q269">
        <v>149.42783944638995</v>
      </c>
      <c r="R269">
        <v>162.14389081588581</v>
      </c>
      <c r="S269">
        <v>170.46704355569889</v>
      </c>
      <c r="T269">
        <v>170.61055895042171</v>
      </c>
      <c r="U269">
        <v>166.53479494553522</v>
      </c>
      <c r="V269">
        <v>170.18673924769649</v>
      </c>
      <c r="W269">
        <v>178.09099331589948</v>
      </c>
      <c r="X269">
        <v>177.43978797664772</v>
      </c>
      <c r="Y269">
        <v>175.36591887852515</v>
      </c>
      <c r="Z269">
        <v>171.36283577143024</v>
      </c>
      <c r="AA269">
        <v>167.91494369425462</v>
      </c>
      <c r="AB269">
        <v>164.00634779783059</v>
      </c>
      <c r="AC269">
        <v>148.4993783414007</v>
      </c>
      <c r="AD269">
        <v>138.14029399694667</v>
      </c>
      <c r="AE269">
        <v>132.17749137830336</v>
      </c>
      <c r="AF269">
        <v>126.44902688800479</v>
      </c>
      <c r="AG269">
        <v>120.68533940371911</v>
      </c>
      <c r="AH269">
        <v>117.56567516267698</v>
      </c>
      <c r="AI269">
        <v>-1.1082342863082886</v>
      </c>
      <c r="AJ269">
        <v>-1.100580096244812</v>
      </c>
      <c r="AK269">
        <v>-1.111234188079834</v>
      </c>
      <c r="AL269">
        <v>-1.0953221321105957</v>
      </c>
      <c r="AM269">
        <v>-1.4077805280685425</v>
      </c>
      <c r="AN269">
        <v>-1.8636091947555542</v>
      </c>
      <c r="AO269">
        <v>-2.2046995162963867</v>
      </c>
      <c r="AP269">
        <v>-3.0322632789611816</v>
      </c>
      <c r="AQ269">
        <v>-2.0051474571228027</v>
      </c>
      <c r="AR269">
        <v>-1.4388693571090698</v>
      </c>
      <c r="AS269">
        <v>-1.7556445598602295</v>
      </c>
      <c r="AT269">
        <v>-1.8532108068466187</v>
      </c>
      <c r="AU269">
        <v>-1.5448604822158813</v>
      </c>
      <c r="AV269">
        <v>-1.5543239116668701</v>
      </c>
      <c r="AW269">
        <v>-1.6003069877624512</v>
      </c>
      <c r="AX269">
        <v>-1.9176163673400879</v>
      </c>
      <c r="AY269">
        <v>-1.0065206289291382</v>
      </c>
      <c r="AZ269">
        <v>-0.78350293636322021</v>
      </c>
      <c r="BA269">
        <v>1.3704981803894043</v>
      </c>
      <c r="BB269">
        <v>1.3140662908554077</v>
      </c>
      <c r="BC269">
        <v>-0.29776546359062195</v>
      </c>
      <c r="BD269">
        <v>-1.0869492292404175</v>
      </c>
      <c r="BE269">
        <v>-1.3413335084915161</v>
      </c>
      <c r="BF269">
        <v>-1.7028071880340576</v>
      </c>
      <c r="BG269">
        <v>-0.43877884745597839</v>
      </c>
      <c r="BH269">
        <v>-0.44322130084037781</v>
      </c>
      <c r="BI269">
        <v>-0.46587973833084106</v>
      </c>
      <c r="BJ269">
        <v>-0.46403259038925171</v>
      </c>
      <c r="BK269">
        <v>-0.72433722019195557</v>
      </c>
      <c r="BL269">
        <v>-1.0217046737670898</v>
      </c>
      <c r="BM269">
        <v>-1.2038552761077881</v>
      </c>
      <c r="BN269">
        <v>-1.7409579753875732</v>
      </c>
      <c r="BO269">
        <v>-0.92350023984909058</v>
      </c>
      <c r="BP269">
        <v>-0.57926332950592041</v>
      </c>
      <c r="BQ269">
        <v>-0.69182920455932617</v>
      </c>
      <c r="BR269">
        <v>-0.91175776720046997</v>
      </c>
      <c r="BS269">
        <v>-0.69847625494003296</v>
      </c>
      <c r="BT269">
        <v>-0.68178558349609375</v>
      </c>
      <c r="BU269">
        <v>-0.72896301746368408</v>
      </c>
      <c r="BV269">
        <v>-0.82665032148361206</v>
      </c>
      <c r="BW269">
        <v>0.83423078060150146</v>
      </c>
      <c r="BX269">
        <v>1.0689587593078613</v>
      </c>
      <c r="BY269">
        <v>2.4296660423278809</v>
      </c>
      <c r="BZ269">
        <v>2.2188527584075928</v>
      </c>
      <c r="CA269">
        <v>0.63129305839538574</v>
      </c>
      <c r="CB269">
        <v>-0.2061641663312912</v>
      </c>
      <c r="CC269">
        <v>-0.48932605981826782</v>
      </c>
      <c r="CD269">
        <v>-0.84883052110671997</v>
      </c>
      <c r="CE269">
        <v>2.488398365676403E-2</v>
      </c>
      <c r="CF269">
        <v>1.2063338421285152E-2</v>
      </c>
      <c r="CG269">
        <v>-1.890924945473671E-2</v>
      </c>
      <c r="CH269">
        <v>-2.6803398504853249E-2</v>
      </c>
      <c r="CI269">
        <v>-0.25098645687103271</v>
      </c>
      <c r="CJ269">
        <v>-0.4386042058467865</v>
      </c>
      <c r="CK269">
        <v>-0.51067358255386353</v>
      </c>
      <c r="CL269">
        <v>-0.8466038703918457</v>
      </c>
      <c r="CM269">
        <v>-0.17435462772846222</v>
      </c>
      <c r="CN269">
        <v>1.6097234562039375E-2</v>
      </c>
      <c r="CO269">
        <v>4.4966075569391251E-2</v>
      </c>
      <c r="CP269">
        <v>-0.25971022248268127</v>
      </c>
      <c r="CQ269">
        <v>-0.11227308213710785</v>
      </c>
      <c r="CR269">
        <v>-7.7468238770961761E-2</v>
      </c>
      <c r="CS269">
        <v>-0.12547284364700317</v>
      </c>
      <c r="CT269">
        <v>-7.1050606667995453E-2</v>
      </c>
      <c r="CU269">
        <v>2.1091296672821045</v>
      </c>
      <c r="CV269">
        <v>2.3519680500030518</v>
      </c>
      <c r="CW269">
        <v>3.1632423400878906</v>
      </c>
      <c r="CX269">
        <v>2.8455052375793457</v>
      </c>
      <c r="CY269">
        <v>1.2747561931610107</v>
      </c>
      <c r="CZ269">
        <v>0.40386492013931274</v>
      </c>
      <c r="DA269">
        <v>0.10077172517776489</v>
      </c>
      <c r="DB269">
        <v>-0.25736889243125916</v>
      </c>
      <c r="DC269">
        <v>0.48854681849479675</v>
      </c>
      <c r="DD269">
        <v>0.46734797954559326</v>
      </c>
      <c r="DE269">
        <v>0.42806124687194824</v>
      </c>
      <c r="DF269">
        <v>0.41042578220367432</v>
      </c>
      <c r="DG269">
        <v>0.22236432135105133</v>
      </c>
      <c r="DH269">
        <v>0.14449626207351685</v>
      </c>
      <c r="DI269">
        <v>0.18250815570354462</v>
      </c>
      <c r="DJ269">
        <v>4.7750286757946014E-2</v>
      </c>
      <c r="DK269">
        <v>0.57479095458984375</v>
      </c>
      <c r="DL269">
        <v>0.61145776510238647</v>
      </c>
      <c r="DM269">
        <v>0.78176134824752808</v>
      </c>
      <c r="DN269">
        <v>0.39233729243278503</v>
      </c>
      <c r="DO269">
        <v>0.47393006086349487</v>
      </c>
      <c r="DP269">
        <v>0.52684909105300903</v>
      </c>
      <c r="DQ269">
        <v>0.47801733016967773</v>
      </c>
      <c r="DR269">
        <v>0.68454915285110474</v>
      </c>
      <c r="DS269">
        <v>3.384028434753418</v>
      </c>
      <c r="DT269">
        <v>3.6349773406982422</v>
      </c>
      <c r="DU269">
        <v>3.8968188762664795</v>
      </c>
      <c r="DV269">
        <v>3.4721574783325195</v>
      </c>
      <c r="DW269">
        <v>1.9182193279266357</v>
      </c>
      <c r="DX269">
        <v>1.0138939619064331</v>
      </c>
      <c r="DY269">
        <v>0.69086951017379761</v>
      </c>
      <c r="DZ269">
        <v>0.33409276604652405</v>
      </c>
      <c r="EA269">
        <v>1.1580022573471069</v>
      </c>
      <c r="EB269">
        <v>1.1247067451477051</v>
      </c>
      <c r="EC269">
        <v>1.0734156370162964</v>
      </c>
      <c r="ED269">
        <v>1.0417152643203735</v>
      </c>
      <c r="EE269">
        <v>0.90580767393112183</v>
      </c>
      <c r="EF269">
        <v>0.9864007830619812</v>
      </c>
      <c r="EG269">
        <v>1.1833524703979492</v>
      </c>
      <c r="EH269">
        <v>1.3390556573867798</v>
      </c>
      <c r="EI269">
        <v>1.6564382314682007</v>
      </c>
      <c r="EJ269">
        <v>1.4710638523101807</v>
      </c>
      <c r="EK269">
        <v>1.8455766439437866</v>
      </c>
      <c r="EL269">
        <v>1.3337904214859009</v>
      </c>
      <c r="EM269">
        <v>1.3203142881393433</v>
      </c>
      <c r="EN269">
        <v>1.3993873596191406</v>
      </c>
      <c r="EO269">
        <v>1.3493613004684448</v>
      </c>
      <c r="EP269">
        <v>1.7755151987075806</v>
      </c>
      <c r="EQ269">
        <v>5.2247796058654785</v>
      </c>
      <c r="ER269">
        <v>5.4874386787414551</v>
      </c>
      <c r="ES269">
        <v>4.955986499786377</v>
      </c>
      <c r="ET269">
        <v>4.3769440650939941</v>
      </c>
      <c r="EU269">
        <v>2.8472778797149658</v>
      </c>
      <c r="EV269">
        <v>1.894679069519043</v>
      </c>
      <c r="EW269">
        <v>1.5428769588470459</v>
      </c>
      <c r="EX269">
        <v>1.1880694627761841</v>
      </c>
      <c r="EY269">
        <v>47.974227905273438</v>
      </c>
      <c r="EZ269">
        <v>47.272659301757813</v>
      </c>
      <c r="FA269">
        <v>46.923873901367188</v>
      </c>
      <c r="FB269">
        <v>46.783634185791016</v>
      </c>
      <c r="FC269">
        <v>46.822471618652344</v>
      </c>
      <c r="FD269">
        <v>46.655075073242188</v>
      </c>
      <c r="FE269">
        <v>47.336719512939453</v>
      </c>
      <c r="FF269">
        <v>47.520179748535156</v>
      </c>
      <c r="FG269">
        <v>48.150619506835938</v>
      </c>
      <c r="FH269">
        <v>49.566673278808594</v>
      </c>
      <c r="FI269">
        <v>51.12353515625</v>
      </c>
      <c r="FJ269">
        <v>52.646701812744141</v>
      </c>
      <c r="FK269">
        <v>54.054027557373047</v>
      </c>
      <c r="FL269">
        <v>54.203830718994141</v>
      </c>
      <c r="FM269">
        <v>54.209861755371094</v>
      </c>
      <c r="FN269">
        <v>54.141544342041016</v>
      </c>
      <c r="FO269">
        <v>53.678173065185547</v>
      </c>
      <c r="FP269">
        <v>52.743408203125</v>
      </c>
      <c r="FQ269">
        <v>51.567394256591797</v>
      </c>
      <c r="FR269">
        <v>50.295124053955078</v>
      </c>
      <c r="FS269">
        <v>48.929920196533203</v>
      </c>
      <c r="FT269">
        <v>48.542617797851563</v>
      </c>
      <c r="FU269">
        <v>48.362579345703125</v>
      </c>
      <c r="FV269">
        <v>47.841281890869141</v>
      </c>
      <c r="FW269">
        <v>1</v>
      </c>
    </row>
    <row r="270" spans="1:179" x14ac:dyDescent="0.2">
      <c r="A270" t="s">
        <v>241</v>
      </c>
      <c r="B270" t="s">
        <v>248</v>
      </c>
      <c r="C270" t="s">
        <v>218</v>
      </c>
      <c r="D270" t="s">
        <v>47</v>
      </c>
      <c r="E270">
        <v>2016</v>
      </c>
      <c r="F270" t="s">
        <v>226</v>
      </c>
      <c r="G270" t="s">
        <v>242</v>
      </c>
      <c r="H270">
        <v>334.8</v>
      </c>
      <c r="K270">
        <v>102.06384769938778</v>
      </c>
      <c r="L270">
        <v>100.05725246428312</v>
      </c>
      <c r="M270">
        <v>98.681961800062524</v>
      </c>
      <c r="N270">
        <v>99.276469948548794</v>
      </c>
      <c r="O270">
        <v>104.50074252603684</v>
      </c>
      <c r="P270">
        <v>117.58323627598082</v>
      </c>
      <c r="Q270">
        <v>134.37787633298046</v>
      </c>
      <c r="R270">
        <v>145.81320180315157</v>
      </c>
      <c r="S270">
        <v>153.29806937344375</v>
      </c>
      <c r="T270">
        <v>153.42713029030764</v>
      </c>
      <c r="U270">
        <v>149.76186608358299</v>
      </c>
      <c r="V270">
        <v>153.04599654835374</v>
      </c>
      <c r="W270">
        <v>160.15415577501849</v>
      </c>
      <c r="X270">
        <v>159.56853805565945</v>
      </c>
      <c r="Y270">
        <v>157.70354337842403</v>
      </c>
      <c r="Z270">
        <v>154.10363984834029</v>
      </c>
      <c r="AA270">
        <v>151.0030100267976</v>
      </c>
      <c r="AB270">
        <v>147.48807721406897</v>
      </c>
      <c r="AC270">
        <v>133.542927289961</v>
      </c>
      <c r="AD270">
        <v>124.22718157537899</v>
      </c>
      <c r="AE270">
        <v>118.86493612061891</v>
      </c>
      <c r="AF270">
        <v>113.71342689913021</v>
      </c>
      <c r="AG270">
        <v>108.530242247229</v>
      </c>
      <c r="AH270">
        <v>105.72478205228599</v>
      </c>
      <c r="AI270">
        <v>-1.0521641969680786</v>
      </c>
      <c r="AJ270">
        <v>-1.0442770719528198</v>
      </c>
      <c r="AK270">
        <v>-1.0528621673583984</v>
      </c>
      <c r="AL270">
        <v>-1.0373857021331787</v>
      </c>
      <c r="AM270">
        <v>-1.3227016925811768</v>
      </c>
      <c r="AN270">
        <v>-1.7457687854766846</v>
      </c>
      <c r="AO270">
        <v>-2.0656936168670654</v>
      </c>
      <c r="AP270">
        <v>-2.8340084552764893</v>
      </c>
      <c r="AQ270">
        <v>-1.8929445743560791</v>
      </c>
      <c r="AR270">
        <v>-1.3652763366699219</v>
      </c>
      <c r="AS270">
        <v>-1.6670912504196167</v>
      </c>
      <c r="AT270">
        <v>-1.7446779012680054</v>
      </c>
      <c r="AU270">
        <v>-1.4594954252243042</v>
      </c>
      <c r="AV270">
        <v>-1.4701756238937378</v>
      </c>
      <c r="AW270">
        <v>-1.5114283561706543</v>
      </c>
      <c r="AX270">
        <v>-1.8150023221969604</v>
      </c>
      <c r="AY270">
        <v>-1.0578833818435669</v>
      </c>
      <c r="AZ270">
        <v>-0.85829895734786987</v>
      </c>
      <c r="BA270">
        <v>1.144580602645874</v>
      </c>
      <c r="BB270">
        <v>1.1066421270370483</v>
      </c>
      <c r="BC270">
        <v>-0.34486421942710876</v>
      </c>
      <c r="BD270">
        <v>-1.0505580902099609</v>
      </c>
      <c r="BE270">
        <v>-1.2769336700439453</v>
      </c>
      <c r="BF270">
        <v>-1.6021640300750732</v>
      </c>
      <c r="BG270">
        <v>-0.41731610894203186</v>
      </c>
      <c r="BH270">
        <v>-0.42090043425559998</v>
      </c>
      <c r="BI270">
        <v>-0.44086921215057373</v>
      </c>
      <c r="BJ270">
        <v>-0.43873053789138794</v>
      </c>
      <c r="BK270">
        <v>-0.67458879947662354</v>
      </c>
      <c r="BL270">
        <v>-0.94738638401031494</v>
      </c>
      <c r="BM270">
        <v>-1.11658775806427</v>
      </c>
      <c r="BN270">
        <v>-1.6094568967819214</v>
      </c>
      <c r="BO270">
        <v>-0.86721277236938477</v>
      </c>
      <c r="BP270">
        <v>-0.55010747909545898</v>
      </c>
      <c r="BQ270">
        <v>-0.65826958417892456</v>
      </c>
      <c r="BR270">
        <v>-0.85189300775527954</v>
      </c>
      <c r="BS270">
        <v>-0.65686476230621338</v>
      </c>
      <c r="BT270">
        <v>-0.64274311065673828</v>
      </c>
      <c r="BU270">
        <v>-0.68512839078903198</v>
      </c>
      <c r="BV270">
        <v>-0.78043371438980103</v>
      </c>
      <c r="BW270">
        <v>0.68771064281463623</v>
      </c>
      <c r="BX270">
        <v>0.89839988946914673</v>
      </c>
      <c r="BY270">
        <v>2.1489949226379395</v>
      </c>
      <c r="BZ270">
        <v>1.9646559953689575</v>
      </c>
      <c r="CA270">
        <v>0.53616684675216675</v>
      </c>
      <c r="CB270">
        <v>-0.21530500054359436</v>
      </c>
      <c r="CC270">
        <v>-0.46897053718566895</v>
      </c>
      <c r="CD270">
        <v>-0.79233354330062866</v>
      </c>
      <c r="CE270">
        <v>2.2377736866474152E-2</v>
      </c>
      <c r="CF270">
        <v>1.0848351754248142E-2</v>
      </c>
      <c r="CG270">
        <v>-1.7004759982228279E-2</v>
      </c>
      <c r="CH270">
        <v>-2.4103833362460136E-2</v>
      </c>
      <c r="CI270">
        <v>-0.22570778429508209</v>
      </c>
      <c r="CJ270">
        <v>-0.39442920684814453</v>
      </c>
      <c r="CK270">
        <v>-0.45923992991447449</v>
      </c>
      <c r="CL270">
        <v>-0.76133620738983154</v>
      </c>
      <c r="CM270">
        <v>-0.15679410099983215</v>
      </c>
      <c r="CN270">
        <v>1.4475964941084385E-2</v>
      </c>
      <c r="CO270">
        <v>4.0437214076519012E-2</v>
      </c>
      <c r="CP270">
        <v>-0.23355291783809662</v>
      </c>
      <c r="CQ270">
        <v>-0.1009652391076088</v>
      </c>
      <c r="CR270">
        <v>-6.9665849208831787E-2</v>
      </c>
      <c r="CS270">
        <v>-0.11283556371927261</v>
      </c>
      <c r="CT270">
        <v>-6.3894584774971008E-2</v>
      </c>
      <c r="CU270">
        <v>1.896703839302063</v>
      </c>
      <c r="CV270">
        <v>2.115084171295166</v>
      </c>
      <c r="CW270">
        <v>2.8446493148803711</v>
      </c>
      <c r="CX270">
        <v>2.5589137077331543</v>
      </c>
      <c r="CY270">
        <v>1.1463662385940552</v>
      </c>
      <c r="CZ270">
        <v>0.36318874359130859</v>
      </c>
      <c r="DA270">
        <v>9.0622276067733765E-2</v>
      </c>
      <c r="DB270">
        <v>-0.23144739866256714</v>
      </c>
      <c r="DC270">
        <v>0.46207156777381897</v>
      </c>
      <c r="DD270">
        <v>0.4425971508026123</v>
      </c>
      <c r="DE270">
        <v>0.40685969591140747</v>
      </c>
      <c r="DF270">
        <v>0.39052286744117737</v>
      </c>
      <c r="DG270">
        <v>0.22317320108413696</v>
      </c>
      <c r="DH270">
        <v>0.15852800011634827</v>
      </c>
      <c r="DI270">
        <v>0.19810792803764343</v>
      </c>
      <c r="DJ270">
        <v>8.6784429848194122E-2</v>
      </c>
      <c r="DK270">
        <v>0.55362457036972046</v>
      </c>
      <c r="DL270">
        <v>0.5790594220161438</v>
      </c>
      <c r="DM270">
        <v>0.73914402723312378</v>
      </c>
      <c r="DN270">
        <v>0.3847871720790863</v>
      </c>
      <c r="DO270">
        <v>0.45493426918983459</v>
      </c>
      <c r="DP270">
        <v>0.50341141223907471</v>
      </c>
      <c r="DQ270">
        <v>0.45945727825164795</v>
      </c>
      <c r="DR270">
        <v>0.65264451503753662</v>
      </c>
      <c r="DS270">
        <v>3.1056969165802002</v>
      </c>
      <c r="DT270">
        <v>3.3317685127258301</v>
      </c>
      <c r="DU270">
        <v>3.5403037071228027</v>
      </c>
      <c r="DV270">
        <v>3.1531715393066406</v>
      </c>
      <c r="DW270">
        <v>1.7565656900405884</v>
      </c>
      <c r="DX270">
        <v>0.94168245792388916</v>
      </c>
      <c r="DY270">
        <v>0.65021508932113647</v>
      </c>
      <c r="DZ270">
        <v>0.32943874597549438</v>
      </c>
      <c r="EA270">
        <v>1.0969196557998657</v>
      </c>
      <c r="EB270">
        <v>1.0659738779067993</v>
      </c>
      <c r="EC270">
        <v>1.0188525915145874</v>
      </c>
      <c r="ED270">
        <v>0.98917800188064575</v>
      </c>
      <c r="EE270">
        <v>0.87128609418869019</v>
      </c>
      <c r="EF270">
        <v>0.95691037178039551</v>
      </c>
      <c r="EG270">
        <v>1.1472138166427612</v>
      </c>
      <c r="EH270">
        <v>1.3113359212875366</v>
      </c>
      <c r="EI270">
        <v>1.57935631275177</v>
      </c>
      <c r="EJ270">
        <v>1.3942282199859619</v>
      </c>
      <c r="EK270">
        <v>1.7479655742645264</v>
      </c>
      <c r="EL270">
        <v>1.2775720357894897</v>
      </c>
      <c r="EM270">
        <v>1.257564902305603</v>
      </c>
      <c r="EN270">
        <v>1.3308439254760742</v>
      </c>
      <c r="EO270">
        <v>1.285757303237915</v>
      </c>
      <c r="EP270">
        <v>1.6872131824493408</v>
      </c>
      <c r="EQ270">
        <v>4.8512911796569824</v>
      </c>
      <c r="ER270">
        <v>5.0884675979614258</v>
      </c>
      <c r="ES270">
        <v>4.5447177886962891</v>
      </c>
      <c r="ET270">
        <v>4.0111851692199707</v>
      </c>
      <c r="EU270">
        <v>2.637596607208252</v>
      </c>
      <c r="EV270">
        <v>1.7769355773925781</v>
      </c>
      <c r="EW270">
        <v>1.4581782817840576</v>
      </c>
      <c r="EX270">
        <v>1.139269232749939</v>
      </c>
      <c r="EY270">
        <v>47.974224090576172</v>
      </c>
      <c r="EZ270">
        <v>47.272655487060547</v>
      </c>
      <c r="FA270">
        <v>46.923873901367188</v>
      </c>
      <c r="FB270">
        <v>46.78363037109375</v>
      </c>
      <c r="FC270">
        <v>46.822471618652344</v>
      </c>
      <c r="FD270">
        <v>46.655075073242188</v>
      </c>
      <c r="FE270">
        <v>47.336719512939453</v>
      </c>
      <c r="FF270">
        <v>47.520179748535156</v>
      </c>
      <c r="FG270">
        <v>48.150619506835938</v>
      </c>
      <c r="FH270">
        <v>49.566673278808594</v>
      </c>
      <c r="FI270">
        <v>51.123538970947266</v>
      </c>
      <c r="FJ270">
        <v>52.646701812744141</v>
      </c>
      <c r="FK270">
        <v>54.054023742675781</v>
      </c>
      <c r="FL270">
        <v>54.203826904296875</v>
      </c>
      <c r="FM270">
        <v>54.209857940673828</v>
      </c>
      <c r="FN270">
        <v>54.141544342041016</v>
      </c>
      <c r="FO270">
        <v>53.678173065185547</v>
      </c>
      <c r="FP270">
        <v>52.743412017822266</v>
      </c>
      <c r="FQ270">
        <v>51.567394256591797</v>
      </c>
      <c r="FR270">
        <v>50.295124053955078</v>
      </c>
      <c r="FS270">
        <v>48.929920196533203</v>
      </c>
      <c r="FT270">
        <v>48.542617797851563</v>
      </c>
      <c r="FU270">
        <v>48.362579345703125</v>
      </c>
      <c r="FV270">
        <v>47.841281890869141</v>
      </c>
      <c r="FW270">
        <v>1</v>
      </c>
    </row>
    <row r="271" spans="1:179" x14ac:dyDescent="0.2">
      <c r="A271" t="s">
        <v>241</v>
      </c>
      <c r="B271" t="s">
        <v>248</v>
      </c>
      <c r="C271" t="s">
        <v>218</v>
      </c>
      <c r="D271" t="s">
        <v>47</v>
      </c>
      <c r="E271" t="s">
        <v>250</v>
      </c>
      <c r="F271" t="s">
        <v>226</v>
      </c>
      <c r="G271" t="s">
        <v>242</v>
      </c>
      <c r="H271">
        <v>323.63</v>
      </c>
      <c r="K271">
        <v>98.658917911952159</v>
      </c>
      <c r="L271">
        <v>96.719264263328341</v>
      </c>
      <c r="M271">
        <v>95.389854371335517</v>
      </c>
      <c r="N271">
        <v>95.964529262999875</v>
      </c>
      <c r="O271">
        <v>101.01451602119211</v>
      </c>
      <c r="P271">
        <v>113.66056754730063</v>
      </c>
      <c r="Q271">
        <v>129.89492527624455</v>
      </c>
      <c r="R271">
        <v>140.94875934470906</v>
      </c>
      <c r="S271">
        <v>148.18392587864446</v>
      </c>
      <c r="T271">
        <v>148.30868122237811</v>
      </c>
      <c r="U271">
        <v>144.76569309633834</v>
      </c>
      <c r="V271">
        <v>147.9402624001556</v>
      </c>
      <c r="W271">
        <v>154.81128787544552</v>
      </c>
      <c r="X271">
        <v>154.24520682123912</v>
      </c>
      <c r="Y271">
        <v>152.44242982512262</v>
      </c>
      <c r="Z271">
        <v>148.96262189242984</v>
      </c>
      <c r="AA271">
        <v>145.96543150685937</v>
      </c>
      <c r="AB271">
        <v>142.56775960193175</v>
      </c>
      <c r="AC271">
        <v>129.08783078634698</v>
      </c>
      <c r="AD271">
        <v>120.0828656350177</v>
      </c>
      <c r="AE271">
        <v>114.89950888265329</v>
      </c>
      <c r="AF271">
        <v>109.91985803799318</v>
      </c>
      <c r="AG271">
        <v>104.9095884800537</v>
      </c>
      <c r="AH271">
        <v>102.1977206314757</v>
      </c>
      <c r="AI271">
        <v>-1.0348349809646606</v>
      </c>
      <c r="AJ271">
        <v>-1.0268899202346802</v>
      </c>
      <c r="AK271">
        <v>-1.0348697900772095</v>
      </c>
      <c r="AL271">
        <v>-1.0195362567901611</v>
      </c>
      <c r="AM271">
        <v>-1.2967183589935303</v>
      </c>
      <c r="AN271">
        <v>-1.7098783254623413</v>
      </c>
      <c r="AO271">
        <v>-2.0233492851257324</v>
      </c>
      <c r="AP271">
        <v>-2.7737436294555664</v>
      </c>
      <c r="AQ271">
        <v>-1.8585084676742554</v>
      </c>
      <c r="AR271">
        <v>-1.342549204826355</v>
      </c>
      <c r="AS271">
        <v>-1.6397162675857544</v>
      </c>
      <c r="AT271">
        <v>-1.7114664316177368</v>
      </c>
      <c r="AU271">
        <v>-1.4332739114761353</v>
      </c>
      <c r="AV271">
        <v>-1.444292426109314</v>
      </c>
      <c r="AW271">
        <v>-1.4841370582580566</v>
      </c>
      <c r="AX271">
        <v>-1.7834138870239258</v>
      </c>
      <c r="AY271">
        <v>-1.0714573860168457</v>
      </c>
      <c r="AZ271">
        <v>-0.87884199619293213</v>
      </c>
      <c r="BA271">
        <v>1.0782793760299683</v>
      </c>
      <c r="BB271">
        <v>1.0457048416137695</v>
      </c>
      <c r="BC271">
        <v>-0.35802260041236877</v>
      </c>
      <c r="BD271">
        <v>-1.0388925075531006</v>
      </c>
      <c r="BE271">
        <v>-1.2569519281387329</v>
      </c>
      <c r="BF271">
        <v>-1.5713847875595093</v>
      </c>
      <c r="BG271">
        <v>-0.41066616773605347</v>
      </c>
      <c r="BH271">
        <v>-0.4139995276927948</v>
      </c>
      <c r="BI271">
        <v>-0.43317171931266785</v>
      </c>
      <c r="BJ271">
        <v>-0.43095162510871887</v>
      </c>
      <c r="BK271">
        <v>-0.65950798988342285</v>
      </c>
      <c r="BL271">
        <v>-0.92492616176605225</v>
      </c>
      <c r="BM271">
        <v>-1.0902092456817627</v>
      </c>
      <c r="BN271">
        <v>-1.5697911977767944</v>
      </c>
      <c r="BO271">
        <v>-0.85003143548965454</v>
      </c>
      <c r="BP271">
        <v>-0.54109305143356323</v>
      </c>
      <c r="BQ271">
        <v>-0.64786499738693237</v>
      </c>
      <c r="BR271">
        <v>-0.83369982242584229</v>
      </c>
      <c r="BS271">
        <v>-0.64414519071578979</v>
      </c>
      <c r="BT271">
        <v>-0.63077878952026367</v>
      </c>
      <c r="BU271">
        <v>-0.67173707485198975</v>
      </c>
      <c r="BV271">
        <v>-0.76624858379364014</v>
      </c>
      <c r="BW271">
        <v>0.64477264881134033</v>
      </c>
      <c r="BX271">
        <v>0.84830594062805176</v>
      </c>
      <c r="BY271">
        <v>2.0657975673675537</v>
      </c>
      <c r="BZ271">
        <v>1.8892852067947388</v>
      </c>
      <c r="CA271">
        <v>0.50818783044815063</v>
      </c>
      <c r="CB271">
        <v>-0.21768993139266968</v>
      </c>
      <c r="CC271">
        <v>-0.46258032321929932</v>
      </c>
      <c r="CD271">
        <v>-0.77517712116241455</v>
      </c>
      <c r="CE271">
        <v>2.163119800388813E-2</v>
      </c>
      <c r="CF271">
        <v>1.0486442595720291E-2</v>
      </c>
      <c r="CG271">
        <v>-1.64374690502882E-2</v>
      </c>
      <c r="CH271">
        <v>-2.329971082508564E-2</v>
      </c>
      <c r="CI271">
        <v>-0.21817800402641296</v>
      </c>
      <c r="CJ271">
        <v>-0.38127073645591736</v>
      </c>
      <c r="CK271">
        <v>-0.44391933083534241</v>
      </c>
      <c r="CL271">
        <v>-0.73593747615814209</v>
      </c>
      <c r="CM271">
        <v>-0.15156333148479462</v>
      </c>
      <c r="CN271">
        <v>1.39930360019207E-2</v>
      </c>
      <c r="CO271">
        <v>3.908819705247879E-2</v>
      </c>
      <c r="CP271">
        <v>-0.22576141357421875</v>
      </c>
      <c r="CQ271">
        <v>-9.7596965730190277E-2</v>
      </c>
      <c r="CR271">
        <v>-6.7341744899749756E-2</v>
      </c>
      <c r="CS271">
        <v>-0.109071284532547</v>
      </c>
      <c r="CT271">
        <v>-6.1763010919094086E-2</v>
      </c>
      <c r="CU271">
        <v>1.8334282636642456</v>
      </c>
      <c r="CV271">
        <v>2.0445232391357422</v>
      </c>
      <c r="CW271">
        <v>2.7497496604919434</v>
      </c>
      <c r="CX271">
        <v>2.4735462665557861</v>
      </c>
      <c r="CY271">
        <v>1.1081225872039795</v>
      </c>
      <c r="CZ271">
        <v>0.35107249021530151</v>
      </c>
      <c r="DA271">
        <v>8.7599039077758789E-2</v>
      </c>
      <c r="DB271">
        <v>-0.22372613847255707</v>
      </c>
      <c r="DC271">
        <v>0.45392856001853943</v>
      </c>
      <c r="DD271">
        <v>0.43497243523597717</v>
      </c>
      <c r="DE271">
        <v>0.40029677748680115</v>
      </c>
      <c r="DF271">
        <v>0.3843521773815155</v>
      </c>
      <c r="DG271">
        <v>0.22315196692943573</v>
      </c>
      <c r="DH271">
        <v>0.16238471865653992</v>
      </c>
      <c r="DI271">
        <v>0.20237065851688385</v>
      </c>
      <c r="DJ271">
        <v>9.7916267812252045E-2</v>
      </c>
      <c r="DK271">
        <v>0.5469048023223877</v>
      </c>
      <c r="DL271">
        <v>0.56907916069030762</v>
      </c>
      <c r="DM271">
        <v>0.72604137659072876</v>
      </c>
      <c r="DN271">
        <v>0.38217702507972717</v>
      </c>
      <c r="DO271">
        <v>0.44895124435424805</v>
      </c>
      <c r="DP271">
        <v>0.49609532952308655</v>
      </c>
      <c r="DQ271">
        <v>0.45359450578689575</v>
      </c>
      <c r="DR271">
        <v>0.64272260665893555</v>
      </c>
      <c r="DS271">
        <v>3.0220839977264404</v>
      </c>
      <c r="DT271">
        <v>3.2407407760620117</v>
      </c>
      <c r="DU271">
        <v>3.4337015151977539</v>
      </c>
      <c r="DV271">
        <v>3.057807445526123</v>
      </c>
      <c r="DW271">
        <v>1.7080572843551636</v>
      </c>
      <c r="DX271">
        <v>0.91983491182327271</v>
      </c>
      <c r="DY271">
        <v>0.63777840137481689</v>
      </c>
      <c r="DZ271">
        <v>0.3277248740196228</v>
      </c>
      <c r="EA271">
        <v>1.0780973434448242</v>
      </c>
      <c r="EB271">
        <v>1.0478627681732178</v>
      </c>
      <c r="EC271">
        <v>1.0019948482513428</v>
      </c>
      <c r="ED271">
        <v>0.97293680906295776</v>
      </c>
      <c r="EE271">
        <v>0.86036235094070435</v>
      </c>
      <c r="EF271">
        <v>0.94733685255050659</v>
      </c>
      <c r="EG271">
        <v>1.1355106830596924</v>
      </c>
      <c r="EH271">
        <v>1.3018685579299927</v>
      </c>
      <c r="EI271">
        <v>1.5553817749023437</v>
      </c>
      <c r="EJ271">
        <v>1.3705352544784546</v>
      </c>
      <c r="EK271">
        <v>1.7178927659988403</v>
      </c>
      <c r="EL271">
        <v>1.2599436044692993</v>
      </c>
      <c r="EM271">
        <v>1.2380800247192383</v>
      </c>
      <c r="EN271">
        <v>1.3096089363098145</v>
      </c>
      <c r="EO271">
        <v>1.2659945487976074</v>
      </c>
      <c r="EP271">
        <v>1.6598879098892212</v>
      </c>
      <c r="EQ271">
        <v>4.738314151763916</v>
      </c>
      <c r="ER271">
        <v>4.9678888320922852</v>
      </c>
      <c r="ES271">
        <v>4.4212198257446289</v>
      </c>
      <c r="ET271">
        <v>3.9013879299163818</v>
      </c>
      <c r="EU271">
        <v>2.5742676258087158</v>
      </c>
      <c r="EV271">
        <v>1.7410374879837036</v>
      </c>
      <c r="EW271">
        <v>1.4321500062942505</v>
      </c>
      <c r="EX271">
        <v>1.1239324808120728</v>
      </c>
      <c r="EY271">
        <v>47.974227905273438</v>
      </c>
      <c r="EZ271">
        <v>47.272659301757813</v>
      </c>
      <c r="FA271">
        <v>46.923873901367188</v>
      </c>
      <c r="FB271">
        <v>46.783626556396484</v>
      </c>
      <c r="FC271">
        <v>46.822475433349609</v>
      </c>
      <c r="FD271">
        <v>46.655075073242188</v>
      </c>
      <c r="FE271">
        <v>47.336719512939453</v>
      </c>
      <c r="FF271">
        <v>47.520179748535156</v>
      </c>
      <c r="FG271">
        <v>48.150619506835938</v>
      </c>
      <c r="FH271">
        <v>49.566673278808594</v>
      </c>
      <c r="FI271">
        <v>51.123538970947266</v>
      </c>
      <c r="FJ271">
        <v>52.646701812744141</v>
      </c>
      <c r="FK271">
        <v>54.054023742675781</v>
      </c>
      <c r="FL271">
        <v>54.203826904296875</v>
      </c>
      <c r="FM271">
        <v>54.209861755371094</v>
      </c>
      <c r="FN271">
        <v>54.141544342041016</v>
      </c>
      <c r="FO271">
        <v>53.678173065185547</v>
      </c>
      <c r="FP271">
        <v>52.743412017822266</v>
      </c>
      <c r="FQ271">
        <v>51.567394256591797</v>
      </c>
      <c r="FR271">
        <v>50.295124053955078</v>
      </c>
      <c r="FS271">
        <v>48.929920196533203</v>
      </c>
      <c r="FT271">
        <v>48.542617797851563</v>
      </c>
      <c r="FU271">
        <v>48.362579345703125</v>
      </c>
      <c r="FV271">
        <v>47.841281890869141</v>
      </c>
      <c r="FW271">
        <v>1</v>
      </c>
    </row>
    <row r="272" spans="1:179" x14ac:dyDescent="0.2">
      <c r="A272" t="s">
        <v>241</v>
      </c>
      <c r="B272" t="s">
        <v>248</v>
      </c>
      <c r="C272" t="s">
        <v>218</v>
      </c>
      <c r="D272" t="s">
        <v>11</v>
      </c>
      <c r="E272">
        <v>2015</v>
      </c>
      <c r="F272" t="s">
        <v>226</v>
      </c>
      <c r="G272" t="s">
        <v>242</v>
      </c>
      <c r="H272">
        <v>369.90000000000003</v>
      </c>
      <c r="K272">
        <v>129.84627880142415</v>
      </c>
      <c r="L272">
        <v>127.13723741178642</v>
      </c>
      <c r="M272">
        <v>125.48150150873845</v>
      </c>
      <c r="N272">
        <v>126.9231450312875</v>
      </c>
      <c r="O272">
        <v>133.94036281563379</v>
      </c>
      <c r="P272">
        <v>149.48156468558921</v>
      </c>
      <c r="Q272">
        <v>168.54616582763231</v>
      </c>
      <c r="R272">
        <v>181.03545978836323</v>
      </c>
      <c r="S272">
        <v>192.59909163321373</v>
      </c>
      <c r="T272">
        <v>203.78225960596572</v>
      </c>
      <c r="U272">
        <v>212.5768915750518</v>
      </c>
      <c r="V272">
        <v>217.98865530737166</v>
      </c>
      <c r="W272">
        <v>218.56801782349652</v>
      </c>
      <c r="X272">
        <v>219.65827184436151</v>
      </c>
      <c r="Y272">
        <v>219.56185680967315</v>
      </c>
      <c r="Z272">
        <v>216.15460624277355</v>
      </c>
      <c r="AA272">
        <v>212.91052946826386</v>
      </c>
      <c r="AB272">
        <v>204.65362281133838</v>
      </c>
      <c r="AC272">
        <v>177.90547794749796</v>
      </c>
      <c r="AD272">
        <v>166.774800558761</v>
      </c>
      <c r="AE272">
        <v>158.24929643520488</v>
      </c>
      <c r="AF272">
        <v>150.35851025894152</v>
      </c>
      <c r="AG272">
        <v>139.35380372448239</v>
      </c>
      <c r="AH272">
        <v>135.46178212799208</v>
      </c>
      <c r="AI272">
        <v>-1.5657936334609985</v>
      </c>
      <c r="AJ272">
        <v>-1.3602684736251831</v>
      </c>
      <c r="AK272">
        <v>-1.4665008783340454</v>
      </c>
      <c r="AL272">
        <v>-1.6176787614822388</v>
      </c>
      <c r="AM272">
        <v>-1.927580714225769</v>
      </c>
      <c r="AN272">
        <v>-1.5815409421920776</v>
      </c>
      <c r="AO272">
        <v>-1.3375529050827026</v>
      </c>
      <c r="AP272">
        <v>-1.4020427465438843</v>
      </c>
      <c r="AQ272">
        <v>-2.0853927135467529</v>
      </c>
      <c r="AR272">
        <v>-1.8386356830596924</v>
      </c>
      <c r="AS272">
        <v>-1.4655404090881348</v>
      </c>
      <c r="AT272">
        <v>-1.4061414003372192</v>
      </c>
      <c r="AU272">
        <v>-0.63002920150756836</v>
      </c>
      <c r="AV272">
        <v>1.3562897443771362</v>
      </c>
      <c r="AW272">
        <v>2.1731095314025879</v>
      </c>
      <c r="AX272">
        <v>3.0548877716064453</v>
      </c>
      <c r="AY272">
        <v>2.772191047668457</v>
      </c>
      <c r="AZ272">
        <v>-3.4376857280731201</v>
      </c>
      <c r="BA272">
        <v>-2.9982173442840576</v>
      </c>
      <c r="BB272">
        <v>-3.1473064422607422</v>
      </c>
      <c r="BC272">
        <v>-3.3541069030761719</v>
      </c>
      <c r="BD272">
        <v>-3.0364766120910645</v>
      </c>
      <c r="BE272">
        <v>-1.9168297052383423</v>
      </c>
      <c r="BF272">
        <v>-1.9022824764251709</v>
      </c>
      <c r="BG272">
        <v>-0.70391249656677246</v>
      </c>
      <c r="BH272">
        <v>-0.57214182615280151</v>
      </c>
      <c r="BI272">
        <v>-0.72200453281402588</v>
      </c>
      <c r="BJ272">
        <v>-0.88560408353805542</v>
      </c>
      <c r="BK272">
        <v>-1.0376073122024536</v>
      </c>
      <c r="BL272">
        <v>-0.70123624801635742</v>
      </c>
      <c r="BM272">
        <v>-0.47482660412788391</v>
      </c>
      <c r="BN272">
        <v>-0.52997344732284546</v>
      </c>
      <c r="BO272">
        <v>-1.0135912895202637</v>
      </c>
      <c r="BP272">
        <v>-0.83724868297576904</v>
      </c>
      <c r="BQ272">
        <v>-0.42190766334533691</v>
      </c>
      <c r="BR272">
        <v>-0.35020598769187927</v>
      </c>
      <c r="BS272">
        <v>0.35184955596923828</v>
      </c>
      <c r="BT272">
        <v>3.0017344951629639</v>
      </c>
      <c r="BU272">
        <v>3.624605655670166</v>
      </c>
      <c r="BV272">
        <v>4.6108231544494629</v>
      </c>
      <c r="BW272">
        <v>4.2373561859130859</v>
      </c>
      <c r="BX272">
        <v>-1.3901486396789551</v>
      </c>
      <c r="BY272">
        <v>-1.3317991495132446</v>
      </c>
      <c r="BZ272">
        <v>-1.5894585847854614</v>
      </c>
      <c r="CA272">
        <v>-1.8841308355331421</v>
      </c>
      <c r="CB272">
        <v>-1.6798652410507202</v>
      </c>
      <c r="CC272">
        <v>-0.83373004198074341</v>
      </c>
      <c r="CD272">
        <v>-0.83005470037460327</v>
      </c>
      <c r="CE272">
        <v>-0.10697625577449799</v>
      </c>
      <c r="CF272">
        <v>-2.6287717744708061E-2</v>
      </c>
      <c r="CG272">
        <v>-0.20636864006519318</v>
      </c>
      <c r="CH272">
        <v>-0.37857145071029663</v>
      </c>
      <c r="CI272">
        <v>-0.42121443152427673</v>
      </c>
      <c r="CJ272">
        <v>-9.1539882123470306E-2</v>
      </c>
      <c r="CK272">
        <v>0.12269502878189087</v>
      </c>
      <c r="CL272">
        <v>7.4019059538841248E-2</v>
      </c>
      <c r="CM272">
        <v>-0.2712647020816803</v>
      </c>
      <c r="CN272">
        <v>-0.14369107782840729</v>
      </c>
      <c r="CO272">
        <v>0.30090925097465515</v>
      </c>
      <c r="CP272">
        <v>0.38113167881965637</v>
      </c>
      <c r="CQ272">
        <v>1.0318957567214966</v>
      </c>
      <c r="CR272">
        <v>4.141364574432373</v>
      </c>
      <c r="CS272">
        <v>4.6299071311950684</v>
      </c>
      <c r="CT272">
        <v>5.6884589195251465</v>
      </c>
      <c r="CU272">
        <v>5.2521252632141113</v>
      </c>
      <c r="CV272">
        <v>2.7969280257821083E-2</v>
      </c>
      <c r="CW272">
        <v>-0.17764283716678619</v>
      </c>
      <c r="CX272">
        <v>-0.5104978084564209</v>
      </c>
      <c r="CY272">
        <v>-0.86602985858917236</v>
      </c>
      <c r="CZ272">
        <v>-0.74028044939041138</v>
      </c>
      <c r="DA272">
        <v>-8.3578452467918396E-2</v>
      </c>
      <c r="DB272">
        <v>-8.7432965636253357E-2</v>
      </c>
      <c r="DC272">
        <v>0.48996001482009888</v>
      </c>
      <c r="DD272">
        <v>0.51956641674041748</v>
      </c>
      <c r="DE272">
        <v>0.30926725268363953</v>
      </c>
      <c r="DF272">
        <v>0.12846122682094574</v>
      </c>
      <c r="DG272">
        <v>0.19517844915390015</v>
      </c>
      <c r="DH272">
        <v>0.51815646886825562</v>
      </c>
      <c r="DI272">
        <v>0.72021669149398804</v>
      </c>
      <c r="DJ272">
        <v>0.67801159620285034</v>
      </c>
      <c r="DK272">
        <v>0.47106179594993591</v>
      </c>
      <c r="DL272">
        <v>0.54986655712127686</v>
      </c>
      <c r="DM272">
        <v>1.0237261056900024</v>
      </c>
      <c r="DN272">
        <v>1.1124693155288696</v>
      </c>
      <c r="DO272">
        <v>1.7119419574737549</v>
      </c>
      <c r="DP272">
        <v>5.2809944152832031</v>
      </c>
      <c r="DQ272">
        <v>5.6352090835571289</v>
      </c>
      <c r="DR272">
        <v>6.7660946846008301</v>
      </c>
      <c r="DS272">
        <v>6.2668943405151367</v>
      </c>
      <c r="DT272">
        <v>1.446087121963501</v>
      </c>
      <c r="DU272">
        <v>0.97651344537734985</v>
      </c>
      <c r="DV272">
        <v>0.56846290826797485</v>
      </c>
      <c r="DW272">
        <v>0.15207116305828094</v>
      </c>
      <c r="DX272">
        <v>0.19930440187454224</v>
      </c>
      <c r="DY272">
        <v>0.66657310724258423</v>
      </c>
      <c r="DZ272">
        <v>0.65518873929977417</v>
      </c>
      <c r="EA272">
        <v>1.3518412113189697</v>
      </c>
      <c r="EB272">
        <v>1.3076930046081543</v>
      </c>
      <c r="EC272">
        <v>1.0537635087966919</v>
      </c>
      <c r="ED272">
        <v>0.86053586006164551</v>
      </c>
      <c r="EE272">
        <v>1.0851519107818604</v>
      </c>
      <c r="EF272">
        <v>1.3984612226486206</v>
      </c>
      <c r="EG272">
        <v>1.5829429626464844</v>
      </c>
      <c r="EH272">
        <v>1.5500808954238892</v>
      </c>
      <c r="EI272">
        <v>1.5428633689880371</v>
      </c>
      <c r="EJ272">
        <v>1.5512535572052002</v>
      </c>
      <c r="EK272">
        <v>2.0673589706420898</v>
      </c>
      <c r="EL272">
        <v>2.1684048175811768</v>
      </c>
      <c r="EM272">
        <v>2.6938207149505615</v>
      </c>
      <c r="EN272">
        <v>6.9264392852783203</v>
      </c>
      <c r="EO272">
        <v>7.086705207824707</v>
      </c>
      <c r="EP272">
        <v>8.3220300674438477</v>
      </c>
      <c r="EQ272">
        <v>7.7320599555969238</v>
      </c>
      <c r="ER272">
        <v>3.493624210357666</v>
      </c>
      <c r="ES272">
        <v>2.6429316997528076</v>
      </c>
      <c r="ET272">
        <v>2.1263108253479004</v>
      </c>
      <c r="EU272">
        <v>1.6220473051071167</v>
      </c>
      <c r="EV272">
        <v>1.5559157133102417</v>
      </c>
      <c r="EW272">
        <v>1.7496728897094727</v>
      </c>
      <c r="EX272">
        <v>1.7274165153503418</v>
      </c>
      <c r="EY272">
        <v>73.030609130859375</v>
      </c>
      <c r="EZ272">
        <v>72.090377807617188</v>
      </c>
      <c r="FA272">
        <v>71.291740417480469</v>
      </c>
      <c r="FB272">
        <v>70.634361267089844</v>
      </c>
      <c r="FC272">
        <v>69.905967712402344</v>
      </c>
      <c r="FD272">
        <v>69.344200134277344</v>
      </c>
      <c r="FE272">
        <v>69.159095764160156</v>
      </c>
      <c r="FF272">
        <v>69.686607360839844</v>
      </c>
      <c r="FG272">
        <v>71.900566101074219</v>
      </c>
      <c r="FH272">
        <v>75.825477600097656</v>
      </c>
      <c r="FI272">
        <v>79.842964172363281</v>
      </c>
      <c r="FJ272">
        <v>83.474929809570312</v>
      </c>
      <c r="FK272">
        <v>85.731666564941406</v>
      </c>
      <c r="FL272">
        <v>87.16143798828125</v>
      </c>
      <c r="FM272">
        <v>88.063056945800781</v>
      </c>
      <c r="FN272">
        <v>88.539726257324219</v>
      </c>
      <c r="FO272">
        <v>88.626602172851562</v>
      </c>
      <c r="FP272">
        <v>87.925689697265625</v>
      </c>
      <c r="FQ272">
        <v>87.177947998046875</v>
      </c>
      <c r="FR272">
        <v>84.667182922363281</v>
      </c>
      <c r="FS272">
        <v>81.066024780273438</v>
      </c>
      <c r="FT272">
        <v>77.971359252929688</v>
      </c>
      <c r="FU272">
        <v>75.928268432617188</v>
      </c>
      <c r="FV272">
        <v>74.47186279296875</v>
      </c>
      <c r="FW272">
        <v>1</v>
      </c>
    </row>
    <row r="273" spans="1:179" x14ac:dyDescent="0.2">
      <c r="A273" t="s">
        <v>241</v>
      </c>
      <c r="B273" t="s">
        <v>248</v>
      </c>
      <c r="C273" t="s">
        <v>218</v>
      </c>
      <c r="D273" t="s">
        <v>11</v>
      </c>
      <c r="E273">
        <v>2016</v>
      </c>
      <c r="F273" t="s">
        <v>226</v>
      </c>
      <c r="G273" t="s">
        <v>242</v>
      </c>
      <c r="H273">
        <v>332.41</v>
      </c>
      <c r="K273">
        <v>116.6839003432023</v>
      </c>
      <c r="L273">
        <v>114.24947158288705</v>
      </c>
      <c r="M273">
        <v>112.76157585811721</v>
      </c>
      <c r="N273">
        <v>114.05708151810452</v>
      </c>
      <c r="O273">
        <v>120.36297143804138</v>
      </c>
      <c r="P273">
        <v>134.32877829016331</v>
      </c>
      <c r="Q273">
        <v>151.46082119716931</v>
      </c>
      <c r="R273">
        <v>162.68408878190735</v>
      </c>
      <c r="S273">
        <v>173.07552762978921</v>
      </c>
      <c r="T273">
        <v>183.12506982151794</v>
      </c>
      <c r="U273">
        <v>191.0281993505925</v>
      </c>
      <c r="V273">
        <v>195.89137837930133</v>
      </c>
      <c r="W273">
        <v>196.41201153658639</v>
      </c>
      <c r="X273">
        <v>197.3917476729907</v>
      </c>
      <c r="Y273">
        <v>197.3051061272875</v>
      </c>
      <c r="Z273">
        <v>194.24324490752593</v>
      </c>
      <c r="AA273">
        <v>191.32801672727533</v>
      </c>
      <c r="AB273">
        <v>183.90810387037143</v>
      </c>
      <c r="AC273">
        <v>159.87138985386113</v>
      </c>
      <c r="AD273">
        <v>149.8690173317656</v>
      </c>
      <c r="AE273">
        <v>142.20773444625507</v>
      </c>
      <c r="AF273">
        <v>135.1168288283227</v>
      </c>
      <c r="AG273">
        <v>125.22765762968737</v>
      </c>
      <c r="AH273">
        <v>121.73016610131648</v>
      </c>
      <c r="AI273">
        <v>-1.4790349006652832</v>
      </c>
      <c r="AJ273">
        <v>-1.2881854772567749</v>
      </c>
      <c r="AK273">
        <v>-1.3800060749053955</v>
      </c>
      <c r="AL273">
        <v>-1.5148221254348755</v>
      </c>
      <c r="AM273">
        <v>-1.8064936399459839</v>
      </c>
      <c r="AN273">
        <v>-1.4947242736816406</v>
      </c>
      <c r="AO273">
        <v>-1.2740013599395752</v>
      </c>
      <c r="AP273">
        <v>-1.3327338695526123</v>
      </c>
      <c r="AQ273">
        <v>-1.9634906053543091</v>
      </c>
      <c r="AR273">
        <v>-1.7358676195144653</v>
      </c>
      <c r="AS273">
        <v>-1.4041200876235962</v>
      </c>
      <c r="AT273">
        <v>-1.3517693281173706</v>
      </c>
      <c r="AU273">
        <v>-0.64814722537994385</v>
      </c>
      <c r="AV273">
        <v>1.0814151763916016</v>
      </c>
      <c r="AW273">
        <v>1.831628680229187</v>
      </c>
      <c r="AX273">
        <v>2.6153016090393066</v>
      </c>
      <c r="AY273">
        <v>2.3688409328460693</v>
      </c>
      <c r="AZ273">
        <v>-3.2601733207702637</v>
      </c>
      <c r="BA273">
        <v>-2.8334317207336426</v>
      </c>
      <c r="BB273">
        <v>-2.9583423137664795</v>
      </c>
      <c r="BC273">
        <v>-3.1368427276611328</v>
      </c>
      <c r="BD273">
        <v>-2.841944694519043</v>
      </c>
      <c r="BE273">
        <v>-1.8129578828811646</v>
      </c>
      <c r="BF273">
        <v>-1.7989774942398071</v>
      </c>
      <c r="BG273">
        <v>-0.66200476884841919</v>
      </c>
      <c r="BH273">
        <v>-0.54107165336608887</v>
      </c>
      <c r="BI273">
        <v>-0.67425227165222168</v>
      </c>
      <c r="BJ273">
        <v>-0.82084351778030396</v>
      </c>
      <c r="BK273">
        <v>-0.96283310651779175</v>
      </c>
      <c r="BL273">
        <v>-0.66022926568984985</v>
      </c>
      <c r="BM273">
        <v>-0.45616996288299561</v>
      </c>
      <c r="BN273">
        <v>-0.50604581832885742</v>
      </c>
      <c r="BO273">
        <v>-0.94746387004852295</v>
      </c>
      <c r="BP273">
        <v>-0.78659117221832275</v>
      </c>
      <c r="BQ273">
        <v>-0.41479623317718506</v>
      </c>
      <c r="BR273">
        <v>-0.35078316926956177</v>
      </c>
      <c r="BS273">
        <v>0.28263598680496216</v>
      </c>
      <c r="BT273">
        <v>2.6412334442138672</v>
      </c>
      <c r="BU273">
        <v>3.2075910568237305</v>
      </c>
      <c r="BV273">
        <v>4.090268611907959</v>
      </c>
      <c r="BW273">
        <v>3.7577610015869141</v>
      </c>
      <c r="BX273">
        <v>-1.3191871643066406</v>
      </c>
      <c r="BY273">
        <v>-1.2537311315536499</v>
      </c>
      <c r="BZ273">
        <v>-1.4815624952316284</v>
      </c>
      <c r="CA273">
        <v>-1.7433618307113647</v>
      </c>
      <c r="CB273">
        <v>-1.5559293031692505</v>
      </c>
      <c r="CC273">
        <v>-0.78622102737426758</v>
      </c>
      <c r="CD273">
        <v>-0.7825467586517334</v>
      </c>
      <c r="CE273">
        <v>-9.6132189035415649E-2</v>
      </c>
      <c r="CF273">
        <v>-2.3622959852218628E-2</v>
      </c>
      <c r="CG273">
        <v>-0.1854492723941803</v>
      </c>
      <c r="CH273">
        <v>-0.34019604325294495</v>
      </c>
      <c r="CI273">
        <v>-0.37851637601852417</v>
      </c>
      <c r="CJ273">
        <v>-8.2260578870773315E-2</v>
      </c>
      <c r="CK273">
        <v>0.11025756597518921</v>
      </c>
      <c r="CL273">
        <v>6.6515825688838959E-2</v>
      </c>
      <c r="CM273">
        <v>-0.2437669038772583</v>
      </c>
      <c r="CN273">
        <v>-0.12912526726722717</v>
      </c>
      <c r="CO273">
        <v>0.27040639519691467</v>
      </c>
      <c r="CP273">
        <v>0.34249675273895264</v>
      </c>
      <c r="CQ273">
        <v>0.92729359865188599</v>
      </c>
      <c r="CR273">
        <v>3.7215588092803955</v>
      </c>
      <c r="CS273">
        <v>4.160578727722168</v>
      </c>
      <c r="CT273">
        <v>5.1118259429931641</v>
      </c>
      <c r="CU273">
        <v>4.7197232246398926</v>
      </c>
      <c r="CV273">
        <v>2.5134064257144928E-2</v>
      </c>
      <c r="CW273">
        <v>-0.15963537991046906</v>
      </c>
      <c r="CX273">
        <v>-0.4587492048740387</v>
      </c>
      <c r="CY273">
        <v>-0.77824133634567261</v>
      </c>
      <c r="CZ273">
        <v>-0.66523897647857666</v>
      </c>
      <c r="DA273">
        <v>-7.5106188654899597E-2</v>
      </c>
      <c r="DB273">
        <v>-7.8569978475570679E-2</v>
      </c>
      <c r="DC273">
        <v>0.46974042057991028</v>
      </c>
      <c r="DD273">
        <v>0.493825763463974</v>
      </c>
      <c r="DE273">
        <v>0.3033536970615387</v>
      </c>
      <c r="DF273">
        <v>0.14045141637325287</v>
      </c>
      <c r="DG273">
        <v>0.2058003693819046</v>
      </c>
      <c r="DH273">
        <v>0.49570810794830322</v>
      </c>
      <c r="DI273">
        <v>0.67668509483337402</v>
      </c>
      <c r="DJ273">
        <v>0.63907748460769653</v>
      </c>
      <c r="DK273">
        <v>0.45993009209632874</v>
      </c>
      <c r="DL273">
        <v>0.52834069728851318</v>
      </c>
      <c r="DM273">
        <v>0.9556090235710144</v>
      </c>
      <c r="DN273">
        <v>1.0357767343521118</v>
      </c>
      <c r="DO273">
        <v>1.5719512701034546</v>
      </c>
      <c r="DP273">
        <v>4.8018841743469238</v>
      </c>
      <c r="DQ273">
        <v>5.1135659217834473</v>
      </c>
      <c r="DR273">
        <v>6.1333832740783691</v>
      </c>
      <c r="DS273">
        <v>5.6816849708557129</v>
      </c>
      <c r="DT273">
        <v>1.3694552183151245</v>
      </c>
      <c r="DU273">
        <v>0.9344603419303894</v>
      </c>
      <c r="DV273">
        <v>0.56406408548355103</v>
      </c>
      <c r="DW273">
        <v>0.18687926232814789</v>
      </c>
      <c r="DX273">
        <v>0.22545129060745239</v>
      </c>
      <c r="DY273">
        <v>0.636008620262146</v>
      </c>
      <c r="DZ273">
        <v>0.62540680170059204</v>
      </c>
      <c r="EA273">
        <v>1.2867705821990967</v>
      </c>
      <c r="EB273">
        <v>1.2409394979476929</v>
      </c>
      <c r="EC273">
        <v>1.0091075897216797</v>
      </c>
      <c r="ED273">
        <v>0.8344300389289856</v>
      </c>
      <c r="EE273">
        <v>1.0494608879089355</v>
      </c>
      <c r="EF273">
        <v>1.3302030563354492</v>
      </c>
      <c r="EG273">
        <v>1.4945164918899536</v>
      </c>
      <c r="EH273">
        <v>1.4657655954360962</v>
      </c>
      <c r="EI273">
        <v>1.4759567975997925</v>
      </c>
      <c r="EJ273">
        <v>1.4776170253753662</v>
      </c>
      <c r="EK273">
        <v>1.9449328184127808</v>
      </c>
      <c r="EL273">
        <v>2.0367627143859863</v>
      </c>
      <c r="EM273">
        <v>2.5027344226837158</v>
      </c>
      <c r="EN273">
        <v>6.3617024421691895</v>
      </c>
      <c r="EO273">
        <v>6.4895286560058594</v>
      </c>
      <c r="EP273">
        <v>7.6083502769470215</v>
      </c>
      <c r="EQ273">
        <v>7.0706052780151367</v>
      </c>
      <c r="ER273">
        <v>3.3104414939880371</v>
      </c>
      <c r="ES273">
        <v>2.5141608715057373</v>
      </c>
      <c r="ET273">
        <v>2.0408439636230469</v>
      </c>
      <c r="EU273">
        <v>1.5803600549697876</v>
      </c>
      <c r="EV273">
        <v>1.5114666223526001</v>
      </c>
      <c r="EW273">
        <v>1.662745475769043</v>
      </c>
      <c r="EX273">
        <v>1.641837477684021</v>
      </c>
      <c r="EY273">
        <v>73.030609130859375</v>
      </c>
      <c r="EZ273">
        <v>72.090370178222656</v>
      </c>
      <c r="FA273">
        <v>71.291740417480469</v>
      </c>
      <c r="FB273">
        <v>70.634361267089844</v>
      </c>
      <c r="FC273">
        <v>69.905967712402344</v>
      </c>
      <c r="FD273">
        <v>69.344200134277344</v>
      </c>
      <c r="FE273">
        <v>69.159095764160156</v>
      </c>
      <c r="FF273">
        <v>69.686607360839844</v>
      </c>
      <c r="FG273">
        <v>71.900566101074219</v>
      </c>
      <c r="FH273">
        <v>75.825477600097656</v>
      </c>
      <c r="FI273">
        <v>79.842964172363281</v>
      </c>
      <c r="FJ273">
        <v>83.474929809570312</v>
      </c>
      <c r="FK273">
        <v>85.731666564941406</v>
      </c>
      <c r="FL273">
        <v>87.16143798828125</v>
      </c>
      <c r="FM273">
        <v>88.063056945800781</v>
      </c>
      <c r="FN273">
        <v>88.539726257324219</v>
      </c>
      <c r="FO273">
        <v>88.626602172851562</v>
      </c>
      <c r="FP273">
        <v>87.925689697265625</v>
      </c>
      <c r="FQ273">
        <v>87.177947998046875</v>
      </c>
      <c r="FR273">
        <v>84.667182922363281</v>
      </c>
      <c r="FS273">
        <v>81.066024780273438</v>
      </c>
      <c r="FT273">
        <v>77.971359252929688</v>
      </c>
      <c r="FU273">
        <v>75.928268432617188</v>
      </c>
      <c r="FV273">
        <v>74.47186279296875</v>
      </c>
      <c r="FW273">
        <v>1</v>
      </c>
    </row>
    <row r="274" spans="1:179" x14ac:dyDescent="0.2">
      <c r="A274" t="s">
        <v>241</v>
      </c>
      <c r="B274" t="s">
        <v>248</v>
      </c>
      <c r="C274" t="s">
        <v>218</v>
      </c>
      <c r="D274" t="s">
        <v>11</v>
      </c>
      <c r="E274" t="s">
        <v>250</v>
      </c>
      <c r="F274" t="s">
        <v>226</v>
      </c>
      <c r="G274" t="s">
        <v>242</v>
      </c>
      <c r="H274">
        <v>321.24</v>
      </c>
      <c r="K274">
        <v>112.76318502851119</v>
      </c>
      <c r="L274">
        <v>110.41055591746219</v>
      </c>
      <c r="M274">
        <v>108.97265522660543</v>
      </c>
      <c r="N274">
        <v>110.22463038352899</v>
      </c>
      <c r="O274">
        <v>116.31863503815389</v>
      </c>
      <c r="P274">
        <v>129.81517447081112</v>
      </c>
      <c r="Q274">
        <v>146.37156072938592</v>
      </c>
      <c r="R274">
        <v>157.21771341677368</v>
      </c>
      <c r="S274">
        <v>167.25998778427109</v>
      </c>
      <c r="T274">
        <v>176.97185362252813</v>
      </c>
      <c r="U274">
        <v>184.60942877017141</v>
      </c>
      <c r="V274">
        <v>189.30919930430761</v>
      </c>
      <c r="W274">
        <v>189.81233857951381</v>
      </c>
      <c r="X274">
        <v>190.75915443760161</v>
      </c>
      <c r="Y274">
        <v>190.67542414901382</v>
      </c>
      <c r="Z274">
        <v>187.71644504186992</v>
      </c>
      <c r="AA274">
        <v>184.89917193287172</v>
      </c>
      <c r="AB274">
        <v>177.72857681291498</v>
      </c>
      <c r="AC274">
        <v>154.49952445737242</v>
      </c>
      <c r="AD274">
        <v>144.83324333276428</v>
      </c>
      <c r="AE274">
        <v>137.42938849903339</v>
      </c>
      <c r="AF274">
        <v>130.57674559060493</v>
      </c>
      <c r="AG274">
        <v>121.01986209279252</v>
      </c>
      <c r="AH274">
        <v>117.63989036413652</v>
      </c>
      <c r="AI274">
        <v>-1.4523727893829346</v>
      </c>
      <c r="AJ274">
        <v>-1.2659647464752197</v>
      </c>
      <c r="AK274">
        <v>-1.3535341024398804</v>
      </c>
      <c r="AL274">
        <v>-1.4834880828857422</v>
      </c>
      <c r="AM274">
        <v>-1.769579291343689</v>
      </c>
      <c r="AN274">
        <v>-1.4680272340774536</v>
      </c>
      <c r="AO274">
        <v>-1.2542511224746704</v>
      </c>
      <c r="AP274">
        <v>-1.3112598657608032</v>
      </c>
      <c r="AQ274">
        <v>-1.926160454750061</v>
      </c>
      <c r="AR274">
        <v>-1.7043039798736572</v>
      </c>
      <c r="AS274">
        <v>-1.3848326206207275</v>
      </c>
      <c r="AT274">
        <v>-1.3345696926116943</v>
      </c>
      <c r="AU274">
        <v>-0.65261095762252808</v>
      </c>
      <c r="AV274">
        <v>1.0011013746261597</v>
      </c>
      <c r="AW274">
        <v>1.731290340423584</v>
      </c>
      <c r="AX274">
        <v>2.48583984375</v>
      </c>
      <c r="AY274">
        <v>2.2500860691070557</v>
      </c>
      <c r="AZ274">
        <v>-3.2053511142730713</v>
      </c>
      <c r="BA274">
        <v>-2.7827625274658203</v>
      </c>
      <c r="BB274">
        <v>-2.9005744457244873</v>
      </c>
      <c r="BC274">
        <v>-3.0707285404205322</v>
      </c>
      <c r="BD274">
        <v>-2.7827093601226807</v>
      </c>
      <c r="BE274">
        <v>-1.7809878587722778</v>
      </c>
      <c r="BF274">
        <v>-1.7671866416931152</v>
      </c>
      <c r="BG274">
        <v>-0.64918643236160278</v>
      </c>
      <c r="BH274">
        <v>-0.53151017427444458</v>
      </c>
      <c r="BI274">
        <v>-0.65973860025405884</v>
      </c>
      <c r="BJ274">
        <v>-0.80126833915710449</v>
      </c>
      <c r="BK274">
        <v>-0.94021379947662354</v>
      </c>
      <c r="BL274">
        <v>-0.64767205715179443</v>
      </c>
      <c r="BM274">
        <v>-0.45027711987495422</v>
      </c>
      <c r="BN274">
        <v>-0.49857926368713379</v>
      </c>
      <c r="BO274">
        <v>-0.92734944820404053</v>
      </c>
      <c r="BP274">
        <v>-0.77111226320266724</v>
      </c>
      <c r="BQ274">
        <v>-0.41227203607559204</v>
      </c>
      <c r="BR274">
        <v>-0.35054445266723633</v>
      </c>
      <c r="BS274">
        <v>0.26240098476409912</v>
      </c>
      <c r="BT274">
        <v>2.5344898700714111</v>
      </c>
      <c r="BU274">
        <v>3.0839383602142334</v>
      </c>
      <c r="BV274">
        <v>3.935814380645752</v>
      </c>
      <c r="BW274">
        <v>3.6154725551605225</v>
      </c>
      <c r="BX274">
        <v>-1.2972532510757446</v>
      </c>
      <c r="BY274">
        <v>-1.2298287153244019</v>
      </c>
      <c r="BZ274">
        <v>-1.448817253112793</v>
      </c>
      <c r="CA274">
        <v>-1.7008589506149292</v>
      </c>
      <c r="CB274">
        <v>-1.5184844732284546</v>
      </c>
      <c r="CC274">
        <v>-0.77164816856384277</v>
      </c>
      <c r="CD274">
        <v>-0.7679784893989563</v>
      </c>
      <c r="CE274">
        <v>-9.2902034521102905E-2</v>
      </c>
      <c r="CF274">
        <v>-2.2829201072454453E-2</v>
      </c>
      <c r="CG274">
        <v>-0.17921796441078186</v>
      </c>
      <c r="CH274">
        <v>-0.32876506447792053</v>
      </c>
      <c r="CI274">
        <v>-0.36579778790473938</v>
      </c>
      <c r="CJ274">
        <v>-7.9496532678604126E-2</v>
      </c>
      <c r="CK274">
        <v>0.10655277967453003</v>
      </c>
      <c r="CL274">
        <v>6.428082287311554E-2</v>
      </c>
      <c r="CM274">
        <v>-0.23557604849338531</v>
      </c>
      <c r="CN274">
        <v>-0.12478650361299515</v>
      </c>
      <c r="CO274">
        <v>0.26132041215896606</v>
      </c>
      <c r="CP274">
        <v>0.33098846673965454</v>
      </c>
      <c r="CQ274">
        <v>0.89613544940948486</v>
      </c>
      <c r="CR274">
        <v>3.5965101718902588</v>
      </c>
      <c r="CS274">
        <v>4.0207781791687012</v>
      </c>
      <c r="CT274">
        <v>4.9400625228881836</v>
      </c>
      <c r="CU274">
        <v>4.5611348152160645</v>
      </c>
      <c r="CV274">
        <v>2.4289529770612717E-2</v>
      </c>
      <c r="CW274">
        <v>-0.1542714387178421</v>
      </c>
      <c r="CX274">
        <v>-0.44333469867706299</v>
      </c>
      <c r="CY274">
        <v>-0.75209146738052368</v>
      </c>
      <c r="CZ274">
        <v>-0.64288622140884399</v>
      </c>
      <c r="DA274">
        <v>-7.2582535445690155E-2</v>
      </c>
      <c r="DB274">
        <v>-7.5929932296276093E-2</v>
      </c>
      <c r="DC274">
        <v>0.46338239312171936</v>
      </c>
      <c r="DD274">
        <v>0.48585179448127747</v>
      </c>
      <c r="DE274">
        <v>0.30130267143249512</v>
      </c>
      <c r="DF274">
        <v>0.14373821020126343</v>
      </c>
      <c r="DG274">
        <v>0.20861820876598358</v>
      </c>
      <c r="DH274">
        <v>0.48867899179458618</v>
      </c>
      <c r="DI274">
        <v>0.66338270902633667</v>
      </c>
      <c r="DJ274">
        <v>0.62714087963104248</v>
      </c>
      <c r="DK274">
        <v>0.45619738101959229</v>
      </c>
      <c r="DL274">
        <v>0.52153921127319336</v>
      </c>
      <c r="DM274">
        <v>0.93491286039352417</v>
      </c>
      <c r="DN274">
        <v>1.0125213861465454</v>
      </c>
      <c r="DO274">
        <v>1.5298699140548706</v>
      </c>
      <c r="DP274">
        <v>4.6585302352905273</v>
      </c>
      <c r="DQ274">
        <v>4.957618236541748</v>
      </c>
      <c r="DR274">
        <v>5.9443106651306152</v>
      </c>
      <c r="DS274">
        <v>5.5067973136901855</v>
      </c>
      <c r="DT274">
        <v>1.345832347869873</v>
      </c>
      <c r="DU274">
        <v>0.92128580808639526</v>
      </c>
      <c r="DV274">
        <v>0.56214785575866699</v>
      </c>
      <c r="DW274">
        <v>0.19667594134807587</v>
      </c>
      <c r="DX274">
        <v>0.23271210491657257</v>
      </c>
      <c r="DY274">
        <v>0.62648308277130127</v>
      </c>
      <c r="DZ274">
        <v>0.61611860990524292</v>
      </c>
      <c r="EA274">
        <v>1.2665687799453735</v>
      </c>
      <c r="EB274">
        <v>1.2203062772750854</v>
      </c>
      <c r="EC274">
        <v>0.99509811401367188</v>
      </c>
      <c r="ED274">
        <v>0.82595789432525635</v>
      </c>
      <c r="EE274">
        <v>1.0379836559295654</v>
      </c>
      <c r="EF274">
        <v>1.3090342283248901</v>
      </c>
      <c r="EG274">
        <v>1.4673566818237305</v>
      </c>
      <c r="EH274">
        <v>1.4398214817047119</v>
      </c>
      <c r="EI274">
        <v>1.4550083875656128</v>
      </c>
      <c r="EJ274">
        <v>1.4547309875488281</v>
      </c>
      <c r="EK274">
        <v>1.9074734449386597</v>
      </c>
      <c r="EL274">
        <v>1.9965466260910034</v>
      </c>
      <c r="EM274">
        <v>2.4448819160461426</v>
      </c>
      <c r="EN274">
        <v>6.1919188499450684</v>
      </c>
      <c r="EO274">
        <v>6.3102660179138184</v>
      </c>
      <c r="EP274">
        <v>7.3942852020263672</v>
      </c>
      <c r="EQ274">
        <v>6.8721837997436523</v>
      </c>
      <c r="ER274">
        <v>3.2539303302764893</v>
      </c>
      <c r="ES274">
        <v>2.474219799041748</v>
      </c>
      <c r="ET274">
        <v>2.0139050483703613</v>
      </c>
      <c r="EU274">
        <v>1.5665454864501953</v>
      </c>
      <c r="EV274">
        <v>1.4969370365142822</v>
      </c>
      <c r="EW274">
        <v>1.6358227729797363</v>
      </c>
      <c r="EX274">
        <v>1.6153267621994019</v>
      </c>
      <c r="EY274">
        <v>73.030609130859375</v>
      </c>
      <c r="EZ274">
        <v>72.090377807617188</v>
      </c>
      <c r="FA274">
        <v>71.291740417480469</v>
      </c>
      <c r="FB274">
        <v>70.634361267089844</v>
      </c>
      <c r="FC274">
        <v>69.905967712402344</v>
      </c>
      <c r="FD274">
        <v>69.344200134277344</v>
      </c>
      <c r="FE274">
        <v>69.159095764160156</v>
      </c>
      <c r="FF274">
        <v>69.686607360839844</v>
      </c>
      <c r="FG274">
        <v>71.900566101074219</v>
      </c>
      <c r="FH274">
        <v>75.825477600097656</v>
      </c>
      <c r="FI274">
        <v>79.842964172363281</v>
      </c>
      <c r="FJ274">
        <v>83.474929809570312</v>
      </c>
      <c r="FK274">
        <v>85.731666564941406</v>
      </c>
      <c r="FL274">
        <v>87.16143798828125</v>
      </c>
      <c r="FM274">
        <v>88.063056945800781</v>
      </c>
      <c r="FN274">
        <v>88.539726257324219</v>
      </c>
      <c r="FO274">
        <v>88.626609802246094</v>
      </c>
      <c r="FP274">
        <v>87.925689697265625</v>
      </c>
      <c r="FQ274">
        <v>87.177947998046875</v>
      </c>
      <c r="FR274">
        <v>84.667182922363281</v>
      </c>
      <c r="FS274">
        <v>81.066024780273438</v>
      </c>
      <c r="FT274">
        <v>77.971359252929688</v>
      </c>
      <c r="FU274">
        <v>75.928268432617188</v>
      </c>
      <c r="FV274">
        <v>74.47186279296875</v>
      </c>
      <c r="FW274">
        <v>1</v>
      </c>
    </row>
    <row r="275" spans="1:179" x14ac:dyDescent="0.2">
      <c r="A275" t="s">
        <v>241</v>
      </c>
      <c r="B275" t="s">
        <v>248</v>
      </c>
      <c r="C275" t="s">
        <v>218</v>
      </c>
      <c r="D275" t="s">
        <v>36</v>
      </c>
      <c r="E275">
        <v>2015</v>
      </c>
      <c r="F275" t="s">
        <v>227</v>
      </c>
      <c r="G275" t="s">
        <v>242</v>
      </c>
      <c r="H275">
        <v>478.40000000000003</v>
      </c>
      <c r="K275">
        <v>151.51703438643003</v>
      </c>
      <c r="L275">
        <v>148.75231444337314</v>
      </c>
      <c r="M275">
        <v>146.59453324819486</v>
      </c>
      <c r="N275">
        <v>147.10639589572867</v>
      </c>
      <c r="O275">
        <v>153.46749206424832</v>
      </c>
      <c r="P275">
        <v>170.76833253817244</v>
      </c>
      <c r="Q275">
        <v>192.68976343969257</v>
      </c>
      <c r="R275">
        <v>206.31242753139051</v>
      </c>
      <c r="S275">
        <v>216.54424607166075</v>
      </c>
      <c r="T275">
        <v>221.07324872466071</v>
      </c>
      <c r="U275">
        <v>222.75403504886913</v>
      </c>
      <c r="V275">
        <v>228.89678359861293</v>
      </c>
      <c r="W275">
        <v>231.85733719858226</v>
      </c>
      <c r="X275">
        <v>233.39414692747783</v>
      </c>
      <c r="Y275">
        <v>233.31237908781446</v>
      </c>
      <c r="Z275">
        <v>229.09240802579239</v>
      </c>
      <c r="AA275">
        <v>223.89025182678128</v>
      </c>
      <c r="AB275">
        <v>215.19263084093686</v>
      </c>
      <c r="AC275">
        <v>192.01892614701933</v>
      </c>
      <c r="AD275">
        <v>182.53204333205755</v>
      </c>
      <c r="AE275">
        <v>176.05894317984999</v>
      </c>
      <c r="AF275">
        <v>169.66153737089084</v>
      </c>
      <c r="AG275">
        <v>161.19603699358336</v>
      </c>
      <c r="AH275">
        <v>155.84801752841284</v>
      </c>
      <c r="AI275">
        <v>-1.3791004419326782</v>
      </c>
      <c r="AJ275">
        <v>-1.3475148677825928</v>
      </c>
      <c r="AK275">
        <v>-1.3424243927001953</v>
      </c>
      <c r="AL275">
        <v>-1.3301024436950684</v>
      </c>
      <c r="AM275">
        <v>-1.5911294221878052</v>
      </c>
      <c r="AN275">
        <v>-2.0462958812713623</v>
      </c>
      <c r="AO275">
        <v>-2.6569175720214844</v>
      </c>
      <c r="AP275">
        <v>-3.4968559741973877</v>
      </c>
      <c r="AQ275">
        <v>-2.3340294361114502</v>
      </c>
      <c r="AR275">
        <v>-1.7712312936782837</v>
      </c>
      <c r="AS275">
        <v>-1.6285238265991211</v>
      </c>
      <c r="AT275">
        <v>-1.7917841672897339</v>
      </c>
      <c r="AU275">
        <v>-1.5479525327682495</v>
      </c>
      <c r="AV275">
        <v>-1.3067580461502075</v>
      </c>
      <c r="AW275">
        <v>-1.346437931060791</v>
      </c>
      <c r="AX275">
        <v>-1.4001935720443726</v>
      </c>
      <c r="AY275">
        <v>-0.29090243577957153</v>
      </c>
      <c r="AZ275">
        <v>-0.10079257190227509</v>
      </c>
      <c r="BA275">
        <v>1.6741428375244141</v>
      </c>
      <c r="BB275">
        <v>1.5892770290374756</v>
      </c>
      <c r="BC275">
        <v>-0.32850185036659241</v>
      </c>
      <c r="BD275">
        <v>-1.2000938653945923</v>
      </c>
      <c r="BE275">
        <v>-1.6562554836273193</v>
      </c>
      <c r="BF275">
        <v>-2.097123384475708</v>
      </c>
      <c r="BG275">
        <v>-0.5781589150428772</v>
      </c>
      <c r="BH275">
        <v>-0.56482577323913574</v>
      </c>
      <c r="BI275">
        <v>-0.59054166078567505</v>
      </c>
      <c r="BJ275">
        <v>-0.57989907264709473</v>
      </c>
      <c r="BK275">
        <v>-0.78681278228759766</v>
      </c>
      <c r="BL275">
        <v>-1.0805224180221558</v>
      </c>
      <c r="BM275">
        <v>-1.505690336227417</v>
      </c>
      <c r="BN275">
        <v>-2.0444066524505615</v>
      </c>
      <c r="BO275">
        <v>-1.1513512134552002</v>
      </c>
      <c r="BP275">
        <v>-0.81177866458892822</v>
      </c>
      <c r="BQ275">
        <v>-0.69473975896835327</v>
      </c>
      <c r="BR275">
        <v>-0.87048894166946411</v>
      </c>
      <c r="BS275">
        <v>-0.60684460401535034</v>
      </c>
      <c r="BT275">
        <v>-0.34888049960136414</v>
      </c>
      <c r="BU275">
        <v>-0.39867261052131653</v>
      </c>
      <c r="BV275">
        <v>-0.34816634654998779</v>
      </c>
      <c r="BW275">
        <v>1.6489460468292236</v>
      </c>
      <c r="BX275">
        <v>1.8518117666244507</v>
      </c>
      <c r="BY275">
        <v>2.9795219898223877</v>
      </c>
      <c r="BZ275">
        <v>2.6873311996459961</v>
      </c>
      <c r="CA275">
        <v>0.79470944404602051</v>
      </c>
      <c r="CB275">
        <v>-0.11838765442371368</v>
      </c>
      <c r="CC275">
        <v>-0.61678814888000488</v>
      </c>
      <c r="CD275">
        <v>-1.0546762943267822</v>
      </c>
      <c r="CE275">
        <v>-2.3429200053215027E-2</v>
      </c>
      <c r="CF275">
        <v>-2.2737732157111168E-2</v>
      </c>
      <c r="CG275">
        <v>-6.9789983332157135E-2</v>
      </c>
      <c r="CH275">
        <v>-6.0310464352369308E-2</v>
      </c>
      <c r="CI275">
        <v>-0.22974550724029541</v>
      </c>
      <c r="CJ275">
        <v>-0.41163074970245361</v>
      </c>
      <c r="CK275">
        <v>-0.70835369825363159</v>
      </c>
      <c r="CL275">
        <v>-1.0384447574615479</v>
      </c>
      <c r="CM275">
        <v>-0.33223187923431396</v>
      </c>
      <c r="CN275">
        <v>-0.14726462960243225</v>
      </c>
      <c r="CO275">
        <v>-4.8003729432821274E-2</v>
      </c>
      <c r="CP275">
        <v>-0.23240265250205994</v>
      </c>
      <c r="CQ275">
        <v>4.4963870197534561E-2</v>
      </c>
      <c r="CR275">
        <v>0.31454259157180786</v>
      </c>
      <c r="CS275">
        <v>0.25774672627449036</v>
      </c>
      <c r="CT275">
        <v>0.38046449422836304</v>
      </c>
      <c r="CU275">
        <v>2.9924790859222412</v>
      </c>
      <c r="CV275">
        <v>3.2041795253753662</v>
      </c>
      <c r="CW275">
        <v>3.8836236000061035</v>
      </c>
      <c r="CX275">
        <v>3.4478404521942139</v>
      </c>
      <c r="CY275">
        <v>1.5726422071456909</v>
      </c>
      <c r="CZ275">
        <v>0.63079875707626343</v>
      </c>
      <c r="DA275">
        <v>0.10314377397298813</v>
      </c>
      <c r="DB275">
        <v>-0.33268058300018311</v>
      </c>
      <c r="DC275">
        <v>0.53130048513412476</v>
      </c>
      <c r="DD275">
        <v>0.51935034990310669</v>
      </c>
      <c r="DE275">
        <v>0.45096167922019958</v>
      </c>
      <c r="DF275">
        <v>0.45927813649177551</v>
      </c>
      <c r="DG275">
        <v>0.32732176780700684</v>
      </c>
      <c r="DH275">
        <v>0.25726094841957092</v>
      </c>
      <c r="DI275">
        <v>8.8982850313186646E-2</v>
      </c>
      <c r="DJ275">
        <v>-3.248276561498642E-2</v>
      </c>
      <c r="DK275">
        <v>0.48688751459121704</v>
      </c>
      <c r="DL275">
        <v>0.51724940538406372</v>
      </c>
      <c r="DM275">
        <v>0.59873229265213013</v>
      </c>
      <c r="DN275">
        <v>0.40568363666534424</v>
      </c>
      <c r="DO275">
        <v>0.69677233695983887</v>
      </c>
      <c r="DP275">
        <v>0.97796571254730225</v>
      </c>
      <c r="DQ275">
        <v>0.91416603326797485</v>
      </c>
      <c r="DR275">
        <v>1.1090953350067139</v>
      </c>
      <c r="DS275">
        <v>4.3360123634338379</v>
      </c>
      <c r="DT275">
        <v>4.5565471649169922</v>
      </c>
      <c r="DU275">
        <v>4.7877254486083984</v>
      </c>
      <c r="DV275">
        <v>4.2083492279052734</v>
      </c>
      <c r="DW275">
        <v>2.3505749702453613</v>
      </c>
      <c r="DX275">
        <v>1.3799852132797241</v>
      </c>
      <c r="DY275">
        <v>0.82307565212249756</v>
      </c>
      <c r="DZ275">
        <v>0.38931506872177124</v>
      </c>
      <c r="EA275">
        <v>1.3322421312332153</v>
      </c>
      <c r="EB275">
        <v>1.3020393848419189</v>
      </c>
      <c r="EC275">
        <v>1.2028443813323975</v>
      </c>
      <c r="ED275">
        <v>1.2094815969467163</v>
      </c>
      <c r="EE275">
        <v>1.1316384077072144</v>
      </c>
      <c r="EF275">
        <v>1.2230343818664551</v>
      </c>
      <c r="EG275">
        <v>1.2402101755142212</v>
      </c>
      <c r="EH275">
        <v>1.4199665784835815</v>
      </c>
      <c r="EI275">
        <v>1.6695657968521118</v>
      </c>
      <c r="EJ275">
        <v>1.476702094078064</v>
      </c>
      <c r="EK275">
        <v>1.5325163602828979</v>
      </c>
      <c r="EL275">
        <v>1.3269789218902588</v>
      </c>
      <c r="EM275">
        <v>1.6378802061080933</v>
      </c>
      <c r="EN275">
        <v>1.9358432292938232</v>
      </c>
      <c r="EO275">
        <v>1.861931324005127</v>
      </c>
      <c r="EP275">
        <v>2.1611225605010986</v>
      </c>
      <c r="EQ275">
        <v>6.2758607864379883</v>
      </c>
      <c r="ER275">
        <v>6.5091514587402344</v>
      </c>
      <c r="ES275">
        <v>6.093104362487793</v>
      </c>
      <c r="ET275">
        <v>5.306403636932373</v>
      </c>
      <c r="EU275">
        <v>3.4737861156463623</v>
      </c>
      <c r="EV275">
        <v>2.4616913795471191</v>
      </c>
      <c r="EW275">
        <v>1.862542986869812</v>
      </c>
      <c r="EX275">
        <v>1.4317620992660522</v>
      </c>
      <c r="EY275">
        <v>54.155517578125</v>
      </c>
      <c r="EZ275">
        <v>53.558322906494141</v>
      </c>
      <c r="FA275">
        <v>53.222103118896484</v>
      </c>
      <c r="FB275">
        <v>52.689971923828125</v>
      </c>
      <c r="FC275">
        <v>52.456211090087891</v>
      </c>
      <c r="FD275">
        <v>52.150646209716797</v>
      </c>
      <c r="FE275">
        <v>52.657295227050781</v>
      </c>
      <c r="FF275">
        <v>52.59197998046875</v>
      </c>
      <c r="FG275">
        <v>52.76641845703125</v>
      </c>
      <c r="FH275">
        <v>54.133167266845703</v>
      </c>
      <c r="FI275">
        <v>55.81134033203125</v>
      </c>
      <c r="FJ275">
        <v>57.140262603759766</v>
      </c>
      <c r="FK275">
        <v>58.605861663818359</v>
      </c>
      <c r="FL275">
        <v>59.630722045898438</v>
      </c>
      <c r="FM275">
        <v>60.297714233398437</v>
      </c>
      <c r="FN275">
        <v>60.283275604248047</v>
      </c>
      <c r="FO275">
        <v>60.13616943359375</v>
      </c>
      <c r="FP275">
        <v>59.411670684814453</v>
      </c>
      <c r="FQ275">
        <v>57.747810363769531</v>
      </c>
      <c r="FR275">
        <v>56.317729949951172</v>
      </c>
      <c r="FS275">
        <v>55.974517822265625</v>
      </c>
      <c r="FT275">
        <v>55.617053985595703</v>
      </c>
      <c r="FU275">
        <v>54.999309539794922</v>
      </c>
      <c r="FV275">
        <v>54.023750305175781</v>
      </c>
      <c r="FW275">
        <v>1</v>
      </c>
    </row>
    <row r="276" spans="1:179" x14ac:dyDescent="0.2">
      <c r="A276" t="s">
        <v>241</v>
      </c>
      <c r="B276" t="s">
        <v>248</v>
      </c>
      <c r="C276" t="s">
        <v>218</v>
      </c>
      <c r="D276" t="s">
        <v>36</v>
      </c>
      <c r="E276">
        <v>2016</v>
      </c>
      <c r="F276" t="s">
        <v>227</v>
      </c>
      <c r="G276" t="s">
        <v>242</v>
      </c>
      <c r="H276">
        <v>372.3</v>
      </c>
      <c r="K276">
        <v>117.8207356404844</v>
      </c>
      <c r="L276">
        <v>115.55644405521714</v>
      </c>
      <c r="M276">
        <v>113.7189865230047</v>
      </c>
      <c r="N276">
        <v>114.13462869387297</v>
      </c>
      <c r="O276">
        <v>119.52585215807791</v>
      </c>
      <c r="P276">
        <v>133.63248949352902</v>
      </c>
      <c r="Q276">
        <v>152.08866356993425</v>
      </c>
      <c r="R276">
        <v>163.4740393750933</v>
      </c>
      <c r="S276">
        <v>172.00332788195882</v>
      </c>
      <c r="T276">
        <v>175.90579311437639</v>
      </c>
      <c r="U276">
        <v>177.22971436095469</v>
      </c>
      <c r="V276">
        <v>182.86685728808524</v>
      </c>
      <c r="W276">
        <v>185.39704854540312</v>
      </c>
      <c r="X276">
        <v>186.20606897980531</v>
      </c>
      <c r="Y276">
        <v>185.86815666886804</v>
      </c>
      <c r="Z276">
        <v>182.3826262353397</v>
      </c>
      <c r="AA276">
        <v>178.33430050106622</v>
      </c>
      <c r="AB276">
        <v>170.98548527310817</v>
      </c>
      <c r="AC276">
        <v>152.0048247681467</v>
      </c>
      <c r="AD276">
        <v>143.70434163313638</v>
      </c>
      <c r="AE276">
        <v>138.17017112230792</v>
      </c>
      <c r="AF276">
        <v>132.65761254678461</v>
      </c>
      <c r="AG276">
        <v>125.83195723507684</v>
      </c>
      <c r="AH276">
        <v>121.54161088017514</v>
      </c>
      <c r="AI276">
        <v>-1.3373324871063232</v>
      </c>
      <c r="AJ276">
        <v>-1.3236566781997681</v>
      </c>
      <c r="AK276">
        <v>-1.3252401351928711</v>
      </c>
      <c r="AL276">
        <v>-1.3205225467681885</v>
      </c>
      <c r="AM276">
        <v>-1.5475516319274902</v>
      </c>
      <c r="AN276">
        <v>-1.9678094387054443</v>
      </c>
      <c r="AO276">
        <v>-2.412799596786499</v>
      </c>
      <c r="AP276">
        <v>-3.3487081527709961</v>
      </c>
      <c r="AQ276">
        <v>-2.1972155570983887</v>
      </c>
      <c r="AR276">
        <v>-1.601871132850647</v>
      </c>
      <c r="AS276">
        <v>-1.5146862268447876</v>
      </c>
      <c r="AT276">
        <v>-1.7091273069381714</v>
      </c>
      <c r="AU276">
        <v>-1.5019583702087402</v>
      </c>
      <c r="AV276">
        <v>-1.320008397102356</v>
      </c>
      <c r="AW276">
        <v>-1.3547182083129883</v>
      </c>
      <c r="AX276">
        <v>-1.3681068420410156</v>
      </c>
      <c r="AY276">
        <v>-0.4150429368019104</v>
      </c>
      <c r="AZ276">
        <v>-0.22193239629268646</v>
      </c>
      <c r="BA276">
        <v>1.5944588184356689</v>
      </c>
      <c r="BB276">
        <v>1.4297957420349121</v>
      </c>
      <c r="BC276">
        <v>-0.41955584287643433</v>
      </c>
      <c r="BD276">
        <v>-1.2588151693344116</v>
      </c>
      <c r="BE276">
        <v>-1.6287232637405396</v>
      </c>
      <c r="BF276">
        <v>-2.0056865215301514</v>
      </c>
      <c r="BG276">
        <v>-0.57500439882278442</v>
      </c>
      <c r="BH276">
        <v>-0.57668763399124146</v>
      </c>
      <c r="BI276">
        <v>-0.60416680574417114</v>
      </c>
      <c r="BJ276">
        <v>-0.60127449035644531</v>
      </c>
      <c r="BK276">
        <v>-0.77727419137954712</v>
      </c>
      <c r="BL276">
        <v>-1.0483421087265015</v>
      </c>
      <c r="BM276">
        <v>-1.3402658700942993</v>
      </c>
      <c r="BN276">
        <v>-1.9524362087249756</v>
      </c>
      <c r="BO276">
        <v>-1.0610301494598389</v>
      </c>
      <c r="BP276">
        <v>-0.68029320240020752</v>
      </c>
      <c r="BQ276">
        <v>-0.61478173732757568</v>
      </c>
      <c r="BR276">
        <v>-0.82607549428939819</v>
      </c>
      <c r="BS276">
        <v>-0.60114371776580811</v>
      </c>
      <c r="BT276">
        <v>-0.41552138328552246</v>
      </c>
      <c r="BU276">
        <v>-0.46040359139442444</v>
      </c>
      <c r="BV276">
        <v>-0.3874022364616394</v>
      </c>
      <c r="BW276">
        <v>1.4125431776046753</v>
      </c>
      <c r="BX276">
        <v>1.6079156398773193</v>
      </c>
      <c r="BY276">
        <v>2.7521343231201172</v>
      </c>
      <c r="BZ276">
        <v>2.4435615539550781</v>
      </c>
      <c r="CA276">
        <v>0.6298593282699585</v>
      </c>
      <c r="CB276">
        <v>-0.25514006614685059</v>
      </c>
      <c r="CC276">
        <v>-0.64264166355133057</v>
      </c>
      <c r="CD276">
        <v>-1.0187414884567261</v>
      </c>
      <c r="CE276">
        <v>-4.7018315643072128E-2</v>
      </c>
      <c r="CF276">
        <v>-5.9339180588722229E-2</v>
      </c>
      <c r="CG276">
        <v>-0.10475365817546844</v>
      </c>
      <c r="CH276">
        <v>-0.10312547534704208</v>
      </c>
      <c r="CI276">
        <v>-0.2437824010848999</v>
      </c>
      <c r="CJ276">
        <v>-0.41152176260948181</v>
      </c>
      <c r="CK276">
        <v>-0.59743219614028931</v>
      </c>
      <c r="CL276">
        <v>-0.98538267612457275</v>
      </c>
      <c r="CM276">
        <v>-0.27411159873008728</v>
      </c>
      <c r="CN276">
        <v>-4.2011138051748276E-2</v>
      </c>
      <c r="CO276">
        <v>8.4893843159079552E-3</v>
      </c>
      <c r="CP276">
        <v>-0.21447645127773285</v>
      </c>
      <c r="CQ276">
        <v>2.2757777944207191E-2</v>
      </c>
      <c r="CR276">
        <v>0.21092359721660614</v>
      </c>
      <c r="CS276">
        <v>0.15899598598480225</v>
      </c>
      <c r="CT276">
        <v>0.29183080792427063</v>
      </c>
      <c r="CU276">
        <v>2.6783237457275391</v>
      </c>
      <c r="CV276">
        <v>2.8752627372741699</v>
      </c>
      <c r="CW276">
        <v>3.5539367198944092</v>
      </c>
      <c r="CX276">
        <v>3.1456925868988037</v>
      </c>
      <c r="CY276">
        <v>1.3566811084747314</v>
      </c>
      <c r="CZ276">
        <v>0.44000229239463806</v>
      </c>
      <c r="DA276">
        <v>4.0315505117177963E-2</v>
      </c>
      <c r="DB276">
        <v>-0.33518633246421814</v>
      </c>
      <c r="DC276">
        <v>0.48096778988838196</v>
      </c>
      <c r="DD276">
        <v>0.458009272813797</v>
      </c>
      <c r="DE276">
        <v>0.39465948939323425</v>
      </c>
      <c r="DF276">
        <v>0.39502352476119995</v>
      </c>
      <c r="DG276">
        <v>0.28970935940742493</v>
      </c>
      <c r="DH276">
        <v>0.22529853880405426</v>
      </c>
      <c r="DI276">
        <v>0.14540141820907593</v>
      </c>
      <c r="DJ276">
        <v>-1.8329044803977013E-2</v>
      </c>
      <c r="DK276">
        <v>0.51280689239501953</v>
      </c>
      <c r="DL276">
        <v>0.59627091884613037</v>
      </c>
      <c r="DM276">
        <v>0.63176047801971436</v>
      </c>
      <c r="DN276">
        <v>0.3971225917339325</v>
      </c>
      <c r="DO276">
        <v>0.646659255027771</v>
      </c>
      <c r="DP276">
        <v>0.83736854791641235</v>
      </c>
      <c r="DQ276">
        <v>0.77839559316635132</v>
      </c>
      <c r="DR276">
        <v>0.97106385231018066</v>
      </c>
      <c r="DS276">
        <v>3.9441044330596924</v>
      </c>
      <c r="DT276">
        <v>4.1426100730895996</v>
      </c>
      <c r="DU276">
        <v>4.3557391166687012</v>
      </c>
      <c r="DV276">
        <v>3.8478236198425293</v>
      </c>
      <c r="DW276">
        <v>2.0835027694702148</v>
      </c>
      <c r="DX276">
        <v>1.1351445913314819</v>
      </c>
      <c r="DY276">
        <v>0.72327268123626709</v>
      </c>
      <c r="DZ276">
        <v>0.34836885333061218</v>
      </c>
      <c r="EA276">
        <v>1.2432957887649536</v>
      </c>
      <c r="EB276">
        <v>1.204978346824646</v>
      </c>
      <c r="EC276">
        <v>1.1157327890396118</v>
      </c>
      <c r="ED276">
        <v>1.1142715215682983</v>
      </c>
      <c r="EE276">
        <v>1.0599867105484009</v>
      </c>
      <c r="EF276">
        <v>1.1447659730911255</v>
      </c>
      <c r="EG276">
        <v>1.2179352045059204</v>
      </c>
      <c r="EH276">
        <v>1.3779428005218506</v>
      </c>
      <c r="EI276">
        <v>1.6489923000335693</v>
      </c>
      <c r="EJ276">
        <v>1.5178488492965698</v>
      </c>
      <c r="EK276">
        <v>1.5316649675369263</v>
      </c>
      <c r="EL276">
        <v>1.2801744937896729</v>
      </c>
      <c r="EM276">
        <v>1.5474739074707031</v>
      </c>
      <c r="EN276">
        <v>1.7418556213378906</v>
      </c>
      <c r="EO276">
        <v>1.6727101802825928</v>
      </c>
      <c r="EP276">
        <v>1.9517685174942017</v>
      </c>
      <c r="EQ276">
        <v>5.7716903686523437</v>
      </c>
      <c r="ER276">
        <v>5.9724578857421875</v>
      </c>
      <c r="ES276">
        <v>5.5134148597717285</v>
      </c>
      <c r="ET276">
        <v>4.8615894317626953</v>
      </c>
      <c r="EU276">
        <v>3.132918119430542</v>
      </c>
      <c r="EV276">
        <v>2.138819694519043</v>
      </c>
      <c r="EW276">
        <v>1.7093542814254761</v>
      </c>
      <c r="EX276">
        <v>1.3353139162063599</v>
      </c>
      <c r="EY276">
        <v>54.278289794921875</v>
      </c>
      <c r="EZ276">
        <v>53.638957977294922</v>
      </c>
      <c r="FA276">
        <v>53.347301483154297</v>
      </c>
      <c r="FB276">
        <v>52.863433837890625</v>
      </c>
      <c r="FC276">
        <v>52.669700622558594</v>
      </c>
      <c r="FD276">
        <v>52.330116271972656</v>
      </c>
      <c r="FE276">
        <v>52.787010192871094</v>
      </c>
      <c r="FF276">
        <v>52.708274841308594</v>
      </c>
      <c r="FG276">
        <v>52.900157928466797</v>
      </c>
      <c r="FH276">
        <v>54.252510070800781</v>
      </c>
      <c r="FI276">
        <v>55.916996002197266</v>
      </c>
      <c r="FJ276">
        <v>57.205043792724609</v>
      </c>
      <c r="FK276">
        <v>58.681320190429687</v>
      </c>
      <c r="FL276">
        <v>59.699424743652344</v>
      </c>
      <c r="FM276">
        <v>60.388134002685547</v>
      </c>
      <c r="FN276">
        <v>60.343883514404297</v>
      </c>
      <c r="FO276">
        <v>60.22564697265625</v>
      </c>
      <c r="FP276">
        <v>59.526832580566406</v>
      </c>
      <c r="FQ276">
        <v>57.849201202392578</v>
      </c>
      <c r="FR276">
        <v>56.416385650634766</v>
      </c>
      <c r="FS276">
        <v>56.060398101806641</v>
      </c>
      <c r="FT276">
        <v>55.685001373291016</v>
      </c>
      <c r="FU276">
        <v>55.021015167236328</v>
      </c>
      <c r="FV276">
        <v>54.041461944580078</v>
      </c>
      <c r="FW276">
        <v>1</v>
      </c>
    </row>
    <row r="277" spans="1:179" x14ac:dyDescent="0.2">
      <c r="A277" t="s">
        <v>241</v>
      </c>
      <c r="B277" t="s">
        <v>248</v>
      </c>
      <c r="C277" t="s">
        <v>218</v>
      </c>
      <c r="D277" t="s">
        <v>36</v>
      </c>
      <c r="E277" t="s">
        <v>250</v>
      </c>
      <c r="F277" t="s">
        <v>227</v>
      </c>
      <c r="G277" t="s">
        <v>242</v>
      </c>
      <c r="H277">
        <v>334.8</v>
      </c>
      <c r="K277">
        <v>105.9541535366842</v>
      </c>
      <c r="L277">
        <v>103.91791520416106</v>
      </c>
      <c r="M277">
        <v>102.26552136680432</v>
      </c>
      <c r="N277">
        <v>102.63930119553395</v>
      </c>
      <c r="O277">
        <v>107.48753538429304</v>
      </c>
      <c r="P277">
        <v>120.17339080695372</v>
      </c>
      <c r="Q277">
        <v>136.77070953154737</v>
      </c>
      <c r="R277">
        <v>147.00938143912765</v>
      </c>
      <c r="S277">
        <v>154.67962334605886</v>
      </c>
      <c r="T277">
        <v>158.18904295848458</v>
      </c>
      <c r="U277">
        <v>159.37962247971984</v>
      </c>
      <c r="V277">
        <v>164.44900779600192</v>
      </c>
      <c r="W277">
        <v>166.72436511318131</v>
      </c>
      <c r="X277">
        <v>167.45190322313275</v>
      </c>
      <c r="Y277">
        <v>167.14802451553211</v>
      </c>
      <c r="Z277">
        <v>164.01354716989971</v>
      </c>
      <c r="AA277">
        <v>160.37295772625058</v>
      </c>
      <c r="AB277">
        <v>153.76429505967457</v>
      </c>
      <c r="AC277">
        <v>136.69531474446987</v>
      </c>
      <c r="AD277">
        <v>129.23083355841499</v>
      </c>
      <c r="AE277">
        <v>124.25404955842588</v>
      </c>
      <c r="AF277">
        <v>119.29670079875417</v>
      </c>
      <c r="AG277">
        <v>113.15850681317302</v>
      </c>
      <c r="AH277">
        <v>109.30027240357042</v>
      </c>
      <c r="AI277">
        <v>-1.2658944129943848</v>
      </c>
      <c r="AJ277">
        <v>-1.2523214817047119</v>
      </c>
      <c r="AK277">
        <v>-1.2515968084335327</v>
      </c>
      <c r="AL277">
        <v>-1.2472028732299805</v>
      </c>
      <c r="AM277">
        <v>-1.4556005001068115</v>
      </c>
      <c r="AN277">
        <v>-1.8459100723266602</v>
      </c>
      <c r="AO277">
        <v>-2.2587826251983643</v>
      </c>
      <c r="AP277">
        <v>-3.1272914409637451</v>
      </c>
      <c r="AQ277">
        <v>-2.0701932907104492</v>
      </c>
      <c r="AR277">
        <v>-1.5170032978057861</v>
      </c>
      <c r="AS277">
        <v>-1.4368010759353638</v>
      </c>
      <c r="AT277">
        <v>-1.6102601289749146</v>
      </c>
      <c r="AU277">
        <v>-1.4254306554794312</v>
      </c>
      <c r="AV277">
        <v>-1.2621108293533325</v>
      </c>
      <c r="AW277">
        <v>-1.2924807071685791</v>
      </c>
      <c r="AX277">
        <v>-1.311689019203186</v>
      </c>
      <c r="AY277">
        <v>-0.52488535642623901</v>
      </c>
      <c r="AZ277">
        <v>-0.35141199827194214</v>
      </c>
      <c r="BA277">
        <v>1.3378108739852905</v>
      </c>
      <c r="BB277">
        <v>1.201673150062561</v>
      </c>
      <c r="BC277">
        <v>-0.46437492966651917</v>
      </c>
      <c r="BD277">
        <v>-1.2153109312057495</v>
      </c>
      <c r="BE277">
        <v>-1.5465031862258911</v>
      </c>
      <c r="BF277">
        <v>-1.8855712413787842</v>
      </c>
      <c r="BG277">
        <v>-0.54297471046447754</v>
      </c>
      <c r="BH277">
        <v>-0.54396694898605347</v>
      </c>
      <c r="BI277">
        <v>-0.56779921054840088</v>
      </c>
      <c r="BJ277">
        <v>-0.56513625383377075</v>
      </c>
      <c r="BK277">
        <v>-0.72514235973358154</v>
      </c>
      <c r="BL277">
        <v>-0.97397440671920776</v>
      </c>
      <c r="BM277">
        <v>-1.241693377494812</v>
      </c>
      <c r="BN277">
        <v>-1.8031996488571167</v>
      </c>
      <c r="BO277">
        <v>-0.99274277687072754</v>
      </c>
      <c r="BP277">
        <v>-0.64306610822677612</v>
      </c>
      <c r="BQ277">
        <v>-0.58341687917709351</v>
      </c>
      <c r="BR277">
        <v>-0.77285748720169067</v>
      </c>
      <c r="BS277">
        <v>-0.57118338346481323</v>
      </c>
      <c r="BT277">
        <v>-0.40438106656074524</v>
      </c>
      <c r="BU277">
        <v>-0.44439747929573059</v>
      </c>
      <c r="BV277">
        <v>-0.38168179988861084</v>
      </c>
      <c r="BW277">
        <v>1.2082240581512451</v>
      </c>
      <c r="BX277">
        <v>1.3838423490524292</v>
      </c>
      <c r="BY277">
        <v>2.4356405735015869</v>
      </c>
      <c r="BZ277">
        <v>2.1630325317382813</v>
      </c>
      <c r="CA277">
        <v>0.53079098463058472</v>
      </c>
      <c r="CB277">
        <v>-0.26352059841156006</v>
      </c>
      <c r="CC277">
        <v>-0.61139678955078125</v>
      </c>
      <c r="CD277">
        <v>-0.94964617490768433</v>
      </c>
      <c r="CE277">
        <v>-4.2282760143280029E-2</v>
      </c>
      <c r="CF277">
        <v>-5.3362701088190079E-2</v>
      </c>
      <c r="CG277">
        <v>-9.4203159213066101E-2</v>
      </c>
      <c r="CH277">
        <v>-9.2738956212997437E-2</v>
      </c>
      <c r="CI277">
        <v>-0.2192293107509613</v>
      </c>
      <c r="CJ277">
        <v>-0.37007442116737366</v>
      </c>
      <c r="CK277">
        <v>-0.53726047277450562</v>
      </c>
      <c r="CL277">
        <v>-0.88613760471343994</v>
      </c>
      <c r="CM277">
        <v>-0.24650382995605469</v>
      </c>
      <c r="CN277">
        <v>-3.777989000082016E-2</v>
      </c>
      <c r="CO277">
        <v>7.6343566179275513E-3</v>
      </c>
      <c r="CP277">
        <v>-0.1928749680519104</v>
      </c>
      <c r="CQ277">
        <v>2.0465677604079247E-2</v>
      </c>
      <c r="CR277">
        <v>0.18967995047569275</v>
      </c>
      <c r="CS277">
        <v>0.14298234879970551</v>
      </c>
      <c r="CT277">
        <v>0.26243841648101807</v>
      </c>
      <c r="CU277">
        <v>2.4085702896118164</v>
      </c>
      <c r="CV277">
        <v>2.5856742858886719</v>
      </c>
      <c r="CW277">
        <v>3.1959939002990723</v>
      </c>
      <c r="CX277">
        <v>2.8288669586181641</v>
      </c>
      <c r="CY277">
        <v>1.2200398445129395</v>
      </c>
      <c r="CZ277">
        <v>0.39568644762039185</v>
      </c>
      <c r="DA277">
        <v>3.6255039274692535E-2</v>
      </c>
      <c r="DB277">
        <v>-0.30142727494239807</v>
      </c>
      <c r="DC277">
        <v>0.45840919017791748</v>
      </c>
      <c r="DD277">
        <v>0.43724152445793152</v>
      </c>
      <c r="DE277">
        <v>0.37939292192459106</v>
      </c>
      <c r="DF277">
        <v>0.37965834140777588</v>
      </c>
      <c r="DG277">
        <v>0.28668373823165894</v>
      </c>
      <c r="DH277">
        <v>0.23382557928562164</v>
      </c>
      <c r="DI277">
        <v>0.16717247664928436</v>
      </c>
      <c r="DJ277">
        <v>3.0924398452043533E-2</v>
      </c>
      <c r="DK277">
        <v>0.49973508715629578</v>
      </c>
      <c r="DL277">
        <v>0.56750637292861938</v>
      </c>
      <c r="DM277">
        <v>0.598685622215271</v>
      </c>
      <c r="DN277">
        <v>0.38710752129554749</v>
      </c>
      <c r="DO277">
        <v>0.61211472749710083</v>
      </c>
      <c r="DP277">
        <v>0.78374099731445313</v>
      </c>
      <c r="DQ277">
        <v>0.7303621768951416</v>
      </c>
      <c r="DR277">
        <v>0.90655863285064697</v>
      </c>
      <c r="DS277">
        <v>3.6089165210723877</v>
      </c>
      <c r="DT277">
        <v>3.787506103515625</v>
      </c>
      <c r="DU277">
        <v>3.9563474655151367</v>
      </c>
      <c r="DV277">
        <v>3.494701623916626</v>
      </c>
      <c r="DW277">
        <v>1.909288763999939</v>
      </c>
      <c r="DX277">
        <v>1.0548934936523437</v>
      </c>
      <c r="DY277">
        <v>0.68390685319900513</v>
      </c>
      <c r="DZ277">
        <v>0.34679162502288818</v>
      </c>
      <c r="EA277">
        <v>1.1813288927078247</v>
      </c>
      <c r="EB277">
        <v>1.1455961465835571</v>
      </c>
      <c r="EC277">
        <v>1.0631904602050781</v>
      </c>
      <c r="ED277">
        <v>1.0617250204086304</v>
      </c>
      <c r="EE277">
        <v>1.0171418190002441</v>
      </c>
      <c r="EF277">
        <v>1.1057612895965576</v>
      </c>
      <c r="EG277">
        <v>1.1842617988586426</v>
      </c>
      <c r="EH277">
        <v>1.3550162315368652</v>
      </c>
      <c r="EI277">
        <v>1.5771856307983398</v>
      </c>
      <c r="EJ277">
        <v>1.4414435625076294</v>
      </c>
      <c r="EK277">
        <v>1.4520697593688965</v>
      </c>
      <c r="EL277">
        <v>1.2245101928710937</v>
      </c>
      <c r="EM277">
        <v>1.4663619995117187</v>
      </c>
      <c r="EN277">
        <v>1.6414707899093628</v>
      </c>
      <c r="EO277">
        <v>1.5784454345703125</v>
      </c>
      <c r="EP277">
        <v>1.8365658521652222</v>
      </c>
      <c r="EQ277">
        <v>5.3420262336730957</v>
      </c>
      <c r="ER277">
        <v>5.5227603912353516</v>
      </c>
      <c r="ES277">
        <v>5.0541768074035645</v>
      </c>
      <c r="ET277">
        <v>4.4560608863830566</v>
      </c>
      <c r="EU277">
        <v>2.9044547080993652</v>
      </c>
      <c r="EV277">
        <v>2.0066838264465332</v>
      </c>
      <c r="EW277">
        <v>1.6190133094787598</v>
      </c>
      <c r="EX277">
        <v>1.2827167510986328</v>
      </c>
      <c r="EY277">
        <v>54.278289794921875</v>
      </c>
      <c r="EZ277">
        <v>53.638957977294922</v>
      </c>
      <c r="FA277">
        <v>53.347305297851562</v>
      </c>
      <c r="FB277">
        <v>52.863433837890625</v>
      </c>
      <c r="FC277">
        <v>52.669696807861328</v>
      </c>
      <c r="FD277">
        <v>52.330116271972656</v>
      </c>
      <c r="FE277">
        <v>52.787010192871094</v>
      </c>
      <c r="FF277">
        <v>52.708274841308594</v>
      </c>
      <c r="FG277">
        <v>52.900154113769531</v>
      </c>
      <c r="FH277">
        <v>54.252513885498047</v>
      </c>
      <c r="FI277">
        <v>55.9169921875</v>
      </c>
      <c r="FJ277">
        <v>57.205043792724609</v>
      </c>
      <c r="FK277">
        <v>58.681316375732422</v>
      </c>
      <c r="FL277">
        <v>59.699424743652344</v>
      </c>
      <c r="FM277">
        <v>60.388137817382813</v>
      </c>
      <c r="FN277">
        <v>60.343887329101563</v>
      </c>
      <c r="FO277">
        <v>60.22564697265625</v>
      </c>
      <c r="FP277">
        <v>59.526832580566406</v>
      </c>
      <c r="FQ277">
        <v>57.849197387695313</v>
      </c>
      <c r="FR277">
        <v>56.416385650634766</v>
      </c>
      <c r="FS277">
        <v>56.060398101806641</v>
      </c>
      <c r="FT277">
        <v>55.685001373291016</v>
      </c>
      <c r="FU277">
        <v>55.021011352539062</v>
      </c>
      <c r="FV277">
        <v>54.041461944580078</v>
      </c>
      <c r="FW277">
        <v>1</v>
      </c>
    </row>
    <row r="278" spans="1:179" x14ac:dyDescent="0.2">
      <c r="A278" t="s">
        <v>241</v>
      </c>
      <c r="B278" t="s">
        <v>248</v>
      </c>
      <c r="C278" t="s">
        <v>218</v>
      </c>
      <c r="D278" t="s">
        <v>37</v>
      </c>
      <c r="E278">
        <v>2015</v>
      </c>
      <c r="F278" t="s">
        <v>227</v>
      </c>
      <c r="G278" t="s">
        <v>242</v>
      </c>
      <c r="H278">
        <v>476.81</v>
      </c>
      <c r="K278">
        <v>155.02351245600315</v>
      </c>
      <c r="L278">
        <v>152.46623943141645</v>
      </c>
      <c r="M278">
        <v>150.6153606997199</v>
      </c>
      <c r="N278">
        <v>151.15640632667532</v>
      </c>
      <c r="O278">
        <v>157.40704218933371</v>
      </c>
      <c r="P278">
        <v>174.51929742665013</v>
      </c>
      <c r="Q278">
        <v>195.66536521624275</v>
      </c>
      <c r="R278">
        <v>208.74528802812114</v>
      </c>
      <c r="S278">
        <v>219.14095997840462</v>
      </c>
      <c r="T278">
        <v>225.78641342078615</v>
      </c>
      <c r="U278">
        <v>234.10283217494356</v>
      </c>
      <c r="V278">
        <v>240.41183135316871</v>
      </c>
      <c r="W278">
        <v>242.59769712081948</v>
      </c>
      <c r="X278">
        <v>245.08365203668171</v>
      </c>
      <c r="Y278">
        <v>245.23749702713903</v>
      </c>
      <c r="Z278">
        <v>241.27723131536681</v>
      </c>
      <c r="AA278">
        <v>235.54810329552024</v>
      </c>
      <c r="AB278">
        <v>225.54852718249924</v>
      </c>
      <c r="AC278">
        <v>199.5440768032644</v>
      </c>
      <c r="AD278">
        <v>188.85890727769851</v>
      </c>
      <c r="AE278">
        <v>181.79268570019798</v>
      </c>
      <c r="AF278">
        <v>175.40581352159629</v>
      </c>
      <c r="AG278">
        <v>166.47901696174401</v>
      </c>
      <c r="AH278">
        <v>160.77610427716763</v>
      </c>
      <c r="AI278">
        <v>-1.5059623718261719</v>
      </c>
      <c r="AJ278">
        <v>-1.4613243341445923</v>
      </c>
      <c r="AK278">
        <v>-1.4501827955245972</v>
      </c>
      <c r="AL278">
        <v>-1.4569998979568481</v>
      </c>
      <c r="AM278">
        <v>-1.6993774175643921</v>
      </c>
      <c r="AN278">
        <v>-2.2437560558319092</v>
      </c>
      <c r="AO278">
        <v>-2.7708742618560791</v>
      </c>
      <c r="AP278">
        <v>-3.542229175567627</v>
      </c>
      <c r="AQ278">
        <v>-2.4203989505767822</v>
      </c>
      <c r="AR278">
        <v>-1.9472812414169312</v>
      </c>
      <c r="AS278">
        <v>-1.7513474225997925</v>
      </c>
      <c r="AT278">
        <v>-1.9187552928924561</v>
      </c>
      <c r="AU278">
        <v>-1.5710691213607788</v>
      </c>
      <c r="AV278">
        <v>-1.260111927986145</v>
      </c>
      <c r="AW278">
        <v>-1.3023852109909058</v>
      </c>
      <c r="AX278">
        <v>-1.1928784847259521</v>
      </c>
      <c r="AY278">
        <v>-0.10739217698574066</v>
      </c>
      <c r="AZ278">
        <v>-6.7443341016769409E-2</v>
      </c>
      <c r="BA278">
        <v>1.7988119125366211</v>
      </c>
      <c r="BB278">
        <v>1.6416536569595337</v>
      </c>
      <c r="BC278">
        <v>-0.52732789516448975</v>
      </c>
      <c r="BD278">
        <v>-1.3881648778915405</v>
      </c>
      <c r="BE278">
        <v>-1.9023391008377075</v>
      </c>
      <c r="BF278">
        <v>-2.4365835189819336</v>
      </c>
      <c r="BG278">
        <v>-0.60947364568710327</v>
      </c>
      <c r="BH278">
        <v>-0.57777827978134155</v>
      </c>
      <c r="BI278">
        <v>-0.5932319164276123</v>
      </c>
      <c r="BJ278">
        <v>-0.59583121538162231</v>
      </c>
      <c r="BK278">
        <v>-0.80338543653488159</v>
      </c>
      <c r="BL278">
        <v>-1.1760050058364868</v>
      </c>
      <c r="BM278">
        <v>-1.5833065509796143</v>
      </c>
      <c r="BN278">
        <v>-2.0680439472198486</v>
      </c>
      <c r="BO278">
        <v>-1.1877619028091431</v>
      </c>
      <c r="BP278">
        <v>-0.91762256622314453</v>
      </c>
      <c r="BQ278">
        <v>-0.78557372093200684</v>
      </c>
      <c r="BR278">
        <v>-0.93093293905258179</v>
      </c>
      <c r="BS278">
        <v>-0.57402104139328003</v>
      </c>
      <c r="BT278">
        <v>-0.2465064525604248</v>
      </c>
      <c r="BU278">
        <v>-0.30103304982185364</v>
      </c>
      <c r="BV278">
        <v>-0.14250354468822479</v>
      </c>
      <c r="BW278">
        <v>1.8021689653396606</v>
      </c>
      <c r="BX278">
        <v>1.9276801347732544</v>
      </c>
      <c r="BY278">
        <v>3.1490752696990967</v>
      </c>
      <c r="BZ278">
        <v>2.8199551105499268</v>
      </c>
      <c r="CA278">
        <v>0.69098871946334839</v>
      </c>
      <c r="CB278">
        <v>-0.20133554935455322</v>
      </c>
      <c r="CC278">
        <v>-0.72565025091171265</v>
      </c>
      <c r="CD278">
        <v>-1.2196626663208008</v>
      </c>
      <c r="CE278">
        <v>1.1431671679019928E-2</v>
      </c>
      <c r="CF278">
        <v>3.4163028001785278E-2</v>
      </c>
      <c r="CG278">
        <v>2.8960770578123629E-4</v>
      </c>
      <c r="CH278">
        <v>6.1165378428995609E-4</v>
      </c>
      <c r="CI278">
        <v>-0.18282409012317657</v>
      </c>
      <c r="CJ278">
        <v>-0.4364839494228363</v>
      </c>
      <c r="CK278">
        <v>-0.76080077886581421</v>
      </c>
      <c r="CL278">
        <v>-1.047027587890625</v>
      </c>
      <c r="CM278">
        <v>-0.33404132723808289</v>
      </c>
      <c r="CN278">
        <v>-0.20448412001132965</v>
      </c>
      <c r="CO278">
        <v>-0.11668174713850021</v>
      </c>
      <c r="CP278">
        <v>-0.24677018821239471</v>
      </c>
      <c r="CQ278">
        <v>0.11653142422437668</v>
      </c>
      <c r="CR278">
        <v>0.455513596534729</v>
      </c>
      <c r="CS278">
        <v>0.3925003707408905</v>
      </c>
      <c r="CT278">
        <v>0.58498293161392212</v>
      </c>
      <c r="CU278">
        <v>3.124725341796875</v>
      </c>
      <c r="CV278">
        <v>3.3094966411590576</v>
      </c>
      <c r="CW278">
        <v>4.0842633247375488</v>
      </c>
      <c r="CX278">
        <v>3.6360428333282471</v>
      </c>
      <c r="CY278">
        <v>1.534791111946106</v>
      </c>
      <c r="CZ278">
        <v>0.62065881490707397</v>
      </c>
      <c r="DA278">
        <v>8.9320942759513855E-2</v>
      </c>
      <c r="DB278">
        <v>-0.37682706117630005</v>
      </c>
      <c r="DC278">
        <v>0.63233703374862671</v>
      </c>
      <c r="DD278">
        <v>0.64610433578491211</v>
      </c>
      <c r="DE278">
        <v>0.59381115436553955</v>
      </c>
      <c r="DF278">
        <v>0.59705448150634766</v>
      </c>
      <c r="DG278">
        <v>0.43773722648620605</v>
      </c>
      <c r="DH278">
        <v>0.30303707718849182</v>
      </c>
      <c r="DI278">
        <v>6.1705023050308228E-2</v>
      </c>
      <c r="DJ278">
        <v>-2.6011236011981964E-2</v>
      </c>
      <c r="DK278">
        <v>0.51967924833297729</v>
      </c>
      <c r="DL278">
        <v>0.50865429639816284</v>
      </c>
      <c r="DM278">
        <v>0.55221021175384521</v>
      </c>
      <c r="DN278">
        <v>0.43739253282546997</v>
      </c>
      <c r="DO278">
        <v>0.80708390474319458</v>
      </c>
      <c r="DP278">
        <v>1.1575336456298828</v>
      </c>
      <c r="DQ278">
        <v>1.086033821105957</v>
      </c>
      <c r="DR278">
        <v>1.3124693632125854</v>
      </c>
      <c r="DS278">
        <v>4.4472813606262207</v>
      </c>
      <c r="DT278">
        <v>4.6913132667541504</v>
      </c>
      <c r="DU278">
        <v>5.0194516181945801</v>
      </c>
      <c r="DV278">
        <v>4.4521307945251465</v>
      </c>
      <c r="DW278">
        <v>2.3785936832427979</v>
      </c>
      <c r="DX278">
        <v>1.4426531791687012</v>
      </c>
      <c r="DY278">
        <v>0.90429210662841797</v>
      </c>
      <c r="DZ278">
        <v>0.46600857377052307</v>
      </c>
      <c r="EA278">
        <v>1.5288257598876953</v>
      </c>
      <c r="EB278">
        <v>1.5296503305435181</v>
      </c>
      <c r="EC278">
        <v>1.4507619142532349</v>
      </c>
      <c r="ED278">
        <v>1.4582232236862183</v>
      </c>
      <c r="EE278">
        <v>1.3337292671203613</v>
      </c>
      <c r="EF278">
        <v>1.3707879781723022</v>
      </c>
      <c r="EG278">
        <v>1.2492727041244507</v>
      </c>
      <c r="EH278">
        <v>1.4481741189956665</v>
      </c>
      <c r="EI278">
        <v>1.7523162364959717</v>
      </c>
      <c r="EJ278">
        <v>1.5383130311965942</v>
      </c>
      <c r="EK278">
        <v>1.5179839134216309</v>
      </c>
      <c r="EL278">
        <v>1.4252148866653442</v>
      </c>
      <c r="EM278">
        <v>1.8041319847106934</v>
      </c>
      <c r="EN278">
        <v>2.1711392402648926</v>
      </c>
      <c r="EO278">
        <v>2.087385892868042</v>
      </c>
      <c r="EP278">
        <v>2.3628442287445068</v>
      </c>
      <c r="EQ278">
        <v>6.3568425178527832</v>
      </c>
      <c r="ER278">
        <v>6.686436653137207</v>
      </c>
      <c r="ES278">
        <v>6.3697147369384766</v>
      </c>
      <c r="ET278">
        <v>5.63043212890625</v>
      </c>
      <c r="EU278">
        <v>3.5969102382659912</v>
      </c>
      <c r="EV278">
        <v>2.6294825077056885</v>
      </c>
      <c r="EW278">
        <v>2.0809810161590576</v>
      </c>
      <c r="EX278">
        <v>1.6829293966293335</v>
      </c>
      <c r="EY278">
        <v>52.588596343994141</v>
      </c>
      <c r="EZ278">
        <v>52.034278869628906</v>
      </c>
      <c r="FA278">
        <v>51.701595306396484</v>
      </c>
      <c r="FB278">
        <v>51.308475494384766</v>
      </c>
      <c r="FC278">
        <v>50.833568572998047</v>
      </c>
      <c r="FD278">
        <v>50.596038818359375</v>
      </c>
      <c r="FE278">
        <v>50.203014373779297</v>
      </c>
      <c r="FF278">
        <v>50.409942626953125</v>
      </c>
      <c r="FG278">
        <v>51.905101776123047</v>
      </c>
      <c r="FH278">
        <v>55.341865539550781</v>
      </c>
      <c r="FI278">
        <v>59.258682250976562</v>
      </c>
      <c r="FJ278">
        <v>62.596767425537109</v>
      </c>
      <c r="FK278">
        <v>63.939304351806641</v>
      </c>
      <c r="FL278">
        <v>64.373611450195312</v>
      </c>
      <c r="FM278">
        <v>64.588401794433594</v>
      </c>
      <c r="FN278">
        <v>64.13372802734375</v>
      </c>
      <c r="FO278">
        <v>63.761898040771484</v>
      </c>
      <c r="FP278">
        <v>63.307689666748047</v>
      </c>
      <c r="FQ278">
        <v>61.426651000976562</v>
      </c>
      <c r="FR278">
        <v>59.359043121337891</v>
      </c>
      <c r="FS278">
        <v>58.276351928710938</v>
      </c>
      <c r="FT278">
        <v>57.779808044433594</v>
      </c>
      <c r="FU278">
        <v>57.088371276855469</v>
      </c>
      <c r="FV278">
        <v>56.042854309082031</v>
      </c>
      <c r="FW278">
        <v>1</v>
      </c>
    </row>
    <row r="279" spans="1:179" x14ac:dyDescent="0.2">
      <c r="A279" t="s">
        <v>241</v>
      </c>
      <c r="B279" t="s">
        <v>248</v>
      </c>
      <c r="C279" t="s">
        <v>218</v>
      </c>
      <c r="D279" t="s">
        <v>37</v>
      </c>
      <c r="E279">
        <v>2016</v>
      </c>
      <c r="F279" t="s">
        <v>227</v>
      </c>
      <c r="G279" t="s">
        <v>242</v>
      </c>
      <c r="H279">
        <v>370.7</v>
      </c>
      <c r="K279">
        <v>120.21026267440863</v>
      </c>
      <c r="L279">
        <v>118.12629621274972</v>
      </c>
      <c r="M279">
        <v>116.45022622891386</v>
      </c>
      <c r="N279">
        <v>116.77344995107281</v>
      </c>
      <c r="O279">
        <v>122.07507573544444</v>
      </c>
      <c r="P279">
        <v>136.16355925000724</v>
      </c>
      <c r="Q279">
        <v>153.92885322686098</v>
      </c>
      <c r="R279">
        <v>164.8756853302045</v>
      </c>
      <c r="S279">
        <v>173.76315907246772</v>
      </c>
      <c r="T279">
        <v>179.20050526505761</v>
      </c>
      <c r="U279">
        <v>186.24206110924655</v>
      </c>
      <c r="V279">
        <v>191.79640678421481</v>
      </c>
      <c r="W279">
        <v>193.29469339416218</v>
      </c>
      <c r="X279">
        <v>194.90620789792359</v>
      </c>
      <c r="Y279">
        <v>194.85571426200545</v>
      </c>
      <c r="Z279">
        <v>191.69295905460223</v>
      </c>
      <c r="AA279">
        <v>187.25939899188438</v>
      </c>
      <c r="AB279">
        <v>178.84605859417991</v>
      </c>
      <c r="AC279">
        <v>157.646982009483</v>
      </c>
      <c r="AD279">
        <v>148.34073831518728</v>
      </c>
      <c r="AE279">
        <v>142.48951881291805</v>
      </c>
      <c r="AF279">
        <v>136.83439706526858</v>
      </c>
      <c r="AG279">
        <v>129.5666032767526</v>
      </c>
      <c r="AH279">
        <v>125.06609288531155</v>
      </c>
      <c r="AI279">
        <v>-1.4698455333709717</v>
      </c>
      <c r="AJ279">
        <v>-1.444637656211853</v>
      </c>
      <c r="AK279">
        <v>-1.4358235597610474</v>
      </c>
      <c r="AL279">
        <v>-1.4495749473571777</v>
      </c>
      <c r="AM279">
        <v>-1.6532009840011597</v>
      </c>
      <c r="AN279">
        <v>-2.1587634086608887</v>
      </c>
      <c r="AO279">
        <v>-2.5192532539367676</v>
      </c>
      <c r="AP279">
        <v>-3.3900630474090576</v>
      </c>
      <c r="AQ279">
        <v>-2.2899482250213623</v>
      </c>
      <c r="AR279">
        <v>-1.7762538194656372</v>
      </c>
      <c r="AS279">
        <v>-1.6349008083343506</v>
      </c>
      <c r="AT279">
        <v>-1.8333953619003296</v>
      </c>
      <c r="AU279">
        <v>-1.5234546661376953</v>
      </c>
      <c r="AV279">
        <v>-1.272336483001709</v>
      </c>
      <c r="AW279">
        <v>-1.3081774711608887</v>
      </c>
      <c r="AX279">
        <v>-1.1834697723388672</v>
      </c>
      <c r="AY279">
        <v>-0.27155518531799316</v>
      </c>
      <c r="AZ279">
        <v>-0.23473180830478668</v>
      </c>
      <c r="BA279">
        <v>1.6340487003326416</v>
      </c>
      <c r="BB279">
        <v>1.4288210868835449</v>
      </c>
      <c r="BC279">
        <v>-0.64000225067138672</v>
      </c>
      <c r="BD279">
        <v>-1.4520401954650879</v>
      </c>
      <c r="BE279">
        <v>-1.8713490962982178</v>
      </c>
      <c r="BF279">
        <v>-2.3390529155731201</v>
      </c>
      <c r="BG279">
        <v>-0.61444532871246338</v>
      </c>
      <c r="BH279">
        <v>-0.59947943687438965</v>
      </c>
      <c r="BI279">
        <v>-0.61310029029846191</v>
      </c>
      <c r="BJ279">
        <v>-0.62307924032211304</v>
      </c>
      <c r="BK279">
        <v>-0.79423582553863525</v>
      </c>
      <c r="BL279">
        <v>-1.1398433446884155</v>
      </c>
      <c r="BM279">
        <v>-1.4114671945571899</v>
      </c>
      <c r="BN279">
        <v>-1.9734700918197632</v>
      </c>
      <c r="BO279">
        <v>-1.1055459976196289</v>
      </c>
      <c r="BP279">
        <v>-0.78658616542816162</v>
      </c>
      <c r="BQ279">
        <v>-0.70422405004501343</v>
      </c>
      <c r="BR279">
        <v>-0.8859410285949707</v>
      </c>
      <c r="BS279">
        <v>-0.5684281587600708</v>
      </c>
      <c r="BT279">
        <v>-0.31279885768890381</v>
      </c>
      <c r="BU279">
        <v>-0.36081719398498535</v>
      </c>
      <c r="BV279">
        <v>-0.20262147486209869</v>
      </c>
      <c r="BW279">
        <v>1.5411957502365112</v>
      </c>
      <c r="BX279">
        <v>1.65399169921875</v>
      </c>
      <c r="BY279">
        <v>2.8665215969085693</v>
      </c>
      <c r="BZ279">
        <v>2.5275461673736572</v>
      </c>
      <c r="CA279">
        <v>0.50572389364242554</v>
      </c>
      <c r="CB279">
        <v>-0.34259018301963806</v>
      </c>
      <c r="CC279">
        <v>-0.75089001655578613</v>
      </c>
      <c r="CD279">
        <v>-1.1813317537307739</v>
      </c>
      <c r="CE279">
        <v>-2.1997777745127678E-2</v>
      </c>
      <c r="CF279">
        <v>-1.4125484973192215E-2</v>
      </c>
      <c r="CG279">
        <v>-4.3284639716148376E-2</v>
      </c>
      <c r="CH279">
        <v>-5.0650790333747864E-2</v>
      </c>
      <c r="CI279">
        <v>-0.19931915402412415</v>
      </c>
      <c r="CJ279">
        <v>-0.43414255976676941</v>
      </c>
      <c r="CK279">
        <v>-0.6442180871963501</v>
      </c>
      <c r="CL279">
        <v>-0.99234211444854736</v>
      </c>
      <c r="CM279">
        <v>-0.28523257374763489</v>
      </c>
      <c r="CN279">
        <v>-0.10114532709121704</v>
      </c>
      <c r="CO279">
        <v>-5.9640113264322281E-2</v>
      </c>
      <c r="CP279">
        <v>-0.2297370433807373</v>
      </c>
      <c r="CQ279">
        <v>9.3020334839820862E-2</v>
      </c>
      <c r="CR279">
        <v>0.35177397727966309</v>
      </c>
      <c r="CS279">
        <v>0.29532167315483093</v>
      </c>
      <c r="CT279">
        <v>0.47671109437942505</v>
      </c>
      <c r="CU279">
        <v>2.7967014312744141</v>
      </c>
      <c r="CV279">
        <v>2.9621157646179199</v>
      </c>
      <c r="CW279">
        <v>3.7201285362243652</v>
      </c>
      <c r="CX279">
        <v>3.2885198593139648</v>
      </c>
      <c r="CY279">
        <v>1.2992503643035889</v>
      </c>
      <c r="CZ279">
        <v>0.42581149935722351</v>
      </c>
      <c r="DA279">
        <v>2.5136539712548256E-2</v>
      </c>
      <c r="DB279">
        <v>-0.37949764728546143</v>
      </c>
      <c r="DC279">
        <v>0.57044976949691772</v>
      </c>
      <c r="DD279">
        <v>0.5712285041809082</v>
      </c>
      <c r="DE279">
        <v>0.52653098106384277</v>
      </c>
      <c r="DF279">
        <v>0.52177762985229492</v>
      </c>
      <c r="DG279">
        <v>0.39559748768806458</v>
      </c>
      <c r="DH279">
        <v>0.27155831456184387</v>
      </c>
      <c r="DI279">
        <v>0.12303111702203751</v>
      </c>
      <c r="DJ279">
        <v>-1.1214117519557476E-2</v>
      </c>
      <c r="DK279">
        <v>0.53508085012435913</v>
      </c>
      <c r="DL279">
        <v>0.58429551124572754</v>
      </c>
      <c r="DM279">
        <v>0.58494383096694946</v>
      </c>
      <c r="DN279">
        <v>0.42646694183349609</v>
      </c>
      <c r="DO279">
        <v>0.75446879863739014</v>
      </c>
      <c r="DP279">
        <v>1.01634681224823</v>
      </c>
      <c r="DQ279">
        <v>0.95146048069000244</v>
      </c>
      <c r="DR279">
        <v>1.1560436487197876</v>
      </c>
      <c r="DS279">
        <v>4.0522069931030273</v>
      </c>
      <c r="DT279">
        <v>4.2702398300170898</v>
      </c>
      <c r="DU279">
        <v>4.5737357139587402</v>
      </c>
      <c r="DV279">
        <v>4.0494933128356934</v>
      </c>
      <c r="DW279">
        <v>2.0927767753601074</v>
      </c>
      <c r="DX279">
        <v>1.1942131519317627</v>
      </c>
      <c r="DY279">
        <v>0.80116307735443115</v>
      </c>
      <c r="DZ279">
        <v>0.42233651876449585</v>
      </c>
      <c r="EA279">
        <v>1.4258499145507813</v>
      </c>
      <c r="EB279">
        <v>1.416386604309082</v>
      </c>
      <c r="EC279">
        <v>1.3492542505264282</v>
      </c>
      <c r="ED279">
        <v>1.3482733964920044</v>
      </c>
      <c r="EE279">
        <v>1.2545626163482666</v>
      </c>
      <c r="EF279">
        <v>1.2904782295227051</v>
      </c>
      <c r="EG279">
        <v>1.2308170795440674</v>
      </c>
      <c r="EH279">
        <v>1.4053789377212524</v>
      </c>
      <c r="EI279">
        <v>1.7194831371307373</v>
      </c>
      <c r="EJ279">
        <v>1.5739631652832031</v>
      </c>
      <c r="EK279">
        <v>1.5156205892562866</v>
      </c>
      <c r="EL279">
        <v>1.373921275138855</v>
      </c>
      <c r="EM279">
        <v>1.7094954252243042</v>
      </c>
      <c r="EN279">
        <v>1.9758844375610352</v>
      </c>
      <c r="EO279">
        <v>1.8988207578659058</v>
      </c>
      <c r="EP279">
        <v>2.1368920803070068</v>
      </c>
      <c r="EQ279">
        <v>5.8649582862854004</v>
      </c>
      <c r="ER279">
        <v>6.158963680267334</v>
      </c>
      <c r="ES279">
        <v>5.8062081336975098</v>
      </c>
      <c r="ET279">
        <v>5.1482186317443848</v>
      </c>
      <c r="EU279">
        <v>3.2385029792785645</v>
      </c>
      <c r="EV279">
        <v>2.3036632537841797</v>
      </c>
      <c r="EW279">
        <v>1.9216221570968628</v>
      </c>
      <c r="EX279">
        <v>1.5800577402114868</v>
      </c>
      <c r="EY279">
        <v>52.610702514648437</v>
      </c>
      <c r="EZ279">
        <v>52.060405731201172</v>
      </c>
      <c r="FA279">
        <v>51.724971771240234</v>
      </c>
      <c r="FB279">
        <v>51.358264923095703</v>
      </c>
      <c r="FC279">
        <v>50.924270629882813</v>
      </c>
      <c r="FD279">
        <v>50.671333312988281</v>
      </c>
      <c r="FE279">
        <v>50.271900177001953</v>
      </c>
      <c r="FF279">
        <v>50.467250823974609</v>
      </c>
      <c r="FG279">
        <v>51.971637725830078</v>
      </c>
      <c r="FH279">
        <v>55.401458740234375</v>
      </c>
      <c r="FI279">
        <v>59.312114715576172</v>
      </c>
      <c r="FJ279">
        <v>62.624557495117187</v>
      </c>
      <c r="FK279">
        <v>63.961101531982422</v>
      </c>
      <c r="FL279">
        <v>64.3743896484375</v>
      </c>
      <c r="FM279">
        <v>64.622909545898437</v>
      </c>
      <c r="FN279">
        <v>64.161148071289063</v>
      </c>
      <c r="FO279">
        <v>63.758079528808594</v>
      </c>
      <c r="FP279">
        <v>63.307472229003906</v>
      </c>
      <c r="FQ279">
        <v>61.454807281494141</v>
      </c>
      <c r="FR279">
        <v>59.392177581787109</v>
      </c>
      <c r="FS279">
        <v>58.320899963378906</v>
      </c>
      <c r="FT279">
        <v>57.872657775878906</v>
      </c>
      <c r="FU279">
        <v>57.163837432861328</v>
      </c>
      <c r="FV279">
        <v>56.100643157958984</v>
      </c>
      <c r="FW279">
        <v>1</v>
      </c>
    </row>
    <row r="280" spans="1:179" x14ac:dyDescent="0.2">
      <c r="A280" t="s">
        <v>241</v>
      </c>
      <c r="B280" t="s">
        <v>248</v>
      </c>
      <c r="C280" t="s">
        <v>218</v>
      </c>
      <c r="D280" t="s">
        <v>37</v>
      </c>
      <c r="E280" t="s">
        <v>250</v>
      </c>
      <c r="F280" t="s">
        <v>227</v>
      </c>
      <c r="G280" t="s">
        <v>242</v>
      </c>
      <c r="H280">
        <v>333.2</v>
      </c>
      <c r="K280">
        <v>108.05090162134506</v>
      </c>
      <c r="L280">
        <v>106.17772997924676</v>
      </c>
      <c r="M280">
        <v>104.6711957707287</v>
      </c>
      <c r="N280">
        <v>104.96172516337528</v>
      </c>
      <c r="O280">
        <v>109.7270873988101</v>
      </c>
      <c r="P280">
        <v>122.39050990832632</v>
      </c>
      <c r="Q280">
        <v>138.3588306578321</v>
      </c>
      <c r="R280">
        <v>148.19838222646501</v>
      </c>
      <c r="S280">
        <v>156.18688112517017</v>
      </c>
      <c r="T280">
        <v>161.07423554455121</v>
      </c>
      <c r="U280">
        <v>167.40353256840373</v>
      </c>
      <c r="V280">
        <v>172.39605188202057</v>
      </c>
      <c r="W280">
        <v>173.74278564243576</v>
      </c>
      <c r="X280">
        <v>175.19129420762306</v>
      </c>
      <c r="Y280">
        <v>175.14590804203524</v>
      </c>
      <c r="Z280">
        <v>172.30306797027592</v>
      </c>
      <c r="AA280">
        <v>168.31796593729422</v>
      </c>
      <c r="AB280">
        <v>160.75564142859994</v>
      </c>
      <c r="AC280">
        <v>141.70086783809117</v>
      </c>
      <c r="AD280">
        <v>133.33595789192333</v>
      </c>
      <c r="AE280">
        <v>128.07659376827115</v>
      </c>
      <c r="AF280">
        <v>122.99349195967588</v>
      </c>
      <c r="AG280">
        <v>116.46084113456172</v>
      </c>
      <c r="AH280">
        <v>112.41556085039376</v>
      </c>
      <c r="AI280">
        <v>-1.3924431800842285</v>
      </c>
      <c r="AJ280">
        <v>-1.368931770324707</v>
      </c>
      <c r="AK280">
        <v>-1.3591399192810059</v>
      </c>
      <c r="AL280">
        <v>-1.3718147277832031</v>
      </c>
      <c r="AM280">
        <v>-1.5575492382049561</v>
      </c>
      <c r="AN280">
        <v>-2.025301456451416</v>
      </c>
      <c r="AO280">
        <v>-2.3567318916320801</v>
      </c>
      <c r="AP280">
        <v>-3.165189266204834</v>
      </c>
      <c r="AQ280">
        <v>-2.1570050716400146</v>
      </c>
      <c r="AR280">
        <v>-1.6790454387664795</v>
      </c>
      <c r="AS280">
        <v>-1.5470752716064453</v>
      </c>
      <c r="AT280">
        <v>-1.7268898487091064</v>
      </c>
      <c r="AU280">
        <v>-1.4489309787750244</v>
      </c>
      <c r="AV280">
        <v>-1.2235894203186035</v>
      </c>
      <c r="AW280">
        <v>-1.2547904253005981</v>
      </c>
      <c r="AX280">
        <v>-1.1454870700836182</v>
      </c>
      <c r="AY280">
        <v>-0.39512944221496582</v>
      </c>
      <c r="AZ280">
        <v>-0.36836105585098267</v>
      </c>
      <c r="BA280">
        <v>1.3660711050033569</v>
      </c>
      <c r="BB280">
        <v>1.192746639251709</v>
      </c>
      <c r="BC280">
        <v>-0.67072981595993042</v>
      </c>
      <c r="BD280">
        <v>-1.3976068496704102</v>
      </c>
      <c r="BE280">
        <v>-1.7754197120666504</v>
      </c>
      <c r="BF280">
        <v>-2.1989197731018066</v>
      </c>
      <c r="BG280">
        <v>-0.58145833015441895</v>
      </c>
      <c r="BH280">
        <v>-0.56765705347061157</v>
      </c>
      <c r="BI280">
        <v>-0.5791352391242981</v>
      </c>
      <c r="BJ280">
        <v>-0.58823341131210327</v>
      </c>
      <c r="BK280">
        <v>-0.74318444728851318</v>
      </c>
      <c r="BL280">
        <v>-1.0592871904373169</v>
      </c>
      <c r="BM280">
        <v>-1.3064658641815186</v>
      </c>
      <c r="BN280">
        <v>-1.8221504688262939</v>
      </c>
      <c r="BO280">
        <v>-1.0341010093688965</v>
      </c>
      <c r="BP280">
        <v>-0.74076473712921143</v>
      </c>
      <c r="BQ280">
        <v>-0.66472238302230835</v>
      </c>
      <c r="BR280">
        <v>-0.82863056659698486</v>
      </c>
      <c r="BS280">
        <v>-0.54349261522293091</v>
      </c>
      <c r="BT280">
        <v>-0.31387421488761902</v>
      </c>
      <c r="BU280">
        <v>-0.35662025213241577</v>
      </c>
      <c r="BV280">
        <v>-0.21556785702705383</v>
      </c>
      <c r="BW280">
        <v>1.3234972953796387</v>
      </c>
      <c r="BX280">
        <v>1.4222936630249023</v>
      </c>
      <c r="BY280">
        <v>2.5345497131347656</v>
      </c>
      <c r="BZ280">
        <v>2.2344222068786621</v>
      </c>
      <c r="CA280">
        <v>0.41550633311271667</v>
      </c>
      <c r="CB280">
        <v>-0.34576329588890076</v>
      </c>
      <c r="CC280">
        <v>-0.7131386399269104</v>
      </c>
      <c r="CD280">
        <v>-1.1013114452362061</v>
      </c>
      <c r="CE280">
        <v>-1.9772684201598167E-2</v>
      </c>
      <c r="CF280">
        <v>-1.2696681544184685E-2</v>
      </c>
      <c r="CG280">
        <v>-3.8906361907720566E-2</v>
      </c>
      <c r="CH280">
        <v>-4.5527424663305283E-2</v>
      </c>
      <c r="CI280">
        <v>-0.17915786802768707</v>
      </c>
      <c r="CJ280">
        <v>-0.39022868871688843</v>
      </c>
      <c r="CK280">
        <v>-0.57905489206314087</v>
      </c>
      <c r="CL280">
        <v>-0.89196592569351196</v>
      </c>
      <c r="CM280">
        <v>-0.25638109445571899</v>
      </c>
      <c r="CN280">
        <v>-9.0914398431777954E-2</v>
      </c>
      <c r="CO280">
        <v>-5.3607471287250519E-2</v>
      </c>
      <c r="CP280">
        <v>-0.20649896562099457</v>
      </c>
      <c r="CQ280">
        <v>8.3611257374286652E-2</v>
      </c>
      <c r="CR280">
        <v>0.31619176268577576</v>
      </c>
      <c r="CS280">
        <v>0.2654496431350708</v>
      </c>
      <c r="CT280">
        <v>0.42849138379096985</v>
      </c>
      <c r="CU280">
        <v>2.5138130187988281</v>
      </c>
      <c r="CV280">
        <v>2.6624956130981445</v>
      </c>
      <c r="CW280">
        <v>3.3438346385955811</v>
      </c>
      <c r="CX280">
        <v>2.9558835029602051</v>
      </c>
      <c r="CY280">
        <v>1.167830228805542</v>
      </c>
      <c r="CZ280">
        <v>0.38274034857749939</v>
      </c>
      <c r="DA280">
        <v>2.2593960165977478E-2</v>
      </c>
      <c r="DB280">
        <v>-0.34111115336418152</v>
      </c>
      <c r="DC280">
        <v>0.54191297292709351</v>
      </c>
      <c r="DD280">
        <v>0.5422636866569519</v>
      </c>
      <c r="DE280">
        <v>0.50132250785827637</v>
      </c>
      <c r="DF280">
        <v>0.4971785843372345</v>
      </c>
      <c r="DG280">
        <v>0.38486871123313904</v>
      </c>
      <c r="DH280">
        <v>0.27882978320121765</v>
      </c>
      <c r="DI280">
        <v>0.14835609495639801</v>
      </c>
      <c r="DJ280">
        <v>3.8218561559915543E-2</v>
      </c>
      <c r="DK280">
        <v>0.5213388204574585</v>
      </c>
      <c r="DL280">
        <v>0.55893594026565552</v>
      </c>
      <c r="DM280">
        <v>0.55750745534896851</v>
      </c>
      <c r="DN280">
        <v>0.41563263535499573</v>
      </c>
      <c r="DO280">
        <v>0.71071511507034302</v>
      </c>
      <c r="DP280">
        <v>0.94625777006149292</v>
      </c>
      <c r="DQ280">
        <v>0.88751953840255737</v>
      </c>
      <c r="DR280">
        <v>1.0725506544113159</v>
      </c>
      <c r="DS280">
        <v>3.7041285037994385</v>
      </c>
      <c r="DT280">
        <v>3.9026975631713867</v>
      </c>
      <c r="DU280">
        <v>4.1531195640563965</v>
      </c>
      <c r="DV280">
        <v>3.677344799041748</v>
      </c>
      <c r="DW280">
        <v>1.9201540946960449</v>
      </c>
      <c r="DX280">
        <v>1.1112439632415771</v>
      </c>
      <c r="DY280">
        <v>0.75832659006118774</v>
      </c>
      <c r="DZ280">
        <v>0.41908904910087585</v>
      </c>
      <c r="EA280">
        <v>1.3528977632522583</v>
      </c>
      <c r="EB280">
        <v>1.3435384035110474</v>
      </c>
      <c r="EC280">
        <v>1.2813271284103394</v>
      </c>
      <c r="ED280">
        <v>1.2807598114013672</v>
      </c>
      <c r="EE280">
        <v>1.1992335319519043</v>
      </c>
      <c r="EF280">
        <v>1.2448439598083496</v>
      </c>
      <c r="EG280">
        <v>1.1986221075057983</v>
      </c>
      <c r="EH280">
        <v>1.3812572956085205</v>
      </c>
      <c r="EI280">
        <v>1.6442428827285767</v>
      </c>
      <c r="EJ280">
        <v>1.4972167015075684</v>
      </c>
      <c r="EK280">
        <v>1.4398603439331055</v>
      </c>
      <c r="EL280">
        <v>1.3138918876647949</v>
      </c>
      <c r="EM280">
        <v>1.6161534786224365</v>
      </c>
      <c r="EN280">
        <v>1.8559730052947998</v>
      </c>
      <c r="EO280">
        <v>1.7856897115707397</v>
      </c>
      <c r="EP280">
        <v>2.0024700164794922</v>
      </c>
      <c r="EQ280">
        <v>5.422755241394043</v>
      </c>
      <c r="ER280">
        <v>5.693352222442627</v>
      </c>
      <c r="ES280">
        <v>5.3215980529785156</v>
      </c>
      <c r="ET280">
        <v>4.7190203666687012</v>
      </c>
      <c r="EU280">
        <v>3.0063900947570801</v>
      </c>
      <c r="EV280">
        <v>2.1630873680114746</v>
      </c>
      <c r="EW280">
        <v>1.8206075429916382</v>
      </c>
      <c r="EX280">
        <v>1.5166974067687988</v>
      </c>
      <c r="EY280">
        <v>52.610702514648437</v>
      </c>
      <c r="EZ280">
        <v>52.060409545898438</v>
      </c>
      <c r="FA280">
        <v>51.724971771240234</v>
      </c>
      <c r="FB280">
        <v>51.358261108398437</v>
      </c>
      <c r="FC280">
        <v>50.924270629882813</v>
      </c>
      <c r="FD280">
        <v>50.671333312988281</v>
      </c>
      <c r="FE280">
        <v>50.271900177001953</v>
      </c>
      <c r="FF280">
        <v>50.467250823974609</v>
      </c>
      <c r="FG280">
        <v>51.971637725830078</v>
      </c>
      <c r="FH280">
        <v>55.401462554931641</v>
      </c>
      <c r="FI280">
        <v>59.312110900878906</v>
      </c>
      <c r="FJ280">
        <v>62.624557495117187</v>
      </c>
      <c r="FK280">
        <v>63.961101531982422</v>
      </c>
      <c r="FL280">
        <v>64.3743896484375</v>
      </c>
      <c r="FM280">
        <v>64.622909545898437</v>
      </c>
      <c r="FN280">
        <v>64.161148071289063</v>
      </c>
      <c r="FO280">
        <v>63.758075714111328</v>
      </c>
      <c r="FP280">
        <v>63.307472229003906</v>
      </c>
      <c r="FQ280">
        <v>61.454803466796875</v>
      </c>
      <c r="FR280">
        <v>59.392177581787109</v>
      </c>
      <c r="FS280">
        <v>58.320903778076172</v>
      </c>
      <c r="FT280">
        <v>57.872657775878906</v>
      </c>
      <c r="FU280">
        <v>57.163837432861328</v>
      </c>
      <c r="FV280">
        <v>56.100643157958984</v>
      </c>
      <c r="FW280">
        <v>1</v>
      </c>
    </row>
    <row r="281" spans="1:179" x14ac:dyDescent="0.2">
      <c r="A281" t="s">
        <v>241</v>
      </c>
      <c r="B281" t="s">
        <v>248</v>
      </c>
      <c r="C281" t="s">
        <v>218</v>
      </c>
      <c r="D281" t="s">
        <v>38</v>
      </c>
      <c r="E281">
        <v>2015</v>
      </c>
      <c r="F281" t="s">
        <v>227</v>
      </c>
      <c r="G281" t="s">
        <v>242</v>
      </c>
      <c r="H281">
        <v>468.83</v>
      </c>
      <c r="K281">
        <v>151.13148037844374</v>
      </c>
      <c r="L281">
        <v>148.43428118265959</v>
      </c>
      <c r="M281">
        <v>146.81233052197393</v>
      </c>
      <c r="N281">
        <v>147.09608853394298</v>
      </c>
      <c r="O281">
        <v>153.17925075667836</v>
      </c>
      <c r="P281">
        <v>169.88548450595127</v>
      </c>
      <c r="Q281">
        <v>190.88590348647244</v>
      </c>
      <c r="R281">
        <v>203.89756687203928</v>
      </c>
      <c r="S281">
        <v>214.17471095698701</v>
      </c>
      <c r="T281">
        <v>220.31780635493831</v>
      </c>
      <c r="U281">
        <v>223.52943746230264</v>
      </c>
      <c r="V281">
        <v>233.5692427610511</v>
      </c>
      <c r="W281">
        <v>236.47053732630224</v>
      </c>
      <c r="X281">
        <v>239.80272459246717</v>
      </c>
      <c r="Y281">
        <v>240.19020525240222</v>
      </c>
      <c r="Z281">
        <v>236.18397320684738</v>
      </c>
      <c r="AA281">
        <v>230.59080024032389</v>
      </c>
      <c r="AB281">
        <v>220.64932921371226</v>
      </c>
      <c r="AC281">
        <v>195.33293351593281</v>
      </c>
      <c r="AD281">
        <v>184.57305884886165</v>
      </c>
      <c r="AE281">
        <v>177.49633548614739</v>
      </c>
      <c r="AF281">
        <v>171.21488067056788</v>
      </c>
      <c r="AG281">
        <v>162.55255811717527</v>
      </c>
      <c r="AH281">
        <v>156.90292216072282</v>
      </c>
      <c r="AI281">
        <v>-1.6398884057998657</v>
      </c>
      <c r="AJ281">
        <v>-1.5882585048675537</v>
      </c>
      <c r="AK281">
        <v>-1.5687539577484131</v>
      </c>
      <c r="AL281">
        <v>-1.5583333969116211</v>
      </c>
      <c r="AM281">
        <v>-1.8626164197921753</v>
      </c>
      <c r="AN281">
        <v>-2.364910364151001</v>
      </c>
      <c r="AO281">
        <v>-2.7966735363006592</v>
      </c>
      <c r="AP281">
        <v>-3.6297080516815186</v>
      </c>
      <c r="AQ281">
        <v>-2.5505430698394775</v>
      </c>
      <c r="AR281">
        <v>-1.9929841756820679</v>
      </c>
      <c r="AS281">
        <v>-1.8467321395874023</v>
      </c>
      <c r="AT281">
        <v>-2.0181112289428711</v>
      </c>
      <c r="AU281">
        <v>-1.696533203125</v>
      </c>
      <c r="AV281">
        <v>-1.3632776737213135</v>
      </c>
      <c r="AW281">
        <v>-1.3769239187240601</v>
      </c>
      <c r="AX281">
        <v>-1.1036312580108643</v>
      </c>
      <c r="AY281">
        <v>0.11128489673137665</v>
      </c>
      <c r="AZ281">
        <v>0.1457611620426178</v>
      </c>
      <c r="BA281">
        <v>1.9047318696975708</v>
      </c>
      <c r="BB281">
        <v>1.5453877449035645</v>
      </c>
      <c r="BC281">
        <v>-0.55423241853713989</v>
      </c>
      <c r="BD281">
        <v>-1.4910957813262939</v>
      </c>
      <c r="BE281">
        <v>-2.0824880599975586</v>
      </c>
      <c r="BF281">
        <v>-2.6977455615997314</v>
      </c>
      <c r="BG281">
        <v>-0.70194524526596069</v>
      </c>
      <c r="BH281">
        <v>-0.66707062721252441</v>
      </c>
      <c r="BI281">
        <v>-0.66405439376831055</v>
      </c>
      <c r="BJ281">
        <v>-0.6650509238243103</v>
      </c>
      <c r="BK281">
        <v>-0.92741489410400391</v>
      </c>
      <c r="BL281">
        <v>-1.26296067237854</v>
      </c>
      <c r="BM281">
        <v>-1.5828508138656616</v>
      </c>
      <c r="BN281">
        <v>-2.1057472229003906</v>
      </c>
      <c r="BO281">
        <v>-1.2712630033493042</v>
      </c>
      <c r="BP281">
        <v>-0.92306524515151978</v>
      </c>
      <c r="BQ281">
        <v>-0.8396417498588562</v>
      </c>
      <c r="BR281">
        <v>-1.0003341436386108</v>
      </c>
      <c r="BS281">
        <v>-0.66556853055953979</v>
      </c>
      <c r="BT281">
        <v>-0.31677159667015076</v>
      </c>
      <c r="BU281">
        <v>-0.34128555655479431</v>
      </c>
      <c r="BV281">
        <v>-7.2142124176025391E-2</v>
      </c>
      <c r="BW281">
        <v>2.020411491394043</v>
      </c>
      <c r="BX281">
        <v>2.2012941837310791</v>
      </c>
      <c r="BY281">
        <v>3.3376691341400146</v>
      </c>
      <c r="BZ281">
        <v>2.8328590393066406</v>
      </c>
      <c r="CA281">
        <v>0.74073582887649536</v>
      </c>
      <c r="CB281">
        <v>-0.23206909000873566</v>
      </c>
      <c r="CC281">
        <v>-0.80318570137023926</v>
      </c>
      <c r="CD281">
        <v>-1.3744795322418213</v>
      </c>
      <c r="CE281">
        <v>-5.2328672260046005E-2</v>
      </c>
      <c r="CF281">
        <v>-2.9058754444122314E-2</v>
      </c>
      <c r="CG281">
        <v>-3.7462182343006134E-2</v>
      </c>
      <c r="CH281">
        <v>-4.6366255730390549E-2</v>
      </c>
      <c r="CI281">
        <v>-0.27969717979431152</v>
      </c>
      <c r="CJ281">
        <v>-0.49975365400314331</v>
      </c>
      <c r="CK281">
        <v>-0.7421608567237854</v>
      </c>
      <c r="CL281">
        <v>-1.0502564907073975</v>
      </c>
      <c r="CM281">
        <v>-0.38523754477500916</v>
      </c>
      <c r="CN281">
        <v>-0.18204262852668762</v>
      </c>
      <c r="CO281">
        <v>-0.14213402569293976</v>
      </c>
      <c r="CP281">
        <v>-0.29542475938796997</v>
      </c>
      <c r="CQ281">
        <v>4.8474416136741638E-2</v>
      </c>
      <c r="CR281">
        <v>0.40803533792495728</v>
      </c>
      <c r="CS281">
        <v>0.37599438428878784</v>
      </c>
      <c r="CT281">
        <v>0.64226406812667847</v>
      </c>
      <c r="CU281">
        <v>3.3426668643951416</v>
      </c>
      <c r="CV281">
        <v>3.6249501705169678</v>
      </c>
      <c r="CW281">
        <v>4.3301167488098145</v>
      </c>
      <c r="CX281">
        <v>3.724557638168335</v>
      </c>
      <c r="CY281">
        <v>1.6376268863677979</v>
      </c>
      <c r="CZ281">
        <v>0.63992899656295776</v>
      </c>
      <c r="DA281">
        <v>8.2855209708213806E-2</v>
      </c>
      <c r="DB281">
        <v>-0.45798945426940918</v>
      </c>
      <c r="DC281">
        <v>0.59728789329528809</v>
      </c>
      <c r="DD281">
        <v>0.60895311832427979</v>
      </c>
      <c r="DE281">
        <v>0.5891299843788147</v>
      </c>
      <c r="DF281">
        <v>0.572318434715271</v>
      </c>
      <c r="DG281">
        <v>0.36802053451538086</v>
      </c>
      <c r="DH281">
        <v>0.26345333456993103</v>
      </c>
      <c r="DI281">
        <v>9.8529085516929626E-2</v>
      </c>
      <c r="DJ281">
        <v>5.2342112176120281E-3</v>
      </c>
      <c r="DK281">
        <v>0.50078791379928589</v>
      </c>
      <c r="DL281">
        <v>0.55897998809814453</v>
      </c>
      <c r="DM281">
        <v>0.5553736686706543</v>
      </c>
      <c r="DN281">
        <v>0.40948459506034851</v>
      </c>
      <c r="DO281">
        <v>0.76251739263534546</v>
      </c>
      <c r="DP281">
        <v>1.1328423023223877</v>
      </c>
      <c r="DQ281">
        <v>1.0932743549346924</v>
      </c>
      <c r="DR281">
        <v>1.3566702604293823</v>
      </c>
      <c r="DS281">
        <v>4.6649222373962402</v>
      </c>
      <c r="DT281">
        <v>5.0486059188842773</v>
      </c>
      <c r="DU281">
        <v>5.3225650787353516</v>
      </c>
      <c r="DV281">
        <v>4.6162562370300293</v>
      </c>
      <c r="DW281">
        <v>2.5345180034637451</v>
      </c>
      <c r="DX281">
        <v>1.5119271278381348</v>
      </c>
      <c r="DY281">
        <v>0.96889615058898926</v>
      </c>
      <c r="DZ281">
        <v>0.45850062370300293</v>
      </c>
      <c r="EA281">
        <v>1.5352309942245483</v>
      </c>
      <c r="EB281">
        <v>1.5301409959793091</v>
      </c>
      <c r="EC281">
        <v>1.493829607963562</v>
      </c>
      <c r="ED281">
        <v>1.465600848197937</v>
      </c>
      <c r="EE281">
        <v>1.3032220602035522</v>
      </c>
      <c r="EF281">
        <v>1.3654030561447144</v>
      </c>
      <c r="EG281">
        <v>1.3123518228530884</v>
      </c>
      <c r="EH281">
        <v>1.5291951894760132</v>
      </c>
      <c r="EI281">
        <v>1.780068039894104</v>
      </c>
      <c r="EJ281">
        <v>1.6288989782333374</v>
      </c>
      <c r="EK281">
        <v>1.5624639987945557</v>
      </c>
      <c r="EL281">
        <v>1.4272617101669312</v>
      </c>
      <c r="EM281">
        <v>1.7934819459915161</v>
      </c>
      <c r="EN281">
        <v>2.1793484687805176</v>
      </c>
      <c r="EO281">
        <v>2.1289126873016357</v>
      </c>
      <c r="EP281">
        <v>2.3881595134735107</v>
      </c>
      <c r="EQ281">
        <v>6.5740489959716797</v>
      </c>
      <c r="ER281">
        <v>7.1041393280029297</v>
      </c>
      <c r="ES281">
        <v>6.7555022239685059</v>
      </c>
      <c r="ET281">
        <v>5.9037275314331055</v>
      </c>
      <c r="EU281">
        <v>3.8294861316680908</v>
      </c>
      <c r="EV281">
        <v>2.770953893661499</v>
      </c>
      <c r="EW281">
        <v>2.2481985092163086</v>
      </c>
      <c r="EX281">
        <v>1.7817667722702026</v>
      </c>
      <c r="EY281">
        <v>53.901004791259766</v>
      </c>
      <c r="EZ281">
        <v>53.116783142089844</v>
      </c>
      <c r="FA281">
        <v>52.562229156494141</v>
      </c>
      <c r="FB281">
        <v>52.241966247558594</v>
      </c>
      <c r="FC281">
        <v>51.665664672851563</v>
      </c>
      <c r="FD281">
        <v>51.410499572753906</v>
      </c>
      <c r="FE281">
        <v>51.261894226074219</v>
      </c>
      <c r="FF281">
        <v>51.489501953125</v>
      </c>
      <c r="FG281">
        <v>52.698020935058594</v>
      </c>
      <c r="FH281">
        <v>54.191486358642578</v>
      </c>
      <c r="FI281">
        <v>56.535720825195313</v>
      </c>
      <c r="FJ281">
        <v>59.362945556640625</v>
      </c>
      <c r="FK281">
        <v>61.946239471435547</v>
      </c>
      <c r="FL281">
        <v>63.915328979492188</v>
      </c>
      <c r="FM281">
        <v>64.839195251464844</v>
      </c>
      <c r="FN281">
        <v>65.242012023925781</v>
      </c>
      <c r="FO281">
        <v>64.802436828613281</v>
      </c>
      <c r="FP281">
        <v>63.750106811523438</v>
      </c>
      <c r="FQ281">
        <v>61.317691802978516</v>
      </c>
      <c r="FR281">
        <v>58.643657684326172</v>
      </c>
      <c r="FS281">
        <v>57.299312591552734</v>
      </c>
      <c r="FT281">
        <v>56.180965423583984</v>
      </c>
      <c r="FU281">
        <v>55.148174285888672</v>
      </c>
      <c r="FV281">
        <v>53.897434234619141</v>
      </c>
      <c r="FW281">
        <v>1</v>
      </c>
    </row>
    <row r="282" spans="1:179" x14ac:dyDescent="0.2">
      <c r="A282" t="s">
        <v>241</v>
      </c>
      <c r="B282" t="s">
        <v>248</v>
      </c>
      <c r="C282" t="s">
        <v>218</v>
      </c>
      <c r="D282" t="s">
        <v>38</v>
      </c>
      <c r="E282">
        <v>2016</v>
      </c>
      <c r="F282" t="s">
        <v>227</v>
      </c>
      <c r="G282" t="s">
        <v>242</v>
      </c>
      <c r="H282">
        <v>367.51</v>
      </c>
      <c r="K282">
        <v>121.7326813534052</v>
      </c>
      <c r="L282">
        <v>119.52921759016719</v>
      </c>
      <c r="M282">
        <v>118.0492150676247</v>
      </c>
      <c r="N282">
        <v>118.13068295456843</v>
      </c>
      <c r="O282">
        <v>123.34092197481625</v>
      </c>
      <c r="P282">
        <v>137.16641896046957</v>
      </c>
      <c r="Q282">
        <v>155.02314799592151</v>
      </c>
      <c r="R282">
        <v>166.10201605468262</v>
      </c>
      <c r="S282">
        <v>174.83543324292759</v>
      </c>
      <c r="T282">
        <v>179.96515562920081</v>
      </c>
      <c r="U282">
        <v>182.61211200269426</v>
      </c>
      <c r="V282">
        <v>191.84785900029095</v>
      </c>
      <c r="W282">
        <v>193.52239076756166</v>
      </c>
      <c r="X282">
        <v>195.75246713362961</v>
      </c>
      <c r="Y282">
        <v>195.8250000145413</v>
      </c>
      <c r="Z282">
        <v>192.53667122129747</v>
      </c>
      <c r="AA282">
        <v>188.3325758717823</v>
      </c>
      <c r="AB282">
        <v>180.07692496002477</v>
      </c>
      <c r="AC282">
        <v>159.51728260001312</v>
      </c>
      <c r="AD282">
        <v>150.0821487083719</v>
      </c>
      <c r="AE282">
        <v>144.09571983721597</v>
      </c>
      <c r="AF282">
        <v>138.40499137240437</v>
      </c>
      <c r="AG282">
        <v>131.2678932965834</v>
      </c>
      <c r="AH282">
        <v>126.65792658861075</v>
      </c>
      <c r="AI282">
        <v>-1.6024032831192017</v>
      </c>
      <c r="AJ282">
        <v>-1.569652795791626</v>
      </c>
      <c r="AK282">
        <v>-1.5522406101226807</v>
      </c>
      <c r="AL282">
        <v>-1.5490822792053223</v>
      </c>
      <c r="AM282">
        <v>-1.8128173351287842</v>
      </c>
      <c r="AN282">
        <v>-2.2813856601715088</v>
      </c>
      <c r="AO282">
        <v>-2.5709872245788574</v>
      </c>
      <c r="AP282">
        <v>-3.5181732177734375</v>
      </c>
      <c r="AQ282">
        <v>-2.4492433071136475</v>
      </c>
      <c r="AR282">
        <v>-1.848482608795166</v>
      </c>
      <c r="AS282">
        <v>-1.7463419437408447</v>
      </c>
      <c r="AT282">
        <v>-1.9231715202331543</v>
      </c>
      <c r="AU282">
        <v>-1.6310886144638062</v>
      </c>
      <c r="AV282">
        <v>-1.3485701084136963</v>
      </c>
      <c r="AW282">
        <v>-1.3583166599273682</v>
      </c>
      <c r="AX282">
        <v>-1.0951017141342163</v>
      </c>
      <c r="AY282">
        <v>-3.7054624408483505E-2</v>
      </c>
      <c r="AZ282">
        <v>-2.2244365885853767E-2</v>
      </c>
      <c r="BA282">
        <v>1.7048791646957397</v>
      </c>
      <c r="BB282">
        <v>1.3306795358657837</v>
      </c>
      <c r="BC282">
        <v>-0.66770780086517334</v>
      </c>
      <c r="BD282">
        <v>-1.5444777011871338</v>
      </c>
      <c r="BE282">
        <v>-2.0392429828643799</v>
      </c>
      <c r="BF282">
        <v>-2.591202974319458</v>
      </c>
      <c r="BG282">
        <v>-0.70029228925704956</v>
      </c>
      <c r="BH282">
        <v>-0.68182611465454102</v>
      </c>
      <c r="BI282">
        <v>-0.67873156070709229</v>
      </c>
      <c r="BJ282">
        <v>-0.68712860345840454</v>
      </c>
      <c r="BK282">
        <v>-0.91108286380767822</v>
      </c>
      <c r="BL282">
        <v>-1.2239480018615723</v>
      </c>
      <c r="BM282">
        <v>-1.4321223497390747</v>
      </c>
      <c r="BN282">
        <v>-2.0449943542480469</v>
      </c>
      <c r="BO282">
        <v>-1.2130250930786133</v>
      </c>
      <c r="BP282">
        <v>-0.81403690576553345</v>
      </c>
      <c r="BQ282">
        <v>-0.77122467756271362</v>
      </c>
      <c r="BR282">
        <v>-0.9392048716545105</v>
      </c>
      <c r="BS282">
        <v>-0.63606524467468262</v>
      </c>
      <c r="BT282">
        <v>-0.34248262643814087</v>
      </c>
      <c r="BU282">
        <v>-0.36302933096885681</v>
      </c>
      <c r="BV282">
        <v>-0.10864929109811783</v>
      </c>
      <c r="BW282">
        <v>1.8017477989196777</v>
      </c>
      <c r="BX282">
        <v>1.9580954313278198</v>
      </c>
      <c r="BY282">
        <v>3.0679295063018799</v>
      </c>
      <c r="BZ282">
        <v>2.56490159034729</v>
      </c>
      <c r="CA282">
        <v>0.57701021432876587</v>
      </c>
      <c r="CB282">
        <v>-0.33801528811454773</v>
      </c>
      <c r="CC282">
        <v>-0.80646669864654541</v>
      </c>
      <c r="CD282">
        <v>-1.3158224821090698</v>
      </c>
      <c r="CE282">
        <v>-7.5492970645427704E-2</v>
      </c>
      <c r="CF282">
        <v>-6.6920049488544464E-2</v>
      </c>
      <c r="CG282">
        <v>-7.3741868138313293E-2</v>
      </c>
      <c r="CH282">
        <v>-9.0142153203487396E-2</v>
      </c>
      <c r="CI282">
        <v>-0.28654438257217407</v>
      </c>
      <c r="CJ282">
        <v>-0.4915698766708374</v>
      </c>
      <c r="CK282">
        <v>-0.64334791898727417</v>
      </c>
      <c r="CL282">
        <v>-1.0246751308441162</v>
      </c>
      <c r="CM282">
        <v>-0.35682407021522522</v>
      </c>
      <c r="CN282">
        <v>-9.7582943737506866E-2</v>
      </c>
      <c r="CO282">
        <v>-9.5861457288265228E-2</v>
      </c>
      <c r="CP282">
        <v>-0.25771251320838928</v>
      </c>
      <c r="CQ282">
        <v>5.3084917366504669E-2</v>
      </c>
      <c r="CR282">
        <v>0.35433048009872437</v>
      </c>
      <c r="CS282">
        <v>0.326303631067276</v>
      </c>
      <c r="CT282">
        <v>0.57456469535827637</v>
      </c>
      <c r="CU282">
        <v>3.0752968788146973</v>
      </c>
      <c r="CV282">
        <v>3.3296725749969482</v>
      </c>
      <c r="CW282">
        <v>4.0119738578796387</v>
      </c>
      <c r="CX282">
        <v>3.4197201728820801</v>
      </c>
      <c r="CY282">
        <v>1.4390981197357178</v>
      </c>
      <c r="CZ282">
        <v>0.49757695198059082</v>
      </c>
      <c r="DA282">
        <v>4.7350279986858368E-2</v>
      </c>
      <c r="DB282">
        <v>-0.43249779939651489</v>
      </c>
      <c r="DC282">
        <v>0.54930633306503296</v>
      </c>
      <c r="DD282">
        <v>0.54798603057861328</v>
      </c>
      <c r="DE282">
        <v>0.53124779462814331</v>
      </c>
      <c r="DF282">
        <v>0.50684428215026855</v>
      </c>
      <c r="DG282">
        <v>0.33799409866333008</v>
      </c>
      <c r="DH282">
        <v>0.24080826342105865</v>
      </c>
      <c r="DI282">
        <v>0.14542649686336517</v>
      </c>
      <c r="DJ282">
        <v>-4.3559568002820015E-3</v>
      </c>
      <c r="DK282">
        <v>0.49937695264816284</v>
      </c>
      <c r="DL282">
        <v>0.61887103319168091</v>
      </c>
      <c r="DM282">
        <v>0.57950174808502197</v>
      </c>
      <c r="DN282">
        <v>0.42377981543540955</v>
      </c>
      <c r="DO282">
        <v>0.74223506450653076</v>
      </c>
      <c r="DP282">
        <v>1.0511436462402344</v>
      </c>
      <c r="DQ282">
        <v>1.0156365633010864</v>
      </c>
      <c r="DR282">
        <v>1.2577786445617676</v>
      </c>
      <c r="DS282">
        <v>4.3488459587097168</v>
      </c>
      <c r="DT282">
        <v>4.7012500762939453</v>
      </c>
      <c r="DU282">
        <v>4.9560184478759766</v>
      </c>
      <c r="DV282">
        <v>4.274538516998291</v>
      </c>
      <c r="DW282">
        <v>2.3011860847473145</v>
      </c>
      <c r="DX282">
        <v>1.3331691026687622</v>
      </c>
      <c r="DY282">
        <v>0.90116727352142334</v>
      </c>
      <c r="DZ282">
        <v>0.45082685351371765</v>
      </c>
      <c r="EA282">
        <v>1.4514173269271851</v>
      </c>
      <c r="EB282">
        <v>1.4358127117156982</v>
      </c>
      <c r="EC282">
        <v>1.4047567844390869</v>
      </c>
      <c r="ED282">
        <v>1.3687978982925415</v>
      </c>
      <c r="EE282">
        <v>1.2397284507751465</v>
      </c>
      <c r="EF282">
        <v>1.298245906829834</v>
      </c>
      <c r="EG282">
        <v>1.2842915058135986</v>
      </c>
      <c r="EH282">
        <v>1.4688229560852051</v>
      </c>
      <c r="EI282">
        <v>1.7355952262878418</v>
      </c>
      <c r="EJ282">
        <v>1.6533167362213135</v>
      </c>
      <c r="EK282">
        <v>1.5546189546585083</v>
      </c>
      <c r="EL282">
        <v>1.4077465534210205</v>
      </c>
      <c r="EM282">
        <v>1.7372584342956543</v>
      </c>
      <c r="EN282">
        <v>2.0572311878204346</v>
      </c>
      <c r="EO282">
        <v>2.0109238624572754</v>
      </c>
      <c r="EP282">
        <v>2.2442309856414795</v>
      </c>
      <c r="EQ282">
        <v>6.1876482963562012</v>
      </c>
      <c r="ER282">
        <v>6.6815896034240723</v>
      </c>
      <c r="ES282">
        <v>6.3190689086914062</v>
      </c>
      <c r="ET282">
        <v>5.5087604522705078</v>
      </c>
      <c r="EU282">
        <v>3.5459039211273193</v>
      </c>
      <c r="EV282">
        <v>2.5396316051483154</v>
      </c>
      <c r="EW282">
        <v>2.1339433193206787</v>
      </c>
      <c r="EX282">
        <v>1.7262073755264282</v>
      </c>
      <c r="EY282">
        <v>53.958103179931641</v>
      </c>
      <c r="EZ282">
        <v>53.193077087402344</v>
      </c>
      <c r="FA282">
        <v>52.647972106933594</v>
      </c>
      <c r="FB282">
        <v>52.33282470703125</v>
      </c>
      <c r="FC282">
        <v>51.748905181884766</v>
      </c>
      <c r="FD282">
        <v>51.500240325927734</v>
      </c>
      <c r="FE282">
        <v>51.349716186523438</v>
      </c>
      <c r="FF282">
        <v>51.575672149658203</v>
      </c>
      <c r="FG282">
        <v>52.741306304931641</v>
      </c>
      <c r="FH282">
        <v>54.176437377929687</v>
      </c>
      <c r="FI282">
        <v>56.486923217773437</v>
      </c>
      <c r="FJ282">
        <v>59.302330017089844</v>
      </c>
      <c r="FK282">
        <v>61.889793395996094</v>
      </c>
      <c r="FL282">
        <v>63.873008728027344</v>
      </c>
      <c r="FM282">
        <v>64.794013977050781</v>
      </c>
      <c r="FN282">
        <v>65.196395874023438</v>
      </c>
      <c r="FO282">
        <v>64.751571655273437</v>
      </c>
      <c r="FP282">
        <v>63.712467193603516</v>
      </c>
      <c r="FQ282">
        <v>61.293045043945312</v>
      </c>
      <c r="FR282">
        <v>58.656105041503906</v>
      </c>
      <c r="FS282">
        <v>57.317802429199219</v>
      </c>
      <c r="FT282">
        <v>56.212123870849609</v>
      </c>
      <c r="FU282">
        <v>55.177127838134766</v>
      </c>
      <c r="FV282">
        <v>53.926280975341797</v>
      </c>
      <c r="FW282">
        <v>1</v>
      </c>
    </row>
    <row r="283" spans="1:179" x14ac:dyDescent="0.2">
      <c r="A283" t="s">
        <v>241</v>
      </c>
      <c r="B283" t="s">
        <v>248</v>
      </c>
      <c r="C283" t="s">
        <v>218</v>
      </c>
      <c r="D283" t="s">
        <v>38</v>
      </c>
      <c r="E283" t="s">
        <v>250</v>
      </c>
      <c r="F283" t="s">
        <v>227</v>
      </c>
      <c r="G283" t="s">
        <v>242</v>
      </c>
      <c r="H283">
        <v>330.81</v>
      </c>
      <c r="K283">
        <v>109.57666242242527</v>
      </c>
      <c r="L283">
        <v>107.5932328104263</v>
      </c>
      <c r="M283">
        <v>106.26102082762962</v>
      </c>
      <c r="N283">
        <v>106.33435346966669</v>
      </c>
      <c r="O283">
        <v>111.02430686520876</v>
      </c>
      <c r="P283">
        <v>123.46921318926398</v>
      </c>
      <c r="Q283">
        <v>139.5427995732355</v>
      </c>
      <c r="R283">
        <v>149.51535067291186</v>
      </c>
      <c r="S283">
        <v>157.37666364483513</v>
      </c>
      <c r="T283">
        <v>161.99414066080243</v>
      </c>
      <c r="U283">
        <v>164.3767764637808</v>
      </c>
      <c r="V283">
        <v>172.69025744294819</v>
      </c>
      <c r="W283">
        <v>174.19757331028833</v>
      </c>
      <c r="X283">
        <v>176.20495803577086</v>
      </c>
      <c r="Y283">
        <v>176.27024790631199</v>
      </c>
      <c r="Z283">
        <v>173.31028604475438</v>
      </c>
      <c r="AA283">
        <v>169.52600452081319</v>
      </c>
      <c r="AB283">
        <v>162.09474889596748</v>
      </c>
      <c r="AC283">
        <v>143.58815752410356</v>
      </c>
      <c r="AD283">
        <v>135.09520008769175</v>
      </c>
      <c r="AE283">
        <v>129.70656584224909</v>
      </c>
      <c r="AF283">
        <v>124.58410386249494</v>
      </c>
      <c r="AG283">
        <v>118.15970428602</v>
      </c>
      <c r="AH283">
        <v>114.01008102855113</v>
      </c>
      <c r="AI283">
        <v>-1.5166226625442505</v>
      </c>
      <c r="AJ283">
        <v>-1.4859672784805298</v>
      </c>
      <c r="AK283">
        <v>-1.4691154956817627</v>
      </c>
      <c r="AL283">
        <v>-1.4653218984603882</v>
      </c>
      <c r="AM283">
        <v>-1.7059941291809082</v>
      </c>
      <c r="AN283">
        <v>-2.1405844688415527</v>
      </c>
      <c r="AO283">
        <v>-2.4079675674438477</v>
      </c>
      <c r="AP283">
        <v>-3.2880790233612061</v>
      </c>
      <c r="AQ283">
        <v>-2.306391716003418</v>
      </c>
      <c r="AR283">
        <v>-1.749018669128418</v>
      </c>
      <c r="AS283">
        <v>-1.6521953344345093</v>
      </c>
      <c r="AT283">
        <v>-1.8120952844619751</v>
      </c>
      <c r="AU283">
        <v>-1.5500891208648682</v>
      </c>
      <c r="AV283">
        <v>-1.296692967414856</v>
      </c>
      <c r="AW283">
        <v>-1.3045773506164551</v>
      </c>
      <c r="AX283">
        <v>-1.0669196844100952</v>
      </c>
      <c r="AY283">
        <v>-0.18466530740261078</v>
      </c>
      <c r="AZ283">
        <v>-0.18298067152500153</v>
      </c>
      <c r="BA283">
        <v>1.4224704504013062</v>
      </c>
      <c r="BB283">
        <v>1.0962387323379517</v>
      </c>
      <c r="BC283">
        <v>-0.70345675945281982</v>
      </c>
      <c r="BD283">
        <v>-1.4895259141921997</v>
      </c>
      <c r="BE283">
        <v>-1.9370498657226563</v>
      </c>
      <c r="BF283">
        <v>-2.4373979568481445</v>
      </c>
      <c r="BG283">
        <v>-0.66073769330978394</v>
      </c>
      <c r="BH283">
        <v>-0.64363455772399902</v>
      </c>
      <c r="BI283">
        <v>-0.64036691188812256</v>
      </c>
      <c r="BJ283">
        <v>-0.64753639698028564</v>
      </c>
      <c r="BK283">
        <v>-0.85046643018722534</v>
      </c>
      <c r="BL283">
        <v>-1.1373320817947388</v>
      </c>
      <c r="BM283">
        <v>-1.3274604082107544</v>
      </c>
      <c r="BN283">
        <v>-1.8903888463973999</v>
      </c>
      <c r="BO283">
        <v>-1.1335197687149048</v>
      </c>
      <c r="BP283">
        <v>-0.76757991313934326</v>
      </c>
      <c r="BQ283">
        <v>-0.72704511880874634</v>
      </c>
      <c r="BR283">
        <v>-0.87854903936386108</v>
      </c>
      <c r="BS283">
        <v>-0.60605275630950928</v>
      </c>
      <c r="BT283">
        <v>-0.34215939044952393</v>
      </c>
      <c r="BU283">
        <v>-0.36029064655303955</v>
      </c>
      <c r="BV283">
        <v>-0.13101507723331451</v>
      </c>
      <c r="BW283">
        <v>1.559913158416748</v>
      </c>
      <c r="BX283">
        <v>1.6958823204040527</v>
      </c>
      <c r="BY283">
        <v>2.7156753540039062</v>
      </c>
      <c r="BZ283">
        <v>2.2672169208526611</v>
      </c>
      <c r="CA283">
        <v>0.47747939825057983</v>
      </c>
      <c r="CB283">
        <v>-0.34488502144813538</v>
      </c>
      <c r="CC283">
        <v>-0.76744371652603149</v>
      </c>
      <c r="CD283">
        <v>-1.2273706197738647</v>
      </c>
      <c r="CE283">
        <v>-6.7954368889331818E-2</v>
      </c>
      <c r="CF283">
        <v>-6.0237523168325424E-2</v>
      </c>
      <c r="CG283">
        <v>-6.6378131508827209E-2</v>
      </c>
      <c r="CH283">
        <v>-8.1140711903572083E-2</v>
      </c>
      <c r="CI283">
        <v>-0.25793054699897766</v>
      </c>
      <c r="CJ283">
        <v>-0.44248253107070923</v>
      </c>
      <c r="CK283">
        <v>-0.57910430431365967</v>
      </c>
      <c r="CL283">
        <v>-0.92235285043716431</v>
      </c>
      <c r="CM283">
        <v>-0.32119223475456238</v>
      </c>
      <c r="CN283">
        <v>-8.7838470935821533E-2</v>
      </c>
      <c r="CO283">
        <v>-8.6288891732692719E-2</v>
      </c>
      <c r="CP283">
        <v>-0.23197777569293976</v>
      </c>
      <c r="CQ283">
        <v>4.7783948481082916E-2</v>
      </c>
      <c r="CR283">
        <v>0.31894764304161072</v>
      </c>
      <c r="CS283">
        <v>0.29371950030326843</v>
      </c>
      <c r="CT283">
        <v>0.517189621925354</v>
      </c>
      <c r="CU283">
        <v>2.7682030200958252</v>
      </c>
      <c r="CV283">
        <v>2.9971771240234375</v>
      </c>
      <c r="CW283">
        <v>3.6113450527191162</v>
      </c>
      <c r="CX283">
        <v>3.0782325267791748</v>
      </c>
      <c r="CY283">
        <v>1.2953921556472778</v>
      </c>
      <c r="CZ283">
        <v>0.44788974523544312</v>
      </c>
      <c r="DA283">
        <v>4.2621959000825882E-2</v>
      </c>
      <c r="DB283">
        <v>-0.38930928707122803</v>
      </c>
      <c r="DC283">
        <v>0.52482891082763672</v>
      </c>
      <c r="DD283">
        <v>0.52315950393676758</v>
      </c>
      <c r="DE283">
        <v>0.50761061906814575</v>
      </c>
      <c r="DF283">
        <v>0.48525500297546387</v>
      </c>
      <c r="DG283">
        <v>0.33460533618927002</v>
      </c>
      <c r="DH283">
        <v>0.2523670494556427</v>
      </c>
      <c r="DI283">
        <v>0.16925176978111267</v>
      </c>
      <c r="DJ283">
        <v>4.5683149248361588E-2</v>
      </c>
      <c r="DK283">
        <v>0.49113529920578003</v>
      </c>
      <c r="DL283">
        <v>0.5919029712677002</v>
      </c>
      <c r="DM283">
        <v>0.55446732044219971</v>
      </c>
      <c r="DN283">
        <v>0.41459351778030396</v>
      </c>
      <c r="DO283">
        <v>0.70162069797515869</v>
      </c>
      <c r="DP283">
        <v>0.98005467653274536</v>
      </c>
      <c r="DQ283">
        <v>0.94772964715957642</v>
      </c>
      <c r="DR283">
        <v>1.1653943061828613</v>
      </c>
      <c r="DS283">
        <v>3.9764926433563232</v>
      </c>
      <c r="DT283">
        <v>4.2984719276428223</v>
      </c>
      <c r="DU283">
        <v>4.5070147514343262</v>
      </c>
      <c r="DV283">
        <v>3.8892483711242676</v>
      </c>
      <c r="DW283">
        <v>2.1133050918579102</v>
      </c>
      <c r="DX283">
        <v>1.2406644821166992</v>
      </c>
      <c r="DY283">
        <v>0.85268765687942505</v>
      </c>
      <c r="DZ283">
        <v>0.4487520158290863</v>
      </c>
      <c r="EA283">
        <v>1.380713939666748</v>
      </c>
      <c r="EB283">
        <v>1.3654922246932983</v>
      </c>
      <c r="EC283">
        <v>1.3363592624664307</v>
      </c>
      <c r="ED283">
        <v>1.3030405044555664</v>
      </c>
      <c r="EE283">
        <v>1.1901329755783081</v>
      </c>
      <c r="EF283">
        <v>1.2556195259094238</v>
      </c>
      <c r="EG283">
        <v>1.2497590780258179</v>
      </c>
      <c r="EH283">
        <v>1.443373441696167</v>
      </c>
      <c r="EI283">
        <v>1.664007306098938</v>
      </c>
      <c r="EJ283">
        <v>1.5733417272567749</v>
      </c>
      <c r="EK283">
        <v>1.4796175956726074</v>
      </c>
      <c r="EL283">
        <v>1.348139762878418</v>
      </c>
      <c r="EM283">
        <v>1.6456570625305176</v>
      </c>
      <c r="EN283">
        <v>1.9345881938934326</v>
      </c>
      <c r="EO283">
        <v>1.8920164108276367</v>
      </c>
      <c r="EP283">
        <v>2.1012990474700928</v>
      </c>
      <c r="EQ283">
        <v>5.7210712432861328</v>
      </c>
      <c r="ER283">
        <v>6.177335262298584</v>
      </c>
      <c r="ES283">
        <v>5.8002195358276367</v>
      </c>
      <c r="ET283">
        <v>5.0602264404296875</v>
      </c>
      <c r="EU283">
        <v>3.294241189956665</v>
      </c>
      <c r="EV283">
        <v>2.3853054046630859</v>
      </c>
      <c r="EW283">
        <v>2.0222938060760498</v>
      </c>
      <c r="EX283">
        <v>1.658779501914978</v>
      </c>
      <c r="EY283">
        <v>53.958103179931641</v>
      </c>
      <c r="EZ283">
        <v>53.193077087402344</v>
      </c>
      <c r="FA283">
        <v>52.647972106933594</v>
      </c>
      <c r="FB283">
        <v>52.332820892333984</v>
      </c>
      <c r="FC283">
        <v>51.748905181884766</v>
      </c>
      <c r="FD283">
        <v>51.500240325927734</v>
      </c>
      <c r="FE283">
        <v>51.349716186523438</v>
      </c>
      <c r="FF283">
        <v>51.575672149658203</v>
      </c>
      <c r="FG283">
        <v>52.741306304931641</v>
      </c>
      <c r="FH283">
        <v>54.176437377929687</v>
      </c>
      <c r="FI283">
        <v>56.486927032470703</v>
      </c>
      <c r="FJ283">
        <v>59.302330017089844</v>
      </c>
      <c r="FK283">
        <v>61.889793395996094</v>
      </c>
      <c r="FL283">
        <v>63.873012542724609</v>
      </c>
      <c r="FM283">
        <v>64.794013977050781</v>
      </c>
      <c r="FN283">
        <v>65.196395874023438</v>
      </c>
      <c r="FO283">
        <v>64.751571655273437</v>
      </c>
      <c r="FP283">
        <v>63.71246337890625</v>
      </c>
      <c r="FQ283">
        <v>61.293041229248047</v>
      </c>
      <c r="FR283">
        <v>58.656105041503906</v>
      </c>
      <c r="FS283">
        <v>57.317802429199219</v>
      </c>
      <c r="FT283">
        <v>56.212123870849609</v>
      </c>
      <c r="FU283">
        <v>55.177127838134766</v>
      </c>
      <c r="FV283">
        <v>53.926280975341797</v>
      </c>
      <c r="FW283">
        <v>1</v>
      </c>
    </row>
    <row r="284" spans="1:179" x14ac:dyDescent="0.2">
      <c r="A284" t="s">
        <v>241</v>
      </c>
      <c r="B284" t="s">
        <v>248</v>
      </c>
      <c r="C284" t="s">
        <v>218</v>
      </c>
      <c r="D284" t="s">
        <v>39</v>
      </c>
      <c r="E284">
        <v>2015</v>
      </c>
      <c r="F284" t="s">
        <v>227</v>
      </c>
      <c r="G284" t="s">
        <v>242</v>
      </c>
      <c r="H284">
        <v>366.71</v>
      </c>
      <c r="K284">
        <v>122.88916712142618</v>
      </c>
      <c r="L284">
        <v>120.42396837014815</v>
      </c>
      <c r="M284">
        <v>118.99690191469607</v>
      </c>
      <c r="N284">
        <v>118.28726067691537</v>
      </c>
      <c r="O284">
        <v>123.17679874685665</v>
      </c>
      <c r="P284">
        <v>137.16492006088436</v>
      </c>
      <c r="Q284">
        <v>156.12803102801166</v>
      </c>
      <c r="R284">
        <v>166.33024686838499</v>
      </c>
      <c r="S284">
        <v>175.67059566702088</v>
      </c>
      <c r="T284">
        <v>189.23049098222594</v>
      </c>
      <c r="U284">
        <v>199.73683975304124</v>
      </c>
      <c r="V284">
        <v>206.77938295931619</v>
      </c>
      <c r="W284">
        <v>209.59535771149916</v>
      </c>
      <c r="X284">
        <v>213.07463125639981</v>
      </c>
      <c r="Y284">
        <v>213.96840660503088</v>
      </c>
      <c r="Z284">
        <v>210.02607788969334</v>
      </c>
      <c r="AA284">
        <v>204.25950140800941</v>
      </c>
      <c r="AB284">
        <v>193.00807768863308</v>
      </c>
      <c r="AC284">
        <v>168.23153744759645</v>
      </c>
      <c r="AD284">
        <v>158.45660165300103</v>
      </c>
      <c r="AE284">
        <v>151.76794343718089</v>
      </c>
      <c r="AF284">
        <v>144.85010135322071</v>
      </c>
      <c r="AG284">
        <v>136.17807922697764</v>
      </c>
      <c r="AH284">
        <v>130.37049262614192</v>
      </c>
      <c r="AI284">
        <v>-1.6858118772506714</v>
      </c>
      <c r="AJ284">
        <v>-1.4267868995666504</v>
      </c>
      <c r="AK284">
        <v>-1.505972146987915</v>
      </c>
      <c r="AL284">
        <v>-1.524531364440918</v>
      </c>
      <c r="AM284">
        <v>-1.9569987058639526</v>
      </c>
      <c r="AN284">
        <v>-1.8195914030075073</v>
      </c>
      <c r="AO284">
        <v>-1.5160831212997437</v>
      </c>
      <c r="AP284">
        <v>-1.8829582929611206</v>
      </c>
      <c r="AQ284">
        <v>-5.2826805114746094</v>
      </c>
      <c r="AR284">
        <v>-2.0818088054656982</v>
      </c>
      <c r="AS284">
        <v>-1.8489762544631958</v>
      </c>
      <c r="AT284">
        <v>-1.6774816513061523</v>
      </c>
      <c r="AU284">
        <v>-0.92988401651382446</v>
      </c>
      <c r="AV284">
        <v>1.2440284490585327</v>
      </c>
      <c r="AW284">
        <v>2.0587089061737061</v>
      </c>
      <c r="AX284">
        <v>3.1355347633361816</v>
      </c>
      <c r="AY284">
        <v>2.7562122344970703</v>
      </c>
      <c r="AZ284">
        <v>-2.4363696575164795</v>
      </c>
      <c r="BA284">
        <v>-2.1514859199523926</v>
      </c>
      <c r="BB284">
        <v>-2.3899655342102051</v>
      </c>
      <c r="BC284">
        <v>-3.2278866767883301</v>
      </c>
      <c r="BD284">
        <v>-3.1786308288574219</v>
      </c>
      <c r="BE284">
        <v>-2.2318618297576904</v>
      </c>
      <c r="BF284">
        <v>-2.1084654331207275</v>
      </c>
      <c r="BG284">
        <v>-0.70019912719726563</v>
      </c>
      <c r="BH284">
        <v>-0.56752324104309082</v>
      </c>
      <c r="BI284">
        <v>-0.68277901411056519</v>
      </c>
      <c r="BJ284">
        <v>-0.76940906047821045</v>
      </c>
      <c r="BK284">
        <v>-1.0537173748016357</v>
      </c>
      <c r="BL284">
        <v>-0.94387203454971313</v>
      </c>
      <c r="BM284">
        <v>-0.66400796175003052</v>
      </c>
      <c r="BN284">
        <v>-0.78798598051071167</v>
      </c>
      <c r="BO284">
        <v>-2.3245415687561035</v>
      </c>
      <c r="BP284">
        <v>-0.94790899753570557</v>
      </c>
      <c r="BQ284">
        <v>-0.70884889364242554</v>
      </c>
      <c r="BR284">
        <v>-0.57254523038864136</v>
      </c>
      <c r="BS284">
        <v>9.2367231845855713E-2</v>
      </c>
      <c r="BT284">
        <v>2.7898924350738525</v>
      </c>
      <c r="BU284">
        <v>3.5679488182067871</v>
      </c>
      <c r="BV284">
        <v>4.6781125068664551</v>
      </c>
      <c r="BW284">
        <v>4.2762665748596191</v>
      </c>
      <c r="BX284">
        <v>-0.55526447296142578</v>
      </c>
      <c r="BY284">
        <v>-0.62907332181930542</v>
      </c>
      <c r="BZ284">
        <v>-0.919819176197052</v>
      </c>
      <c r="CA284">
        <v>-1.6537103652954102</v>
      </c>
      <c r="CB284">
        <v>-1.6543984413146973</v>
      </c>
      <c r="CC284">
        <v>-0.92421019077301025</v>
      </c>
      <c r="CD284">
        <v>-0.83501660823822021</v>
      </c>
      <c r="CE284">
        <v>-1.7566820606589317E-2</v>
      </c>
      <c r="CF284">
        <v>2.760012075304985E-2</v>
      </c>
      <c r="CG284">
        <v>-0.11263802647590637</v>
      </c>
      <c r="CH284">
        <v>-0.24641372263431549</v>
      </c>
      <c r="CI284">
        <v>-0.42810744047164917</v>
      </c>
      <c r="CJ284">
        <v>-0.33735150098800659</v>
      </c>
      <c r="CK284">
        <v>-7.3863372206687927E-2</v>
      </c>
      <c r="CL284">
        <v>-2.9611425474286079E-2</v>
      </c>
      <c r="CM284">
        <v>-0.27574339509010315</v>
      </c>
      <c r="CN284">
        <v>-0.16257336735725403</v>
      </c>
      <c r="CO284">
        <v>8.0799847841262817E-2</v>
      </c>
      <c r="CP284">
        <v>0.19273042678833008</v>
      </c>
      <c r="CQ284">
        <v>0.80037534236907959</v>
      </c>
      <c r="CR284">
        <v>3.8605532646179199</v>
      </c>
      <c r="CS284">
        <v>4.613243579864502</v>
      </c>
      <c r="CT284">
        <v>5.7464971542358398</v>
      </c>
      <c r="CU284">
        <v>5.3290519714355469</v>
      </c>
      <c r="CV284">
        <v>0.74758315086364746</v>
      </c>
      <c r="CW284">
        <v>0.4253450334072113</v>
      </c>
      <c r="CX284">
        <v>9.8399661481380463E-2</v>
      </c>
      <c r="CY284">
        <v>-0.56344056129455566</v>
      </c>
      <c r="CZ284">
        <v>-0.59871971607208252</v>
      </c>
      <c r="DA284">
        <v>-1.8534651026129723E-2</v>
      </c>
      <c r="DB284">
        <v>4.6970181167125702E-2</v>
      </c>
      <c r="DC284">
        <v>0.66506552696228027</v>
      </c>
      <c r="DD284">
        <v>0.62272351980209351</v>
      </c>
      <c r="DE284">
        <v>0.45750299096107483</v>
      </c>
      <c r="DF284">
        <v>0.27658164501190186</v>
      </c>
      <c r="DG284">
        <v>0.19750246405601501</v>
      </c>
      <c r="DH284">
        <v>0.26916909217834473</v>
      </c>
      <c r="DI284">
        <v>0.51628124713897705</v>
      </c>
      <c r="DJ284">
        <v>0.72876310348510742</v>
      </c>
      <c r="DK284">
        <v>1.7730547189712524</v>
      </c>
      <c r="DL284">
        <v>0.62276226282119751</v>
      </c>
      <c r="DM284">
        <v>0.87044858932495117</v>
      </c>
      <c r="DN284">
        <v>0.95800602436065674</v>
      </c>
      <c r="DO284">
        <v>1.5083833932876587</v>
      </c>
      <c r="DP284">
        <v>4.9312138557434082</v>
      </c>
      <c r="DQ284">
        <v>5.6585383415222168</v>
      </c>
      <c r="DR284">
        <v>6.8148822784423828</v>
      </c>
      <c r="DS284">
        <v>6.3818368911743164</v>
      </c>
      <c r="DT284">
        <v>2.0504307746887207</v>
      </c>
      <c r="DU284">
        <v>1.479763388633728</v>
      </c>
      <c r="DV284">
        <v>1.1166185140609741</v>
      </c>
      <c r="DW284">
        <v>0.52682924270629883</v>
      </c>
      <c r="DX284">
        <v>0.45695903897285461</v>
      </c>
      <c r="DY284">
        <v>0.88714092969894409</v>
      </c>
      <c r="DZ284">
        <v>0.92895698547363281</v>
      </c>
      <c r="EA284">
        <v>1.6506781578063965</v>
      </c>
      <c r="EB284">
        <v>1.4819871187210083</v>
      </c>
      <c r="EC284">
        <v>1.2806960344314575</v>
      </c>
      <c r="ED284">
        <v>1.0317039489746094</v>
      </c>
      <c r="EE284">
        <v>1.1007838249206543</v>
      </c>
      <c r="EF284">
        <v>1.1448884010314941</v>
      </c>
      <c r="EG284">
        <v>1.3683563470840454</v>
      </c>
      <c r="EH284">
        <v>1.8237354755401611</v>
      </c>
      <c r="EI284">
        <v>4.7311935424804687</v>
      </c>
      <c r="EJ284">
        <v>1.756662130355835</v>
      </c>
      <c r="EK284">
        <v>2.0105760097503662</v>
      </c>
      <c r="EL284">
        <v>2.0629425048828125</v>
      </c>
      <c r="EM284">
        <v>2.5306346416473389</v>
      </c>
      <c r="EN284">
        <v>6.4770779609680176</v>
      </c>
      <c r="EO284">
        <v>7.167778491973877</v>
      </c>
      <c r="EP284">
        <v>8.3574600219726562</v>
      </c>
      <c r="EQ284">
        <v>7.9018912315368652</v>
      </c>
      <c r="ER284">
        <v>3.9315359592437744</v>
      </c>
      <c r="ES284">
        <v>3.00217604637146</v>
      </c>
      <c r="ET284">
        <v>2.5867648124694824</v>
      </c>
      <c r="EU284">
        <v>2.1010055541992187</v>
      </c>
      <c r="EV284">
        <v>1.9811915159225464</v>
      </c>
      <c r="EW284">
        <v>2.1947925090789795</v>
      </c>
      <c r="EX284">
        <v>2.2024059295654297</v>
      </c>
      <c r="EY284">
        <v>60.907257080078125</v>
      </c>
      <c r="EZ284">
        <v>60.164154052734375</v>
      </c>
      <c r="FA284">
        <v>59.577674865722656</v>
      </c>
      <c r="FB284">
        <v>59.071502685546875</v>
      </c>
      <c r="FC284">
        <v>58.240062713623047</v>
      </c>
      <c r="FD284">
        <v>57.741992950439453</v>
      </c>
      <c r="FE284">
        <v>57.439983367919922</v>
      </c>
      <c r="FF284">
        <v>57.360008239746094</v>
      </c>
      <c r="FG284">
        <v>58.993759155273438</v>
      </c>
      <c r="FH284">
        <v>62.475303649902344</v>
      </c>
      <c r="FI284">
        <v>66.435249328613281</v>
      </c>
      <c r="FJ284">
        <v>70.503662109375</v>
      </c>
      <c r="FK284">
        <v>73.824310302734375</v>
      </c>
      <c r="FL284">
        <v>75.885505676269531</v>
      </c>
      <c r="FM284">
        <v>76.738807678222656</v>
      </c>
      <c r="FN284">
        <v>76.608551025390625</v>
      </c>
      <c r="FO284">
        <v>75.573974609375</v>
      </c>
      <c r="FP284">
        <v>74.859954833984375</v>
      </c>
      <c r="FQ284">
        <v>73.57025146484375</v>
      </c>
      <c r="FR284">
        <v>71.550117492675781</v>
      </c>
      <c r="FS284">
        <v>68.53240966796875</v>
      </c>
      <c r="FT284">
        <v>66.835708618164062</v>
      </c>
      <c r="FU284">
        <v>65.108436584472656</v>
      </c>
      <c r="FV284">
        <v>63.316982269287109</v>
      </c>
      <c r="FW284">
        <v>1</v>
      </c>
    </row>
    <row r="285" spans="1:179" x14ac:dyDescent="0.2">
      <c r="A285" t="s">
        <v>241</v>
      </c>
      <c r="B285" t="s">
        <v>248</v>
      </c>
      <c r="C285" t="s">
        <v>218</v>
      </c>
      <c r="D285" t="s">
        <v>39</v>
      </c>
      <c r="E285">
        <v>2016</v>
      </c>
      <c r="F285" t="s">
        <v>227</v>
      </c>
      <c r="G285" t="s">
        <v>242</v>
      </c>
      <c r="H285">
        <v>329.22</v>
      </c>
      <c r="K285">
        <v>110.32361836417056</v>
      </c>
      <c r="L285">
        <v>108.11048882152261</v>
      </c>
      <c r="M285">
        <v>106.8293414372618</v>
      </c>
      <c r="N285">
        <v>106.19226177494268</v>
      </c>
      <c r="O285">
        <v>110.58183934830417</v>
      </c>
      <c r="P285">
        <v>123.13966029891462</v>
      </c>
      <c r="Q285">
        <v>140.16377289028404</v>
      </c>
      <c r="R285">
        <v>149.32280125061212</v>
      </c>
      <c r="S285">
        <v>157.70808939591097</v>
      </c>
      <c r="T285">
        <v>169.8814709140282</v>
      </c>
      <c r="U285">
        <v>179.31353428741733</v>
      </c>
      <c r="V285">
        <v>185.63596991947389</v>
      </c>
      <c r="W285">
        <v>188.16400824181034</v>
      </c>
      <c r="X285">
        <v>191.28752234596971</v>
      </c>
      <c r="Y285">
        <v>192.08990820938962</v>
      </c>
      <c r="Z285">
        <v>188.55068682116703</v>
      </c>
      <c r="AA285">
        <v>183.37374895157856</v>
      </c>
      <c r="AB285">
        <v>173.27279533991049</v>
      </c>
      <c r="AC285">
        <v>151.02968283483719</v>
      </c>
      <c r="AD285">
        <v>142.25424467866799</v>
      </c>
      <c r="AE285">
        <v>136.24950891834354</v>
      </c>
      <c r="AF285">
        <v>130.03902358548825</v>
      </c>
      <c r="AG285">
        <v>122.25372499561381</v>
      </c>
      <c r="AH285">
        <v>117.03997033541349</v>
      </c>
      <c r="AI285">
        <v>-1.5964263677597046</v>
      </c>
      <c r="AJ285">
        <v>-1.353248119354248</v>
      </c>
      <c r="AK285">
        <v>-1.4212993383407593</v>
      </c>
      <c r="AL285">
        <v>-1.4322291612625122</v>
      </c>
      <c r="AM285">
        <v>-1.8329516649246216</v>
      </c>
      <c r="AN285">
        <v>-1.7072734832763672</v>
      </c>
      <c r="AO285">
        <v>-1.4328082799911499</v>
      </c>
      <c r="AP285">
        <v>-1.7826225757598877</v>
      </c>
      <c r="AQ285">
        <v>-4.9916019439697266</v>
      </c>
      <c r="AR285">
        <v>-1.9644182920455933</v>
      </c>
      <c r="AS285">
        <v>-1.7559173107147217</v>
      </c>
      <c r="AT285">
        <v>-1.5989952087402344</v>
      </c>
      <c r="AU285">
        <v>-0.92087793350219727</v>
      </c>
      <c r="AV285">
        <v>0.98666024208068848</v>
      </c>
      <c r="AW285">
        <v>1.7211227416992187</v>
      </c>
      <c r="AX285">
        <v>2.6850347518920898</v>
      </c>
      <c r="AY285">
        <v>2.3463950157165527</v>
      </c>
      <c r="AZ285">
        <v>-2.3456408977508545</v>
      </c>
      <c r="BA285">
        <v>-2.0596842765808105</v>
      </c>
      <c r="BB285">
        <v>-2.2693781852722168</v>
      </c>
      <c r="BC285">
        <v>-3.0303804874420166</v>
      </c>
      <c r="BD285">
        <v>-2.9819560050964355</v>
      </c>
      <c r="BE285">
        <v>-2.1137583255767822</v>
      </c>
      <c r="BF285">
        <v>-2.0000994205474854</v>
      </c>
      <c r="BG285">
        <v>-0.66256213188171387</v>
      </c>
      <c r="BH285">
        <v>-0.53909915685653687</v>
      </c>
      <c r="BI285">
        <v>-0.64132708311080933</v>
      </c>
      <c r="BJ285">
        <v>-0.71675372123718262</v>
      </c>
      <c r="BK285">
        <v>-0.97709602117538452</v>
      </c>
      <c r="BL285">
        <v>-0.87753278017044067</v>
      </c>
      <c r="BM285">
        <v>-0.62547045946121216</v>
      </c>
      <c r="BN285">
        <v>-0.74514055252075195</v>
      </c>
      <c r="BO285">
        <v>-2.1887764930725098</v>
      </c>
      <c r="BP285">
        <v>-0.89005255699157715</v>
      </c>
      <c r="BQ285">
        <v>-0.67565113306045532</v>
      </c>
      <c r="BR285">
        <v>-0.55207216739654541</v>
      </c>
      <c r="BS285">
        <v>4.7701165080070496E-2</v>
      </c>
      <c r="BT285">
        <v>2.4513604640960693</v>
      </c>
      <c r="BU285">
        <v>3.1511216163635254</v>
      </c>
      <c r="BV285">
        <v>4.1466212272644043</v>
      </c>
      <c r="BW285">
        <v>3.7866406440734863</v>
      </c>
      <c r="BX285">
        <v>-0.56330114603042603</v>
      </c>
      <c r="BY285">
        <v>-0.61720424890518188</v>
      </c>
      <c r="BZ285">
        <v>-0.87642025947570801</v>
      </c>
      <c r="CA285">
        <v>-1.5388545989990234</v>
      </c>
      <c r="CB285">
        <v>-1.5377515554428101</v>
      </c>
      <c r="CC285">
        <v>-0.87476348876953125</v>
      </c>
      <c r="CD285">
        <v>-0.79351162910461426</v>
      </c>
      <c r="CE285">
        <v>-1.5770593658089638E-2</v>
      </c>
      <c r="CF285">
        <v>2.4777978658676147E-2</v>
      </c>
      <c r="CG285">
        <v>-0.10112066566944122</v>
      </c>
      <c r="CH285">
        <v>-0.22121766209602356</v>
      </c>
      <c r="CI285">
        <v>-0.38433301448822021</v>
      </c>
      <c r="CJ285">
        <v>-0.30285695195198059</v>
      </c>
      <c r="CK285">
        <v>-6.6310763359069824E-2</v>
      </c>
      <c r="CL285">
        <v>-2.6583626866340637E-2</v>
      </c>
      <c r="CM285">
        <v>-0.24754832684993744</v>
      </c>
      <c r="CN285">
        <v>-0.1459500640630722</v>
      </c>
      <c r="CO285">
        <v>7.2537980973720551E-2</v>
      </c>
      <c r="CP285">
        <v>0.1730235368013382</v>
      </c>
      <c r="CQ285">
        <v>0.71853607892990112</v>
      </c>
      <c r="CR285">
        <v>3.4658074378967285</v>
      </c>
      <c r="CS285">
        <v>4.1415343284606934</v>
      </c>
      <c r="CT285">
        <v>5.1589117050170898</v>
      </c>
      <c r="CU285">
        <v>4.7841506004333496</v>
      </c>
      <c r="CV285">
        <v>0.67114198207855225</v>
      </c>
      <c r="CW285">
        <v>0.38185304403305054</v>
      </c>
      <c r="CX285">
        <v>8.8338188827037811E-2</v>
      </c>
      <c r="CY285">
        <v>-0.5058281421661377</v>
      </c>
      <c r="CZ285">
        <v>-0.53749996423721313</v>
      </c>
      <c r="DA285">
        <v>-1.6639463603496552E-2</v>
      </c>
      <c r="DB285">
        <v>4.2167428880929947E-2</v>
      </c>
      <c r="DC285">
        <v>0.63102090358734131</v>
      </c>
      <c r="DD285">
        <v>0.58865511417388916</v>
      </c>
      <c r="DE285">
        <v>0.43908572196960449</v>
      </c>
      <c r="DF285">
        <v>0.27431842684745789</v>
      </c>
      <c r="DG285">
        <v>0.20842999219894409</v>
      </c>
      <c r="DH285">
        <v>0.27181893587112427</v>
      </c>
      <c r="DI285">
        <v>0.4928489625453949</v>
      </c>
      <c r="DJ285">
        <v>0.69197326898574829</v>
      </c>
      <c r="DK285">
        <v>1.6936799287796021</v>
      </c>
      <c r="DL285">
        <v>0.59815239906311035</v>
      </c>
      <c r="DM285">
        <v>0.82072705030441284</v>
      </c>
      <c r="DN285">
        <v>0.89811921119689941</v>
      </c>
      <c r="DO285">
        <v>1.3893710374832153</v>
      </c>
      <c r="DP285">
        <v>4.4802546501159668</v>
      </c>
      <c r="DQ285">
        <v>5.1319475173950195</v>
      </c>
      <c r="DR285">
        <v>6.1712021827697754</v>
      </c>
      <c r="DS285">
        <v>5.7816605567932129</v>
      </c>
      <c r="DT285">
        <v>1.9055850505828857</v>
      </c>
      <c r="DU285">
        <v>1.3809102773666382</v>
      </c>
      <c r="DV285">
        <v>1.0530966520309448</v>
      </c>
      <c r="DW285">
        <v>0.5271981954574585</v>
      </c>
      <c r="DX285">
        <v>0.46275162696838379</v>
      </c>
      <c r="DY285">
        <v>0.84148460626602173</v>
      </c>
      <c r="DZ285">
        <v>0.87784647941589355</v>
      </c>
      <c r="EA285">
        <v>1.564885139465332</v>
      </c>
      <c r="EB285">
        <v>1.4028040170669556</v>
      </c>
      <c r="EC285">
        <v>1.2190580368041992</v>
      </c>
      <c r="ED285">
        <v>0.98979377746582031</v>
      </c>
      <c r="EE285">
        <v>1.0642856359481812</v>
      </c>
      <c r="EF285">
        <v>1.1015596389770508</v>
      </c>
      <c r="EG285">
        <v>1.3001867532730103</v>
      </c>
      <c r="EH285">
        <v>1.7294553518295288</v>
      </c>
      <c r="EI285">
        <v>4.4965052604675293</v>
      </c>
      <c r="EJ285">
        <v>1.6725181341171265</v>
      </c>
      <c r="EK285">
        <v>1.9009932279586792</v>
      </c>
      <c r="EL285">
        <v>1.9450422525405884</v>
      </c>
      <c r="EM285">
        <v>2.3579502105712891</v>
      </c>
      <c r="EN285">
        <v>5.9449548721313477</v>
      </c>
      <c r="EO285">
        <v>6.5619463920593262</v>
      </c>
      <c r="EP285">
        <v>7.632789134979248</v>
      </c>
      <c r="EQ285">
        <v>7.2219061851501465</v>
      </c>
      <c r="ER285">
        <v>3.687924861907959</v>
      </c>
      <c r="ES285">
        <v>2.8233904838562012</v>
      </c>
      <c r="ET285">
        <v>2.4460544586181641</v>
      </c>
      <c r="EU285">
        <v>2.0187242031097412</v>
      </c>
      <c r="EV285">
        <v>1.9069560766220093</v>
      </c>
      <c r="EW285">
        <v>2.0804793834686279</v>
      </c>
      <c r="EX285">
        <v>2.0844342708587646</v>
      </c>
      <c r="EY285">
        <v>60.907257080078125</v>
      </c>
      <c r="EZ285">
        <v>60.164154052734375</v>
      </c>
      <c r="FA285">
        <v>59.577671051025391</v>
      </c>
      <c r="FB285">
        <v>59.071502685546875</v>
      </c>
      <c r="FC285">
        <v>58.240062713623047</v>
      </c>
      <c r="FD285">
        <v>57.741992950439453</v>
      </c>
      <c r="FE285">
        <v>57.439979553222656</v>
      </c>
      <c r="FF285">
        <v>57.360000610351562</v>
      </c>
      <c r="FG285">
        <v>58.993759155273438</v>
      </c>
      <c r="FH285">
        <v>62.475303649902344</v>
      </c>
      <c r="FI285">
        <v>66.435249328613281</v>
      </c>
      <c r="FJ285">
        <v>70.503662109375</v>
      </c>
      <c r="FK285">
        <v>73.824310302734375</v>
      </c>
      <c r="FL285">
        <v>75.885505676269531</v>
      </c>
      <c r="FM285">
        <v>76.738807678222656</v>
      </c>
      <c r="FN285">
        <v>76.608551025390625</v>
      </c>
      <c r="FO285">
        <v>75.573974609375</v>
      </c>
      <c r="FP285">
        <v>74.859954833984375</v>
      </c>
      <c r="FQ285">
        <v>73.57025146484375</v>
      </c>
      <c r="FR285">
        <v>71.550117492675781</v>
      </c>
      <c r="FS285">
        <v>68.53240966796875</v>
      </c>
      <c r="FT285">
        <v>66.835708618164062</v>
      </c>
      <c r="FU285">
        <v>65.108436584472656</v>
      </c>
      <c r="FV285">
        <v>63.316978454589844</v>
      </c>
      <c r="FW285">
        <v>1</v>
      </c>
    </row>
    <row r="286" spans="1:179" x14ac:dyDescent="0.2">
      <c r="A286" t="s">
        <v>241</v>
      </c>
      <c r="B286" t="s">
        <v>248</v>
      </c>
      <c r="C286" t="s">
        <v>218</v>
      </c>
      <c r="D286" t="s">
        <v>39</v>
      </c>
      <c r="E286" t="s">
        <v>250</v>
      </c>
      <c r="F286" t="s">
        <v>227</v>
      </c>
      <c r="G286" t="s">
        <v>242</v>
      </c>
      <c r="H286">
        <v>318.05</v>
      </c>
      <c r="K286">
        <v>106.58068241939105</v>
      </c>
      <c r="L286">
        <v>104.44263745281536</v>
      </c>
      <c r="M286">
        <v>103.20495539960706</v>
      </c>
      <c r="N286">
        <v>102.58948986129093</v>
      </c>
      <c r="O286">
        <v>106.83014277168952</v>
      </c>
      <c r="P286">
        <v>118.9619160625052</v>
      </c>
      <c r="Q286">
        <v>135.40845366230866</v>
      </c>
      <c r="R286">
        <v>144.25674478452368</v>
      </c>
      <c r="S286">
        <v>152.35754628161658</v>
      </c>
      <c r="T286">
        <v>164.11792296967764</v>
      </c>
      <c r="U286">
        <v>173.22998587936587</v>
      </c>
      <c r="V286">
        <v>179.33792100884045</v>
      </c>
      <c r="W286">
        <v>181.78019088334352</v>
      </c>
      <c r="X286">
        <v>184.79773390544602</v>
      </c>
      <c r="Y286">
        <v>185.5728973215395</v>
      </c>
      <c r="Z286">
        <v>182.15375066569911</v>
      </c>
      <c r="AA286">
        <v>177.15245013581438</v>
      </c>
      <c r="AB286">
        <v>167.39419034538105</v>
      </c>
      <c r="AC286">
        <v>145.90571720541809</v>
      </c>
      <c r="AD286">
        <v>137.42800226928952</v>
      </c>
      <c r="AE286">
        <v>131.62698844674662</v>
      </c>
      <c r="AF286">
        <v>125.62720549232618</v>
      </c>
      <c r="AG286">
        <v>118.10603777818766</v>
      </c>
      <c r="AH286">
        <v>113.06916953645585</v>
      </c>
      <c r="AI286">
        <v>-1.568846583366394</v>
      </c>
      <c r="AJ286">
        <v>-1.3305109739303589</v>
      </c>
      <c r="AK286">
        <v>-1.3952807188034058</v>
      </c>
      <c r="AL286">
        <v>-1.4040037393569946</v>
      </c>
      <c r="AM286">
        <v>-1.7951266765594482</v>
      </c>
      <c r="AN286">
        <v>-1.6729691028594971</v>
      </c>
      <c r="AO286">
        <v>-1.4071780443191528</v>
      </c>
      <c r="AP286">
        <v>-1.7516751289367676</v>
      </c>
      <c r="AQ286">
        <v>-4.902033805847168</v>
      </c>
      <c r="AR286">
        <v>-1.928352952003479</v>
      </c>
      <c r="AS286">
        <v>-1.7270938158035278</v>
      </c>
      <c r="AT286">
        <v>-1.5745464563369751</v>
      </c>
      <c r="AU286">
        <v>-0.91720563173294067</v>
      </c>
      <c r="AV286">
        <v>0.91149407625198364</v>
      </c>
      <c r="AW286">
        <v>1.6220262050628662</v>
      </c>
      <c r="AX286">
        <v>2.5523364543914795</v>
      </c>
      <c r="AY286">
        <v>2.2257933616638184</v>
      </c>
      <c r="AZ286">
        <v>-2.3167939186096191</v>
      </c>
      <c r="BA286">
        <v>-2.030864953994751</v>
      </c>
      <c r="BB286">
        <v>-2.2320351600646973</v>
      </c>
      <c r="BC286">
        <v>-2.9700248241424561</v>
      </c>
      <c r="BD286">
        <v>-2.9218959808349609</v>
      </c>
      <c r="BE286">
        <v>-2.0773124694824219</v>
      </c>
      <c r="BF286">
        <v>-1.9665871858596802</v>
      </c>
      <c r="BG286">
        <v>-0.65096056461334229</v>
      </c>
      <c r="BH286">
        <v>-0.53029197454452515</v>
      </c>
      <c r="BI286">
        <v>-0.62865358591079712</v>
      </c>
      <c r="BJ286">
        <v>-0.70077002048492432</v>
      </c>
      <c r="BK286">
        <v>-0.95391464233398438</v>
      </c>
      <c r="BL286">
        <v>-0.85742521286010742</v>
      </c>
      <c r="BM286">
        <v>-0.61365365982055664</v>
      </c>
      <c r="BN286">
        <v>-0.73194426298141479</v>
      </c>
      <c r="BO286">
        <v>-2.1471641063690186</v>
      </c>
      <c r="BP286">
        <v>-0.87236940860748291</v>
      </c>
      <c r="BQ286">
        <v>-0.66531074047088623</v>
      </c>
      <c r="BR286">
        <v>-0.5455361008644104</v>
      </c>
      <c r="BS286">
        <v>3.4801315516233444E-2</v>
      </c>
      <c r="BT286">
        <v>2.3511335849761963</v>
      </c>
      <c r="BU286">
        <v>3.0275580883026123</v>
      </c>
      <c r="BV286">
        <v>3.9889156818389893</v>
      </c>
      <c r="BW286">
        <v>3.6413967609405518</v>
      </c>
      <c r="BX286">
        <v>-0.56494969129562378</v>
      </c>
      <c r="BY286">
        <v>-0.61306560039520264</v>
      </c>
      <c r="BZ286">
        <v>-0.86291044950485229</v>
      </c>
      <c r="CA286">
        <v>-1.5040184259414673</v>
      </c>
      <c r="CB286">
        <v>-1.5024017095565796</v>
      </c>
      <c r="CC286">
        <v>-0.8595166802406311</v>
      </c>
      <c r="CD286">
        <v>-0.78064393997192383</v>
      </c>
      <c r="CE286">
        <v>-1.5235546976327896E-2</v>
      </c>
      <c r="CF286">
        <v>2.3937338963150978E-2</v>
      </c>
      <c r="CG286">
        <v>-9.7689956426620483E-2</v>
      </c>
      <c r="CH286">
        <v>-0.2137124240398407</v>
      </c>
      <c r="CI286">
        <v>-0.37129378318786621</v>
      </c>
      <c r="CJ286">
        <v>-0.2925819456577301</v>
      </c>
      <c r="CK286">
        <v>-6.406104564666748E-2</v>
      </c>
      <c r="CL286">
        <v>-2.5681726634502411E-2</v>
      </c>
      <c r="CM286">
        <v>-0.2391497790813446</v>
      </c>
      <c r="CN286">
        <v>-0.14099843800067902</v>
      </c>
      <c r="CO286">
        <v>7.0076994597911835E-2</v>
      </c>
      <c r="CP286">
        <v>0.16715338826179504</v>
      </c>
      <c r="CQ286">
        <v>0.69415843486785889</v>
      </c>
      <c r="CR286">
        <v>3.3482234477996826</v>
      </c>
      <c r="CS286">
        <v>4.0010251998901367</v>
      </c>
      <c r="CT286">
        <v>4.9838862419128418</v>
      </c>
      <c r="CU286">
        <v>4.6218390464782715</v>
      </c>
      <c r="CV286">
        <v>0.64837223291397095</v>
      </c>
      <c r="CW286">
        <v>0.36889797449111938</v>
      </c>
      <c r="CX286">
        <v>8.5341155529022217E-2</v>
      </c>
      <c r="CY286">
        <v>-0.48866701126098633</v>
      </c>
      <c r="CZ286">
        <v>-0.51926428079605103</v>
      </c>
      <c r="DA286">
        <v>-1.6074938699603081E-2</v>
      </c>
      <c r="DB286">
        <v>4.0736820548772812E-2</v>
      </c>
      <c r="DC286">
        <v>0.62048947811126709</v>
      </c>
      <c r="DD286">
        <v>0.57816660404205322</v>
      </c>
      <c r="DE286">
        <v>0.43327364325523376</v>
      </c>
      <c r="DF286">
        <v>0.27334514260292053</v>
      </c>
      <c r="DG286">
        <v>0.21132709085941315</v>
      </c>
      <c r="DH286">
        <v>0.27226129174232483</v>
      </c>
      <c r="DI286">
        <v>0.48553156852722168</v>
      </c>
      <c r="DJ286">
        <v>0.68058079481124878</v>
      </c>
      <c r="DK286">
        <v>1.6688644886016846</v>
      </c>
      <c r="DL286">
        <v>0.59037256240844727</v>
      </c>
      <c r="DM286">
        <v>0.80546468496322632</v>
      </c>
      <c r="DN286">
        <v>0.87984287738800049</v>
      </c>
      <c r="DO286">
        <v>1.3535155057907104</v>
      </c>
      <c r="DP286">
        <v>4.345313549041748</v>
      </c>
      <c r="DQ286">
        <v>4.974492073059082</v>
      </c>
      <c r="DR286">
        <v>5.9788565635681152</v>
      </c>
      <c r="DS286">
        <v>5.6022820472717285</v>
      </c>
      <c r="DT286">
        <v>1.8616942167282104</v>
      </c>
      <c r="DU286">
        <v>1.3508615493774414</v>
      </c>
      <c r="DV286">
        <v>1.033592700958252</v>
      </c>
      <c r="DW286">
        <v>0.5266844630241394</v>
      </c>
      <c r="DX286">
        <v>0.46387314796447754</v>
      </c>
      <c r="DY286">
        <v>0.82736676931381226</v>
      </c>
      <c r="DZ286">
        <v>0.86211752891540527</v>
      </c>
      <c r="EA286">
        <v>1.5383754968643188</v>
      </c>
      <c r="EB286">
        <v>1.3783856630325317</v>
      </c>
      <c r="EC286">
        <v>1.19990074634552</v>
      </c>
      <c r="ED286">
        <v>0.97657889127731323</v>
      </c>
      <c r="EE286">
        <v>1.0525391101837158</v>
      </c>
      <c r="EF286">
        <v>1.0878052711486816</v>
      </c>
      <c r="EG286">
        <v>1.2790559530258179</v>
      </c>
      <c r="EH286">
        <v>1.7003117799758911</v>
      </c>
      <c r="EI286">
        <v>4.423734188079834</v>
      </c>
      <c r="EJ286">
        <v>1.6463561058044434</v>
      </c>
      <c r="EK286">
        <v>1.8672478199005127</v>
      </c>
      <c r="EL286">
        <v>1.90885329246521</v>
      </c>
      <c r="EM286">
        <v>2.3055224418640137</v>
      </c>
      <c r="EN286">
        <v>5.7849531173706055</v>
      </c>
      <c r="EO286">
        <v>6.3800239562988281</v>
      </c>
      <c r="EP286">
        <v>7.415435791015625</v>
      </c>
      <c r="EQ286">
        <v>7.0178852081298828</v>
      </c>
      <c r="ER286">
        <v>3.6135382652282715</v>
      </c>
      <c r="ES286">
        <v>2.7686610221862793</v>
      </c>
      <c r="ET286">
        <v>2.4027173519134521</v>
      </c>
      <c r="EU286">
        <v>1.9926906824111938</v>
      </c>
      <c r="EV286">
        <v>1.8833674192428589</v>
      </c>
      <c r="EW286">
        <v>2.0451626777648926</v>
      </c>
      <c r="EX286">
        <v>2.0480608940124512</v>
      </c>
      <c r="EY286">
        <v>60.907257080078125</v>
      </c>
      <c r="EZ286">
        <v>60.164154052734375</v>
      </c>
      <c r="FA286">
        <v>59.577674865722656</v>
      </c>
      <c r="FB286">
        <v>59.071502685546875</v>
      </c>
      <c r="FC286">
        <v>58.240066528320312</v>
      </c>
      <c r="FD286">
        <v>57.741992950439453</v>
      </c>
      <c r="FE286">
        <v>57.439979553222656</v>
      </c>
      <c r="FF286">
        <v>57.360004425048828</v>
      </c>
      <c r="FG286">
        <v>58.993759155273438</v>
      </c>
      <c r="FH286">
        <v>62.475303649902344</v>
      </c>
      <c r="FI286">
        <v>66.435249328613281</v>
      </c>
      <c r="FJ286">
        <v>70.503662109375</v>
      </c>
      <c r="FK286">
        <v>73.824310302734375</v>
      </c>
      <c r="FL286">
        <v>75.885505676269531</v>
      </c>
      <c r="FM286">
        <v>76.738807678222656</v>
      </c>
      <c r="FN286">
        <v>76.608551025390625</v>
      </c>
      <c r="FO286">
        <v>75.573974609375</v>
      </c>
      <c r="FP286">
        <v>74.859954833984375</v>
      </c>
      <c r="FQ286">
        <v>73.57025146484375</v>
      </c>
      <c r="FR286">
        <v>71.550117492675781</v>
      </c>
      <c r="FS286">
        <v>68.53240966796875</v>
      </c>
      <c r="FT286">
        <v>66.835716247558594</v>
      </c>
      <c r="FU286">
        <v>65.108436584472656</v>
      </c>
      <c r="FV286">
        <v>63.316978454589844</v>
      </c>
      <c r="FW286">
        <v>1</v>
      </c>
    </row>
    <row r="287" spans="1:179" x14ac:dyDescent="0.2">
      <c r="A287" t="s">
        <v>241</v>
      </c>
      <c r="B287" t="s">
        <v>248</v>
      </c>
      <c r="C287" t="s">
        <v>218</v>
      </c>
      <c r="D287" t="s">
        <v>40</v>
      </c>
      <c r="E287">
        <v>2015</v>
      </c>
      <c r="F287" t="s">
        <v>227</v>
      </c>
      <c r="G287" t="s">
        <v>242</v>
      </c>
      <c r="H287">
        <v>367.51</v>
      </c>
      <c r="K287">
        <v>118.26348490604231</v>
      </c>
      <c r="L287">
        <v>115.77413841253734</v>
      </c>
      <c r="M287">
        <v>114.28312202733896</v>
      </c>
      <c r="N287">
        <v>115.30138706273574</v>
      </c>
      <c r="O287">
        <v>121.63383501144756</v>
      </c>
      <c r="P287">
        <v>135.19207877224565</v>
      </c>
      <c r="Q287">
        <v>153.91640354941654</v>
      </c>
      <c r="R287">
        <v>165.82130221695087</v>
      </c>
      <c r="S287">
        <v>175.90236781735112</v>
      </c>
      <c r="T287">
        <v>183.90884180654902</v>
      </c>
      <c r="U287">
        <v>191.17268556085739</v>
      </c>
      <c r="V287">
        <v>196.95286758873888</v>
      </c>
      <c r="W287">
        <v>200.24338857585522</v>
      </c>
      <c r="X287">
        <v>202.3478421858828</v>
      </c>
      <c r="Y287">
        <v>202.35367453676835</v>
      </c>
      <c r="Z287">
        <v>197.71240611096709</v>
      </c>
      <c r="AA287">
        <v>194.08465013567547</v>
      </c>
      <c r="AB287">
        <v>186.6142032101879</v>
      </c>
      <c r="AC287">
        <v>164.685151699134</v>
      </c>
      <c r="AD287">
        <v>153.77322125214189</v>
      </c>
      <c r="AE287">
        <v>146.25915176304852</v>
      </c>
      <c r="AF287">
        <v>138.25225088074728</v>
      </c>
      <c r="AG287">
        <v>128.41150406991838</v>
      </c>
      <c r="AH287">
        <v>123.5276453902077</v>
      </c>
      <c r="AI287">
        <v>-1.6130813360214233</v>
      </c>
      <c r="AJ287">
        <v>-2.2986853122711182</v>
      </c>
      <c r="AK287">
        <v>-1.5331238508224487</v>
      </c>
      <c r="AL287">
        <v>-1.5084532499313354</v>
      </c>
      <c r="AM287">
        <v>-2.2681875228881836</v>
      </c>
      <c r="AN287">
        <v>-1.8679767847061157</v>
      </c>
      <c r="AO287">
        <v>-1.616705060005188</v>
      </c>
      <c r="AP287">
        <v>-1.8700888156890869</v>
      </c>
      <c r="AQ287">
        <v>-4.8139023780822754</v>
      </c>
      <c r="AR287">
        <v>-1.9422547817230225</v>
      </c>
      <c r="AS287">
        <v>-1.3960225582122803</v>
      </c>
      <c r="AT287">
        <v>-1.3602410554885864</v>
      </c>
      <c r="AU287">
        <v>-0.44492939114570618</v>
      </c>
      <c r="AV287">
        <v>1.6703978776931763</v>
      </c>
      <c r="AW287">
        <v>2.3915684223175049</v>
      </c>
      <c r="AX287">
        <v>3.0036242008209229</v>
      </c>
      <c r="AY287">
        <v>2.644495964050293</v>
      </c>
      <c r="AZ287">
        <v>-2.1803500652313232</v>
      </c>
      <c r="BA287">
        <v>-2.3915500640869141</v>
      </c>
      <c r="BB287">
        <v>-2.7423574924468994</v>
      </c>
      <c r="BC287">
        <v>-3.425351619720459</v>
      </c>
      <c r="BD287">
        <v>-3.1773147583007812</v>
      </c>
      <c r="BE287">
        <v>-2.360321044921875</v>
      </c>
      <c r="BF287">
        <v>-2.2438216209411621</v>
      </c>
      <c r="BG287">
        <v>-0.68435138463973999</v>
      </c>
      <c r="BH287">
        <v>-0.94815593957901001</v>
      </c>
      <c r="BI287">
        <v>-0.71937423944473267</v>
      </c>
      <c r="BJ287">
        <v>-0.77340239286422729</v>
      </c>
      <c r="BK287">
        <v>-1.2070555686950684</v>
      </c>
      <c r="BL287">
        <v>-0.99713814258575439</v>
      </c>
      <c r="BM287">
        <v>-0.72567093372344971</v>
      </c>
      <c r="BN287">
        <v>-0.83724766969680786</v>
      </c>
      <c r="BO287">
        <v>-2.1981961727142334</v>
      </c>
      <c r="BP287">
        <v>-0.80691391229629517</v>
      </c>
      <c r="BQ287">
        <v>-0.34068652987480164</v>
      </c>
      <c r="BR287">
        <v>-0.27764737606048584</v>
      </c>
      <c r="BS287">
        <v>0.54607617855072021</v>
      </c>
      <c r="BT287">
        <v>3.3398022651672363</v>
      </c>
      <c r="BU287">
        <v>3.8908214569091797</v>
      </c>
      <c r="BV287">
        <v>4.5665059089660645</v>
      </c>
      <c r="BW287">
        <v>4.1135449409484863</v>
      </c>
      <c r="BX287">
        <v>-0.33307644724845886</v>
      </c>
      <c r="BY287">
        <v>-0.76399058103561401</v>
      </c>
      <c r="BZ287">
        <v>-1.1457573175430298</v>
      </c>
      <c r="CA287">
        <v>-1.7961671352386475</v>
      </c>
      <c r="CB287">
        <v>-1.7100366353988647</v>
      </c>
      <c r="CC287">
        <v>-1.1306724548339844</v>
      </c>
      <c r="CD287">
        <v>-1.0385937690734863</v>
      </c>
      <c r="CE287">
        <v>-4.1115794330835342E-2</v>
      </c>
      <c r="CF287">
        <v>-1.2783450074493885E-2</v>
      </c>
      <c r="CG287">
        <v>-0.15577377378940582</v>
      </c>
      <c r="CH287">
        <v>-0.26430836319923401</v>
      </c>
      <c r="CI287">
        <v>-0.47211888432502747</v>
      </c>
      <c r="CJ287">
        <v>-0.39399799704551697</v>
      </c>
      <c r="CK287">
        <v>-0.10854340344667435</v>
      </c>
      <c r="CL287">
        <v>-0.12190499901771545</v>
      </c>
      <c r="CM287">
        <v>-0.38656580448150635</v>
      </c>
      <c r="CN287">
        <v>-2.0580342039465904E-2</v>
      </c>
      <c r="CO287">
        <v>0.39023596048355103</v>
      </c>
      <c r="CP287">
        <v>0.47215375304222107</v>
      </c>
      <c r="CQ287">
        <v>1.2324436902999878</v>
      </c>
      <c r="CR287">
        <v>4.4960265159606934</v>
      </c>
      <c r="CS287">
        <v>4.92919921875</v>
      </c>
      <c r="CT287">
        <v>5.6489524841308594</v>
      </c>
      <c r="CU287">
        <v>5.1310038566589355</v>
      </c>
      <c r="CV287">
        <v>0.94633954763412476</v>
      </c>
      <c r="CW287">
        <v>0.36325213313102722</v>
      </c>
      <c r="CX287">
        <v>-3.9956759661436081E-2</v>
      </c>
      <c r="CY287">
        <v>-0.66779887676239014</v>
      </c>
      <c r="CZ287">
        <v>-0.69380420446395874</v>
      </c>
      <c r="DA287">
        <v>-0.27902165055274963</v>
      </c>
      <c r="DB287">
        <v>-0.20385667681694031</v>
      </c>
      <c r="DC287">
        <v>0.6021198034286499</v>
      </c>
      <c r="DD287">
        <v>0.92258906364440918</v>
      </c>
      <c r="DE287">
        <v>0.40782672166824341</v>
      </c>
      <c r="DF287">
        <v>0.24478565156459808</v>
      </c>
      <c r="DG287">
        <v>0.26281780004501343</v>
      </c>
      <c r="DH287">
        <v>0.20914214849472046</v>
      </c>
      <c r="DI287">
        <v>0.50858414173126221</v>
      </c>
      <c r="DJ287">
        <v>0.59343767166137695</v>
      </c>
      <c r="DK287">
        <v>1.4250645637512207</v>
      </c>
      <c r="DL287">
        <v>0.76575326919555664</v>
      </c>
      <c r="DM287">
        <v>1.1211584806442261</v>
      </c>
      <c r="DN287">
        <v>1.2219548225402832</v>
      </c>
      <c r="DO287">
        <v>1.9188110828399658</v>
      </c>
      <c r="DP287">
        <v>5.6522512435913086</v>
      </c>
      <c r="DQ287">
        <v>5.9675774574279785</v>
      </c>
      <c r="DR287">
        <v>6.7313995361328125</v>
      </c>
      <c r="DS287">
        <v>6.1484627723693848</v>
      </c>
      <c r="DT287">
        <v>2.2257554531097412</v>
      </c>
      <c r="DU287">
        <v>1.4904948472976685</v>
      </c>
      <c r="DV287">
        <v>1.0658437013626099</v>
      </c>
      <c r="DW287">
        <v>0.46056932210922241</v>
      </c>
      <c r="DX287">
        <v>0.32242819666862488</v>
      </c>
      <c r="DY287">
        <v>0.57262921333312988</v>
      </c>
      <c r="DZ287">
        <v>0.63088041543960571</v>
      </c>
      <c r="EA287">
        <v>1.530849814414978</v>
      </c>
      <c r="EB287">
        <v>2.2731184959411621</v>
      </c>
      <c r="EC287">
        <v>1.2215763330459595</v>
      </c>
      <c r="ED287">
        <v>0.97983652353286743</v>
      </c>
      <c r="EE287">
        <v>1.3239495754241943</v>
      </c>
      <c r="EF287">
        <v>1.079980731010437</v>
      </c>
      <c r="EG287">
        <v>1.3996182680130005</v>
      </c>
      <c r="EH287">
        <v>1.6262788772583008</v>
      </c>
      <c r="EI287">
        <v>4.0407710075378418</v>
      </c>
      <c r="EJ287">
        <v>1.9010940790176392</v>
      </c>
      <c r="EK287">
        <v>2.1764945983886719</v>
      </c>
      <c r="EL287">
        <v>2.3045485019683838</v>
      </c>
      <c r="EM287">
        <v>2.9098167419433594</v>
      </c>
      <c r="EN287">
        <v>7.3216557502746582</v>
      </c>
      <c r="EO287">
        <v>7.4668302536010742</v>
      </c>
      <c r="EP287">
        <v>8.294281005859375</v>
      </c>
      <c r="EQ287">
        <v>7.6175117492675781</v>
      </c>
      <c r="ER287">
        <v>4.0730290412902832</v>
      </c>
      <c r="ES287">
        <v>3.1180543899536133</v>
      </c>
      <c r="ET287">
        <v>2.6624441146850586</v>
      </c>
      <c r="EU287">
        <v>2.0897538661956787</v>
      </c>
      <c r="EV287">
        <v>1.7897064685821533</v>
      </c>
      <c r="EW287">
        <v>1.8022778034210205</v>
      </c>
      <c r="EX287">
        <v>1.8361082077026367</v>
      </c>
      <c r="EY287">
        <v>63.599937438964844</v>
      </c>
      <c r="EZ287">
        <v>62.791179656982422</v>
      </c>
      <c r="FA287">
        <v>62.104515075683594</v>
      </c>
      <c r="FB287">
        <v>61.560443878173828</v>
      </c>
      <c r="FC287">
        <v>60.975193023681641</v>
      </c>
      <c r="FD287">
        <v>60.266582489013672</v>
      </c>
      <c r="FE287">
        <v>60.048587799072266</v>
      </c>
      <c r="FF287">
        <v>60.427906036376953</v>
      </c>
      <c r="FG287">
        <v>62.509239196777344</v>
      </c>
      <c r="FH287">
        <v>65.306144714355469</v>
      </c>
      <c r="FI287">
        <v>68.6285400390625</v>
      </c>
      <c r="FJ287">
        <v>72.075942993164062</v>
      </c>
      <c r="FK287">
        <v>75.152084350585938</v>
      </c>
      <c r="FL287">
        <v>77.069564819335938</v>
      </c>
      <c r="FM287">
        <v>78.053855895996094</v>
      </c>
      <c r="FN287">
        <v>78.146400451660156</v>
      </c>
      <c r="FO287">
        <v>78.203636169433594</v>
      </c>
      <c r="FP287">
        <v>77.65771484375</v>
      </c>
      <c r="FQ287">
        <v>76.243309020996094</v>
      </c>
      <c r="FR287">
        <v>74.055809020996094</v>
      </c>
      <c r="FS287">
        <v>70.663566589355469</v>
      </c>
      <c r="FT287">
        <v>67.869949340820313</v>
      </c>
      <c r="FU287">
        <v>66.527381896972656</v>
      </c>
      <c r="FV287">
        <v>65.291282653808594</v>
      </c>
      <c r="FW287">
        <v>1</v>
      </c>
    </row>
    <row r="288" spans="1:179" x14ac:dyDescent="0.2">
      <c r="A288" t="s">
        <v>241</v>
      </c>
      <c r="B288" t="s">
        <v>248</v>
      </c>
      <c r="C288" t="s">
        <v>218</v>
      </c>
      <c r="D288" t="s">
        <v>40</v>
      </c>
      <c r="E288">
        <v>2016</v>
      </c>
      <c r="F288" t="s">
        <v>227</v>
      </c>
      <c r="G288" t="s">
        <v>242</v>
      </c>
      <c r="H288">
        <v>330.01</v>
      </c>
      <c r="K288">
        <v>106.19716765033372</v>
      </c>
      <c r="L288">
        <v>103.96180694605086</v>
      </c>
      <c r="M288">
        <v>102.62291762485333</v>
      </c>
      <c r="N288">
        <v>103.537289992304</v>
      </c>
      <c r="O288">
        <v>109.2236439584554</v>
      </c>
      <c r="P288">
        <v>121.39855227316886</v>
      </c>
      <c r="Q288">
        <v>138.21245099330477</v>
      </c>
      <c r="R288">
        <v>148.90270353119342</v>
      </c>
      <c r="S288">
        <v>157.95520705339447</v>
      </c>
      <c r="T288">
        <v>165.14478768510344</v>
      </c>
      <c r="U288">
        <v>171.66750797848036</v>
      </c>
      <c r="V288">
        <v>176.85794322019555</v>
      </c>
      <c r="W288">
        <v>179.81273530334244</v>
      </c>
      <c r="X288">
        <v>181.70247339971263</v>
      </c>
      <c r="Y288">
        <v>181.70771068107027</v>
      </c>
      <c r="Z288">
        <v>177.53998670847969</v>
      </c>
      <c r="AA288">
        <v>174.28236742042452</v>
      </c>
      <c r="AB288">
        <v>167.57412349205376</v>
      </c>
      <c r="AC288">
        <v>147.88247343132392</v>
      </c>
      <c r="AD288">
        <v>138.08387745735396</v>
      </c>
      <c r="AE288">
        <v>131.33646173640275</v>
      </c>
      <c r="AF288">
        <v>124.14649776711076</v>
      </c>
      <c r="AG288">
        <v>115.30979352400172</v>
      </c>
      <c r="AH288">
        <v>110.92423056344946</v>
      </c>
      <c r="AI288">
        <v>-1.5265361070632935</v>
      </c>
      <c r="AJ288">
        <v>-2.1776299476623535</v>
      </c>
      <c r="AK288">
        <v>-1.4450756311416626</v>
      </c>
      <c r="AL288">
        <v>-1.4163094758987427</v>
      </c>
      <c r="AM288">
        <v>-2.1259274482727051</v>
      </c>
      <c r="AN288">
        <v>-1.7505606412887573</v>
      </c>
      <c r="AO288">
        <v>-1.5266227722167969</v>
      </c>
      <c r="AP288">
        <v>-1.7660692930221558</v>
      </c>
      <c r="AQ288">
        <v>-4.5425281524658203</v>
      </c>
      <c r="AR288">
        <v>-1.839484691619873</v>
      </c>
      <c r="AS288">
        <v>-1.3422619104385376</v>
      </c>
      <c r="AT288">
        <v>-1.3124212026596069</v>
      </c>
      <c r="AU288">
        <v>-0.48280248045921326</v>
      </c>
      <c r="AV288">
        <v>1.3596978187561035</v>
      </c>
      <c r="AW288">
        <v>2.0215849876403809</v>
      </c>
      <c r="AX288">
        <v>2.5658469200134277</v>
      </c>
      <c r="AY288">
        <v>2.251244068145752</v>
      </c>
      <c r="AZ288">
        <v>-2.1131072044372559</v>
      </c>
      <c r="BA288">
        <v>-2.2842972278594971</v>
      </c>
      <c r="BB288">
        <v>-2.5967109203338623</v>
      </c>
      <c r="BC288">
        <v>-3.2127573490142822</v>
      </c>
      <c r="BD288">
        <v>-2.9764235019683838</v>
      </c>
      <c r="BE288">
        <v>-2.2228202819824219</v>
      </c>
      <c r="BF288">
        <v>-2.1161551475524902</v>
      </c>
      <c r="BG288">
        <v>-0.64645934104919434</v>
      </c>
      <c r="BH288">
        <v>-0.89785051345825195</v>
      </c>
      <c r="BI288">
        <v>-0.67395567893981934</v>
      </c>
      <c r="BJ288">
        <v>-0.71976548433303833</v>
      </c>
      <c r="BK288">
        <v>-1.1203848123550415</v>
      </c>
      <c r="BL288">
        <v>-0.9253423810005188</v>
      </c>
      <c r="BM288">
        <v>-0.68226706981658936</v>
      </c>
      <c r="BN288">
        <v>-0.78733533620834351</v>
      </c>
      <c r="BO288">
        <v>-2.063849925994873</v>
      </c>
      <c r="BP288">
        <v>-0.76362067461013794</v>
      </c>
      <c r="BQ288">
        <v>-0.34221136569976807</v>
      </c>
      <c r="BR288">
        <v>-0.28654113411903381</v>
      </c>
      <c r="BS288">
        <v>0.45628759264945984</v>
      </c>
      <c r="BT288">
        <v>2.9416475296020508</v>
      </c>
      <c r="BU288">
        <v>3.4422967433929443</v>
      </c>
      <c r="BV288">
        <v>4.0468540191650391</v>
      </c>
      <c r="BW288">
        <v>3.6433343887329102</v>
      </c>
      <c r="BX288">
        <v>-0.3626062273979187</v>
      </c>
      <c r="BY288">
        <v>-0.74200034141540527</v>
      </c>
      <c r="BZ288">
        <v>-1.0837513208389282</v>
      </c>
      <c r="CA288">
        <v>-1.668920636177063</v>
      </c>
      <c r="CB288">
        <v>-1.5860112905502319</v>
      </c>
      <c r="CC288">
        <v>-1.0575889348983765</v>
      </c>
      <c r="CD288">
        <v>-0.97406530380249023</v>
      </c>
      <c r="CE288">
        <v>-3.6920785903930664E-2</v>
      </c>
      <c r="CF288">
        <v>-1.1479166336357594E-2</v>
      </c>
      <c r="CG288">
        <v>-0.13988031446933746</v>
      </c>
      <c r="CH288">
        <v>-0.23734121024608612</v>
      </c>
      <c r="CI288">
        <v>-0.42394903302192688</v>
      </c>
      <c r="CJ288">
        <v>-0.35379874706268311</v>
      </c>
      <c r="CK288">
        <v>-9.7468823194503784E-2</v>
      </c>
      <c r="CL288">
        <v>-0.10946714133024216</v>
      </c>
      <c r="CM288">
        <v>-0.347124844789505</v>
      </c>
      <c r="CN288">
        <v>-1.848054863512516E-2</v>
      </c>
      <c r="CO288">
        <v>0.35042053461074829</v>
      </c>
      <c r="CP288">
        <v>0.42398032546043396</v>
      </c>
      <c r="CQ288">
        <v>1.1066985130310059</v>
      </c>
      <c r="CR288">
        <v>4.0373010635375977</v>
      </c>
      <c r="CS288">
        <v>4.4262776374816895</v>
      </c>
      <c r="CT288">
        <v>5.0725951194763184</v>
      </c>
      <c r="CU288">
        <v>4.6074919700622559</v>
      </c>
      <c r="CV288">
        <v>0.84978538751602173</v>
      </c>
      <c r="CW288">
        <v>0.32618984580039978</v>
      </c>
      <c r="CX288">
        <v>-3.5880006849765778E-2</v>
      </c>
      <c r="CY288">
        <v>-0.59966397285461426</v>
      </c>
      <c r="CZ288">
        <v>-0.62301599979400635</v>
      </c>
      <c r="DA288">
        <v>-0.25055330991744995</v>
      </c>
      <c r="DB288">
        <v>-0.18305736780166626</v>
      </c>
      <c r="DC288">
        <v>0.57261776924133301</v>
      </c>
      <c r="DD288">
        <v>0.87489217519760132</v>
      </c>
      <c r="DE288">
        <v>0.39419502019882202</v>
      </c>
      <c r="DF288">
        <v>0.2450830489397049</v>
      </c>
      <c r="DG288">
        <v>0.27248671650886536</v>
      </c>
      <c r="DH288">
        <v>0.21774488687515259</v>
      </c>
      <c r="DI288">
        <v>0.4873293936252594</v>
      </c>
      <c r="DJ288">
        <v>0.568401038646698</v>
      </c>
      <c r="DK288">
        <v>1.3696000576019287</v>
      </c>
      <c r="DL288">
        <v>0.72665959596633911</v>
      </c>
      <c r="DM288">
        <v>1.0430524349212646</v>
      </c>
      <c r="DN288">
        <v>1.1345018148422241</v>
      </c>
      <c r="DO288">
        <v>1.7571094036102295</v>
      </c>
      <c r="DP288">
        <v>5.1329545974731445</v>
      </c>
      <c r="DQ288">
        <v>5.4102582931518555</v>
      </c>
      <c r="DR288">
        <v>6.0983362197875977</v>
      </c>
      <c r="DS288">
        <v>5.5716495513916016</v>
      </c>
      <c r="DT288">
        <v>2.0621769428253174</v>
      </c>
      <c r="DU288">
        <v>1.3943799734115601</v>
      </c>
      <c r="DV288">
        <v>1.0119912624359131</v>
      </c>
      <c r="DW288">
        <v>0.46959269046783447</v>
      </c>
      <c r="DX288">
        <v>0.33997932076454163</v>
      </c>
      <c r="DY288">
        <v>0.55648231506347656</v>
      </c>
      <c r="DZ288">
        <v>0.60795062780380249</v>
      </c>
      <c r="EA288">
        <v>1.4526945352554321</v>
      </c>
      <c r="EB288">
        <v>2.1546716690063477</v>
      </c>
      <c r="EC288">
        <v>1.1653150320053101</v>
      </c>
      <c r="ED288">
        <v>0.94162702560424805</v>
      </c>
      <c r="EE288">
        <v>1.2780293226242065</v>
      </c>
      <c r="EF288">
        <v>1.0429631471633911</v>
      </c>
      <c r="EG288">
        <v>1.3316851854324341</v>
      </c>
      <c r="EH288">
        <v>1.5471349954605103</v>
      </c>
      <c r="EI288">
        <v>3.848278284072876</v>
      </c>
      <c r="EJ288">
        <v>1.8025236129760742</v>
      </c>
      <c r="EK288">
        <v>2.0431029796600342</v>
      </c>
      <c r="EL288">
        <v>2.1603817939758301</v>
      </c>
      <c r="EM288">
        <v>2.6961994171142578</v>
      </c>
      <c r="EN288">
        <v>6.7149043083190918</v>
      </c>
      <c r="EO288">
        <v>6.830970287322998</v>
      </c>
      <c r="EP288">
        <v>7.579343318939209</v>
      </c>
      <c r="EQ288">
        <v>6.9637398719787598</v>
      </c>
      <c r="ER288">
        <v>3.8126778602600098</v>
      </c>
      <c r="ES288">
        <v>2.9366769790649414</v>
      </c>
      <c r="ET288">
        <v>2.5249509811401367</v>
      </c>
      <c r="EU288">
        <v>2.0134294033050537</v>
      </c>
      <c r="EV288">
        <v>1.7303916215896606</v>
      </c>
      <c r="EW288">
        <v>1.721713662147522</v>
      </c>
      <c r="EX288">
        <v>1.7500405311584473</v>
      </c>
      <c r="EY288">
        <v>63.599937438964844</v>
      </c>
      <c r="EZ288">
        <v>62.791175842285156</v>
      </c>
      <c r="FA288">
        <v>62.104515075683594</v>
      </c>
      <c r="FB288">
        <v>61.560447692871094</v>
      </c>
      <c r="FC288">
        <v>60.975193023681641</v>
      </c>
      <c r="FD288">
        <v>60.266582489013672</v>
      </c>
      <c r="FE288">
        <v>60.048591613769531</v>
      </c>
      <c r="FF288">
        <v>60.427909851074219</v>
      </c>
      <c r="FG288">
        <v>62.509243011474609</v>
      </c>
      <c r="FH288">
        <v>65.306144714355469</v>
      </c>
      <c r="FI288">
        <v>68.6285400390625</v>
      </c>
      <c r="FJ288">
        <v>72.075942993164062</v>
      </c>
      <c r="FK288">
        <v>75.152084350585938</v>
      </c>
      <c r="FL288">
        <v>77.069564819335938</v>
      </c>
      <c r="FM288">
        <v>78.053855895996094</v>
      </c>
      <c r="FN288">
        <v>78.146400451660156</v>
      </c>
      <c r="FO288">
        <v>78.203636169433594</v>
      </c>
      <c r="FP288">
        <v>77.65771484375</v>
      </c>
      <c r="FQ288">
        <v>76.243309020996094</v>
      </c>
      <c r="FR288">
        <v>74.055809020996094</v>
      </c>
      <c r="FS288">
        <v>70.663566589355469</v>
      </c>
      <c r="FT288">
        <v>67.869949340820313</v>
      </c>
      <c r="FU288">
        <v>66.527381896972656</v>
      </c>
      <c r="FV288">
        <v>65.291282653808594</v>
      </c>
      <c r="FW288">
        <v>1</v>
      </c>
    </row>
    <row r="289" spans="1:179" x14ac:dyDescent="0.2">
      <c r="A289" t="s">
        <v>241</v>
      </c>
      <c r="B289" t="s">
        <v>248</v>
      </c>
      <c r="C289" t="s">
        <v>218</v>
      </c>
      <c r="D289" t="s">
        <v>40</v>
      </c>
      <c r="E289" t="s">
        <v>250</v>
      </c>
      <c r="F289" t="s">
        <v>227</v>
      </c>
      <c r="G289" t="s">
        <v>242</v>
      </c>
      <c r="H289">
        <v>318.84000000000003</v>
      </c>
      <c r="K289">
        <v>102.60295886159635</v>
      </c>
      <c r="L289">
        <v>100.44325321730328</v>
      </c>
      <c r="M289">
        <v>99.149678172106391</v>
      </c>
      <c r="N289">
        <v>100.03310390254231</v>
      </c>
      <c r="O289">
        <v>105.52700505800946</v>
      </c>
      <c r="P289">
        <v>117.28985753889036</v>
      </c>
      <c r="Q289">
        <v>133.53469529544358</v>
      </c>
      <c r="R289">
        <v>143.86313969404162</v>
      </c>
      <c r="S289">
        <v>152.60926416264397</v>
      </c>
      <c r="T289">
        <v>159.55551576340449</v>
      </c>
      <c r="U289">
        <v>165.85747669828208</v>
      </c>
      <c r="V289">
        <v>170.87224333813239</v>
      </c>
      <c r="W289">
        <v>173.72703143897814</v>
      </c>
      <c r="X289">
        <v>175.55281196072872</v>
      </c>
      <c r="Y289">
        <v>175.55787198799285</v>
      </c>
      <c r="Z289">
        <v>171.5312032851684</v>
      </c>
      <c r="AA289">
        <v>168.38383706821247</v>
      </c>
      <c r="AB289">
        <v>161.90263148575815</v>
      </c>
      <c r="AC289">
        <v>142.87743895189996</v>
      </c>
      <c r="AD289">
        <v>133.4104732892288</v>
      </c>
      <c r="AE289">
        <v>126.89142167084347</v>
      </c>
      <c r="AF289">
        <v>119.94479970643643</v>
      </c>
      <c r="AG289">
        <v>111.40717086012735</v>
      </c>
      <c r="AH289">
        <v>107.17003585942687</v>
      </c>
      <c r="AI289">
        <v>-1.4998618364334106</v>
      </c>
      <c r="AJ289">
        <v>-2.1402697563171387</v>
      </c>
      <c r="AK289">
        <v>-1.4180642366409302</v>
      </c>
      <c r="AL289">
        <v>-1.388154149055481</v>
      </c>
      <c r="AM289">
        <v>-2.0825295448303223</v>
      </c>
      <c r="AN289">
        <v>-1.7147464752197266</v>
      </c>
      <c r="AO289">
        <v>-1.4989311695098877</v>
      </c>
      <c r="AP289">
        <v>-1.7340896129608154</v>
      </c>
      <c r="AQ289">
        <v>-4.4591727256774902</v>
      </c>
      <c r="AR289">
        <v>-1.8077783584594727</v>
      </c>
      <c r="AS289">
        <v>-1.3252309560775757</v>
      </c>
      <c r="AT289">
        <v>-1.2971338033676147</v>
      </c>
      <c r="AU289">
        <v>-0.49312877655029297</v>
      </c>
      <c r="AV289">
        <v>1.2687578201293945</v>
      </c>
      <c r="AW289">
        <v>1.9128223657608032</v>
      </c>
      <c r="AX289">
        <v>2.4369516372680664</v>
      </c>
      <c r="AY289">
        <v>2.1355216503143311</v>
      </c>
      <c r="AZ289">
        <v>-2.091296911239624</v>
      </c>
      <c r="BA289">
        <v>-2.2507812976837158</v>
      </c>
      <c r="BB289">
        <v>-2.551788330078125</v>
      </c>
      <c r="BC289">
        <v>-3.1478617191314697</v>
      </c>
      <c r="BD289">
        <v>-2.9151697158813477</v>
      </c>
      <c r="BE289">
        <v>-2.1806776523590088</v>
      </c>
      <c r="BF289">
        <v>-2.0769655704498291</v>
      </c>
      <c r="BG289">
        <v>-0.63480615615844727</v>
      </c>
      <c r="BH289">
        <v>-0.88233345746994019</v>
      </c>
      <c r="BI289">
        <v>-0.66010582447052002</v>
      </c>
      <c r="BJ289">
        <v>-0.7034987211227417</v>
      </c>
      <c r="BK289">
        <v>-1.0941495895385742</v>
      </c>
      <c r="BL289">
        <v>-0.90361309051513672</v>
      </c>
      <c r="BM289">
        <v>-0.66898691654205322</v>
      </c>
      <c r="BN289">
        <v>-0.7720605731010437</v>
      </c>
      <c r="BO289">
        <v>-2.0228004455566406</v>
      </c>
      <c r="BP289">
        <v>-0.75027716159820557</v>
      </c>
      <c r="BQ289">
        <v>-0.34224939346313477</v>
      </c>
      <c r="BR289">
        <v>-0.28876343369483948</v>
      </c>
      <c r="BS289">
        <v>0.42993295192718506</v>
      </c>
      <c r="BT289">
        <v>2.8237068653106689</v>
      </c>
      <c r="BU289">
        <v>3.3092856407165527</v>
      </c>
      <c r="BV289">
        <v>3.8926811218261719</v>
      </c>
      <c r="BW289">
        <v>3.5038516521453857</v>
      </c>
      <c r="BX289">
        <v>-0.37067374587059021</v>
      </c>
      <c r="BY289">
        <v>-0.73480820655822754</v>
      </c>
      <c r="BZ289">
        <v>-1.0646518468856812</v>
      </c>
      <c r="CA289">
        <v>-1.6303751468658447</v>
      </c>
      <c r="CB289">
        <v>-1.5484890937805176</v>
      </c>
      <c r="CC289">
        <v>-1.035334587097168</v>
      </c>
      <c r="CD289">
        <v>-0.95436882972717285</v>
      </c>
      <c r="CE289">
        <v>-3.5671215504407883E-2</v>
      </c>
      <c r="CF289">
        <v>-1.109065767377615E-2</v>
      </c>
      <c r="CG289">
        <v>-0.13514611124992371</v>
      </c>
      <c r="CH289">
        <v>-0.22930847108364105</v>
      </c>
      <c r="CI289">
        <v>-0.40960061550140381</v>
      </c>
      <c r="CJ289">
        <v>-0.34182453155517578</v>
      </c>
      <c r="CK289">
        <v>-9.4170019030570984E-2</v>
      </c>
      <c r="CL289">
        <v>-0.10576226562261581</v>
      </c>
      <c r="CM289">
        <v>-0.33537653088569641</v>
      </c>
      <c r="CN289">
        <v>-1.7855079844594002E-2</v>
      </c>
      <c r="CO289">
        <v>0.33856067061424255</v>
      </c>
      <c r="CP289">
        <v>0.40963083505630493</v>
      </c>
      <c r="CQ289">
        <v>1.0692427158355713</v>
      </c>
      <c r="CR289">
        <v>3.9006600379943848</v>
      </c>
      <c r="CS289">
        <v>4.2764716148376465</v>
      </c>
      <c r="CT289">
        <v>4.9009146690368652</v>
      </c>
      <c r="CU289">
        <v>4.4515528678894043</v>
      </c>
      <c r="CV289">
        <v>0.82102465629577637</v>
      </c>
      <c r="CW289">
        <v>0.31515005230903625</v>
      </c>
      <c r="CX289">
        <v>-3.4665659070014954E-2</v>
      </c>
      <c r="CY289">
        <v>-0.57936853170394897</v>
      </c>
      <c r="CZ289">
        <v>-0.60193020105361938</v>
      </c>
      <c r="DA289">
        <v>-0.2420734316110611</v>
      </c>
      <c r="DB289">
        <v>-0.17686183750629425</v>
      </c>
      <c r="DC289">
        <v>0.56346368789672852</v>
      </c>
      <c r="DD289">
        <v>0.86015212535858154</v>
      </c>
      <c r="DE289">
        <v>0.38981357216835022</v>
      </c>
      <c r="DF289">
        <v>0.2448817640542984</v>
      </c>
      <c r="DG289">
        <v>0.27494838833808899</v>
      </c>
      <c r="DH289">
        <v>0.21996399760246277</v>
      </c>
      <c r="DI289">
        <v>0.48064687848091125</v>
      </c>
      <c r="DJ289">
        <v>0.56053608655929565</v>
      </c>
      <c r="DK289">
        <v>1.3520474433898926</v>
      </c>
      <c r="DL289">
        <v>0.71456700563430786</v>
      </c>
      <c r="DM289">
        <v>1.0193707942962646</v>
      </c>
      <c r="DN289">
        <v>1.108025074005127</v>
      </c>
      <c r="DO289">
        <v>1.708552360534668</v>
      </c>
      <c r="DP289">
        <v>4.9776129722595215</v>
      </c>
      <c r="DQ289">
        <v>5.2436575889587402</v>
      </c>
      <c r="DR289">
        <v>5.9091486930847168</v>
      </c>
      <c r="DS289">
        <v>5.399254322052002</v>
      </c>
      <c r="DT289">
        <v>2.0127232074737549</v>
      </c>
      <c r="DU289">
        <v>1.3651083707809448</v>
      </c>
      <c r="DV289">
        <v>0.99532049894332886</v>
      </c>
      <c r="DW289">
        <v>0.47163808345794678</v>
      </c>
      <c r="DX289">
        <v>0.34462869167327881</v>
      </c>
      <c r="DY289">
        <v>0.55118769407272339</v>
      </c>
      <c r="DZ289">
        <v>0.60064518451690674</v>
      </c>
      <c r="EA289">
        <v>1.4285193681716919</v>
      </c>
      <c r="EB289">
        <v>2.1180884838104248</v>
      </c>
      <c r="EC289">
        <v>1.147771954536438</v>
      </c>
      <c r="ED289">
        <v>0.92953717708587646</v>
      </c>
      <c r="EE289">
        <v>1.2633284330368042</v>
      </c>
      <c r="EF289">
        <v>1.031097412109375</v>
      </c>
      <c r="EG289">
        <v>1.3105912208557129</v>
      </c>
      <c r="EH289">
        <v>1.5225650072097778</v>
      </c>
      <c r="EI289">
        <v>3.7884194850921631</v>
      </c>
      <c r="EJ289">
        <v>1.7720681428909302</v>
      </c>
      <c r="EK289">
        <v>2.0023524761199951</v>
      </c>
      <c r="EL289">
        <v>2.1163954734802246</v>
      </c>
      <c r="EM289">
        <v>2.6316142082214355</v>
      </c>
      <c r="EN289">
        <v>6.532562255859375</v>
      </c>
      <c r="EO289">
        <v>6.6401209831237793</v>
      </c>
      <c r="EP289">
        <v>7.3648781776428223</v>
      </c>
      <c r="EQ289">
        <v>6.7675843238830566</v>
      </c>
      <c r="ER289">
        <v>3.7333464622497559</v>
      </c>
      <c r="ES289">
        <v>2.8810813426971436</v>
      </c>
      <c r="ET289">
        <v>2.4824569225311279</v>
      </c>
      <c r="EU289">
        <v>1.9891247749328613</v>
      </c>
      <c r="EV289">
        <v>1.7113094329833984</v>
      </c>
      <c r="EW289">
        <v>1.696530818939209</v>
      </c>
      <c r="EX289">
        <v>1.7232418060302734</v>
      </c>
      <c r="EY289">
        <v>63.599941253662109</v>
      </c>
      <c r="EZ289">
        <v>62.791179656982422</v>
      </c>
      <c r="FA289">
        <v>62.104515075683594</v>
      </c>
      <c r="FB289">
        <v>61.560447692871094</v>
      </c>
      <c r="FC289">
        <v>60.975189208984375</v>
      </c>
      <c r="FD289">
        <v>60.266582489013672</v>
      </c>
      <c r="FE289">
        <v>60.048587799072266</v>
      </c>
      <c r="FF289">
        <v>60.427909851074219</v>
      </c>
      <c r="FG289">
        <v>62.509239196777344</v>
      </c>
      <c r="FH289">
        <v>65.306144714355469</v>
      </c>
      <c r="FI289">
        <v>68.6285400390625</v>
      </c>
      <c r="FJ289">
        <v>72.075942993164062</v>
      </c>
      <c r="FK289">
        <v>75.152084350585938</v>
      </c>
      <c r="FL289">
        <v>77.069564819335938</v>
      </c>
      <c r="FM289">
        <v>78.053855895996094</v>
      </c>
      <c r="FN289">
        <v>78.146400451660156</v>
      </c>
      <c r="FO289">
        <v>78.203636169433594</v>
      </c>
      <c r="FP289">
        <v>77.65771484375</v>
      </c>
      <c r="FQ289">
        <v>76.243309020996094</v>
      </c>
      <c r="FR289">
        <v>74.055809020996094</v>
      </c>
      <c r="FS289">
        <v>70.663566589355469</v>
      </c>
      <c r="FT289">
        <v>67.869949340820313</v>
      </c>
      <c r="FU289">
        <v>66.527381896972656</v>
      </c>
      <c r="FV289">
        <v>65.291282653808594</v>
      </c>
      <c r="FW289">
        <v>1</v>
      </c>
    </row>
    <row r="290" spans="1:179" x14ac:dyDescent="0.2">
      <c r="A290" t="s">
        <v>241</v>
      </c>
      <c r="B290" t="s">
        <v>248</v>
      </c>
      <c r="C290" t="s">
        <v>218</v>
      </c>
      <c r="D290" t="s">
        <v>41</v>
      </c>
      <c r="E290">
        <v>2015</v>
      </c>
      <c r="F290" t="s">
        <v>227</v>
      </c>
      <c r="G290" t="s">
        <v>242</v>
      </c>
      <c r="H290">
        <v>368.31</v>
      </c>
      <c r="K290">
        <v>122.41874648899585</v>
      </c>
      <c r="L290">
        <v>119.32729987080424</v>
      </c>
      <c r="M290">
        <v>117.65050647717872</v>
      </c>
      <c r="N290">
        <v>118.59470339686916</v>
      </c>
      <c r="O290">
        <v>125.1339503467716</v>
      </c>
      <c r="P290">
        <v>140.31351774109518</v>
      </c>
      <c r="Q290">
        <v>159.84874974657492</v>
      </c>
      <c r="R290">
        <v>172.02243810715919</v>
      </c>
      <c r="S290">
        <v>180.72659228348419</v>
      </c>
      <c r="T290">
        <v>190.81050868888317</v>
      </c>
      <c r="U290">
        <v>198.0245741793791</v>
      </c>
      <c r="V290">
        <v>202.52370391613081</v>
      </c>
      <c r="W290">
        <v>202.29078539265666</v>
      </c>
      <c r="X290">
        <v>203.99880637383248</v>
      </c>
      <c r="Y290">
        <v>204.18354233359238</v>
      </c>
      <c r="Z290">
        <v>202.09473048227335</v>
      </c>
      <c r="AA290">
        <v>199.84381662285011</v>
      </c>
      <c r="AB290">
        <v>192.49428194261736</v>
      </c>
      <c r="AC290">
        <v>168.40735123535782</v>
      </c>
      <c r="AD290">
        <v>157.56556951370251</v>
      </c>
      <c r="AE290">
        <v>150.16193879116418</v>
      </c>
      <c r="AF290">
        <v>142.21772664940087</v>
      </c>
      <c r="AG290">
        <v>131.90266781992861</v>
      </c>
      <c r="AH290">
        <v>127.74074919041728</v>
      </c>
      <c r="AI290">
        <v>-1.7627245187759399</v>
      </c>
      <c r="AJ290">
        <v>-1.4431232213973999</v>
      </c>
      <c r="AK290">
        <v>-1.6100959777832031</v>
      </c>
      <c r="AL290">
        <v>-1.5799604654312134</v>
      </c>
      <c r="AM290">
        <v>-2.0278890132904053</v>
      </c>
      <c r="AN290">
        <v>-1.8607513904571533</v>
      </c>
      <c r="AO290">
        <v>-1.610026478767395</v>
      </c>
      <c r="AP290">
        <v>-2.1168050765991211</v>
      </c>
      <c r="AQ290">
        <v>-4.6586589813232422</v>
      </c>
      <c r="AR290">
        <v>-2.0815553665161133</v>
      </c>
      <c r="AS290">
        <v>-1.5282326936721802</v>
      </c>
      <c r="AT290">
        <v>-1.4560627937316895</v>
      </c>
      <c r="AU290">
        <v>-0.54791724681854248</v>
      </c>
      <c r="AV290">
        <v>1.3901798725128174</v>
      </c>
      <c r="AW290">
        <v>2.2639293670654297</v>
      </c>
      <c r="AX290">
        <v>2.8580160140991211</v>
      </c>
      <c r="AY290">
        <v>2.5366976261138916</v>
      </c>
      <c r="AZ290">
        <v>-2.7276096343994141</v>
      </c>
      <c r="BA290">
        <v>-2.5455200672149658</v>
      </c>
      <c r="BB290">
        <v>-2.8622884750366211</v>
      </c>
      <c r="BC290">
        <v>-3.3540768623352051</v>
      </c>
      <c r="BD290">
        <v>-3.1247885227203369</v>
      </c>
      <c r="BE290">
        <v>-2.2701969146728516</v>
      </c>
      <c r="BF290">
        <v>-2.2139966487884521</v>
      </c>
      <c r="BG290">
        <v>-0.78331261873245239</v>
      </c>
      <c r="BH290">
        <v>-0.58986616134643555</v>
      </c>
      <c r="BI290">
        <v>-0.78906905651092529</v>
      </c>
      <c r="BJ290">
        <v>-0.83321195840835571</v>
      </c>
      <c r="BK290">
        <v>-1.100310206413269</v>
      </c>
      <c r="BL290">
        <v>-0.97270643711090088</v>
      </c>
      <c r="BM290">
        <v>-0.70192825794219971</v>
      </c>
      <c r="BN290">
        <v>-0.94538891315460205</v>
      </c>
      <c r="BO290">
        <v>-2.1680543422698975</v>
      </c>
      <c r="BP290">
        <v>-0.93769580125808716</v>
      </c>
      <c r="BQ290">
        <v>-0.41799920797348022</v>
      </c>
      <c r="BR290">
        <v>-0.33329778909683228</v>
      </c>
      <c r="BS290">
        <v>0.46193733811378479</v>
      </c>
      <c r="BT290">
        <v>3.0889174938201904</v>
      </c>
      <c r="BU290">
        <v>3.7588403224945068</v>
      </c>
      <c r="BV290">
        <v>4.4680123329162598</v>
      </c>
      <c r="BW290">
        <v>4.0907301902770996</v>
      </c>
      <c r="BX290">
        <v>-0.74572670459747314</v>
      </c>
      <c r="BY290">
        <v>-0.86290687322616577</v>
      </c>
      <c r="BZ290">
        <v>-1.2345324754714966</v>
      </c>
      <c r="CA290">
        <v>-1.7439590692520142</v>
      </c>
      <c r="CB290">
        <v>-1.633022665977478</v>
      </c>
      <c r="CC290">
        <v>-0.98437637090682983</v>
      </c>
      <c r="CD290">
        <v>-0.94452673196792603</v>
      </c>
      <c r="CE290">
        <v>-0.10497486591339111</v>
      </c>
      <c r="CF290">
        <v>1.0970879811793566E-3</v>
      </c>
      <c r="CG290">
        <v>-0.22042828798294067</v>
      </c>
      <c r="CH290">
        <v>-0.31601616740226746</v>
      </c>
      <c r="CI290">
        <v>-0.4578719437122345</v>
      </c>
      <c r="CJ290">
        <v>-0.35764914751052856</v>
      </c>
      <c r="CK290">
        <v>-7.2982184588909149E-2</v>
      </c>
      <c r="CL290">
        <v>-0.13406974077224731</v>
      </c>
      <c r="CM290">
        <v>-0.44306889176368713</v>
      </c>
      <c r="CN290">
        <v>-0.14546212553977966</v>
      </c>
      <c r="CO290">
        <v>0.35094514489173889</v>
      </c>
      <c r="CP290">
        <v>0.44432586431503296</v>
      </c>
      <c r="CQ290">
        <v>1.1613595485687256</v>
      </c>
      <c r="CR290">
        <v>4.2654581069946289</v>
      </c>
      <c r="CS290">
        <v>4.7942109107971191</v>
      </c>
      <c r="CT290">
        <v>5.5830907821655273</v>
      </c>
      <c r="CU290">
        <v>5.167048454284668</v>
      </c>
      <c r="CV290">
        <v>0.62691938877105713</v>
      </c>
      <c r="CW290">
        <v>0.30246591567993164</v>
      </c>
      <c r="CX290">
        <v>-0.1071537658572197</v>
      </c>
      <c r="CY290">
        <v>-0.6287962794303894</v>
      </c>
      <c r="CZ290">
        <v>-0.59983015060424805</v>
      </c>
      <c r="DA290">
        <v>-9.3820899724960327E-2</v>
      </c>
      <c r="DB290">
        <v>-6.5295778214931488E-2</v>
      </c>
      <c r="DC290">
        <v>0.57336288690567017</v>
      </c>
      <c r="DD290">
        <v>0.59206032752990723</v>
      </c>
      <c r="DE290">
        <v>0.34821248054504395</v>
      </c>
      <c r="DF290">
        <v>0.20117960870265961</v>
      </c>
      <c r="DG290">
        <v>0.18456627428531647</v>
      </c>
      <c r="DH290">
        <v>0.25740814208984375</v>
      </c>
      <c r="DI290">
        <v>0.55596387386322021</v>
      </c>
      <c r="DJ290">
        <v>0.6772494912147522</v>
      </c>
      <c r="DK290">
        <v>1.2819164991378784</v>
      </c>
      <c r="DL290">
        <v>0.64677155017852783</v>
      </c>
      <c r="DM290">
        <v>1.119889497756958</v>
      </c>
      <c r="DN290">
        <v>1.221949577331543</v>
      </c>
      <c r="DO290">
        <v>1.8607816696166992</v>
      </c>
      <c r="DP290">
        <v>5.4419984817504883</v>
      </c>
      <c r="DQ290">
        <v>5.8295817375183105</v>
      </c>
      <c r="DR290">
        <v>6.6981692314147949</v>
      </c>
      <c r="DS290">
        <v>6.2433662414550781</v>
      </c>
      <c r="DT290">
        <v>1.999565601348877</v>
      </c>
      <c r="DU290">
        <v>1.4678387641906738</v>
      </c>
      <c r="DV290">
        <v>1.0202250480651855</v>
      </c>
      <c r="DW290">
        <v>0.48636651039123535</v>
      </c>
      <c r="DX290">
        <v>0.43336233496665955</v>
      </c>
      <c r="DY290">
        <v>0.79673457145690918</v>
      </c>
      <c r="DZ290">
        <v>0.81393516063690186</v>
      </c>
      <c r="EA290">
        <v>1.5527747869491577</v>
      </c>
      <c r="EB290">
        <v>1.4453173875808716</v>
      </c>
      <c r="EC290">
        <v>1.1692394018173218</v>
      </c>
      <c r="ED290">
        <v>0.94792819023132324</v>
      </c>
      <c r="EE290">
        <v>1.1121450662612915</v>
      </c>
      <c r="EF290">
        <v>1.1454532146453857</v>
      </c>
      <c r="EG290">
        <v>1.4640620946884155</v>
      </c>
      <c r="EH290">
        <v>1.8486654758453369</v>
      </c>
      <c r="EI290">
        <v>3.7725212574005127</v>
      </c>
      <c r="EJ290">
        <v>1.7906311750411987</v>
      </c>
      <c r="EK290">
        <v>2.2301230430603027</v>
      </c>
      <c r="EL290">
        <v>2.3447146415710449</v>
      </c>
      <c r="EM290">
        <v>2.8706362247467041</v>
      </c>
      <c r="EN290">
        <v>7.1407356262207031</v>
      </c>
      <c r="EO290">
        <v>7.3244924545288086</v>
      </c>
      <c r="EP290">
        <v>8.3081655502319336</v>
      </c>
      <c r="EQ290">
        <v>7.7973990440368652</v>
      </c>
      <c r="ER290">
        <v>3.9814486503601074</v>
      </c>
      <c r="ES290">
        <v>3.1504518985748291</v>
      </c>
      <c r="ET290">
        <v>2.6479809284210205</v>
      </c>
      <c r="EU290">
        <v>2.0964844226837158</v>
      </c>
      <c r="EV290">
        <v>1.9251282215118408</v>
      </c>
      <c r="EW290">
        <v>2.0825552940368652</v>
      </c>
      <c r="EX290">
        <v>2.0834050178527832</v>
      </c>
      <c r="EY290">
        <v>66.288543701171875</v>
      </c>
      <c r="EZ290">
        <v>65.373481750488281</v>
      </c>
      <c r="FA290">
        <v>64.599090576171875</v>
      </c>
      <c r="FB290">
        <v>63.924209594726563</v>
      </c>
      <c r="FC290">
        <v>63.344749450683594</v>
      </c>
      <c r="FD290">
        <v>62.959453582763672</v>
      </c>
      <c r="FE290">
        <v>62.652904510498047</v>
      </c>
      <c r="FF290">
        <v>63.137607574462891</v>
      </c>
      <c r="FG290">
        <v>65.211982727050781</v>
      </c>
      <c r="FH290">
        <v>68.567695617675781</v>
      </c>
      <c r="FI290">
        <v>71.759124755859375</v>
      </c>
      <c r="FJ290">
        <v>74.546195983886719</v>
      </c>
      <c r="FK290">
        <v>76.379043579101563</v>
      </c>
      <c r="FL290">
        <v>78.228897094726563</v>
      </c>
      <c r="FM290">
        <v>79.119606018066406</v>
      </c>
      <c r="FN290">
        <v>79.718727111816406</v>
      </c>
      <c r="FO290">
        <v>80.20599365234375</v>
      </c>
      <c r="FP290">
        <v>80.077171325683594</v>
      </c>
      <c r="FQ290">
        <v>79.321128845214844</v>
      </c>
      <c r="FR290">
        <v>76.993339538574219</v>
      </c>
      <c r="FS290">
        <v>74.089347839355469</v>
      </c>
      <c r="FT290">
        <v>70.825492858886719</v>
      </c>
      <c r="FU290">
        <v>68.844383239746094</v>
      </c>
      <c r="FV290">
        <v>67.772598266601562</v>
      </c>
      <c r="FW290">
        <v>1</v>
      </c>
    </row>
    <row r="291" spans="1:179" x14ac:dyDescent="0.2">
      <c r="A291" t="s">
        <v>241</v>
      </c>
      <c r="B291" t="s">
        <v>248</v>
      </c>
      <c r="C291" t="s">
        <v>218</v>
      </c>
      <c r="D291" t="s">
        <v>41</v>
      </c>
      <c r="E291">
        <v>2016</v>
      </c>
      <c r="F291" t="s">
        <v>227</v>
      </c>
      <c r="G291" t="s">
        <v>242</v>
      </c>
      <c r="H291">
        <v>330.81</v>
      </c>
      <c r="K291">
        <v>109.95552678167533</v>
      </c>
      <c r="L291">
        <v>107.17881446293548</v>
      </c>
      <c r="M291">
        <v>105.67273221501195</v>
      </c>
      <c r="N291">
        <v>106.52080224242013</v>
      </c>
      <c r="O291">
        <v>112.39430089972439</v>
      </c>
      <c r="P291">
        <v>126.02846541317024</v>
      </c>
      <c r="Q291">
        <v>143.57485260933265</v>
      </c>
      <c r="R291">
        <v>154.50916091548996</v>
      </c>
      <c r="S291">
        <v>162.32716171271889</v>
      </c>
      <c r="T291">
        <v>171.38445377115121</v>
      </c>
      <c r="U291">
        <v>177.86406897711385</v>
      </c>
      <c r="V291">
        <v>181.90515087389755</v>
      </c>
      <c r="W291">
        <v>181.69594534222591</v>
      </c>
      <c r="X291">
        <v>183.23007595641434</v>
      </c>
      <c r="Y291">
        <v>183.39600429952759</v>
      </c>
      <c r="Z291">
        <v>181.51985040932058</v>
      </c>
      <c r="AA291">
        <v>179.49809780809375</v>
      </c>
      <c r="AB291">
        <v>172.89680527290329</v>
      </c>
      <c r="AC291">
        <v>151.26211916125857</v>
      </c>
      <c r="AD291">
        <v>141.52411861275834</v>
      </c>
      <c r="AE291">
        <v>134.87423745042449</v>
      </c>
      <c r="AF291">
        <v>127.73881043482859</v>
      </c>
      <c r="AG291">
        <v>118.47390812282408</v>
      </c>
      <c r="AH291">
        <v>114.73570651191702</v>
      </c>
      <c r="AI291">
        <v>-1.665386438369751</v>
      </c>
      <c r="AJ291">
        <v>-1.3677452802658081</v>
      </c>
      <c r="AK291">
        <v>-1.5150164365768433</v>
      </c>
      <c r="AL291">
        <v>-1.4817209243774414</v>
      </c>
      <c r="AM291">
        <v>-1.8992087841033936</v>
      </c>
      <c r="AN291">
        <v>-1.7457726001739502</v>
      </c>
      <c r="AO291">
        <v>-1.5222547054290771</v>
      </c>
      <c r="AP291">
        <v>-1.9995179176330566</v>
      </c>
      <c r="AQ291">
        <v>-4.3932018280029297</v>
      </c>
      <c r="AR291">
        <v>-1.9655463695526123</v>
      </c>
      <c r="AS291">
        <v>-1.465736985206604</v>
      </c>
      <c r="AT291">
        <v>-1.4019652605056763</v>
      </c>
      <c r="AU291">
        <v>-0.5768088698387146</v>
      </c>
      <c r="AV291">
        <v>1.1062127351760864</v>
      </c>
      <c r="AW291">
        <v>1.9080981016159058</v>
      </c>
      <c r="AX291">
        <v>2.4320523738861084</v>
      </c>
      <c r="AY291">
        <v>2.1481389999389648</v>
      </c>
      <c r="AZ291">
        <v>-2.616093635559082</v>
      </c>
      <c r="BA291">
        <v>-2.4274489879608154</v>
      </c>
      <c r="BB291">
        <v>-2.7073678970336914</v>
      </c>
      <c r="BC291">
        <v>-3.1476097106933594</v>
      </c>
      <c r="BD291">
        <v>-2.9317409992218018</v>
      </c>
      <c r="BE291">
        <v>-2.1468856334686279</v>
      </c>
      <c r="BF291">
        <v>-2.0950362682342529</v>
      </c>
      <c r="BG291">
        <v>-0.73716849088668823</v>
      </c>
      <c r="BH291">
        <v>-0.55908811092376709</v>
      </c>
      <c r="BI291">
        <v>-0.73690474033355713</v>
      </c>
      <c r="BJ291">
        <v>-0.77400505542755127</v>
      </c>
      <c r="BK291">
        <v>-1.0201147794723511</v>
      </c>
      <c r="BL291">
        <v>-0.90414577722549438</v>
      </c>
      <c r="BM291">
        <v>-0.66162294149398804</v>
      </c>
      <c r="BN291">
        <v>-0.88933181762695313</v>
      </c>
      <c r="BO291">
        <v>-2.0327811241149902</v>
      </c>
      <c r="BP291">
        <v>-0.88147640228271484</v>
      </c>
      <c r="BQ291">
        <v>-0.413535475730896</v>
      </c>
      <c r="BR291">
        <v>-0.33788728713989258</v>
      </c>
      <c r="BS291">
        <v>0.38026043772697449</v>
      </c>
      <c r="BT291">
        <v>2.7161571979522705</v>
      </c>
      <c r="BU291">
        <v>3.3248696327209473</v>
      </c>
      <c r="BV291">
        <v>3.9578936100006104</v>
      </c>
      <c r="BW291">
        <v>3.6209421157836914</v>
      </c>
      <c r="BX291">
        <v>-0.73780381679534912</v>
      </c>
      <c r="BY291">
        <v>-0.83278614282608032</v>
      </c>
      <c r="BZ291">
        <v>-1.164695143699646</v>
      </c>
      <c r="CA291">
        <v>-1.6216528415679932</v>
      </c>
      <c r="CB291">
        <v>-1.5179499387741089</v>
      </c>
      <c r="CC291">
        <v>-0.92827510833740234</v>
      </c>
      <c r="CD291">
        <v>-0.89192163944244385</v>
      </c>
      <c r="CE291">
        <v>-9.4287574291229248E-2</v>
      </c>
      <c r="CF291">
        <v>9.8539551254361868E-4</v>
      </c>
      <c r="CG291">
        <v>-0.197986900806427</v>
      </c>
      <c r="CH291">
        <v>-0.28384315967559814</v>
      </c>
      <c r="CI291">
        <v>-0.41125687956809998</v>
      </c>
      <c r="CJ291">
        <v>-0.32123756408691406</v>
      </c>
      <c r="CK291">
        <v>-6.5552011132240295E-2</v>
      </c>
      <c r="CL291">
        <v>-0.12042035162448883</v>
      </c>
      <c r="CM291">
        <v>-0.39796090126037598</v>
      </c>
      <c r="CN291">
        <v>-0.13065290451049805</v>
      </c>
      <c r="CO291">
        <v>0.31521609425544739</v>
      </c>
      <c r="CP291">
        <v>0.39908990263938904</v>
      </c>
      <c r="CQ291">
        <v>1.043123722076416</v>
      </c>
      <c r="CR291">
        <v>3.8311996459960938</v>
      </c>
      <c r="CS291">
        <v>4.3061213493347168</v>
      </c>
      <c r="CT291">
        <v>5.0146865844726563</v>
      </c>
      <c r="CU291">
        <v>4.6410007476806641</v>
      </c>
      <c r="CV291">
        <v>0.56309396028518677</v>
      </c>
      <c r="CW291">
        <v>0.27167245745658875</v>
      </c>
      <c r="CX291">
        <v>-9.6244640648365021E-2</v>
      </c>
      <c r="CY291">
        <v>-0.56477969884872437</v>
      </c>
      <c r="CZ291">
        <v>-0.53876256942749023</v>
      </c>
      <c r="DA291">
        <v>-8.4269173443317413E-2</v>
      </c>
      <c r="DB291">
        <v>-5.8648139238357544E-2</v>
      </c>
      <c r="DC291">
        <v>0.54859334230422974</v>
      </c>
      <c r="DD291">
        <v>0.56105887889862061</v>
      </c>
      <c r="DE291">
        <v>0.34093090891838074</v>
      </c>
      <c r="DF291">
        <v>0.20631870627403259</v>
      </c>
      <c r="DG291">
        <v>0.19760102033615112</v>
      </c>
      <c r="DH291">
        <v>0.26167061924934387</v>
      </c>
      <c r="DI291">
        <v>0.53051894903182983</v>
      </c>
      <c r="DJ291">
        <v>0.64849114418029785</v>
      </c>
      <c r="DK291">
        <v>1.2368592023849487</v>
      </c>
      <c r="DL291">
        <v>0.62017065286636353</v>
      </c>
      <c r="DM291">
        <v>1.043967604637146</v>
      </c>
      <c r="DN291">
        <v>1.1360670328140259</v>
      </c>
      <c r="DO291">
        <v>1.7059869766235352</v>
      </c>
      <c r="DP291">
        <v>4.9462423324584961</v>
      </c>
      <c r="DQ291">
        <v>5.2873730659484863</v>
      </c>
      <c r="DR291">
        <v>6.0714797973632813</v>
      </c>
      <c r="DS291">
        <v>5.6610598564147949</v>
      </c>
      <c r="DT291">
        <v>1.8639917373657227</v>
      </c>
      <c r="DU291">
        <v>1.3761310577392578</v>
      </c>
      <c r="DV291">
        <v>0.97220581769943237</v>
      </c>
      <c r="DW291">
        <v>0.49209344387054443</v>
      </c>
      <c r="DX291">
        <v>0.44042479991912842</v>
      </c>
      <c r="DY291">
        <v>0.75973677635192871</v>
      </c>
      <c r="DZ291">
        <v>0.77462530136108398</v>
      </c>
      <c r="EA291">
        <v>1.4768112897872925</v>
      </c>
      <c r="EB291">
        <v>1.3697160482406616</v>
      </c>
      <c r="EC291">
        <v>1.1190426349639893</v>
      </c>
      <c r="ED291">
        <v>0.91403460502624512</v>
      </c>
      <c r="EE291">
        <v>1.0766950845718384</v>
      </c>
      <c r="EF291">
        <v>1.1032974720001221</v>
      </c>
      <c r="EG291">
        <v>1.3911507129669189</v>
      </c>
      <c r="EH291">
        <v>1.7586771249771118</v>
      </c>
      <c r="EI291">
        <v>3.5972797870635986</v>
      </c>
      <c r="EJ291">
        <v>1.7042405605316162</v>
      </c>
      <c r="EK291">
        <v>2.0961689949035645</v>
      </c>
      <c r="EL291">
        <v>2.2001450061798096</v>
      </c>
      <c r="EM291">
        <v>2.6630563735961914</v>
      </c>
      <c r="EN291">
        <v>6.5561866760253906</v>
      </c>
      <c r="EO291">
        <v>6.7041449546813965</v>
      </c>
      <c r="EP291">
        <v>7.5973215103149414</v>
      </c>
      <c r="EQ291">
        <v>7.1338629722595215</v>
      </c>
      <c r="ER291">
        <v>3.742281436920166</v>
      </c>
      <c r="ES291">
        <v>2.9707937240600586</v>
      </c>
      <c r="ET291">
        <v>2.5148787498474121</v>
      </c>
      <c r="EU291">
        <v>2.0180504322052002</v>
      </c>
      <c r="EV291">
        <v>1.8542158603668213</v>
      </c>
      <c r="EW291">
        <v>1.9783473014831543</v>
      </c>
      <c r="EX291">
        <v>1.9777399301528931</v>
      </c>
      <c r="EY291">
        <v>66.288543701171875</v>
      </c>
      <c r="EZ291">
        <v>65.373481750488281</v>
      </c>
      <c r="FA291">
        <v>64.599090576171875</v>
      </c>
      <c r="FB291">
        <v>63.924213409423828</v>
      </c>
      <c r="FC291">
        <v>63.344749450683594</v>
      </c>
      <c r="FD291">
        <v>62.959453582763672</v>
      </c>
      <c r="FE291">
        <v>62.652908325195313</v>
      </c>
      <c r="FF291">
        <v>63.137607574462891</v>
      </c>
      <c r="FG291">
        <v>65.211982727050781</v>
      </c>
      <c r="FH291">
        <v>68.567695617675781</v>
      </c>
      <c r="FI291">
        <v>71.759124755859375</v>
      </c>
      <c r="FJ291">
        <v>74.546195983886719</v>
      </c>
      <c r="FK291">
        <v>76.379043579101563</v>
      </c>
      <c r="FL291">
        <v>78.228897094726563</v>
      </c>
      <c r="FM291">
        <v>79.119606018066406</v>
      </c>
      <c r="FN291">
        <v>79.718727111816406</v>
      </c>
      <c r="FO291">
        <v>80.20599365234375</v>
      </c>
      <c r="FP291">
        <v>80.077171325683594</v>
      </c>
      <c r="FQ291">
        <v>79.321128845214844</v>
      </c>
      <c r="FR291">
        <v>76.993339538574219</v>
      </c>
      <c r="FS291">
        <v>74.089347839355469</v>
      </c>
      <c r="FT291">
        <v>70.825492858886719</v>
      </c>
      <c r="FU291">
        <v>68.844383239746094</v>
      </c>
      <c r="FV291">
        <v>67.772598266601562</v>
      </c>
      <c r="FW291">
        <v>1</v>
      </c>
    </row>
    <row r="292" spans="1:179" x14ac:dyDescent="0.2">
      <c r="A292" t="s">
        <v>241</v>
      </c>
      <c r="B292" t="s">
        <v>248</v>
      </c>
      <c r="C292" t="s">
        <v>218</v>
      </c>
      <c r="D292" t="s">
        <v>41</v>
      </c>
      <c r="E292" t="s">
        <v>250</v>
      </c>
      <c r="F292" t="s">
        <v>227</v>
      </c>
      <c r="G292" t="s">
        <v>242</v>
      </c>
      <c r="H292">
        <v>319.64</v>
      </c>
      <c r="K292">
        <v>106.24309217062419</v>
      </c>
      <c r="L292">
        <v>103.56013014546885</v>
      </c>
      <c r="M292">
        <v>102.10489783686108</v>
      </c>
      <c r="N292">
        <v>102.92433442842028</v>
      </c>
      <c r="O292">
        <v>108.59952582149182</v>
      </c>
      <c r="P292">
        <v>121.77335927460832</v>
      </c>
      <c r="Q292">
        <v>138.72732681682032</v>
      </c>
      <c r="R292">
        <v>149.29245945903591</v>
      </c>
      <c r="S292">
        <v>156.84650065734004</v>
      </c>
      <c r="T292">
        <v>165.59799085656351</v>
      </c>
      <c r="U292">
        <v>171.8588344513031</v>
      </c>
      <c r="V292">
        <v>175.76347707360176</v>
      </c>
      <c r="W292">
        <v>175.56133496001681</v>
      </c>
      <c r="X292">
        <v>177.04366863632785</v>
      </c>
      <c r="Y292">
        <v>177.20399473149632</v>
      </c>
      <c r="Z292">
        <v>175.39118553019699</v>
      </c>
      <c r="AA292">
        <v>173.43769347531523</v>
      </c>
      <c r="AB292">
        <v>167.0592807498316</v>
      </c>
      <c r="AC292">
        <v>146.15504775747002</v>
      </c>
      <c r="AD292">
        <v>136.7458318670659</v>
      </c>
      <c r="AE292">
        <v>130.32047101497929</v>
      </c>
      <c r="AF292">
        <v>123.42595782147737</v>
      </c>
      <c r="AG292">
        <v>114.47386692530453</v>
      </c>
      <c r="AH292">
        <v>110.86187842482141</v>
      </c>
      <c r="AI292">
        <v>-1.6354526281356812</v>
      </c>
      <c r="AJ292">
        <v>-1.3444739580154419</v>
      </c>
      <c r="AK292">
        <v>-1.4859075546264648</v>
      </c>
      <c r="AL292">
        <v>-1.4517419338226318</v>
      </c>
      <c r="AM292">
        <v>-1.8599890470504761</v>
      </c>
      <c r="AN292">
        <v>-1.7106717824935913</v>
      </c>
      <c r="AO292">
        <v>-1.4952390193939209</v>
      </c>
      <c r="AP292">
        <v>-1.9634577035903931</v>
      </c>
      <c r="AQ292">
        <v>-4.3117403984069824</v>
      </c>
      <c r="AR292">
        <v>-1.9298932552337646</v>
      </c>
      <c r="AS292">
        <v>-1.4460561275482178</v>
      </c>
      <c r="AT292">
        <v>-1.3847742080688477</v>
      </c>
      <c r="AU292">
        <v>-0.58444631099700928</v>
      </c>
      <c r="AV292">
        <v>1.023256778717041</v>
      </c>
      <c r="AW292">
        <v>1.8035401105880737</v>
      </c>
      <c r="AX292">
        <v>2.3067142963409424</v>
      </c>
      <c r="AY292">
        <v>2.0338892936706543</v>
      </c>
      <c r="AZ292">
        <v>-2.580974817276001</v>
      </c>
      <c r="BA292">
        <v>-2.39066481590271</v>
      </c>
      <c r="BB292">
        <v>-2.6596603393554687</v>
      </c>
      <c r="BC292">
        <v>-3.0845644474029541</v>
      </c>
      <c r="BD292">
        <v>-2.8728067874908447</v>
      </c>
      <c r="BE292">
        <v>-2.1089212894439697</v>
      </c>
      <c r="BF292">
        <v>-2.0583834648132324</v>
      </c>
      <c r="BG292">
        <v>-0.72303903102874756</v>
      </c>
      <c r="BH292">
        <v>-0.54958528280258179</v>
      </c>
      <c r="BI292">
        <v>-0.72104424238204956</v>
      </c>
      <c r="BJ292">
        <v>-0.75607591867446899</v>
      </c>
      <c r="BK292">
        <v>-0.99586278200149536</v>
      </c>
      <c r="BL292">
        <v>-0.88337492942810059</v>
      </c>
      <c r="BM292">
        <v>-0.6492607593536377</v>
      </c>
      <c r="BN292">
        <v>-0.87217420339584351</v>
      </c>
      <c r="BO292">
        <v>-1.9915094375610352</v>
      </c>
      <c r="BP292">
        <v>-0.86428123712539673</v>
      </c>
      <c r="BQ292">
        <v>-0.41177001595497131</v>
      </c>
      <c r="BR292">
        <v>-0.3388136625289917</v>
      </c>
      <c r="BS292">
        <v>0.35632756352424622</v>
      </c>
      <c r="BT292">
        <v>2.6057894229888916</v>
      </c>
      <c r="BU292">
        <v>3.1961891651153564</v>
      </c>
      <c r="BV292">
        <v>3.8065760135650635</v>
      </c>
      <c r="BW292">
        <v>3.4816157817840576</v>
      </c>
      <c r="BX292">
        <v>-0.73466581106185913</v>
      </c>
      <c r="BY292">
        <v>-0.82315361499786377</v>
      </c>
      <c r="BZ292">
        <v>-1.1432536840438843</v>
      </c>
      <c r="CA292">
        <v>-1.5845892429351807</v>
      </c>
      <c r="CB292">
        <v>-1.4830875396728516</v>
      </c>
      <c r="CC292">
        <v>-0.91105949878692627</v>
      </c>
      <c r="CD292">
        <v>-0.87575376033782959</v>
      </c>
      <c r="CE292">
        <v>-9.1104134917259216E-2</v>
      </c>
      <c r="CF292">
        <v>9.5212558517232537E-4</v>
      </c>
      <c r="CG292">
        <v>-0.19130225479602814</v>
      </c>
      <c r="CH292">
        <v>-0.27425974607467651</v>
      </c>
      <c r="CI292">
        <v>-0.39737159013748169</v>
      </c>
      <c r="CJ292">
        <v>-0.31039160490036011</v>
      </c>
      <c r="CK292">
        <v>-6.3338771462440491E-2</v>
      </c>
      <c r="CL292">
        <v>-0.11635459214448929</v>
      </c>
      <c r="CM292">
        <v>-0.38452452421188354</v>
      </c>
      <c r="CN292">
        <v>-0.12624165415763855</v>
      </c>
      <c r="CO292">
        <v>0.3045734167098999</v>
      </c>
      <c r="CP292">
        <v>0.38561540842056274</v>
      </c>
      <c r="CQ292">
        <v>1.0079046487808228</v>
      </c>
      <c r="CR292">
        <v>3.7018468379974365</v>
      </c>
      <c r="CS292">
        <v>4.160733699798584</v>
      </c>
      <c r="CT292">
        <v>4.8453755378723145</v>
      </c>
      <c r="CU292">
        <v>4.4843063354492187</v>
      </c>
      <c r="CV292">
        <v>0.5440821647644043</v>
      </c>
      <c r="CW292">
        <v>0.26249995827674866</v>
      </c>
      <c r="CX292">
        <v>-9.2995129525661469E-2</v>
      </c>
      <c r="CY292">
        <v>-0.54571104049682617</v>
      </c>
      <c r="CZ292">
        <v>-0.52057230472564697</v>
      </c>
      <c r="DA292">
        <v>-8.1423982977867126E-2</v>
      </c>
      <c r="DB292">
        <v>-5.6667998433113098E-2</v>
      </c>
      <c r="DC292">
        <v>0.54083079099655151</v>
      </c>
      <c r="DD292">
        <v>0.55148953199386597</v>
      </c>
      <c r="DE292">
        <v>0.3384397029876709</v>
      </c>
      <c r="DF292">
        <v>0.20755639672279358</v>
      </c>
      <c r="DG292">
        <v>0.20111964643001556</v>
      </c>
      <c r="DH292">
        <v>0.26259171962738037</v>
      </c>
      <c r="DI292">
        <v>0.52258318662643433</v>
      </c>
      <c r="DJ292">
        <v>0.63946503400802612</v>
      </c>
      <c r="DK292">
        <v>1.2224603891372681</v>
      </c>
      <c r="DL292">
        <v>0.61179792881011963</v>
      </c>
      <c r="DM292">
        <v>1.0209168195724487</v>
      </c>
      <c r="DN292">
        <v>1.1100444793701172</v>
      </c>
      <c r="DO292">
        <v>1.6594817638397217</v>
      </c>
      <c r="DP292">
        <v>4.7979040145874023</v>
      </c>
      <c r="DQ292">
        <v>5.1252779960632324</v>
      </c>
      <c r="DR292">
        <v>5.8841753005981445</v>
      </c>
      <c r="DS292">
        <v>5.4869976043701172</v>
      </c>
      <c r="DT292">
        <v>1.8228302001953125</v>
      </c>
      <c r="DU292">
        <v>1.3481534719467163</v>
      </c>
      <c r="DV292">
        <v>0.95726346969604492</v>
      </c>
      <c r="DW292">
        <v>0.49316725134849548</v>
      </c>
      <c r="DX292">
        <v>0.44194293022155762</v>
      </c>
      <c r="DY292">
        <v>0.74821150302886963</v>
      </c>
      <c r="DZ292">
        <v>0.76241773366928101</v>
      </c>
      <c r="EA292">
        <v>1.4532443284988403</v>
      </c>
      <c r="EB292">
        <v>1.3463782072067261</v>
      </c>
      <c r="EC292">
        <v>1.1033029556274414</v>
      </c>
      <c r="ED292">
        <v>0.90322238206863403</v>
      </c>
      <c r="EE292">
        <v>1.0652458667755127</v>
      </c>
      <c r="EF292">
        <v>1.0898885726928711</v>
      </c>
      <c r="EG292">
        <v>1.3685613870620728</v>
      </c>
      <c r="EH292">
        <v>1.7307484149932861</v>
      </c>
      <c r="EI292">
        <v>3.5426914691925049</v>
      </c>
      <c r="EJ292">
        <v>1.6774098873138428</v>
      </c>
      <c r="EK292">
        <v>2.0552029609680176</v>
      </c>
      <c r="EL292">
        <v>2.1560049057006836</v>
      </c>
      <c r="EM292">
        <v>2.6002557277679443</v>
      </c>
      <c r="EN292">
        <v>6.3804364204406738</v>
      </c>
      <c r="EO292">
        <v>6.5179271697998047</v>
      </c>
      <c r="EP292">
        <v>7.3840370178222656</v>
      </c>
      <c r="EQ292">
        <v>6.9347238540649414</v>
      </c>
      <c r="ER292">
        <v>3.6691391468048096</v>
      </c>
      <c r="ES292">
        <v>2.9156649112701416</v>
      </c>
      <c r="ET292">
        <v>2.4736700057983398</v>
      </c>
      <c r="EU292">
        <v>1.9931424856185913</v>
      </c>
      <c r="EV292">
        <v>1.8316620588302612</v>
      </c>
      <c r="EW292">
        <v>1.9460734128952026</v>
      </c>
      <c r="EX292">
        <v>1.9450474977493286</v>
      </c>
      <c r="EY292">
        <v>66.288543701171875</v>
      </c>
      <c r="EZ292">
        <v>65.373481750488281</v>
      </c>
      <c r="FA292">
        <v>64.599090576171875</v>
      </c>
      <c r="FB292">
        <v>63.924213409423828</v>
      </c>
      <c r="FC292">
        <v>63.344753265380859</v>
      </c>
      <c r="FD292">
        <v>62.959453582763672</v>
      </c>
      <c r="FE292">
        <v>62.652904510498047</v>
      </c>
      <c r="FF292">
        <v>63.137607574462891</v>
      </c>
      <c r="FG292">
        <v>65.211982727050781</v>
      </c>
      <c r="FH292">
        <v>68.567695617675781</v>
      </c>
      <c r="FI292">
        <v>71.759124755859375</v>
      </c>
      <c r="FJ292">
        <v>74.546195983886719</v>
      </c>
      <c r="FK292">
        <v>76.379043579101563</v>
      </c>
      <c r="FL292">
        <v>78.228897094726563</v>
      </c>
      <c r="FM292">
        <v>79.119606018066406</v>
      </c>
      <c r="FN292">
        <v>79.718727111816406</v>
      </c>
      <c r="FO292">
        <v>80.20599365234375</v>
      </c>
      <c r="FP292">
        <v>80.077171325683594</v>
      </c>
      <c r="FQ292">
        <v>79.321128845214844</v>
      </c>
      <c r="FR292">
        <v>76.993339538574219</v>
      </c>
      <c r="FS292">
        <v>74.089347839355469</v>
      </c>
      <c r="FT292">
        <v>70.825492858886719</v>
      </c>
      <c r="FU292">
        <v>68.844383239746094</v>
      </c>
      <c r="FV292">
        <v>67.772598266601562</v>
      </c>
      <c r="FW292">
        <v>1</v>
      </c>
    </row>
    <row r="293" spans="1:179" x14ac:dyDescent="0.2">
      <c r="A293" t="s">
        <v>241</v>
      </c>
      <c r="B293" t="s">
        <v>248</v>
      </c>
      <c r="C293" t="s">
        <v>218</v>
      </c>
      <c r="D293" t="s">
        <v>42</v>
      </c>
      <c r="E293">
        <v>2015</v>
      </c>
      <c r="F293" t="s">
        <v>227</v>
      </c>
      <c r="G293" t="s">
        <v>242</v>
      </c>
      <c r="H293">
        <v>369.11</v>
      </c>
      <c r="K293">
        <v>126.37268832915325</v>
      </c>
      <c r="L293">
        <v>123.44430107860894</v>
      </c>
      <c r="M293">
        <v>121.75591501534946</v>
      </c>
      <c r="N293">
        <v>122.81520772949455</v>
      </c>
      <c r="O293">
        <v>129.36032898798257</v>
      </c>
      <c r="P293">
        <v>144.51254666544929</v>
      </c>
      <c r="Q293">
        <v>164.06664199526313</v>
      </c>
      <c r="R293">
        <v>176.39317061002319</v>
      </c>
      <c r="S293">
        <v>186.8529448559367</v>
      </c>
      <c r="T293">
        <v>196.81152981638024</v>
      </c>
      <c r="U293">
        <v>205.46748657592755</v>
      </c>
      <c r="V293">
        <v>210.52777126407517</v>
      </c>
      <c r="W293">
        <v>211.10775704557832</v>
      </c>
      <c r="X293">
        <v>212.85202771774817</v>
      </c>
      <c r="Y293">
        <v>213.63215793089171</v>
      </c>
      <c r="Z293">
        <v>210.56731253265917</v>
      </c>
      <c r="AA293">
        <v>207.59019129156354</v>
      </c>
      <c r="AB293">
        <v>199.47530166365729</v>
      </c>
      <c r="AC293">
        <v>174.04488411453266</v>
      </c>
      <c r="AD293">
        <v>163.35817008159009</v>
      </c>
      <c r="AE293">
        <v>155.51412323213179</v>
      </c>
      <c r="AF293">
        <v>147.45139094825581</v>
      </c>
      <c r="AG293">
        <v>136.63420792699287</v>
      </c>
      <c r="AH293">
        <v>132.62143935453068</v>
      </c>
      <c r="AI293">
        <v>-1.4888519048690796</v>
      </c>
      <c r="AJ293">
        <v>-1.2742911577224731</v>
      </c>
      <c r="AK293">
        <v>-1.4242782592773437</v>
      </c>
      <c r="AL293">
        <v>-1.5424281358718872</v>
      </c>
      <c r="AM293">
        <v>-1.859768271446228</v>
      </c>
      <c r="AN293">
        <v>-1.6063235998153687</v>
      </c>
      <c r="AO293">
        <v>-1.40903639793396</v>
      </c>
      <c r="AP293">
        <v>-1.475916862487793</v>
      </c>
      <c r="AQ293">
        <v>-2.2764782905578613</v>
      </c>
      <c r="AR293">
        <v>-1.9450510740280151</v>
      </c>
      <c r="AS293">
        <v>-1.5434616804122925</v>
      </c>
      <c r="AT293">
        <v>-1.4833297729492187</v>
      </c>
      <c r="AU293">
        <v>-0.68082350492477417</v>
      </c>
      <c r="AV293">
        <v>1.344346284866333</v>
      </c>
      <c r="AW293">
        <v>2.2153010368347168</v>
      </c>
      <c r="AX293">
        <v>3.0136170387268066</v>
      </c>
      <c r="AY293">
        <v>2.6848964691162109</v>
      </c>
      <c r="AZ293">
        <v>-3.1338765621185303</v>
      </c>
      <c r="BA293">
        <v>-2.8611290454864502</v>
      </c>
      <c r="BB293">
        <v>-3.0075817108154297</v>
      </c>
      <c r="BC293">
        <v>-3.2417855262756348</v>
      </c>
      <c r="BD293">
        <v>-2.9656121730804443</v>
      </c>
      <c r="BE293">
        <v>-2.0295562744140625</v>
      </c>
      <c r="BF293">
        <v>-1.9905332326889038</v>
      </c>
      <c r="BG293">
        <v>-0.64601922035217285</v>
      </c>
      <c r="BH293">
        <v>-0.5086597204208374</v>
      </c>
      <c r="BI293">
        <v>-0.68423032760620117</v>
      </c>
      <c r="BJ293">
        <v>-0.83186662197113037</v>
      </c>
      <c r="BK293">
        <v>-1.0003540515899658</v>
      </c>
      <c r="BL293">
        <v>-0.75985628366470337</v>
      </c>
      <c r="BM293">
        <v>-0.55211406946182251</v>
      </c>
      <c r="BN293">
        <v>-0.59513324499130249</v>
      </c>
      <c r="BO293">
        <v>-1.1281304359436035</v>
      </c>
      <c r="BP293">
        <v>-0.93016695976257324</v>
      </c>
      <c r="BQ293">
        <v>-0.47428408265113831</v>
      </c>
      <c r="BR293">
        <v>-0.40075403451919556</v>
      </c>
      <c r="BS293">
        <v>0.31668996810913086</v>
      </c>
      <c r="BT293">
        <v>2.9584946632385254</v>
      </c>
      <c r="BU293">
        <v>3.6643857955932617</v>
      </c>
      <c r="BV293">
        <v>4.5923910140991211</v>
      </c>
      <c r="BW293">
        <v>4.2097864151000977</v>
      </c>
      <c r="BX293">
        <v>-1.0973206758499146</v>
      </c>
      <c r="BY293">
        <v>-1.1764496564865112</v>
      </c>
      <c r="BZ293">
        <v>-1.4281008243560791</v>
      </c>
      <c r="CA293">
        <v>-1.7400248050689697</v>
      </c>
      <c r="CB293">
        <v>-1.5850375890731812</v>
      </c>
      <c r="CC293">
        <v>-0.88531762361526489</v>
      </c>
      <c r="CD293">
        <v>-0.86224609613418579</v>
      </c>
      <c r="CE293">
        <v>-6.2275934964418411E-2</v>
      </c>
      <c r="CF293">
        <v>2.1614277735352516E-2</v>
      </c>
      <c r="CG293">
        <v>-0.17167532444000244</v>
      </c>
      <c r="CH293">
        <v>-0.33973386883735657</v>
      </c>
      <c r="CI293">
        <v>-0.40512630343437195</v>
      </c>
      <c r="CJ293">
        <v>-0.17359553277492523</v>
      </c>
      <c r="CK293">
        <v>4.1387781500816345E-2</v>
      </c>
      <c r="CL293">
        <v>1.4894804917275906E-2</v>
      </c>
      <c r="CM293">
        <v>-0.33278819918632507</v>
      </c>
      <c r="CN293">
        <v>-0.2272612601518631</v>
      </c>
      <c r="CO293">
        <v>0.26622512936592102</v>
      </c>
      <c r="CP293">
        <v>0.34903466701507568</v>
      </c>
      <c r="CQ293">
        <v>1.0075647830963135</v>
      </c>
      <c r="CR293">
        <v>4.076448917388916</v>
      </c>
      <c r="CS293">
        <v>4.6680173873901367</v>
      </c>
      <c r="CT293">
        <v>5.6858453750610352</v>
      </c>
      <c r="CU293">
        <v>5.2659206390380859</v>
      </c>
      <c r="CV293">
        <v>0.31319171190261841</v>
      </c>
      <c r="CW293">
        <v>-9.6459789201617241E-3</v>
      </c>
      <c r="CX293">
        <v>-0.33415707945823669</v>
      </c>
      <c r="CY293">
        <v>-0.69990980625152588</v>
      </c>
      <c r="CZ293">
        <v>-0.62885582447052002</v>
      </c>
      <c r="DA293">
        <v>-9.2821486294269562E-2</v>
      </c>
      <c r="DB293">
        <v>-8.0797858536243439E-2</v>
      </c>
      <c r="DC293">
        <v>0.52146738767623901</v>
      </c>
      <c r="DD293">
        <v>0.55188828706741333</v>
      </c>
      <c r="DE293">
        <v>0.3408796489238739</v>
      </c>
      <c r="DF293">
        <v>0.15239886939525604</v>
      </c>
      <c r="DG293">
        <v>0.19010140001773834</v>
      </c>
      <c r="DH293">
        <v>0.41266518831253052</v>
      </c>
      <c r="DI293">
        <v>0.63488960266113281</v>
      </c>
      <c r="DJ293">
        <v>0.62492287158966064</v>
      </c>
      <c r="DK293">
        <v>0.46255400776863098</v>
      </c>
      <c r="DL293">
        <v>0.47564440965652466</v>
      </c>
      <c r="DM293">
        <v>1.0067342519760132</v>
      </c>
      <c r="DN293">
        <v>1.0988233089447021</v>
      </c>
      <c r="DO293">
        <v>1.6984395980834961</v>
      </c>
      <c r="DP293">
        <v>5.1944031715393066</v>
      </c>
      <c r="DQ293">
        <v>5.6716494560241699</v>
      </c>
      <c r="DR293">
        <v>6.779299259185791</v>
      </c>
      <c r="DS293">
        <v>6.322054386138916</v>
      </c>
      <c r="DT293">
        <v>1.7237040996551514</v>
      </c>
      <c r="DU293">
        <v>1.1571577787399292</v>
      </c>
      <c r="DV293">
        <v>0.75978666543960571</v>
      </c>
      <c r="DW293">
        <v>0.34020516276359558</v>
      </c>
      <c r="DX293">
        <v>0.32732588052749634</v>
      </c>
      <c r="DY293">
        <v>0.69967466592788696</v>
      </c>
      <c r="DZ293">
        <v>0.70065039396286011</v>
      </c>
      <c r="EA293">
        <v>1.364300012588501</v>
      </c>
      <c r="EB293">
        <v>1.3175197839736938</v>
      </c>
      <c r="EC293">
        <v>1.0809276103973389</v>
      </c>
      <c r="ED293">
        <v>0.86296039819717407</v>
      </c>
      <c r="EE293">
        <v>1.0495157241821289</v>
      </c>
      <c r="EF293">
        <v>1.2591325044631958</v>
      </c>
      <c r="EG293">
        <v>1.491811990737915</v>
      </c>
      <c r="EH293">
        <v>1.5057065486907959</v>
      </c>
      <c r="EI293">
        <v>1.6109018325805664</v>
      </c>
      <c r="EJ293">
        <v>1.4905285835266113</v>
      </c>
      <c r="EK293">
        <v>2.0759119987487793</v>
      </c>
      <c r="EL293">
        <v>2.1813991069793701</v>
      </c>
      <c r="EM293">
        <v>2.6959531307220459</v>
      </c>
      <c r="EN293">
        <v>6.8085513114929199</v>
      </c>
      <c r="EO293">
        <v>7.1207342147827148</v>
      </c>
      <c r="EP293">
        <v>8.3580732345581055</v>
      </c>
      <c r="EQ293">
        <v>7.8469443321228027</v>
      </c>
      <c r="ER293">
        <v>3.7602598667144775</v>
      </c>
      <c r="ES293">
        <v>2.8418369293212891</v>
      </c>
      <c r="ET293">
        <v>2.3392677307128906</v>
      </c>
      <c r="EU293">
        <v>1.8419660329818726</v>
      </c>
      <c r="EV293">
        <v>1.7079004049301147</v>
      </c>
      <c r="EW293">
        <v>1.843913197517395</v>
      </c>
      <c r="EX293">
        <v>1.8289375305175781</v>
      </c>
      <c r="EY293">
        <v>67.633674621582031</v>
      </c>
      <c r="EZ293">
        <v>67.047897338867187</v>
      </c>
      <c r="FA293">
        <v>66.664237976074219</v>
      </c>
      <c r="FB293">
        <v>66.341079711914063</v>
      </c>
      <c r="FC293">
        <v>65.974349975585937</v>
      </c>
      <c r="FD293">
        <v>65.689743041992188</v>
      </c>
      <c r="FE293">
        <v>65.57452392578125</v>
      </c>
      <c r="FF293">
        <v>65.893211364746094</v>
      </c>
      <c r="FG293">
        <v>67.687271118164062</v>
      </c>
      <c r="FH293">
        <v>70.726921081542969</v>
      </c>
      <c r="FI293">
        <v>74.672317504882813</v>
      </c>
      <c r="FJ293">
        <v>78.056732177734375</v>
      </c>
      <c r="FK293">
        <v>80.461540222167969</v>
      </c>
      <c r="FL293">
        <v>82.407539367675781</v>
      </c>
      <c r="FM293">
        <v>83.900123596191406</v>
      </c>
      <c r="FN293">
        <v>84.133110046386719</v>
      </c>
      <c r="FO293">
        <v>84.150604248046875</v>
      </c>
      <c r="FP293">
        <v>83.374839782714844</v>
      </c>
      <c r="FQ293">
        <v>82.520675659179688</v>
      </c>
      <c r="FR293">
        <v>80.523040771484375</v>
      </c>
      <c r="FS293">
        <v>77.382766723632812</v>
      </c>
      <c r="FT293">
        <v>74.033203125</v>
      </c>
      <c r="FU293">
        <v>71.800308227539063</v>
      </c>
      <c r="FV293">
        <v>70.520347595214844</v>
      </c>
      <c r="FW293">
        <v>1</v>
      </c>
    </row>
    <row r="294" spans="1:179" x14ac:dyDescent="0.2">
      <c r="A294" t="s">
        <v>241</v>
      </c>
      <c r="B294" t="s">
        <v>248</v>
      </c>
      <c r="C294" t="s">
        <v>218</v>
      </c>
      <c r="D294" t="s">
        <v>42</v>
      </c>
      <c r="E294">
        <v>2016</v>
      </c>
      <c r="F294" t="s">
        <v>227</v>
      </c>
      <c r="G294" t="s">
        <v>242</v>
      </c>
      <c r="H294">
        <v>331.61</v>
      </c>
      <c r="K294">
        <v>113.53473571555953</v>
      </c>
      <c r="L294">
        <v>110.90383756059275</v>
      </c>
      <c r="M294">
        <v>109.38697131352266</v>
      </c>
      <c r="N294">
        <v>110.33865256629963</v>
      </c>
      <c r="O294">
        <v>116.21886784171765</v>
      </c>
      <c r="P294">
        <v>129.83180155596352</v>
      </c>
      <c r="Q294">
        <v>147.39943483796526</v>
      </c>
      <c r="R294">
        <v>158.47373567836465</v>
      </c>
      <c r="S294">
        <v>167.87092205111227</v>
      </c>
      <c r="T294">
        <v>176.81783397119423</v>
      </c>
      <c r="U294">
        <v>184.59444912478517</v>
      </c>
      <c r="V294">
        <v>189.14066945380063</v>
      </c>
      <c r="W294">
        <v>189.66173562159656</v>
      </c>
      <c r="X294">
        <v>191.22880927017954</v>
      </c>
      <c r="Y294">
        <v>191.92968759083595</v>
      </c>
      <c r="Z294">
        <v>189.17619380275528</v>
      </c>
      <c r="AA294">
        <v>186.5015124473932</v>
      </c>
      <c r="AB294">
        <v>179.21099848075528</v>
      </c>
      <c r="AC294">
        <v>156.36400698480776</v>
      </c>
      <c r="AD294">
        <v>146.76293519121202</v>
      </c>
      <c r="AE294">
        <v>139.71574961837601</v>
      </c>
      <c r="AF294">
        <v>132.47209443387206</v>
      </c>
      <c r="AG294">
        <v>122.75380773962115</v>
      </c>
      <c r="AH294">
        <v>119.14868842637556</v>
      </c>
      <c r="AI294">
        <v>-1.4081236124038696</v>
      </c>
      <c r="AJ294">
        <v>-1.2089002132415771</v>
      </c>
      <c r="AK294">
        <v>-1.3415098190307617</v>
      </c>
      <c r="AL294">
        <v>-1.4451899528503418</v>
      </c>
      <c r="AM294">
        <v>-1.7427468299865723</v>
      </c>
      <c r="AN294">
        <v>-1.5139658451080322</v>
      </c>
      <c r="AO294">
        <v>-1.3375954627990723</v>
      </c>
      <c r="AP294">
        <v>-1.399678111076355</v>
      </c>
      <c r="AQ294">
        <v>-2.1412997245788574</v>
      </c>
      <c r="AR294">
        <v>-1.8323744535446167</v>
      </c>
      <c r="AS294">
        <v>-1.4761245250701904</v>
      </c>
      <c r="AT294">
        <v>-1.4232223033905029</v>
      </c>
      <c r="AU294">
        <v>-0.69512373208999634</v>
      </c>
      <c r="AV294">
        <v>1.0727181434631348</v>
      </c>
      <c r="AW294">
        <v>1.869005560874939</v>
      </c>
      <c r="AX294">
        <v>2.5753705501556396</v>
      </c>
      <c r="AY294">
        <v>2.2845528125762939</v>
      </c>
      <c r="AZ294">
        <v>-2.9859144687652588</v>
      </c>
      <c r="BA294">
        <v>-2.7114326953887939</v>
      </c>
      <c r="BB294">
        <v>-2.8342053890228271</v>
      </c>
      <c r="BC294">
        <v>-3.038114070892334</v>
      </c>
      <c r="BD294">
        <v>-2.7798564434051514</v>
      </c>
      <c r="BE294">
        <v>-1.9191181659698486</v>
      </c>
      <c r="BF294">
        <v>-1.8827246427536011</v>
      </c>
      <c r="BG294">
        <v>-0.60924816131591797</v>
      </c>
      <c r="BH294">
        <v>-0.48319953680038452</v>
      </c>
      <c r="BI294">
        <v>-0.64005833864212036</v>
      </c>
      <c r="BJ294">
        <v>-0.77168703079223633</v>
      </c>
      <c r="BK294">
        <v>-0.92815452814102173</v>
      </c>
      <c r="BL294">
        <v>-0.71164518594741821</v>
      </c>
      <c r="BM294">
        <v>-0.52536505460739136</v>
      </c>
      <c r="BN294">
        <v>-0.5648309588432312</v>
      </c>
      <c r="BO294">
        <v>-1.0528428554534912</v>
      </c>
      <c r="BP294">
        <v>-0.87042057514190674</v>
      </c>
      <c r="BQ294">
        <v>-0.46270883083343506</v>
      </c>
      <c r="BR294">
        <v>-0.39710724353790283</v>
      </c>
      <c r="BS294">
        <v>0.25036537647247314</v>
      </c>
      <c r="BT294">
        <v>2.6026821136474609</v>
      </c>
      <c r="BU294">
        <v>3.2425146102905273</v>
      </c>
      <c r="BV294">
        <v>4.071805477142334</v>
      </c>
      <c r="BW294">
        <v>3.7299134731292725</v>
      </c>
      <c r="BX294">
        <v>-1.0555733442306519</v>
      </c>
      <c r="BY294">
        <v>-1.1146162748336792</v>
      </c>
      <c r="BZ294">
        <v>-1.3371008634567261</v>
      </c>
      <c r="CA294">
        <v>-1.6146761178970337</v>
      </c>
      <c r="CB294">
        <v>-1.4712846279144287</v>
      </c>
      <c r="CC294">
        <v>-0.8345562219619751</v>
      </c>
      <c r="CD294">
        <v>-0.813282310962677</v>
      </c>
      <c r="CE294">
        <v>-5.5949445813894272E-2</v>
      </c>
      <c r="CF294">
        <v>1.9418526440858841E-2</v>
      </c>
      <c r="CG294">
        <v>-0.15423516929149628</v>
      </c>
      <c r="CH294">
        <v>-0.30522099137306213</v>
      </c>
      <c r="CI294">
        <v>-0.36397033929824829</v>
      </c>
      <c r="CJ294">
        <v>-0.15596030652523041</v>
      </c>
      <c r="CK294">
        <v>3.7183277308940887E-2</v>
      </c>
      <c r="CL294">
        <v>1.3381671160459518E-2</v>
      </c>
      <c r="CM294">
        <v>-0.29898089170455933</v>
      </c>
      <c r="CN294">
        <v>-0.2041742354631424</v>
      </c>
      <c r="CO294">
        <v>0.2391798347234726</v>
      </c>
      <c r="CP294">
        <v>0.31357690691947937</v>
      </c>
      <c r="CQ294">
        <v>0.90520823001861572</v>
      </c>
      <c r="CR294">
        <v>3.6623303890228271</v>
      </c>
      <c r="CS294">
        <v>4.1938028335571289</v>
      </c>
      <c r="CT294">
        <v>5.1082315444946289</v>
      </c>
      <c r="CU294">
        <v>4.7309660911560059</v>
      </c>
      <c r="CV294">
        <v>0.28137516975402832</v>
      </c>
      <c r="CW294">
        <v>-8.6660627275705338E-3</v>
      </c>
      <c r="CX294">
        <v>-0.30021071434020996</v>
      </c>
      <c r="CY294">
        <v>-0.62880736589431763</v>
      </c>
      <c r="CZ294">
        <v>-0.56497162580490112</v>
      </c>
      <c r="DA294">
        <v>-8.3391934633255005E-2</v>
      </c>
      <c r="DB294">
        <v>-7.2589762508869171E-2</v>
      </c>
      <c r="DC294">
        <v>0.49734926223754883</v>
      </c>
      <c r="DD294">
        <v>0.52203661203384399</v>
      </c>
      <c r="DE294">
        <v>0.33158800005912781</v>
      </c>
      <c r="DF294">
        <v>0.16124507784843445</v>
      </c>
      <c r="DG294">
        <v>0.20021384954452515</v>
      </c>
      <c r="DH294">
        <v>0.39972454309463501</v>
      </c>
      <c r="DI294">
        <v>0.59973162412643433</v>
      </c>
      <c r="DJ294">
        <v>0.59159427881240845</v>
      </c>
      <c r="DK294">
        <v>0.45488104224205017</v>
      </c>
      <c r="DL294">
        <v>0.46207207441329956</v>
      </c>
      <c r="DM294">
        <v>0.94106847047805786</v>
      </c>
      <c r="DN294">
        <v>1.0242611169815063</v>
      </c>
      <c r="DO294">
        <v>1.5600510835647583</v>
      </c>
      <c r="DP294">
        <v>4.7219786643981934</v>
      </c>
      <c r="DQ294">
        <v>5.1450910568237305</v>
      </c>
      <c r="DR294">
        <v>6.1446576118469238</v>
      </c>
      <c r="DS294">
        <v>5.7320184707641602</v>
      </c>
      <c r="DT294">
        <v>1.6183236837387085</v>
      </c>
      <c r="DU294">
        <v>1.0972840785980225</v>
      </c>
      <c r="DV294">
        <v>0.73667937517166138</v>
      </c>
      <c r="DW294">
        <v>0.35706141591072083</v>
      </c>
      <c r="DX294">
        <v>0.34134134650230408</v>
      </c>
      <c r="DY294">
        <v>0.66777235269546509</v>
      </c>
      <c r="DZ294">
        <v>0.66810280084609985</v>
      </c>
      <c r="EA294">
        <v>1.2962247133255005</v>
      </c>
      <c r="EB294">
        <v>1.2477372884750366</v>
      </c>
      <c r="EC294">
        <v>1.0330394506454468</v>
      </c>
      <c r="ED294">
        <v>0.83474797010421753</v>
      </c>
      <c r="EE294">
        <v>1.0148061513900757</v>
      </c>
      <c r="EF294">
        <v>1.202045202255249</v>
      </c>
      <c r="EG294">
        <v>1.4119620323181152</v>
      </c>
      <c r="EH294">
        <v>1.4264414310455322</v>
      </c>
      <c r="EI294">
        <v>1.5433379411697388</v>
      </c>
      <c r="EJ294">
        <v>1.4240260124206543</v>
      </c>
      <c r="EK294">
        <v>1.954484224319458</v>
      </c>
      <c r="EL294">
        <v>2.0503761768341064</v>
      </c>
      <c r="EM294">
        <v>2.505540132522583</v>
      </c>
      <c r="EN294">
        <v>6.2519426345825195</v>
      </c>
      <c r="EO294">
        <v>6.5186004638671875</v>
      </c>
      <c r="EP294">
        <v>7.6410923004150391</v>
      </c>
      <c r="EQ294">
        <v>7.1773791313171387</v>
      </c>
      <c r="ER294">
        <v>3.5486648082733154</v>
      </c>
      <c r="ES294">
        <v>2.6941003799438477</v>
      </c>
      <c r="ET294">
        <v>2.2337839603424072</v>
      </c>
      <c r="EU294">
        <v>1.7804993391036987</v>
      </c>
      <c r="EV294">
        <v>1.6499133110046387</v>
      </c>
      <c r="EW294">
        <v>1.7523342370986938</v>
      </c>
      <c r="EX294">
        <v>1.7375451326370239</v>
      </c>
      <c r="EY294">
        <v>67.633674621582031</v>
      </c>
      <c r="EZ294">
        <v>67.047897338867187</v>
      </c>
      <c r="FA294">
        <v>66.664237976074219</v>
      </c>
      <c r="FB294">
        <v>66.341079711914063</v>
      </c>
      <c r="FC294">
        <v>65.974349975585937</v>
      </c>
      <c r="FD294">
        <v>65.689743041992188</v>
      </c>
      <c r="FE294">
        <v>65.57452392578125</v>
      </c>
      <c r="FF294">
        <v>65.893211364746094</v>
      </c>
      <c r="FG294">
        <v>67.687271118164062</v>
      </c>
      <c r="FH294">
        <v>70.726921081542969</v>
      </c>
      <c r="FI294">
        <v>74.672317504882813</v>
      </c>
      <c r="FJ294">
        <v>78.056732177734375</v>
      </c>
      <c r="FK294">
        <v>80.461540222167969</v>
      </c>
      <c r="FL294">
        <v>82.407539367675781</v>
      </c>
      <c r="FM294">
        <v>83.900123596191406</v>
      </c>
      <c r="FN294">
        <v>84.13311767578125</v>
      </c>
      <c r="FO294">
        <v>84.150604248046875</v>
      </c>
      <c r="FP294">
        <v>83.374839782714844</v>
      </c>
      <c r="FQ294">
        <v>82.520675659179688</v>
      </c>
      <c r="FR294">
        <v>80.523040771484375</v>
      </c>
      <c r="FS294">
        <v>77.382766723632812</v>
      </c>
      <c r="FT294">
        <v>74.033203125</v>
      </c>
      <c r="FU294">
        <v>71.800315856933594</v>
      </c>
      <c r="FV294">
        <v>70.520347595214844</v>
      </c>
      <c r="FW294">
        <v>1</v>
      </c>
    </row>
    <row r="295" spans="1:179" x14ac:dyDescent="0.2">
      <c r="A295" t="s">
        <v>241</v>
      </c>
      <c r="B295" t="s">
        <v>248</v>
      </c>
      <c r="C295" t="s">
        <v>218</v>
      </c>
      <c r="D295" t="s">
        <v>42</v>
      </c>
      <c r="E295" t="s">
        <v>250</v>
      </c>
      <c r="F295" t="s">
        <v>227</v>
      </c>
      <c r="G295" t="s">
        <v>242</v>
      </c>
      <c r="H295">
        <v>320.44</v>
      </c>
      <c r="K295">
        <v>109.71065805503954</v>
      </c>
      <c r="L295">
        <v>107.16837382776725</v>
      </c>
      <c r="M295">
        <v>105.70259867887835</v>
      </c>
      <c r="N295">
        <v>106.62222539789748</v>
      </c>
      <c r="O295">
        <v>112.30438322656097</v>
      </c>
      <c r="P295">
        <v>125.45880602445428</v>
      </c>
      <c r="Q295">
        <v>142.43472617515306</v>
      </c>
      <c r="R295">
        <v>153.13602234713318</v>
      </c>
      <c r="S295">
        <v>162.21669263118531</v>
      </c>
      <c r="T295">
        <v>170.86225460943149</v>
      </c>
      <c r="U295">
        <v>178.37693776401014</v>
      </c>
      <c r="V295">
        <v>182.7700322721883</v>
      </c>
      <c r="W295">
        <v>183.27354788614392</v>
      </c>
      <c r="X295">
        <v>184.78783935054187</v>
      </c>
      <c r="Y295">
        <v>185.46511068332916</v>
      </c>
      <c r="Z295">
        <v>182.80436008980487</v>
      </c>
      <c r="AA295">
        <v>180.21976736815992</v>
      </c>
      <c r="AB295">
        <v>173.17481253739189</v>
      </c>
      <c r="AC295">
        <v>151.09735354829434</v>
      </c>
      <c r="AD295">
        <v>141.81966511338209</v>
      </c>
      <c r="AE295">
        <v>135.0098428879725</v>
      </c>
      <c r="AF295">
        <v>128.01016854155296</v>
      </c>
      <c r="AG295">
        <v>118.61921323898396</v>
      </c>
      <c r="AH295">
        <v>115.13552157642519</v>
      </c>
      <c r="AI295">
        <v>-1.3832721710205078</v>
      </c>
      <c r="AJ295">
        <v>-1.1886910200119019</v>
      </c>
      <c r="AK295">
        <v>-1.3161487579345703</v>
      </c>
      <c r="AL295">
        <v>-1.4155467748641968</v>
      </c>
      <c r="AM295">
        <v>-1.7070686817169189</v>
      </c>
      <c r="AN295">
        <v>-1.4856468439102173</v>
      </c>
      <c r="AO295">
        <v>-1.3154968023300171</v>
      </c>
      <c r="AP295">
        <v>-1.3761278390884399</v>
      </c>
      <c r="AQ295">
        <v>-2.0999372005462646</v>
      </c>
      <c r="AR295">
        <v>-1.7978420257568359</v>
      </c>
      <c r="AS295">
        <v>-1.4550458192825317</v>
      </c>
      <c r="AT295">
        <v>-1.4042842388153076</v>
      </c>
      <c r="AU295">
        <v>-0.69843083620071411</v>
      </c>
      <c r="AV295">
        <v>0.99334871768951416</v>
      </c>
      <c r="AW295">
        <v>1.7672370672225952</v>
      </c>
      <c r="AX295">
        <v>2.4463365077972412</v>
      </c>
      <c r="AY295">
        <v>2.166757345199585</v>
      </c>
      <c r="AZ295">
        <v>-2.9398958683013916</v>
      </c>
      <c r="BA295">
        <v>-2.6652336120605469</v>
      </c>
      <c r="BB295">
        <v>-2.7810530662536621</v>
      </c>
      <c r="BC295">
        <v>-2.9760119915008545</v>
      </c>
      <c r="BD295">
        <v>-2.7232067584991455</v>
      </c>
      <c r="BE295">
        <v>-1.8851292133331299</v>
      </c>
      <c r="BF295">
        <v>-1.8495341539382935</v>
      </c>
      <c r="BG295">
        <v>-0.5979657769203186</v>
      </c>
      <c r="BH295">
        <v>-0.47531649470329285</v>
      </c>
      <c r="BI295">
        <v>-0.62661153078079224</v>
      </c>
      <c r="BJ295">
        <v>-0.75348353385925293</v>
      </c>
      <c r="BK295">
        <v>-0.90631246566772461</v>
      </c>
      <c r="BL295">
        <v>-0.69695371389389038</v>
      </c>
      <c r="BM295">
        <v>-0.51706242561340332</v>
      </c>
      <c r="BN295">
        <v>-0.55546063184738159</v>
      </c>
      <c r="BO295">
        <v>-1.0299680233001709</v>
      </c>
      <c r="BP295">
        <v>-0.85222721099853516</v>
      </c>
      <c r="BQ295">
        <v>-0.45884314179420471</v>
      </c>
      <c r="BR295">
        <v>-0.39559799432754517</v>
      </c>
      <c r="BS295">
        <v>0.23099884390830994</v>
      </c>
      <c r="BT295">
        <v>2.4973258972167969</v>
      </c>
      <c r="BU295">
        <v>3.1174168586730957</v>
      </c>
      <c r="BV295">
        <v>3.9173538684844971</v>
      </c>
      <c r="BW295">
        <v>3.5875682830810547</v>
      </c>
      <c r="BX295">
        <v>-1.0423420667648315</v>
      </c>
      <c r="BY295">
        <v>-1.0955395698547363</v>
      </c>
      <c r="BZ295">
        <v>-1.3093773126602173</v>
      </c>
      <c r="CA295">
        <v>-1.5767514705657959</v>
      </c>
      <c r="CB295">
        <v>-1.4368612766265869</v>
      </c>
      <c r="CC295">
        <v>-0.81898874044418335</v>
      </c>
      <c r="CD295">
        <v>-0.798256516456604</v>
      </c>
      <c r="CE295">
        <v>-5.4064955562353134E-2</v>
      </c>
      <c r="CF295">
        <v>1.8764471635222435E-2</v>
      </c>
      <c r="CG295">
        <v>-0.14904022216796875</v>
      </c>
      <c r="CH295">
        <v>-0.2949405312538147</v>
      </c>
      <c r="CI295">
        <v>-0.35171109437942505</v>
      </c>
      <c r="CJ295">
        <v>-0.15070725977420807</v>
      </c>
      <c r="CK295">
        <v>3.5930868238210678E-2</v>
      </c>
      <c r="CL295">
        <v>1.2930949218571186E-2</v>
      </c>
      <c r="CM295">
        <v>-0.2889106273651123</v>
      </c>
      <c r="CN295">
        <v>-0.19729724526405334</v>
      </c>
      <c r="CO295">
        <v>0.23112377524375916</v>
      </c>
      <c r="CP295">
        <v>0.30301502346992493</v>
      </c>
      <c r="CQ295">
        <v>0.87471902370452881</v>
      </c>
      <c r="CR295">
        <v>3.538975715637207</v>
      </c>
      <c r="CS295">
        <v>4.0525469779968262</v>
      </c>
      <c r="CT295">
        <v>4.9361758232116699</v>
      </c>
      <c r="CU295">
        <v>4.571617603302002</v>
      </c>
      <c r="CV295">
        <v>0.27189791202545166</v>
      </c>
      <c r="CW295">
        <v>-8.3741722628474236E-3</v>
      </c>
      <c r="CX295">
        <v>-0.29009902477264404</v>
      </c>
      <c r="CY295">
        <v>-0.60762786865234375</v>
      </c>
      <c r="CZ295">
        <v>-0.54594224691390991</v>
      </c>
      <c r="DA295">
        <v>-8.0583125352859497E-2</v>
      </c>
      <c r="DB295">
        <v>-7.0144794881343842E-2</v>
      </c>
      <c r="DC295">
        <v>0.48983585834503174</v>
      </c>
      <c r="DD295">
        <v>0.51284545660018921</v>
      </c>
      <c r="DE295">
        <v>0.32853111624717712</v>
      </c>
      <c r="DF295">
        <v>0.16360248625278473</v>
      </c>
      <c r="DG295">
        <v>0.20289029181003571</v>
      </c>
      <c r="DH295">
        <v>0.39553919434547424</v>
      </c>
      <c r="DI295">
        <v>0.58892416954040527</v>
      </c>
      <c r="DJ295">
        <v>0.58132255077362061</v>
      </c>
      <c r="DK295">
        <v>0.4521467387676239</v>
      </c>
      <c r="DL295">
        <v>0.45763272047042847</v>
      </c>
      <c r="DM295">
        <v>0.92109066247940063</v>
      </c>
      <c r="DN295">
        <v>1.001628041267395</v>
      </c>
      <c r="DO295">
        <v>1.5184391736984253</v>
      </c>
      <c r="DP295">
        <v>4.5806260108947754</v>
      </c>
      <c r="DQ295">
        <v>4.9876775741577148</v>
      </c>
      <c r="DR295">
        <v>5.9549980163574219</v>
      </c>
      <c r="DS295">
        <v>5.5556669235229492</v>
      </c>
      <c r="DT295">
        <v>1.5861378908157349</v>
      </c>
      <c r="DU295">
        <v>1.0787912607192993</v>
      </c>
      <c r="DV295">
        <v>0.7291792631149292</v>
      </c>
      <c r="DW295">
        <v>0.36149567365646362</v>
      </c>
      <c r="DX295">
        <v>0.34497678279876709</v>
      </c>
      <c r="DY295">
        <v>0.65782248973846436</v>
      </c>
      <c r="DZ295">
        <v>0.65796691179275513</v>
      </c>
      <c r="EA295">
        <v>1.2751423120498657</v>
      </c>
      <c r="EB295">
        <v>1.2262198925018311</v>
      </c>
      <c r="EC295">
        <v>1.0180683135986328</v>
      </c>
      <c r="ED295">
        <v>0.82566577196121216</v>
      </c>
      <c r="EE295">
        <v>1.0036466121673584</v>
      </c>
      <c r="EF295">
        <v>1.1842323541641235</v>
      </c>
      <c r="EG295">
        <v>1.387358546257019</v>
      </c>
      <c r="EH295">
        <v>1.4019896984100342</v>
      </c>
      <c r="EI295">
        <v>1.52211594581604</v>
      </c>
      <c r="EJ295">
        <v>1.403247594833374</v>
      </c>
      <c r="EK295">
        <v>1.9172933101654053</v>
      </c>
      <c r="EL295">
        <v>2.0103142261505127</v>
      </c>
      <c r="EM295">
        <v>2.447868824005127</v>
      </c>
      <c r="EN295">
        <v>6.0846028327941895</v>
      </c>
      <c r="EO295">
        <v>6.3378572463989258</v>
      </c>
      <c r="EP295">
        <v>7.4260153770446777</v>
      </c>
      <c r="EQ295">
        <v>6.9764776229858398</v>
      </c>
      <c r="ER295">
        <v>3.4836916923522949</v>
      </c>
      <c r="ES295">
        <v>2.6484854221343994</v>
      </c>
      <c r="ET295">
        <v>2.2008552551269531</v>
      </c>
      <c r="EU295">
        <v>1.7607561349868774</v>
      </c>
      <c r="EV295">
        <v>1.6313223838806152</v>
      </c>
      <c r="EW295">
        <v>1.7239629030227661</v>
      </c>
      <c r="EX295">
        <v>1.7092446088790894</v>
      </c>
      <c r="EY295">
        <v>67.633674621582031</v>
      </c>
      <c r="EZ295">
        <v>67.047897338867187</v>
      </c>
      <c r="FA295">
        <v>66.664237976074219</v>
      </c>
      <c r="FB295">
        <v>66.341079711914063</v>
      </c>
      <c r="FC295">
        <v>65.974349975585937</v>
      </c>
      <c r="FD295">
        <v>65.689743041992188</v>
      </c>
      <c r="FE295">
        <v>65.57452392578125</v>
      </c>
      <c r="FF295">
        <v>65.893211364746094</v>
      </c>
      <c r="FG295">
        <v>67.687271118164062</v>
      </c>
      <c r="FH295">
        <v>70.726921081542969</v>
      </c>
      <c r="FI295">
        <v>74.672317504882813</v>
      </c>
      <c r="FJ295">
        <v>78.056732177734375</v>
      </c>
      <c r="FK295">
        <v>80.461540222167969</v>
      </c>
      <c r="FL295">
        <v>82.407539367675781</v>
      </c>
      <c r="FM295">
        <v>83.900123596191406</v>
      </c>
      <c r="FN295">
        <v>84.13311767578125</v>
      </c>
      <c r="FO295">
        <v>84.150604248046875</v>
      </c>
      <c r="FP295">
        <v>83.374839782714844</v>
      </c>
      <c r="FQ295">
        <v>82.520675659179688</v>
      </c>
      <c r="FR295">
        <v>80.523040771484375</v>
      </c>
      <c r="FS295">
        <v>77.382766723632812</v>
      </c>
      <c r="FT295">
        <v>74.033203125</v>
      </c>
      <c r="FU295">
        <v>71.800308227539063</v>
      </c>
      <c r="FV295">
        <v>70.520347595214844</v>
      </c>
      <c r="FW295">
        <v>1</v>
      </c>
    </row>
    <row r="296" spans="1:179" x14ac:dyDescent="0.2">
      <c r="A296" t="s">
        <v>241</v>
      </c>
      <c r="B296" t="s">
        <v>248</v>
      </c>
      <c r="C296" t="s">
        <v>218</v>
      </c>
      <c r="D296" t="s">
        <v>43</v>
      </c>
      <c r="E296">
        <v>2015</v>
      </c>
      <c r="F296" t="s">
        <v>227</v>
      </c>
      <c r="G296" t="s">
        <v>242</v>
      </c>
      <c r="H296">
        <v>369.90000000000003</v>
      </c>
      <c r="K296">
        <v>130.2649106473234</v>
      </c>
      <c r="L296">
        <v>127.67307266803608</v>
      </c>
      <c r="M296">
        <v>126.32410944542873</v>
      </c>
      <c r="N296">
        <v>127.44903608152936</v>
      </c>
      <c r="O296">
        <v>134.65930135704289</v>
      </c>
      <c r="P296">
        <v>149.76551423572724</v>
      </c>
      <c r="Q296">
        <v>168.36495296802167</v>
      </c>
      <c r="R296">
        <v>181.14213577971896</v>
      </c>
      <c r="S296">
        <v>192.48551375110242</v>
      </c>
      <c r="T296">
        <v>203.9308442237944</v>
      </c>
      <c r="U296">
        <v>213.19817034792609</v>
      </c>
      <c r="V296">
        <v>218.50909356207052</v>
      </c>
      <c r="W296">
        <v>219.42247289664007</v>
      </c>
      <c r="X296">
        <v>220.76745959152575</v>
      </c>
      <c r="Y296">
        <v>220.87898647646264</v>
      </c>
      <c r="Z296">
        <v>216.67798624507847</v>
      </c>
      <c r="AA296">
        <v>213.67645645718585</v>
      </c>
      <c r="AB296">
        <v>205.05398754770485</v>
      </c>
      <c r="AC296">
        <v>177.32675832266577</v>
      </c>
      <c r="AD296">
        <v>166.26396135129366</v>
      </c>
      <c r="AE296">
        <v>157.79314799223502</v>
      </c>
      <c r="AF296">
        <v>150.55779424404929</v>
      </c>
      <c r="AG296">
        <v>139.97981961902528</v>
      </c>
      <c r="AH296">
        <v>136.16789542635107</v>
      </c>
      <c r="AI296">
        <v>-1.5911834239959717</v>
      </c>
      <c r="AJ296">
        <v>-1.4051439762115479</v>
      </c>
      <c r="AK296">
        <v>-1.5352619886398315</v>
      </c>
      <c r="AL296">
        <v>-1.661313533782959</v>
      </c>
      <c r="AM296">
        <v>-2.003178596496582</v>
      </c>
      <c r="AN296">
        <v>-1.5824182033538818</v>
      </c>
      <c r="AO296">
        <v>-1.3312268257141113</v>
      </c>
      <c r="AP296">
        <v>-1.3797752857208252</v>
      </c>
      <c r="AQ296">
        <v>-1.9923354387283325</v>
      </c>
      <c r="AR296">
        <v>-1.8448485136032104</v>
      </c>
      <c r="AS296">
        <v>-1.4632120132446289</v>
      </c>
      <c r="AT296">
        <v>-1.4062097072601318</v>
      </c>
      <c r="AU296">
        <v>-0.63464933633804321</v>
      </c>
      <c r="AV296">
        <v>1.3684077262878418</v>
      </c>
      <c r="AW296">
        <v>2.1759297847747803</v>
      </c>
      <c r="AX296">
        <v>3.0658283233642578</v>
      </c>
      <c r="AY296">
        <v>2.7924039363861084</v>
      </c>
      <c r="AZ296">
        <v>-3.4886610507965088</v>
      </c>
      <c r="BA296">
        <v>-2.9920358657836914</v>
      </c>
      <c r="BB296">
        <v>-3.1685929298400879</v>
      </c>
      <c r="BC296">
        <v>-3.3477463722229004</v>
      </c>
      <c r="BD296">
        <v>-3.0776481628417969</v>
      </c>
      <c r="BE296">
        <v>-1.9352412223815918</v>
      </c>
      <c r="BF296">
        <v>-1.9358493089675903</v>
      </c>
      <c r="BG296">
        <v>-0.71861779689788818</v>
      </c>
      <c r="BH296">
        <v>-0.60205525159835815</v>
      </c>
      <c r="BI296">
        <v>-0.77196586132049561</v>
      </c>
      <c r="BJ296">
        <v>-0.91246050596237183</v>
      </c>
      <c r="BK296">
        <v>-1.0862065553665161</v>
      </c>
      <c r="BL296">
        <v>-0.69885039329528809</v>
      </c>
      <c r="BM296">
        <v>-0.47573748230934143</v>
      </c>
      <c r="BN296">
        <v>-0.52286326885223389</v>
      </c>
      <c r="BO296">
        <v>-0.97692161798477173</v>
      </c>
      <c r="BP296">
        <v>-0.84323215484619141</v>
      </c>
      <c r="BQ296">
        <v>-0.41964223980903625</v>
      </c>
      <c r="BR296">
        <v>-0.35283941030502319</v>
      </c>
      <c r="BS296">
        <v>0.34732839465141296</v>
      </c>
      <c r="BT296">
        <v>3.0105724334716797</v>
      </c>
      <c r="BU296">
        <v>3.6204700469970703</v>
      </c>
      <c r="BV296">
        <v>4.6130008697509766</v>
      </c>
      <c r="BW296">
        <v>4.2506351470947266</v>
      </c>
      <c r="BX296">
        <v>-1.4357086420059204</v>
      </c>
      <c r="BY296">
        <v>-1.3379075527191162</v>
      </c>
      <c r="BZ296">
        <v>-1.6155041456222534</v>
      </c>
      <c r="CA296">
        <v>-1.8848236799240112</v>
      </c>
      <c r="CB296">
        <v>-1.7029681205749512</v>
      </c>
      <c r="CC296">
        <v>-0.83755236864089966</v>
      </c>
      <c r="CD296">
        <v>-0.84722882509231567</v>
      </c>
      <c r="CE296">
        <v>-0.11428148299455643</v>
      </c>
      <c r="CF296">
        <v>-4.5838501304388046E-2</v>
      </c>
      <c r="CG296">
        <v>-0.24330933392047882</v>
      </c>
      <c r="CH296">
        <v>-0.39380723237991333</v>
      </c>
      <c r="CI296">
        <v>-0.45111453533172607</v>
      </c>
      <c r="CJ296">
        <v>-8.6894050240516663E-2</v>
      </c>
      <c r="CK296">
        <v>0.11677182465791702</v>
      </c>
      <c r="CL296">
        <v>7.0631392300128937E-2</v>
      </c>
      <c r="CM296">
        <v>-0.27364912629127502</v>
      </c>
      <c r="CN296">
        <v>-0.1495157778263092</v>
      </c>
      <c r="CO296">
        <v>0.30313095450401306</v>
      </c>
      <c r="CP296">
        <v>0.37672168016433716</v>
      </c>
      <c r="CQ296">
        <v>1.0274431705474854</v>
      </c>
      <c r="CR296">
        <v>4.1479306221008301</v>
      </c>
      <c r="CS296">
        <v>4.6209540367126465</v>
      </c>
      <c r="CT296">
        <v>5.6845674514770508</v>
      </c>
      <c r="CU296">
        <v>5.2606015205383301</v>
      </c>
      <c r="CV296">
        <v>-1.3840038329362869E-2</v>
      </c>
      <c r="CW296">
        <v>-0.19226337969303131</v>
      </c>
      <c r="CX296">
        <v>-0.53983962535858154</v>
      </c>
      <c r="CY296">
        <v>-0.87160778045654297</v>
      </c>
      <c r="CZ296">
        <v>-0.75086897611618042</v>
      </c>
      <c r="DA296">
        <v>-7.7296465635299683E-2</v>
      </c>
      <c r="DB296">
        <v>-9.3253552913665771E-2</v>
      </c>
      <c r="DC296">
        <v>0.49005481600761414</v>
      </c>
      <c r="DD296">
        <v>0.51037830114364624</v>
      </c>
      <c r="DE296">
        <v>0.28534722328186035</v>
      </c>
      <c r="DF296">
        <v>0.12484608590602875</v>
      </c>
      <c r="DG296">
        <v>0.18397745490074158</v>
      </c>
      <c r="DH296">
        <v>0.52506232261657715</v>
      </c>
      <c r="DI296">
        <v>0.70928114652633667</v>
      </c>
      <c r="DJ296">
        <v>0.66412603855133057</v>
      </c>
      <c r="DK296">
        <v>0.42962339520454407</v>
      </c>
      <c r="DL296">
        <v>0.544200599193573</v>
      </c>
      <c r="DM296">
        <v>1.0259041786193848</v>
      </c>
      <c r="DN296">
        <v>1.1062828302383423</v>
      </c>
      <c r="DO296">
        <v>1.7075580358505249</v>
      </c>
      <c r="DP296">
        <v>5.2852888107299805</v>
      </c>
      <c r="DQ296">
        <v>5.6214385032653809</v>
      </c>
      <c r="DR296">
        <v>6.7561345100402832</v>
      </c>
      <c r="DS296">
        <v>6.2705683708190918</v>
      </c>
      <c r="DT296">
        <v>1.4080284833908081</v>
      </c>
      <c r="DU296">
        <v>0.95338082313537598</v>
      </c>
      <c r="DV296">
        <v>0.53582489490509033</v>
      </c>
      <c r="DW296">
        <v>0.14160811901092529</v>
      </c>
      <c r="DX296">
        <v>0.20123018324375153</v>
      </c>
      <c r="DY296">
        <v>0.68295949697494507</v>
      </c>
      <c r="DZ296">
        <v>0.66072171926498413</v>
      </c>
      <c r="EA296">
        <v>1.36262047290802</v>
      </c>
      <c r="EB296">
        <v>1.3134669065475464</v>
      </c>
      <c r="EC296">
        <v>1.0486433506011963</v>
      </c>
      <c r="ED296">
        <v>0.87369906902313232</v>
      </c>
      <c r="EE296">
        <v>1.1009494066238403</v>
      </c>
      <c r="EF296">
        <v>1.4086301326751709</v>
      </c>
      <c r="EG296">
        <v>1.5647704601287842</v>
      </c>
      <c r="EH296">
        <v>1.5210380554199219</v>
      </c>
      <c r="EI296">
        <v>1.4450372457504272</v>
      </c>
      <c r="EJ296">
        <v>1.5458168983459473</v>
      </c>
      <c r="EK296">
        <v>2.0694737434387207</v>
      </c>
      <c r="EL296">
        <v>2.1596531867980957</v>
      </c>
      <c r="EM296">
        <v>2.6895358562469482</v>
      </c>
      <c r="EN296">
        <v>6.9274535179138184</v>
      </c>
      <c r="EO296">
        <v>7.0659785270690918</v>
      </c>
      <c r="EP296">
        <v>8.3033065795898437</v>
      </c>
      <c r="EQ296">
        <v>7.7287993431091309</v>
      </c>
      <c r="ER296">
        <v>3.4609808921813965</v>
      </c>
      <c r="ES296">
        <v>2.6075091361999512</v>
      </c>
      <c r="ET296">
        <v>2.0889136791229248</v>
      </c>
      <c r="EU296">
        <v>1.604530930519104</v>
      </c>
      <c r="EV296">
        <v>1.5759100914001465</v>
      </c>
      <c r="EW296">
        <v>1.7806482315063477</v>
      </c>
      <c r="EX296">
        <v>1.7493422031402588</v>
      </c>
      <c r="EY296">
        <v>73.414756774902344</v>
      </c>
      <c r="EZ296">
        <v>72.814506530761719</v>
      </c>
      <c r="FA296">
        <v>72.263084411621094</v>
      </c>
      <c r="FB296">
        <v>71.319923400878906</v>
      </c>
      <c r="FC296">
        <v>70.802780151367188</v>
      </c>
      <c r="FD296">
        <v>70.353271484375</v>
      </c>
      <c r="FE296">
        <v>70.065109252929688</v>
      </c>
      <c r="FF296">
        <v>70.245468139648437</v>
      </c>
      <c r="FG296">
        <v>72.226219177246094</v>
      </c>
      <c r="FH296">
        <v>75.923507690429688</v>
      </c>
      <c r="FI296">
        <v>80.242210388183594</v>
      </c>
      <c r="FJ296">
        <v>83.970741271972656</v>
      </c>
      <c r="FK296">
        <v>86.38323974609375</v>
      </c>
      <c r="FL296">
        <v>88.068756103515625</v>
      </c>
      <c r="FM296">
        <v>89.219139099121094</v>
      </c>
      <c r="FN296">
        <v>89.106155395507813</v>
      </c>
      <c r="FO296">
        <v>89.374855041503906</v>
      </c>
      <c r="FP296">
        <v>88.395515441894531</v>
      </c>
      <c r="FQ296">
        <v>86.754066467285156</v>
      </c>
      <c r="FR296">
        <v>84.1798095703125</v>
      </c>
      <c r="FS296">
        <v>80.565017700195313</v>
      </c>
      <c r="FT296">
        <v>78.133964538574219</v>
      </c>
      <c r="FU296">
        <v>76.701400756835938</v>
      </c>
      <c r="FV296">
        <v>75.356689453125</v>
      </c>
      <c r="FW296">
        <v>1</v>
      </c>
    </row>
    <row r="297" spans="1:179" x14ac:dyDescent="0.2">
      <c r="A297" t="s">
        <v>241</v>
      </c>
      <c r="B297" t="s">
        <v>248</v>
      </c>
      <c r="C297" t="s">
        <v>218</v>
      </c>
      <c r="D297" t="s">
        <v>43</v>
      </c>
      <c r="E297">
        <v>2016</v>
      </c>
      <c r="F297" t="s">
        <v>227</v>
      </c>
      <c r="G297" t="s">
        <v>242</v>
      </c>
      <c r="H297">
        <v>332.41</v>
      </c>
      <c r="K297">
        <v>117.06009592645889</v>
      </c>
      <c r="L297">
        <v>114.73098979209371</v>
      </c>
      <c r="M297">
        <v>113.51876952913123</v>
      </c>
      <c r="N297">
        <v>114.52966355483464</v>
      </c>
      <c r="O297">
        <v>121.00903194815395</v>
      </c>
      <c r="P297">
        <v>134.58394417798573</v>
      </c>
      <c r="Q297">
        <v>151.29797769139543</v>
      </c>
      <c r="R297">
        <v>162.77995114207096</v>
      </c>
      <c r="S297">
        <v>172.97346301615684</v>
      </c>
      <c r="T297">
        <v>183.25859257549513</v>
      </c>
      <c r="U297">
        <v>191.58649975849465</v>
      </c>
      <c r="V297">
        <v>196.35906036454281</v>
      </c>
      <c r="W297">
        <v>197.17985141249764</v>
      </c>
      <c r="X297">
        <v>198.38849824410212</v>
      </c>
      <c r="Y297">
        <v>198.48871976795084</v>
      </c>
      <c r="Z297">
        <v>194.71357043856381</v>
      </c>
      <c r="AA297">
        <v>192.01630251621364</v>
      </c>
      <c r="AB297">
        <v>184.26788406145846</v>
      </c>
      <c r="AC297">
        <v>159.35133441866577</v>
      </c>
      <c r="AD297">
        <v>149.40996134860049</v>
      </c>
      <c r="AE297">
        <v>141.79782528326243</v>
      </c>
      <c r="AF297">
        <v>135.29591160892261</v>
      </c>
      <c r="AG297">
        <v>125.79021496229922</v>
      </c>
      <c r="AH297">
        <v>122.36470144955493</v>
      </c>
      <c r="AI297">
        <v>-1.5027430057525635</v>
      </c>
      <c r="AJ297">
        <v>-1.329761266708374</v>
      </c>
      <c r="AK297">
        <v>-1.4433666467666626</v>
      </c>
      <c r="AL297">
        <v>-1.5554347038269043</v>
      </c>
      <c r="AM297">
        <v>-1.8766825199127197</v>
      </c>
      <c r="AN297">
        <v>-1.495785117149353</v>
      </c>
      <c r="AO297">
        <v>-1.2677123546600342</v>
      </c>
      <c r="AP297">
        <v>-1.3114581108093262</v>
      </c>
      <c r="AQ297">
        <v>-1.8751580715179443</v>
      </c>
      <c r="AR297">
        <v>-1.7414697408676147</v>
      </c>
      <c r="AS297">
        <v>-1.4020222425460815</v>
      </c>
      <c r="AT297">
        <v>-1.3516167402267456</v>
      </c>
      <c r="AU297">
        <v>-0.65230751037597656</v>
      </c>
      <c r="AV297">
        <v>1.0925784111022949</v>
      </c>
      <c r="AW297">
        <v>1.8347439765930176</v>
      </c>
      <c r="AX297">
        <v>2.6258649826049805</v>
      </c>
      <c r="AY297">
        <v>2.3875837326049805</v>
      </c>
      <c r="AZ297">
        <v>-3.3064336776733398</v>
      </c>
      <c r="BA297">
        <v>-2.826850414276123</v>
      </c>
      <c r="BB297">
        <v>-2.9770736694335937</v>
      </c>
      <c r="BC297">
        <v>-3.1305379867553711</v>
      </c>
      <c r="BD297">
        <v>-2.8804514408111572</v>
      </c>
      <c r="BE297">
        <v>-1.8307211399078369</v>
      </c>
      <c r="BF297">
        <v>-1.8305106163024902</v>
      </c>
      <c r="BG297">
        <v>-0.67558443546295166</v>
      </c>
      <c r="BH297">
        <v>-0.56846404075622559</v>
      </c>
      <c r="BI297">
        <v>-0.71979135274887085</v>
      </c>
      <c r="BJ297">
        <v>-0.8455507755279541</v>
      </c>
      <c r="BK297">
        <v>-1.0074282884597778</v>
      </c>
      <c r="BL297">
        <v>-0.65819680690765381</v>
      </c>
      <c r="BM297">
        <v>-0.45674127340316772</v>
      </c>
      <c r="BN297">
        <v>-0.49913853406906128</v>
      </c>
      <c r="BO297">
        <v>-0.91258490085601807</v>
      </c>
      <c r="BP297">
        <v>-0.79197597503662109</v>
      </c>
      <c r="BQ297">
        <v>-0.41275829076766968</v>
      </c>
      <c r="BR297">
        <v>-0.35306206345558167</v>
      </c>
      <c r="BS297">
        <v>0.27856966853141785</v>
      </c>
      <c r="BT297">
        <v>2.6492874622344971</v>
      </c>
      <c r="BU297">
        <v>3.2041125297546387</v>
      </c>
      <c r="BV297">
        <v>4.0925250053405762</v>
      </c>
      <c r="BW297">
        <v>3.7699308395385742</v>
      </c>
      <c r="BX297">
        <v>-1.3603137731552124</v>
      </c>
      <c r="BY297">
        <v>-1.2588005065917969</v>
      </c>
      <c r="BZ297">
        <v>-1.504805326461792</v>
      </c>
      <c r="CA297">
        <v>-1.7437435388565063</v>
      </c>
      <c r="CB297">
        <v>-1.5773075819015503</v>
      </c>
      <c r="CC297">
        <v>-0.79015439748764038</v>
      </c>
      <c r="CD297">
        <v>-0.79854011535644531</v>
      </c>
      <c r="CE297">
        <v>-0.10269688814878464</v>
      </c>
      <c r="CF297">
        <v>-4.1191898286342621E-2</v>
      </c>
      <c r="CG297">
        <v>-0.21864531934261322</v>
      </c>
      <c r="CH297">
        <v>-0.3538874089717865</v>
      </c>
      <c r="CI297">
        <v>-0.40538555383682251</v>
      </c>
      <c r="CJ297">
        <v>-7.8085698187351227E-2</v>
      </c>
      <c r="CK297">
        <v>0.10493478924036026</v>
      </c>
      <c r="CL297">
        <v>6.3471563160419464E-2</v>
      </c>
      <c r="CM297">
        <v>-0.24590960144996643</v>
      </c>
      <c r="CN297">
        <v>-0.13435952365398407</v>
      </c>
      <c r="CO297">
        <v>0.27240288257598877</v>
      </c>
      <c r="CP297">
        <v>0.33853381872177124</v>
      </c>
      <c r="CQ297">
        <v>0.92329239845275879</v>
      </c>
      <c r="CR297">
        <v>3.7274594306945801</v>
      </c>
      <c r="CS297">
        <v>4.1525330543518066</v>
      </c>
      <c r="CT297">
        <v>5.1083292961120605</v>
      </c>
      <c r="CU297">
        <v>4.7273402214050293</v>
      </c>
      <c r="CV297">
        <v>-1.2437088415026665E-2</v>
      </c>
      <c r="CW297">
        <v>-0.17277383804321289</v>
      </c>
      <c r="CX297">
        <v>-0.48511669039726257</v>
      </c>
      <c r="CY297">
        <v>-0.78325384855270386</v>
      </c>
      <c r="CZ297">
        <v>-0.67475420236587524</v>
      </c>
      <c r="DA297">
        <v>-6.9461002945899963E-2</v>
      </c>
      <c r="DB297">
        <v>-8.3800539374351501E-2</v>
      </c>
      <c r="DC297">
        <v>0.47019064426422119</v>
      </c>
      <c r="DD297">
        <v>0.48608022928237915</v>
      </c>
      <c r="DE297">
        <v>0.2825007438659668</v>
      </c>
      <c r="DF297">
        <v>0.13777598738670349</v>
      </c>
      <c r="DG297">
        <v>0.19665724039077759</v>
      </c>
      <c r="DH297">
        <v>0.50202536582946777</v>
      </c>
      <c r="DI297">
        <v>0.66661083698272705</v>
      </c>
      <c r="DJ297">
        <v>0.62608164548873901</v>
      </c>
      <c r="DK297">
        <v>0.42076569795608521</v>
      </c>
      <c r="DL297">
        <v>0.52325695753097534</v>
      </c>
      <c r="DM297">
        <v>0.95756405591964722</v>
      </c>
      <c r="DN297">
        <v>1.0301296710968018</v>
      </c>
      <c r="DO297">
        <v>1.5680150985717773</v>
      </c>
      <c r="DP297">
        <v>4.8056316375732422</v>
      </c>
      <c r="DQ297">
        <v>5.1009535789489746</v>
      </c>
      <c r="DR297">
        <v>6.1241331100463867</v>
      </c>
      <c r="DS297">
        <v>5.6847496032714844</v>
      </c>
      <c r="DT297">
        <v>1.3354395627975464</v>
      </c>
      <c r="DU297">
        <v>0.91325277090072632</v>
      </c>
      <c r="DV297">
        <v>0.53457188606262207</v>
      </c>
      <c r="DW297">
        <v>0.17723588645458221</v>
      </c>
      <c r="DX297">
        <v>0.22779920697212219</v>
      </c>
      <c r="DY297">
        <v>0.65123236179351807</v>
      </c>
      <c r="DZ297">
        <v>0.6309390664100647</v>
      </c>
      <c r="EA297">
        <v>1.297349214553833</v>
      </c>
      <c r="EB297">
        <v>1.2473773956298828</v>
      </c>
      <c r="EC297">
        <v>1.0060759782791138</v>
      </c>
      <c r="ED297">
        <v>0.84765982627868652</v>
      </c>
      <c r="EE297">
        <v>1.0659114122390747</v>
      </c>
      <c r="EF297">
        <v>1.339613676071167</v>
      </c>
      <c r="EG297">
        <v>1.4775818586349487</v>
      </c>
      <c r="EH297">
        <v>1.4384012222290039</v>
      </c>
      <c r="EI297">
        <v>1.3833389282226562</v>
      </c>
      <c r="EJ297">
        <v>1.4727506637573242</v>
      </c>
      <c r="EK297">
        <v>1.9468280076980591</v>
      </c>
      <c r="EL297">
        <v>2.0286843776702881</v>
      </c>
      <c r="EM297">
        <v>2.4988923072814941</v>
      </c>
      <c r="EN297">
        <v>6.3623404502868652</v>
      </c>
      <c r="EO297">
        <v>6.4703221321105957</v>
      </c>
      <c r="EP297">
        <v>7.5907931327819824</v>
      </c>
      <c r="EQ297">
        <v>7.0670967102050781</v>
      </c>
      <c r="ER297">
        <v>3.2815594673156738</v>
      </c>
      <c r="ES297">
        <v>2.4813027381896973</v>
      </c>
      <c r="ET297">
        <v>2.0068402290344238</v>
      </c>
      <c r="EU297">
        <v>1.5640304088592529</v>
      </c>
      <c r="EV297">
        <v>1.5309429168701172</v>
      </c>
      <c r="EW297">
        <v>1.6917991638183594</v>
      </c>
      <c r="EX297">
        <v>1.6629095077514648</v>
      </c>
      <c r="EY297">
        <v>73.414756774902344</v>
      </c>
      <c r="EZ297">
        <v>72.814506530761719</v>
      </c>
      <c r="FA297">
        <v>72.263084411621094</v>
      </c>
      <c r="FB297">
        <v>71.319923400878906</v>
      </c>
      <c r="FC297">
        <v>70.802787780761719</v>
      </c>
      <c r="FD297">
        <v>70.353271484375</v>
      </c>
      <c r="FE297">
        <v>70.065109252929688</v>
      </c>
      <c r="FF297">
        <v>70.245468139648437</v>
      </c>
      <c r="FG297">
        <v>72.226219177246094</v>
      </c>
      <c r="FH297">
        <v>75.923507690429688</v>
      </c>
      <c r="FI297">
        <v>80.242210388183594</v>
      </c>
      <c r="FJ297">
        <v>83.970741271972656</v>
      </c>
      <c r="FK297">
        <v>86.383247375488281</v>
      </c>
      <c r="FL297">
        <v>88.068756103515625</v>
      </c>
      <c r="FM297">
        <v>89.219139099121094</v>
      </c>
      <c r="FN297">
        <v>89.106155395507813</v>
      </c>
      <c r="FO297">
        <v>89.374855041503906</v>
      </c>
      <c r="FP297">
        <v>88.395515441894531</v>
      </c>
      <c r="FQ297">
        <v>86.754066467285156</v>
      </c>
      <c r="FR297">
        <v>84.1798095703125</v>
      </c>
      <c r="FS297">
        <v>80.565017700195313</v>
      </c>
      <c r="FT297">
        <v>78.133964538574219</v>
      </c>
      <c r="FU297">
        <v>76.701400756835938</v>
      </c>
      <c r="FV297">
        <v>75.356689453125</v>
      </c>
      <c r="FW297">
        <v>1</v>
      </c>
    </row>
    <row r="298" spans="1:179" x14ac:dyDescent="0.2">
      <c r="A298" t="s">
        <v>241</v>
      </c>
      <c r="B298" t="s">
        <v>248</v>
      </c>
      <c r="C298" t="s">
        <v>218</v>
      </c>
      <c r="D298" t="s">
        <v>43</v>
      </c>
      <c r="E298" t="s">
        <v>250</v>
      </c>
      <c r="F298" t="s">
        <v>227</v>
      </c>
      <c r="G298" t="s">
        <v>242</v>
      </c>
      <c r="H298">
        <v>321.24</v>
      </c>
      <c r="K298">
        <v>113.12674000085012</v>
      </c>
      <c r="L298">
        <v>110.87589455252377</v>
      </c>
      <c r="M298">
        <v>109.70440630602455</v>
      </c>
      <c r="N298">
        <v>110.68133311194488</v>
      </c>
      <c r="O298">
        <v>116.94298716065886</v>
      </c>
      <c r="P298">
        <v>130.06176648682063</v>
      </c>
      <c r="Q298">
        <v>146.21418895557429</v>
      </c>
      <c r="R298">
        <v>157.31035468968795</v>
      </c>
      <c r="S298">
        <v>167.16135266084757</v>
      </c>
      <c r="T298">
        <v>177.10088985604415</v>
      </c>
      <c r="U298">
        <v>185.14896963238624</v>
      </c>
      <c r="V298">
        <v>189.76116662868716</v>
      </c>
      <c r="W298">
        <v>190.55437813891305</v>
      </c>
      <c r="X298">
        <v>191.72241302552092</v>
      </c>
      <c r="Y298">
        <v>191.81926698912989</v>
      </c>
      <c r="Z298">
        <v>188.17096708581997</v>
      </c>
      <c r="AA298">
        <v>185.56433051552332</v>
      </c>
      <c r="AB298">
        <v>178.07626796943111</v>
      </c>
      <c r="AC298">
        <v>153.99694349211902</v>
      </c>
      <c r="AD298">
        <v>144.38961216671791</v>
      </c>
      <c r="AE298">
        <v>137.03325276260816</v>
      </c>
      <c r="AF298">
        <v>130.74981098064427</v>
      </c>
      <c r="AG298">
        <v>121.5635168420756</v>
      </c>
      <c r="AH298">
        <v>118.2531045836654</v>
      </c>
      <c r="AI298">
        <v>-1.4755697250366211</v>
      </c>
      <c r="AJ298">
        <v>-1.3065433502197266</v>
      </c>
      <c r="AK298">
        <v>-1.4152681827545166</v>
      </c>
      <c r="AL298">
        <v>-1.5231844186782837</v>
      </c>
      <c r="AM298">
        <v>-1.838131308555603</v>
      </c>
      <c r="AN298">
        <v>-1.469139575958252</v>
      </c>
      <c r="AO298">
        <v>-1.247979998588562</v>
      </c>
      <c r="AP298">
        <v>-1.2902939319610596</v>
      </c>
      <c r="AQ298">
        <v>-1.8392890691757202</v>
      </c>
      <c r="AR298">
        <v>-1.7097240686416626</v>
      </c>
      <c r="AS298">
        <v>-1.3828036785125732</v>
      </c>
      <c r="AT298">
        <v>-1.3343536853790283</v>
      </c>
      <c r="AU298">
        <v>-0.65663403272628784</v>
      </c>
      <c r="AV298">
        <v>1.0119771957397461</v>
      </c>
      <c r="AW298">
        <v>1.7344870567321777</v>
      </c>
      <c r="AX298">
        <v>2.4962823390960693</v>
      </c>
      <c r="AY298">
        <v>2.2683844566345215</v>
      </c>
      <c r="AZ298">
        <v>-3.2502017021179199</v>
      </c>
      <c r="BA298">
        <v>-2.7760739326477051</v>
      </c>
      <c r="BB298">
        <v>-2.9185490608215332</v>
      </c>
      <c r="BC298">
        <v>-3.0644471645355225</v>
      </c>
      <c r="BD298">
        <v>-2.8204052448272705</v>
      </c>
      <c r="BE298">
        <v>-1.7985440492630005</v>
      </c>
      <c r="BF298">
        <v>-1.7980983257293701</v>
      </c>
      <c r="BG298">
        <v>-0.66242659091949463</v>
      </c>
      <c r="BH298">
        <v>-0.55814576148986816</v>
      </c>
      <c r="BI298">
        <v>-0.70395314693450928</v>
      </c>
      <c r="BJ298">
        <v>-0.82532894611358643</v>
      </c>
      <c r="BK298">
        <v>-0.98360586166381836</v>
      </c>
      <c r="BL298">
        <v>-0.64574354887008667</v>
      </c>
      <c r="BM298">
        <v>-0.45075011253356934</v>
      </c>
      <c r="BN298">
        <v>-0.49173831939697266</v>
      </c>
      <c r="BO298">
        <v>-0.89302581548690796</v>
      </c>
      <c r="BP298">
        <v>-0.77631866931915283</v>
      </c>
      <c r="BQ298">
        <v>-0.41030192375183105</v>
      </c>
      <c r="BR298">
        <v>-0.35271868109703064</v>
      </c>
      <c r="BS298">
        <v>0.25847026705741882</v>
      </c>
      <c r="BT298">
        <v>2.5423092842102051</v>
      </c>
      <c r="BU298">
        <v>3.0806527137756348</v>
      </c>
      <c r="BV298">
        <v>3.9380910396575928</v>
      </c>
      <c r="BW298">
        <v>3.6273090839385986</v>
      </c>
      <c r="BX298">
        <v>-1.3370572328567505</v>
      </c>
      <c r="BY298">
        <v>-1.2345932722091675</v>
      </c>
      <c r="BZ298">
        <v>-1.4712270498275757</v>
      </c>
      <c r="CA298">
        <v>-1.70115065574646</v>
      </c>
      <c r="CB298">
        <v>-1.5393420457839966</v>
      </c>
      <c r="CC298">
        <v>-0.77560883760452271</v>
      </c>
      <c r="CD298">
        <v>-0.78361368179321289</v>
      </c>
      <c r="CE298">
        <v>-9.9246151745319366E-2</v>
      </c>
      <c r="CF298">
        <v>-3.9807803928852081E-2</v>
      </c>
      <c r="CG298">
        <v>-0.21129858493804932</v>
      </c>
      <c r="CH298">
        <v>-0.34199637174606323</v>
      </c>
      <c r="CI298">
        <v>-0.39176413416862488</v>
      </c>
      <c r="CJ298">
        <v>-7.5461924076080322E-2</v>
      </c>
      <c r="CK298">
        <v>0.10140886157751083</v>
      </c>
      <c r="CL298">
        <v>6.1338841915130615E-2</v>
      </c>
      <c r="CM298">
        <v>-0.23764675855636597</v>
      </c>
      <c r="CN298">
        <v>-0.12984488904476166</v>
      </c>
      <c r="CO298">
        <v>0.26324984431266785</v>
      </c>
      <c r="CP298">
        <v>0.32715868949890137</v>
      </c>
      <c r="CQ298">
        <v>0.89226865768432617</v>
      </c>
      <c r="CR298">
        <v>3.6022124290466309</v>
      </c>
      <c r="CS298">
        <v>4.0130033493041992</v>
      </c>
      <c r="CT298">
        <v>4.936683177947998</v>
      </c>
      <c r="CU298">
        <v>4.5684957504272461</v>
      </c>
      <c r="CV298">
        <v>-1.2019187211990356E-2</v>
      </c>
      <c r="CW298">
        <v>-0.16696843504905701</v>
      </c>
      <c r="CX298">
        <v>-0.46881619095802307</v>
      </c>
      <c r="CY298">
        <v>-0.75693559646606445</v>
      </c>
      <c r="CZ298">
        <v>-0.65208166837692261</v>
      </c>
      <c r="DA298">
        <v>-6.7127034068107605E-2</v>
      </c>
      <c r="DB298">
        <v>-8.0984741449356079E-2</v>
      </c>
      <c r="DC298">
        <v>0.46393430233001709</v>
      </c>
      <c r="DD298">
        <v>0.47853013873100281</v>
      </c>
      <c r="DE298">
        <v>0.28135597705841064</v>
      </c>
      <c r="DF298">
        <v>0.14133620262145996</v>
      </c>
      <c r="DG298">
        <v>0.2000776082277298</v>
      </c>
      <c r="DH298">
        <v>0.49481967091560364</v>
      </c>
      <c r="DI298">
        <v>0.6535678505897522</v>
      </c>
      <c r="DJ298">
        <v>0.61441600322723389</v>
      </c>
      <c r="DK298">
        <v>0.41773229837417603</v>
      </c>
      <c r="DL298">
        <v>0.51662886142730713</v>
      </c>
      <c r="DM298">
        <v>0.93680161237716675</v>
      </c>
      <c r="DN298">
        <v>1.0070360898971558</v>
      </c>
      <c r="DO298">
        <v>1.5260671377182007</v>
      </c>
      <c r="DP298">
        <v>4.6621155738830566</v>
      </c>
      <c r="DQ298">
        <v>4.9453535079956055</v>
      </c>
      <c r="DR298">
        <v>5.9352755546569824</v>
      </c>
      <c r="DS298">
        <v>5.5096831321716309</v>
      </c>
      <c r="DT298">
        <v>1.313018798828125</v>
      </c>
      <c r="DU298">
        <v>0.90065640211105347</v>
      </c>
      <c r="DV298">
        <v>0.53359460830688477</v>
      </c>
      <c r="DW298">
        <v>0.18727944791316986</v>
      </c>
      <c r="DX298">
        <v>0.23517876863479614</v>
      </c>
      <c r="DY298">
        <v>0.64135479927062988</v>
      </c>
      <c r="DZ298">
        <v>0.62164419889450073</v>
      </c>
      <c r="EA298">
        <v>1.2770774364471436</v>
      </c>
      <c r="EB298">
        <v>1.2269277572631836</v>
      </c>
      <c r="EC298">
        <v>0.99267095327377319</v>
      </c>
      <c r="ED298">
        <v>0.83919167518615723</v>
      </c>
      <c r="EE298">
        <v>1.054603099822998</v>
      </c>
      <c r="EF298">
        <v>1.3182157278060913</v>
      </c>
      <c r="EG298">
        <v>1.4507976770401001</v>
      </c>
      <c r="EH298">
        <v>1.4129716157913208</v>
      </c>
      <c r="EI298">
        <v>1.3639955520629883</v>
      </c>
      <c r="EJ298">
        <v>1.4500343799591064</v>
      </c>
      <c r="EK298">
        <v>1.9093034267425537</v>
      </c>
      <c r="EL298">
        <v>1.9886709451675415</v>
      </c>
      <c r="EM298">
        <v>2.441171407699585</v>
      </c>
      <c r="EN298">
        <v>6.1924476623535156</v>
      </c>
      <c r="EO298">
        <v>6.2915191650390625</v>
      </c>
      <c r="EP298">
        <v>7.3770842552185059</v>
      </c>
      <c r="EQ298">
        <v>6.8686075210571289</v>
      </c>
      <c r="ER298">
        <v>3.226163387298584</v>
      </c>
      <c r="ES298">
        <v>2.4421370029449463</v>
      </c>
      <c r="ET298">
        <v>1.9809166193008423</v>
      </c>
      <c r="EU298">
        <v>1.5505759716033936</v>
      </c>
      <c r="EV298">
        <v>1.5162419080734253</v>
      </c>
      <c r="EW298">
        <v>1.6642900705337524</v>
      </c>
      <c r="EX298">
        <v>1.6361287832260132</v>
      </c>
      <c r="EY298">
        <v>73.414756774902344</v>
      </c>
      <c r="EZ298">
        <v>72.814506530761719</v>
      </c>
      <c r="FA298">
        <v>72.263084411621094</v>
      </c>
      <c r="FB298">
        <v>71.319923400878906</v>
      </c>
      <c r="FC298">
        <v>70.802780151367188</v>
      </c>
      <c r="FD298">
        <v>70.353271484375</v>
      </c>
      <c r="FE298">
        <v>70.065109252929688</v>
      </c>
      <c r="FF298">
        <v>70.245468139648437</v>
      </c>
      <c r="FG298">
        <v>72.226219177246094</v>
      </c>
      <c r="FH298">
        <v>75.923507690429688</v>
      </c>
      <c r="FI298">
        <v>80.242210388183594</v>
      </c>
      <c r="FJ298">
        <v>83.970741271972656</v>
      </c>
      <c r="FK298">
        <v>86.38323974609375</v>
      </c>
      <c r="FL298">
        <v>88.068756103515625</v>
      </c>
      <c r="FM298">
        <v>89.219139099121094</v>
      </c>
      <c r="FN298">
        <v>89.106155395507813</v>
      </c>
      <c r="FO298">
        <v>89.374855041503906</v>
      </c>
      <c r="FP298">
        <v>88.395515441894531</v>
      </c>
      <c r="FQ298">
        <v>86.754066467285156</v>
      </c>
      <c r="FR298">
        <v>84.1798095703125</v>
      </c>
      <c r="FS298">
        <v>80.565017700195313</v>
      </c>
      <c r="FT298">
        <v>78.133964538574219</v>
      </c>
      <c r="FU298">
        <v>76.701400756835938</v>
      </c>
      <c r="FV298">
        <v>75.356689453125</v>
      </c>
      <c r="FW298">
        <v>1</v>
      </c>
    </row>
    <row r="299" spans="1:179" x14ac:dyDescent="0.2">
      <c r="A299" t="s">
        <v>241</v>
      </c>
      <c r="B299" t="s">
        <v>248</v>
      </c>
      <c r="C299" t="s">
        <v>218</v>
      </c>
      <c r="D299" t="s">
        <v>44</v>
      </c>
      <c r="E299">
        <v>2015</v>
      </c>
      <c r="F299" t="s">
        <v>227</v>
      </c>
      <c r="G299" t="s">
        <v>242</v>
      </c>
      <c r="H299">
        <v>370.7</v>
      </c>
      <c r="K299">
        <v>129.03490915982303</v>
      </c>
      <c r="L299">
        <v>125.97034986961008</v>
      </c>
      <c r="M299">
        <v>124.24737345167742</v>
      </c>
      <c r="N299">
        <v>124.87623873668397</v>
      </c>
      <c r="O299">
        <v>131.22885615180405</v>
      </c>
      <c r="P299">
        <v>146.57447661985282</v>
      </c>
      <c r="Q299">
        <v>166.5798115113447</v>
      </c>
      <c r="R299">
        <v>178.84362701603658</v>
      </c>
      <c r="S299">
        <v>189.12258763150672</v>
      </c>
      <c r="T299">
        <v>200.68559927956542</v>
      </c>
      <c r="U299">
        <v>210.35333373254221</v>
      </c>
      <c r="V299">
        <v>216.64778699159064</v>
      </c>
      <c r="W299">
        <v>219.63853678830844</v>
      </c>
      <c r="X299">
        <v>222.13154773974981</v>
      </c>
      <c r="Y299">
        <v>222.38370392303855</v>
      </c>
      <c r="Z299">
        <v>218.43045180611372</v>
      </c>
      <c r="AA299">
        <v>214.37944316861706</v>
      </c>
      <c r="AB299">
        <v>205.37875759326965</v>
      </c>
      <c r="AC299">
        <v>177.84561293753373</v>
      </c>
      <c r="AD299">
        <v>166.21073833235437</v>
      </c>
      <c r="AE299">
        <v>158.28340916962728</v>
      </c>
      <c r="AF299">
        <v>151.18028683845037</v>
      </c>
      <c r="AG299">
        <v>140.83141507395771</v>
      </c>
      <c r="AH299">
        <v>137.22442868106768</v>
      </c>
      <c r="AI299">
        <v>-1.4673349857330322</v>
      </c>
      <c r="AJ299">
        <v>-1.3091611862182617</v>
      </c>
      <c r="AK299">
        <v>-1.4864150285720825</v>
      </c>
      <c r="AL299">
        <v>-1.6046435832977295</v>
      </c>
      <c r="AM299">
        <v>-1.852350115776062</v>
      </c>
      <c r="AN299">
        <v>-1.540149450302124</v>
      </c>
      <c r="AO299">
        <v>-1.3507788181304932</v>
      </c>
      <c r="AP299">
        <v>-1.3216074705123901</v>
      </c>
      <c r="AQ299">
        <v>-1.7164938449859619</v>
      </c>
      <c r="AR299">
        <v>-1.7596094608306885</v>
      </c>
      <c r="AS299">
        <v>-1.3942998647689819</v>
      </c>
      <c r="AT299">
        <v>-1.3255032300949097</v>
      </c>
      <c r="AU299">
        <v>-0.57580310106277466</v>
      </c>
      <c r="AV299">
        <v>1.432279109954834</v>
      </c>
      <c r="AW299">
        <v>2.1862101554870605</v>
      </c>
      <c r="AX299">
        <v>3.0687496662139893</v>
      </c>
      <c r="AY299">
        <v>2.7856147289276123</v>
      </c>
      <c r="AZ299">
        <v>-3.5284829139709473</v>
      </c>
      <c r="BA299">
        <v>-3.0623543262481689</v>
      </c>
      <c r="BB299">
        <v>-3.100128173828125</v>
      </c>
      <c r="BC299">
        <v>-3.3047077655792236</v>
      </c>
      <c r="BD299">
        <v>-3.0722537040710449</v>
      </c>
      <c r="BE299">
        <v>-1.8959199190139771</v>
      </c>
      <c r="BF299">
        <v>-1.8937389850616455</v>
      </c>
      <c r="BG299">
        <v>-0.65141868591308594</v>
      </c>
      <c r="BH299">
        <v>-0.55286812782287598</v>
      </c>
      <c r="BI299">
        <v>-0.76010507345199585</v>
      </c>
      <c r="BJ299">
        <v>-0.89262586832046509</v>
      </c>
      <c r="BK299">
        <v>-1.0108253955841064</v>
      </c>
      <c r="BL299">
        <v>-0.70650619268417358</v>
      </c>
      <c r="BM299">
        <v>-0.51963722705841064</v>
      </c>
      <c r="BN299">
        <v>-0.50779879093170166</v>
      </c>
      <c r="BO299">
        <v>-0.84797483682632446</v>
      </c>
      <c r="BP299">
        <v>-0.79660683870315552</v>
      </c>
      <c r="BQ299">
        <v>-0.38770610094070435</v>
      </c>
      <c r="BR299">
        <v>-0.30466490983963013</v>
      </c>
      <c r="BS299">
        <v>0.38828614354133606</v>
      </c>
      <c r="BT299">
        <v>3.0182633399963379</v>
      </c>
      <c r="BU299">
        <v>3.5888018608093262</v>
      </c>
      <c r="BV299">
        <v>4.5659260749816895</v>
      </c>
      <c r="BW299">
        <v>4.1979084014892578</v>
      </c>
      <c r="BX299">
        <v>-1.5045574903488159</v>
      </c>
      <c r="BY299">
        <v>-1.4124743938446045</v>
      </c>
      <c r="BZ299">
        <v>-1.5897736549377441</v>
      </c>
      <c r="CA299">
        <v>-1.8651244640350342</v>
      </c>
      <c r="CB299">
        <v>-1.7344255447387695</v>
      </c>
      <c r="CC299">
        <v>-0.85407167673110962</v>
      </c>
      <c r="CD299">
        <v>-0.86138629913330078</v>
      </c>
      <c r="CE299">
        <v>-8.6317501962184906E-2</v>
      </c>
      <c r="CF299">
        <v>-2.9061883687973022E-2</v>
      </c>
      <c r="CG299">
        <v>-0.25706499814987183</v>
      </c>
      <c r="CH299">
        <v>-0.39948451519012451</v>
      </c>
      <c r="CI299">
        <v>-0.4279879629611969</v>
      </c>
      <c r="CJ299">
        <v>-0.1291273832321167</v>
      </c>
      <c r="CK299">
        <v>5.600888654589653E-2</v>
      </c>
      <c r="CL299">
        <v>5.5842556059360504E-2</v>
      </c>
      <c r="CM299">
        <v>-0.24644124507904053</v>
      </c>
      <c r="CN299">
        <v>-0.12963417172431946</v>
      </c>
      <c r="CO299">
        <v>0.30945765972137451</v>
      </c>
      <c r="CP299">
        <v>0.402364581823349</v>
      </c>
      <c r="CQ299">
        <v>1.056011438369751</v>
      </c>
      <c r="CR299">
        <v>4.1167111396789551</v>
      </c>
      <c r="CS299">
        <v>4.5602326393127441</v>
      </c>
      <c r="CT299">
        <v>5.6028656959533691</v>
      </c>
      <c r="CU299">
        <v>5.176058292388916</v>
      </c>
      <c r="CV299">
        <v>-0.10279282182455063</v>
      </c>
      <c r="CW299">
        <v>-0.26977258920669556</v>
      </c>
      <c r="CX299">
        <v>-0.54370665550231934</v>
      </c>
      <c r="CY299">
        <v>-0.86807346343994141</v>
      </c>
      <c r="CZ299">
        <v>-0.80784988403320313</v>
      </c>
      <c r="DA299">
        <v>-0.13249079883098602</v>
      </c>
      <c r="DB299">
        <v>-0.14638203382492065</v>
      </c>
      <c r="DC299">
        <v>0.47878369688987732</v>
      </c>
      <c r="DD299">
        <v>0.49474439024925232</v>
      </c>
      <c r="DE299">
        <v>0.2459750771522522</v>
      </c>
      <c r="DF299">
        <v>9.3656823039054871E-2</v>
      </c>
      <c r="DG299">
        <v>0.15484945476055145</v>
      </c>
      <c r="DH299">
        <v>0.44825142621994019</v>
      </c>
      <c r="DI299">
        <v>0.63165503740310669</v>
      </c>
      <c r="DJ299">
        <v>0.61948394775390625</v>
      </c>
      <c r="DK299">
        <v>0.3550923764705658</v>
      </c>
      <c r="DL299">
        <v>0.5373384952545166</v>
      </c>
      <c r="DM299">
        <v>1.0066214799880981</v>
      </c>
      <c r="DN299">
        <v>1.1093940734863281</v>
      </c>
      <c r="DO299">
        <v>1.7237366437911987</v>
      </c>
      <c r="DP299">
        <v>5.2151594161987305</v>
      </c>
      <c r="DQ299">
        <v>5.5316634178161621</v>
      </c>
      <c r="DR299">
        <v>6.639805793762207</v>
      </c>
      <c r="DS299">
        <v>6.1542086601257324</v>
      </c>
      <c r="DT299">
        <v>1.2989717721939087</v>
      </c>
      <c r="DU299">
        <v>0.87292921543121338</v>
      </c>
      <c r="DV299">
        <v>0.50236034393310547</v>
      </c>
      <c r="DW299">
        <v>0.12897758185863495</v>
      </c>
      <c r="DX299">
        <v>0.11872579902410507</v>
      </c>
      <c r="DY299">
        <v>0.58909004926681519</v>
      </c>
      <c r="DZ299">
        <v>0.56862223148345947</v>
      </c>
      <c r="EA299">
        <v>1.294700026512146</v>
      </c>
      <c r="EB299">
        <v>1.2510374784469604</v>
      </c>
      <c r="EC299">
        <v>0.97228509187698364</v>
      </c>
      <c r="ED299">
        <v>0.80567461252212524</v>
      </c>
      <c r="EE299">
        <v>0.99637413024902344</v>
      </c>
      <c r="EF299">
        <v>1.2818948030471802</v>
      </c>
      <c r="EG299">
        <v>1.4627965688705444</v>
      </c>
      <c r="EH299">
        <v>1.4332925081253052</v>
      </c>
      <c r="EI299">
        <v>1.2236113548278809</v>
      </c>
      <c r="EJ299">
        <v>1.5003410577774048</v>
      </c>
      <c r="EK299">
        <v>2.0132153034210205</v>
      </c>
      <c r="EL299">
        <v>2.1302323341369629</v>
      </c>
      <c r="EM299">
        <v>2.6878259181976318</v>
      </c>
      <c r="EN299">
        <v>6.8011436462402344</v>
      </c>
      <c r="EO299">
        <v>6.9342551231384277</v>
      </c>
      <c r="EP299">
        <v>8.1369819641113281</v>
      </c>
      <c r="EQ299">
        <v>7.5665020942687988</v>
      </c>
      <c r="ER299">
        <v>3.32289719581604</v>
      </c>
      <c r="ES299">
        <v>2.5228090286254883</v>
      </c>
      <c r="ET299">
        <v>2.0127148628234863</v>
      </c>
      <c r="EU299">
        <v>1.5685609579086304</v>
      </c>
      <c r="EV299">
        <v>1.4565539360046387</v>
      </c>
      <c r="EW299">
        <v>1.6309382915496826</v>
      </c>
      <c r="EX299">
        <v>1.6009749174118042</v>
      </c>
      <c r="EY299">
        <v>68.8280029296875</v>
      </c>
      <c r="EZ299">
        <v>67.996185302734375</v>
      </c>
      <c r="FA299">
        <v>67.491744995117187</v>
      </c>
      <c r="FB299">
        <v>66.890045166015625</v>
      </c>
      <c r="FC299">
        <v>66.460296630859375</v>
      </c>
      <c r="FD299">
        <v>66.178428649902344</v>
      </c>
      <c r="FE299">
        <v>66.136978149414063</v>
      </c>
      <c r="FF299">
        <v>65.898246765136719</v>
      </c>
      <c r="FG299">
        <v>67.541313171386719</v>
      </c>
      <c r="FH299">
        <v>71.753585815429688</v>
      </c>
      <c r="FI299">
        <v>76.437942504882813</v>
      </c>
      <c r="FJ299">
        <v>80.782722473144531</v>
      </c>
      <c r="FK299">
        <v>84.921226501464844</v>
      </c>
      <c r="FL299">
        <v>87.520538330078125</v>
      </c>
      <c r="FM299">
        <v>88.724838256835938</v>
      </c>
      <c r="FN299">
        <v>88.731056213378906</v>
      </c>
      <c r="FO299">
        <v>88.034858703613281</v>
      </c>
      <c r="FP299">
        <v>86.706512451171875</v>
      </c>
      <c r="FQ299">
        <v>84.519798278808594</v>
      </c>
      <c r="FR299">
        <v>81.404296875</v>
      </c>
      <c r="FS299">
        <v>78.273681640625</v>
      </c>
      <c r="FT299">
        <v>76.383003234863281</v>
      </c>
      <c r="FU299">
        <v>75.209152221679688</v>
      </c>
      <c r="FV299">
        <v>74.339866638183594</v>
      </c>
      <c r="FW299">
        <v>1</v>
      </c>
    </row>
    <row r="300" spans="1:179" x14ac:dyDescent="0.2">
      <c r="A300" t="s">
        <v>241</v>
      </c>
      <c r="B300" t="s">
        <v>248</v>
      </c>
      <c r="C300" t="s">
        <v>218</v>
      </c>
      <c r="D300" t="s">
        <v>44</v>
      </c>
      <c r="E300">
        <v>2016</v>
      </c>
      <c r="F300" t="s">
        <v>227</v>
      </c>
      <c r="G300" t="s">
        <v>242</v>
      </c>
      <c r="H300">
        <v>333.2</v>
      </c>
      <c r="K300">
        <v>115.98292828882899</v>
      </c>
      <c r="L300">
        <v>113.22835154128086</v>
      </c>
      <c r="M300">
        <v>111.67965552075738</v>
      </c>
      <c r="N300">
        <v>112.24491059575347</v>
      </c>
      <c r="O300">
        <v>117.95495584553655</v>
      </c>
      <c r="P300">
        <v>131.74835493328871</v>
      </c>
      <c r="Q300">
        <v>149.73013472622839</v>
      </c>
      <c r="R300">
        <v>160.75345580646663</v>
      </c>
      <c r="S300">
        <v>169.99269160482822</v>
      </c>
      <c r="T300">
        <v>180.38609568060886</v>
      </c>
      <c r="U300">
        <v>189.07593131560131</v>
      </c>
      <c r="V300">
        <v>194.73369575868983</v>
      </c>
      <c r="W300">
        <v>197.42192890010205</v>
      </c>
      <c r="X300">
        <v>199.66276986544227</v>
      </c>
      <c r="Y300">
        <v>199.88942025574664</v>
      </c>
      <c r="Z300">
        <v>196.33604264831919</v>
      </c>
      <c r="AA300">
        <v>192.69479666799111</v>
      </c>
      <c r="AB300">
        <v>184.60453740068846</v>
      </c>
      <c r="AC300">
        <v>159.85639162397578</v>
      </c>
      <c r="AD300">
        <v>149.39839358477383</v>
      </c>
      <c r="AE300">
        <v>142.27291989870562</v>
      </c>
      <c r="AF300">
        <v>135.88828388564608</v>
      </c>
      <c r="AG300">
        <v>126.58620850506243</v>
      </c>
      <c r="AH300">
        <v>123.34407157584447</v>
      </c>
      <c r="AI300">
        <v>-1.3868968486785889</v>
      </c>
      <c r="AJ300">
        <v>-1.2397544384002686</v>
      </c>
      <c r="AK300">
        <v>-1.396580696105957</v>
      </c>
      <c r="AL300">
        <v>-1.5016595125198364</v>
      </c>
      <c r="AM300">
        <v>-1.7351011037826538</v>
      </c>
      <c r="AN300">
        <v>-1.4538230895996094</v>
      </c>
      <c r="AO300">
        <v>-1.2833988666534424</v>
      </c>
      <c r="AP300">
        <v>-1.2557339668273926</v>
      </c>
      <c r="AQ300">
        <v>-1.6152360439300537</v>
      </c>
      <c r="AR300">
        <v>-1.6618629693984985</v>
      </c>
      <c r="AS300">
        <v>-1.3371367454528809</v>
      </c>
      <c r="AT300">
        <v>-1.2764859199523926</v>
      </c>
      <c r="AU300">
        <v>-0.59789013862609863</v>
      </c>
      <c r="AV300">
        <v>1.1552554368972778</v>
      </c>
      <c r="AW300">
        <v>1.8482064008712769</v>
      </c>
      <c r="AX300">
        <v>2.6335954666137695</v>
      </c>
      <c r="AY300">
        <v>2.3861722946166992</v>
      </c>
      <c r="AZ300">
        <v>-3.3402118682861328</v>
      </c>
      <c r="BA300">
        <v>-2.8900661468505859</v>
      </c>
      <c r="BB300">
        <v>-2.9123935699462891</v>
      </c>
      <c r="BC300">
        <v>-3.0903832912445068</v>
      </c>
      <c r="BD300">
        <v>-2.8729634284973145</v>
      </c>
      <c r="BE300">
        <v>-1.7909551858901978</v>
      </c>
      <c r="BF300">
        <v>-1.7882035970687866</v>
      </c>
      <c r="BG300">
        <v>-0.61334562301635742</v>
      </c>
      <c r="BH300">
        <v>-0.52273070812225342</v>
      </c>
      <c r="BI300">
        <v>-0.70798319578170776</v>
      </c>
      <c r="BJ300">
        <v>-0.82661211490631104</v>
      </c>
      <c r="BK300">
        <v>-0.93727123737335205</v>
      </c>
      <c r="BL300">
        <v>-0.66346538066864014</v>
      </c>
      <c r="BM300">
        <v>-0.49541306495666504</v>
      </c>
      <c r="BN300">
        <v>-0.48418110609054565</v>
      </c>
      <c r="BO300">
        <v>-0.79181349277496338</v>
      </c>
      <c r="BP300">
        <v>-0.74886274337768555</v>
      </c>
      <c r="BQ300">
        <v>-0.38280883431434631</v>
      </c>
      <c r="BR300">
        <v>-0.30865302681922913</v>
      </c>
      <c r="BS300">
        <v>0.31614032387733459</v>
      </c>
      <c r="BT300">
        <v>2.6588900089263916</v>
      </c>
      <c r="BU300">
        <v>3.1779708862304687</v>
      </c>
      <c r="BV300">
        <v>4.0530333518981934</v>
      </c>
      <c r="BW300">
        <v>3.7251348495483398</v>
      </c>
      <c r="BX300">
        <v>-1.4213755130767822</v>
      </c>
      <c r="BY300">
        <v>-1.325853705406189</v>
      </c>
      <c r="BZ300">
        <v>-1.4804618358612061</v>
      </c>
      <c r="CA300">
        <v>-1.7255479097366333</v>
      </c>
      <c r="CB300">
        <v>-1.6045999526977539</v>
      </c>
      <c r="CC300">
        <v>-0.80320322513580322</v>
      </c>
      <c r="CD300">
        <v>-0.80945420265197754</v>
      </c>
      <c r="CE300">
        <v>-7.7586419880390167E-2</v>
      </c>
      <c r="CF300">
        <v>-2.6122251525521278E-2</v>
      </c>
      <c r="CG300">
        <v>-0.23106268048286438</v>
      </c>
      <c r="CH300">
        <v>-0.35907635092735291</v>
      </c>
      <c r="CI300">
        <v>-0.38469666242599487</v>
      </c>
      <c r="CJ300">
        <v>-0.11606603860855103</v>
      </c>
      <c r="CK300">
        <v>5.0343543291091919E-2</v>
      </c>
      <c r="CL300">
        <v>5.0194039940834045E-2</v>
      </c>
      <c r="CM300">
        <v>-0.22151350975036621</v>
      </c>
      <c r="CN300">
        <v>-0.11652158200740814</v>
      </c>
      <c r="CO300">
        <v>0.27815577387809753</v>
      </c>
      <c r="CP300">
        <v>0.36166509985923767</v>
      </c>
      <c r="CQ300">
        <v>0.94919502735137939</v>
      </c>
      <c r="CR300">
        <v>3.7003028392791748</v>
      </c>
      <c r="CS300">
        <v>4.0989618301391602</v>
      </c>
      <c r="CT300">
        <v>5.0361318588256836</v>
      </c>
      <c r="CU300">
        <v>4.652496337890625</v>
      </c>
      <c r="CV300">
        <v>-9.2395253479480743E-2</v>
      </c>
      <c r="CW300">
        <v>-0.24248489737510681</v>
      </c>
      <c r="CX300">
        <v>-0.48871028423309326</v>
      </c>
      <c r="CY300">
        <v>-0.78026717901229858</v>
      </c>
      <c r="CZ300">
        <v>-0.72613525390625</v>
      </c>
      <c r="DA300">
        <v>-0.11908926069736481</v>
      </c>
      <c r="DB300">
        <v>-0.13157537579536438</v>
      </c>
      <c r="DC300">
        <v>0.45817276835441589</v>
      </c>
      <c r="DD300">
        <v>0.47048619389533997</v>
      </c>
      <c r="DE300">
        <v>0.245857834815979</v>
      </c>
      <c r="DF300">
        <v>0.10845940560102463</v>
      </c>
      <c r="DG300">
        <v>0.16787789762020111</v>
      </c>
      <c r="DH300">
        <v>0.4313332736492157</v>
      </c>
      <c r="DI300">
        <v>0.59610015153884888</v>
      </c>
      <c r="DJ300">
        <v>0.58456921577453613</v>
      </c>
      <c r="DK300">
        <v>0.34878647327423096</v>
      </c>
      <c r="DL300">
        <v>0.51581960916519165</v>
      </c>
      <c r="DM300">
        <v>0.93912041187286377</v>
      </c>
      <c r="DN300">
        <v>1.0319832563400269</v>
      </c>
      <c r="DO300">
        <v>1.5822497606277466</v>
      </c>
      <c r="DP300">
        <v>4.7417154312133789</v>
      </c>
      <c r="DQ300">
        <v>5.0199522972106934</v>
      </c>
      <c r="DR300">
        <v>6.0192298889160156</v>
      </c>
      <c r="DS300">
        <v>5.579857349395752</v>
      </c>
      <c r="DT300">
        <v>1.2365850210189819</v>
      </c>
      <c r="DU300">
        <v>0.84088391065597534</v>
      </c>
      <c r="DV300">
        <v>0.50304132699966431</v>
      </c>
      <c r="DW300">
        <v>0.16501359641551971</v>
      </c>
      <c r="DX300">
        <v>0.15232948958873749</v>
      </c>
      <c r="DY300">
        <v>0.565024733543396</v>
      </c>
      <c r="DZ300">
        <v>0.54630345106124878</v>
      </c>
      <c r="EA300">
        <v>1.2317240238189697</v>
      </c>
      <c r="EB300">
        <v>1.1875098943710327</v>
      </c>
      <c r="EC300">
        <v>0.9344552755355835</v>
      </c>
      <c r="ED300">
        <v>0.78350675106048584</v>
      </c>
      <c r="EE300">
        <v>0.96570777893066406</v>
      </c>
      <c r="EF300">
        <v>1.2216910123825073</v>
      </c>
      <c r="EG300">
        <v>1.384086012840271</v>
      </c>
      <c r="EH300">
        <v>1.3561220169067383</v>
      </c>
      <c r="EI300">
        <v>1.1722090244293213</v>
      </c>
      <c r="EJ300">
        <v>1.4288197755813599</v>
      </c>
      <c r="EK300">
        <v>1.8934483528137207</v>
      </c>
      <c r="EL300">
        <v>1.9998161792755127</v>
      </c>
      <c r="EM300">
        <v>2.4962801933288574</v>
      </c>
      <c r="EN300">
        <v>6.2453503608703613</v>
      </c>
      <c r="EO300">
        <v>6.3497166633605957</v>
      </c>
      <c r="EP300">
        <v>7.4386677742004395</v>
      </c>
      <c r="EQ300">
        <v>6.9188199043273926</v>
      </c>
      <c r="ER300">
        <v>3.1554214954376221</v>
      </c>
      <c r="ES300">
        <v>2.4050965309143066</v>
      </c>
      <c r="ET300">
        <v>1.9349731206893921</v>
      </c>
      <c r="EU300">
        <v>1.5298488140106201</v>
      </c>
      <c r="EV300">
        <v>1.420693039894104</v>
      </c>
      <c r="EW300">
        <v>1.552776575088501</v>
      </c>
      <c r="EX300">
        <v>1.5250527858734131</v>
      </c>
      <c r="EY300">
        <v>68.8280029296875</v>
      </c>
      <c r="EZ300">
        <v>67.996185302734375</v>
      </c>
      <c r="FA300">
        <v>67.491744995117187</v>
      </c>
      <c r="FB300">
        <v>66.890045166015625</v>
      </c>
      <c r="FC300">
        <v>66.460296630859375</v>
      </c>
      <c r="FD300">
        <v>66.178428649902344</v>
      </c>
      <c r="FE300">
        <v>66.136978149414063</v>
      </c>
      <c r="FF300">
        <v>65.898246765136719</v>
      </c>
      <c r="FG300">
        <v>67.541313171386719</v>
      </c>
      <c r="FH300">
        <v>71.753585815429688</v>
      </c>
      <c r="FI300">
        <v>76.437942504882813</v>
      </c>
      <c r="FJ300">
        <v>80.782722473144531</v>
      </c>
      <c r="FK300">
        <v>84.921226501464844</v>
      </c>
      <c r="FL300">
        <v>87.520538330078125</v>
      </c>
      <c r="FM300">
        <v>88.724838256835938</v>
      </c>
      <c r="FN300">
        <v>88.731048583984375</v>
      </c>
      <c r="FO300">
        <v>88.034858703613281</v>
      </c>
      <c r="FP300">
        <v>86.706512451171875</v>
      </c>
      <c r="FQ300">
        <v>84.519798278808594</v>
      </c>
      <c r="FR300">
        <v>81.404296875</v>
      </c>
      <c r="FS300">
        <v>78.273681640625</v>
      </c>
      <c r="FT300">
        <v>76.383003234863281</v>
      </c>
      <c r="FU300">
        <v>75.209152221679688</v>
      </c>
      <c r="FV300">
        <v>74.339866638183594</v>
      </c>
      <c r="FW300">
        <v>1</v>
      </c>
    </row>
    <row r="301" spans="1:179" x14ac:dyDescent="0.2">
      <c r="A301" t="s">
        <v>241</v>
      </c>
      <c r="B301" t="s">
        <v>248</v>
      </c>
      <c r="C301" t="s">
        <v>218</v>
      </c>
      <c r="D301" t="s">
        <v>44</v>
      </c>
      <c r="E301" t="s">
        <v>250</v>
      </c>
      <c r="F301" t="s">
        <v>227</v>
      </c>
      <c r="G301" t="s">
        <v>242</v>
      </c>
      <c r="H301">
        <v>322.04000000000002</v>
      </c>
      <c r="K301">
        <v>112.09509741917363</v>
      </c>
      <c r="L301">
        <v>109.43285605813412</v>
      </c>
      <c r="M301">
        <v>107.93607343801479</v>
      </c>
      <c r="N301">
        <v>108.482380757835</v>
      </c>
      <c r="O301">
        <v>114.00102119902459</v>
      </c>
      <c r="P301">
        <v>127.33205566499987</v>
      </c>
      <c r="Q301">
        <v>144.71107331352945</v>
      </c>
      <c r="R301">
        <v>155.36488477184173</v>
      </c>
      <c r="S301">
        <v>164.29441476540208</v>
      </c>
      <c r="T301">
        <v>174.33942448864494</v>
      </c>
      <c r="U301">
        <v>182.73797060601271</v>
      </c>
      <c r="V301">
        <v>188.20608273061256</v>
      </c>
      <c r="W301">
        <v>190.80420437073568</v>
      </c>
      <c r="X301">
        <v>192.96993074113016</v>
      </c>
      <c r="Y301">
        <v>193.18898364793375</v>
      </c>
      <c r="Z301">
        <v>189.75471780425912</v>
      </c>
      <c r="AA301">
        <v>186.23552899850998</v>
      </c>
      <c r="AB301">
        <v>178.41646101933043</v>
      </c>
      <c r="AC301">
        <v>154.49789082358456</v>
      </c>
      <c r="AD301">
        <v>144.39045237286228</v>
      </c>
      <c r="AE301">
        <v>137.50382967086844</v>
      </c>
      <c r="AF301">
        <v>131.33321123219946</v>
      </c>
      <c r="AG301">
        <v>122.34294808424397</v>
      </c>
      <c r="AH301">
        <v>119.20948990821006</v>
      </c>
      <c r="AI301">
        <v>-1.3621644973754883</v>
      </c>
      <c r="AJ301">
        <v>-1.2183645963668823</v>
      </c>
      <c r="AK301">
        <v>-1.3691343069076538</v>
      </c>
      <c r="AL301">
        <v>-1.4703096151351929</v>
      </c>
      <c r="AM301">
        <v>-1.699379563331604</v>
      </c>
      <c r="AN301">
        <v>-1.4273200035095215</v>
      </c>
      <c r="AO301">
        <v>-1.2625418901443481</v>
      </c>
      <c r="AP301">
        <v>-1.2353421449661255</v>
      </c>
      <c r="AQ301">
        <v>-1.5842523574829102</v>
      </c>
      <c r="AR301">
        <v>-1.6318358182907104</v>
      </c>
      <c r="AS301">
        <v>-1.3191572427749634</v>
      </c>
      <c r="AT301">
        <v>-1.2609193325042725</v>
      </c>
      <c r="AU301">
        <v>-0.6035570502281189</v>
      </c>
      <c r="AV301">
        <v>1.0742383003234863</v>
      </c>
      <c r="AW301">
        <v>1.7488512992858887</v>
      </c>
      <c r="AX301">
        <v>2.5053913593292236</v>
      </c>
      <c r="AY301">
        <v>2.2685253620147705</v>
      </c>
      <c r="AZ301">
        <v>-3.2822160720825195</v>
      </c>
      <c r="BA301">
        <v>-2.8371853828430176</v>
      </c>
      <c r="BB301">
        <v>-2.8550436496734619</v>
      </c>
      <c r="BC301">
        <v>-3.0251798629760742</v>
      </c>
      <c r="BD301">
        <v>-2.8123345375061035</v>
      </c>
      <c r="BE301">
        <v>-1.7587032318115234</v>
      </c>
      <c r="BF301">
        <v>-1.7557907104492188</v>
      </c>
      <c r="BG301">
        <v>-0.60168880224227905</v>
      </c>
      <c r="BH301">
        <v>-0.51346081495285034</v>
      </c>
      <c r="BI301">
        <v>-0.69217634201049805</v>
      </c>
      <c r="BJ301">
        <v>-0.80667275190353394</v>
      </c>
      <c r="BK301">
        <v>-0.91503560543060303</v>
      </c>
      <c r="BL301">
        <v>-0.65032196044921875</v>
      </c>
      <c r="BM301">
        <v>-0.4878755509853363</v>
      </c>
      <c r="BN301">
        <v>-0.47683101892471313</v>
      </c>
      <c r="BO301">
        <v>-0.77474826574325562</v>
      </c>
      <c r="BP301">
        <v>-0.73426824808120728</v>
      </c>
      <c r="BQ301">
        <v>-0.38096043467521667</v>
      </c>
      <c r="BR301">
        <v>-0.3094458281993866</v>
      </c>
      <c r="BS301">
        <v>0.29502329230308533</v>
      </c>
      <c r="BT301">
        <v>2.5524566173553467</v>
      </c>
      <c r="BU301">
        <v>3.0561385154724121</v>
      </c>
      <c r="BV301">
        <v>3.9008359909057617</v>
      </c>
      <c r="BW301">
        <v>3.5848550796508789</v>
      </c>
      <c r="BX301">
        <v>-1.3958142995834351</v>
      </c>
      <c r="BY301">
        <v>-1.2994129657745361</v>
      </c>
      <c r="BZ301">
        <v>-1.4473161697387695</v>
      </c>
      <c r="CA301">
        <v>-1.6834145784378052</v>
      </c>
      <c r="CB301">
        <v>-1.5654104948043823</v>
      </c>
      <c r="CC301">
        <v>-0.787647545337677</v>
      </c>
      <c r="CD301">
        <v>-0.79358536005020142</v>
      </c>
      <c r="CE301">
        <v>-7.4985668063163757E-2</v>
      </c>
      <c r="CF301">
        <v>-2.5246614590287209E-2</v>
      </c>
      <c r="CG301">
        <v>-0.22331729531288147</v>
      </c>
      <c r="CH301">
        <v>-0.3470398485660553</v>
      </c>
      <c r="CI301">
        <v>-0.37180134654045105</v>
      </c>
      <c r="CJ301">
        <v>-0.11217542737722397</v>
      </c>
      <c r="CK301">
        <v>4.8655994236469269E-2</v>
      </c>
      <c r="CL301">
        <v>4.8511497676372528E-2</v>
      </c>
      <c r="CM301">
        <v>-0.21408823132514954</v>
      </c>
      <c r="CN301">
        <v>-0.11261569708585739</v>
      </c>
      <c r="CO301">
        <v>0.26883181929588318</v>
      </c>
      <c r="CP301">
        <v>0.34954181313514709</v>
      </c>
      <c r="CQ301">
        <v>0.91737735271453857</v>
      </c>
      <c r="CR301">
        <v>3.5762660503387451</v>
      </c>
      <c r="CS301">
        <v>3.9615614414215088</v>
      </c>
      <c r="CT301">
        <v>4.867316722869873</v>
      </c>
      <c r="CU301">
        <v>4.4965410232543945</v>
      </c>
      <c r="CV301">
        <v>-8.9298099279403687E-2</v>
      </c>
      <c r="CW301">
        <v>-0.23435662686824799</v>
      </c>
      <c r="CX301">
        <v>-0.47232836484909058</v>
      </c>
      <c r="CY301">
        <v>-0.75411206483840942</v>
      </c>
      <c r="CZ301">
        <v>-0.70179468393325806</v>
      </c>
      <c r="DA301">
        <v>-0.1150972992181778</v>
      </c>
      <c r="DB301">
        <v>-0.12716487050056458</v>
      </c>
      <c r="DC301">
        <v>0.45171746611595154</v>
      </c>
      <c r="DD301">
        <v>0.46296757459640503</v>
      </c>
      <c r="DE301">
        <v>0.24554173648357391</v>
      </c>
      <c r="DF301">
        <v>0.11259304732084274</v>
      </c>
      <c r="DG301">
        <v>0.17143288254737854</v>
      </c>
      <c r="DH301">
        <v>0.42597109079360962</v>
      </c>
      <c r="DI301">
        <v>0.58518755435943604</v>
      </c>
      <c r="DJ301">
        <v>0.57385402917861938</v>
      </c>
      <c r="DK301">
        <v>0.34657183289527893</v>
      </c>
      <c r="DL301">
        <v>0.50903689861297607</v>
      </c>
      <c r="DM301">
        <v>0.91862404346466064</v>
      </c>
      <c r="DN301">
        <v>1.0085294246673584</v>
      </c>
      <c r="DO301">
        <v>1.5397313833236694</v>
      </c>
      <c r="DP301">
        <v>4.6000757217407227</v>
      </c>
      <c r="DQ301">
        <v>4.8669843673706055</v>
      </c>
      <c r="DR301">
        <v>5.8337979316711426</v>
      </c>
      <c r="DS301">
        <v>5.4082269668579102</v>
      </c>
      <c r="DT301">
        <v>1.2172180414199829</v>
      </c>
      <c r="DU301">
        <v>0.83069974184036255</v>
      </c>
      <c r="DV301">
        <v>0.50265944004058838</v>
      </c>
      <c r="DW301">
        <v>0.17519046366214752</v>
      </c>
      <c r="DX301">
        <v>0.16182112693786621</v>
      </c>
      <c r="DY301">
        <v>0.55745291709899902</v>
      </c>
      <c r="DZ301">
        <v>0.53925561904907227</v>
      </c>
      <c r="EA301">
        <v>1.2121931314468384</v>
      </c>
      <c r="EB301">
        <v>1.167871356010437</v>
      </c>
      <c r="EC301">
        <v>0.92249971628189087</v>
      </c>
      <c r="ED301">
        <v>0.77622997760772705</v>
      </c>
      <c r="EE301">
        <v>0.9557768702507019</v>
      </c>
      <c r="EF301">
        <v>1.2029691934585571</v>
      </c>
      <c r="EG301">
        <v>1.3598538637161255</v>
      </c>
      <c r="EH301">
        <v>1.3323651552200317</v>
      </c>
      <c r="EI301">
        <v>1.1560758352279663</v>
      </c>
      <c r="EJ301">
        <v>1.4066044092178345</v>
      </c>
      <c r="EK301">
        <v>1.856820821762085</v>
      </c>
      <c r="EL301">
        <v>1.9600028991699219</v>
      </c>
      <c r="EM301">
        <v>2.4383118152618408</v>
      </c>
      <c r="EN301">
        <v>6.0782938003540039</v>
      </c>
      <c r="EO301">
        <v>6.1742715835571289</v>
      </c>
      <c r="EP301">
        <v>7.2292423248291016</v>
      </c>
      <c r="EQ301">
        <v>6.7245569229125977</v>
      </c>
      <c r="ER301">
        <v>3.1036200523376465</v>
      </c>
      <c r="ES301">
        <v>2.3684720993041992</v>
      </c>
      <c r="ET301">
        <v>1.9103870391845703</v>
      </c>
      <c r="EU301">
        <v>1.5169557332992554</v>
      </c>
      <c r="EV301">
        <v>1.4087451696395874</v>
      </c>
      <c r="EW301">
        <v>1.5285086631774902</v>
      </c>
      <c r="EX301">
        <v>1.5014609098434448</v>
      </c>
      <c r="EY301">
        <v>68.8280029296875</v>
      </c>
      <c r="EZ301">
        <v>67.996185302734375</v>
      </c>
      <c r="FA301">
        <v>67.491744995117187</v>
      </c>
      <c r="FB301">
        <v>66.890045166015625</v>
      </c>
      <c r="FC301">
        <v>66.460296630859375</v>
      </c>
      <c r="FD301">
        <v>66.178428649902344</v>
      </c>
      <c r="FE301">
        <v>66.136978149414063</v>
      </c>
      <c r="FF301">
        <v>65.898246765136719</v>
      </c>
      <c r="FG301">
        <v>67.541313171386719</v>
      </c>
      <c r="FH301">
        <v>71.753585815429688</v>
      </c>
      <c r="FI301">
        <v>76.437942504882813</v>
      </c>
      <c r="FJ301">
        <v>80.782722473144531</v>
      </c>
      <c r="FK301">
        <v>84.921226501464844</v>
      </c>
      <c r="FL301">
        <v>87.520538330078125</v>
      </c>
      <c r="FM301">
        <v>88.724845886230469</v>
      </c>
      <c r="FN301">
        <v>88.731056213378906</v>
      </c>
      <c r="FO301">
        <v>88.034858703613281</v>
      </c>
      <c r="FP301">
        <v>86.706512451171875</v>
      </c>
      <c r="FQ301">
        <v>84.519798278808594</v>
      </c>
      <c r="FR301">
        <v>81.404296875</v>
      </c>
      <c r="FS301">
        <v>78.273681640625</v>
      </c>
      <c r="FT301">
        <v>76.383003234863281</v>
      </c>
      <c r="FU301">
        <v>75.209152221679688</v>
      </c>
      <c r="FV301">
        <v>74.339866638183594</v>
      </c>
      <c r="FW301">
        <v>1</v>
      </c>
    </row>
    <row r="302" spans="1:179" x14ac:dyDescent="0.2">
      <c r="A302" t="s">
        <v>241</v>
      </c>
      <c r="B302" t="s">
        <v>248</v>
      </c>
      <c r="C302" t="s">
        <v>218</v>
      </c>
      <c r="D302" t="s">
        <v>45</v>
      </c>
      <c r="E302">
        <v>2015</v>
      </c>
      <c r="F302" t="s">
        <v>227</v>
      </c>
      <c r="G302" t="s">
        <v>242</v>
      </c>
      <c r="H302">
        <v>371.5</v>
      </c>
      <c r="K302">
        <v>124.11464370309626</v>
      </c>
      <c r="L302">
        <v>121.64000000884847</v>
      </c>
      <c r="M302">
        <v>119.71005529713098</v>
      </c>
      <c r="N302">
        <v>120.03566306258878</v>
      </c>
      <c r="O302">
        <v>126.10639524057639</v>
      </c>
      <c r="P302">
        <v>139.13437888946842</v>
      </c>
      <c r="Q302">
        <v>158.26480655634998</v>
      </c>
      <c r="R302">
        <v>171.27313557074115</v>
      </c>
      <c r="S302">
        <v>182.56829678566956</v>
      </c>
      <c r="T302">
        <v>194.97907422832628</v>
      </c>
      <c r="U302">
        <v>205.22807793501144</v>
      </c>
      <c r="V302">
        <v>212.51686452519047</v>
      </c>
      <c r="W302">
        <v>216.68441790597075</v>
      </c>
      <c r="X302">
        <v>218.66072721489633</v>
      </c>
      <c r="Y302">
        <v>218.92439551428345</v>
      </c>
      <c r="Z302">
        <v>212.53958156536558</v>
      </c>
      <c r="AA302">
        <v>206.93925083195353</v>
      </c>
      <c r="AB302">
        <v>197.35217414501614</v>
      </c>
      <c r="AC302">
        <v>172.15923768790395</v>
      </c>
      <c r="AD302">
        <v>160.64431364802925</v>
      </c>
      <c r="AE302">
        <v>153.23373899669838</v>
      </c>
      <c r="AF302">
        <v>145.6794975543406</v>
      </c>
      <c r="AG302">
        <v>135.09600982547556</v>
      </c>
      <c r="AH302">
        <v>130.27406234149862</v>
      </c>
      <c r="AI302">
        <v>-1.4900271892547607</v>
      </c>
      <c r="AJ302">
        <v>-3.6649656295776367</v>
      </c>
      <c r="AK302">
        <v>-1.4484204053878784</v>
      </c>
      <c r="AL302">
        <v>-1.4664888381958008</v>
      </c>
      <c r="AM302">
        <v>-2.754148006439209</v>
      </c>
      <c r="AN302">
        <v>-1.5644389390945435</v>
      </c>
      <c r="AO302">
        <v>-1.3161877393722534</v>
      </c>
      <c r="AP302">
        <v>-1.3548078536987305</v>
      </c>
      <c r="AQ302">
        <v>-2.262223482131958</v>
      </c>
      <c r="AR302">
        <v>-1.671633243560791</v>
      </c>
      <c r="AS302">
        <v>-1.2746913433074951</v>
      </c>
      <c r="AT302">
        <v>-1.2308582067489624</v>
      </c>
      <c r="AU302">
        <v>-0.39677965641021729</v>
      </c>
      <c r="AV302">
        <v>1.7384463548660278</v>
      </c>
      <c r="AW302">
        <v>2.1624042987823486</v>
      </c>
      <c r="AX302">
        <v>3.0349185466766357</v>
      </c>
      <c r="AY302">
        <v>2.696073055267334</v>
      </c>
      <c r="AZ302">
        <v>-2.6559333801269531</v>
      </c>
      <c r="BA302">
        <v>-2.5775861740112305</v>
      </c>
      <c r="BB302">
        <v>-2.7653088569641113</v>
      </c>
      <c r="BC302">
        <v>-3.3230938911437988</v>
      </c>
      <c r="BD302">
        <v>-3.0208947658538818</v>
      </c>
      <c r="BE302">
        <v>-1.8223763704299927</v>
      </c>
      <c r="BF302">
        <v>-1.7142003774642944</v>
      </c>
      <c r="BG302">
        <v>-0.65987884998321533</v>
      </c>
      <c r="BH302">
        <v>-1.4987733364105225</v>
      </c>
      <c r="BI302">
        <v>-0.70570003986358643</v>
      </c>
      <c r="BJ302">
        <v>-0.75805258750915527</v>
      </c>
      <c r="BK302">
        <v>-1.3622019290924072</v>
      </c>
      <c r="BL302">
        <v>-0.72867369651794434</v>
      </c>
      <c r="BM302">
        <v>-0.49649685621261597</v>
      </c>
      <c r="BN302">
        <v>-0.52268123626708984</v>
      </c>
      <c r="BO302">
        <v>-1.0290728807449341</v>
      </c>
      <c r="BP302">
        <v>-0.69283872842788696</v>
      </c>
      <c r="BQ302">
        <v>-0.29974916577339172</v>
      </c>
      <c r="BR302">
        <v>-0.24882091581821442</v>
      </c>
      <c r="BS302">
        <v>0.54517918825149536</v>
      </c>
      <c r="BT302">
        <v>3.3137726783752441</v>
      </c>
      <c r="BU302">
        <v>3.6196930408477783</v>
      </c>
      <c r="BV302">
        <v>4.5169792175292969</v>
      </c>
      <c r="BW302">
        <v>4.0574183464050293</v>
      </c>
      <c r="BX302">
        <v>-0.82726085186004639</v>
      </c>
      <c r="BY302">
        <v>-1.0318464040756226</v>
      </c>
      <c r="BZ302">
        <v>-1.3147684335708618</v>
      </c>
      <c r="CA302">
        <v>-1.8682465553283691</v>
      </c>
      <c r="CB302">
        <v>-1.6992090940475464</v>
      </c>
      <c r="CC302">
        <v>-0.80357158184051514</v>
      </c>
      <c r="CD302">
        <v>-0.73216527700424194</v>
      </c>
      <c r="CE302">
        <v>-8.4920629858970642E-2</v>
      </c>
      <c r="CF302">
        <v>1.5248659765347838E-3</v>
      </c>
      <c r="CG302">
        <v>-0.19129423797130585</v>
      </c>
      <c r="CH302">
        <v>-0.26739180088043213</v>
      </c>
      <c r="CI302">
        <v>-0.39814439415931702</v>
      </c>
      <c r="CJ302">
        <v>-0.14982527494430542</v>
      </c>
      <c r="CK302">
        <v>7.1218498051166534E-2</v>
      </c>
      <c r="CL302">
        <v>5.3647123277187347E-2</v>
      </c>
      <c r="CM302">
        <v>-0.17499662935733795</v>
      </c>
      <c r="CN302">
        <v>-1.4928634278476238E-2</v>
      </c>
      <c r="CO302">
        <v>0.37549284100532532</v>
      </c>
      <c r="CP302">
        <v>0.43133515119552612</v>
      </c>
      <c r="CQ302">
        <v>1.1975771188735962</v>
      </c>
      <c r="CR302">
        <v>4.404839038848877</v>
      </c>
      <c r="CS302">
        <v>4.6290068626403809</v>
      </c>
      <c r="CT302">
        <v>5.5434494018554687</v>
      </c>
      <c r="CU302">
        <v>5.000281810760498</v>
      </c>
      <c r="CV302">
        <v>0.43927213549613953</v>
      </c>
      <c r="CW302">
        <v>3.8728136569261551E-2</v>
      </c>
      <c r="CX302">
        <v>-0.31012856960296631</v>
      </c>
      <c r="CY302">
        <v>-0.86062371730804443</v>
      </c>
      <c r="CZ302">
        <v>-0.78381359577178955</v>
      </c>
      <c r="DA302">
        <v>-9.7950495779514313E-2</v>
      </c>
      <c r="DB302">
        <v>-5.2010703831911087E-2</v>
      </c>
      <c r="DC302">
        <v>0.49003762006759644</v>
      </c>
      <c r="DD302">
        <v>1.5018230676651001</v>
      </c>
      <c r="DE302">
        <v>0.32311159372329712</v>
      </c>
      <c r="DF302">
        <v>0.22326900064945221</v>
      </c>
      <c r="DG302">
        <v>0.56591314077377319</v>
      </c>
      <c r="DH302">
        <v>0.42902317643165588</v>
      </c>
      <c r="DI302">
        <v>0.63893389701843262</v>
      </c>
      <c r="DJ302">
        <v>0.62997543811798096</v>
      </c>
      <c r="DK302">
        <v>0.67907971143722534</v>
      </c>
      <c r="DL302">
        <v>0.66298145055770874</v>
      </c>
      <c r="DM302">
        <v>1.0507348775863647</v>
      </c>
      <c r="DN302">
        <v>1.1114912033081055</v>
      </c>
      <c r="DO302">
        <v>1.8499748706817627</v>
      </c>
      <c r="DP302">
        <v>5.4959049224853516</v>
      </c>
      <c r="DQ302">
        <v>5.6383204460144043</v>
      </c>
      <c r="DR302">
        <v>6.5699200630187988</v>
      </c>
      <c r="DS302">
        <v>5.9431452751159668</v>
      </c>
      <c r="DT302">
        <v>1.7058050632476807</v>
      </c>
      <c r="DU302">
        <v>1.1093027591705322</v>
      </c>
      <c r="DV302">
        <v>0.6945112943649292</v>
      </c>
      <c r="DW302">
        <v>0.14699909090995789</v>
      </c>
      <c r="DX302">
        <v>0.1315818727016449</v>
      </c>
      <c r="DY302">
        <v>0.60767060518264771</v>
      </c>
      <c r="DZ302">
        <v>0.62814384698867798</v>
      </c>
      <c r="EA302">
        <v>1.3201860189437866</v>
      </c>
      <c r="EB302">
        <v>3.6680152416229248</v>
      </c>
      <c r="EC302">
        <v>1.0658318996429443</v>
      </c>
      <c r="ED302">
        <v>0.9317052960395813</v>
      </c>
      <c r="EE302">
        <v>1.9578590393066406</v>
      </c>
      <c r="EF302">
        <v>1.2647883892059326</v>
      </c>
      <c r="EG302">
        <v>1.4586247205734253</v>
      </c>
      <c r="EH302">
        <v>1.4621020555496216</v>
      </c>
      <c r="EI302">
        <v>1.9122302532196045</v>
      </c>
      <c r="EJ302">
        <v>1.6417759656906128</v>
      </c>
      <c r="EK302">
        <v>2.025676965713501</v>
      </c>
      <c r="EL302">
        <v>2.0935285091400146</v>
      </c>
      <c r="EM302">
        <v>2.7919337749481201</v>
      </c>
      <c r="EN302">
        <v>7.0712313652038574</v>
      </c>
      <c r="EO302">
        <v>7.095609188079834</v>
      </c>
      <c r="EP302">
        <v>8.0519809722900391</v>
      </c>
      <c r="EQ302">
        <v>7.3044900894165039</v>
      </c>
      <c r="ER302">
        <v>3.534477710723877</v>
      </c>
      <c r="ES302">
        <v>2.6550424098968506</v>
      </c>
      <c r="ET302">
        <v>2.1450517177581787</v>
      </c>
      <c r="EU302">
        <v>1.60184645652771</v>
      </c>
      <c r="EV302">
        <v>1.4532675743103027</v>
      </c>
      <c r="EW302">
        <v>1.6264753341674805</v>
      </c>
      <c r="EX302">
        <v>1.6101789474487305</v>
      </c>
      <c r="EY302">
        <v>69.508308410644531</v>
      </c>
      <c r="EZ302">
        <v>69.169471740722656</v>
      </c>
      <c r="FA302">
        <v>68.229888916015625</v>
      </c>
      <c r="FB302">
        <v>67.192764282226562</v>
      </c>
      <c r="FC302">
        <v>66.675743103027344</v>
      </c>
      <c r="FD302">
        <v>65.819252014160156</v>
      </c>
      <c r="FE302">
        <v>65.56591796875</v>
      </c>
      <c r="FF302">
        <v>65.897422790527344</v>
      </c>
      <c r="FG302">
        <v>66.841445922851562</v>
      </c>
      <c r="FH302">
        <v>70.973968505859375</v>
      </c>
      <c r="FI302">
        <v>76.318588256835938</v>
      </c>
      <c r="FJ302">
        <v>81.297454833984375</v>
      </c>
      <c r="FK302">
        <v>84.687469482421875</v>
      </c>
      <c r="FL302">
        <v>86.386024475097656</v>
      </c>
      <c r="FM302">
        <v>87.835792541503906</v>
      </c>
      <c r="FN302">
        <v>87.495758056640625</v>
      </c>
      <c r="FO302">
        <v>86.01519775390625</v>
      </c>
      <c r="FP302">
        <v>84.176536560058594</v>
      </c>
      <c r="FQ302">
        <v>82.213600158691406</v>
      </c>
      <c r="FR302">
        <v>79.080436706542969</v>
      </c>
      <c r="FS302">
        <v>76.35748291015625</v>
      </c>
      <c r="FT302">
        <v>74.290718078613281</v>
      </c>
      <c r="FU302">
        <v>72.615036010742188</v>
      </c>
      <c r="FV302">
        <v>71.386062622070312</v>
      </c>
      <c r="FW302">
        <v>1</v>
      </c>
    </row>
    <row r="303" spans="1:179" x14ac:dyDescent="0.2">
      <c r="A303" t="s">
        <v>241</v>
      </c>
      <c r="B303" t="s">
        <v>248</v>
      </c>
      <c r="C303" t="s">
        <v>218</v>
      </c>
      <c r="D303" t="s">
        <v>45</v>
      </c>
      <c r="E303">
        <v>2016</v>
      </c>
      <c r="F303" t="s">
        <v>227</v>
      </c>
      <c r="G303" t="s">
        <v>242</v>
      </c>
      <c r="H303">
        <v>334</v>
      </c>
      <c r="K303">
        <v>111.58731171778311</v>
      </c>
      <c r="L303">
        <v>109.36244260434435</v>
      </c>
      <c r="M303">
        <v>107.62729406973889</v>
      </c>
      <c r="N303">
        <v>107.92003708649997</v>
      </c>
      <c r="O303">
        <v>113.37802869561885</v>
      </c>
      <c r="P303">
        <v>125.09105166461465</v>
      </c>
      <c r="Q303">
        <v>142.29057729404335</v>
      </c>
      <c r="R303">
        <v>153.9859294406341</v>
      </c>
      <c r="S303">
        <v>164.14102990088207</v>
      </c>
      <c r="T303">
        <v>175.29914347905626</v>
      </c>
      <c r="U303">
        <v>184.51367882550917</v>
      </c>
      <c r="V303">
        <v>191.06678228708253</v>
      </c>
      <c r="W303">
        <v>194.81368969725165</v>
      </c>
      <c r="X303">
        <v>196.59052308552921</v>
      </c>
      <c r="Y303">
        <v>196.82757840660955</v>
      </c>
      <c r="Z303">
        <v>191.08720641567601</v>
      </c>
      <c r="AA303">
        <v>186.05213696193078</v>
      </c>
      <c r="AB303">
        <v>177.43271798920495</v>
      </c>
      <c r="AC303">
        <v>154.78259412266922</v>
      </c>
      <c r="AD303">
        <v>144.42991228024425</v>
      </c>
      <c r="AE303">
        <v>137.76731325926079</v>
      </c>
      <c r="AF303">
        <v>130.9755482469366</v>
      </c>
      <c r="AG303">
        <v>121.46028953913002</v>
      </c>
      <c r="AH303">
        <v>117.12503834775191</v>
      </c>
      <c r="AI303">
        <v>-1.4086589813232422</v>
      </c>
      <c r="AJ303">
        <v>-3.4751629829406738</v>
      </c>
      <c r="AK303">
        <v>-1.363982081413269</v>
      </c>
      <c r="AL303">
        <v>-1.3773761987686157</v>
      </c>
      <c r="AM303">
        <v>-2.5918998718261719</v>
      </c>
      <c r="AN303">
        <v>-1.4760271310806274</v>
      </c>
      <c r="AO303">
        <v>-1.2514960765838623</v>
      </c>
      <c r="AP303">
        <v>-1.2872521877288818</v>
      </c>
      <c r="AQ303">
        <v>-2.1364235877990723</v>
      </c>
      <c r="AR303">
        <v>-1.5842944383621216</v>
      </c>
      <c r="AS303">
        <v>-1.2270970344543457</v>
      </c>
      <c r="AT303">
        <v>-1.1882781982421875</v>
      </c>
      <c r="AU303">
        <v>-0.43505352735519409</v>
      </c>
      <c r="AV303">
        <v>1.4319931268692017</v>
      </c>
      <c r="AW303">
        <v>1.8229739665985107</v>
      </c>
      <c r="AX303">
        <v>2.6053626537322998</v>
      </c>
      <c r="AY303">
        <v>2.3107552528381348</v>
      </c>
      <c r="AZ303">
        <v>-2.5399117469787598</v>
      </c>
      <c r="BA303">
        <v>-2.4459469318389893</v>
      </c>
      <c r="BB303">
        <v>-2.6068065166473389</v>
      </c>
      <c r="BC303">
        <v>-3.1086502075195312</v>
      </c>
      <c r="BD303">
        <v>-2.8258812427520752</v>
      </c>
      <c r="BE303">
        <v>-1.7231494188308716</v>
      </c>
      <c r="BF303">
        <v>-1.6228345632553101</v>
      </c>
      <c r="BG303">
        <v>-0.62151962518692017</v>
      </c>
      <c r="BH303">
        <v>-1.4211984872817993</v>
      </c>
      <c r="BI303">
        <v>-0.65974128246307373</v>
      </c>
      <c r="BJ303">
        <v>-0.70564323663711548</v>
      </c>
      <c r="BK303">
        <v>-1.2720690965652466</v>
      </c>
      <c r="BL303">
        <v>-0.68356186151504517</v>
      </c>
      <c r="BM303">
        <v>-0.47427251935005188</v>
      </c>
      <c r="BN303">
        <v>-0.49823710322380066</v>
      </c>
      <c r="BO303">
        <v>-0.96716123819351196</v>
      </c>
      <c r="BP303">
        <v>-0.65621018409729004</v>
      </c>
      <c r="BQ303">
        <v>-0.30266547203063965</v>
      </c>
      <c r="BR303">
        <v>-0.25711905956268311</v>
      </c>
      <c r="BS303">
        <v>0.45810350775718689</v>
      </c>
      <c r="BT303">
        <v>2.9257035255432129</v>
      </c>
      <c r="BU303">
        <v>3.2047622203826904</v>
      </c>
      <c r="BV303">
        <v>4.0106391906738281</v>
      </c>
      <c r="BW303">
        <v>3.6015706062316895</v>
      </c>
      <c r="BX303">
        <v>-0.80598056316375732</v>
      </c>
      <c r="BY303">
        <v>-0.98029017448425293</v>
      </c>
      <c r="BZ303">
        <v>-1.2314168214797974</v>
      </c>
      <c r="CA303">
        <v>-1.7291768789291382</v>
      </c>
      <c r="CB303">
        <v>-1.5726704597473145</v>
      </c>
      <c r="CC303">
        <v>-0.75712770223617554</v>
      </c>
      <c r="CD303">
        <v>-0.69167757034301758</v>
      </c>
      <c r="CE303">
        <v>-7.634928822517395E-2</v>
      </c>
      <c r="CF303">
        <v>1.3709558406844735E-3</v>
      </c>
      <c r="CG303">
        <v>-0.17198622226715088</v>
      </c>
      <c r="CH303">
        <v>-0.24040299654006958</v>
      </c>
      <c r="CI303">
        <v>-0.35795825719833374</v>
      </c>
      <c r="CJ303">
        <v>-0.13470287621021271</v>
      </c>
      <c r="CK303">
        <v>6.4030162990093231E-2</v>
      </c>
      <c r="CL303">
        <v>4.8232328146696091E-2</v>
      </c>
      <c r="CM303">
        <v>-0.15733359754085541</v>
      </c>
      <c r="CN303">
        <v>-1.3421833515167236E-2</v>
      </c>
      <c r="CO303">
        <v>0.33759301900863647</v>
      </c>
      <c r="CP303">
        <v>0.38779893517494202</v>
      </c>
      <c r="CQ303">
        <v>1.0767014026641846</v>
      </c>
      <c r="CR303">
        <v>3.960242748260498</v>
      </c>
      <c r="CS303">
        <v>4.1617846488952637</v>
      </c>
      <c r="CT303">
        <v>4.9839296340942383</v>
      </c>
      <c r="CU303">
        <v>4.4955854415893555</v>
      </c>
      <c r="CV303">
        <v>0.39493483304977417</v>
      </c>
      <c r="CW303">
        <v>3.4819167107343674E-2</v>
      </c>
      <c r="CX303">
        <v>-0.27882620692253113</v>
      </c>
      <c r="CY303">
        <v>-0.7737579345703125</v>
      </c>
      <c r="CZ303">
        <v>-0.7047005295753479</v>
      </c>
      <c r="DA303">
        <v>-8.8064007461071014E-2</v>
      </c>
      <c r="DB303">
        <v>-4.6761080622673035E-2</v>
      </c>
      <c r="DC303">
        <v>0.46882104873657227</v>
      </c>
      <c r="DD303">
        <v>1.4239404201507568</v>
      </c>
      <c r="DE303">
        <v>0.31576883792877197</v>
      </c>
      <c r="DF303">
        <v>0.22483722865581512</v>
      </c>
      <c r="DG303">
        <v>0.55615252256393433</v>
      </c>
      <c r="DH303">
        <v>0.41415613889694214</v>
      </c>
      <c r="DI303">
        <v>0.60233283042907715</v>
      </c>
      <c r="DJ303">
        <v>0.59470176696777344</v>
      </c>
      <c r="DK303">
        <v>0.65249401330947876</v>
      </c>
      <c r="DL303">
        <v>0.62936651706695557</v>
      </c>
      <c r="DM303">
        <v>0.9778515100479126</v>
      </c>
      <c r="DN303">
        <v>1.0327169895172119</v>
      </c>
      <c r="DO303">
        <v>1.6952991485595703</v>
      </c>
      <c r="DP303">
        <v>4.9947819709777832</v>
      </c>
      <c r="DQ303">
        <v>5.1188068389892578</v>
      </c>
      <c r="DR303">
        <v>5.9572196006774902</v>
      </c>
      <c r="DS303">
        <v>5.3896002769470215</v>
      </c>
      <c r="DT303">
        <v>1.5958502292633057</v>
      </c>
      <c r="DU303">
        <v>1.0499285459518433</v>
      </c>
      <c r="DV303">
        <v>0.67376440763473511</v>
      </c>
      <c r="DW303">
        <v>0.18166108429431915</v>
      </c>
      <c r="DX303">
        <v>0.16326940059661865</v>
      </c>
      <c r="DY303">
        <v>0.58099967241287231</v>
      </c>
      <c r="DZ303">
        <v>0.5981554388999939</v>
      </c>
      <c r="EA303">
        <v>1.2559604644775391</v>
      </c>
      <c r="EB303">
        <v>3.4779047966003418</v>
      </c>
      <c r="EC303">
        <v>1.0200096368789673</v>
      </c>
      <c r="ED303">
        <v>0.89657020568847656</v>
      </c>
      <c r="EE303">
        <v>1.8759833574295044</v>
      </c>
      <c r="EF303">
        <v>1.2066214084625244</v>
      </c>
      <c r="EG303">
        <v>1.37955641746521</v>
      </c>
      <c r="EH303">
        <v>1.3837168216705322</v>
      </c>
      <c r="EI303">
        <v>1.8217564821243286</v>
      </c>
      <c r="EJ303">
        <v>1.5574507713317871</v>
      </c>
      <c r="EK303">
        <v>1.9022830724716187</v>
      </c>
      <c r="EL303">
        <v>1.9638761281967163</v>
      </c>
      <c r="EM303">
        <v>2.5884561538696289</v>
      </c>
      <c r="EN303">
        <v>6.488492488861084</v>
      </c>
      <c r="EO303">
        <v>6.5005950927734375</v>
      </c>
      <c r="EP303">
        <v>7.3624963760375977</v>
      </c>
      <c r="EQ303">
        <v>6.6804156303405762</v>
      </c>
      <c r="ER303">
        <v>3.3297812938690186</v>
      </c>
      <c r="ES303">
        <v>2.51558518409729</v>
      </c>
      <c r="ET303">
        <v>2.0491540431976318</v>
      </c>
      <c r="EU303">
        <v>1.5611343383789062</v>
      </c>
      <c r="EV303">
        <v>1.4164800643920898</v>
      </c>
      <c r="EW303">
        <v>1.5470213890075684</v>
      </c>
      <c r="EX303">
        <v>1.5293123722076416</v>
      </c>
      <c r="EY303">
        <v>69.508308410644531</v>
      </c>
      <c r="EZ303">
        <v>69.169471740722656</v>
      </c>
      <c r="FA303">
        <v>68.229888916015625</v>
      </c>
      <c r="FB303">
        <v>67.192764282226562</v>
      </c>
      <c r="FC303">
        <v>66.675743103027344</v>
      </c>
      <c r="FD303">
        <v>65.819252014160156</v>
      </c>
      <c r="FE303">
        <v>65.56591796875</v>
      </c>
      <c r="FF303">
        <v>65.897422790527344</v>
      </c>
      <c r="FG303">
        <v>66.841445922851562</v>
      </c>
      <c r="FH303">
        <v>70.973968505859375</v>
      </c>
      <c r="FI303">
        <v>76.318588256835938</v>
      </c>
      <c r="FJ303">
        <v>81.297454833984375</v>
      </c>
      <c r="FK303">
        <v>84.687477111816406</v>
      </c>
      <c r="FL303">
        <v>86.386024475097656</v>
      </c>
      <c r="FM303">
        <v>87.835792541503906</v>
      </c>
      <c r="FN303">
        <v>87.495773315429688</v>
      </c>
      <c r="FO303">
        <v>86.015190124511719</v>
      </c>
      <c r="FP303">
        <v>84.176536560058594</v>
      </c>
      <c r="FQ303">
        <v>82.213600158691406</v>
      </c>
      <c r="FR303">
        <v>79.080436706542969</v>
      </c>
      <c r="FS303">
        <v>76.35748291015625</v>
      </c>
      <c r="FT303">
        <v>74.290718078613281</v>
      </c>
      <c r="FU303">
        <v>72.615036010742188</v>
      </c>
      <c r="FV303">
        <v>71.386062622070312</v>
      </c>
      <c r="FW303">
        <v>1</v>
      </c>
    </row>
    <row r="304" spans="1:179" x14ac:dyDescent="0.2">
      <c r="A304" t="s">
        <v>241</v>
      </c>
      <c r="B304" t="s">
        <v>248</v>
      </c>
      <c r="C304" t="s">
        <v>218</v>
      </c>
      <c r="D304" t="s">
        <v>45</v>
      </c>
      <c r="E304" t="s">
        <v>250</v>
      </c>
      <c r="F304" t="s">
        <v>227</v>
      </c>
      <c r="G304" t="s">
        <v>242</v>
      </c>
      <c r="H304">
        <v>322.83</v>
      </c>
      <c r="K304">
        <v>107.85575951215901</v>
      </c>
      <c r="L304">
        <v>105.705291467441</v>
      </c>
      <c r="M304">
        <v>104.02816742721325</v>
      </c>
      <c r="N304">
        <v>104.31112092728951</v>
      </c>
      <c r="O304">
        <v>109.58659375077087</v>
      </c>
      <c r="P304">
        <v>120.90792562136451</v>
      </c>
      <c r="Q304">
        <v>137.53228793867308</v>
      </c>
      <c r="R304">
        <v>148.83653991064418</v>
      </c>
      <c r="S304">
        <v>158.65204721341371</v>
      </c>
      <c r="T304">
        <v>169.43702622375687</v>
      </c>
      <c r="U304">
        <v>178.34342152125137</v>
      </c>
      <c r="V304">
        <v>184.67738494531255</v>
      </c>
      <c r="W304">
        <v>188.29899333720218</v>
      </c>
      <c r="X304">
        <v>190.01640826251128</v>
      </c>
      <c r="Y304">
        <v>190.24553629963239</v>
      </c>
      <c r="Z304">
        <v>184.69712607777566</v>
      </c>
      <c r="AA304">
        <v>179.83043261800645</v>
      </c>
      <c r="AB304">
        <v>171.49925261603582</v>
      </c>
      <c r="AC304">
        <v>149.60656360809398</v>
      </c>
      <c r="AD304">
        <v>139.60008217294228</v>
      </c>
      <c r="AE304">
        <v>133.16028479212034</v>
      </c>
      <c r="AF304">
        <v>126.59564081463132</v>
      </c>
      <c r="AG304">
        <v>117.39857854037628</v>
      </c>
      <c r="AH304">
        <v>113.20830096558673</v>
      </c>
      <c r="AI304">
        <v>-1.3836396932601929</v>
      </c>
      <c r="AJ304">
        <v>-3.4165854454040527</v>
      </c>
      <c r="AK304">
        <v>-1.3381307125091553</v>
      </c>
      <c r="AL304">
        <v>-1.3501647710800171</v>
      </c>
      <c r="AM304">
        <v>-2.542259693145752</v>
      </c>
      <c r="AN304">
        <v>-1.4489043951034546</v>
      </c>
      <c r="AO304">
        <v>-1.2314542531967163</v>
      </c>
      <c r="AP304">
        <v>-1.2663455009460449</v>
      </c>
      <c r="AQ304">
        <v>-2.097790002822876</v>
      </c>
      <c r="AR304">
        <v>-1.5573568344116211</v>
      </c>
      <c r="AS304">
        <v>-1.2120018005371094</v>
      </c>
      <c r="AT304">
        <v>-1.1746697425842285</v>
      </c>
      <c r="AU304">
        <v>-0.44556716084480286</v>
      </c>
      <c r="AV304">
        <v>1.342192530632019</v>
      </c>
      <c r="AW304">
        <v>1.7232394218444824</v>
      </c>
      <c r="AX304">
        <v>2.4788053035736084</v>
      </c>
      <c r="AY304">
        <v>2.1972615718841553</v>
      </c>
      <c r="AZ304">
        <v>-2.5036296844482422</v>
      </c>
      <c r="BA304">
        <v>-2.4052793979644775</v>
      </c>
      <c r="BB304">
        <v>-2.5582265853881836</v>
      </c>
      <c r="BC304">
        <v>-3.043403148651123</v>
      </c>
      <c r="BD304">
        <v>-2.7665469646453857</v>
      </c>
      <c r="BE304">
        <v>-1.692632794380188</v>
      </c>
      <c r="BF304">
        <v>-1.5946943759918213</v>
      </c>
      <c r="BG304">
        <v>-0.60977351665496826</v>
      </c>
      <c r="BH304">
        <v>-1.3972562551498413</v>
      </c>
      <c r="BI304">
        <v>-0.64576518535614014</v>
      </c>
      <c r="BJ304">
        <v>-0.68975889682769775</v>
      </c>
      <c r="BK304">
        <v>-1.2446844577789307</v>
      </c>
      <c r="BL304">
        <v>-0.66980218887329102</v>
      </c>
      <c r="BM304">
        <v>-0.46733659505844116</v>
      </c>
      <c r="BN304">
        <v>-0.49063518643379211</v>
      </c>
      <c r="BO304">
        <v>-0.94824415445327759</v>
      </c>
      <c r="BP304">
        <v>-0.64492231607437134</v>
      </c>
      <c r="BQ304">
        <v>-0.30315843224525452</v>
      </c>
      <c r="BR304">
        <v>-0.25921234488487244</v>
      </c>
      <c r="BS304">
        <v>0.4325290322303772</v>
      </c>
      <c r="BT304">
        <v>2.8107151985168457</v>
      </c>
      <c r="BU304">
        <v>3.0817272663116455</v>
      </c>
      <c r="BV304">
        <v>3.8603854179382324</v>
      </c>
      <c r="BW304">
        <v>3.4663107395172119</v>
      </c>
      <c r="BX304">
        <v>-0.79893696308135986</v>
      </c>
      <c r="BY304">
        <v>-0.96433728933334351</v>
      </c>
      <c r="BZ304">
        <v>-1.2060296535491943</v>
      </c>
      <c r="CA304">
        <v>-1.6871912479400635</v>
      </c>
      <c r="CB304">
        <v>-1.5344686508178711</v>
      </c>
      <c r="CC304">
        <v>-0.74290066957473755</v>
      </c>
      <c r="CD304">
        <v>-0.67923897504806519</v>
      </c>
      <c r="CE304">
        <v>-7.3796115815639496E-2</v>
      </c>
      <c r="CF304">
        <v>1.3251102063804865E-3</v>
      </c>
      <c r="CG304">
        <v>-0.16623489558696747</v>
      </c>
      <c r="CH304">
        <v>-0.23236377537250519</v>
      </c>
      <c r="CI304">
        <v>-0.34598791599273682</v>
      </c>
      <c r="CJ304">
        <v>-0.13019832968711853</v>
      </c>
      <c r="CK304">
        <v>6.1888951808214188E-2</v>
      </c>
      <c r="CL304">
        <v>4.6619407832622528E-2</v>
      </c>
      <c r="CM304">
        <v>-0.1520722508430481</v>
      </c>
      <c r="CN304">
        <v>-1.297299936413765E-2</v>
      </c>
      <c r="CO304">
        <v>0.32630369067192078</v>
      </c>
      <c r="CP304">
        <v>0.3748306930065155</v>
      </c>
      <c r="CQ304">
        <v>1.0406957864761353</v>
      </c>
      <c r="CR304">
        <v>3.8278098106384277</v>
      </c>
      <c r="CS304">
        <v>4.0226116180419922</v>
      </c>
      <c r="CT304">
        <v>4.8172636032104492</v>
      </c>
      <c r="CU304">
        <v>4.345250129699707</v>
      </c>
      <c r="CV304">
        <v>0.38172796368598938</v>
      </c>
      <c r="CW304">
        <v>3.3654790371656418E-2</v>
      </c>
      <c r="CX304">
        <v>-0.26950207352638245</v>
      </c>
      <c r="CY304">
        <v>-0.74788296222686768</v>
      </c>
      <c r="CZ304">
        <v>-0.68113487958908081</v>
      </c>
      <c r="DA304">
        <v>-8.5119083523750305E-2</v>
      </c>
      <c r="DB304">
        <v>-4.5197360217571259E-2</v>
      </c>
      <c r="DC304">
        <v>0.46218124032020569</v>
      </c>
      <c r="DD304">
        <v>1.3999063968658447</v>
      </c>
      <c r="DE304">
        <v>0.3132953941822052</v>
      </c>
      <c r="DF304">
        <v>0.22503133118152618</v>
      </c>
      <c r="DG304">
        <v>0.55270868539810181</v>
      </c>
      <c r="DH304">
        <v>0.40940549969673157</v>
      </c>
      <c r="DI304">
        <v>0.59111452102661133</v>
      </c>
      <c r="DJ304">
        <v>0.58387398719787598</v>
      </c>
      <c r="DK304">
        <v>0.6440996527671814</v>
      </c>
      <c r="DL304">
        <v>0.61897635459899902</v>
      </c>
      <c r="DM304">
        <v>0.95576578378677368</v>
      </c>
      <c r="DN304">
        <v>1.0088737010955811</v>
      </c>
      <c r="DO304">
        <v>1.6488624811172485</v>
      </c>
      <c r="DP304">
        <v>4.8449039459228516</v>
      </c>
      <c r="DQ304">
        <v>4.963496208190918</v>
      </c>
      <c r="DR304">
        <v>5.774141788482666</v>
      </c>
      <c r="DS304">
        <v>5.2241897583007813</v>
      </c>
      <c r="DT304">
        <v>1.5623929500579834</v>
      </c>
      <c r="DU304">
        <v>1.0316468477249146</v>
      </c>
      <c r="DV304">
        <v>0.66702550649642944</v>
      </c>
      <c r="DW304">
        <v>0.19142533838748932</v>
      </c>
      <c r="DX304">
        <v>0.17219890654087067</v>
      </c>
      <c r="DY304">
        <v>0.57266247272491455</v>
      </c>
      <c r="DZ304">
        <v>0.58884423971176147</v>
      </c>
      <c r="EA304">
        <v>1.2360475063323975</v>
      </c>
      <c r="EB304">
        <v>3.4192357063293457</v>
      </c>
      <c r="EC304">
        <v>1.0056610107421875</v>
      </c>
      <c r="ED304">
        <v>0.8854372501373291</v>
      </c>
      <c r="EE304">
        <v>1.8502837419509888</v>
      </c>
      <c r="EF304">
        <v>1.1885077953338623</v>
      </c>
      <c r="EG304">
        <v>1.3552321195602417</v>
      </c>
      <c r="EH304">
        <v>1.3595843315124512</v>
      </c>
      <c r="EI304">
        <v>1.7936453819274902</v>
      </c>
      <c r="EJ304">
        <v>1.531410813331604</v>
      </c>
      <c r="EK304">
        <v>1.8646091222763062</v>
      </c>
      <c r="EL304">
        <v>1.9243311882019043</v>
      </c>
      <c r="EM304">
        <v>2.526958703994751</v>
      </c>
      <c r="EN304">
        <v>6.3134269714355469</v>
      </c>
      <c r="EO304">
        <v>6.3219842910766602</v>
      </c>
      <c r="EP304">
        <v>7.1557221412658691</v>
      </c>
      <c r="EQ304">
        <v>6.4932389259338379</v>
      </c>
      <c r="ER304">
        <v>3.2670855522155762</v>
      </c>
      <c r="ES304">
        <v>2.4725887775421143</v>
      </c>
      <c r="ET304">
        <v>2.0192224979400635</v>
      </c>
      <c r="EU304">
        <v>1.5476373434066772</v>
      </c>
      <c r="EV304">
        <v>1.4042773246765137</v>
      </c>
      <c r="EW304">
        <v>1.5223945379257202</v>
      </c>
      <c r="EX304">
        <v>1.5042996406555176</v>
      </c>
      <c r="EY304">
        <v>69.508308410644531</v>
      </c>
      <c r="EZ304">
        <v>69.169471740722656</v>
      </c>
      <c r="FA304">
        <v>68.229888916015625</v>
      </c>
      <c r="FB304">
        <v>67.192764282226562</v>
      </c>
      <c r="FC304">
        <v>66.675743103027344</v>
      </c>
      <c r="FD304">
        <v>65.819252014160156</v>
      </c>
      <c r="FE304">
        <v>65.56591796875</v>
      </c>
      <c r="FF304">
        <v>65.897422790527344</v>
      </c>
      <c r="FG304">
        <v>66.841445922851562</v>
      </c>
      <c r="FH304">
        <v>70.973968505859375</v>
      </c>
      <c r="FI304">
        <v>76.318588256835938</v>
      </c>
      <c r="FJ304">
        <v>81.297454833984375</v>
      </c>
      <c r="FK304">
        <v>84.687469482421875</v>
      </c>
      <c r="FL304">
        <v>86.386024475097656</v>
      </c>
      <c r="FM304">
        <v>87.835792541503906</v>
      </c>
      <c r="FN304">
        <v>87.495765686035156</v>
      </c>
      <c r="FO304">
        <v>86.015190124511719</v>
      </c>
      <c r="FP304">
        <v>84.176536560058594</v>
      </c>
      <c r="FQ304">
        <v>82.213600158691406</v>
      </c>
      <c r="FR304">
        <v>79.080436706542969</v>
      </c>
      <c r="FS304">
        <v>76.35748291015625</v>
      </c>
      <c r="FT304">
        <v>74.290718078613281</v>
      </c>
      <c r="FU304">
        <v>72.615036010742188</v>
      </c>
      <c r="FV304">
        <v>71.386062622070312</v>
      </c>
      <c r="FW304">
        <v>1</v>
      </c>
    </row>
    <row r="305" spans="1:179" x14ac:dyDescent="0.2">
      <c r="A305" t="s">
        <v>241</v>
      </c>
      <c r="B305" t="s">
        <v>248</v>
      </c>
      <c r="C305" t="s">
        <v>218</v>
      </c>
      <c r="D305" t="s">
        <v>46</v>
      </c>
      <c r="E305">
        <v>2015</v>
      </c>
      <c r="F305" t="s">
        <v>227</v>
      </c>
      <c r="G305" t="s">
        <v>242</v>
      </c>
      <c r="H305">
        <v>372.3</v>
      </c>
      <c r="K305">
        <v>121.06831944688686</v>
      </c>
      <c r="L305">
        <v>118.41298417381994</v>
      </c>
      <c r="M305">
        <v>116.7591581366589</v>
      </c>
      <c r="N305">
        <v>116.29792610785026</v>
      </c>
      <c r="O305">
        <v>121.38888010693913</v>
      </c>
      <c r="P305">
        <v>135.38434119450972</v>
      </c>
      <c r="Q305">
        <v>154.60990614131066</v>
      </c>
      <c r="R305">
        <v>164.57496517047531</v>
      </c>
      <c r="S305">
        <v>174.95773605386327</v>
      </c>
      <c r="T305">
        <v>188.98003752134531</v>
      </c>
      <c r="U305">
        <v>200.18284910454329</v>
      </c>
      <c r="V305">
        <v>208.02095772839928</v>
      </c>
      <c r="W305">
        <v>211.04380499424687</v>
      </c>
      <c r="X305">
        <v>214.62149563744657</v>
      </c>
      <c r="Y305">
        <v>215.3975338698632</v>
      </c>
      <c r="Z305">
        <v>211.52227984980149</v>
      </c>
      <c r="AA305">
        <v>205.68461617920292</v>
      </c>
      <c r="AB305">
        <v>193.14954227311873</v>
      </c>
      <c r="AC305">
        <v>165.95270518291613</v>
      </c>
      <c r="AD305">
        <v>155.65448044389086</v>
      </c>
      <c r="AE305">
        <v>149.22188303793897</v>
      </c>
      <c r="AF305">
        <v>142.54728542250155</v>
      </c>
      <c r="AG305">
        <v>133.91494061808137</v>
      </c>
      <c r="AH305">
        <v>128.21440171947495</v>
      </c>
      <c r="AI305">
        <v>-1.3717511892318726</v>
      </c>
      <c r="AJ305">
        <v>-1.3307178020477295</v>
      </c>
      <c r="AK305">
        <v>-1.251178503036499</v>
      </c>
      <c r="AL305">
        <v>-1.3212370872497559</v>
      </c>
      <c r="AM305">
        <v>-1.6547254323959351</v>
      </c>
      <c r="AN305">
        <v>-2.1512637138366699</v>
      </c>
      <c r="AO305">
        <v>-2.5089747905731201</v>
      </c>
      <c r="AP305">
        <v>-3.4029383659362793</v>
      </c>
      <c r="AQ305">
        <v>-2.305429220199585</v>
      </c>
      <c r="AR305">
        <v>-1.7889302968978882</v>
      </c>
      <c r="AS305">
        <v>-1.6986689567565918</v>
      </c>
      <c r="AT305">
        <v>-1.9120490550994873</v>
      </c>
      <c r="AU305">
        <v>-1.7247782945632935</v>
      </c>
      <c r="AV305">
        <v>-1.5040318965911865</v>
      </c>
      <c r="AW305">
        <v>-1.5379810333251953</v>
      </c>
      <c r="AX305">
        <v>-1.4025117158889771</v>
      </c>
      <c r="AY305">
        <v>-0.52586132287979126</v>
      </c>
      <c r="AZ305">
        <v>-1.0340536832809448</v>
      </c>
      <c r="BA305">
        <v>1.7311463356018066</v>
      </c>
      <c r="BB305">
        <v>1.8294347524642944</v>
      </c>
      <c r="BC305">
        <v>-0.45275071263313293</v>
      </c>
      <c r="BD305">
        <v>-1.4545904397964478</v>
      </c>
      <c r="BE305">
        <v>-1.8386245965957642</v>
      </c>
      <c r="BF305">
        <v>-2.2706577777862549</v>
      </c>
      <c r="BG305">
        <v>-0.53984236717224121</v>
      </c>
      <c r="BH305">
        <v>-0.52342760562896729</v>
      </c>
      <c r="BI305">
        <v>-0.4672713577747345</v>
      </c>
      <c r="BJ305">
        <v>-0.51648366451263428</v>
      </c>
      <c r="BK305">
        <v>-0.83770030736923218</v>
      </c>
      <c r="BL305">
        <v>-1.156114935874939</v>
      </c>
      <c r="BM305">
        <v>-1.3717303276062012</v>
      </c>
      <c r="BN305">
        <v>-2.0005359649658203</v>
      </c>
      <c r="BO305">
        <v>-1.1051836013793945</v>
      </c>
      <c r="BP305">
        <v>-0.7806016206741333</v>
      </c>
      <c r="BQ305">
        <v>-0.71000790596008301</v>
      </c>
      <c r="BR305">
        <v>-0.92448186874389648</v>
      </c>
      <c r="BS305">
        <v>-0.74826723337173462</v>
      </c>
      <c r="BT305">
        <v>-0.48724865913391113</v>
      </c>
      <c r="BU305">
        <v>-0.51875942945480347</v>
      </c>
      <c r="BV305">
        <v>-0.34351077675819397</v>
      </c>
      <c r="BW305">
        <v>1.5073316097259521</v>
      </c>
      <c r="BX305">
        <v>1.3932740688323975</v>
      </c>
      <c r="BY305">
        <v>3.1075530052185059</v>
      </c>
      <c r="BZ305">
        <v>2.9989156723022461</v>
      </c>
      <c r="CA305">
        <v>0.76138830184936523</v>
      </c>
      <c r="CB305">
        <v>-0.29148435592651367</v>
      </c>
      <c r="CC305">
        <v>-0.67682003974914551</v>
      </c>
      <c r="CD305">
        <v>-1.1063504219055176</v>
      </c>
      <c r="CE305">
        <v>3.6335121840238571E-2</v>
      </c>
      <c r="CF305">
        <v>3.5699181258678436E-2</v>
      </c>
      <c r="CG305">
        <v>7.5660303235054016E-2</v>
      </c>
      <c r="CH305">
        <v>4.0886085480451584E-2</v>
      </c>
      <c r="CI305">
        <v>-0.271831214427948</v>
      </c>
      <c r="CJ305">
        <v>-0.46687787771224976</v>
      </c>
      <c r="CK305">
        <v>-0.58407825231552124</v>
      </c>
      <c r="CL305">
        <v>-1.0292361974716187</v>
      </c>
      <c r="CM305">
        <v>-0.27389714121818542</v>
      </c>
      <c r="CN305">
        <v>-8.2236208021640778E-2</v>
      </c>
      <c r="CO305">
        <v>-2.5264304131269455E-2</v>
      </c>
      <c r="CP305">
        <v>-0.24049578607082367</v>
      </c>
      <c r="CQ305">
        <v>-7.1938708424568176E-2</v>
      </c>
      <c r="CR305">
        <v>0.21697230637073517</v>
      </c>
      <c r="CS305">
        <v>0.18715034425258636</v>
      </c>
      <c r="CT305">
        <v>0.38995003700256348</v>
      </c>
      <c r="CU305">
        <v>2.9155149459838867</v>
      </c>
      <c r="CV305">
        <v>3.0744338035583496</v>
      </c>
      <c r="CW305">
        <v>4.0608482360839844</v>
      </c>
      <c r="CX305">
        <v>3.8088948726654053</v>
      </c>
      <c r="CY305">
        <v>1.602297306060791</v>
      </c>
      <c r="CZ305">
        <v>0.51407933235168457</v>
      </c>
      <c r="DA305">
        <v>0.1278422474861145</v>
      </c>
      <c r="DB305">
        <v>-0.29995456337928772</v>
      </c>
      <c r="DC305">
        <v>0.61251258850097656</v>
      </c>
      <c r="DD305">
        <v>0.59482598304748535</v>
      </c>
      <c r="DE305">
        <v>0.61859196424484253</v>
      </c>
      <c r="DF305">
        <v>0.59825587272644043</v>
      </c>
      <c r="DG305">
        <v>0.29403787851333618</v>
      </c>
      <c r="DH305">
        <v>0.22235919535160065</v>
      </c>
      <c r="DI305">
        <v>0.2035738080739975</v>
      </c>
      <c r="DJ305">
        <v>-5.793660506606102E-2</v>
      </c>
      <c r="DK305">
        <v>0.55738931894302368</v>
      </c>
      <c r="DL305">
        <v>0.61612921953201294</v>
      </c>
      <c r="DM305">
        <v>0.65947932004928589</v>
      </c>
      <c r="DN305">
        <v>0.44349026679992676</v>
      </c>
      <c r="DO305">
        <v>0.60438984632492065</v>
      </c>
      <c r="DP305">
        <v>0.92119324207305908</v>
      </c>
      <c r="DQ305">
        <v>0.89306008815765381</v>
      </c>
      <c r="DR305">
        <v>1.1234108209609985</v>
      </c>
      <c r="DS305">
        <v>4.3236980438232422</v>
      </c>
      <c r="DT305">
        <v>4.7555937767028809</v>
      </c>
      <c r="DU305">
        <v>5.0141429901123047</v>
      </c>
      <c r="DV305">
        <v>4.6188740730285645</v>
      </c>
      <c r="DW305">
        <v>2.4432063102722168</v>
      </c>
      <c r="DX305">
        <v>1.3196430206298828</v>
      </c>
      <c r="DY305">
        <v>0.93250453472137451</v>
      </c>
      <c r="DZ305">
        <v>0.50644129514694214</v>
      </c>
      <c r="EA305">
        <v>1.4444214105606079</v>
      </c>
      <c r="EB305">
        <v>1.4021161794662476</v>
      </c>
      <c r="EC305">
        <v>1.4024990797042847</v>
      </c>
      <c r="ED305">
        <v>1.403009295463562</v>
      </c>
      <c r="EE305">
        <v>1.1110630035400391</v>
      </c>
      <c r="EF305">
        <v>1.21750807762146</v>
      </c>
      <c r="EG305">
        <v>1.3408182859420776</v>
      </c>
      <c r="EH305">
        <v>1.3444658517837524</v>
      </c>
      <c r="EI305">
        <v>1.7576349973678589</v>
      </c>
      <c r="EJ305">
        <v>1.6244579553604126</v>
      </c>
      <c r="EK305">
        <v>1.6481403112411499</v>
      </c>
      <c r="EL305">
        <v>1.4310575723648071</v>
      </c>
      <c r="EM305">
        <v>1.5809007883071899</v>
      </c>
      <c r="EN305">
        <v>1.9379764795303345</v>
      </c>
      <c r="EO305">
        <v>1.9122817516326904</v>
      </c>
      <c r="EP305">
        <v>2.1824116706848145</v>
      </c>
      <c r="EQ305">
        <v>6.3568911552429199</v>
      </c>
      <c r="ER305">
        <v>7.1829214096069336</v>
      </c>
      <c r="ES305">
        <v>6.3905496597290039</v>
      </c>
      <c r="ET305">
        <v>5.7883548736572266</v>
      </c>
      <c r="EU305">
        <v>3.6573452949523926</v>
      </c>
      <c r="EV305">
        <v>2.4827492237091064</v>
      </c>
      <c r="EW305">
        <v>2.0943090915679932</v>
      </c>
      <c r="EX305">
        <v>1.6707488298416138</v>
      </c>
      <c r="EY305">
        <v>59.592437744140625</v>
      </c>
      <c r="EZ305">
        <v>58.667236328125</v>
      </c>
      <c r="FA305">
        <v>57.814369201660156</v>
      </c>
      <c r="FB305">
        <v>57.138526916503906</v>
      </c>
      <c r="FC305">
        <v>56.364421844482422</v>
      </c>
      <c r="FD305">
        <v>55.86639404296875</v>
      </c>
      <c r="FE305">
        <v>55.393928527832031</v>
      </c>
      <c r="FF305">
        <v>55.238506317138672</v>
      </c>
      <c r="FG305">
        <v>58.586677551269531</v>
      </c>
      <c r="FH305">
        <v>62.839054107666016</v>
      </c>
      <c r="FI305">
        <v>68.128166198730469</v>
      </c>
      <c r="FJ305">
        <v>72.816207885742187</v>
      </c>
      <c r="FK305">
        <v>76.26824951171875</v>
      </c>
      <c r="FL305">
        <v>77.902877807617188</v>
      </c>
      <c r="FM305">
        <v>78.173881530761719</v>
      </c>
      <c r="FN305">
        <v>77.42608642578125</v>
      </c>
      <c r="FO305">
        <v>75.164230346679687</v>
      </c>
      <c r="FP305">
        <v>71.17291259765625</v>
      </c>
      <c r="FQ305">
        <v>67.482078552246094</v>
      </c>
      <c r="FR305">
        <v>65.552833557128906</v>
      </c>
      <c r="FS305">
        <v>63.973106384277344</v>
      </c>
      <c r="FT305">
        <v>62.673473358154297</v>
      </c>
      <c r="FU305">
        <v>61.587799072265625</v>
      </c>
      <c r="FV305">
        <v>60.575801849365234</v>
      </c>
      <c r="FW305">
        <v>1</v>
      </c>
    </row>
    <row r="306" spans="1:179" x14ac:dyDescent="0.2">
      <c r="A306" t="s">
        <v>241</v>
      </c>
      <c r="B306" t="s">
        <v>248</v>
      </c>
      <c r="C306" t="s">
        <v>218</v>
      </c>
      <c r="D306" t="s">
        <v>46</v>
      </c>
      <c r="E306">
        <v>2016</v>
      </c>
      <c r="F306" t="s">
        <v>227</v>
      </c>
      <c r="G306" t="s">
        <v>242</v>
      </c>
      <c r="H306">
        <v>334.8</v>
      </c>
      <c r="K306">
        <v>108.87464958838751</v>
      </c>
      <c r="L306">
        <v>106.48675241829692</v>
      </c>
      <c r="M306">
        <v>104.99949521427622</v>
      </c>
      <c r="N306">
        <v>104.58471721335162</v>
      </c>
      <c r="O306">
        <v>109.16292425590137</v>
      </c>
      <c r="P306">
        <v>121.74880079815928</v>
      </c>
      <c r="Q306">
        <v>139.03801944994726</v>
      </c>
      <c r="R306">
        <v>147.99942500083429</v>
      </c>
      <c r="S306">
        <v>157.33647161096169</v>
      </c>
      <c r="T306">
        <v>169.94648524350904</v>
      </c>
      <c r="U306">
        <v>180.02098029801829</v>
      </c>
      <c r="V306">
        <v>187.06965606849857</v>
      </c>
      <c r="W306">
        <v>189.78805042907081</v>
      </c>
      <c r="X306">
        <v>193.00540586023214</v>
      </c>
      <c r="Y306">
        <v>193.70328364533364</v>
      </c>
      <c r="Z306">
        <v>190.21833460641264</v>
      </c>
      <c r="AA306">
        <v>184.96862444726477</v>
      </c>
      <c r="AB306">
        <v>173.69604888559459</v>
      </c>
      <c r="AC306">
        <v>149.23840280909735</v>
      </c>
      <c r="AD306">
        <v>139.97738708701391</v>
      </c>
      <c r="AE306">
        <v>134.19266329043535</v>
      </c>
      <c r="AF306">
        <v>128.19031288329154</v>
      </c>
      <c r="AG306">
        <v>120.42739422710505</v>
      </c>
      <c r="AH306">
        <v>115.30099800812535</v>
      </c>
      <c r="AI306">
        <v>-1.3026199340820312</v>
      </c>
      <c r="AJ306">
        <v>-1.2636767625808716</v>
      </c>
      <c r="AK306">
        <v>-1.1902080774307251</v>
      </c>
      <c r="AL306">
        <v>-1.254940390586853</v>
      </c>
      <c r="AM306">
        <v>-1.5558587312698364</v>
      </c>
      <c r="AN306">
        <v>-2.0171670913696289</v>
      </c>
      <c r="AO306">
        <v>-2.3506407737731934</v>
      </c>
      <c r="AP306">
        <v>-3.1765685081481934</v>
      </c>
      <c r="AQ306">
        <v>-2.172823429107666</v>
      </c>
      <c r="AR306">
        <v>-1.692420482635498</v>
      </c>
      <c r="AS306">
        <v>-1.6096179485321045</v>
      </c>
      <c r="AT306">
        <v>-1.8014163970947266</v>
      </c>
      <c r="AU306">
        <v>-1.6320897340774536</v>
      </c>
      <c r="AV306">
        <v>-1.436917781829834</v>
      </c>
      <c r="AW306">
        <v>-1.4676500558853149</v>
      </c>
      <c r="AX306">
        <v>-1.3491253852844238</v>
      </c>
      <c r="AY306">
        <v>-0.64160275459289551</v>
      </c>
      <c r="AZ306">
        <v>-1.131314754486084</v>
      </c>
      <c r="BA306">
        <v>1.442582368850708</v>
      </c>
      <c r="BB306">
        <v>1.5481411218643188</v>
      </c>
      <c r="BC306">
        <v>-0.50789439678192139</v>
      </c>
      <c r="BD306">
        <v>-1.4045971632003784</v>
      </c>
      <c r="BE306">
        <v>-1.7498443126678467</v>
      </c>
      <c r="BF306">
        <v>-2.1385722160339355</v>
      </c>
      <c r="BG306">
        <v>-0.51371657848358154</v>
      </c>
      <c r="BH306">
        <v>-0.49811917543411255</v>
      </c>
      <c r="BI306">
        <v>-0.44682490825653076</v>
      </c>
      <c r="BJ306">
        <v>-0.49178850650787354</v>
      </c>
      <c r="BK306">
        <v>-0.78106969594955444</v>
      </c>
      <c r="BL306">
        <v>-1.0734623670578003</v>
      </c>
      <c r="BM306">
        <v>-1.2721860408782959</v>
      </c>
      <c r="BN306">
        <v>-1.8466628789901733</v>
      </c>
      <c r="BO306">
        <v>-1.0346242189407349</v>
      </c>
      <c r="BP306">
        <v>-0.73621714115142822</v>
      </c>
      <c r="BQ306">
        <v>-0.6720656156539917</v>
      </c>
      <c r="BR306">
        <v>-0.86490124464035034</v>
      </c>
      <c r="BS306">
        <v>-0.70605915784835815</v>
      </c>
      <c r="BT306">
        <v>-0.47269695997238159</v>
      </c>
      <c r="BU306">
        <v>-0.50111687183380127</v>
      </c>
      <c r="BV306">
        <v>-0.34486934542655945</v>
      </c>
      <c r="BW306">
        <v>1.2864847183227539</v>
      </c>
      <c r="BX306">
        <v>1.1705327033996582</v>
      </c>
      <c r="BY306">
        <v>2.7478358745574951</v>
      </c>
      <c r="BZ306">
        <v>2.6571660041809082</v>
      </c>
      <c r="CA306">
        <v>0.64347994327545166</v>
      </c>
      <c r="CB306">
        <v>-0.30161759257316589</v>
      </c>
      <c r="CC306">
        <v>-0.64809906482696533</v>
      </c>
      <c r="CD306">
        <v>-1.0344533920288086</v>
      </c>
      <c r="CE306">
        <v>3.2675545662641525E-2</v>
      </c>
      <c r="CF306">
        <v>3.2103657722473145E-2</v>
      </c>
      <c r="CG306">
        <v>6.804000586271286E-2</v>
      </c>
      <c r="CH306">
        <v>3.6768149584531784E-2</v>
      </c>
      <c r="CI306">
        <v>-0.24445311725139618</v>
      </c>
      <c r="CJ306">
        <v>-0.41985520720481873</v>
      </c>
      <c r="CK306">
        <v>-0.52525150775909424</v>
      </c>
      <c r="CL306">
        <v>-0.92557442188262939</v>
      </c>
      <c r="CM306">
        <v>-0.24631096422672272</v>
      </c>
      <c r="CN306">
        <v>-7.3953598737716675E-2</v>
      </c>
      <c r="CO306">
        <v>-2.2719752043485641E-2</v>
      </c>
      <c r="CP306">
        <v>-0.2162737101316452</v>
      </c>
      <c r="CQ306">
        <v>-6.4693242311477661E-2</v>
      </c>
      <c r="CR306">
        <v>0.19511944055557251</v>
      </c>
      <c r="CS306">
        <v>0.168301060795784</v>
      </c>
      <c r="CT306">
        <v>0.3506753146648407</v>
      </c>
      <c r="CU306">
        <v>2.6218721866607666</v>
      </c>
      <c r="CV306">
        <v>2.7647852897644043</v>
      </c>
      <c r="CW306">
        <v>3.6518504619598389</v>
      </c>
      <c r="CX306">
        <v>3.4252734184265137</v>
      </c>
      <c r="CY306">
        <v>1.4409183263778687</v>
      </c>
      <c r="CZ306">
        <v>0.46230268478393555</v>
      </c>
      <c r="DA306">
        <v>0.11496631801128387</v>
      </c>
      <c r="DB306">
        <v>-0.26974394917488098</v>
      </c>
      <c r="DC306">
        <v>0.5790676474571228</v>
      </c>
      <c r="DD306">
        <v>0.56232649087905884</v>
      </c>
      <c r="DE306">
        <v>0.58290493488311768</v>
      </c>
      <c r="DF306">
        <v>0.56532478332519531</v>
      </c>
      <c r="DG306">
        <v>0.29216346144676208</v>
      </c>
      <c r="DH306">
        <v>0.23375190794467926</v>
      </c>
      <c r="DI306">
        <v>0.22168302536010742</v>
      </c>
      <c r="DJ306">
        <v>-4.4858935289084911E-3</v>
      </c>
      <c r="DK306">
        <v>0.54200232028961182</v>
      </c>
      <c r="DL306">
        <v>0.58830994367599487</v>
      </c>
      <c r="DM306">
        <v>0.62662613391876221</v>
      </c>
      <c r="DN306">
        <v>0.43235382437705994</v>
      </c>
      <c r="DO306">
        <v>0.57667267322540283</v>
      </c>
      <c r="DP306">
        <v>0.86293584108352661</v>
      </c>
      <c r="DQ306">
        <v>0.83771902322769165</v>
      </c>
      <c r="DR306">
        <v>1.0462199449539185</v>
      </c>
      <c r="DS306">
        <v>3.9572596549987793</v>
      </c>
      <c r="DT306">
        <v>4.3590378761291504</v>
      </c>
      <c r="DU306">
        <v>4.5558652877807617</v>
      </c>
      <c r="DV306">
        <v>4.1933808326721191</v>
      </c>
      <c r="DW306">
        <v>2.2383565902709961</v>
      </c>
      <c r="DX306">
        <v>1.2262229919433594</v>
      </c>
      <c r="DY306">
        <v>0.87803173065185547</v>
      </c>
      <c r="DZ306">
        <v>0.49496543407440186</v>
      </c>
      <c r="EA306">
        <v>1.3679710626602173</v>
      </c>
      <c r="EB306">
        <v>1.3278840780258179</v>
      </c>
      <c r="EC306">
        <v>1.326288104057312</v>
      </c>
      <c r="ED306">
        <v>1.3284766674041748</v>
      </c>
      <c r="EE306">
        <v>1.0669525861740112</v>
      </c>
      <c r="EF306">
        <v>1.1774567365646362</v>
      </c>
      <c r="EG306">
        <v>1.3001378774642944</v>
      </c>
      <c r="EH306">
        <v>1.3254196643829346</v>
      </c>
      <c r="EI306">
        <v>1.6802014112472534</v>
      </c>
      <c r="EJ306">
        <v>1.5445132255554199</v>
      </c>
      <c r="EK306">
        <v>1.564178466796875</v>
      </c>
      <c r="EL306">
        <v>1.3688689470291138</v>
      </c>
      <c r="EM306">
        <v>1.5027031898498535</v>
      </c>
      <c r="EN306">
        <v>1.827156662940979</v>
      </c>
      <c r="EO306">
        <v>1.8042521476745605</v>
      </c>
      <c r="EP306">
        <v>2.05047607421875</v>
      </c>
      <c r="EQ306">
        <v>5.8853473663330078</v>
      </c>
      <c r="ER306">
        <v>6.6608853340148926</v>
      </c>
      <c r="ES306">
        <v>5.8611187934875488</v>
      </c>
      <c r="ET306">
        <v>5.302405834197998</v>
      </c>
      <c r="EU306">
        <v>3.3897309303283691</v>
      </c>
      <c r="EV306">
        <v>2.32920241355896</v>
      </c>
      <c r="EW306">
        <v>1.9797769784927368</v>
      </c>
      <c r="EX306">
        <v>1.5990843772888184</v>
      </c>
      <c r="EY306">
        <v>59.592437744140625</v>
      </c>
      <c r="EZ306">
        <v>58.667240142822266</v>
      </c>
      <c r="FA306">
        <v>57.814369201660156</v>
      </c>
      <c r="FB306">
        <v>57.138530731201172</v>
      </c>
      <c r="FC306">
        <v>56.364421844482422</v>
      </c>
      <c r="FD306">
        <v>55.86639404296875</v>
      </c>
      <c r="FE306">
        <v>55.393928527832031</v>
      </c>
      <c r="FF306">
        <v>55.238502502441406</v>
      </c>
      <c r="FG306">
        <v>58.586677551269531</v>
      </c>
      <c r="FH306">
        <v>62.839057922363281</v>
      </c>
      <c r="FI306">
        <v>68.128166198730469</v>
      </c>
      <c r="FJ306">
        <v>72.816207885742187</v>
      </c>
      <c r="FK306">
        <v>76.26824951171875</v>
      </c>
      <c r="FL306">
        <v>77.902885437011719</v>
      </c>
      <c r="FM306">
        <v>78.173881530761719</v>
      </c>
      <c r="FN306">
        <v>77.42608642578125</v>
      </c>
      <c r="FO306">
        <v>75.164230346679687</v>
      </c>
      <c r="FP306">
        <v>71.17291259765625</v>
      </c>
      <c r="FQ306">
        <v>67.482078552246094</v>
      </c>
      <c r="FR306">
        <v>65.552833557128906</v>
      </c>
      <c r="FS306">
        <v>63.973106384277344</v>
      </c>
      <c r="FT306">
        <v>62.673473358154297</v>
      </c>
      <c r="FU306">
        <v>61.587795257568359</v>
      </c>
      <c r="FV306">
        <v>60.575801849365234</v>
      </c>
      <c r="FW306">
        <v>1</v>
      </c>
    </row>
    <row r="307" spans="1:179" x14ac:dyDescent="0.2">
      <c r="A307" t="s">
        <v>241</v>
      </c>
      <c r="B307" t="s">
        <v>248</v>
      </c>
      <c r="C307" t="s">
        <v>218</v>
      </c>
      <c r="D307" t="s">
        <v>46</v>
      </c>
      <c r="E307" t="s">
        <v>250</v>
      </c>
      <c r="F307" t="s">
        <v>227</v>
      </c>
      <c r="G307" t="s">
        <v>242</v>
      </c>
      <c r="H307">
        <v>323.63</v>
      </c>
      <c r="K307">
        <v>105.24250612293655</v>
      </c>
      <c r="L307">
        <v>102.93427107010926</v>
      </c>
      <c r="M307">
        <v>101.49662992965756</v>
      </c>
      <c r="N307">
        <v>101.09568924725812</v>
      </c>
      <c r="O307">
        <v>105.52116372207108</v>
      </c>
      <c r="P307">
        <v>117.68716557896596</v>
      </c>
      <c r="Q307">
        <v>134.39960237394652</v>
      </c>
      <c r="R307">
        <v>143.06204842658519</v>
      </c>
      <c r="S307">
        <v>152.08760385892424</v>
      </c>
      <c r="T307">
        <v>164.2769375738979</v>
      </c>
      <c r="U307">
        <v>174.01533959372648</v>
      </c>
      <c r="V307">
        <v>180.82886602745464</v>
      </c>
      <c r="W307">
        <v>183.45657262599411</v>
      </c>
      <c r="X307">
        <v>186.56659456355061</v>
      </c>
      <c r="Y307">
        <v>187.24119059990321</v>
      </c>
      <c r="Z307">
        <v>183.87250218663749</v>
      </c>
      <c r="AA307">
        <v>178.79792646440538</v>
      </c>
      <c r="AB307">
        <v>167.90141284020103</v>
      </c>
      <c r="AC307">
        <v>144.25969296611092</v>
      </c>
      <c r="AD307">
        <v>135.30763197192394</v>
      </c>
      <c r="AE307">
        <v>129.71589108566118</v>
      </c>
      <c r="AF307">
        <v>123.91378378277608</v>
      </c>
      <c r="AG307">
        <v>116.40984216464659</v>
      </c>
      <c r="AH307">
        <v>111.4544665330899</v>
      </c>
      <c r="AI307">
        <v>-1.2812478542327881</v>
      </c>
      <c r="AJ307">
        <v>-1.2429502010345459</v>
      </c>
      <c r="AK307">
        <v>-1.1713117361068726</v>
      </c>
      <c r="AL307">
        <v>-1.2344380617141724</v>
      </c>
      <c r="AM307">
        <v>-1.5256433486938477</v>
      </c>
      <c r="AN307">
        <v>-1.9762905836105347</v>
      </c>
      <c r="AO307">
        <v>-2.3024115562438965</v>
      </c>
      <c r="AP307">
        <v>-3.1078245639801025</v>
      </c>
      <c r="AQ307">
        <v>-2.1321988105773926</v>
      </c>
      <c r="AR307">
        <v>-1.6627277135848999</v>
      </c>
      <c r="AS307">
        <v>-1.5821653604507446</v>
      </c>
      <c r="AT307">
        <v>-1.7675361633300781</v>
      </c>
      <c r="AU307">
        <v>-1.6035648584365845</v>
      </c>
      <c r="AV307">
        <v>-1.4159730672836304</v>
      </c>
      <c r="AW307">
        <v>-1.4457448720932007</v>
      </c>
      <c r="AX307">
        <v>-1.3322303295135498</v>
      </c>
      <c r="AY307">
        <v>-0.67417275905609131</v>
      </c>
      <c r="AZ307">
        <v>-1.1580102443695068</v>
      </c>
      <c r="BA307">
        <v>1.3579177856445313</v>
      </c>
      <c r="BB307">
        <v>1.465448260307312</v>
      </c>
      <c r="BC307">
        <v>-0.52318191528320313</v>
      </c>
      <c r="BD307">
        <v>-1.3886150121688843</v>
      </c>
      <c r="BE307">
        <v>-1.7223100662231445</v>
      </c>
      <c r="BF307">
        <v>-2.0981361865997314</v>
      </c>
      <c r="BG307">
        <v>-0.50561529397964478</v>
      </c>
      <c r="BH307">
        <v>-0.49027082324028015</v>
      </c>
      <c r="BI307">
        <v>-0.44043374061584473</v>
      </c>
      <c r="BJ307">
        <v>-0.48412379622459412</v>
      </c>
      <c r="BK307">
        <v>-0.76388764381408691</v>
      </c>
      <c r="BL307">
        <v>-1.0484607219696045</v>
      </c>
      <c r="BM307">
        <v>-1.242098331451416</v>
      </c>
      <c r="BN307">
        <v>-1.800290584564209</v>
      </c>
      <c r="BO307">
        <v>-1.0131461620330811</v>
      </c>
      <c r="BP307">
        <v>-0.72260946035385132</v>
      </c>
      <c r="BQ307">
        <v>-0.66038447618484497</v>
      </c>
      <c r="BR307">
        <v>-0.84677505493164063</v>
      </c>
      <c r="BS307">
        <v>-0.69311195611953735</v>
      </c>
      <c r="BT307">
        <v>-0.46797233819961548</v>
      </c>
      <c r="BU307">
        <v>-0.49547061324119568</v>
      </c>
      <c r="BV307">
        <v>-0.3448677659034729</v>
      </c>
      <c r="BW307">
        <v>1.2214807271957397</v>
      </c>
      <c r="BX307">
        <v>1.1051157712936401</v>
      </c>
      <c r="BY307">
        <v>2.6412146091461182</v>
      </c>
      <c r="BZ307">
        <v>2.5558173656463623</v>
      </c>
      <c r="CA307">
        <v>0.60882413387298584</v>
      </c>
      <c r="CB307">
        <v>-0.30418974161148071</v>
      </c>
      <c r="CC307">
        <v>-0.63909828662872314</v>
      </c>
      <c r="CD307">
        <v>-1.0125905275344849</v>
      </c>
      <c r="CE307">
        <v>3.1585466116666794E-2</v>
      </c>
      <c r="CF307">
        <v>3.1032655388116837E-2</v>
      </c>
      <c r="CG307">
        <v>6.5770141780376434E-2</v>
      </c>
      <c r="CH307">
        <v>3.5541534423828125E-2</v>
      </c>
      <c r="CI307">
        <v>-0.23629796504974365</v>
      </c>
      <c r="CJ307">
        <v>-0.40584850311279297</v>
      </c>
      <c r="CK307">
        <v>-0.5077286958694458</v>
      </c>
      <c r="CL307">
        <v>-0.89469653367996216</v>
      </c>
      <c r="CM307">
        <v>-0.23809383809566498</v>
      </c>
      <c r="CN307">
        <v>-7.1486450731754303E-2</v>
      </c>
      <c r="CO307">
        <v>-2.1961802616715431E-2</v>
      </c>
      <c r="CP307">
        <v>-0.20905865728855133</v>
      </c>
      <c r="CQ307">
        <v>-6.2535025179386139E-2</v>
      </c>
      <c r="CR307">
        <v>0.18861010670661926</v>
      </c>
      <c r="CS307">
        <v>0.16268640756607056</v>
      </c>
      <c r="CT307">
        <v>0.33897653222084045</v>
      </c>
      <c r="CU307">
        <v>2.5344045162200928</v>
      </c>
      <c r="CV307">
        <v>2.6725499629974365</v>
      </c>
      <c r="CW307">
        <v>3.5300219058990479</v>
      </c>
      <c r="CX307">
        <v>3.3110034465789795</v>
      </c>
      <c r="CY307">
        <v>1.3928481340408325</v>
      </c>
      <c r="CZ307">
        <v>0.44687989354133606</v>
      </c>
      <c r="DA307">
        <v>0.11113095283508301</v>
      </c>
      <c r="DB307">
        <v>-0.26074507832527161</v>
      </c>
      <c r="DC307">
        <v>0.56878620386123657</v>
      </c>
      <c r="DD307">
        <v>0.55233615636825562</v>
      </c>
      <c r="DE307">
        <v>0.57197403907775879</v>
      </c>
      <c r="DF307">
        <v>0.55520689487457275</v>
      </c>
      <c r="DG307">
        <v>0.29129171371459961</v>
      </c>
      <c r="DH307">
        <v>0.23676368594169617</v>
      </c>
      <c r="DI307">
        <v>0.22664101421833038</v>
      </c>
      <c r="DJ307">
        <v>1.0897543281316757E-2</v>
      </c>
      <c r="DK307">
        <v>0.53695851564407349</v>
      </c>
      <c r="DL307">
        <v>0.57963657379150391</v>
      </c>
      <c r="DM307">
        <v>0.61646085977554321</v>
      </c>
      <c r="DN307">
        <v>0.42865774035453796</v>
      </c>
      <c r="DO307">
        <v>0.56804192066192627</v>
      </c>
      <c r="DP307">
        <v>0.845192551612854</v>
      </c>
      <c r="DQ307">
        <v>0.82084345817565918</v>
      </c>
      <c r="DR307">
        <v>1.0228208303451538</v>
      </c>
      <c r="DS307">
        <v>3.8473284244537354</v>
      </c>
      <c r="DT307">
        <v>4.2399840354919434</v>
      </c>
      <c r="DU307">
        <v>4.4188294410705566</v>
      </c>
      <c r="DV307">
        <v>4.0661897659301758</v>
      </c>
      <c r="DW307">
        <v>2.1768720149993896</v>
      </c>
      <c r="DX307">
        <v>1.1979495286941528</v>
      </c>
      <c r="DY307">
        <v>0.86136019229888916</v>
      </c>
      <c r="DZ307">
        <v>0.49110040068626404</v>
      </c>
      <c r="EA307">
        <v>1.3444187641143799</v>
      </c>
      <c r="EB307">
        <v>1.3050155639648437</v>
      </c>
      <c r="EC307">
        <v>1.3028520345687866</v>
      </c>
      <c r="ED307">
        <v>1.3055211305618286</v>
      </c>
      <c r="EE307">
        <v>1.0530474185943604</v>
      </c>
      <c r="EF307">
        <v>1.1645935773849487</v>
      </c>
      <c r="EG307">
        <v>1.2869541645050049</v>
      </c>
      <c r="EH307">
        <v>1.3184314966201782</v>
      </c>
      <c r="EI307">
        <v>1.6560109853744507</v>
      </c>
      <c r="EJ307">
        <v>1.5197547674179077</v>
      </c>
      <c r="EK307">
        <v>1.5382417440414429</v>
      </c>
      <c r="EL307">
        <v>1.3494188785552979</v>
      </c>
      <c r="EM307">
        <v>1.4784947633743286</v>
      </c>
      <c r="EN307">
        <v>1.7931933403015137</v>
      </c>
      <c r="EO307">
        <v>1.7711176872253418</v>
      </c>
      <c r="EP307">
        <v>2.0101833343505859</v>
      </c>
      <c r="EQ307">
        <v>5.7429819107055664</v>
      </c>
      <c r="ER307">
        <v>6.5031099319458008</v>
      </c>
      <c r="ES307">
        <v>5.7021260261535645</v>
      </c>
      <c r="ET307">
        <v>5.1565589904785156</v>
      </c>
      <c r="EU307">
        <v>3.3088781833648682</v>
      </c>
      <c r="EV307">
        <v>2.2823748588562012</v>
      </c>
      <c r="EW307">
        <v>1.9445719718933105</v>
      </c>
      <c r="EX307">
        <v>1.5766458511352539</v>
      </c>
      <c r="EY307">
        <v>59.592441558837891</v>
      </c>
      <c r="EZ307">
        <v>58.667236328125</v>
      </c>
      <c r="FA307">
        <v>57.814373016357422</v>
      </c>
      <c r="FB307">
        <v>57.138530731201172</v>
      </c>
      <c r="FC307">
        <v>56.364418029785156</v>
      </c>
      <c r="FD307">
        <v>55.866390228271484</v>
      </c>
      <c r="FE307">
        <v>55.393928527832031</v>
      </c>
      <c r="FF307">
        <v>55.238502502441406</v>
      </c>
      <c r="FG307">
        <v>58.586677551269531</v>
      </c>
      <c r="FH307">
        <v>62.839057922363281</v>
      </c>
      <c r="FI307">
        <v>68.128166198730469</v>
      </c>
      <c r="FJ307">
        <v>72.816207885742187</v>
      </c>
      <c r="FK307">
        <v>76.26824951171875</v>
      </c>
      <c r="FL307">
        <v>77.902885437011719</v>
      </c>
      <c r="FM307">
        <v>78.173881530761719</v>
      </c>
      <c r="FN307">
        <v>77.42608642578125</v>
      </c>
      <c r="FO307">
        <v>75.164230346679687</v>
      </c>
      <c r="FP307">
        <v>71.17291259765625</v>
      </c>
      <c r="FQ307">
        <v>67.482078552246094</v>
      </c>
      <c r="FR307">
        <v>65.552833557128906</v>
      </c>
      <c r="FS307">
        <v>63.973102569580078</v>
      </c>
      <c r="FT307">
        <v>62.673473358154297</v>
      </c>
      <c r="FU307">
        <v>61.587791442871094</v>
      </c>
      <c r="FV307">
        <v>60.575801849365234</v>
      </c>
      <c r="FW307">
        <v>1</v>
      </c>
    </row>
    <row r="308" spans="1:179" x14ac:dyDescent="0.2">
      <c r="A308" t="s">
        <v>241</v>
      </c>
      <c r="B308" t="s">
        <v>248</v>
      </c>
      <c r="C308" t="s">
        <v>218</v>
      </c>
      <c r="D308" t="s">
        <v>47</v>
      </c>
      <c r="E308">
        <v>2015</v>
      </c>
      <c r="F308" t="s">
        <v>227</v>
      </c>
      <c r="G308" t="s">
        <v>242</v>
      </c>
      <c r="H308">
        <v>372.3</v>
      </c>
      <c r="K308">
        <v>112.76516626063085</v>
      </c>
      <c r="L308">
        <v>110.59758947287401</v>
      </c>
      <c r="M308">
        <v>108.86516533054611</v>
      </c>
      <c r="N308">
        <v>109.31202769299017</v>
      </c>
      <c r="O308">
        <v>114.95193660675669</v>
      </c>
      <c r="P308">
        <v>129.02249629051906</v>
      </c>
      <c r="Q308">
        <v>147.07666852296543</v>
      </c>
      <c r="R308">
        <v>159.20994862089475</v>
      </c>
      <c r="S308">
        <v>167.85483432884587</v>
      </c>
      <c r="T308">
        <v>168.52719100787678</v>
      </c>
      <c r="U308">
        <v>166.33892905371638</v>
      </c>
      <c r="V308">
        <v>171.64014425941042</v>
      </c>
      <c r="W308">
        <v>178.4159444219203</v>
      </c>
      <c r="X308">
        <v>177.99447353044761</v>
      </c>
      <c r="Y308">
        <v>177.03312794910849</v>
      </c>
      <c r="Z308">
        <v>173.34173320565333</v>
      </c>
      <c r="AA308">
        <v>169.21436296902198</v>
      </c>
      <c r="AB308">
        <v>164.05462873440732</v>
      </c>
      <c r="AC308">
        <v>147.25004334605057</v>
      </c>
      <c r="AD308">
        <v>137.9601940860814</v>
      </c>
      <c r="AE308">
        <v>132.34993990462002</v>
      </c>
      <c r="AF308">
        <v>126.44073270705655</v>
      </c>
      <c r="AG308">
        <v>120.27529711300511</v>
      </c>
      <c r="AH308">
        <v>116.74268238034789</v>
      </c>
      <c r="AI308">
        <v>-1.0946104526519775</v>
      </c>
      <c r="AJ308">
        <v>-1.0818378925323486</v>
      </c>
      <c r="AK308">
        <v>-1.1055132150650024</v>
      </c>
      <c r="AL308">
        <v>-1.0567166805267334</v>
      </c>
      <c r="AM308">
        <v>-1.3161619901657104</v>
      </c>
      <c r="AN308">
        <v>-1.7883280515670776</v>
      </c>
      <c r="AO308">
        <v>-2.1707487106323242</v>
      </c>
      <c r="AP308">
        <v>-2.9977340698242187</v>
      </c>
      <c r="AQ308">
        <v>-1.9820221662521362</v>
      </c>
      <c r="AR308">
        <v>-1.4199947118759155</v>
      </c>
      <c r="AS308">
        <v>-1.6670793294906616</v>
      </c>
      <c r="AT308">
        <v>-1.7860298156738281</v>
      </c>
      <c r="AU308">
        <v>-1.5513176918029785</v>
      </c>
      <c r="AV308">
        <v>-1.4942059516906738</v>
      </c>
      <c r="AW308">
        <v>-1.499437689781189</v>
      </c>
      <c r="AX308">
        <v>-1.7757300138473511</v>
      </c>
      <c r="AY308">
        <v>-1.0006319284439087</v>
      </c>
      <c r="AZ308">
        <v>-0.75555545091629028</v>
      </c>
      <c r="BA308">
        <v>1.4155062437057495</v>
      </c>
      <c r="BB308">
        <v>1.3353025913238525</v>
      </c>
      <c r="BC308">
        <v>-0.32161706686019897</v>
      </c>
      <c r="BD308">
        <v>-1.0720915794372559</v>
      </c>
      <c r="BE308">
        <v>-1.3578472137451172</v>
      </c>
      <c r="BF308">
        <v>-1.7175449132919312</v>
      </c>
      <c r="BG308">
        <v>-0.4309438169002533</v>
      </c>
      <c r="BH308">
        <v>-0.43009963631629944</v>
      </c>
      <c r="BI308">
        <v>-0.45717668533325195</v>
      </c>
      <c r="BJ308">
        <v>-0.43692868947982788</v>
      </c>
      <c r="BK308">
        <v>-0.64908361434936523</v>
      </c>
      <c r="BL308">
        <v>-0.96645075082778931</v>
      </c>
      <c r="BM308">
        <v>-1.1876176595687866</v>
      </c>
      <c r="BN308">
        <v>-1.7292460203170776</v>
      </c>
      <c r="BO308">
        <v>-0.90332001447677612</v>
      </c>
      <c r="BP308">
        <v>-0.56019431352615356</v>
      </c>
      <c r="BQ308">
        <v>-0.67474973201751709</v>
      </c>
      <c r="BR308">
        <v>-0.89730435609817505</v>
      </c>
      <c r="BS308">
        <v>-0.70533722639083862</v>
      </c>
      <c r="BT308">
        <v>-0.6306418776512146</v>
      </c>
      <c r="BU308">
        <v>-0.64777135848999023</v>
      </c>
      <c r="BV308">
        <v>-0.73887544870376587</v>
      </c>
      <c r="BW308">
        <v>0.85408687591552734</v>
      </c>
      <c r="BX308">
        <v>1.1062732934951782</v>
      </c>
      <c r="BY308">
        <v>2.4797127246856689</v>
      </c>
      <c r="BZ308">
        <v>2.2459909915924072</v>
      </c>
      <c r="CA308">
        <v>0.60892146825790405</v>
      </c>
      <c r="CB308">
        <v>-0.19264009594917297</v>
      </c>
      <c r="CC308">
        <v>-0.50761425495147705</v>
      </c>
      <c r="CD308">
        <v>-0.85973674058914185</v>
      </c>
      <c r="CE308">
        <v>2.8709707781672478E-2</v>
      </c>
      <c r="CF308">
        <v>2.1292347460985184E-2</v>
      </c>
      <c r="CG308">
        <v>-8.1407688558101654E-3</v>
      </c>
      <c r="CH308">
        <v>-7.6654059812426567E-3</v>
      </c>
      <c r="CI308">
        <v>-0.18706712126731873</v>
      </c>
      <c r="CJ308">
        <v>-0.39722108840942383</v>
      </c>
      <c r="CK308">
        <v>-0.50670415163040161</v>
      </c>
      <c r="CL308">
        <v>-0.85069489479064941</v>
      </c>
      <c r="CM308">
        <v>-0.1562141627073288</v>
      </c>
      <c r="CN308">
        <v>3.5300817340612411E-2</v>
      </c>
      <c r="CO308">
        <v>1.2534753419458866E-2</v>
      </c>
      <c r="CP308">
        <v>-0.28177580237388611</v>
      </c>
      <c r="CQ308">
        <v>-0.11941368132829666</v>
      </c>
      <c r="CR308">
        <v>-3.2540064305067062E-2</v>
      </c>
      <c r="CS308">
        <v>-5.790984258055687E-2</v>
      </c>
      <c r="CT308">
        <v>-2.0753214135766029E-2</v>
      </c>
      <c r="CU308">
        <v>2.1386594772338867</v>
      </c>
      <c r="CV308">
        <v>2.3957703113555908</v>
      </c>
      <c r="CW308">
        <v>3.2167787551879883</v>
      </c>
      <c r="CX308">
        <v>2.8767309188842773</v>
      </c>
      <c r="CY308">
        <v>1.2534096240997314</v>
      </c>
      <c r="CZ308">
        <v>0.41646534204483032</v>
      </c>
      <c r="DA308">
        <v>8.1254452466964722E-2</v>
      </c>
      <c r="DB308">
        <v>-0.26562139391899109</v>
      </c>
      <c r="DC308">
        <v>0.48836323618888855</v>
      </c>
      <c r="DD308">
        <v>0.47268432378768921</v>
      </c>
      <c r="DE308">
        <v>0.44089514017105103</v>
      </c>
      <c r="DF308">
        <v>0.42159786820411682</v>
      </c>
      <c r="DG308">
        <v>0.2749493420124054</v>
      </c>
      <c r="DH308">
        <v>0.17200861871242523</v>
      </c>
      <c r="DI308">
        <v>0.1742093563079834</v>
      </c>
      <c r="DJ308">
        <v>2.7856145054101944E-2</v>
      </c>
      <c r="DK308">
        <v>0.59089171886444092</v>
      </c>
      <c r="DL308">
        <v>0.63079595565795898</v>
      </c>
      <c r="DM308">
        <v>0.69981920719146729</v>
      </c>
      <c r="DN308">
        <v>0.33375275135040283</v>
      </c>
      <c r="DO308">
        <v>0.46650984883308411</v>
      </c>
      <c r="DP308">
        <v>0.56556177139282227</v>
      </c>
      <c r="DQ308">
        <v>0.5319516658782959</v>
      </c>
      <c r="DR308">
        <v>0.6973690390586853</v>
      </c>
      <c r="DS308">
        <v>3.4232320785522461</v>
      </c>
      <c r="DT308">
        <v>3.6852672100067139</v>
      </c>
      <c r="DU308">
        <v>3.9538447856903076</v>
      </c>
      <c r="DV308">
        <v>3.5074708461761475</v>
      </c>
      <c r="DW308">
        <v>1.8978977203369141</v>
      </c>
      <c r="DX308">
        <v>1.0255707502365112</v>
      </c>
      <c r="DY308">
        <v>0.67012315988540649</v>
      </c>
      <c r="DZ308">
        <v>0.32849392294883728</v>
      </c>
      <c r="EA308">
        <v>1.1520298719406128</v>
      </c>
      <c r="EB308">
        <v>1.1244226694107056</v>
      </c>
      <c r="EC308">
        <v>1.0892316102981567</v>
      </c>
      <c r="ED308">
        <v>1.0413858890533447</v>
      </c>
      <c r="EE308">
        <v>0.942027747631073</v>
      </c>
      <c r="EF308">
        <v>0.99388587474822998</v>
      </c>
      <c r="EG308">
        <v>1.157340407371521</v>
      </c>
      <c r="EH308">
        <v>1.2963443994522095</v>
      </c>
      <c r="EI308">
        <v>1.6695939302444458</v>
      </c>
      <c r="EJ308">
        <v>1.4905964136123657</v>
      </c>
      <c r="EK308">
        <v>1.6921488046646118</v>
      </c>
      <c r="EL308">
        <v>1.2224782705307007</v>
      </c>
      <c r="EM308">
        <v>1.3124903440475464</v>
      </c>
      <c r="EN308">
        <v>1.4291257858276367</v>
      </c>
      <c r="EO308">
        <v>1.3836179971694946</v>
      </c>
      <c r="EP308">
        <v>1.734223484992981</v>
      </c>
      <c r="EQ308">
        <v>5.2779507637023926</v>
      </c>
      <c r="ER308">
        <v>5.547095775604248</v>
      </c>
      <c r="ES308">
        <v>5.0180511474609375</v>
      </c>
      <c r="ET308">
        <v>4.418159008026123</v>
      </c>
      <c r="EU308">
        <v>2.8284363746643066</v>
      </c>
      <c r="EV308">
        <v>1.9050222635269165</v>
      </c>
      <c r="EW308">
        <v>1.5203560590744019</v>
      </c>
      <c r="EX308">
        <v>1.1863021850585937</v>
      </c>
      <c r="EY308">
        <v>50.16326904296875</v>
      </c>
      <c r="EZ308">
        <v>49.399990081787109</v>
      </c>
      <c r="FA308">
        <v>48.1768798828125</v>
      </c>
      <c r="FB308">
        <v>47.354892730712891</v>
      </c>
      <c r="FC308">
        <v>46.759117126464844</v>
      </c>
      <c r="FD308">
        <v>46.376667022705078</v>
      </c>
      <c r="FE308">
        <v>46.218692779541016</v>
      </c>
      <c r="FF308">
        <v>45.901283264160156</v>
      </c>
      <c r="FG308">
        <v>46.401515960693359</v>
      </c>
      <c r="FH308">
        <v>49.157806396484375</v>
      </c>
      <c r="FI308">
        <v>51.755363464355469</v>
      </c>
      <c r="FJ308">
        <v>54.007041931152344</v>
      </c>
      <c r="FK308">
        <v>55.545127868652344</v>
      </c>
      <c r="FL308">
        <v>56.351291656494141</v>
      </c>
      <c r="FM308">
        <v>56.821849822998047</v>
      </c>
      <c r="FN308">
        <v>56.847782135009766</v>
      </c>
      <c r="FO308">
        <v>56.241920471191406</v>
      </c>
      <c r="FP308">
        <v>55.207138061523438</v>
      </c>
      <c r="FQ308">
        <v>53.769863128662109</v>
      </c>
      <c r="FR308">
        <v>52.580360412597656</v>
      </c>
      <c r="FS308">
        <v>51.610969543457031</v>
      </c>
      <c r="FT308">
        <v>50.788833618164063</v>
      </c>
      <c r="FU308">
        <v>50.0272216796875</v>
      </c>
      <c r="FV308">
        <v>49.011425018310547</v>
      </c>
      <c r="FW308">
        <v>1</v>
      </c>
    </row>
    <row r="309" spans="1:179" x14ac:dyDescent="0.2">
      <c r="A309" t="s">
        <v>241</v>
      </c>
      <c r="B309" t="s">
        <v>248</v>
      </c>
      <c r="C309" t="s">
        <v>218</v>
      </c>
      <c r="D309" t="s">
        <v>47</v>
      </c>
      <c r="E309">
        <v>2016</v>
      </c>
      <c r="F309" t="s">
        <v>227</v>
      </c>
      <c r="G309" t="s">
        <v>242</v>
      </c>
      <c r="H309">
        <v>334.8</v>
      </c>
      <c r="K309">
        <v>101.40776727134242</v>
      </c>
      <c r="L309">
        <v>99.458502886562712</v>
      </c>
      <c r="M309">
        <v>97.900563763461562</v>
      </c>
      <c r="N309">
        <v>98.302419371498488</v>
      </c>
      <c r="O309">
        <v>103.37429209181106</v>
      </c>
      <c r="P309">
        <v>116.0277035051427</v>
      </c>
      <c r="Q309">
        <v>132.26350891151353</v>
      </c>
      <c r="R309">
        <v>143.17475823796792</v>
      </c>
      <c r="S309">
        <v>150.94895471219706</v>
      </c>
      <c r="T309">
        <v>151.55359346626864</v>
      </c>
      <c r="U309">
        <v>149.58572726844525</v>
      </c>
      <c r="V309">
        <v>154.35301858420334</v>
      </c>
      <c r="W309">
        <v>160.44637869479644</v>
      </c>
      <c r="X309">
        <v>160.06735719825267</v>
      </c>
      <c r="Y309">
        <v>159.20283571336037</v>
      </c>
      <c r="Z309">
        <v>155.88322814779559</v>
      </c>
      <c r="AA309">
        <v>152.17155534777859</v>
      </c>
      <c r="AB309">
        <v>147.5314954268236</v>
      </c>
      <c r="AC309">
        <v>132.41942189681868</v>
      </c>
      <c r="AD309">
        <v>124.06522083473322</v>
      </c>
      <c r="AE309">
        <v>119.02001610323151</v>
      </c>
      <c r="AF309">
        <v>113.70596808539192</v>
      </c>
      <c r="AG309">
        <v>108.16149829404732</v>
      </c>
      <c r="AH309">
        <v>104.98467885105867</v>
      </c>
      <c r="AI309">
        <v>-1.0394322872161865</v>
      </c>
      <c r="AJ309">
        <v>-1.02695631980896</v>
      </c>
      <c r="AK309">
        <v>-1.0479648113250732</v>
      </c>
      <c r="AL309">
        <v>-1.0017141103744507</v>
      </c>
      <c r="AM309">
        <v>-1.2389527559280396</v>
      </c>
      <c r="AN309">
        <v>-1.6764079332351685</v>
      </c>
      <c r="AO309">
        <v>-2.0336923599243164</v>
      </c>
      <c r="AP309">
        <v>-2.8010635375976562</v>
      </c>
      <c r="AQ309">
        <v>-1.8719040155410767</v>
      </c>
      <c r="AR309">
        <v>-1.3483188152313232</v>
      </c>
      <c r="AS309">
        <v>-1.5815145969390869</v>
      </c>
      <c r="AT309">
        <v>-1.6798880100250244</v>
      </c>
      <c r="AU309">
        <v>-1.4652687311172485</v>
      </c>
      <c r="AV309">
        <v>-1.4153680801391602</v>
      </c>
      <c r="AW309">
        <v>-1.4190856218338013</v>
      </c>
      <c r="AX309">
        <v>-1.682916522026062</v>
      </c>
      <c r="AY309">
        <v>-1.0537468194961548</v>
      </c>
      <c r="AZ309">
        <v>-0.83394366502761841</v>
      </c>
      <c r="BA309">
        <v>1.1846375465393066</v>
      </c>
      <c r="BB309">
        <v>1.1252501010894775</v>
      </c>
      <c r="BC309">
        <v>-0.36643630266189575</v>
      </c>
      <c r="BD309">
        <v>-1.0370862483978271</v>
      </c>
      <c r="BE309">
        <v>-1.2916368246078491</v>
      </c>
      <c r="BF309">
        <v>-1.6157354116439819</v>
      </c>
      <c r="BG309">
        <v>-0.41007369756698608</v>
      </c>
      <c r="BH309">
        <v>-0.40890949964523315</v>
      </c>
      <c r="BI309">
        <v>-0.43314394354820251</v>
      </c>
      <c r="BJ309">
        <v>-0.41396597027778625</v>
      </c>
      <c r="BK309">
        <v>-0.60635882616043091</v>
      </c>
      <c r="BL309">
        <v>-0.89701747894287109</v>
      </c>
      <c r="BM309">
        <v>-1.101384162902832</v>
      </c>
      <c r="BN309">
        <v>-1.5981497764587402</v>
      </c>
      <c r="BO309">
        <v>-0.8489651083946228</v>
      </c>
      <c r="BP309">
        <v>-0.53296566009521484</v>
      </c>
      <c r="BQ309">
        <v>-0.64048320055007935</v>
      </c>
      <c r="BR309">
        <v>-0.83710503578186035</v>
      </c>
      <c r="BS309">
        <v>-0.66302096843719482</v>
      </c>
      <c r="BT309">
        <v>-0.59644579887390137</v>
      </c>
      <c r="BU309">
        <v>-0.61144602298736572</v>
      </c>
      <c r="BV309">
        <v>-0.69966202974319458</v>
      </c>
      <c r="BW309">
        <v>0.7050926685333252</v>
      </c>
      <c r="BX309">
        <v>0.93163818120956421</v>
      </c>
      <c r="BY309">
        <v>2.1938300132751465</v>
      </c>
      <c r="BZ309">
        <v>1.9888604879379272</v>
      </c>
      <c r="CA309">
        <v>0.51599818468093872</v>
      </c>
      <c r="CB309">
        <v>-0.20309777557849884</v>
      </c>
      <c r="CC309">
        <v>-0.48535653948783875</v>
      </c>
      <c r="CD309">
        <v>-0.80227142572402954</v>
      </c>
      <c r="CE309">
        <v>2.5818144902586937E-2</v>
      </c>
      <c r="CF309">
        <v>1.9147841259837151E-2</v>
      </c>
      <c r="CG309">
        <v>-7.3208529502153397E-3</v>
      </c>
      <c r="CH309">
        <v>-6.8933675065636635E-3</v>
      </c>
      <c r="CI309">
        <v>-0.16822622716426849</v>
      </c>
      <c r="CJ309">
        <v>-0.3572140634059906</v>
      </c>
      <c r="CK309">
        <v>-0.45567032694816589</v>
      </c>
      <c r="CL309">
        <v>-0.76501524448394775</v>
      </c>
      <c r="CM309">
        <v>-0.14048069715499878</v>
      </c>
      <c r="CN309">
        <v>3.1745415180921555E-2</v>
      </c>
      <c r="CO309">
        <v>1.1272286996245384E-2</v>
      </c>
      <c r="CP309">
        <v>-0.25339612364768982</v>
      </c>
      <c r="CQ309">
        <v>-0.10738665610551834</v>
      </c>
      <c r="CR309">
        <v>-2.9262717813253403E-2</v>
      </c>
      <c r="CS309">
        <v>-5.2077323198318481E-2</v>
      </c>
      <c r="CT309">
        <v>-1.8663007766008377E-2</v>
      </c>
      <c r="CU309">
        <v>1.9232594966888428</v>
      </c>
      <c r="CV309">
        <v>2.1544747352600098</v>
      </c>
      <c r="CW309">
        <v>2.8927936553955078</v>
      </c>
      <c r="CX309">
        <v>2.5869944095611572</v>
      </c>
      <c r="CY309">
        <v>1.1271696090698242</v>
      </c>
      <c r="CZ309">
        <v>0.37452009320259094</v>
      </c>
      <c r="DA309">
        <v>7.3070727288722992E-2</v>
      </c>
      <c r="DB309">
        <v>-0.23886874318122864</v>
      </c>
      <c r="DC309">
        <v>0.46170997619628906</v>
      </c>
      <c r="DD309">
        <v>0.44720518589019775</v>
      </c>
      <c r="DE309">
        <v>0.41850224137306213</v>
      </c>
      <c r="DF309">
        <v>0.40017920732498169</v>
      </c>
      <c r="DG309">
        <v>0.26990637183189392</v>
      </c>
      <c r="DH309">
        <v>0.18258938193321228</v>
      </c>
      <c r="DI309">
        <v>0.19004353880882263</v>
      </c>
      <c r="DJ309">
        <v>6.8119250237941742E-2</v>
      </c>
      <c r="DK309">
        <v>0.56800365447998047</v>
      </c>
      <c r="DL309">
        <v>0.59645652770996094</v>
      </c>
      <c r="DM309">
        <v>0.66302776336669922</v>
      </c>
      <c r="DN309">
        <v>0.3303128182888031</v>
      </c>
      <c r="DO309">
        <v>0.44824767112731934</v>
      </c>
      <c r="DP309">
        <v>0.53792035579681396</v>
      </c>
      <c r="DQ309">
        <v>0.50729137659072876</v>
      </c>
      <c r="DR309">
        <v>0.66233605146408081</v>
      </c>
      <c r="DS309">
        <v>3.1414263248443604</v>
      </c>
      <c r="DT309">
        <v>3.3773114681243896</v>
      </c>
      <c r="DU309">
        <v>3.59175705909729</v>
      </c>
      <c r="DV309">
        <v>3.1851284503936768</v>
      </c>
      <c r="DW309">
        <v>1.7383410930633545</v>
      </c>
      <c r="DX309">
        <v>0.95213794708251953</v>
      </c>
      <c r="DY309">
        <v>0.63149797916412354</v>
      </c>
      <c r="DZ309">
        <v>0.32453393936157227</v>
      </c>
      <c r="EA309">
        <v>1.0910685062408447</v>
      </c>
      <c r="EB309">
        <v>1.0652519464492798</v>
      </c>
      <c r="EC309">
        <v>1.0333231687545776</v>
      </c>
      <c r="ED309">
        <v>0.98792737722396851</v>
      </c>
      <c r="EE309">
        <v>0.90250027179718018</v>
      </c>
      <c r="EF309">
        <v>0.96197980642318726</v>
      </c>
      <c r="EG309">
        <v>1.1223517656326294</v>
      </c>
      <c r="EH309">
        <v>1.2710331678390503</v>
      </c>
      <c r="EI309">
        <v>1.5909426212310791</v>
      </c>
      <c r="EJ309">
        <v>1.4118096828460693</v>
      </c>
      <c r="EK309">
        <v>1.604059100151062</v>
      </c>
      <c r="EL309">
        <v>1.1730958223342896</v>
      </c>
      <c r="EM309">
        <v>1.250495433807373</v>
      </c>
      <c r="EN309">
        <v>1.3568426370620728</v>
      </c>
      <c r="EO309">
        <v>1.3149309158325195</v>
      </c>
      <c r="EP309">
        <v>1.6455905437469482</v>
      </c>
      <c r="EQ309">
        <v>4.9002656936645508</v>
      </c>
      <c r="ER309">
        <v>5.1428933143615723</v>
      </c>
      <c r="ES309">
        <v>4.600949764251709</v>
      </c>
      <c r="ET309">
        <v>4.048738956451416</v>
      </c>
      <c r="EU309">
        <v>2.6207754611968994</v>
      </c>
      <c r="EV309">
        <v>1.7861263751983643</v>
      </c>
      <c r="EW309">
        <v>1.4377782344818115</v>
      </c>
      <c r="EX309">
        <v>1.1379979848861694</v>
      </c>
      <c r="EY309">
        <v>50.163272857666016</v>
      </c>
      <c r="EZ309">
        <v>49.399993896484375</v>
      </c>
      <c r="FA309">
        <v>48.176883697509766</v>
      </c>
      <c r="FB309">
        <v>47.354892730712891</v>
      </c>
      <c r="FC309">
        <v>46.759120941162109</v>
      </c>
      <c r="FD309">
        <v>46.376667022705078</v>
      </c>
      <c r="FE309">
        <v>46.218692779541016</v>
      </c>
      <c r="FF309">
        <v>45.901283264160156</v>
      </c>
      <c r="FG309">
        <v>46.401515960693359</v>
      </c>
      <c r="FH309">
        <v>49.157806396484375</v>
      </c>
      <c r="FI309">
        <v>51.755363464355469</v>
      </c>
      <c r="FJ309">
        <v>54.007045745849609</v>
      </c>
      <c r="FK309">
        <v>55.545127868652344</v>
      </c>
      <c r="FL309">
        <v>56.351287841796875</v>
      </c>
      <c r="FM309">
        <v>56.821846008300781</v>
      </c>
      <c r="FN309">
        <v>56.847785949707031</v>
      </c>
      <c r="FO309">
        <v>56.241916656494141</v>
      </c>
      <c r="FP309">
        <v>55.207138061523438</v>
      </c>
      <c r="FQ309">
        <v>53.769863128662109</v>
      </c>
      <c r="FR309">
        <v>52.580360412597656</v>
      </c>
      <c r="FS309">
        <v>51.610969543457031</v>
      </c>
      <c r="FT309">
        <v>50.788833618164063</v>
      </c>
      <c r="FU309">
        <v>50.027217864990234</v>
      </c>
      <c r="FV309">
        <v>49.011425018310547</v>
      </c>
      <c r="FW309">
        <v>1</v>
      </c>
    </row>
    <row r="310" spans="1:179" x14ac:dyDescent="0.2">
      <c r="A310" t="s">
        <v>241</v>
      </c>
      <c r="B310" t="s">
        <v>248</v>
      </c>
      <c r="C310" t="s">
        <v>218</v>
      </c>
      <c r="D310" t="s">
        <v>47</v>
      </c>
      <c r="E310" t="s">
        <v>250</v>
      </c>
      <c r="F310" t="s">
        <v>227</v>
      </c>
      <c r="G310" t="s">
        <v>242</v>
      </c>
      <c r="H310">
        <v>323.63</v>
      </c>
      <c r="K310">
        <v>98.024724840132933</v>
      </c>
      <c r="L310">
        <v>96.140489439826482</v>
      </c>
      <c r="M310">
        <v>94.634524384397963</v>
      </c>
      <c r="N310">
        <v>95.022973775043567</v>
      </c>
      <c r="O310">
        <v>99.925644854493655</v>
      </c>
      <c r="P310">
        <v>112.15692856634155</v>
      </c>
      <c r="Q310">
        <v>127.85109480568838</v>
      </c>
      <c r="R310">
        <v>138.39833632049132</v>
      </c>
      <c r="S310">
        <v>145.91317951983274</v>
      </c>
      <c r="T310">
        <v>146.49764705215651</v>
      </c>
      <c r="U310">
        <v>144.59543040983871</v>
      </c>
      <c r="V310">
        <v>149.20368115861547</v>
      </c>
      <c r="W310">
        <v>155.09376201006052</v>
      </c>
      <c r="X310">
        <v>154.72738496708922</v>
      </c>
      <c r="Y310">
        <v>153.89170459510947</v>
      </c>
      <c r="Z310">
        <v>150.68284173432869</v>
      </c>
      <c r="AA310">
        <v>147.09499324196682</v>
      </c>
      <c r="AB310">
        <v>142.6097293491498</v>
      </c>
      <c r="AC310">
        <v>128.00180641185801</v>
      </c>
      <c r="AD310">
        <v>119.92630803135579</v>
      </c>
      <c r="AE310">
        <v>115.04941527575173</v>
      </c>
      <c r="AF310">
        <v>109.91264805611502</v>
      </c>
      <c r="AG310">
        <v>104.55314611355945</v>
      </c>
      <c r="AH310">
        <v>101.48230785190542</v>
      </c>
      <c r="AI310">
        <v>-1.0223740339279175</v>
      </c>
      <c r="AJ310">
        <v>-1.0099977254867554</v>
      </c>
      <c r="AK310">
        <v>-1.0302150249481201</v>
      </c>
      <c r="AL310">
        <v>-0.984749436378479</v>
      </c>
      <c r="AM310">
        <v>-1.2153289318084717</v>
      </c>
      <c r="AN310">
        <v>-1.6422996520996094</v>
      </c>
      <c r="AO310">
        <v>-1.9919455051422119</v>
      </c>
      <c r="AP310">
        <v>-2.7412919998168945</v>
      </c>
      <c r="AQ310">
        <v>-1.8380916118621826</v>
      </c>
      <c r="AR310">
        <v>-1.3261626958847046</v>
      </c>
      <c r="AS310">
        <v>-1.5550968647003174</v>
      </c>
      <c r="AT310">
        <v>-1.6474382877349854</v>
      </c>
      <c r="AU310">
        <v>-1.4388440847396851</v>
      </c>
      <c r="AV310">
        <v>-1.3910748958587646</v>
      </c>
      <c r="AW310">
        <v>-1.3943525552749634</v>
      </c>
      <c r="AX310">
        <v>-1.6542981863021851</v>
      </c>
      <c r="AY310">
        <v>-1.0678296089172363</v>
      </c>
      <c r="AZ310">
        <v>-0.85554778575897217</v>
      </c>
      <c r="BA310">
        <v>1.1168661117553711</v>
      </c>
      <c r="BB310">
        <v>1.0635350942611694</v>
      </c>
      <c r="BC310">
        <v>-0.37891438603401184</v>
      </c>
      <c r="BD310">
        <v>-1.0258345603942871</v>
      </c>
      <c r="BE310">
        <v>-1.2711175680160522</v>
      </c>
      <c r="BF310">
        <v>-1.5846049785614014</v>
      </c>
      <c r="BG310">
        <v>-0.40360245108604431</v>
      </c>
      <c r="BH310">
        <v>-0.40234759449958801</v>
      </c>
      <c r="BI310">
        <v>-0.42573654651641846</v>
      </c>
      <c r="BJ310">
        <v>-0.40688827633857727</v>
      </c>
      <c r="BK310">
        <v>-0.59337645769119263</v>
      </c>
      <c r="BL310">
        <v>-0.87602007389068604</v>
      </c>
      <c r="BM310">
        <v>-1.0753204822540283</v>
      </c>
      <c r="BN310">
        <v>-1.5586134195327759</v>
      </c>
      <c r="BO310">
        <v>-0.83236050605773926</v>
      </c>
      <c r="BP310">
        <v>-0.52452528476715088</v>
      </c>
      <c r="BQ310">
        <v>-0.62989544868469238</v>
      </c>
      <c r="BR310">
        <v>-0.81883251667022705</v>
      </c>
      <c r="BS310">
        <v>-0.65009164810180664</v>
      </c>
      <c r="BT310">
        <v>-0.58592844009399414</v>
      </c>
      <c r="BU310">
        <v>-0.60029906034469604</v>
      </c>
      <c r="BV310">
        <v>-0.6875838041305542</v>
      </c>
      <c r="BW310">
        <v>0.66142302751541138</v>
      </c>
      <c r="BX310">
        <v>0.88033366203308105</v>
      </c>
      <c r="BY310">
        <v>2.1090819835662842</v>
      </c>
      <c r="BZ310">
        <v>1.9126180410385132</v>
      </c>
      <c r="CA310">
        <v>0.48867592215538025</v>
      </c>
      <c r="CB310">
        <v>-0.20587541162967682</v>
      </c>
      <c r="CC310">
        <v>-0.47840046882629395</v>
      </c>
      <c r="CD310">
        <v>-0.78482508659362793</v>
      </c>
      <c r="CE310">
        <v>2.4956831708550453E-2</v>
      </c>
      <c r="CF310">
        <v>1.8509054556488991E-2</v>
      </c>
      <c r="CG310">
        <v>-7.0766238495707512E-3</v>
      </c>
      <c r="CH310">
        <v>-6.6633992828428745E-3</v>
      </c>
      <c r="CI310">
        <v>-0.16261407732963562</v>
      </c>
      <c r="CJ310">
        <v>-0.34529712796211243</v>
      </c>
      <c r="CK310">
        <v>-0.44046878814697266</v>
      </c>
      <c r="CL310">
        <v>-0.739493727684021</v>
      </c>
      <c r="CM310">
        <v>-0.13579414784908295</v>
      </c>
      <c r="CN310">
        <v>3.0686363577842712E-2</v>
      </c>
      <c r="CO310">
        <v>1.0896234773099422E-2</v>
      </c>
      <c r="CP310">
        <v>-0.24494262039661407</v>
      </c>
      <c r="CQ310">
        <v>-0.10380415618419647</v>
      </c>
      <c r="CR310">
        <v>-2.8286490589380264E-2</v>
      </c>
      <c r="CS310">
        <v>-5.0339981913566589E-2</v>
      </c>
      <c r="CT310">
        <v>-1.804039441049099E-2</v>
      </c>
      <c r="CU310">
        <v>1.8590980768203735</v>
      </c>
      <c r="CV310">
        <v>2.0825998783111572</v>
      </c>
      <c r="CW310">
        <v>2.7962877750396729</v>
      </c>
      <c r="CX310">
        <v>2.500690221786499</v>
      </c>
      <c r="CY310">
        <v>1.0895663499832153</v>
      </c>
      <c r="CZ310">
        <v>0.36202579736709595</v>
      </c>
      <c r="DA310">
        <v>7.063303142786026E-2</v>
      </c>
      <c r="DB310">
        <v>-0.23089990019798279</v>
      </c>
      <c r="DC310">
        <v>0.45351612567901611</v>
      </c>
      <c r="DD310">
        <v>0.4393656849861145</v>
      </c>
      <c r="DE310">
        <v>0.4115833044052124</v>
      </c>
      <c r="DF310">
        <v>0.39356148242950439</v>
      </c>
      <c r="DG310">
        <v>0.26814833283424377</v>
      </c>
      <c r="DH310">
        <v>0.18542581796646118</v>
      </c>
      <c r="DI310">
        <v>0.1943829208612442</v>
      </c>
      <c r="DJ310">
        <v>7.9625874757766724E-2</v>
      </c>
      <c r="DK310">
        <v>0.56077218055725098</v>
      </c>
      <c r="DL310">
        <v>0.58589798212051392</v>
      </c>
      <c r="DM310">
        <v>0.65168792009353638</v>
      </c>
      <c r="DN310">
        <v>0.32894724607467651</v>
      </c>
      <c r="DO310">
        <v>0.44248336553573608</v>
      </c>
      <c r="DP310">
        <v>0.52935546636581421</v>
      </c>
      <c r="DQ310">
        <v>0.49961906671524048</v>
      </c>
      <c r="DR310">
        <v>0.65150302648544312</v>
      </c>
      <c r="DS310">
        <v>3.0567731857299805</v>
      </c>
      <c r="DT310">
        <v>3.2848660945892334</v>
      </c>
      <c r="DU310">
        <v>3.4834933280944824</v>
      </c>
      <c r="DV310">
        <v>3.0887625217437744</v>
      </c>
      <c r="DW310">
        <v>1.690456748008728</v>
      </c>
      <c r="DX310">
        <v>0.92992705106735229</v>
      </c>
      <c r="DY310">
        <v>0.61966651678085327</v>
      </c>
      <c r="DZ310">
        <v>0.32302525639533997</v>
      </c>
      <c r="EA310">
        <v>1.0722876787185669</v>
      </c>
      <c r="EB310">
        <v>1.0470157861709595</v>
      </c>
      <c r="EC310">
        <v>1.0160617828369141</v>
      </c>
      <c r="ED310">
        <v>0.97142261266708374</v>
      </c>
      <c r="EE310">
        <v>0.89010077714920044</v>
      </c>
      <c r="EF310">
        <v>0.9517054557800293</v>
      </c>
      <c r="EG310">
        <v>1.1110079288482666</v>
      </c>
      <c r="EH310">
        <v>1.2623045444488525</v>
      </c>
      <c r="EI310">
        <v>1.5665032863616943</v>
      </c>
      <c r="EJ310">
        <v>1.3875353336334229</v>
      </c>
      <c r="EK310">
        <v>1.5768892765045166</v>
      </c>
      <c r="EL310">
        <v>1.1575530767440796</v>
      </c>
      <c r="EM310">
        <v>1.2312357425689697</v>
      </c>
      <c r="EN310">
        <v>1.3345018625259399</v>
      </c>
      <c r="EO310">
        <v>1.2936725616455078</v>
      </c>
      <c r="EP310">
        <v>1.6182173490524292</v>
      </c>
      <c r="EQ310">
        <v>4.7860260009765625</v>
      </c>
      <c r="ER310">
        <v>5.0207476615905762</v>
      </c>
      <c r="ES310">
        <v>4.4757094383239746</v>
      </c>
      <c r="ET310">
        <v>3.9378454685211182</v>
      </c>
      <c r="EU310">
        <v>2.5580470561981201</v>
      </c>
      <c r="EV310">
        <v>1.749886155128479</v>
      </c>
      <c r="EW310">
        <v>1.4123836755752563</v>
      </c>
      <c r="EX310">
        <v>1.1228052377700806</v>
      </c>
      <c r="EY310">
        <v>50.16326904296875</v>
      </c>
      <c r="EZ310">
        <v>49.399990081787109</v>
      </c>
      <c r="FA310">
        <v>48.1768798828125</v>
      </c>
      <c r="FB310">
        <v>47.354892730712891</v>
      </c>
      <c r="FC310">
        <v>46.759124755859375</v>
      </c>
      <c r="FD310">
        <v>46.376667022705078</v>
      </c>
      <c r="FE310">
        <v>46.218692779541016</v>
      </c>
      <c r="FF310">
        <v>45.901283264160156</v>
      </c>
      <c r="FG310">
        <v>46.401515960693359</v>
      </c>
      <c r="FH310">
        <v>49.157806396484375</v>
      </c>
      <c r="FI310">
        <v>51.755363464355469</v>
      </c>
      <c r="FJ310">
        <v>54.007041931152344</v>
      </c>
      <c r="FK310">
        <v>55.545127868652344</v>
      </c>
      <c r="FL310">
        <v>56.351291656494141</v>
      </c>
      <c r="FM310">
        <v>56.821849822998047</v>
      </c>
      <c r="FN310">
        <v>56.847782135009766</v>
      </c>
      <c r="FO310">
        <v>56.241916656494141</v>
      </c>
      <c r="FP310">
        <v>55.207138061523438</v>
      </c>
      <c r="FQ310">
        <v>53.769863128662109</v>
      </c>
      <c r="FR310">
        <v>52.580360412597656</v>
      </c>
      <c r="FS310">
        <v>51.610969543457031</v>
      </c>
      <c r="FT310">
        <v>50.788829803466797</v>
      </c>
      <c r="FU310">
        <v>50.0272216796875</v>
      </c>
      <c r="FV310">
        <v>49.011425018310547</v>
      </c>
      <c r="FW310">
        <v>1</v>
      </c>
    </row>
    <row r="311" spans="1:179" x14ac:dyDescent="0.2">
      <c r="A311" t="s">
        <v>241</v>
      </c>
      <c r="B311" t="s">
        <v>248</v>
      </c>
      <c r="C311" t="s">
        <v>218</v>
      </c>
      <c r="D311" t="s">
        <v>11</v>
      </c>
      <c r="E311">
        <v>2015</v>
      </c>
      <c r="F311" t="s">
        <v>227</v>
      </c>
      <c r="G311" t="s">
        <v>242</v>
      </c>
      <c r="H311">
        <v>369.90000000000003</v>
      </c>
      <c r="K311">
        <v>127.22760659660511</v>
      </c>
      <c r="L311">
        <v>124.25521706056226</v>
      </c>
      <c r="M311">
        <v>122.5135107945737</v>
      </c>
      <c r="N311">
        <v>123.27743446689746</v>
      </c>
      <c r="O311">
        <v>129.69817077449599</v>
      </c>
      <c r="P311">
        <v>144.83471443299189</v>
      </c>
      <c r="Q311">
        <v>164.48194243576819</v>
      </c>
      <c r="R311">
        <v>177.13880272365463</v>
      </c>
      <c r="S311">
        <v>187.84189669726425</v>
      </c>
      <c r="T311">
        <v>198.67150714746933</v>
      </c>
      <c r="U311">
        <v>207.38508918916193</v>
      </c>
      <c r="V311">
        <v>212.66820640157812</v>
      </c>
      <c r="W311">
        <v>213.71018157328092</v>
      </c>
      <c r="X311">
        <v>215.53372743495399</v>
      </c>
      <c r="Y311">
        <v>215.87295774964116</v>
      </c>
      <c r="Z311">
        <v>212.55107692026164</v>
      </c>
      <c r="AA311">
        <v>209.48879029929662</v>
      </c>
      <c r="AB311">
        <v>201.22619225771928</v>
      </c>
      <c r="AC311">
        <v>174.99614074264892</v>
      </c>
      <c r="AD311">
        <v>163.8990644956842</v>
      </c>
      <c r="AE311">
        <v>155.95109643361124</v>
      </c>
      <c r="AF311">
        <v>148.29100394767005</v>
      </c>
      <c r="AG311">
        <v>137.71606226562315</v>
      </c>
      <c r="AH311">
        <v>133.75003816812341</v>
      </c>
      <c r="AI311">
        <v>-1.498227596282959</v>
      </c>
      <c r="AJ311">
        <v>-1.3144309520721436</v>
      </c>
      <c r="AK311">
        <v>-1.455608606338501</v>
      </c>
      <c r="AL311">
        <v>-1.5768181085586548</v>
      </c>
      <c r="AM311">
        <v>-1.8853685855865479</v>
      </c>
      <c r="AN311">
        <v>-1.604316234588623</v>
      </c>
      <c r="AO311">
        <v>-1.3376524448394775</v>
      </c>
      <c r="AP311">
        <v>-1.3757283687591553</v>
      </c>
      <c r="AQ311">
        <v>-1.9353858232498169</v>
      </c>
      <c r="AR311">
        <v>-1.8432737588882446</v>
      </c>
      <c r="AS311">
        <v>-1.4789543151855469</v>
      </c>
      <c r="AT311">
        <v>-1.4108713865280151</v>
      </c>
      <c r="AU311">
        <v>-0.64706242084503174</v>
      </c>
      <c r="AV311">
        <v>1.3127703666687012</v>
      </c>
      <c r="AW311">
        <v>2.1405079364776611</v>
      </c>
      <c r="AX311">
        <v>2.9934384822845459</v>
      </c>
      <c r="AY311">
        <v>2.7379052639007568</v>
      </c>
      <c r="AZ311">
        <v>-3.2695436477661133</v>
      </c>
      <c r="BA311">
        <v>-2.9092130661010742</v>
      </c>
      <c r="BB311">
        <v>-3.0062823295593262</v>
      </c>
      <c r="BC311">
        <v>-3.18471360206604</v>
      </c>
      <c r="BD311">
        <v>-2.9316120147705078</v>
      </c>
      <c r="BE311">
        <v>-1.8707371950149536</v>
      </c>
      <c r="BF311">
        <v>-1.8407008647918701</v>
      </c>
      <c r="BG311">
        <v>-0.66973823308944702</v>
      </c>
      <c r="BH311">
        <v>-0.55334985256195068</v>
      </c>
      <c r="BI311">
        <v>-0.72740423679351807</v>
      </c>
      <c r="BJ311">
        <v>-0.86285477876663208</v>
      </c>
      <c r="BK311">
        <v>-1.0134776830673218</v>
      </c>
      <c r="BL311">
        <v>-0.74456846714019775</v>
      </c>
      <c r="BM311">
        <v>-0.49011769890785217</v>
      </c>
      <c r="BN311">
        <v>-0.53498464822769165</v>
      </c>
      <c r="BO311">
        <v>-0.96153712272644043</v>
      </c>
      <c r="BP311">
        <v>-0.85300183296203613</v>
      </c>
      <c r="BQ311">
        <v>-0.44811919331550598</v>
      </c>
      <c r="BR311">
        <v>-0.36717000603675842</v>
      </c>
      <c r="BS311">
        <v>0.32226231694221497</v>
      </c>
      <c r="BT311">
        <v>2.9512770175933838</v>
      </c>
      <c r="BU311">
        <v>3.5861637592315674</v>
      </c>
      <c r="BV311">
        <v>4.5412731170654297</v>
      </c>
      <c r="BW311">
        <v>4.1952896118164062</v>
      </c>
      <c r="BX311">
        <v>-1.2679303884506226</v>
      </c>
      <c r="BY311">
        <v>-1.2659093141555786</v>
      </c>
      <c r="BZ311">
        <v>-1.4800029993057251</v>
      </c>
      <c r="CA311">
        <v>-1.7567925453186035</v>
      </c>
      <c r="CB311">
        <v>-1.6121495962142944</v>
      </c>
      <c r="CC311">
        <v>-0.81375354528427124</v>
      </c>
      <c r="CD311">
        <v>-0.79854023456573486</v>
      </c>
      <c r="CE311">
        <v>-9.5929078757762909E-2</v>
      </c>
      <c r="CF311">
        <v>-2.6227358728647232E-2</v>
      </c>
      <c r="CG311">
        <v>-0.22305202484130859</v>
      </c>
      <c r="CH311">
        <v>-0.36836588382720947</v>
      </c>
      <c r="CI311">
        <v>-0.40960875153541565</v>
      </c>
      <c r="CJ311">
        <v>-0.1491098552942276</v>
      </c>
      <c r="CK311">
        <v>9.688231348991394E-2</v>
      </c>
      <c r="CL311">
        <v>4.7311834990978241E-2</v>
      </c>
      <c r="CM311">
        <v>-0.28705248236656189</v>
      </c>
      <c r="CN311">
        <v>-0.16714257001876831</v>
      </c>
      <c r="CO311">
        <v>0.26583403348922729</v>
      </c>
      <c r="CP311">
        <v>0.35569441318511963</v>
      </c>
      <c r="CQ311">
        <v>0.99361366033554077</v>
      </c>
      <c r="CR311">
        <v>4.0861015319824219</v>
      </c>
      <c r="CS311">
        <v>4.5874204635620117</v>
      </c>
      <c r="CT311">
        <v>5.6132988929748535</v>
      </c>
      <c r="CU311">
        <v>5.2046694755554199</v>
      </c>
      <c r="CV311">
        <v>0.11838091909885406</v>
      </c>
      <c r="CW311">
        <v>-0.12776213884353638</v>
      </c>
      <c r="CX311">
        <v>-0.42290651798248291</v>
      </c>
      <c r="CY311">
        <v>-0.76781874895095825</v>
      </c>
      <c r="CZ311">
        <v>-0.69829392433166504</v>
      </c>
      <c r="DA311">
        <v>-8.1689938902854919E-2</v>
      </c>
      <c r="DB311">
        <v>-7.6742932200431824E-2</v>
      </c>
      <c r="DC311">
        <v>0.4778800904750824</v>
      </c>
      <c r="DD311">
        <v>0.50089514255523682</v>
      </c>
      <c r="DE311">
        <v>0.28130015730857849</v>
      </c>
      <c r="DF311">
        <v>0.12612299621105194</v>
      </c>
      <c r="DG311">
        <v>0.19426017999649048</v>
      </c>
      <c r="DH311">
        <v>0.44634878635406494</v>
      </c>
      <c r="DI311">
        <v>0.68388229608535767</v>
      </c>
      <c r="DJ311">
        <v>0.62960833311080933</v>
      </c>
      <c r="DK311">
        <v>0.38743215799331665</v>
      </c>
      <c r="DL311">
        <v>0.51871669292449951</v>
      </c>
      <c r="DM311">
        <v>0.97978729009628296</v>
      </c>
      <c r="DN311">
        <v>1.0785588026046753</v>
      </c>
      <c r="DO311">
        <v>1.664965033531189</v>
      </c>
      <c r="DP311">
        <v>5.2209262847900391</v>
      </c>
      <c r="DQ311">
        <v>5.5886774063110352</v>
      </c>
      <c r="DR311">
        <v>6.6853246688842773</v>
      </c>
      <c r="DS311">
        <v>6.2140493392944336</v>
      </c>
      <c r="DT311">
        <v>1.5046921968460083</v>
      </c>
      <c r="DU311">
        <v>1.0103850364685059</v>
      </c>
      <c r="DV311">
        <v>0.6341899037361145</v>
      </c>
      <c r="DW311">
        <v>0.22115509212017059</v>
      </c>
      <c r="DX311">
        <v>0.21556177735328674</v>
      </c>
      <c r="DY311">
        <v>0.65037369728088379</v>
      </c>
      <c r="DZ311">
        <v>0.64505434036254883</v>
      </c>
      <c r="EA311">
        <v>1.306369423866272</v>
      </c>
      <c r="EB311">
        <v>1.2619762420654297</v>
      </c>
      <c r="EC311">
        <v>1.0095045566558838</v>
      </c>
      <c r="ED311">
        <v>0.84008640050888062</v>
      </c>
      <c r="EE311">
        <v>1.0661510229110718</v>
      </c>
      <c r="EF311">
        <v>1.3060964345932007</v>
      </c>
      <c r="EG311">
        <v>1.5314171314239502</v>
      </c>
      <c r="EH311">
        <v>1.4703519344329834</v>
      </c>
      <c r="EI311">
        <v>1.3612809181213379</v>
      </c>
      <c r="EJ311">
        <v>1.508988618850708</v>
      </c>
      <c r="EK311">
        <v>2.0106222629547119</v>
      </c>
      <c r="EL311">
        <v>2.1222600936889648</v>
      </c>
      <c r="EM311">
        <v>2.6342897415161133</v>
      </c>
      <c r="EN311">
        <v>6.8594331741333008</v>
      </c>
      <c r="EO311">
        <v>7.0343332290649414</v>
      </c>
      <c r="EP311">
        <v>8.2331600189208984</v>
      </c>
      <c r="EQ311">
        <v>7.6714334487915039</v>
      </c>
      <c r="ER311">
        <v>3.5063056945800781</v>
      </c>
      <c r="ES311">
        <v>2.653688907623291</v>
      </c>
      <c r="ET311">
        <v>2.1604692935943604</v>
      </c>
      <c r="EU311">
        <v>1.6490762233734131</v>
      </c>
      <c r="EV311">
        <v>1.5350242853164673</v>
      </c>
      <c r="EW311">
        <v>1.7073572874069214</v>
      </c>
      <c r="EX311">
        <v>1.6872150897979736</v>
      </c>
      <c r="EY311">
        <v>69.020133972167969</v>
      </c>
      <c r="EZ311">
        <v>68.288131713867188</v>
      </c>
      <c r="FA311">
        <v>67.738372802734375</v>
      </c>
      <c r="FB311">
        <v>67.105491638183594</v>
      </c>
      <c r="FC311">
        <v>66.635169982910156</v>
      </c>
      <c r="FD311">
        <v>66.289894104003906</v>
      </c>
      <c r="FE311">
        <v>66.105140686035156</v>
      </c>
      <c r="FF311">
        <v>66.287513732910156</v>
      </c>
      <c r="FG311">
        <v>68.158920288085937</v>
      </c>
      <c r="FH311">
        <v>71.731452941894531</v>
      </c>
      <c r="FI311">
        <v>75.760543823242188</v>
      </c>
      <c r="FJ311">
        <v>79.317466735839844</v>
      </c>
      <c r="FK311">
        <v>82.011573791503906</v>
      </c>
      <c r="FL311">
        <v>84.031349182128906</v>
      </c>
      <c r="FM311">
        <v>85.214431762695312</v>
      </c>
      <c r="FN311">
        <v>85.400321960449219</v>
      </c>
      <c r="FO311">
        <v>85.420913696289062</v>
      </c>
      <c r="FP311">
        <v>84.618995666503906</v>
      </c>
      <c r="FQ311">
        <v>83.256462097167969</v>
      </c>
      <c r="FR311">
        <v>80.75</v>
      </c>
      <c r="FS311">
        <v>77.551795959472656</v>
      </c>
      <c r="FT311">
        <v>74.81890869140625</v>
      </c>
      <c r="FU311">
        <v>73.11627197265625</v>
      </c>
      <c r="FV311">
        <v>71.972503662109375</v>
      </c>
      <c r="FW311">
        <v>1</v>
      </c>
    </row>
    <row r="312" spans="1:179" x14ac:dyDescent="0.2">
      <c r="A312" t="s">
        <v>241</v>
      </c>
      <c r="B312" t="s">
        <v>248</v>
      </c>
      <c r="C312" t="s">
        <v>218</v>
      </c>
      <c r="D312" t="s">
        <v>11</v>
      </c>
      <c r="E312">
        <v>2016</v>
      </c>
      <c r="F312" t="s">
        <v>227</v>
      </c>
      <c r="G312" t="s">
        <v>242</v>
      </c>
      <c r="H312">
        <v>332.41</v>
      </c>
      <c r="K312">
        <v>114.33068014005801</v>
      </c>
      <c r="L312">
        <v>111.65959855338262</v>
      </c>
      <c r="M312">
        <v>110.09444718944911</v>
      </c>
      <c r="N312">
        <v>110.78093273585094</v>
      </c>
      <c r="O312">
        <v>116.5508058686156</v>
      </c>
      <c r="P312">
        <v>130.15297427953729</v>
      </c>
      <c r="Q312">
        <v>147.80858378531377</v>
      </c>
      <c r="R312">
        <v>159.1824316777755</v>
      </c>
      <c r="S312">
        <v>168.80056445838852</v>
      </c>
      <c r="T312">
        <v>178.53238887562833</v>
      </c>
      <c r="U312">
        <v>186.36268442179556</v>
      </c>
      <c r="V312">
        <v>191.11025769078219</v>
      </c>
      <c r="W312">
        <v>192.04660895334703</v>
      </c>
      <c r="X312">
        <v>193.68530392064852</v>
      </c>
      <c r="Y312">
        <v>193.99014682102063</v>
      </c>
      <c r="Z312">
        <v>191.00500149975892</v>
      </c>
      <c r="AA312">
        <v>188.25313559954736</v>
      </c>
      <c r="AB312">
        <v>180.82810828756885</v>
      </c>
      <c r="AC312">
        <v>157.25696905097826</v>
      </c>
      <c r="AD312">
        <v>147.28479155883784</v>
      </c>
      <c r="AE312">
        <v>140.14250052172491</v>
      </c>
      <c r="AF312">
        <v>133.25890342137066</v>
      </c>
      <c r="AG312">
        <v>123.75593227153743</v>
      </c>
      <c r="AH312">
        <v>120.19193979656539</v>
      </c>
      <c r="AI312">
        <v>-1.4155298471450806</v>
      </c>
      <c r="AJ312">
        <v>-1.2447361946105957</v>
      </c>
      <c r="AK312">
        <v>-1.368857741355896</v>
      </c>
      <c r="AL312">
        <v>-1.4765912294387817</v>
      </c>
      <c r="AM312">
        <v>-1.7670506238937378</v>
      </c>
      <c r="AN312">
        <v>-1.5134743452072144</v>
      </c>
      <c r="AO312">
        <v>-1.2728222608566284</v>
      </c>
      <c r="AP312">
        <v>-1.3064714670181274</v>
      </c>
      <c r="AQ312">
        <v>-1.8205108642578125</v>
      </c>
      <c r="AR312">
        <v>-1.7391072511672974</v>
      </c>
      <c r="AS312">
        <v>-1.4151054620742798</v>
      </c>
      <c r="AT312">
        <v>-1.3549983501434326</v>
      </c>
      <c r="AU312">
        <v>-0.66240561008453369</v>
      </c>
      <c r="AV312">
        <v>1.04288649559021</v>
      </c>
      <c r="AW312">
        <v>1.8028196096420288</v>
      </c>
      <c r="AX312">
        <v>2.5607578754425049</v>
      </c>
      <c r="AY312">
        <v>2.3386802673339844</v>
      </c>
      <c r="AZ312">
        <v>-3.1052415370941162</v>
      </c>
      <c r="BA312">
        <v>-2.7515199184417725</v>
      </c>
      <c r="BB312">
        <v>-2.8289775848388672</v>
      </c>
      <c r="BC312">
        <v>-2.9811091423034668</v>
      </c>
      <c r="BD312">
        <v>-2.7446081638336182</v>
      </c>
      <c r="BE312">
        <v>-1.7693570852279663</v>
      </c>
      <c r="BF312">
        <v>-1.7411278486251831</v>
      </c>
      <c r="BG312">
        <v>-0.63015389442443848</v>
      </c>
      <c r="BH312">
        <v>-0.52326053380966187</v>
      </c>
      <c r="BI312">
        <v>-0.67854791879653931</v>
      </c>
      <c r="BJ312">
        <v>-0.7997814416885376</v>
      </c>
      <c r="BK312">
        <v>-0.94053167104721069</v>
      </c>
      <c r="BL312">
        <v>-0.69846659898757935</v>
      </c>
      <c r="BM312">
        <v>-0.46939194202423096</v>
      </c>
      <c r="BN312">
        <v>-0.50947880744934082</v>
      </c>
      <c r="BO312">
        <v>-0.89733976125717163</v>
      </c>
      <c r="BP312">
        <v>-0.80036771297454834</v>
      </c>
      <c r="BQ312">
        <v>-0.43791347742080688</v>
      </c>
      <c r="BR312">
        <v>-0.36560958623886108</v>
      </c>
      <c r="BS312">
        <v>0.25647687911987305</v>
      </c>
      <c r="BT312">
        <v>2.5961277484893799</v>
      </c>
      <c r="BU312">
        <v>3.1732456684112549</v>
      </c>
      <c r="BV312">
        <v>4.028045654296875</v>
      </c>
      <c r="BW312">
        <v>3.7202243804931641</v>
      </c>
      <c r="BX312">
        <v>-1.2077890634536743</v>
      </c>
      <c r="BY312">
        <v>-1.1937308311462402</v>
      </c>
      <c r="BZ312">
        <v>-1.382123589515686</v>
      </c>
      <c r="CA312">
        <v>-1.6274949312210083</v>
      </c>
      <c r="CB312">
        <v>-1.4938086271286011</v>
      </c>
      <c r="CC312">
        <v>-0.76737725734710693</v>
      </c>
      <c r="CD312">
        <v>-0.75319963693618774</v>
      </c>
      <c r="CE312">
        <v>-8.6204849183559418E-2</v>
      </c>
      <c r="CF312">
        <v>-2.3568719625473022E-2</v>
      </c>
      <c r="CG312">
        <v>-0.20044147968292236</v>
      </c>
      <c r="CH312">
        <v>-0.33102503418922424</v>
      </c>
      <c r="CI312">
        <v>-0.36808714270591736</v>
      </c>
      <c r="CJ312">
        <v>-0.13399474322795868</v>
      </c>
      <c r="CK312">
        <v>8.7061457335948944E-2</v>
      </c>
      <c r="CL312">
        <v>4.2515885084867477E-2</v>
      </c>
      <c r="CM312">
        <v>-0.25795426964759827</v>
      </c>
      <c r="CN312">
        <v>-0.15019950270652771</v>
      </c>
      <c r="CO312">
        <v>0.23888672888278961</v>
      </c>
      <c r="CP312">
        <v>0.31963804364204407</v>
      </c>
      <c r="CQ312">
        <v>0.89289212226867676</v>
      </c>
      <c r="CR312">
        <v>3.6718978881835938</v>
      </c>
      <c r="CS312">
        <v>4.1223983764648437</v>
      </c>
      <c r="CT312">
        <v>5.0442848205566406</v>
      </c>
      <c r="CU312">
        <v>4.6770777702331543</v>
      </c>
      <c r="CV312">
        <v>0.10638076812028885</v>
      </c>
      <c r="CW312">
        <v>-0.11481102555990219</v>
      </c>
      <c r="CX312">
        <v>-0.38003695011138916</v>
      </c>
      <c r="CY312">
        <v>-0.68998575210571289</v>
      </c>
      <c r="CZ312">
        <v>-0.62750864028930664</v>
      </c>
      <c r="DA312">
        <v>-7.3409117758274078E-2</v>
      </c>
      <c r="DB312">
        <v>-6.8963587284088135E-2</v>
      </c>
      <c r="DC312">
        <v>0.45774418115615845</v>
      </c>
      <c r="DD312">
        <v>0.47612312436103821</v>
      </c>
      <c r="DE312">
        <v>0.27766495943069458</v>
      </c>
      <c r="DF312">
        <v>0.13773138821125031</v>
      </c>
      <c r="DG312">
        <v>0.20435735583305359</v>
      </c>
      <c r="DH312">
        <v>0.43047711253166199</v>
      </c>
      <c r="DI312">
        <v>0.64351487159729004</v>
      </c>
      <c r="DJ312">
        <v>0.59451055526733398</v>
      </c>
      <c r="DK312">
        <v>0.3814312219619751</v>
      </c>
      <c r="DL312">
        <v>0.49996867775917053</v>
      </c>
      <c r="DM312">
        <v>0.9156869649887085</v>
      </c>
      <c r="DN312">
        <v>1.0048856735229492</v>
      </c>
      <c r="DO312">
        <v>1.5293073654174805</v>
      </c>
      <c r="DP312">
        <v>4.7476682662963867</v>
      </c>
      <c r="DQ312">
        <v>5.0715513229370117</v>
      </c>
      <c r="DR312">
        <v>6.0605239868164063</v>
      </c>
      <c r="DS312">
        <v>5.6339306831359863</v>
      </c>
      <c r="DT312">
        <v>1.4205505847930908</v>
      </c>
      <c r="DU312">
        <v>0.96410882472991943</v>
      </c>
      <c r="DV312">
        <v>0.62204974889755249</v>
      </c>
      <c r="DW312">
        <v>0.24752338230609894</v>
      </c>
      <c r="DX312">
        <v>0.23879137635231018</v>
      </c>
      <c r="DY312">
        <v>0.62055903673171997</v>
      </c>
      <c r="DZ312">
        <v>0.61527246236801147</v>
      </c>
      <c r="EA312">
        <v>1.2431201934814453</v>
      </c>
      <c r="EB312">
        <v>1.1975988149642944</v>
      </c>
      <c r="EC312">
        <v>0.96797478199005127</v>
      </c>
      <c r="ED312">
        <v>0.81454122066497803</v>
      </c>
      <c r="EE312">
        <v>1.0308762788772583</v>
      </c>
      <c r="EF312">
        <v>1.2454848289489746</v>
      </c>
      <c r="EG312">
        <v>1.4469451904296875</v>
      </c>
      <c r="EH312">
        <v>1.3915032148361206</v>
      </c>
      <c r="EI312">
        <v>1.3046022653579712</v>
      </c>
      <c r="EJ312">
        <v>1.4387083053588867</v>
      </c>
      <c r="EK312">
        <v>1.8928790092468262</v>
      </c>
      <c r="EL312">
        <v>1.9942744970321655</v>
      </c>
      <c r="EM312">
        <v>2.4481899738311768</v>
      </c>
      <c r="EN312">
        <v>6.3009095191955566</v>
      </c>
      <c r="EO312">
        <v>6.4419775009155273</v>
      </c>
      <c r="EP312">
        <v>7.5278120040893555</v>
      </c>
      <c r="EQ312">
        <v>7.015474796295166</v>
      </c>
      <c r="ER312">
        <v>3.3180031776428223</v>
      </c>
      <c r="ES312">
        <v>2.5218977928161621</v>
      </c>
      <c r="ET312">
        <v>2.0689036846160889</v>
      </c>
      <c r="EU312">
        <v>1.601137638092041</v>
      </c>
      <c r="EV312">
        <v>1.4895910024642944</v>
      </c>
      <c r="EW312">
        <v>1.6225388050079346</v>
      </c>
      <c r="EX312">
        <v>1.6032006740570068</v>
      </c>
      <c r="EY312">
        <v>69.020133972167969</v>
      </c>
      <c r="EZ312">
        <v>68.288131713867188</v>
      </c>
      <c r="FA312">
        <v>67.738372802734375</v>
      </c>
      <c r="FB312">
        <v>67.105491638183594</v>
      </c>
      <c r="FC312">
        <v>66.635169982910156</v>
      </c>
      <c r="FD312">
        <v>66.289894104003906</v>
      </c>
      <c r="FE312">
        <v>66.105140686035156</v>
      </c>
      <c r="FF312">
        <v>66.287513732910156</v>
      </c>
      <c r="FG312">
        <v>68.158920288085937</v>
      </c>
      <c r="FH312">
        <v>71.731452941894531</v>
      </c>
      <c r="FI312">
        <v>75.760543823242188</v>
      </c>
      <c r="FJ312">
        <v>79.317466735839844</v>
      </c>
      <c r="FK312">
        <v>82.011573791503906</v>
      </c>
      <c r="FL312">
        <v>84.031349182128906</v>
      </c>
      <c r="FM312">
        <v>85.214431762695312</v>
      </c>
      <c r="FN312">
        <v>85.400321960449219</v>
      </c>
      <c r="FO312">
        <v>85.420913696289062</v>
      </c>
      <c r="FP312">
        <v>84.618995666503906</v>
      </c>
      <c r="FQ312">
        <v>83.256462097167969</v>
      </c>
      <c r="FR312">
        <v>80.75</v>
      </c>
      <c r="FS312">
        <v>77.551795959472656</v>
      </c>
      <c r="FT312">
        <v>74.81890869140625</v>
      </c>
      <c r="FU312">
        <v>73.11627197265625</v>
      </c>
      <c r="FV312">
        <v>71.972503662109375</v>
      </c>
      <c r="FW312">
        <v>1</v>
      </c>
    </row>
    <row r="313" spans="1:179" x14ac:dyDescent="0.2">
      <c r="A313" t="s">
        <v>241</v>
      </c>
      <c r="B313" t="s">
        <v>248</v>
      </c>
      <c r="C313" t="s">
        <v>218</v>
      </c>
      <c r="D313" t="s">
        <v>11</v>
      </c>
      <c r="E313" t="s">
        <v>250</v>
      </c>
      <c r="F313" t="s">
        <v>227</v>
      </c>
      <c r="G313" t="s">
        <v>242</v>
      </c>
      <c r="H313">
        <v>321.24</v>
      </c>
      <c r="K313">
        <v>110.48903577227706</v>
      </c>
      <c r="L313">
        <v>107.90770564619619</v>
      </c>
      <c r="M313">
        <v>106.3951451958706</v>
      </c>
      <c r="N313">
        <v>107.05856402623726</v>
      </c>
      <c r="O313">
        <v>112.63456268369799</v>
      </c>
      <c r="P313">
        <v>125.77968235143534</v>
      </c>
      <c r="Q313">
        <v>142.84204275964223</v>
      </c>
      <c r="R313">
        <v>153.83371608056683</v>
      </c>
      <c r="S313">
        <v>163.12866836772048</v>
      </c>
      <c r="T313">
        <v>172.53349211974145</v>
      </c>
      <c r="U313">
        <v>180.10068059135841</v>
      </c>
      <c r="V313">
        <v>184.68872985430318</v>
      </c>
      <c r="W313">
        <v>185.59361862097725</v>
      </c>
      <c r="X313">
        <v>187.17725152371364</v>
      </c>
      <c r="Y313">
        <v>187.47185134663849</v>
      </c>
      <c r="Z313">
        <v>184.58701039421621</v>
      </c>
      <c r="AA313">
        <v>181.92761040187369</v>
      </c>
      <c r="AB313">
        <v>174.75207267850553</v>
      </c>
      <c r="AC313">
        <v>151.97295124658029</v>
      </c>
      <c r="AD313">
        <v>142.33585056365911</v>
      </c>
      <c r="AE313">
        <v>135.43354884614234</v>
      </c>
      <c r="AF313">
        <v>128.78124864700703</v>
      </c>
      <c r="AG313">
        <v>119.59758842535352</v>
      </c>
      <c r="AH313">
        <v>116.1533502595618</v>
      </c>
      <c r="AI313">
        <v>-1.3901090621948242</v>
      </c>
      <c r="AJ313">
        <v>-1.2232526540756226</v>
      </c>
      <c r="AK313">
        <v>-1.3423248529434204</v>
      </c>
      <c r="AL313">
        <v>-1.446057915687561</v>
      </c>
      <c r="AM313">
        <v>-1.73097825050354</v>
      </c>
      <c r="AN313">
        <v>-1.4855978488922119</v>
      </c>
      <c r="AO313">
        <v>-1.2527056932449341</v>
      </c>
      <c r="AP313">
        <v>-1.2850426435470581</v>
      </c>
      <c r="AQ313">
        <v>-1.7853671312332153</v>
      </c>
      <c r="AR313">
        <v>-1.7071378231048584</v>
      </c>
      <c r="AS313">
        <v>-1.3951069116592407</v>
      </c>
      <c r="AT313">
        <v>-1.3373633623123169</v>
      </c>
      <c r="AU313">
        <v>-0.66605466604232788</v>
      </c>
      <c r="AV313">
        <v>0.96405285596847534</v>
      </c>
      <c r="AW313">
        <v>1.7036055326461792</v>
      </c>
      <c r="AX313">
        <v>2.4333453178405762</v>
      </c>
      <c r="AY313">
        <v>2.2211470603942871</v>
      </c>
      <c r="AZ313">
        <v>-3.0543978214263916</v>
      </c>
      <c r="BA313">
        <v>-2.7029850482940674</v>
      </c>
      <c r="BB313">
        <v>-2.7747128009796143</v>
      </c>
      <c r="BC313">
        <v>-2.9191038608551025</v>
      </c>
      <c r="BD313">
        <v>-2.6876509189605713</v>
      </c>
      <c r="BE313">
        <v>-1.7381541728973389</v>
      </c>
      <c r="BF313">
        <v>-1.710477352142334</v>
      </c>
      <c r="BG313">
        <v>-0.61804056167602539</v>
      </c>
      <c r="BH313">
        <v>-0.51400178670883179</v>
      </c>
      <c r="BI313">
        <v>-0.6637117862701416</v>
      </c>
      <c r="BJ313">
        <v>-0.78071600198745728</v>
      </c>
      <c r="BK313">
        <v>-0.91846394538879395</v>
      </c>
      <c r="BL313">
        <v>-0.68439972400665283</v>
      </c>
      <c r="BM313">
        <v>-0.46288871765136719</v>
      </c>
      <c r="BN313">
        <v>-0.50155431032180786</v>
      </c>
      <c r="BO313">
        <v>-0.8778383731842041</v>
      </c>
      <c r="BP313">
        <v>-0.78430432081222534</v>
      </c>
      <c r="BQ313">
        <v>-0.43447259068489075</v>
      </c>
      <c r="BR313">
        <v>-0.36473888158798218</v>
      </c>
      <c r="BS313">
        <v>0.237258180975914</v>
      </c>
      <c r="BT313">
        <v>2.4909758567810059</v>
      </c>
      <c r="BU313">
        <v>3.0508108139038086</v>
      </c>
      <c r="BV313">
        <v>3.8757712841033936</v>
      </c>
      <c r="BW313">
        <v>3.5792820453643799</v>
      </c>
      <c r="BX313">
        <v>-1.1890960931777954</v>
      </c>
      <c r="BY313">
        <v>-1.1715916395187378</v>
      </c>
      <c r="BZ313">
        <v>-1.3523745536804199</v>
      </c>
      <c r="CA313">
        <v>-1.5884252786636353</v>
      </c>
      <c r="CB313">
        <v>-1.4580448865890503</v>
      </c>
      <c r="CC313">
        <v>-0.75315195322036743</v>
      </c>
      <c r="CD313">
        <v>-0.73928862810134888</v>
      </c>
      <c r="CE313">
        <v>-8.330826461315155E-2</v>
      </c>
      <c r="CF313">
        <v>-2.2776782512664795E-2</v>
      </c>
      <c r="CG313">
        <v>-0.19370642304420471</v>
      </c>
      <c r="CH313">
        <v>-0.3199022114276886</v>
      </c>
      <c r="CI313">
        <v>-0.35571900010108948</v>
      </c>
      <c r="CJ313">
        <v>-0.12949235737323761</v>
      </c>
      <c r="CK313">
        <v>8.413609117269516E-2</v>
      </c>
      <c r="CL313">
        <v>4.1087303310632706E-2</v>
      </c>
      <c r="CM313">
        <v>-0.2492867112159729</v>
      </c>
      <c r="CN313">
        <v>-0.14515262842178345</v>
      </c>
      <c r="CO313">
        <v>0.23085986077785492</v>
      </c>
      <c r="CP313">
        <v>0.30889782309532166</v>
      </c>
      <c r="CQ313">
        <v>0.86288988590240479</v>
      </c>
      <c r="CR313">
        <v>3.5485179424285889</v>
      </c>
      <c r="CS313">
        <v>3.9838812351226807</v>
      </c>
      <c r="CT313">
        <v>4.874791145324707</v>
      </c>
      <c r="CU313">
        <v>4.5199222564697266</v>
      </c>
      <c r="CV313">
        <v>0.10280625522136688</v>
      </c>
      <c r="CW313">
        <v>-0.11095324158668518</v>
      </c>
      <c r="CX313">
        <v>-0.36726725101470947</v>
      </c>
      <c r="CY313">
        <v>-0.66680145263671875</v>
      </c>
      <c r="CZ313">
        <v>-0.60642361640930176</v>
      </c>
      <c r="DA313">
        <v>-7.0942483842372894E-2</v>
      </c>
      <c r="DB313">
        <v>-6.6646330058574677E-2</v>
      </c>
      <c r="DC313">
        <v>0.45142403244972229</v>
      </c>
      <c r="DD313">
        <v>0.46844819188117981</v>
      </c>
      <c r="DE313">
        <v>0.27629891037940979</v>
      </c>
      <c r="DF313">
        <v>0.14091157913208008</v>
      </c>
      <c r="DG313">
        <v>0.2070259302854538</v>
      </c>
      <c r="DH313">
        <v>0.42541500926017761</v>
      </c>
      <c r="DI313">
        <v>0.6311609148979187</v>
      </c>
      <c r="DJ313">
        <v>0.58372890949249268</v>
      </c>
      <c r="DK313">
        <v>0.3792649507522583</v>
      </c>
      <c r="DL313">
        <v>0.49399906396865845</v>
      </c>
      <c r="DM313">
        <v>0.89619231224060059</v>
      </c>
      <c r="DN313">
        <v>0.98253452777862549</v>
      </c>
      <c r="DO313">
        <v>1.4885216951370239</v>
      </c>
      <c r="DP313">
        <v>4.6060600280761719</v>
      </c>
      <c r="DQ313">
        <v>4.9169516563415527</v>
      </c>
      <c r="DR313">
        <v>5.8738107681274414</v>
      </c>
      <c r="DS313">
        <v>5.4605627059936523</v>
      </c>
      <c r="DT313">
        <v>1.394708514213562</v>
      </c>
      <c r="DU313">
        <v>0.94968521595001221</v>
      </c>
      <c r="DV313">
        <v>0.6178399920463562</v>
      </c>
      <c r="DW313">
        <v>0.25482243299484253</v>
      </c>
      <c r="DX313">
        <v>0.24519775807857513</v>
      </c>
      <c r="DY313">
        <v>0.61126703023910522</v>
      </c>
      <c r="DZ313">
        <v>0.60599601268768311</v>
      </c>
      <c r="EA313">
        <v>1.2234925031661987</v>
      </c>
      <c r="EB313">
        <v>1.177699089050293</v>
      </c>
      <c r="EC313">
        <v>0.95491200685501099</v>
      </c>
      <c r="ED313">
        <v>0.80625349283218384</v>
      </c>
      <c r="EE313">
        <v>1.0195401906967163</v>
      </c>
      <c r="EF313">
        <v>1.2266131639480591</v>
      </c>
      <c r="EG313">
        <v>1.4209778308868408</v>
      </c>
      <c r="EH313">
        <v>1.3672171831130981</v>
      </c>
      <c r="EI313">
        <v>1.2867937088012695</v>
      </c>
      <c r="EJ313">
        <v>1.4168325662612915</v>
      </c>
      <c r="EK313">
        <v>1.8568266630172729</v>
      </c>
      <c r="EL313">
        <v>1.9551589488983154</v>
      </c>
      <c r="EM313">
        <v>2.3918344974517822</v>
      </c>
      <c r="EN313">
        <v>6.1329832077026367</v>
      </c>
      <c r="EO313">
        <v>6.2641568183898926</v>
      </c>
      <c r="EP313">
        <v>7.3162369728088379</v>
      </c>
      <c r="EQ313">
        <v>6.818697452545166</v>
      </c>
      <c r="ER313">
        <v>3.2600102424621582</v>
      </c>
      <c r="ES313">
        <v>2.4810786247253418</v>
      </c>
      <c r="ET313">
        <v>2.0401782989501953</v>
      </c>
      <c r="EU313">
        <v>1.585500955581665</v>
      </c>
      <c r="EV313">
        <v>1.4748036861419678</v>
      </c>
      <c r="EW313">
        <v>1.5962691307067871</v>
      </c>
      <c r="EX313">
        <v>1.5771846771240234</v>
      </c>
      <c r="EY313">
        <v>69.020133972167969</v>
      </c>
      <c r="EZ313">
        <v>68.288131713867188</v>
      </c>
      <c r="FA313">
        <v>67.738372802734375</v>
      </c>
      <c r="FB313">
        <v>67.105491638183594</v>
      </c>
      <c r="FC313">
        <v>66.635169982910156</v>
      </c>
      <c r="FD313">
        <v>66.289894104003906</v>
      </c>
      <c r="FE313">
        <v>66.105140686035156</v>
      </c>
      <c r="FF313">
        <v>66.287513732910156</v>
      </c>
      <c r="FG313">
        <v>68.158920288085937</v>
      </c>
      <c r="FH313">
        <v>71.731452941894531</v>
      </c>
      <c r="FI313">
        <v>75.760543823242188</v>
      </c>
      <c r="FJ313">
        <v>79.317466735839844</v>
      </c>
      <c r="FK313">
        <v>82.011573791503906</v>
      </c>
      <c r="FL313">
        <v>84.031349182128906</v>
      </c>
      <c r="FM313">
        <v>85.214431762695312</v>
      </c>
      <c r="FN313">
        <v>85.400321960449219</v>
      </c>
      <c r="FO313">
        <v>85.420913696289062</v>
      </c>
      <c r="FP313">
        <v>84.618995666503906</v>
      </c>
      <c r="FQ313">
        <v>83.256462097167969</v>
      </c>
      <c r="FR313">
        <v>80.75</v>
      </c>
      <c r="FS313">
        <v>77.551795959472656</v>
      </c>
      <c r="FT313">
        <v>74.81890869140625</v>
      </c>
      <c r="FU313">
        <v>73.116279602050781</v>
      </c>
      <c r="FV313">
        <v>71.972503662109375</v>
      </c>
      <c r="FW313">
        <v>1</v>
      </c>
    </row>
    <row r="314" spans="1:179" x14ac:dyDescent="0.2">
      <c r="A314" t="s">
        <v>241</v>
      </c>
      <c r="B314" t="s">
        <v>248</v>
      </c>
      <c r="C314" t="s">
        <v>218</v>
      </c>
      <c r="D314" t="s">
        <v>36</v>
      </c>
      <c r="E314">
        <v>2015</v>
      </c>
      <c r="F314" t="s">
        <v>224</v>
      </c>
      <c r="G314" t="s">
        <v>243</v>
      </c>
      <c r="H314">
        <v>0</v>
      </c>
      <c r="FW314">
        <v>0</v>
      </c>
    </row>
    <row r="315" spans="1:179" x14ac:dyDescent="0.2">
      <c r="A315" t="s">
        <v>241</v>
      </c>
      <c r="B315" t="s">
        <v>248</v>
      </c>
      <c r="C315" t="s">
        <v>218</v>
      </c>
      <c r="D315" t="s">
        <v>36</v>
      </c>
      <c r="E315">
        <v>2016</v>
      </c>
      <c r="F315" t="s">
        <v>224</v>
      </c>
      <c r="G315" t="s">
        <v>243</v>
      </c>
      <c r="H315">
        <v>0</v>
      </c>
      <c r="FW315">
        <v>0</v>
      </c>
    </row>
    <row r="316" spans="1:179" x14ac:dyDescent="0.2">
      <c r="A316" t="s">
        <v>241</v>
      </c>
      <c r="B316" t="s">
        <v>248</v>
      </c>
      <c r="C316" t="s">
        <v>218</v>
      </c>
      <c r="D316" t="s">
        <v>36</v>
      </c>
      <c r="E316" t="s">
        <v>250</v>
      </c>
      <c r="F316" t="s">
        <v>224</v>
      </c>
      <c r="G316" t="s">
        <v>243</v>
      </c>
      <c r="H316">
        <v>0</v>
      </c>
      <c r="FW316">
        <v>0</v>
      </c>
    </row>
    <row r="317" spans="1:179" x14ac:dyDescent="0.2">
      <c r="A317" t="s">
        <v>241</v>
      </c>
      <c r="B317" t="s">
        <v>248</v>
      </c>
      <c r="C317" t="s">
        <v>218</v>
      </c>
      <c r="D317" t="s">
        <v>37</v>
      </c>
      <c r="E317">
        <v>2015</v>
      </c>
      <c r="F317" t="s">
        <v>224</v>
      </c>
      <c r="G317" t="s">
        <v>243</v>
      </c>
      <c r="H317">
        <v>0</v>
      </c>
      <c r="FW317">
        <v>0</v>
      </c>
    </row>
    <row r="318" spans="1:179" x14ac:dyDescent="0.2">
      <c r="A318" t="s">
        <v>241</v>
      </c>
      <c r="B318" t="s">
        <v>248</v>
      </c>
      <c r="C318" t="s">
        <v>218</v>
      </c>
      <c r="D318" t="s">
        <v>37</v>
      </c>
      <c r="E318">
        <v>2016</v>
      </c>
      <c r="F318" t="s">
        <v>224</v>
      </c>
      <c r="G318" t="s">
        <v>243</v>
      </c>
      <c r="H318">
        <v>0</v>
      </c>
      <c r="FW318">
        <v>0</v>
      </c>
    </row>
    <row r="319" spans="1:179" x14ac:dyDescent="0.2">
      <c r="A319" t="s">
        <v>241</v>
      </c>
      <c r="B319" t="s">
        <v>248</v>
      </c>
      <c r="C319" t="s">
        <v>218</v>
      </c>
      <c r="D319" t="s">
        <v>37</v>
      </c>
      <c r="E319" t="s">
        <v>250</v>
      </c>
      <c r="F319" t="s">
        <v>224</v>
      </c>
      <c r="G319" t="s">
        <v>243</v>
      </c>
      <c r="H319">
        <v>0</v>
      </c>
      <c r="FW319">
        <v>0</v>
      </c>
    </row>
    <row r="320" spans="1:179" x14ac:dyDescent="0.2">
      <c r="A320" t="s">
        <v>241</v>
      </c>
      <c r="B320" t="s">
        <v>248</v>
      </c>
      <c r="C320" t="s">
        <v>218</v>
      </c>
      <c r="D320" t="s">
        <v>38</v>
      </c>
      <c r="E320">
        <v>2015</v>
      </c>
      <c r="F320" t="s">
        <v>224</v>
      </c>
      <c r="G320" t="s">
        <v>243</v>
      </c>
      <c r="H320">
        <v>0</v>
      </c>
      <c r="FW320">
        <v>0</v>
      </c>
    </row>
    <row r="321" spans="1:179" x14ac:dyDescent="0.2">
      <c r="A321" t="s">
        <v>241</v>
      </c>
      <c r="B321" t="s">
        <v>248</v>
      </c>
      <c r="C321" t="s">
        <v>218</v>
      </c>
      <c r="D321" t="s">
        <v>38</v>
      </c>
      <c r="E321">
        <v>2016</v>
      </c>
      <c r="F321" t="s">
        <v>224</v>
      </c>
      <c r="G321" t="s">
        <v>243</v>
      </c>
      <c r="H321">
        <v>0</v>
      </c>
      <c r="FW321">
        <v>0</v>
      </c>
    </row>
    <row r="322" spans="1:179" x14ac:dyDescent="0.2">
      <c r="A322" t="s">
        <v>241</v>
      </c>
      <c r="B322" t="s">
        <v>248</v>
      </c>
      <c r="C322" t="s">
        <v>218</v>
      </c>
      <c r="D322" t="s">
        <v>38</v>
      </c>
      <c r="E322" t="s">
        <v>250</v>
      </c>
      <c r="F322" t="s">
        <v>224</v>
      </c>
      <c r="G322" t="s">
        <v>243</v>
      </c>
      <c r="H322">
        <v>0</v>
      </c>
      <c r="FW322">
        <v>0</v>
      </c>
    </row>
    <row r="323" spans="1:179" x14ac:dyDescent="0.2">
      <c r="A323" t="s">
        <v>241</v>
      </c>
      <c r="B323" t="s">
        <v>248</v>
      </c>
      <c r="C323" t="s">
        <v>218</v>
      </c>
      <c r="D323" t="s">
        <v>39</v>
      </c>
      <c r="E323">
        <v>2015</v>
      </c>
      <c r="F323" t="s">
        <v>224</v>
      </c>
      <c r="G323" t="s">
        <v>243</v>
      </c>
      <c r="H323">
        <v>0</v>
      </c>
      <c r="FW323">
        <v>0</v>
      </c>
    </row>
    <row r="324" spans="1:179" x14ac:dyDescent="0.2">
      <c r="A324" t="s">
        <v>241</v>
      </c>
      <c r="B324" t="s">
        <v>248</v>
      </c>
      <c r="C324" t="s">
        <v>218</v>
      </c>
      <c r="D324" t="s">
        <v>39</v>
      </c>
      <c r="E324">
        <v>2016</v>
      </c>
      <c r="F324" t="s">
        <v>224</v>
      </c>
      <c r="G324" t="s">
        <v>243</v>
      </c>
      <c r="H324">
        <v>0</v>
      </c>
      <c r="FW324">
        <v>0</v>
      </c>
    </row>
    <row r="325" spans="1:179" x14ac:dyDescent="0.2">
      <c r="A325" t="s">
        <v>241</v>
      </c>
      <c r="B325" t="s">
        <v>248</v>
      </c>
      <c r="C325" t="s">
        <v>218</v>
      </c>
      <c r="D325" t="s">
        <v>39</v>
      </c>
      <c r="E325" t="s">
        <v>250</v>
      </c>
      <c r="F325" t="s">
        <v>224</v>
      </c>
      <c r="G325" t="s">
        <v>243</v>
      </c>
      <c r="H325">
        <v>0</v>
      </c>
      <c r="FW325">
        <v>0</v>
      </c>
    </row>
    <row r="326" spans="1:179" x14ac:dyDescent="0.2">
      <c r="A326" t="s">
        <v>241</v>
      </c>
      <c r="B326" t="s">
        <v>248</v>
      </c>
      <c r="C326" t="s">
        <v>218</v>
      </c>
      <c r="D326" t="s">
        <v>40</v>
      </c>
      <c r="E326">
        <v>2015</v>
      </c>
      <c r="F326" t="s">
        <v>224</v>
      </c>
      <c r="G326" t="s">
        <v>243</v>
      </c>
      <c r="H326">
        <v>0</v>
      </c>
      <c r="FW326">
        <v>0</v>
      </c>
    </row>
    <row r="327" spans="1:179" x14ac:dyDescent="0.2">
      <c r="A327" t="s">
        <v>241</v>
      </c>
      <c r="B327" t="s">
        <v>248</v>
      </c>
      <c r="C327" t="s">
        <v>218</v>
      </c>
      <c r="D327" t="s">
        <v>40</v>
      </c>
      <c r="E327">
        <v>2016</v>
      </c>
      <c r="F327" t="s">
        <v>224</v>
      </c>
      <c r="G327" t="s">
        <v>243</v>
      </c>
      <c r="H327">
        <v>0</v>
      </c>
      <c r="FW327">
        <v>0</v>
      </c>
    </row>
    <row r="328" spans="1:179" x14ac:dyDescent="0.2">
      <c r="A328" t="s">
        <v>241</v>
      </c>
      <c r="B328" t="s">
        <v>248</v>
      </c>
      <c r="C328" t="s">
        <v>218</v>
      </c>
      <c r="D328" t="s">
        <v>40</v>
      </c>
      <c r="E328" t="s">
        <v>250</v>
      </c>
      <c r="F328" t="s">
        <v>224</v>
      </c>
      <c r="G328" t="s">
        <v>243</v>
      </c>
      <c r="H328">
        <v>0</v>
      </c>
      <c r="FW328">
        <v>0</v>
      </c>
    </row>
    <row r="329" spans="1:179" x14ac:dyDescent="0.2">
      <c r="A329" t="s">
        <v>241</v>
      </c>
      <c r="B329" t="s">
        <v>248</v>
      </c>
      <c r="C329" t="s">
        <v>218</v>
      </c>
      <c r="D329" t="s">
        <v>41</v>
      </c>
      <c r="E329">
        <v>2015</v>
      </c>
      <c r="F329" t="s">
        <v>224</v>
      </c>
      <c r="G329" t="s">
        <v>243</v>
      </c>
      <c r="H329">
        <v>0</v>
      </c>
      <c r="FW329">
        <v>0</v>
      </c>
    </row>
    <row r="330" spans="1:179" x14ac:dyDescent="0.2">
      <c r="A330" t="s">
        <v>241</v>
      </c>
      <c r="B330" t="s">
        <v>248</v>
      </c>
      <c r="C330" t="s">
        <v>218</v>
      </c>
      <c r="D330" t="s">
        <v>41</v>
      </c>
      <c r="E330">
        <v>2016</v>
      </c>
      <c r="F330" t="s">
        <v>224</v>
      </c>
      <c r="G330" t="s">
        <v>243</v>
      </c>
      <c r="H330">
        <v>0</v>
      </c>
      <c r="FW330">
        <v>0</v>
      </c>
    </row>
    <row r="331" spans="1:179" x14ac:dyDescent="0.2">
      <c r="A331" t="s">
        <v>241</v>
      </c>
      <c r="B331" t="s">
        <v>248</v>
      </c>
      <c r="C331" t="s">
        <v>218</v>
      </c>
      <c r="D331" t="s">
        <v>41</v>
      </c>
      <c r="E331" t="s">
        <v>250</v>
      </c>
      <c r="F331" t="s">
        <v>224</v>
      </c>
      <c r="G331" t="s">
        <v>243</v>
      </c>
      <c r="H331">
        <v>0</v>
      </c>
      <c r="FW331">
        <v>0</v>
      </c>
    </row>
    <row r="332" spans="1:179" x14ac:dyDescent="0.2">
      <c r="A332" t="s">
        <v>241</v>
      </c>
      <c r="B332" t="s">
        <v>248</v>
      </c>
      <c r="C332" t="s">
        <v>218</v>
      </c>
      <c r="D332" t="s">
        <v>42</v>
      </c>
      <c r="E332">
        <v>2015</v>
      </c>
      <c r="F332" t="s">
        <v>224</v>
      </c>
      <c r="G332" t="s">
        <v>243</v>
      </c>
      <c r="H332">
        <v>0</v>
      </c>
      <c r="FW332">
        <v>0</v>
      </c>
    </row>
    <row r="333" spans="1:179" x14ac:dyDescent="0.2">
      <c r="A333" t="s">
        <v>241</v>
      </c>
      <c r="B333" t="s">
        <v>248</v>
      </c>
      <c r="C333" t="s">
        <v>218</v>
      </c>
      <c r="D333" t="s">
        <v>42</v>
      </c>
      <c r="E333">
        <v>2016</v>
      </c>
      <c r="F333" t="s">
        <v>224</v>
      </c>
      <c r="G333" t="s">
        <v>243</v>
      </c>
      <c r="H333">
        <v>0</v>
      </c>
      <c r="FW333">
        <v>0</v>
      </c>
    </row>
    <row r="334" spans="1:179" x14ac:dyDescent="0.2">
      <c r="A334" t="s">
        <v>241</v>
      </c>
      <c r="B334" t="s">
        <v>248</v>
      </c>
      <c r="C334" t="s">
        <v>218</v>
      </c>
      <c r="D334" t="s">
        <v>42</v>
      </c>
      <c r="E334" t="s">
        <v>250</v>
      </c>
      <c r="F334" t="s">
        <v>224</v>
      </c>
      <c r="G334" t="s">
        <v>243</v>
      </c>
      <c r="H334">
        <v>0</v>
      </c>
      <c r="FW334">
        <v>0</v>
      </c>
    </row>
    <row r="335" spans="1:179" x14ac:dyDescent="0.2">
      <c r="A335" t="s">
        <v>241</v>
      </c>
      <c r="B335" t="s">
        <v>248</v>
      </c>
      <c r="C335" t="s">
        <v>218</v>
      </c>
      <c r="D335" t="s">
        <v>43</v>
      </c>
      <c r="E335">
        <v>2015</v>
      </c>
      <c r="F335" t="s">
        <v>224</v>
      </c>
      <c r="G335" t="s">
        <v>243</v>
      </c>
      <c r="H335">
        <v>0</v>
      </c>
      <c r="FW335">
        <v>0</v>
      </c>
    </row>
    <row r="336" spans="1:179" x14ac:dyDescent="0.2">
      <c r="A336" t="s">
        <v>241</v>
      </c>
      <c r="B336" t="s">
        <v>248</v>
      </c>
      <c r="C336" t="s">
        <v>218</v>
      </c>
      <c r="D336" t="s">
        <v>43</v>
      </c>
      <c r="E336">
        <v>2016</v>
      </c>
      <c r="F336" t="s">
        <v>224</v>
      </c>
      <c r="G336" t="s">
        <v>243</v>
      </c>
      <c r="H336">
        <v>0</v>
      </c>
      <c r="FW336">
        <v>0</v>
      </c>
    </row>
    <row r="337" spans="1:179" x14ac:dyDescent="0.2">
      <c r="A337" t="s">
        <v>241</v>
      </c>
      <c r="B337" t="s">
        <v>248</v>
      </c>
      <c r="C337" t="s">
        <v>218</v>
      </c>
      <c r="D337" t="s">
        <v>43</v>
      </c>
      <c r="E337" t="s">
        <v>250</v>
      </c>
      <c r="F337" t="s">
        <v>224</v>
      </c>
      <c r="G337" t="s">
        <v>243</v>
      </c>
      <c r="H337">
        <v>0</v>
      </c>
      <c r="FW337">
        <v>0</v>
      </c>
    </row>
    <row r="338" spans="1:179" x14ac:dyDescent="0.2">
      <c r="A338" t="s">
        <v>241</v>
      </c>
      <c r="B338" t="s">
        <v>248</v>
      </c>
      <c r="C338" t="s">
        <v>218</v>
      </c>
      <c r="D338" t="s">
        <v>44</v>
      </c>
      <c r="E338">
        <v>2015</v>
      </c>
      <c r="F338" t="s">
        <v>224</v>
      </c>
      <c r="G338" t="s">
        <v>243</v>
      </c>
      <c r="H338">
        <v>0</v>
      </c>
      <c r="FW338">
        <v>0</v>
      </c>
    </row>
    <row r="339" spans="1:179" x14ac:dyDescent="0.2">
      <c r="A339" t="s">
        <v>241</v>
      </c>
      <c r="B339" t="s">
        <v>248</v>
      </c>
      <c r="C339" t="s">
        <v>218</v>
      </c>
      <c r="D339" t="s">
        <v>44</v>
      </c>
      <c r="E339">
        <v>2016</v>
      </c>
      <c r="F339" t="s">
        <v>224</v>
      </c>
      <c r="G339" t="s">
        <v>243</v>
      </c>
      <c r="H339">
        <v>0</v>
      </c>
      <c r="FW339">
        <v>0</v>
      </c>
    </row>
    <row r="340" spans="1:179" x14ac:dyDescent="0.2">
      <c r="A340" t="s">
        <v>241</v>
      </c>
      <c r="B340" t="s">
        <v>248</v>
      </c>
      <c r="C340" t="s">
        <v>218</v>
      </c>
      <c r="D340" t="s">
        <v>44</v>
      </c>
      <c r="E340" t="s">
        <v>250</v>
      </c>
      <c r="F340" t="s">
        <v>224</v>
      </c>
      <c r="G340" t="s">
        <v>243</v>
      </c>
      <c r="H340">
        <v>0</v>
      </c>
      <c r="FW340">
        <v>0</v>
      </c>
    </row>
    <row r="341" spans="1:179" x14ac:dyDescent="0.2">
      <c r="A341" t="s">
        <v>241</v>
      </c>
      <c r="B341" t="s">
        <v>248</v>
      </c>
      <c r="C341" t="s">
        <v>218</v>
      </c>
      <c r="D341" t="s">
        <v>45</v>
      </c>
      <c r="E341">
        <v>2015</v>
      </c>
      <c r="F341" t="s">
        <v>224</v>
      </c>
      <c r="G341" t="s">
        <v>243</v>
      </c>
      <c r="H341">
        <v>0</v>
      </c>
      <c r="FW341">
        <v>0</v>
      </c>
    </row>
    <row r="342" spans="1:179" x14ac:dyDescent="0.2">
      <c r="A342" t="s">
        <v>241</v>
      </c>
      <c r="B342" t="s">
        <v>248</v>
      </c>
      <c r="C342" t="s">
        <v>218</v>
      </c>
      <c r="D342" t="s">
        <v>45</v>
      </c>
      <c r="E342">
        <v>2016</v>
      </c>
      <c r="F342" t="s">
        <v>224</v>
      </c>
      <c r="G342" t="s">
        <v>243</v>
      </c>
      <c r="H342">
        <v>0</v>
      </c>
      <c r="FW342">
        <v>0</v>
      </c>
    </row>
    <row r="343" spans="1:179" x14ac:dyDescent="0.2">
      <c r="A343" t="s">
        <v>241</v>
      </c>
      <c r="B343" t="s">
        <v>248</v>
      </c>
      <c r="C343" t="s">
        <v>218</v>
      </c>
      <c r="D343" t="s">
        <v>45</v>
      </c>
      <c r="E343" t="s">
        <v>250</v>
      </c>
      <c r="F343" t="s">
        <v>224</v>
      </c>
      <c r="G343" t="s">
        <v>243</v>
      </c>
      <c r="H343">
        <v>0</v>
      </c>
      <c r="FW343">
        <v>0</v>
      </c>
    </row>
    <row r="344" spans="1:179" x14ac:dyDescent="0.2">
      <c r="A344" t="s">
        <v>241</v>
      </c>
      <c r="B344" t="s">
        <v>248</v>
      </c>
      <c r="C344" t="s">
        <v>218</v>
      </c>
      <c r="D344" t="s">
        <v>46</v>
      </c>
      <c r="E344">
        <v>2015</v>
      </c>
      <c r="F344" t="s">
        <v>224</v>
      </c>
      <c r="G344" t="s">
        <v>243</v>
      </c>
      <c r="H344">
        <v>0</v>
      </c>
      <c r="FW344">
        <v>0</v>
      </c>
    </row>
    <row r="345" spans="1:179" x14ac:dyDescent="0.2">
      <c r="A345" t="s">
        <v>241</v>
      </c>
      <c r="B345" t="s">
        <v>248</v>
      </c>
      <c r="C345" t="s">
        <v>218</v>
      </c>
      <c r="D345" t="s">
        <v>46</v>
      </c>
      <c r="E345">
        <v>2016</v>
      </c>
      <c r="F345" t="s">
        <v>224</v>
      </c>
      <c r="G345" t="s">
        <v>243</v>
      </c>
      <c r="H345">
        <v>0</v>
      </c>
      <c r="FW345">
        <v>0</v>
      </c>
    </row>
    <row r="346" spans="1:179" x14ac:dyDescent="0.2">
      <c r="A346" t="s">
        <v>241</v>
      </c>
      <c r="B346" t="s">
        <v>248</v>
      </c>
      <c r="C346" t="s">
        <v>218</v>
      </c>
      <c r="D346" t="s">
        <v>46</v>
      </c>
      <c r="E346" t="s">
        <v>250</v>
      </c>
      <c r="F346" t="s">
        <v>224</v>
      </c>
      <c r="G346" t="s">
        <v>243</v>
      </c>
      <c r="H346">
        <v>0</v>
      </c>
      <c r="FW346">
        <v>0</v>
      </c>
    </row>
    <row r="347" spans="1:179" x14ac:dyDescent="0.2">
      <c r="A347" t="s">
        <v>241</v>
      </c>
      <c r="B347" t="s">
        <v>248</v>
      </c>
      <c r="C347" t="s">
        <v>218</v>
      </c>
      <c r="D347" t="s">
        <v>47</v>
      </c>
      <c r="E347">
        <v>2015</v>
      </c>
      <c r="F347" t="s">
        <v>224</v>
      </c>
      <c r="G347" t="s">
        <v>243</v>
      </c>
      <c r="H347">
        <v>0</v>
      </c>
      <c r="FW347">
        <v>0</v>
      </c>
    </row>
    <row r="348" spans="1:179" x14ac:dyDescent="0.2">
      <c r="A348" t="s">
        <v>241</v>
      </c>
      <c r="B348" t="s">
        <v>248</v>
      </c>
      <c r="C348" t="s">
        <v>218</v>
      </c>
      <c r="D348" t="s">
        <v>47</v>
      </c>
      <c r="E348">
        <v>2016</v>
      </c>
      <c r="F348" t="s">
        <v>224</v>
      </c>
      <c r="G348" t="s">
        <v>243</v>
      </c>
      <c r="H348">
        <v>0</v>
      </c>
      <c r="FW348">
        <v>0</v>
      </c>
    </row>
    <row r="349" spans="1:179" x14ac:dyDescent="0.2">
      <c r="A349" t="s">
        <v>241</v>
      </c>
      <c r="B349" t="s">
        <v>248</v>
      </c>
      <c r="C349" t="s">
        <v>218</v>
      </c>
      <c r="D349" t="s">
        <v>47</v>
      </c>
      <c r="E349" t="s">
        <v>250</v>
      </c>
      <c r="F349" t="s">
        <v>224</v>
      </c>
      <c r="G349" t="s">
        <v>243</v>
      </c>
      <c r="H349">
        <v>0</v>
      </c>
      <c r="FW349">
        <v>0</v>
      </c>
    </row>
    <row r="350" spans="1:179" x14ac:dyDescent="0.2">
      <c r="A350" t="s">
        <v>241</v>
      </c>
      <c r="B350" t="s">
        <v>248</v>
      </c>
      <c r="C350" t="s">
        <v>218</v>
      </c>
      <c r="D350" t="s">
        <v>11</v>
      </c>
      <c r="E350">
        <v>2015</v>
      </c>
      <c r="F350" t="s">
        <v>224</v>
      </c>
      <c r="G350" t="s">
        <v>243</v>
      </c>
      <c r="H350">
        <v>0</v>
      </c>
      <c r="FW350">
        <v>0</v>
      </c>
    </row>
    <row r="351" spans="1:179" x14ac:dyDescent="0.2">
      <c r="A351" t="s">
        <v>241</v>
      </c>
      <c r="B351" t="s">
        <v>248</v>
      </c>
      <c r="C351" t="s">
        <v>218</v>
      </c>
      <c r="D351" t="s">
        <v>11</v>
      </c>
      <c r="E351">
        <v>2016</v>
      </c>
      <c r="F351" t="s">
        <v>224</v>
      </c>
      <c r="G351" t="s">
        <v>243</v>
      </c>
      <c r="H351">
        <v>0</v>
      </c>
      <c r="FW351">
        <v>0</v>
      </c>
    </row>
    <row r="352" spans="1:179" x14ac:dyDescent="0.2">
      <c r="A352" t="s">
        <v>241</v>
      </c>
      <c r="B352" t="s">
        <v>248</v>
      </c>
      <c r="C352" t="s">
        <v>218</v>
      </c>
      <c r="D352" t="s">
        <v>11</v>
      </c>
      <c r="E352" t="s">
        <v>250</v>
      </c>
      <c r="F352" t="s">
        <v>224</v>
      </c>
      <c r="G352" t="s">
        <v>243</v>
      </c>
      <c r="H352">
        <v>0</v>
      </c>
      <c r="FW352">
        <v>0</v>
      </c>
    </row>
    <row r="353" spans="1:179" x14ac:dyDescent="0.2">
      <c r="A353" t="s">
        <v>241</v>
      </c>
      <c r="B353" t="s">
        <v>248</v>
      </c>
      <c r="C353" t="s">
        <v>218</v>
      </c>
      <c r="D353" t="s">
        <v>36</v>
      </c>
      <c r="E353">
        <v>2015</v>
      </c>
      <c r="F353" t="s">
        <v>225</v>
      </c>
      <c r="G353" t="s">
        <v>243</v>
      </c>
      <c r="H353">
        <v>0</v>
      </c>
      <c r="FW353">
        <v>0</v>
      </c>
    </row>
    <row r="354" spans="1:179" x14ac:dyDescent="0.2">
      <c r="A354" t="s">
        <v>241</v>
      </c>
      <c r="B354" t="s">
        <v>248</v>
      </c>
      <c r="C354" t="s">
        <v>218</v>
      </c>
      <c r="D354" t="s">
        <v>36</v>
      </c>
      <c r="E354">
        <v>2016</v>
      </c>
      <c r="F354" t="s">
        <v>225</v>
      </c>
      <c r="G354" t="s">
        <v>243</v>
      </c>
      <c r="H354">
        <v>0</v>
      </c>
      <c r="FW354">
        <v>0</v>
      </c>
    </row>
    <row r="355" spans="1:179" x14ac:dyDescent="0.2">
      <c r="A355" t="s">
        <v>241</v>
      </c>
      <c r="B355" t="s">
        <v>248</v>
      </c>
      <c r="C355" t="s">
        <v>218</v>
      </c>
      <c r="D355" t="s">
        <v>36</v>
      </c>
      <c r="E355" t="s">
        <v>250</v>
      </c>
      <c r="F355" t="s">
        <v>225</v>
      </c>
      <c r="G355" t="s">
        <v>243</v>
      </c>
      <c r="H355">
        <v>0</v>
      </c>
      <c r="FW355">
        <v>0</v>
      </c>
    </row>
    <row r="356" spans="1:179" x14ac:dyDescent="0.2">
      <c r="A356" t="s">
        <v>241</v>
      </c>
      <c r="B356" t="s">
        <v>248</v>
      </c>
      <c r="C356" t="s">
        <v>218</v>
      </c>
      <c r="D356" t="s">
        <v>37</v>
      </c>
      <c r="E356">
        <v>2015</v>
      </c>
      <c r="F356" t="s">
        <v>225</v>
      </c>
      <c r="G356" t="s">
        <v>243</v>
      </c>
      <c r="H356">
        <v>0</v>
      </c>
      <c r="FW356">
        <v>0</v>
      </c>
    </row>
    <row r="357" spans="1:179" x14ac:dyDescent="0.2">
      <c r="A357" t="s">
        <v>241</v>
      </c>
      <c r="B357" t="s">
        <v>248</v>
      </c>
      <c r="C357" t="s">
        <v>218</v>
      </c>
      <c r="D357" t="s">
        <v>37</v>
      </c>
      <c r="E357">
        <v>2016</v>
      </c>
      <c r="F357" t="s">
        <v>225</v>
      </c>
      <c r="G357" t="s">
        <v>243</v>
      </c>
      <c r="H357">
        <v>0</v>
      </c>
      <c r="FW357">
        <v>0</v>
      </c>
    </row>
    <row r="358" spans="1:179" x14ac:dyDescent="0.2">
      <c r="A358" t="s">
        <v>241</v>
      </c>
      <c r="B358" t="s">
        <v>248</v>
      </c>
      <c r="C358" t="s">
        <v>218</v>
      </c>
      <c r="D358" t="s">
        <v>37</v>
      </c>
      <c r="E358" t="s">
        <v>250</v>
      </c>
      <c r="F358" t="s">
        <v>225</v>
      </c>
      <c r="G358" t="s">
        <v>243</v>
      </c>
      <c r="H358">
        <v>0</v>
      </c>
      <c r="FW358">
        <v>0</v>
      </c>
    </row>
    <row r="359" spans="1:179" x14ac:dyDescent="0.2">
      <c r="A359" t="s">
        <v>241</v>
      </c>
      <c r="B359" t="s">
        <v>248</v>
      </c>
      <c r="C359" t="s">
        <v>218</v>
      </c>
      <c r="D359" t="s">
        <v>38</v>
      </c>
      <c r="E359">
        <v>2015</v>
      </c>
      <c r="F359" t="s">
        <v>225</v>
      </c>
      <c r="G359" t="s">
        <v>243</v>
      </c>
      <c r="H359">
        <v>0</v>
      </c>
      <c r="FW359">
        <v>0</v>
      </c>
    </row>
    <row r="360" spans="1:179" x14ac:dyDescent="0.2">
      <c r="A360" t="s">
        <v>241</v>
      </c>
      <c r="B360" t="s">
        <v>248</v>
      </c>
      <c r="C360" t="s">
        <v>218</v>
      </c>
      <c r="D360" t="s">
        <v>38</v>
      </c>
      <c r="E360">
        <v>2016</v>
      </c>
      <c r="F360" t="s">
        <v>225</v>
      </c>
      <c r="G360" t="s">
        <v>243</v>
      </c>
      <c r="H360">
        <v>0</v>
      </c>
      <c r="FW360">
        <v>0</v>
      </c>
    </row>
    <row r="361" spans="1:179" x14ac:dyDescent="0.2">
      <c r="A361" t="s">
        <v>241</v>
      </c>
      <c r="B361" t="s">
        <v>248</v>
      </c>
      <c r="C361" t="s">
        <v>218</v>
      </c>
      <c r="D361" t="s">
        <v>38</v>
      </c>
      <c r="E361" t="s">
        <v>250</v>
      </c>
      <c r="F361" t="s">
        <v>225</v>
      </c>
      <c r="G361" t="s">
        <v>243</v>
      </c>
      <c r="H361">
        <v>0</v>
      </c>
      <c r="FW361">
        <v>0</v>
      </c>
    </row>
    <row r="362" spans="1:179" x14ac:dyDescent="0.2">
      <c r="A362" t="s">
        <v>241</v>
      </c>
      <c r="B362" t="s">
        <v>248</v>
      </c>
      <c r="C362" t="s">
        <v>218</v>
      </c>
      <c r="D362" t="s">
        <v>39</v>
      </c>
      <c r="E362">
        <v>2015</v>
      </c>
      <c r="F362" t="s">
        <v>225</v>
      </c>
      <c r="G362" t="s">
        <v>243</v>
      </c>
      <c r="H362">
        <v>0</v>
      </c>
      <c r="FW362">
        <v>0</v>
      </c>
    </row>
    <row r="363" spans="1:179" x14ac:dyDescent="0.2">
      <c r="A363" t="s">
        <v>241</v>
      </c>
      <c r="B363" t="s">
        <v>248</v>
      </c>
      <c r="C363" t="s">
        <v>218</v>
      </c>
      <c r="D363" t="s">
        <v>39</v>
      </c>
      <c r="E363">
        <v>2016</v>
      </c>
      <c r="F363" t="s">
        <v>225</v>
      </c>
      <c r="G363" t="s">
        <v>243</v>
      </c>
      <c r="H363">
        <v>0</v>
      </c>
      <c r="FW363">
        <v>0</v>
      </c>
    </row>
    <row r="364" spans="1:179" x14ac:dyDescent="0.2">
      <c r="A364" t="s">
        <v>241</v>
      </c>
      <c r="B364" t="s">
        <v>248</v>
      </c>
      <c r="C364" t="s">
        <v>218</v>
      </c>
      <c r="D364" t="s">
        <v>39</v>
      </c>
      <c r="E364" t="s">
        <v>250</v>
      </c>
      <c r="F364" t="s">
        <v>225</v>
      </c>
      <c r="G364" t="s">
        <v>243</v>
      </c>
      <c r="H364">
        <v>0</v>
      </c>
      <c r="FW364">
        <v>0</v>
      </c>
    </row>
    <row r="365" spans="1:179" x14ac:dyDescent="0.2">
      <c r="A365" t="s">
        <v>241</v>
      </c>
      <c r="B365" t="s">
        <v>248</v>
      </c>
      <c r="C365" t="s">
        <v>218</v>
      </c>
      <c r="D365" t="s">
        <v>40</v>
      </c>
      <c r="E365">
        <v>2015</v>
      </c>
      <c r="F365" t="s">
        <v>225</v>
      </c>
      <c r="G365" t="s">
        <v>243</v>
      </c>
      <c r="H365">
        <v>0</v>
      </c>
      <c r="FW365">
        <v>0</v>
      </c>
    </row>
    <row r="366" spans="1:179" x14ac:dyDescent="0.2">
      <c r="A366" t="s">
        <v>241</v>
      </c>
      <c r="B366" t="s">
        <v>248</v>
      </c>
      <c r="C366" t="s">
        <v>218</v>
      </c>
      <c r="D366" t="s">
        <v>40</v>
      </c>
      <c r="E366">
        <v>2016</v>
      </c>
      <c r="F366" t="s">
        <v>225</v>
      </c>
      <c r="G366" t="s">
        <v>243</v>
      </c>
      <c r="H366">
        <v>0</v>
      </c>
      <c r="FW366">
        <v>0</v>
      </c>
    </row>
    <row r="367" spans="1:179" x14ac:dyDescent="0.2">
      <c r="A367" t="s">
        <v>241</v>
      </c>
      <c r="B367" t="s">
        <v>248</v>
      </c>
      <c r="C367" t="s">
        <v>218</v>
      </c>
      <c r="D367" t="s">
        <v>40</v>
      </c>
      <c r="E367" t="s">
        <v>250</v>
      </c>
      <c r="F367" t="s">
        <v>225</v>
      </c>
      <c r="G367" t="s">
        <v>243</v>
      </c>
      <c r="H367">
        <v>0</v>
      </c>
      <c r="FW367">
        <v>0</v>
      </c>
    </row>
    <row r="368" spans="1:179" x14ac:dyDescent="0.2">
      <c r="A368" t="s">
        <v>241</v>
      </c>
      <c r="B368" t="s">
        <v>248</v>
      </c>
      <c r="C368" t="s">
        <v>218</v>
      </c>
      <c r="D368" t="s">
        <v>41</v>
      </c>
      <c r="E368">
        <v>2015</v>
      </c>
      <c r="F368" t="s">
        <v>225</v>
      </c>
      <c r="G368" t="s">
        <v>243</v>
      </c>
      <c r="H368">
        <v>0</v>
      </c>
      <c r="FW368">
        <v>0</v>
      </c>
    </row>
    <row r="369" spans="1:179" x14ac:dyDescent="0.2">
      <c r="A369" t="s">
        <v>241</v>
      </c>
      <c r="B369" t="s">
        <v>248</v>
      </c>
      <c r="C369" t="s">
        <v>218</v>
      </c>
      <c r="D369" t="s">
        <v>41</v>
      </c>
      <c r="E369">
        <v>2016</v>
      </c>
      <c r="F369" t="s">
        <v>225</v>
      </c>
      <c r="G369" t="s">
        <v>243</v>
      </c>
      <c r="H369">
        <v>0</v>
      </c>
      <c r="FW369">
        <v>0</v>
      </c>
    </row>
    <row r="370" spans="1:179" x14ac:dyDescent="0.2">
      <c r="A370" t="s">
        <v>241</v>
      </c>
      <c r="B370" t="s">
        <v>248</v>
      </c>
      <c r="C370" t="s">
        <v>218</v>
      </c>
      <c r="D370" t="s">
        <v>41</v>
      </c>
      <c r="E370" t="s">
        <v>250</v>
      </c>
      <c r="F370" t="s">
        <v>225</v>
      </c>
      <c r="G370" t="s">
        <v>243</v>
      </c>
      <c r="H370">
        <v>0</v>
      </c>
      <c r="FW370">
        <v>0</v>
      </c>
    </row>
    <row r="371" spans="1:179" x14ac:dyDescent="0.2">
      <c r="A371" t="s">
        <v>241</v>
      </c>
      <c r="B371" t="s">
        <v>248</v>
      </c>
      <c r="C371" t="s">
        <v>218</v>
      </c>
      <c r="D371" t="s">
        <v>42</v>
      </c>
      <c r="E371">
        <v>2015</v>
      </c>
      <c r="F371" t="s">
        <v>225</v>
      </c>
      <c r="G371" t="s">
        <v>243</v>
      </c>
      <c r="H371">
        <v>0</v>
      </c>
      <c r="FW371">
        <v>0</v>
      </c>
    </row>
    <row r="372" spans="1:179" x14ac:dyDescent="0.2">
      <c r="A372" t="s">
        <v>241</v>
      </c>
      <c r="B372" t="s">
        <v>248</v>
      </c>
      <c r="C372" t="s">
        <v>218</v>
      </c>
      <c r="D372" t="s">
        <v>42</v>
      </c>
      <c r="E372">
        <v>2016</v>
      </c>
      <c r="F372" t="s">
        <v>225</v>
      </c>
      <c r="G372" t="s">
        <v>243</v>
      </c>
      <c r="H372">
        <v>0</v>
      </c>
      <c r="FW372">
        <v>0</v>
      </c>
    </row>
    <row r="373" spans="1:179" x14ac:dyDescent="0.2">
      <c r="A373" t="s">
        <v>241</v>
      </c>
      <c r="B373" t="s">
        <v>248</v>
      </c>
      <c r="C373" t="s">
        <v>218</v>
      </c>
      <c r="D373" t="s">
        <v>42</v>
      </c>
      <c r="E373" t="s">
        <v>250</v>
      </c>
      <c r="F373" t="s">
        <v>225</v>
      </c>
      <c r="G373" t="s">
        <v>243</v>
      </c>
      <c r="H373">
        <v>0</v>
      </c>
      <c r="FW373">
        <v>0</v>
      </c>
    </row>
    <row r="374" spans="1:179" x14ac:dyDescent="0.2">
      <c r="A374" t="s">
        <v>241</v>
      </c>
      <c r="B374" t="s">
        <v>248</v>
      </c>
      <c r="C374" t="s">
        <v>218</v>
      </c>
      <c r="D374" t="s">
        <v>43</v>
      </c>
      <c r="E374">
        <v>2015</v>
      </c>
      <c r="F374" t="s">
        <v>225</v>
      </c>
      <c r="G374" t="s">
        <v>243</v>
      </c>
      <c r="H374">
        <v>0</v>
      </c>
      <c r="FW374">
        <v>0</v>
      </c>
    </row>
    <row r="375" spans="1:179" x14ac:dyDescent="0.2">
      <c r="A375" t="s">
        <v>241</v>
      </c>
      <c r="B375" t="s">
        <v>248</v>
      </c>
      <c r="C375" t="s">
        <v>218</v>
      </c>
      <c r="D375" t="s">
        <v>43</v>
      </c>
      <c r="E375">
        <v>2016</v>
      </c>
      <c r="F375" t="s">
        <v>225</v>
      </c>
      <c r="G375" t="s">
        <v>243</v>
      </c>
      <c r="H375">
        <v>0</v>
      </c>
      <c r="FW375">
        <v>0</v>
      </c>
    </row>
    <row r="376" spans="1:179" x14ac:dyDescent="0.2">
      <c r="A376" t="s">
        <v>241</v>
      </c>
      <c r="B376" t="s">
        <v>248</v>
      </c>
      <c r="C376" t="s">
        <v>218</v>
      </c>
      <c r="D376" t="s">
        <v>43</v>
      </c>
      <c r="E376" t="s">
        <v>250</v>
      </c>
      <c r="F376" t="s">
        <v>225</v>
      </c>
      <c r="G376" t="s">
        <v>243</v>
      </c>
      <c r="H376">
        <v>0</v>
      </c>
      <c r="FW376">
        <v>0</v>
      </c>
    </row>
    <row r="377" spans="1:179" x14ac:dyDescent="0.2">
      <c r="A377" t="s">
        <v>241</v>
      </c>
      <c r="B377" t="s">
        <v>248</v>
      </c>
      <c r="C377" t="s">
        <v>218</v>
      </c>
      <c r="D377" t="s">
        <v>44</v>
      </c>
      <c r="E377">
        <v>2015</v>
      </c>
      <c r="F377" t="s">
        <v>225</v>
      </c>
      <c r="G377" t="s">
        <v>243</v>
      </c>
      <c r="H377">
        <v>0</v>
      </c>
      <c r="FW377">
        <v>0</v>
      </c>
    </row>
    <row r="378" spans="1:179" x14ac:dyDescent="0.2">
      <c r="A378" t="s">
        <v>241</v>
      </c>
      <c r="B378" t="s">
        <v>248</v>
      </c>
      <c r="C378" t="s">
        <v>218</v>
      </c>
      <c r="D378" t="s">
        <v>44</v>
      </c>
      <c r="E378">
        <v>2016</v>
      </c>
      <c r="F378" t="s">
        <v>225</v>
      </c>
      <c r="G378" t="s">
        <v>243</v>
      </c>
      <c r="H378">
        <v>0</v>
      </c>
      <c r="FW378">
        <v>0</v>
      </c>
    </row>
    <row r="379" spans="1:179" x14ac:dyDescent="0.2">
      <c r="A379" t="s">
        <v>241</v>
      </c>
      <c r="B379" t="s">
        <v>248</v>
      </c>
      <c r="C379" t="s">
        <v>218</v>
      </c>
      <c r="D379" t="s">
        <v>44</v>
      </c>
      <c r="E379" t="s">
        <v>250</v>
      </c>
      <c r="F379" t="s">
        <v>225</v>
      </c>
      <c r="G379" t="s">
        <v>243</v>
      </c>
      <c r="H379">
        <v>0</v>
      </c>
      <c r="FW379">
        <v>0</v>
      </c>
    </row>
    <row r="380" spans="1:179" x14ac:dyDescent="0.2">
      <c r="A380" t="s">
        <v>241</v>
      </c>
      <c r="B380" t="s">
        <v>248</v>
      </c>
      <c r="C380" t="s">
        <v>218</v>
      </c>
      <c r="D380" t="s">
        <v>45</v>
      </c>
      <c r="E380">
        <v>2015</v>
      </c>
      <c r="F380" t="s">
        <v>225</v>
      </c>
      <c r="G380" t="s">
        <v>243</v>
      </c>
      <c r="H380">
        <v>0</v>
      </c>
      <c r="FW380">
        <v>0</v>
      </c>
    </row>
    <row r="381" spans="1:179" x14ac:dyDescent="0.2">
      <c r="A381" t="s">
        <v>241</v>
      </c>
      <c r="B381" t="s">
        <v>248</v>
      </c>
      <c r="C381" t="s">
        <v>218</v>
      </c>
      <c r="D381" t="s">
        <v>45</v>
      </c>
      <c r="E381">
        <v>2016</v>
      </c>
      <c r="F381" t="s">
        <v>225</v>
      </c>
      <c r="G381" t="s">
        <v>243</v>
      </c>
      <c r="H381">
        <v>0</v>
      </c>
      <c r="FW381">
        <v>0</v>
      </c>
    </row>
    <row r="382" spans="1:179" x14ac:dyDescent="0.2">
      <c r="A382" t="s">
        <v>241</v>
      </c>
      <c r="B382" t="s">
        <v>248</v>
      </c>
      <c r="C382" t="s">
        <v>218</v>
      </c>
      <c r="D382" t="s">
        <v>45</v>
      </c>
      <c r="E382" t="s">
        <v>250</v>
      </c>
      <c r="F382" t="s">
        <v>225</v>
      </c>
      <c r="G382" t="s">
        <v>243</v>
      </c>
      <c r="H382">
        <v>0</v>
      </c>
      <c r="FW382">
        <v>0</v>
      </c>
    </row>
    <row r="383" spans="1:179" x14ac:dyDescent="0.2">
      <c r="A383" t="s">
        <v>241</v>
      </c>
      <c r="B383" t="s">
        <v>248</v>
      </c>
      <c r="C383" t="s">
        <v>218</v>
      </c>
      <c r="D383" t="s">
        <v>46</v>
      </c>
      <c r="E383">
        <v>2015</v>
      </c>
      <c r="F383" t="s">
        <v>225</v>
      </c>
      <c r="G383" t="s">
        <v>243</v>
      </c>
      <c r="H383">
        <v>0</v>
      </c>
      <c r="FW383">
        <v>0</v>
      </c>
    </row>
    <row r="384" spans="1:179" x14ac:dyDescent="0.2">
      <c r="A384" t="s">
        <v>241</v>
      </c>
      <c r="B384" t="s">
        <v>248</v>
      </c>
      <c r="C384" t="s">
        <v>218</v>
      </c>
      <c r="D384" t="s">
        <v>46</v>
      </c>
      <c r="E384">
        <v>2016</v>
      </c>
      <c r="F384" t="s">
        <v>225</v>
      </c>
      <c r="G384" t="s">
        <v>243</v>
      </c>
      <c r="H384">
        <v>0</v>
      </c>
      <c r="FW384">
        <v>0</v>
      </c>
    </row>
    <row r="385" spans="1:179" x14ac:dyDescent="0.2">
      <c r="A385" t="s">
        <v>241</v>
      </c>
      <c r="B385" t="s">
        <v>248</v>
      </c>
      <c r="C385" t="s">
        <v>218</v>
      </c>
      <c r="D385" t="s">
        <v>46</v>
      </c>
      <c r="E385" t="s">
        <v>250</v>
      </c>
      <c r="F385" t="s">
        <v>225</v>
      </c>
      <c r="G385" t="s">
        <v>243</v>
      </c>
      <c r="H385">
        <v>0</v>
      </c>
      <c r="FW385">
        <v>0</v>
      </c>
    </row>
    <row r="386" spans="1:179" x14ac:dyDescent="0.2">
      <c r="A386" t="s">
        <v>241</v>
      </c>
      <c r="B386" t="s">
        <v>248</v>
      </c>
      <c r="C386" t="s">
        <v>218</v>
      </c>
      <c r="D386" t="s">
        <v>47</v>
      </c>
      <c r="E386">
        <v>2015</v>
      </c>
      <c r="F386" t="s">
        <v>225</v>
      </c>
      <c r="G386" t="s">
        <v>243</v>
      </c>
      <c r="H386">
        <v>0</v>
      </c>
      <c r="FW386">
        <v>0</v>
      </c>
    </row>
    <row r="387" spans="1:179" x14ac:dyDescent="0.2">
      <c r="A387" t="s">
        <v>241</v>
      </c>
      <c r="B387" t="s">
        <v>248</v>
      </c>
      <c r="C387" t="s">
        <v>218</v>
      </c>
      <c r="D387" t="s">
        <v>47</v>
      </c>
      <c r="E387">
        <v>2016</v>
      </c>
      <c r="F387" t="s">
        <v>225</v>
      </c>
      <c r="G387" t="s">
        <v>243</v>
      </c>
      <c r="H387">
        <v>0</v>
      </c>
      <c r="FW387">
        <v>0</v>
      </c>
    </row>
    <row r="388" spans="1:179" x14ac:dyDescent="0.2">
      <c r="A388" t="s">
        <v>241</v>
      </c>
      <c r="B388" t="s">
        <v>248</v>
      </c>
      <c r="C388" t="s">
        <v>218</v>
      </c>
      <c r="D388" t="s">
        <v>47</v>
      </c>
      <c r="E388" t="s">
        <v>250</v>
      </c>
      <c r="F388" t="s">
        <v>225</v>
      </c>
      <c r="G388" t="s">
        <v>243</v>
      </c>
      <c r="H388">
        <v>0</v>
      </c>
      <c r="FW388">
        <v>0</v>
      </c>
    </row>
    <row r="389" spans="1:179" x14ac:dyDescent="0.2">
      <c r="A389" t="s">
        <v>241</v>
      </c>
      <c r="B389" t="s">
        <v>248</v>
      </c>
      <c r="C389" t="s">
        <v>218</v>
      </c>
      <c r="D389" t="s">
        <v>11</v>
      </c>
      <c r="E389">
        <v>2015</v>
      </c>
      <c r="F389" t="s">
        <v>225</v>
      </c>
      <c r="G389" t="s">
        <v>243</v>
      </c>
      <c r="H389">
        <v>0</v>
      </c>
      <c r="FW389">
        <v>0</v>
      </c>
    </row>
    <row r="390" spans="1:179" x14ac:dyDescent="0.2">
      <c r="A390" t="s">
        <v>241</v>
      </c>
      <c r="B390" t="s">
        <v>248</v>
      </c>
      <c r="C390" t="s">
        <v>218</v>
      </c>
      <c r="D390" t="s">
        <v>11</v>
      </c>
      <c r="E390">
        <v>2016</v>
      </c>
      <c r="F390" t="s">
        <v>225</v>
      </c>
      <c r="G390" t="s">
        <v>243</v>
      </c>
      <c r="H390">
        <v>0</v>
      </c>
      <c r="FW390">
        <v>0</v>
      </c>
    </row>
    <row r="391" spans="1:179" x14ac:dyDescent="0.2">
      <c r="A391" t="s">
        <v>241</v>
      </c>
      <c r="B391" t="s">
        <v>248</v>
      </c>
      <c r="C391" t="s">
        <v>218</v>
      </c>
      <c r="D391" t="s">
        <v>11</v>
      </c>
      <c r="E391" t="s">
        <v>250</v>
      </c>
      <c r="F391" t="s">
        <v>225</v>
      </c>
      <c r="G391" t="s">
        <v>243</v>
      </c>
      <c r="H391">
        <v>0</v>
      </c>
      <c r="FW391">
        <v>0</v>
      </c>
    </row>
    <row r="392" spans="1:179" x14ac:dyDescent="0.2">
      <c r="A392" t="s">
        <v>241</v>
      </c>
      <c r="B392" t="s">
        <v>248</v>
      </c>
      <c r="C392" t="s">
        <v>218</v>
      </c>
      <c r="D392" t="s">
        <v>36</v>
      </c>
      <c r="E392">
        <v>2015</v>
      </c>
      <c r="F392" t="s">
        <v>226</v>
      </c>
      <c r="G392" t="s">
        <v>243</v>
      </c>
      <c r="H392">
        <v>0</v>
      </c>
      <c r="FW392">
        <v>0</v>
      </c>
    </row>
    <row r="393" spans="1:179" x14ac:dyDescent="0.2">
      <c r="A393" t="s">
        <v>241</v>
      </c>
      <c r="B393" t="s">
        <v>248</v>
      </c>
      <c r="C393" t="s">
        <v>218</v>
      </c>
      <c r="D393" t="s">
        <v>36</v>
      </c>
      <c r="E393">
        <v>2016</v>
      </c>
      <c r="F393" t="s">
        <v>226</v>
      </c>
      <c r="G393" t="s">
        <v>243</v>
      </c>
      <c r="H393">
        <v>0</v>
      </c>
      <c r="FW393">
        <v>0</v>
      </c>
    </row>
    <row r="394" spans="1:179" x14ac:dyDescent="0.2">
      <c r="A394" t="s">
        <v>241</v>
      </c>
      <c r="B394" t="s">
        <v>248</v>
      </c>
      <c r="C394" t="s">
        <v>218</v>
      </c>
      <c r="D394" t="s">
        <v>36</v>
      </c>
      <c r="E394" t="s">
        <v>250</v>
      </c>
      <c r="F394" t="s">
        <v>226</v>
      </c>
      <c r="G394" t="s">
        <v>243</v>
      </c>
      <c r="H394">
        <v>0</v>
      </c>
      <c r="FW394">
        <v>0</v>
      </c>
    </row>
    <row r="395" spans="1:179" x14ac:dyDescent="0.2">
      <c r="A395" t="s">
        <v>241</v>
      </c>
      <c r="B395" t="s">
        <v>248</v>
      </c>
      <c r="C395" t="s">
        <v>218</v>
      </c>
      <c r="D395" t="s">
        <v>37</v>
      </c>
      <c r="E395">
        <v>2015</v>
      </c>
      <c r="F395" t="s">
        <v>226</v>
      </c>
      <c r="G395" t="s">
        <v>243</v>
      </c>
      <c r="H395">
        <v>0</v>
      </c>
      <c r="FW395">
        <v>0</v>
      </c>
    </row>
    <row r="396" spans="1:179" x14ac:dyDescent="0.2">
      <c r="A396" t="s">
        <v>241</v>
      </c>
      <c r="B396" t="s">
        <v>248</v>
      </c>
      <c r="C396" t="s">
        <v>218</v>
      </c>
      <c r="D396" t="s">
        <v>37</v>
      </c>
      <c r="E396">
        <v>2016</v>
      </c>
      <c r="F396" t="s">
        <v>226</v>
      </c>
      <c r="G396" t="s">
        <v>243</v>
      </c>
      <c r="H396">
        <v>0</v>
      </c>
      <c r="FW396">
        <v>0</v>
      </c>
    </row>
    <row r="397" spans="1:179" x14ac:dyDescent="0.2">
      <c r="A397" t="s">
        <v>241</v>
      </c>
      <c r="B397" t="s">
        <v>248</v>
      </c>
      <c r="C397" t="s">
        <v>218</v>
      </c>
      <c r="D397" t="s">
        <v>37</v>
      </c>
      <c r="E397" t="s">
        <v>250</v>
      </c>
      <c r="F397" t="s">
        <v>226</v>
      </c>
      <c r="G397" t="s">
        <v>243</v>
      </c>
      <c r="H397">
        <v>0</v>
      </c>
      <c r="FW397">
        <v>0</v>
      </c>
    </row>
    <row r="398" spans="1:179" x14ac:dyDescent="0.2">
      <c r="A398" t="s">
        <v>241</v>
      </c>
      <c r="B398" t="s">
        <v>248</v>
      </c>
      <c r="C398" t="s">
        <v>218</v>
      </c>
      <c r="D398" t="s">
        <v>38</v>
      </c>
      <c r="E398">
        <v>2015</v>
      </c>
      <c r="F398" t="s">
        <v>226</v>
      </c>
      <c r="G398" t="s">
        <v>243</v>
      </c>
      <c r="H398">
        <v>0</v>
      </c>
      <c r="FW398">
        <v>0</v>
      </c>
    </row>
    <row r="399" spans="1:179" x14ac:dyDescent="0.2">
      <c r="A399" t="s">
        <v>241</v>
      </c>
      <c r="B399" t="s">
        <v>248</v>
      </c>
      <c r="C399" t="s">
        <v>218</v>
      </c>
      <c r="D399" t="s">
        <v>38</v>
      </c>
      <c r="E399">
        <v>2016</v>
      </c>
      <c r="F399" t="s">
        <v>226</v>
      </c>
      <c r="G399" t="s">
        <v>243</v>
      </c>
      <c r="H399">
        <v>0</v>
      </c>
      <c r="FW399">
        <v>0</v>
      </c>
    </row>
    <row r="400" spans="1:179" x14ac:dyDescent="0.2">
      <c r="A400" t="s">
        <v>241</v>
      </c>
      <c r="B400" t="s">
        <v>248</v>
      </c>
      <c r="C400" t="s">
        <v>218</v>
      </c>
      <c r="D400" t="s">
        <v>38</v>
      </c>
      <c r="E400" t="s">
        <v>250</v>
      </c>
      <c r="F400" t="s">
        <v>226</v>
      </c>
      <c r="G400" t="s">
        <v>243</v>
      </c>
      <c r="H400">
        <v>0</v>
      </c>
      <c r="FW400">
        <v>0</v>
      </c>
    </row>
    <row r="401" spans="1:179" x14ac:dyDescent="0.2">
      <c r="A401" t="s">
        <v>241</v>
      </c>
      <c r="B401" t="s">
        <v>248</v>
      </c>
      <c r="C401" t="s">
        <v>218</v>
      </c>
      <c r="D401" t="s">
        <v>39</v>
      </c>
      <c r="E401">
        <v>2015</v>
      </c>
      <c r="F401" t="s">
        <v>226</v>
      </c>
      <c r="G401" t="s">
        <v>243</v>
      </c>
      <c r="H401">
        <v>0</v>
      </c>
      <c r="FW401">
        <v>0</v>
      </c>
    </row>
    <row r="402" spans="1:179" x14ac:dyDescent="0.2">
      <c r="A402" t="s">
        <v>241</v>
      </c>
      <c r="B402" t="s">
        <v>248</v>
      </c>
      <c r="C402" t="s">
        <v>218</v>
      </c>
      <c r="D402" t="s">
        <v>39</v>
      </c>
      <c r="E402">
        <v>2016</v>
      </c>
      <c r="F402" t="s">
        <v>226</v>
      </c>
      <c r="G402" t="s">
        <v>243</v>
      </c>
      <c r="H402">
        <v>0</v>
      </c>
      <c r="FW402">
        <v>0</v>
      </c>
    </row>
    <row r="403" spans="1:179" x14ac:dyDescent="0.2">
      <c r="A403" t="s">
        <v>241</v>
      </c>
      <c r="B403" t="s">
        <v>248</v>
      </c>
      <c r="C403" t="s">
        <v>218</v>
      </c>
      <c r="D403" t="s">
        <v>39</v>
      </c>
      <c r="E403" t="s">
        <v>250</v>
      </c>
      <c r="F403" t="s">
        <v>226</v>
      </c>
      <c r="G403" t="s">
        <v>243</v>
      </c>
      <c r="H403">
        <v>0</v>
      </c>
      <c r="FW403">
        <v>0</v>
      </c>
    </row>
    <row r="404" spans="1:179" x14ac:dyDescent="0.2">
      <c r="A404" t="s">
        <v>241</v>
      </c>
      <c r="B404" t="s">
        <v>248</v>
      </c>
      <c r="C404" t="s">
        <v>218</v>
      </c>
      <c r="D404" t="s">
        <v>40</v>
      </c>
      <c r="E404">
        <v>2015</v>
      </c>
      <c r="F404" t="s">
        <v>226</v>
      </c>
      <c r="G404" t="s">
        <v>243</v>
      </c>
      <c r="H404">
        <v>0</v>
      </c>
      <c r="FW404">
        <v>0</v>
      </c>
    </row>
    <row r="405" spans="1:179" x14ac:dyDescent="0.2">
      <c r="A405" t="s">
        <v>241</v>
      </c>
      <c r="B405" t="s">
        <v>248</v>
      </c>
      <c r="C405" t="s">
        <v>218</v>
      </c>
      <c r="D405" t="s">
        <v>40</v>
      </c>
      <c r="E405">
        <v>2016</v>
      </c>
      <c r="F405" t="s">
        <v>226</v>
      </c>
      <c r="G405" t="s">
        <v>243</v>
      </c>
      <c r="H405">
        <v>0</v>
      </c>
      <c r="FW405">
        <v>0</v>
      </c>
    </row>
    <row r="406" spans="1:179" x14ac:dyDescent="0.2">
      <c r="A406" t="s">
        <v>241</v>
      </c>
      <c r="B406" t="s">
        <v>248</v>
      </c>
      <c r="C406" t="s">
        <v>218</v>
      </c>
      <c r="D406" t="s">
        <v>40</v>
      </c>
      <c r="E406" t="s">
        <v>250</v>
      </c>
      <c r="F406" t="s">
        <v>226</v>
      </c>
      <c r="G406" t="s">
        <v>243</v>
      </c>
      <c r="H406">
        <v>0</v>
      </c>
      <c r="FW406">
        <v>0</v>
      </c>
    </row>
    <row r="407" spans="1:179" x14ac:dyDescent="0.2">
      <c r="A407" t="s">
        <v>241</v>
      </c>
      <c r="B407" t="s">
        <v>248</v>
      </c>
      <c r="C407" t="s">
        <v>218</v>
      </c>
      <c r="D407" t="s">
        <v>41</v>
      </c>
      <c r="E407">
        <v>2015</v>
      </c>
      <c r="F407" t="s">
        <v>226</v>
      </c>
      <c r="G407" t="s">
        <v>243</v>
      </c>
      <c r="H407">
        <v>0</v>
      </c>
      <c r="FW407">
        <v>0</v>
      </c>
    </row>
    <row r="408" spans="1:179" x14ac:dyDescent="0.2">
      <c r="A408" t="s">
        <v>241</v>
      </c>
      <c r="B408" t="s">
        <v>248</v>
      </c>
      <c r="C408" t="s">
        <v>218</v>
      </c>
      <c r="D408" t="s">
        <v>41</v>
      </c>
      <c r="E408">
        <v>2016</v>
      </c>
      <c r="F408" t="s">
        <v>226</v>
      </c>
      <c r="G408" t="s">
        <v>243</v>
      </c>
      <c r="H408">
        <v>0</v>
      </c>
      <c r="FW408">
        <v>0</v>
      </c>
    </row>
    <row r="409" spans="1:179" x14ac:dyDescent="0.2">
      <c r="A409" t="s">
        <v>241</v>
      </c>
      <c r="B409" t="s">
        <v>248</v>
      </c>
      <c r="C409" t="s">
        <v>218</v>
      </c>
      <c r="D409" t="s">
        <v>41</v>
      </c>
      <c r="E409" t="s">
        <v>250</v>
      </c>
      <c r="F409" t="s">
        <v>226</v>
      </c>
      <c r="G409" t="s">
        <v>243</v>
      </c>
      <c r="H409">
        <v>0</v>
      </c>
      <c r="FW409">
        <v>0</v>
      </c>
    </row>
    <row r="410" spans="1:179" x14ac:dyDescent="0.2">
      <c r="A410" t="s">
        <v>241</v>
      </c>
      <c r="B410" t="s">
        <v>248</v>
      </c>
      <c r="C410" t="s">
        <v>218</v>
      </c>
      <c r="D410" t="s">
        <v>42</v>
      </c>
      <c r="E410">
        <v>2015</v>
      </c>
      <c r="F410" t="s">
        <v>226</v>
      </c>
      <c r="G410" t="s">
        <v>243</v>
      </c>
      <c r="H410">
        <v>0</v>
      </c>
      <c r="FW410">
        <v>0</v>
      </c>
    </row>
    <row r="411" spans="1:179" x14ac:dyDescent="0.2">
      <c r="A411" t="s">
        <v>241</v>
      </c>
      <c r="B411" t="s">
        <v>248</v>
      </c>
      <c r="C411" t="s">
        <v>218</v>
      </c>
      <c r="D411" t="s">
        <v>42</v>
      </c>
      <c r="E411">
        <v>2016</v>
      </c>
      <c r="F411" t="s">
        <v>226</v>
      </c>
      <c r="G411" t="s">
        <v>243</v>
      </c>
      <c r="H411">
        <v>0</v>
      </c>
      <c r="FW411">
        <v>0</v>
      </c>
    </row>
    <row r="412" spans="1:179" x14ac:dyDescent="0.2">
      <c r="A412" t="s">
        <v>241</v>
      </c>
      <c r="B412" t="s">
        <v>248</v>
      </c>
      <c r="C412" t="s">
        <v>218</v>
      </c>
      <c r="D412" t="s">
        <v>42</v>
      </c>
      <c r="E412" t="s">
        <v>250</v>
      </c>
      <c r="F412" t="s">
        <v>226</v>
      </c>
      <c r="G412" t="s">
        <v>243</v>
      </c>
      <c r="H412">
        <v>0</v>
      </c>
      <c r="FW412">
        <v>0</v>
      </c>
    </row>
    <row r="413" spans="1:179" x14ac:dyDescent="0.2">
      <c r="A413" t="s">
        <v>241</v>
      </c>
      <c r="B413" t="s">
        <v>248</v>
      </c>
      <c r="C413" t="s">
        <v>218</v>
      </c>
      <c r="D413" t="s">
        <v>43</v>
      </c>
      <c r="E413">
        <v>2015</v>
      </c>
      <c r="F413" t="s">
        <v>226</v>
      </c>
      <c r="G413" t="s">
        <v>243</v>
      </c>
      <c r="H413">
        <v>0</v>
      </c>
      <c r="FW413">
        <v>0</v>
      </c>
    </row>
    <row r="414" spans="1:179" x14ac:dyDescent="0.2">
      <c r="A414" t="s">
        <v>241</v>
      </c>
      <c r="B414" t="s">
        <v>248</v>
      </c>
      <c r="C414" t="s">
        <v>218</v>
      </c>
      <c r="D414" t="s">
        <v>43</v>
      </c>
      <c r="E414">
        <v>2016</v>
      </c>
      <c r="F414" t="s">
        <v>226</v>
      </c>
      <c r="G414" t="s">
        <v>243</v>
      </c>
      <c r="H414">
        <v>0</v>
      </c>
      <c r="FW414">
        <v>0</v>
      </c>
    </row>
    <row r="415" spans="1:179" x14ac:dyDescent="0.2">
      <c r="A415" t="s">
        <v>241</v>
      </c>
      <c r="B415" t="s">
        <v>248</v>
      </c>
      <c r="C415" t="s">
        <v>218</v>
      </c>
      <c r="D415" t="s">
        <v>43</v>
      </c>
      <c r="E415" t="s">
        <v>250</v>
      </c>
      <c r="F415" t="s">
        <v>226</v>
      </c>
      <c r="G415" t="s">
        <v>243</v>
      </c>
      <c r="H415">
        <v>0</v>
      </c>
      <c r="FW415">
        <v>0</v>
      </c>
    </row>
    <row r="416" spans="1:179" x14ac:dyDescent="0.2">
      <c r="A416" t="s">
        <v>241</v>
      </c>
      <c r="B416" t="s">
        <v>248</v>
      </c>
      <c r="C416" t="s">
        <v>218</v>
      </c>
      <c r="D416" t="s">
        <v>44</v>
      </c>
      <c r="E416">
        <v>2015</v>
      </c>
      <c r="F416" t="s">
        <v>226</v>
      </c>
      <c r="G416" t="s">
        <v>243</v>
      </c>
      <c r="H416">
        <v>0</v>
      </c>
      <c r="FW416">
        <v>0</v>
      </c>
    </row>
    <row r="417" spans="1:179" x14ac:dyDescent="0.2">
      <c r="A417" t="s">
        <v>241</v>
      </c>
      <c r="B417" t="s">
        <v>248</v>
      </c>
      <c r="C417" t="s">
        <v>218</v>
      </c>
      <c r="D417" t="s">
        <v>44</v>
      </c>
      <c r="E417">
        <v>2016</v>
      </c>
      <c r="F417" t="s">
        <v>226</v>
      </c>
      <c r="G417" t="s">
        <v>243</v>
      </c>
      <c r="H417">
        <v>0</v>
      </c>
      <c r="FW417">
        <v>0</v>
      </c>
    </row>
    <row r="418" spans="1:179" x14ac:dyDescent="0.2">
      <c r="A418" t="s">
        <v>241</v>
      </c>
      <c r="B418" t="s">
        <v>248</v>
      </c>
      <c r="C418" t="s">
        <v>218</v>
      </c>
      <c r="D418" t="s">
        <v>44</v>
      </c>
      <c r="E418" t="s">
        <v>250</v>
      </c>
      <c r="F418" t="s">
        <v>226</v>
      </c>
      <c r="G418" t="s">
        <v>243</v>
      </c>
      <c r="H418">
        <v>0</v>
      </c>
      <c r="FW418">
        <v>0</v>
      </c>
    </row>
    <row r="419" spans="1:179" x14ac:dyDescent="0.2">
      <c r="A419" t="s">
        <v>241</v>
      </c>
      <c r="B419" t="s">
        <v>248</v>
      </c>
      <c r="C419" t="s">
        <v>218</v>
      </c>
      <c r="D419" t="s">
        <v>45</v>
      </c>
      <c r="E419">
        <v>2015</v>
      </c>
      <c r="F419" t="s">
        <v>226</v>
      </c>
      <c r="G419" t="s">
        <v>243</v>
      </c>
      <c r="H419">
        <v>0</v>
      </c>
      <c r="FW419">
        <v>0</v>
      </c>
    </row>
    <row r="420" spans="1:179" x14ac:dyDescent="0.2">
      <c r="A420" t="s">
        <v>241</v>
      </c>
      <c r="B420" t="s">
        <v>248</v>
      </c>
      <c r="C420" t="s">
        <v>218</v>
      </c>
      <c r="D420" t="s">
        <v>45</v>
      </c>
      <c r="E420">
        <v>2016</v>
      </c>
      <c r="F420" t="s">
        <v>226</v>
      </c>
      <c r="G420" t="s">
        <v>243</v>
      </c>
      <c r="H420">
        <v>0</v>
      </c>
      <c r="FW420">
        <v>0</v>
      </c>
    </row>
    <row r="421" spans="1:179" x14ac:dyDescent="0.2">
      <c r="A421" t="s">
        <v>241</v>
      </c>
      <c r="B421" t="s">
        <v>248</v>
      </c>
      <c r="C421" t="s">
        <v>218</v>
      </c>
      <c r="D421" t="s">
        <v>45</v>
      </c>
      <c r="E421" t="s">
        <v>250</v>
      </c>
      <c r="F421" t="s">
        <v>226</v>
      </c>
      <c r="G421" t="s">
        <v>243</v>
      </c>
      <c r="H421">
        <v>0</v>
      </c>
      <c r="FW421">
        <v>0</v>
      </c>
    </row>
    <row r="422" spans="1:179" x14ac:dyDescent="0.2">
      <c r="A422" t="s">
        <v>241</v>
      </c>
      <c r="B422" t="s">
        <v>248</v>
      </c>
      <c r="C422" t="s">
        <v>218</v>
      </c>
      <c r="D422" t="s">
        <v>46</v>
      </c>
      <c r="E422">
        <v>2015</v>
      </c>
      <c r="F422" t="s">
        <v>226</v>
      </c>
      <c r="G422" t="s">
        <v>243</v>
      </c>
      <c r="H422">
        <v>0</v>
      </c>
      <c r="FW422">
        <v>0</v>
      </c>
    </row>
    <row r="423" spans="1:179" x14ac:dyDescent="0.2">
      <c r="A423" t="s">
        <v>241</v>
      </c>
      <c r="B423" t="s">
        <v>248</v>
      </c>
      <c r="C423" t="s">
        <v>218</v>
      </c>
      <c r="D423" t="s">
        <v>46</v>
      </c>
      <c r="E423">
        <v>2016</v>
      </c>
      <c r="F423" t="s">
        <v>226</v>
      </c>
      <c r="G423" t="s">
        <v>243</v>
      </c>
      <c r="H423">
        <v>0</v>
      </c>
      <c r="FW423">
        <v>0</v>
      </c>
    </row>
    <row r="424" spans="1:179" x14ac:dyDescent="0.2">
      <c r="A424" t="s">
        <v>241</v>
      </c>
      <c r="B424" t="s">
        <v>248</v>
      </c>
      <c r="C424" t="s">
        <v>218</v>
      </c>
      <c r="D424" t="s">
        <v>46</v>
      </c>
      <c r="E424" t="s">
        <v>250</v>
      </c>
      <c r="F424" t="s">
        <v>226</v>
      </c>
      <c r="G424" t="s">
        <v>243</v>
      </c>
      <c r="H424">
        <v>0</v>
      </c>
      <c r="FW424">
        <v>0</v>
      </c>
    </row>
    <row r="425" spans="1:179" x14ac:dyDescent="0.2">
      <c r="A425" t="s">
        <v>241</v>
      </c>
      <c r="B425" t="s">
        <v>248</v>
      </c>
      <c r="C425" t="s">
        <v>218</v>
      </c>
      <c r="D425" t="s">
        <v>47</v>
      </c>
      <c r="E425">
        <v>2015</v>
      </c>
      <c r="F425" t="s">
        <v>226</v>
      </c>
      <c r="G425" t="s">
        <v>243</v>
      </c>
      <c r="H425">
        <v>0</v>
      </c>
      <c r="FW425">
        <v>0</v>
      </c>
    </row>
    <row r="426" spans="1:179" x14ac:dyDescent="0.2">
      <c r="A426" t="s">
        <v>241</v>
      </c>
      <c r="B426" t="s">
        <v>248</v>
      </c>
      <c r="C426" t="s">
        <v>218</v>
      </c>
      <c r="D426" t="s">
        <v>47</v>
      </c>
      <c r="E426">
        <v>2016</v>
      </c>
      <c r="F426" t="s">
        <v>226</v>
      </c>
      <c r="G426" t="s">
        <v>243</v>
      </c>
      <c r="H426">
        <v>0</v>
      </c>
      <c r="FW426">
        <v>0</v>
      </c>
    </row>
    <row r="427" spans="1:179" x14ac:dyDescent="0.2">
      <c r="A427" t="s">
        <v>241</v>
      </c>
      <c r="B427" t="s">
        <v>248</v>
      </c>
      <c r="C427" t="s">
        <v>218</v>
      </c>
      <c r="D427" t="s">
        <v>47</v>
      </c>
      <c r="E427" t="s">
        <v>250</v>
      </c>
      <c r="F427" t="s">
        <v>226</v>
      </c>
      <c r="G427" t="s">
        <v>243</v>
      </c>
      <c r="H427">
        <v>0</v>
      </c>
      <c r="FW427">
        <v>0</v>
      </c>
    </row>
    <row r="428" spans="1:179" x14ac:dyDescent="0.2">
      <c r="A428" t="s">
        <v>241</v>
      </c>
      <c r="B428" t="s">
        <v>248</v>
      </c>
      <c r="C428" t="s">
        <v>218</v>
      </c>
      <c r="D428" t="s">
        <v>11</v>
      </c>
      <c r="E428">
        <v>2015</v>
      </c>
      <c r="F428" t="s">
        <v>226</v>
      </c>
      <c r="G428" t="s">
        <v>243</v>
      </c>
      <c r="H428">
        <v>0</v>
      </c>
      <c r="FW428">
        <v>0</v>
      </c>
    </row>
    <row r="429" spans="1:179" x14ac:dyDescent="0.2">
      <c r="A429" t="s">
        <v>241</v>
      </c>
      <c r="B429" t="s">
        <v>248</v>
      </c>
      <c r="C429" t="s">
        <v>218</v>
      </c>
      <c r="D429" t="s">
        <v>11</v>
      </c>
      <c r="E429">
        <v>2016</v>
      </c>
      <c r="F429" t="s">
        <v>226</v>
      </c>
      <c r="G429" t="s">
        <v>243</v>
      </c>
      <c r="H429">
        <v>0</v>
      </c>
      <c r="FW429">
        <v>0</v>
      </c>
    </row>
    <row r="430" spans="1:179" x14ac:dyDescent="0.2">
      <c r="A430" t="s">
        <v>241</v>
      </c>
      <c r="B430" t="s">
        <v>248</v>
      </c>
      <c r="C430" t="s">
        <v>218</v>
      </c>
      <c r="D430" t="s">
        <v>11</v>
      </c>
      <c r="E430" t="s">
        <v>250</v>
      </c>
      <c r="F430" t="s">
        <v>226</v>
      </c>
      <c r="G430" t="s">
        <v>243</v>
      </c>
      <c r="H430">
        <v>0</v>
      </c>
      <c r="FW430">
        <v>0</v>
      </c>
    </row>
    <row r="431" spans="1:179" x14ac:dyDescent="0.2">
      <c r="A431" t="s">
        <v>241</v>
      </c>
      <c r="B431" t="s">
        <v>248</v>
      </c>
      <c r="C431" t="s">
        <v>218</v>
      </c>
      <c r="D431" t="s">
        <v>36</v>
      </c>
      <c r="E431">
        <v>2015</v>
      </c>
      <c r="F431" t="s">
        <v>227</v>
      </c>
      <c r="G431" t="s">
        <v>243</v>
      </c>
      <c r="H431">
        <v>0</v>
      </c>
      <c r="FW431">
        <v>0</v>
      </c>
    </row>
    <row r="432" spans="1:179" x14ac:dyDescent="0.2">
      <c r="A432" t="s">
        <v>241</v>
      </c>
      <c r="B432" t="s">
        <v>248</v>
      </c>
      <c r="C432" t="s">
        <v>218</v>
      </c>
      <c r="D432" t="s">
        <v>36</v>
      </c>
      <c r="E432">
        <v>2016</v>
      </c>
      <c r="F432" t="s">
        <v>227</v>
      </c>
      <c r="G432" t="s">
        <v>243</v>
      </c>
      <c r="H432">
        <v>0</v>
      </c>
      <c r="FW432">
        <v>0</v>
      </c>
    </row>
    <row r="433" spans="1:179" x14ac:dyDescent="0.2">
      <c r="A433" t="s">
        <v>241</v>
      </c>
      <c r="B433" t="s">
        <v>248</v>
      </c>
      <c r="C433" t="s">
        <v>218</v>
      </c>
      <c r="D433" t="s">
        <v>36</v>
      </c>
      <c r="E433" t="s">
        <v>250</v>
      </c>
      <c r="F433" t="s">
        <v>227</v>
      </c>
      <c r="G433" t="s">
        <v>243</v>
      </c>
      <c r="H433">
        <v>0</v>
      </c>
      <c r="FW433">
        <v>0</v>
      </c>
    </row>
    <row r="434" spans="1:179" x14ac:dyDescent="0.2">
      <c r="A434" t="s">
        <v>241</v>
      </c>
      <c r="B434" t="s">
        <v>248</v>
      </c>
      <c r="C434" t="s">
        <v>218</v>
      </c>
      <c r="D434" t="s">
        <v>37</v>
      </c>
      <c r="E434">
        <v>2015</v>
      </c>
      <c r="F434" t="s">
        <v>227</v>
      </c>
      <c r="G434" t="s">
        <v>243</v>
      </c>
      <c r="H434">
        <v>0</v>
      </c>
      <c r="FW434">
        <v>0</v>
      </c>
    </row>
    <row r="435" spans="1:179" x14ac:dyDescent="0.2">
      <c r="A435" t="s">
        <v>241</v>
      </c>
      <c r="B435" t="s">
        <v>248</v>
      </c>
      <c r="C435" t="s">
        <v>218</v>
      </c>
      <c r="D435" t="s">
        <v>37</v>
      </c>
      <c r="E435">
        <v>2016</v>
      </c>
      <c r="F435" t="s">
        <v>227</v>
      </c>
      <c r="G435" t="s">
        <v>243</v>
      </c>
      <c r="H435">
        <v>0</v>
      </c>
      <c r="FW435">
        <v>0</v>
      </c>
    </row>
    <row r="436" spans="1:179" x14ac:dyDescent="0.2">
      <c r="A436" t="s">
        <v>241</v>
      </c>
      <c r="B436" t="s">
        <v>248</v>
      </c>
      <c r="C436" t="s">
        <v>218</v>
      </c>
      <c r="D436" t="s">
        <v>37</v>
      </c>
      <c r="E436" t="s">
        <v>250</v>
      </c>
      <c r="F436" t="s">
        <v>227</v>
      </c>
      <c r="G436" t="s">
        <v>243</v>
      </c>
      <c r="H436">
        <v>0</v>
      </c>
      <c r="FW436">
        <v>0</v>
      </c>
    </row>
    <row r="437" spans="1:179" x14ac:dyDescent="0.2">
      <c r="A437" t="s">
        <v>241</v>
      </c>
      <c r="B437" t="s">
        <v>248</v>
      </c>
      <c r="C437" t="s">
        <v>218</v>
      </c>
      <c r="D437" t="s">
        <v>38</v>
      </c>
      <c r="E437">
        <v>2015</v>
      </c>
      <c r="F437" t="s">
        <v>227</v>
      </c>
      <c r="G437" t="s">
        <v>243</v>
      </c>
      <c r="H437">
        <v>0</v>
      </c>
      <c r="FW437">
        <v>0</v>
      </c>
    </row>
    <row r="438" spans="1:179" x14ac:dyDescent="0.2">
      <c r="A438" t="s">
        <v>241</v>
      </c>
      <c r="B438" t="s">
        <v>248</v>
      </c>
      <c r="C438" t="s">
        <v>218</v>
      </c>
      <c r="D438" t="s">
        <v>38</v>
      </c>
      <c r="E438">
        <v>2016</v>
      </c>
      <c r="F438" t="s">
        <v>227</v>
      </c>
      <c r="G438" t="s">
        <v>243</v>
      </c>
      <c r="H438">
        <v>0</v>
      </c>
      <c r="FW438">
        <v>0</v>
      </c>
    </row>
    <row r="439" spans="1:179" x14ac:dyDescent="0.2">
      <c r="A439" t="s">
        <v>241</v>
      </c>
      <c r="B439" t="s">
        <v>248</v>
      </c>
      <c r="C439" t="s">
        <v>218</v>
      </c>
      <c r="D439" t="s">
        <v>38</v>
      </c>
      <c r="E439" t="s">
        <v>250</v>
      </c>
      <c r="F439" t="s">
        <v>227</v>
      </c>
      <c r="G439" t="s">
        <v>243</v>
      </c>
      <c r="H439">
        <v>0</v>
      </c>
      <c r="FW439">
        <v>0</v>
      </c>
    </row>
    <row r="440" spans="1:179" x14ac:dyDescent="0.2">
      <c r="A440" t="s">
        <v>241</v>
      </c>
      <c r="B440" t="s">
        <v>248</v>
      </c>
      <c r="C440" t="s">
        <v>218</v>
      </c>
      <c r="D440" t="s">
        <v>39</v>
      </c>
      <c r="E440">
        <v>2015</v>
      </c>
      <c r="F440" t="s">
        <v>227</v>
      </c>
      <c r="G440" t="s">
        <v>243</v>
      </c>
      <c r="H440">
        <v>0</v>
      </c>
      <c r="FW440">
        <v>0</v>
      </c>
    </row>
    <row r="441" spans="1:179" x14ac:dyDescent="0.2">
      <c r="A441" t="s">
        <v>241</v>
      </c>
      <c r="B441" t="s">
        <v>248</v>
      </c>
      <c r="C441" t="s">
        <v>218</v>
      </c>
      <c r="D441" t="s">
        <v>39</v>
      </c>
      <c r="E441">
        <v>2016</v>
      </c>
      <c r="F441" t="s">
        <v>227</v>
      </c>
      <c r="G441" t="s">
        <v>243</v>
      </c>
      <c r="H441">
        <v>0</v>
      </c>
      <c r="FW441">
        <v>0</v>
      </c>
    </row>
    <row r="442" spans="1:179" x14ac:dyDescent="0.2">
      <c r="A442" t="s">
        <v>241</v>
      </c>
      <c r="B442" t="s">
        <v>248</v>
      </c>
      <c r="C442" t="s">
        <v>218</v>
      </c>
      <c r="D442" t="s">
        <v>39</v>
      </c>
      <c r="E442" t="s">
        <v>250</v>
      </c>
      <c r="F442" t="s">
        <v>227</v>
      </c>
      <c r="G442" t="s">
        <v>243</v>
      </c>
      <c r="H442">
        <v>0</v>
      </c>
      <c r="FW442">
        <v>0</v>
      </c>
    </row>
    <row r="443" spans="1:179" x14ac:dyDescent="0.2">
      <c r="A443" t="s">
        <v>241</v>
      </c>
      <c r="B443" t="s">
        <v>248</v>
      </c>
      <c r="C443" t="s">
        <v>218</v>
      </c>
      <c r="D443" t="s">
        <v>40</v>
      </c>
      <c r="E443">
        <v>2015</v>
      </c>
      <c r="F443" t="s">
        <v>227</v>
      </c>
      <c r="G443" t="s">
        <v>243</v>
      </c>
      <c r="H443">
        <v>0</v>
      </c>
      <c r="FW443">
        <v>0</v>
      </c>
    </row>
    <row r="444" spans="1:179" x14ac:dyDescent="0.2">
      <c r="A444" t="s">
        <v>241</v>
      </c>
      <c r="B444" t="s">
        <v>248</v>
      </c>
      <c r="C444" t="s">
        <v>218</v>
      </c>
      <c r="D444" t="s">
        <v>40</v>
      </c>
      <c r="E444">
        <v>2016</v>
      </c>
      <c r="F444" t="s">
        <v>227</v>
      </c>
      <c r="G444" t="s">
        <v>243</v>
      </c>
      <c r="H444">
        <v>0</v>
      </c>
      <c r="FW444">
        <v>0</v>
      </c>
    </row>
    <row r="445" spans="1:179" x14ac:dyDescent="0.2">
      <c r="A445" t="s">
        <v>241</v>
      </c>
      <c r="B445" t="s">
        <v>248</v>
      </c>
      <c r="C445" t="s">
        <v>218</v>
      </c>
      <c r="D445" t="s">
        <v>40</v>
      </c>
      <c r="E445" t="s">
        <v>250</v>
      </c>
      <c r="F445" t="s">
        <v>227</v>
      </c>
      <c r="G445" t="s">
        <v>243</v>
      </c>
      <c r="H445">
        <v>0</v>
      </c>
      <c r="FW445">
        <v>0</v>
      </c>
    </row>
    <row r="446" spans="1:179" x14ac:dyDescent="0.2">
      <c r="A446" t="s">
        <v>241</v>
      </c>
      <c r="B446" t="s">
        <v>248</v>
      </c>
      <c r="C446" t="s">
        <v>218</v>
      </c>
      <c r="D446" t="s">
        <v>41</v>
      </c>
      <c r="E446">
        <v>2015</v>
      </c>
      <c r="F446" t="s">
        <v>227</v>
      </c>
      <c r="G446" t="s">
        <v>243</v>
      </c>
      <c r="H446">
        <v>0</v>
      </c>
      <c r="FW446">
        <v>0</v>
      </c>
    </row>
    <row r="447" spans="1:179" x14ac:dyDescent="0.2">
      <c r="A447" t="s">
        <v>241</v>
      </c>
      <c r="B447" t="s">
        <v>248</v>
      </c>
      <c r="C447" t="s">
        <v>218</v>
      </c>
      <c r="D447" t="s">
        <v>41</v>
      </c>
      <c r="E447">
        <v>2016</v>
      </c>
      <c r="F447" t="s">
        <v>227</v>
      </c>
      <c r="G447" t="s">
        <v>243</v>
      </c>
      <c r="H447">
        <v>0</v>
      </c>
      <c r="FW447">
        <v>0</v>
      </c>
    </row>
    <row r="448" spans="1:179" x14ac:dyDescent="0.2">
      <c r="A448" t="s">
        <v>241</v>
      </c>
      <c r="B448" t="s">
        <v>248</v>
      </c>
      <c r="C448" t="s">
        <v>218</v>
      </c>
      <c r="D448" t="s">
        <v>41</v>
      </c>
      <c r="E448" t="s">
        <v>250</v>
      </c>
      <c r="F448" t="s">
        <v>227</v>
      </c>
      <c r="G448" t="s">
        <v>243</v>
      </c>
      <c r="H448">
        <v>0</v>
      </c>
      <c r="FW448">
        <v>0</v>
      </c>
    </row>
    <row r="449" spans="1:179" x14ac:dyDescent="0.2">
      <c r="A449" t="s">
        <v>241</v>
      </c>
      <c r="B449" t="s">
        <v>248</v>
      </c>
      <c r="C449" t="s">
        <v>218</v>
      </c>
      <c r="D449" t="s">
        <v>42</v>
      </c>
      <c r="E449">
        <v>2015</v>
      </c>
      <c r="F449" t="s">
        <v>227</v>
      </c>
      <c r="G449" t="s">
        <v>243</v>
      </c>
      <c r="H449">
        <v>0</v>
      </c>
      <c r="FW449">
        <v>0</v>
      </c>
    </row>
    <row r="450" spans="1:179" x14ac:dyDescent="0.2">
      <c r="A450" t="s">
        <v>241</v>
      </c>
      <c r="B450" t="s">
        <v>248</v>
      </c>
      <c r="C450" t="s">
        <v>218</v>
      </c>
      <c r="D450" t="s">
        <v>42</v>
      </c>
      <c r="E450">
        <v>2016</v>
      </c>
      <c r="F450" t="s">
        <v>227</v>
      </c>
      <c r="G450" t="s">
        <v>243</v>
      </c>
      <c r="H450">
        <v>0</v>
      </c>
      <c r="FW450">
        <v>0</v>
      </c>
    </row>
    <row r="451" spans="1:179" x14ac:dyDescent="0.2">
      <c r="A451" t="s">
        <v>241</v>
      </c>
      <c r="B451" t="s">
        <v>248</v>
      </c>
      <c r="C451" t="s">
        <v>218</v>
      </c>
      <c r="D451" t="s">
        <v>42</v>
      </c>
      <c r="E451" t="s">
        <v>250</v>
      </c>
      <c r="F451" t="s">
        <v>227</v>
      </c>
      <c r="G451" t="s">
        <v>243</v>
      </c>
      <c r="H451">
        <v>0</v>
      </c>
      <c r="FW451">
        <v>0</v>
      </c>
    </row>
    <row r="452" spans="1:179" x14ac:dyDescent="0.2">
      <c r="A452" t="s">
        <v>241</v>
      </c>
      <c r="B452" t="s">
        <v>248</v>
      </c>
      <c r="C452" t="s">
        <v>218</v>
      </c>
      <c r="D452" t="s">
        <v>43</v>
      </c>
      <c r="E452">
        <v>2015</v>
      </c>
      <c r="F452" t="s">
        <v>227</v>
      </c>
      <c r="G452" t="s">
        <v>243</v>
      </c>
      <c r="H452">
        <v>0</v>
      </c>
      <c r="FW452">
        <v>0</v>
      </c>
    </row>
    <row r="453" spans="1:179" x14ac:dyDescent="0.2">
      <c r="A453" t="s">
        <v>241</v>
      </c>
      <c r="B453" t="s">
        <v>248</v>
      </c>
      <c r="C453" t="s">
        <v>218</v>
      </c>
      <c r="D453" t="s">
        <v>43</v>
      </c>
      <c r="E453">
        <v>2016</v>
      </c>
      <c r="F453" t="s">
        <v>227</v>
      </c>
      <c r="G453" t="s">
        <v>243</v>
      </c>
      <c r="H453">
        <v>0</v>
      </c>
      <c r="FW453">
        <v>0</v>
      </c>
    </row>
    <row r="454" spans="1:179" x14ac:dyDescent="0.2">
      <c r="A454" t="s">
        <v>241</v>
      </c>
      <c r="B454" t="s">
        <v>248</v>
      </c>
      <c r="C454" t="s">
        <v>218</v>
      </c>
      <c r="D454" t="s">
        <v>43</v>
      </c>
      <c r="E454" t="s">
        <v>250</v>
      </c>
      <c r="F454" t="s">
        <v>227</v>
      </c>
      <c r="G454" t="s">
        <v>243</v>
      </c>
      <c r="H454">
        <v>0</v>
      </c>
      <c r="FW454">
        <v>0</v>
      </c>
    </row>
    <row r="455" spans="1:179" x14ac:dyDescent="0.2">
      <c r="A455" t="s">
        <v>241</v>
      </c>
      <c r="B455" t="s">
        <v>248</v>
      </c>
      <c r="C455" t="s">
        <v>218</v>
      </c>
      <c r="D455" t="s">
        <v>44</v>
      </c>
      <c r="E455">
        <v>2015</v>
      </c>
      <c r="F455" t="s">
        <v>227</v>
      </c>
      <c r="G455" t="s">
        <v>243</v>
      </c>
      <c r="H455">
        <v>0</v>
      </c>
      <c r="FW455">
        <v>0</v>
      </c>
    </row>
    <row r="456" spans="1:179" x14ac:dyDescent="0.2">
      <c r="A456" t="s">
        <v>241</v>
      </c>
      <c r="B456" t="s">
        <v>248</v>
      </c>
      <c r="C456" t="s">
        <v>218</v>
      </c>
      <c r="D456" t="s">
        <v>44</v>
      </c>
      <c r="E456">
        <v>2016</v>
      </c>
      <c r="F456" t="s">
        <v>227</v>
      </c>
      <c r="G456" t="s">
        <v>243</v>
      </c>
      <c r="H456">
        <v>0</v>
      </c>
      <c r="FW456">
        <v>0</v>
      </c>
    </row>
    <row r="457" spans="1:179" x14ac:dyDescent="0.2">
      <c r="A457" t="s">
        <v>241</v>
      </c>
      <c r="B457" t="s">
        <v>248</v>
      </c>
      <c r="C457" t="s">
        <v>218</v>
      </c>
      <c r="D457" t="s">
        <v>44</v>
      </c>
      <c r="E457" t="s">
        <v>250</v>
      </c>
      <c r="F457" t="s">
        <v>227</v>
      </c>
      <c r="G457" t="s">
        <v>243</v>
      </c>
      <c r="H457">
        <v>0</v>
      </c>
      <c r="FW457">
        <v>0</v>
      </c>
    </row>
    <row r="458" spans="1:179" x14ac:dyDescent="0.2">
      <c r="A458" t="s">
        <v>241</v>
      </c>
      <c r="B458" t="s">
        <v>248</v>
      </c>
      <c r="C458" t="s">
        <v>218</v>
      </c>
      <c r="D458" t="s">
        <v>45</v>
      </c>
      <c r="E458">
        <v>2015</v>
      </c>
      <c r="F458" t="s">
        <v>227</v>
      </c>
      <c r="G458" t="s">
        <v>243</v>
      </c>
      <c r="H458">
        <v>0</v>
      </c>
      <c r="FW458">
        <v>0</v>
      </c>
    </row>
    <row r="459" spans="1:179" x14ac:dyDescent="0.2">
      <c r="A459" t="s">
        <v>241</v>
      </c>
      <c r="B459" t="s">
        <v>248</v>
      </c>
      <c r="C459" t="s">
        <v>218</v>
      </c>
      <c r="D459" t="s">
        <v>45</v>
      </c>
      <c r="E459">
        <v>2016</v>
      </c>
      <c r="F459" t="s">
        <v>227</v>
      </c>
      <c r="G459" t="s">
        <v>243</v>
      </c>
      <c r="H459">
        <v>0</v>
      </c>
      <c r="FW459">
        <v>0</v>
      </c>
    </row>
    <row r="460" spans="1:179" x14ac:dyDescent="0.2">
      <c r="A460" t="s">
        <v>241</v>
      </c>
      <c r="B460" t="s">
        <v>248</v>
      </c>
      <c r="C460" t="s">
        <v>218</v>
      </c>
      <c r="D460" t="s">
        <v>45</v>
      </c>
      <c r="E460" t="s">
        <v>250</v>
      </c>
      <c r="F460" t="s">
        <v>227</v>
      </c>
      <c r="G460" t="s">
        <v>243</v>
      </c>
      <c r="H460">
        <v>0</v>
      </c>
      <c r="FW460">
        <v>0</v>
      </c>
    </row>
    <row r="461" spans="1:179" x14ac:dyDescent="0.2">
      <c r="A461" t="s">
        <v>241</v>
      </c>
      <c r="B461" t="s">
        <v>248</v>
      </c>
      <c r="C461" t="s">
        <v>218</v>
      </c>
      <c r="D461" t="s">
        <v>46</v>
      </c>
      <c r="E461">
        <v>2015</v>
      </c>
      <c r="F461" t="s">
        <v>227</v>
      </c>
      <c r="G461" t="s">
        <v>243</v>
      </c>
      <c r="H461">
        <v>0</v>
      </c>
      <c r="FW461">
        <v>0</v>
      </c>
    </row>
    <row r="462" spans="1:179" x14ac:dyDescent="0.2">
      <c r="A462" t="s">
        <v>241</v>
      </c>
      <c r="B462" t="s">
        <v>248</v>
      </c>
      <c r="C462" t="s">
        <v>218</v>
      </c>
      <c r="D462" t="s">
        <v>46</v>
      </c>
      <c r="E462">
        <v>2016</v>
      </c>
      <c r="F462" t="s">
        <v>227</v>
      </c>
      <c r="G462" t="s">
        <v>243</v>
      </c>
      <c r="H462">
        <v>0</v>
      </c>
      <c r="FW462">
        <v>0</v>
      </c>
    </row>
    <row r="463" spans="1:179" x14ac:dyDescent="0.2">
      <c r="A463" t="s">
        <v>241</v>
      </c>
      <c r="B463" t="s">
        <v>248</v>
      </c>
      <c r="C463" t="s">
        <v>218</v>
      </c>
      <c r="D463" t="s">
        <v>46</v>
      </c>
      <c r="E463" t="s">
        <v>250</v>
      </c>
      <c r="F463" t="s">
        <v>227</v>
      </c>
      <c r="G463" t="s">
        <v>243</v>
      </c>
      <c r="H463">
        <v>0</v>
      </c>
      <c r="FW463">
        <v>0</v>
      </c>
    </row>
    <row r="464" spans="1:179" x14ac:dyDescent="0.2">
      <c r="A464" t="s">
        <v>241</v>
      </c>
      <c r="B464" t="s">
        <v>248</v>
      </c>
      <c r="C464" t="s">
        <v>218</v>
      </c>
      <c r="D464" t="s">
        <v>47</v>
      </c>
      <c r="E464">
        <v>2015</v>
      </c>
      <c r="F464" t="s">
        <v>227</v>
      </c>
      <c r="G464" t="s">
        <v>243</v>
      </c>
      <c r="H464">
        <v>0</v>
      </c>
      <c r="FW464">
        <v>0</v>
      </c>
    </row>
    <row r="465" spans="1:179" x14ac:dyDescent="0.2">
      <c r="A465" t="s">
        <v>241</v>
      </c>
      <c r="B465" t="s">
        <v>248</v>
      </c>
      <c r="C465" t="s">
        <v>218</v>
      </c>
      <c r="D465" t="s">
        <v>47</v>
      </c>
      <c r="E465">
        <v>2016</v>
      </c>
      <c r="F465" t="s">
        <v>227</v>
      </c>
      <c r="G465" t="s">
        <v>243</v>
      </c>
      <c r="H465">
        <v>0</v>
      </c>
      <c r="FW465">
        <v>0</v>
      </c>
    </row>
    <row r="466" spans="1:179" x14ac:dyDescent="0.2">
      <c r="A466" t="s">
        <v>241</v>
      </c>
      <c r="B466" t="s">
        <v>248</v>
      </c>
      <c r="C466" t="s">
        <v>218</v>
      </c>
      <c r="D466" t="s">
        <v>47</v>
      </c>
      <c r="E466" t="s">
        <v>250</v>
      </c>
      <c r="F466" t="s">
        <v>227</v>
      </c>
      <c r="G466" t="s">
        <v>243</v>
      </c>
      <c r="H466">
        <v>0</v>
      </c>
      <c r="FW466">
        <v>0</v>
      </c>
    </row>
    <row r="467" spans="1:179" x14ac:dyDescent="0.2">
      <c r="A467" t="s">
        <v>241</v>
      </c>
      <c r="B467" t="s">
        <v>248</v>
      </c>
      <c r="C467" t="s">
        <v>218</v>
      </c>
      <c r="D467" t="s">
        <v>11</v>
      </c>
      <c r="E467">
        <v>2015</v>
      </c>
      <c r="F467" t="s">
        <v>227</v>
      </c>
      <c r="G467" t="s">
        <v>243</v>
      </c>
      <c r="H467">
        <v>0</v>
      </c>
      <c r="FW467">
        <v>0</v>
      </c>
    </row>
    <row r="468" spans="1:179" x14ac:dyDescent="0.2">
      <c r="A468" t="s">
        <v>241</v>
      </c>
      <c r="B468" t="s">
        <v>248</v>
      </c>
      <c r="C468" t="s">
        <v>218</v>
      </c>
      <c r="D468" t="s">
        <v>11</v>
      </c>
      <c r="E468">
        <v>2016</v>
      </c>
      <c r="F468" t="s">
        <v>227</v>
      </c>
      <c r="G468" t="s">
        <v>243</v>
      </c>
      <c r="H468">
        <v>0</v>
      </c>
      <c r="FW468">
        <v>0</v>
      </c>
    </row>
    <row r="469" spans="1:179" x14ac:dyDescent="0.2">
      <c r="A469" t="s">
        <v>241</v>
      </c>
      <c r="B469" t="s">
        <v>248</v>
      </c>
      <c r="C469" t="s">
        <v>218</v>
      </c>
      <c r="D469" t="s">
        <v>11</v>
      </c>
      <c r="E469" t="s">
        <v>250</v>
      </c>
      <c r="F469" t="s">
        <v>227</v>
      </c>
      <c r="G469" t="s">
        <v>243</v>
      </c>
      <c r="H469">
        <v>0</v>
      </c>
      <c r="FW469">
        <v>0</v>
      </c>
    </row>
    <row r="470" spans="1:179" x14ac:dyDescent="0.2">
      <c r="A470" t="s">
        <v>241</v>
      </c>
      <c r="B470" t="s">
        <v>248</v>
      </c>
      <c r="C470" t="s">
        <v>218</v>
      </c>
      <c r="D470" t="s">
        <v>36</v>
      </c>
      <c r="E470">
        <v>2015</v>
      </c>
      <c r="F470" t="s">
        <v>224</v>
      </c>
      <c r="G470" t="s">
        <v>244</v>
      </c>
      <c r="H470">
        <v>314.03000000000003</v>
      </c>
      <c r="K470">
        <v>173.80341858959741</v>
      </c>
      <c r="L470">
        <v>171.14772016458977</v>
      </c>
      <c r="M470">
        <v>169.473183737265</v>
      </c>
      <c r="N470">
        <v>169.6423390567345</v>
      </c>
      <c r="O470">
        <v>174.44800462557345</v>
      </c>
      <c r="P470">
        <v>188.74150473106607</v>
      </c>
      <c r="Q470">
        <v>205.81754718559586</v>
      </c>
      <c r="R470">
        <v>215.75075022073753</v>
      </c>
      <c r="S470">
        <v>220.28309653162842</v>
      </c>
      <c r="T470">
        <v>219.5687695000895</v>
      </c>
      <c r="U470">
        <v>221.87950376846837</v>
      </c>
      <c r="V470">
        <v>226.24003519125904</v>
      </c>
      <c r="W470">
        <v>227.36276381137432</v>
      </c>
      <c r="X470">
        <v>226.03472103606597</v>
      </c>
      <c r="Y470">
        <v>224.23350126116085</v>
      </c>
      <c r="Z470">
        <v>219.70733284982646</v>
      </c>
      <c r="AA470">
        <v>212.77639293702234</v>
      </c>
      <c r="AB470">
        <v>211.36088943601604</v>
      </c>
      <c r="AC470">
        <v>204.94029844999307</v>
      </c>
      <c r="AD470">
        <v>198.0786845118549</v>
      </c>
      <c r="AE470">
        <v>192.39985385391461</v>
      </c>
      <c r="AF470">
        <v>187.21618934077875</v>
      </c>
      <c r="AG470">
        <v>181.63956775436003</v>
      </c>
      <c r="AH470">
        <v>177.02394349794838</v>
      </c>
      <c r="AI470">
        <v>-2.8772222995758057</v>
      </c>
      <c r="AJ470">
        <v>-2.8740713596343994</v>
      </c>
      <c r="AK470">
        <v>-3.8165953159332275</v>
      </c>
      <c r="AL470">
        <v>-3.8072724342346191</v>
      </c>
      <c r="AM470">
        <v>-4.7350945472717285</v>
      </c>
      <c r="AN470">
        <v>-4.9833946228027344</v>
      </c>
      <c r="AO470">
        <v>-2.8293900489807129</v>
      </c>
      <c r="AP470">
        <v>-2.9946415424346924</v>
      </c>
      <c r="AQ470">
        <v>-2.755795955657959</v>
      </c>
      <c r="AR470">
        <v>-2.474104642868042</v>
      </c>
      <c r="AS470">
        <v>-2.7406508922576904</v>
      </c>
      <c r="AT470">
        <v>-2.2611501216888428</v>
      </c>
      <c r="AU470">
        <v>-1.4857569932937622</v>
      </c>
      <c r="AV470">
        <v>-2.3017737865447998</v>
      </c>
      <c r="AW470">
        <v>-2.3367435932159424</v>
      </c>
      <c r="AX470">
        <v>-3.8162028789520264</v>
      </c>
      <c r="AY470">
        <v>-14.042369842529297</v>
      </c>
      <c r="AZ470">
        <v>-13.085561752319336</v>
      </c>
      <c r="BA470">
        <v>-1.0462970733642578</v>
      </c>
      <c r="BB470">
        <v>-1.5029668807983398</v>
      </c>
      <c r="BC470">
        <v>-1.8051027059555054</v>
      </c>
      <c r="BD470">
        <v>-2.3492701053619385</v>
      </c>
      <c r="BE470">
        <v>-2.8754477500915527</v>
      </c>
      <c r="BF470">
        <v>-2.6710619926452637</v>
      </c>
      <c r="BG470">
        <v>-0.81818968057632446</v>
      </c>
      <c r="BH470">
        <v>-0.83782792091369629</v>
      </c>
      <c r="BI470">
        <v>-1.7357860803604126</v>
      </c>
      <c r="BJ470">
        <v>-1.7300139665603638</v>
      </c>
      <c r="BK470">
        <v>-2.508988618850708</v>
      </c>
      <c r="BL470">
        <v>-2.6676805019378662</v>
      </c>
      <c r="BM470">
        <v>-1.3679130077362061</v>
      </c>
      <c r="BN470">
        <v>-1.3801119327545166</v>
      </c>
      <c r="BO470">
        <v>-1.3982992172241211</v>
      </c>
      <c r="BP470">
        <v>-1.3582744598388672</v>
      </c>
      <c r="BQ470">
        <v>-1.0691239833831787</v>
      </c>
      <c r="BR470">
        <v>-0.74801391363143921</v>
      </c>
      <c r="BS470">
        <v>-0.20026767253875732</v>
      </c>
      <c r="BT470">
        <v>-0.68356478214263916</v>
      </c>
      <c r="BU470">
        <v>-0.725352942943573</v>
      </c>
      <c r="BV470">
        <v>-1.5052223205566406</v>
      </c>
      <c r="BW470">
        <v>-4.5455865859985352</v>
      </c>
      <c r="BX470">
        <v>-4.0881567001342773</v>
      </c>
      <c r="BY470">
        <v>0.87082201242446899</v>
      </c>
      <c r="BZ470">
        <v>0.49380028247833252</v>
      </c>
      <c r="CA470">
        <v>2.2911245003342628E-2</v>
      </c>
      <c r="CB470">
        <v>-0.53097373247146606</v>
      </c>
      <c r="CC470">
        <v>-1.0052701234817505</v>
      </c>
      <c r="CD470">
        <v>-1.0213601589202881</v>
      </c>
      <c r="CE470">
        <v>0.60789000988006592</v>
      </c>
      <c r="CF470">
        <v>0.57246804237365723</v>
      </c>
      <c r="CG470">
        <v>-0.29462385177612305</v>
      </c>
      <c r="CH470">
        <v>-0.29131108522415161</v>
      </c>
      <c r="CI470">
        <v>-0.96719461679458618</v>
      </c>
      <c r="CJ470">
        <v>-1.0638238191604614</v>
      </c>
      <c r="CK470">
        <v>-0.3556983470916748</v>
      </c>
      <c r="CL470">
        <v>-0.26189368963241577</v>
      </c>
      <c r="CM470">
        <v>-0.45810115337371826</v>
      </c>
      <c r="CN470">
        <v>-0.58545386791229248</v>
      </c>
      <c r="CO470">
        <v>8.8570535182952881E-2</v>
      </c>
      <c r="CP470">
        <v>0.29997953772544861</v>
      </c>
      <c r="CQ470">
        <v>0.69005829095840454</v>
      </c>
      <c r="CR470">
        <v>0.43720182776451111</v>
      </c>
      <c r="CS470">
        <v>0.39069139957427979</v>
      </c>
      <c r="CT470">
        <v>9.5355719327926636E-2</v>
      </c>
      <c r="CU470">
        <v>2.0318565368652344</v>
      </c>
      <c r="CV470">
        <v>2.1434183120727539</v>
      </c>
      <c r="CW470">
        <v>2.1986129283905029</v>
      </c>
      <c r="CX470">
        <v>1.8767551183700562</v>
      </c>
      <c r="CY470">
        <v>1.2889881134033203</v>
      </c>
      <c r="CZ470">
        <v>0.72837269306182861</v>
      </c>
      <c r="DA470">
        <v>0.29000920057296753</v>
      </c>
      <c r="DB470">
        <v>0.12121841311454773</v>
      </c>
      <c r="DC470">
        <v>2.0339698791503906</v>
      </c>
      <c r="DD470">
        <v>1.9827640056610107</v>
      </c>
      <c r="DE470">
        <v>1.1465383768081665</v>
      </c>
      <c r="DF470">
        <v>1.1473917961120605</v>
      </c>
      <c r="DG470">
        <v>0.57459938526153564</v>
      </c>
      <c r="DH470">
        <v>0.54003280401229858</v>
      </c>
      <c r="DI470">
        <v>0.65651625394821167</v>
      </c>
      <c r="DJ470">
        <v>0.85632461309432983</v>
      </c>
      <c r="DK470">
        <v>0.48209694027900696</v>
      </c>
      <c r="DL470">
        <v>0.18736672401428223</v>
      </c>
      <c r="DM470">
        <v>1.2462650537490845</v>
      </c>
      <c r="DN470">
        <v>1.3479729890823364</v>
      </c>
      <c r="DO470">
        <v>1.5803842544555664</v>
      </c>
      <c r="DP470">
        <v>1.5579683780670166</v>
      </c>
      <c r="DQ470">
        <v>1.5067356824874878</v>
      </c>
      <c r="DR470">
        <v>1.6959336996078491</v>
      </c>
      <c r="DS470">
        <v>8.6092996597290039</v>
      </c>
      <c r="DT470">
        <v>8.3749933242797852</v>
      </c>
      <c r="DU470">
        <v>3.5264039039611816</v>
      </c>
      <c r="DV470">
        <v>3.2597100734710693</v>
      </c>
      <c r="DW470">
        <v>2.5550649166107178</v>
      </c>
      <c r="DX470">
        <v>1.9877191781997681</v>
      </c>
      <c r="DY470">
        <v>1.5852885246276855</v>
      </c>
      <c r="DZ470">
        <v>1.2637969255447388</v>
      </c>
      <c r="EA470">
        <v>4.0930023193359375</v>
      </c>
      <c r="EB470">
        <v>4.0190072059631348</v>
      </c>
      <c r="EC470">
        <v>3.2273476123809814</v>
      </c>
      <c r="ED470">
        <v>3.2246503829956055</v>
      </c>
      <c r="EE470">
        <v>2.8007051944732666</v>
      </c>
      <c r="EF470">
        <v>2.8557469844818115</v>
      </c>
      <c r="EG470">
        <v>2.1179933547973633</v>
      </c>
      <c r="EH470">
        <v>2.4708542823791504</v>
      </c>
      <c r="EI470">
        <v>1.8395936489105225</v>
      </c>
      <c r="EJ470">
        <v>1.303196907043457</v>
      </c>
      <c r="EK470">
        <v>2.9177920818328857</v>
      </c>
      <c r="EL470">
        <v>2.8611092567443848</v>
      </c>
      <c r="EM470">
        <v>2.8658735752105713</v>
      </c>
      <c r="EN470">
        <v>3.1761772632598877</v>
      </c>
      <c r="EO470">
        <v>3.118126392364502</v>
      </c>
      <c r="EP470">
        <v>4.0069141387939453</v>
      </c>
      <c r="EQ470">
        <v>18.106082916259766</v>
      </c>
      <c r="ER470">
        <v>17.372398376464844</v>
      </c>
      <c r="ES470">
        <v>5.4435229301452637</v>
      </c>
      <c r="ET470">
        <v>5.2564773559570313</v>
      </c>
      <c r="EU470">
        <v>4.3830790519714355</v>
      </c>
      <c r="EV470">
        <v>3.8060154914855957</v>
      </c>
      <c r="EW470">
        <v>3.4554660320281982</v>
      </c>
      <c r="EX470">
        <v>2.9134988784790039</v>
      </c>
      <c r="EY470">
        <v>38.098102569580078</v>
      </c>
      <c r="EZ470">
        <v>37.561656951904297</v>
      </c>
      <c r="FA470">
        <v>36.822990417480469</v>
      </c>
      <c r="FB470">
        <v>36.404640197753906</v>
      </c>
      <c r="FC470">
        <v>35.839546203613281</v>
      </c>
      <c r="FD470">
        <v>35.401325225830078</v>
      </c>
      <c r="FE470">
        <v>35.024379730224609</v>
      </c>
      <c r="FF470">
        <v>34.699394226074219</v>
      </c>
      <c r="FG470">
        <v>35.152652740478516</v>
      </c>
      <c r="FH470">
        <v>38.534820556640625</v>
      </c>
      <c r="FI470">
        <v>42.007328033447266</v>
      </c>
      <c r="FJ470">
        <v>44.746227264404297</v>
      </c>
      <c r="FK470">
        <v>46.448947906494141</v>
      </c>
      <c r="FL470">
        <v>47.611896514892578</v>
      </c>
      <c r="FM470">
        <v>48.526473999023438</v>
      </c>
      <c r="FN470">
        <v>48.968364715576172</v>
      </c>
      <c r="FO470">
        <v>49.011867523193359</v>
      </c>
      <c r="FP470">
        <v>47.933967590332031</v>
      </c>
      <c r="FQ470">
        <v>45.767066955566406</v>
      </c>
      <c r="FR470">
        <v>44.273487091064453</v>
      </c>
      <c r="FS470">
        <v>43.014366149902344</v>
      </c>
      <c r="FT470">
        <v>42.074417114257813</v>
      </c>
      <c r="FU470">
        <v>40.966526031494141</v>
      </c>
      <c r="FV470">
        <v>40.053619384765625</v>
      </c>
      <c r="FW470">
        <v>1</v>
      </c>
    </row>
    <row r="471" spans="1:179" x14ac:dyDescent="0.2">
      <c r="A471" t="s">
        <v>241</v>
      </c>
      <c r="B471" t="s">
        <v>248</v>
      </c>
      <c r="C471" t="s">
        <v>218</v>
      </c>
      <c r="D471" t="s">
        <v>36</v>
      </c>
      <c r="E471">
        <v>2016</v>
      </c>
      <c r="F471" t="s">
        <v>224</v>
      </c>
      <c r="G471" t="s">
        <v>244</v>
      </c>
      <c r="H471">
        <v>249.43</v>
      </c>
      <c r="K471">
        <v>128.59560513150521</v>
      </c>
      <c r="L471">
        <v>126.40385354470574</v>
      </c>
      <c r="M471">
        <v>125.2436288194292</v>
      </c>
      <c r="N471">
        <v>125.73179277468229</v>
      </c>
      <c r="O471">
        <v>129.81182111105062</v>
      </c>
      <c r="P471">
        <v>140.91112635980988</v>
      </c>
      <c r="Q471">
        <v>154.02712391079197</v>
      </c>
      <c r="R471">
        <v>162.26526201557147</v>
      </c>
      <c r="S471">
        <v>166.97051271202614</v>
      </c>
      <c r="T471">
        <v>165.42133635411693</v>
      </c>
      <c r="U471">
        <v>165.30151096643411</v>
      </c>
      <c r="V471">
        <v>169.58237574363542</v>
      </c>
      <c r="W471">
        <v>170.57877298547075</v>
      </c>
      <c r="X471">
        <v>170.42918504630947</v>
      </c>
      <c r="Y471">
        <v>168.20557646670852</v>
      </c>
      <c r="Z471">
        <v>163.99210831315159</v>
      </c>
      <c r="AA471">
        <v>157.8093716833429</v>
      </c>
      <c r="AB471">
        <v>157.7869078272559</v>
      </c>
      <c r="AC471">
        <v>153.33128524987595</v>
      </c>
      <c r="AD471">
        <v>147.84857850790016</v>
      </c>
      <c r="AE471">
        <v>143.72596978322298</v>
      </c>
      <c r="AF471">
        <v>139.41993885668924</v>
      </c>
      <c r="AG471">
        <v>135.02259773527834</v>
      </c>
      <c r="AH471">
        <v>130.9328410646755</v>
      </c>
      <c r="AI471">
        <v>-2.8205885887145996</v>
      </c>
      <c r="AJ471">
        <v>-2.8302745819091797</v>
      </c>
      <c r="AK471">
        <v>-3.7313051223754883</v>
      </c>
      <c r="AL471">
        <v>-3.728456974029541</v>
      </c>
      <c r="AM471">
        <v>-4.5969390869140625</v>
      </c>
      <c r="AN471">
        <v>-4.8314218521118164</v>
      </c>
      <c r="AO471">
        <v>-2.6019606590270996</v>
      </c>
      <c r="AP471">
        <v>-2.8634958267211914</v>
      </c>
      <c r="AQ471">
        <v>-2.6076242923736572</v>
      </c>
      <c r="AR471">
        <v>-2.3044853210449219</v>
      </c>
      <c r="AS471">
        <v>-2.6167340278625488</v>
      </c>
      <c r="AT471">
        <v>-2.1988601684570313</v>
      </c>
      <c r="AU471">
        <v>-1.4965231418609619</v>
      </c>
      <c r="AV471">
        <v>-2.3221702575683594</v>
      </c>
      <c r="AW471">
        <v>-2.3542935848236084</v>
      </c>
      <c r="AX471">
        <v>-3.8136250972747803</v>
      </c>
      <c r="AY471">
        <v>-13.790831565856934</v>
      </c>
      <c r="AZ471">
        <v>-12.866155624389648</v>
      </c>
      <c r="BA471">
        <v>-1.1953033208847046</v>
      </c>
      <c r="BB471">
        <v>-1.5970511436462402</v>
      </c>
      <c r="BC471">
        <v>-1.8702294826507568</v>
      </c>
      <c r="BD471">
        <v>-2.3762164115905762</v>
      </c>
      <c r="BE471">
        <v>-2.8326535224914551</v>
      </c>
      <c r="BF471">
        <v>-2.6226251125335693</v>
      </c>
      <c r="BG471">
        <v>-0.83485108613967896</v>
      </c>
      <c r="BH471">
        <v>-0.86572092771530151</v>
      </c>
      <c r="BI471">
        <v>-1.7225563526153564</v>
      </c>
      <c r="BJ471">
        <v>-1.7232029438018799</v>
      </c>
      <c r="BK471">
        <v>-2.4483869075775146</v>
      </c>
      <c r="BL471">
        <v>-2.5994226932525635</v>
      </c>
      <c r="BM471">
        <v>-1.2227160930633545</v>
      </c>
      <c r="BN471">
        <v>-1.3115501403808594</v>
      </c>
      <c r="BO471">
        <v>-1.3024392127990723</v>
      </c>
      <c r="BP471">
        <v>-1.2325235605239868</v>
      </c>
      <c r="BQ471">
        <v>-1.0029488801956177</v>
      </c>
      <c r="BR471">
        <v>-0.74250662326812744</v>
      </c>
      <c r="BS471">
        <v>-0.25968429446220398</v>
      </c>
      <c r="BT471">
        <v>-0.76973015069961548</v>
      </c>
      <c r="BU471">
        <v>-0.80878448486328125</v>
      </c>
      <c r="BV471">
        <v>-1.5933765172958374</v>
      </c>
      <c r="BW471">
        <v>-4.6178069114685059</v>
      </c>
      <c r="BX471">
        <v>-4.1758723258972168</v>
      </c>
      <c r="BY471">
        <v>0.64401710033416748</v>
      </c>
      <c r="BZ471">
        <v>0.31855058670043945</v>
      </c>
      <c r="CA471">
        <v>-0.11959238350391388</v>
      </c>
      <c r="CB471">
        <v>-0.63585901260375977</v>
      </c>
      <c r="CC471">
        <v>-1.0325816869735718</v>
      </c>
      <c r="CD471">
        <v>-1.039276123046875</v>
      </c>
      <c r="CE471">
        <v>0.54046475887298584</v>
      </c>
      <c r="CF471">
        <v>0.49492290616035461</v>
      </c>
      <c r="CG471">
        <v>-0.3313029408454895</v>
      </c>
      <c r="CH471">
        <v>-0.33437010645866394</v>
      </c>
      <c r="CI471">
        <v>-0.96030616760253906</v>
      </c>
      <c r="CJ471">
        <v>-1.0535467863082886</v>
      </c>
      <c r="CK471">
        <v>-0.26745545864105225</v>
      </c>
      <c r="CL471">
        <v>-0.23667724430561066</v>
      </c>
      <c r="CM471">
        <v>-0.3984721302986145</v>
      </c>
      <c r="CN471">
        <v>-0.4900861382484436</v>
      </c>
      <c r="CO471">
        <v>0.11475377529859543</v>
      </c>
      <c r="CP471">
        <v>0.26615950465202332</v>
      </c>
      <c r="CQ471">
        <v>0.59694647789001465</v>
      </c>
      <c r="CR471">
        <v>0.30548518896102905</v>
      </c>
      <c r="CS471">
        <v>0.26163041591644287</v>
      </c>
      <c r="CT471">
        <v>-5.5639252066612244E-2</v>
      </c>
      <c r="CU471">
        <v>1.7354022264480591</v>
      </c>
      <c r="CV471">
        <v>1.8429914712905884</v>
      </c>
      <c r="CW471">
        <v>1.9179247617721558</v>
      </c>
      <c r="CX471">
        <v>1.6452904939651489</v>
      </c>
      <c r="CY471">
        <v>1.0928934812545776</v>
      </c>
      <c r="CZ471">
        <v>0.56950724124908447</v>
      </c>
      <c r="DA471">
        <v>0.21414269506931305</v>
      </c>
      <c r="DB471">
        <v>5.7346489280462265E-2</v>
      </c>
      <c r="DC471">
        <v>1.9157805442810059</v>
      </c>
      <c r="DD471">
        <v>1.8555667400360107</v>
      </c>
      <c r="DE471">
        <v>1.0599504709243774</v>
      </c>
      <c r="DF471">
        <v>1.0544627904891968</v>
      </c>
      <c r="DG471">
        <v>0.52777451276779175</v>
      </c>
      <c r="DH471">
        <v>0.4923291802406311</v>
      </c>
      <c r="DI471">
        <v>0.68780511617660522</v>
      </c>
      <c r="DJ471">
        <v>0.83819562196731567</v>
      </c>
      <c r="DK471">
        <v>0.50549501180648804</v>
      </c>
      <c r="DL471">
        <v>0.25235128402709961</v>
      </c>
      <c r="DM471">
        <v>1.2324564456939697</v>
      </c>
      <c r="DN471">
        <v>1.2748255729675293</v>
      </c>
      <c r="DO471">
        <v>1.4535772800445557</v>
      </c>
      <c r="DP471">
        <v>1.3807004690170288</v>
      </c>
      <c r="DQ471">
        <v>1.332045316696167</v>
      </c>
      <c r="DR471">
        <v>1.4820981025695801</v>
      </c>
      <c r="DS471">
        <v>8.0886116027832031</v>
      </c>
      <c r="DT471">
        <v>7.8618555068969727</v>
      </c>
      <c r="DU471">
        <v>3.1918325424194336</v>
      </c>
      <c r="DV471">
        <v>2.9720304012298584</v>
      </c>
      <c r="DW471">
        <v>2.3053793907165527</v>
      </c>
      <c r="DX471">
        <v>1.7748734951019287</v>
      </c>
      <c r="DY471">
        <v>1.4608670473098755</v>
      </c>
      <c r="DZ471">
        <v>1.1539691686630249</v>
      </c>
      <c r="EA471">
        <v>3.9015181064605713</v>
      </c>
      <c r="EB471">
        <v>3.8201203346252441</v>
      </c>
      <c r="EC471">
        <v>3.0686993598937988</v>
      </c>
      <c r="ED471">
        <v>3.0597167015075684</v>
      </c>
      <c r="EE471">
        <v>2.6763265132904053</v>
      </c>
      <c r="EF471">
        <v>2.7243285179138184</v>
      </c>
      <c r="EG471">
        <v>2.0670497417449951</v>
      </c>
      <c r="EH471">
        <v>2.3901412487030029</v>
      </c>
      <c r="EI471">
        <v>1.8106800317764282</v>
      </c>
      <c r="EJ471">
        <v>1.3243130445480347</v>
      </c>
      <c r="EK471">
        <v>2.8462417125701904</v>
      </c>
      <c r="EL471">
        <v>2.7311792373657227</v>
      </c>
      <c r="EM471">
        <v>2.6904160976409912</v>
      </c>
      <c r="EN471">
        <v>2.933140754699707</v>
      </c>
      <c r="EO471">
        <v>2.8775544166564941</v>
      </c>
      <c r="EP471">
        <v>3.7023465633392334</v>
      </c>
      <c r="EQ471">
        <v>17.261636734008789</v>
      </c>
      <c r="ER471">
        <v>16.552139282226562</v>
      </c>
      <c r="ES471">
        <v>5.0311527252197266</v>
      </c>
      <c r="ET471">
        <v>4.887631893157959</v>
      </c>
      <c r="EU471">
        <v>4.0560164451599121</v>
      </c>
      <c r="EV471">
        <v>3.5152308940887451</v>
      </c>
      <c r="EW471">
        <v>3.2609391212463379</v>
      </c>
      <c r="EX471">
        <v>2.7373180389404297</v>
      </c>
      <c r="EY471">
        <v>37.284942626953125</v>
      </c>
      <c r="EZ471">
        <v>36.773105621337891</v>
      </c>
      <c r="FA471">
        <v>35.957157135009766</v>
      </c>
      <c r="FB471">
        <v>35.571624755859375</v>
      </c>
      <c r="FC471">
        <v>35.054271697998047</v>
      </c>
      <c r="FD471">
        <v>34.616317749023438</v>
      </c>
      <c r="FE471">
        <v>34.244251251220703</v>
      </c>
      <c r="FF471">
        <v>33.902084350585937</v>
      </c>
      <c r="FG471">
        <v>34.396980285644531</v>
      </c>
      <c r="FH471">
        <v>37.805076599121094</v>
      </c>
      <c r="FI471">
        <v>41.45849609375</v>
      </c>
      <c r="FJ471">
        <v>44.247463226318359</v>
      </c>
      <c r="FK471">
        <v>45.913002014160156</v>
      </c>
      <c r="FL471">
        <v>47.083621978759766</v>
      </c>
      <c r="FM471">
        <v>47.944190979003906</v>
      </c>
      <c r="FN471">
        <v>48.431755065917969</v>
      </c>
      <c r="FO471">
        <v>48.539810180664063</v>
      </c>
      <c r="FP471">
        <v>47.495319366455078</v>
      </c>
      <c r="FQ471">
        <v>45.2371826171875</v>
      </c>
      <c r="FR471">
        <v>43.5692138671875</v>
      </c>
      <c r="FS471">
        <v>42.276206970214844</v>
      </c>
      <c r="FT471">
        <v>41.261428833007813</v>
      </c>
      <c r="FU471">
        <v>40.040378570556641</v>
      </c>
      <c r="FV471">
        <v>38.987457275390625</v>
      </c>
      <c r="FW471">
        <v>1</v>
      </c>
    </row>
    <row r="472" spans="1:179" x14ac:dyDescent="0.2">
      <c r="A472" t="s">
        <v>241</v>
      </c>
      <c r="B472" t="s">
        <v>248</v>
      </c>
      <c r="C472" t="s">
        <v>218</v>
      </c>
      <c r="D472" t="s">
        <v>36</v>
      </c>
      <c r="E472" t="s">
        <v>250</v>
      </c>
      <c r="F472" t="s">
        <v>224</v>
      </c>
      <c r="G472" t="s">
        <v>244</v>
      </c>
      <c r="H472">
        <v>226.6</v>
      </c>
      <c r="K472">
        <v>116.82609682104192</v>
      </c>
      <c r="L472">
        <v>114.83494181364286</v>
      </c>
      <c r="M472">
        <v>113.78090481175067</v>
      </c>
      <c r="N472">
        <v>114.22439033711228</v>
      </c>
      <c r="O472">
        <v>117.93100056667436</v>
      </c>
      <c r="P472">
        <v>128.01445954889869</v>
      </c>
      <c r="Q472">
        <v>139.93003627664623</v>
      </c>
      <c r="R472">
        <v>147.41419188888418</v>
      </c>
      <c r="S472">
        <v>151.6888019960426</v>
      </c>
      <c r="T472">
        <v>150.28141154131524</v>
      </c>
      <c r="U472">
        <v>150.1725529817343</v>
      </c>
      <c r="V472">
        <v>154.06161841618425</v>
      </c>
      <c r="W472">
        <v>154.96682198459416</v>
      </c>
      <c r="X472">
        <v>154.83092484374052</v>
      </c>
      <c r="Y472">
        <v>152.81082850415794</v>
      </c>
      <c r="Z472">
        <v>148.98299132452465</v>
      </c>
      <c r="AA472">
        <v>143.36611983506447</v>
      </c>
      <c r="AB472">
        <v>143.3457119476914</v>
      </c>
      <c r="AC472">
        <v>139.29788314288348</v>
      </c>
      <c r="AD472">
        <v>134.31697241872286</v>
      </c>
      <c r="AE472">
        <v>130.57167890319499</v>
      </c>
      <c r="AF472">
        <v>126.65975061121961</v>
      </c>
      <c r="AG472">
        <v>122.6648691447826</v>
      </c>
      <c r="AH472">
        <v>118.94942095131015</v>
      </c>
      <c r="AI472">
        <v>-2.7125561237335205</v>
      </c>
      <c r="AJ472">
        <v>-2.7197539806365967</v>
      </c>
      <c r="AK472">
        <v>-3.5416603088378906</v>
      </c>
      <c r="AL472">
        <v>-3.5388085842132568</v>
      </c>
      <c r="AM472">
        <v>-4.3386368751525879</v>
      </c>
      <c r="AN472">
        <v>-4.5579681396484375</v>
      </c>
      <c r="AO472">
        <v>-2.4680881500244141</v>
      </c>
      <c r="AP472">
        <v>-2.718742847442627</v>
      </c>
      <c r="AQ472">
        <v>-2.4676346778869629</v>
      </c>
      <c r="AR472">
        <v>-2.1746089458465576</v>
      </c>
      <c r="AS472">
        <v>-2.4992401599884033</v>
      </c>
      <c r="AT472">
        <v>-2.1077101230621338</v>
      </c>
      <c r="AU472">
        <v>-1.4530583620071411</v>
      </c>
      <c r="AV472">
        <v>-2.2269983291625977</v>
      </c>
      <c r="AW472">
        <v>-2.2556579113006592</v>
      </c>
      <c r="AX472">
        <v>-3.6324350833892822</v>
      </c>
      <c r="AY472">
        <v>-13.222108840942383</v>
      </c>
      <c r="AZ472">
        <v>-12.34556770324707</v>
      </c>
      <c r="BA472">
        <v>-1.2249536514282227</v>
      </c>
      <c r="BB472">
        <v>-1.5956987142562866</v>
      </c>
      <c r="BC472">
        <v>-1.8314040899276733</v>
      </c>
      <c r="BD472">
        <v>-2.2903041839599609</v>
      </c>
      <c r="BE472">
        <v>-2.7094810009002686</v>
      </c>
      <c r="BF472">
        <v>-2.502291202545166</v>
      </c>
      <c r="BG472">
        <v>-0.81986939907073975</v>
      </c>
      <c r="BH472">
        <v>-0.84725862741470337</v>
      </c>
      <c r="BI472">
        <v>-1.6270407438278198</v>
      </c>
      <c r="BJ472">
        <v>-1.6275200843811035</v>
      </c>
      <c r="BK472">
        <v>-2.2907652854919434</v>
      </c>
      <c r="BL472">
        <v>-2.4305593967437744</v>
      </c>
      <c r="BM472">
        <v>-1.1534745693206787</v>
      </c>
      <c r="BN472">
        <v>-1.2395205497741699</v>
      </c>
      <c r="BO472">
        <v>-1.2236101627349854</v>
      </c>
      <c r="BP472">
        <v>-1.1528788805007935</v>
      </c>
      <c r="BQ472">
        <v>-0.96107643842697144</v>
      </c>
      <c r="BR472">
        <v>-0.71960073709487915</v>
      </c>
      <c r="BS472">
        <v>-0.27417746186256409</v>
      </c>
      <c r="BT472">
        <v>-0.74730497598648071</v>
      </c>
      <c r="BU472">
        <v>-0.78257060050964355</v>
      </c>
      <c r="BV472">
        <v>-1.5162265300750732</v>
      </c>
      <c r="BW472">
        <v>-4.4789280891418457</v>
      </c>
      <c r="BX472">
        <v>-4.0625076293945313</v>
      </c>
      <c r="BY472">
        <v>0.52817690372467041</v>
      </c>
      <c r="BZ472">
        <v>0.23013858497142792</v>
      </c>
      <c r="CA472">
        <v>-0.16280116140842438</v>
      </c>
      <c r="CB472">
        <v>-0.63149923086166382</v>
      </c>
      <c r="CC472">
        <v>-0.99375969171524048</v>
      </c>
      <c r="CD472">
        <v>-0.99313735961914063</v>
      </c>
      <c r="CE472">
        <v>0.49099957942962646</v>
      </c>
      <c r="CF472">
        <v>0.44962584972381592</v>
      </c>
      <c r="CG472">
        <v>-0.30098095536231995</v>
      </c>
      <c r="CH472">
        <v>-0.30376741290092468</v>
      </c>
      <c r="CI472">
        <v>-0.87241566181182861</v>
      </c>
      <c r="CJ472">
        <v>-0.9571225643157959</v>
      </c>
      <c r="CK472">
        <v>-0.24297703802585602</v>
      </c>
      <c r="CL472">
        <v>-0.21501573920249939</v>
      </c>
      <c r="CM472">
        <v>-0.36200261116027832</v>
      </c>
      <c r="CN472">
        <v>-0.44523179531097412</v>
      </c>
      <c r="CO472">
        <v>0.10425111651420593</v>
      </c>
      <c r="CP472">
        <v>0.24179968237876892</v>
      </c>
      <c r="CQ472">
        <v>0.5423119068145752</v>
      </c>
      <c r="CR472">
        <v>0.2775261402130127</v>
      </c>
      <c r="CS472">
        <v>0.23768509924411774</v>
      </c>
      <c r="CT472">
        <v>-5.0546959042549133E-2</v>
      </c>
      <c r="CU472">
        <v>1.5765722990036011</v>
      </c>
      <c r="CV472">
        <v>1.6743146181106567</v>
      </c>
      <c r="CW472">
        <v>1.7423897981643677</v>
      </c>
      <c r="CX472">
        <v>1.4947079420089722</v>
      </c>
      <c r="CY472">
        <v>0.99286818504333496</v>
      </c>
      <c r="CZ472">
        <v>0.51738399267196655</v>
      </c>
      <c r="DA472">
        <v>0.19454362988471985</v>
      </c>
      <c r="DB472">
        <v>5.2097942680120468E-2</v>
      </c>
      <c r="DC472">
        <v>1.8018685579299927</v>
      </c>
      <c r="DD472">
        <v>1.74651038646698</v>
      </c>
      <c r="DE472">
        <v>1.0250787734985352</v>
      </c>
      <c r="DF472">
        <v>1.0199851989746094</v>
      </c>
      <c r="DG472">
        <v>0.54593402147293091</v>
      </c>
      <c r="DH472">
        <v>0.51631420850753784</v>
      </c>
      <c r="DI472">
        <v>0.66752046346664429</v>
      </c>
      <c r="DJ472">
        <v>0.80948907136917114</v>
      </c>
      <c r="DK472">
        <v>0.49960500001907349</v>
      </c>
      <c r="DL472">
        <v>0.26241528987884521</v>
      </c>
      <c r="DM472">
        <v>1.1695786714553833</v>
      </c>
      <c r="DN472">
        <v>1.203200101852417</v>
      </c>
      <c r="DO472">
        <v>1.3588012456893921</v>
      </c>
      <c r="DP472">
        <v>1.3023573160171509</v>
      </c>
      <c r="DQ472">
        <v>1.2579407691955566</v>
      </c>
      <c r="DR472">
        <v>1.4151326417922974</v>
      </c>
      <c r="DS472">
        <v>7.6320724487304687</v>
      </c>
      <c r="DT472">
        <v>7.4111371040344238</v>
      </c>
      <c r="DU472">
        <v>2.9566025733947754</v>
      </c>
      <c r="DV472">
        <v>2.75927734375</v>
      </c>
      <c r="DW472">
        <v>2.1485373973846436</v>
      </c>
      <c r="DX472">
        <v>1.6662672758102417</v>
      </c>
      <c r="DY472">
        <v>1.3828469514846802</v>
      </c>
      <c r="DZ472">
        <v>1.0973333120346069</v>
      </c>
      <c r="EA472">
        <v>3.6945552825927734</v>
      </c>
      <c r="EB472">
        <v>3.6190056800842285</v>
      </c>
      <c r="EC472">
        <v>2.9396984577178955</v>
      </c>
      <c r="ED472">
        <v>2.9312736988067627</v>
      </c>
      <c r="EE472">
        <v>2.5938057899475098</v>
      </c>
      <c r="EF472">
        <v>2.6437227725982666</v>
      </c>
      <c r="EG472">
        <v>1.982134222984314</v>
      </c>
      <c r="EH472">
        <v>2.2887113094329834</v>
      </c>
      <c r="EI472">
        <v>1.7436295747756958</v>
      </c>
      <c r="EJ472">
        <v>1.2841452360153198</v>
      </c>
      <c r="EK472">
        <v>2.70774245262146</v>
      </c>
      <c r="EL472">
        <v>2.5913095474243164</v>
      </c>
      <c r="EM472">
        <v>2.5376822948455811</v>
      </c>
      <c r="EN472">
        <v>2.782050609588623</v>
      </c>
      <c r="EO472">
        <v>2.7310280799865723</v>
      </c>
      <c r="EP472">
        <v>3.5313410758972168</v>
      </c>
      <c r="EQ472">
        <v>16.375253677368164</v>
      </c>
      <c r="ER472">
        <v>15.694197654724121</v>
      </c>
      <c r="ES472">
        <v>4.7097330093383789</v>
      </c>
      <c r="ET472">
        <v>4.5851144790649414</v>
      </c>
      <c r="EU472">
        <v>3.8171405792236328</v>
      </c>
      <c r="EV472">
        <v>3.3250722885131836</v>
      </c>
      <c r="EW472">
        <v>3.0985682010650635</v>
      </c>
      <c r="EX472">
        <v>2.6064870357513428</v>
      </c>
      <c r="EY472">
        <v>37.284942626953125</v>
      </c>
      <c r="EZ472">
        <v>36.773105621337891</v>
      </c>
      <c r="FA472">
        <v>35.957157135009766</v>
      </c>
      <c r="FB472">
        <v>35.571624755859375</v>
      </c>
      <c r="FC472">
        <v>35.054271697998047</v>
      </c>
      <c r="FD472">
        <v>34.616317749023438</v>
      </c>
      <c r="FE472">
        <v>34.244251251220703</v>
      </c>
      <c r="FF472">
        <v>33.902084350585937</v>
      </c>
      <c r="FG472">
        <v>34.396980285644531</v>
      </c>
      <c r="FH472">
        <v>37.805076599121094</v>
      </c>
      <c r="FI472">
        <v>41.45849609375</v>
      </c>
      <c r="FJ472">
        <v>44.247463226318359</v>
      </c>
      <c r="FK472">
        <v>45.913002014160156</v>
      </c>
      <c r="FL472">
        <v>47.083621978759766</v>
      </c>
      <c r="FM472">
        <v>47.944190979003906</v>
      </c>
      <c r="FN472">
        <v>48.431755065917969</v>
      </c>
      <c r="FO472">
        <v>48.539810180664063</v>
      </c>
      <c r="FP472">
        <v>47.495319366455078</v>
      </c>
      <c r="FQ472">
        <v>45.2371826171875</v>
      </c>
      <c r="FR472">
        <v>43.5692138671875</v>
      </c>
      <c r="FS472">
        <v>42.276206970214844</v>
      </c>
      <c r="FT472">
        <v>41.261428833007813</v>
      </c>
      <c r="FU472">
        <v>40.040378570556641</v>
      </c>
      <c r="FV472">
        <v>38.987457275390625</v>
      </c>
      <c r="FW472">
        <v>1</v>
      </c>
    </row>
    <row r="473" spans="1:179" x14ac:dyDescent="0.2">
      <c r="A473" t="s">
        <v>241</v>
      </c>
      <c r="B473" t="s">
        <v>248</v>
      </c>
      <c r="C473" t="s">
        <v>218</v>
      </c>
      <c r="D473" t="s">
        <v>37</v>
      </c>
      <c r="E473">
        <v>2015</v>
      </c>
      <c r="F473" t="s">
        <v>224</v>
      </c>
      <c r="G473" t="s">
        <v>244</v>
      </c>
      <c r="H473">
        <v>313.06</v>
      </c>
      <c r="K473">
        <v>165.65998759315229</v>
      </c>
      <c r="L473">
        <v>162.7544944371505</v>
      </c>
      <c r="M473">
        <v>160.99286072305864</v>
      </c>
      <c r="N473">
        <v>160.99742105043558</v>
      </c>
      <c r="O473">
        <v>166.30181727749246</v>
      </c>
      <c r="P473">
        <v>179.97599994371652</v>
      </c>
      <c r="Q473">
        <v>195.58666196155554</v>
      </c>
      <c r="R473">
        <v>204.69679826962465</v>
      </c>
      <c r="S473">
        <v>209.03886864108054</v>
      </c>
      <c r="T473">
        <v>211.86528673959822</v>
      </c>
      <c r="U473">
        <v>215.32186397242933</v>
      </c>
      <c r="V473">
        <v>218.48058776753135</v>
      </c>
      <c r="W473">
        <v>218.85487101579895</v>
      </c>
      <c r="X473">
        <v>220.36439871006701</v>
      </c>
      <c r="Y473">
        <v>218.79313453677241</v>
      </c>
      <c r="Z473">
        <v>214.02990691012673</v>
      </c>
      <c r="AA473">
        <v>207.55419257195561</v>
      </c>
      <c r="AB473">
        <v>204.19213685389727</v>
      </c>
      <c r="AC473">
        <v>196.30134186239889</v>
      </c>
      <c r="AD473">
        <v>192.27424339727861</v>
      </c>
      <c r="AE473">
        <v>186.87362702236697</v>
      </c>
      <c r="AF473">
        <v>181.8712371284181</v>
      </c>
      <c r="AG473">
        <v>175.61269144542209</v>
      </c>
      <c r="AH473">
        <v>169.83974525924387</v>
      </c>
      <c r="AI473">
        <v>-1.6587721109390259</v>
      </c>
      <c r="AJ473">
        <v>-1.649603009223938</v>
      </c>
      <c r="AK473">
        <v>-2.0911309719085693</v>
      </c>
      <c r="AL473">
        <v>-2.1240231990814209</v>
      </c>
      <c r="AM473">
        <v>-2.7089250087738037</v>
      </c>
      <c r="AN473">
        <v>-3.0432469844818115</v>
      </c>
      <c r="AO473">
        <v>-2.0966713428497314</v>
      </c>
      <c r="AP473">
        <v>-2.6377613544464111</v>
      </c>
      <c r="AQ473">
        <v>-2.5267229080200195</v>
      </c>
      <c r="AR473">
        <v>-2.3748745918273926</v>
      </c>
      <c r="AS473">
        <v>-1.9453496932983398</v>
      </c>
      <c r="AT473">
        <v>-1.7206878662109375</v>
      </c>
      <c r="AU473">
        <v>-1.4183093309402466</v>
      </c>
      <c r="AV473">
        <v>-1.7413289546966553</v>
      </c>
      <c r="AW473">
        <v>-1.836561918258667</v>
      </c>
      <c r="AX473">
        <v>-2.5614492893218994</v>
      </c>
      <c r="AY473">
        <v>-10.759645462036133</v>
      </c>
      <c r="AZ473">
        <v>-11.794687271118164</v>
      </c>
      <c r="BA473">
        <v>-0.68372094631195068</v>
      </c>
      <c r="BB473">
        <v>-0.58478975296020508</v>
      </c>
      <c r="BC473">
        <v>-1.1112459897994995</v>
      </c>
      <c r="BD473">
        <v>-1.67600417137146</v>
      </c>
      <c r="BE473">
        <v>-2.0944209098815918</v>
      </c>
      <c r="BF473">
        <v>-2.0317070484161377</v>
      </c>
      <c r="BG473">
        <v>-0.46096956729888916</v>
      </c>
      <c r="BH473">
        <v>-0.46739557385444641</v>
      </c>
      <c r="BI473">
        <v>-0.89797508716583252</v>
      </c>
      <c r="BJ473">
        <v>-0.91678589582443237</v>
      </c>
      <c r="BK473">
        <v>-1.3907270431518555</v>
      </c>
      <c r="BL473">
        <v>-1.5920882225036621</v>
      </c>
      <c r="BM473">
        <v>-0.94543492794036865</v>
      </c>
      <c r="BN473">
        <v>-1.2191097736358643</v>
      </c>
      <c r="BO473">
        <v>-1.3344571590423584</v>
      </c>
      <c r="BP473">
        <v>-1.3783769607543945</v>
      </c>
      <c r="BQ473">
        <v>-0.91158461570739746</v>
      </c>
      <c r="BR473">
        <v>-0.65604138374328613</v>
      </c>
      <c r="BS473">
        <v>-0.30803883075714111</v>
      </c>
      <c r="BT473">
        <v>-0.41433632373809814</v>
      </c>
      <c r="BU473">
        <v>-0.50758588314056396</v>
      </c>
      <c r="BV473">
        <v>-0.89961951971054077</v>
      </c>
      <c r="BW473">
        <v>-3.159675121307373</v>
      </c>
      <c r="BX473">
        <v>-3.5786025524139404</v>
      </c>
      <c r="BY473">
        <v>1.0470117330551147</v>
      </c>
      <c r="BZ473">
        <v>0.99581080675125122</v>
      </c>
      <c r="CA473">
        <v>0.37169921398162842</v>
      </c>
      <c r="CB473">
        <v>-0.22514715790748596</v>
      </c>
      <c r="CC473">
        <v>-0.63973993062973022</v>
      </c>
      <c r="CD473">
        <v>-0.70675969123840332</v>
      </c>
      <c r="CE473">
        <v>0.36862486600875854</v>
      </c>
      <c r="CF473">
        <v>0.35139772295951843</v>
      </c>
      <c r="CG473">
        <v>-7.1598932147026062E-2</v>
      </c>
      <c r="CH473">
        <v>-8.0656923353672028E-2</v>
      </c>
      <c r="CI473">
        <v>-0.4777471125125885</v>
      </c>
      <c r="CJ473">
        <v>-0.58702009916305542</v>
      </c>
      <c r="CK473">
        <v>-0.14809216558933258</v>
      </c>
      <c r="CL473">
        <v>-0.23655606806278229</v>
      </c>
      <c r="CM473">
        <v>-0.50869762897491455</v>
      </c>
      <c r="CN473">
        <v>-0.68820583820343018</v>
      </c>
      <c r="CO473">
        <v>-0.19560202956199646</v>
      </c>
      <c r="CP473">
        <v>8.1329509615898132E-2</v>
      </c>
      <c r="CQ473">
        <v>0.46093109250068665</v>
      </c>
      <c r="CR473">
        <v>0.50473475456237793</v>
      </c>
      <c r="CS473">
        <v>0.41285884380340576</v>
      </c>
      <c r="CT473">
        <v>0.25135865807533264</v>
      </c>
      <c r="CU473">
        <v>2.1040413379669189</v>
      </c>
      <c r="CV473">
        <v>2.111832857131958</v>
      </c>
      <c r="CW473">
        <v>2.2457120418548584</v>
      </c>
      <c r="CX473">
        <v>2.0905299186706543</v>
      </c>
      <c r="CY473">
        <v>1.3987826108932495</v>
      </c>
      <c r="CZ473">
        <v>0.7797120213508606</v>
      </c>
      <c r="DA473">
        <v>0.36776772141456604</v>
      </c>
      <c r="DB473">
        <v>0.21089491248130798</v>
      </c>
      <c r="DC473">
        <v>1.1982192993164062</v>
      </c>
      <c r="DD473">
        <v>1.1701910495758057</v>
      </c>
      <c r="DE473">
        <v>0.75477725267410278</v>
      </c>
      <c r="DF473">
        <v>0.75547200441360474</v>
      </c>
      <c r="DG473">
        <v>0.43523281812667847</v>
      </c>
      <c r="DH473">
        <v>0.41804802417755127</v>
      </c>
      <c r="DI473">
        <v>0.64925062656402588</v>
      </c>
      <c r="DJ473">
        <v>0.74599766731262207</v>
      </c>
      <c r="DK473">
        <v>0.31706202030181885</v>
      </c>
      <c r="DL473">
        <v>1.9653164781630039E-3</v>
      </c>
      <c r="DM473">
        <v>0.52038049697875977</v>
      </c>
      <c r="DN473">
        <v>0.81870043277740479</v>
      </c>
      <c r="DO473">
        <v>1.2299009561538696</v>
      </c>
      <c r="DP473">
        <v>1.423805832862854</v>
      </c>
      <c r="DQ473">
        <v>1.3333035707473755</v>
      </c>
      <c r="DR473">
        <v>1.4023368358612061</v>
      </c>
      <c r="DS473">
        <v>7.3677577972412109</v>
      </c>
      <c r="DT473">
        <v>7.8022680282592773</v>
      </c>
      <c r="DU473">
        <v>3.4444122314453125</v>
      </c>
      <c r="DV473">
        <v>3.1852490901947021</v>
      </c>
      <c r="DW473">
        <v>2.4258658885955811</v>
      </c>
      <c r="DX473">
        <v>1.7845711708068848</v>
      </c>
      <c r="DY473">
        <v>1.3752753734588623</v>
      </c>
      <c r="DZ473">
        <v>1.1285494565963745</v>
      </c>
      <c r="EA473">
        <v>2.396021842956543</v>
      </c>
      <c r="EB473">
        <v>2.3523986339569092</v>
      </c>
      <c r="EC473">
        <v>1.9479331970214844</v>
      </c>
      <c r="ED473">
        <v>1.9627094268798828</v>
      </c>
      <c r="EE473">
        <v>1.7534308433532715</v>
      </c>
      <c r="EF473">
        <v>1.8692067861557007</v>
      </c>
      <c r="EG473">
        <v>1.8004869222640991</v>
      </c>
      <c r="EH473">
        <v>2.1646492481231689</v>
      </c>
      <c r="EI473">
        <v>1.50932776927948</v>
      </c>
      <c r="EJ473">
        <v>0.99846285581588745</v>
      </c>
      <c r="EK473">
        <v>1.5541455745697021</v>
      </c>
      <c r="EL473">
        <v>1.8833469152450562</v>
      </c>
      <c r="EM473">
        <v>2.3401713371276855</v>
      </c>
      <c r="EN473">
        <v>2.7507984638214111</v>
      </c>
      <c r="EO473">
        <v>2.6622796058654785</v>
      </c>
      <c r="EP473">
        <v>3.0641665458679199</v>
      </c>
      <c r="EQ473">
        <v>14.967727661132813</v>
      </c>
      <c r="ER473">
        <v>16.018352508544922</v>
      </c>
      <c r="ES473">
        <v>5.1751446723937988</v>
      </c>
      <c r="ET473">
        <v>4.7658495903015137</v>
      </c>
      <c r="EU473">
        <v>3.908811092376709</v>
      </c>
      <c r="EV473">
        <v>3.2354280948638916</v>
      </c>
      <c r="EW473">
        <v>2.8299565315246582</v>
      </c>
      <c r="EX473">
        <v>2.4534969329833984</v>
      </c>
      <c r="EY473">
        <v>46.612556457519531</v>
      </c>
      <c r="EZ473">
        <v>46.236896514892578</v>
      </c>
      <c r="FA473">
        <v>45.801010131835938</v>
      </c>
      <c r="FB473">
        <v>45.401748657226563</v>
      </c>
      <c r="FC473">
        <v>45.120693206787109</v>
      </c>
      <c r="FD473">
        <v>44.720096588134766</v>
      </c>
      <c r="FE473">
        <v>44.389228820800781</v>
      </c>
      <c r="FF473">
        <v>44.342567443847656</v>
      </c>
      <c r="FG473">
        <v>45.881443023681641</v>
      </c>
      <c r="FH473">
        <v>49.221065521240234</v>
      </c>
      <c r="FI473">
        <v>52.819549560546875</v>
      </c>
      <c r="FJ473">
        <v>55.615036010742188</v>
      </c>
      <c r="FK473">
        <v>57.339073181152344</v>
      </c>
      <c r="FL473">
        <v>58.12017822265625</v>
      </c>
      <c r="FM473">
        <v>58.540607452392578</v>
      </c>
      <c r="FN473">
        <v>58.851974487304688</v>
      </c>
      <c r="FO473">
        <v>58.431072235107422</v>
      </c>
      <c r="FP473">
        <v>57.430259704589844</v>
      </c>
      <c r="FQ473">
        <v>55.281391143798828</v>
      </c>
      <c r="FR473">
        <v>52.96136474609375</v>
      </c>
      <c r="FS473">
        <v>51.493675231933594</v>
      </c>
      <c r="FT473">
        <v>50.338180541992187</v>
      </c>
      <c r="FU473">
        <v>49.359752655029297</v>
      </c>
      <c r="FV473">
        <v>48.0411376953125</v>
      </c>
      <c r="FW473">
        <v>1</v>
      </c>
    </row>
    <row r="474" spans="1:179" x14ac:dyDescent="0.2">
      <c r="A474" t="s">
        <v>241</v>
      </c>
      <c r="B474" t="s">
        <v>248</v>
      </c>
      <c r="C474" t="s">
        <v>218</v>
      </c>
      <c r="D474" t="s">
        <v>37</v>
      </c>
      <c r="E474">
        <v>2016</v>
      </c>
      <c r="F474" t="s">
        <v>224</v>
      </c>
      <c r="G474" t="s">
        <v>244</v>
      </c>
      <c r="H474">
        <v>248.46</v>
      </c>
      <c r="K474">
        <v>120.87959264863103</v>
      </c>
      <c r="L474">
        <v>118.61804781904321</v>
      </c>
      <c r="M474">
        <v>117.18370214756455</v>
      </c>
      <c r="N474">
        <v>117.35268877331677</v>
      </c>
      <c r="O474">
        <v>121.7252228878415</v>
      </c>
      <c r="P474">
        <v>132.54138466241744</v>
      </c>
      <c r="Q474">
        <v>144.64156665103187</v>
      </c>
      <c r="R474">
        <v>152.15307577508227</v>
      </c>
      <c r="S474">
        <v>156.39978887475198</v>
      </c>
      <c r="T474">
        <v>158.29738438237837</v>
      </c>
      <c r="U474">
        <v>160.51121708713367</v>
      </c>
      <c r="V474">
        <v>163.90859079372913</v>
      </c>
      <c r="W474">
        <v>163.67760255142559</v>
      </c>
      <c r="X474">
        <v>164.19894034485131</v>
      </c>
      <c r="Y474">
        <v>162.3946692726791</v>
      </c>
      <c r="Z474">
        <v>158.20423673244497</v>
      </c>
      <c r="AA474">
        <v>152.99430717682029</v>
      </c>
      <c r="AB474">
        <v>150.53955316027918</v>
      </c>
      <c r="AC474">
        <v>144.68147240905438</v>
      </c>
      <c r="AD474">
        <v>142.06935140436892</v>
      </c>
      <c r="AE474">
        <v>138.43203264165908</v>
      </c>
      <c r="AF474">
        <v>134.1620698784846</v>
      </c>
      <c r="AG474">
        <v>129.1615833558993</v>
      </c>
      <c r="AH474">
        <v>124.30410410830312</v>
      </c>
      <c r="AI474">
        <v>-1.6318318843841553</v>
      </c>
      <c r="AJ474">
        <v>-1.6385973691940308</v>
      </c>
      <c r="AK474">
        <v>-2.0701150894165039</v>
      </c>
      <c r="AL474">
        <v>-2.107785701751709</v>
      </c>
      <c r="AM474">
        <v>-2.6518471240997314</v>
      </c>
      <c r="AN474">
        <v>-2.9637687206268311</v>
      </c>
      <c r="AO474">
        <v>-1.8850551843643188</v>
      </c>
      <c r="AP474">
        <v>-2.5185401439666748</v>
      </c>
      <c r="AQ474">
        <v>-2.379896879196167</v>
      </c>
      <c r="AR474">
        <v>-2.2017359733581543</v>
      </c>
      <c r="AS474">
        <v>-1.8399004936218262</v>
      </c>
      <c r="AT474">
        <v>-1.6697297096252441</v>
      </c>
      <c r="AU474">
        <v>-1.419897198677063</v>
      </c>
      <c r="AV474">
        <v>-1.7759959697723389</v>
      </c>
      <c r="AW474">
        <v>-1.8637917041778564</v>
      </c>
      <c r="AX474">
        <v>-2.5946862697601318</v>
      </c>
      <c r="AY474">
        <v>-10.615778923034668</v>
      </c>
      <c r="AZ474">
        <v>-11.622591972351074</v>
      </c>
      <c r="BA474">
        <v>-0.8526732325553894</v>
      </c>
      <c r="BB474">
        <v>-0.72128534317016602</v>
      </c>
      <c r="BC474">
        <v>-1.2058576345443726</v>
      </c>
      <c r="BD474">
        <v>-1.7300509214401245</v>
      </c>
      <c r="BE474">
        <v>-2.0887277126312256</v>
      </c>
      <c r="BF474">
        <v>-2.0133061408996582</v>
      </c>
      <c r="BG474">
        <v>-0.481742262840271</v>
      </c>
      <c r="BH474">
        <v>-0.50182372331619263</v>
      </c>
      <c r="BI474">
        <v>-0.92080128192901611</v>
      </c>
      <c r="BJ474">
        <v>-0.9449959397315979</v>
      </c>
      <c r="BK474">
        <v>-1.3827707767486572</v>
      </c>
      <c r="BL474">
        <v>-1.5711570978164673</v>
      </c>
      <c r="BM474">
        <v>-0.81514537334442139</v>
      </c>
      <c r="BN474">
        <v>-1.1572878360748291</v>
      </c>
      <c r="BO474">
        <v>-1.2355766296386719</v>
      </c>
      <c r="BP474">
        <v>-1.2458304166793823</v>
      </c>
      <c r="BQ474">
        <v>-0.84335917234420776</v>
      </c>
      <c r="BR474">
        <v>-0.64756441116333008</v>
      </c>
      <c r="BS474">
        <v>-0.35349288582801819</v>
      </c>
      <c r="BT474">
        <v>-0.50762021541595459</v>
      </c>
      <c r="BU474">
        <v>-0.59385108947753906</v>
      </c>
      <c r="BV474">
        <v>-1.0078014135360718</v>
      </c>
      <c r="BW474">
        <v>-3.2790291309356689</v>
      </c>
      <c r="BX474">
        <v>-3.691211462020874</v>
      </c>
      <c r="BY474">
        <v>0.8032679557800293</v>
      </c>
      <c r="BZ474">
        <v>0.78729331493377686</v>
      </c>
      <c r="CA474">
        <v>0.20621831715106964</v>
      </c>
      <c r="CB474">
        <v>-0.35223084688186646</v>
      </c>
      <c r="CC474">
        <v>-0.69338119029998779</v>
      </c>
      <c r="CD474">
        <v>-0.74730592966079712</v>
      </c>
      <c r="CE474">
        <v>0.31480634212493896</v>
      </c>
      <c r="CF474">
        <v>0.28550225496292114</v>
      </c>
      <c r="CG474">
        <v>-0.12479006499052048</v>
      </c>
      <c r="CH474">
        <v>-0.13965135812759399</v>
      </c>
      <c r="CI474">
        <v>-0.50381231307983398</v>
      </c>
      <c r="CJ474">
        <v>-0.60663855075836182</v>
      </c>
      <c r="CK474">
        <v>-7.4129149317741394E-2</v>
      </c>
      <c r="CL474">
        <v>-0.21448862552642822</v>
      </c>
      <c r="CM474">
        <v>-0.44302380084991455</v>
      </c>
      <c r="CN474">
        <v>-0.58377313613891602</v>
      </c>
      <c r="CO474">
        <v>-0.15315772593021393</v>
      </c>
      <c r="CP474">
        <v>6.0384199023246765E-2</v>
      </c>
      <c r="CQ474">
        <v>0.38509544730186462</v>
      </c>
      <c r="CR474">
        <v>0.37085297703742981</v>
      </c>
      <c r="CS474">
        <v>0.28570586442947388</v>
      </c>
      <c r="CT474">
        <v>9.1270260512828827E-2</v>
      </c>
      <c r="CU474">
        <v>1.8023815155029297</v>
      </c>
      <c r="CV474">
        <v>1.8020380735397339</v>
      </c>
      <c r="CW474">
        <v>1.9501677751541138</v>
      </c>
      <c r="CX474">
        <v>1.8321303129196167</v>
      </c>
      <c r="CY474">
        <v>1.1842178106307983</v>
      </c>
      <c r="CZ474">
        <v>0.60204315185546875</v>
      </c>
      <c r="DA474">
        <v>0.27303153276443481</v>
      </c>
      <c r="DB474">
        <v>0.12952202558517456</v>
      </c>
      <c r="DC474">
        <v>1.1113549470901489</v>
      </c>
      <c r="DD474">
        <v>1.0728282928466797</v>
      </c>
      <c r="DE474">
        <v>0.67122113704681396</v>
      </c>
      <c r="DF474">
        <v>0.66569322347640991</v>
      </c>
      <c r="DG474">
        <v>0.37514612078666687</v>
      </c>
      <c r="DH474">
        <v>0.35787999629974365</v>
      </c>
      <c r="DI474">
        <v>0.66688710451126099</v>
      </c>
      <c r="DJ474">
        <v>0.72831058502197266</v>
      </c>
      <c r="DK474">
        <v>0.34952899813652039</v>
      </c>
      <c r="DL474">
        <v>7.8284069895744324E-2</v>
      </c>
      <c r="DM474">
        <v>0.53704375028610229</v>
      </c>
      <c r="DN474">
        <v>0.76833277940750122</v>
      </c>
      <c r="DO474">
        <v>1.1236838102340698</v>
      </c>
      <c r="DP474">
        <v>1.2493261098861694</v>
      </c>
      <c r="DQ474">
        <v>1.1652628183364868</v>
      </c>
      <c r="DR474">
        <v>1.1903419494628906</v>
      </c>
      <c r="DS474">
        <v>6.8837924003601074</v>
      </c>
      <c r="DT474">
        <v>7.2952876091003418</v>
      </c>
      <c r="DU474">
        <v>3.0970675945281982</v>
      </c>
      <c r="DV474">
        <v>2.876967191696167</v>
      </c>
      <c r="DW474">
        <v>2.162217378616333</v>
      </c>
      <c r="DX474">
        <v>1.5563170909881592</v>
      </c>
      <c r="DY474">
        <v>1.2394442558288574</v>
      </c>
      <c r="DZ474">
        <v>1.0063499212265015</v>
      </c>
      <c r="EA474">
        <v>2.2614445686340332</v>
      </c>
      <c r="EB474">
        <v>2.209601879119873</v>
      </c>
      <c r="EC474">
        <v>1.8205349445343018</v>
      </c>
      <c r="ED474">
        <v>1.828482985496521</v>
      </c>
      <c r="EE474">
        <v>1.6442224979400635</v>
      </c>
      <c r="EF474">
        <v>1.7504916191101074</v>
      </c>
      <c r="EG474">
        <v>1.7367968559265137</v>
      </c>
      <c r="EH474">
        <v>2.0895628929138184</v>
      </c>
      <c r="EI474">
        <v>1.4938493967056274</v>
      </c>
      <c r="EJ474">
        <v>1.0341895818710327</v>
      </c>
      <c r="EK474">
        <v>1.5335850715637207</v>
      </c>
      <c r="EL474">
        <v>1.7904981374740601</v>
      </c>
      <c r="EM474">
        <v>2.1900880336761475</v>
      </c>
      <c r="EN474">
        <v>2.5177018642425537</v>
      </c>
      <c r="EO474">
        <v>2.4352033138275146</v>
      </c>
      <c r="EP474">
        <v>2.7772269248962402</v>
      </c>
      <c r="EQ474">
        <v>14.220541954040527</v>
      </c>
      <c r="ER474">
        <v>15.226667404174805</v>
      </c>
      <c r="ES474">
        <v>4.7530088424682617</v>
      </c>
      <c r="ET474">
        <v>4.3855457305908203</v>
      </c>
      <c r="EU474">
        <v>3.5742933750152588</v>
      </c>
      <c r="EV474">
        <v>2.9341371059417725</v>
      </c>
      <c r="EW474">
        <v>2.6347906589508057</v>
      </c>
      <c r="EX474">
        <v>2.2723503112792969</v>
      </c>
      <c r="EY474">
        <v>46.432235717773438</v>
      </c>
      <c r="EZ474">
        <v>45.861587524414063</v>
      </c>
      <c r="FA474">
        <v>45.237720489501953</v>
      </c>
      <c r="FB474">
        <v>44.767501831054688</v>
      </c>
      <c r="FC474">
        <v>44.433429718017578</v>
      </c>
      <c r="FD474">
        <v>44.075031280517578</v>
      </c>
      <c r="FE474">
        <v>43.720626831054688</v>
      </c>
      <c r="FF474">
        <v>43.66046142578125</v>
      </c>
      <c r="FG474">
        <v>45.247268676757813</v>
      </c>
      <c r="FH474">
        <v>48.542564392089844</v>
      </c>
      <c r="FI474">
        <v>52.111209869384766</v>
      </c>
      <c r="FJ474">
        <v>54.955905914306641</v>
      </c>
      <c r="FK474">
        <v>56.731220245361328</v>
      </c>
      <c r="FL474">
        <v>57.525897979736328</v>
      </c>
      <c r="FM474">
        <v>57.927043914794922</v>
      </c>
      <c r="FN474">
        <v>58.23980712890625</v>
      </c>
      <c r="FO474">
        <v>57.768264770507812</v>
      </c>
      <c r="FP474">
        <v>56.754802703857422</v>
      </c>
      <c r="FQ474">
        <v>54.568714141845703</v>
      </c>
      <c r="FR474">
        <v>52.210769653320313</v>
      </c>
      <c r="FS474">
        <v>50.795143127441406</v>
      </c>
      <c r="FT474">
        <v>49.685916900634766</v>
      </c>
      <c r="FU474">
        <v>48.702163696289063</v>
      </c>
      <c r="FV474">
        <v>47.349876403808594</v>
      </c>
      <c r="FW474">
        <v>1</v>
      </c>
    </row>
    <row r="475" spans="1:179" x14ac:dyDescent="0.2">
      <c r="A475" t="s">
        <v>241</v>
      </c>
      <c r="B475" t="s">
        <v>248</v>
      </c>
      <c r="C475" t="s">
        <v>218</v>
      </c>
      <c r="D475" t="s">
        <v>37</v>
      </c>
      <c r="E475" t="s">
        <v>250</v>
      </c>
      <c r="F475" t="s">
        <v>224</v>
      </c>
      <c r="G475" t="s">
        <v>244</v>
      </c>
      <c r="H475">
        <v>225.63</v>
      </c>
      <c r="K475">
        <v>109.77301049415937</v>
      </c>
      <c r="L475">
        <v>107.71925949391419</v>
      </c>
      <c r="M475">
        <v>106.41670346276376</v>
      </c>
      <c r="N475">
        <v>106.57016336642172</v>
      </c>
      <c r="O475">
        <v>110.54094307143778</v>
      </c>
      <c r="P475">
        <v>120.36330112188492</v>
      </c>
      <c r="Q475">
        <v>131.35170185449155</v>
      </c>
      <c r="R475">
        <v>138.17304325574997</v>
      </c>
      <c r="S475">
        <v>142.02956255269027</v>
      </c>
      <c r="T475">
        <v>143.75280439201242</v>
      </c>
      <c r="U475">
        <v>145.76322712265329</v>
      </c>
      <c r="V475">
        <v>148.84844549057692</v>
      </c>
      <c r="W475">
        <v>148.63868076362161</v>
      </c>
      <c r="X475">
        <v>149.11211732817947</v>
      </c>
      <c r="Y475">
        <v>147.47362514765413</v>
      </c>
      <c r="Z475">
        <v>143.66821527544113</v>
      </c>
      <c r="AA475">
        <v>138.93698116675392</v>
      </c>
      <c r="AB475">
        <v>136.70777330367298</v>
      </c>
      <c r="AC475">
        <v>131.38794101693574</v>
      </c>
      <c r="AD475">
        <v>129.01582525962311</v>
      </c>
      <c r="AE475">
        <v>125.71270831522571</v>
      </c>
      <c r="AF475">
        <v>121.83507556563411</v>
      </c>
      <c r="AG475">
        <v>117.2940405779068</v>
      </c>
      <c r="AH475">
        <v>112.88287316132323</v>
      </c>
      <c r="AI475">
        <v>-1.5691725015640259</v>
      </c>
      <c r="AJ475">
        <v>-1.5743058919906616</v>
      </c>
      <c r="AK475">
        <v>-1.9671266078948975</v>
      </c>
      <c r="AL475">
        <v>-2.0023586750030518</v>
      </c>
      <c r="AM475">
        <v>-2.5044965744018555</v>
      </c>
      <c r="AN475">
        <v>-2.7971329689025879</v>
      </c>
      <c r="AO475">
        <v>-1.7930445671081543</v>
      </c>
      <c r="AP475">
        <v>-2.3904330730438232</v>
      </c>
      <c r="AQ475">
        <v>-2.2480664253234863</v>
      </c>
      <c r="AR475">
        <v>-2.071976900100708</v>
      </c>
      <c r="AS475">
        <v>-1.7464714050292969</v>
      </c>
      <c r="AT475">
        <v>-1.5938805341720581</v>
      </c>
      <c r="AU475">
        <v>-1.3703601360321045</v>
      </c>
      <c r="AV475">
        <v>-1.70906662940979</v>
      </c>
      <c r="AW475">
        <v>-1.7889144420623779</v>
      </c>
      <c r="AX475">
        <v>-2.4767050743103027</v>
      </c>
      <c r="AY475">
        <v>-10.1971435546875</v>
      </c>
      <c r="AZ475">
        <v>-11.156570434570313</v>
      </c>
      <c r="BA475">
        <v>-0.89999079704284668</v>
      </c>
      <c r="BB475">
        <v>-0.76949244737625122</v>
      </c>
      <c r="BC475">
        <v>-1.2022182941436768</v>
      </c>
      <c r="BD475">
        <v>-1.6756484508514404</v>
      </c>
      <c r="BE475">
        <v>-2.002699613571167</v>
      </c>
      <c r="BF475">
        <v>-1.9243922233581543</v>
      </c>
      <c r="BG475">
        <v>-0.47319155931472778</v>
      </c>
      <c r="BH475">
        <v>-0.49101442098617554</v>
      </c>
      <c r="BI475">
        <v>-0.87188512086868286</v>
      </c>
      <c r="BJ475">
        <v>-0.8942752480506897</v>
      </c>
      <c r="BK475">
        <v>-1.2951270341873169</v>
      </c>
      <c r="BL475">
        <v>-1.4700402021408081</v>
      </c>
      <c r="BM475">
        <v>-0.77347135543823242</v>
      </c>
      <c r="BN475">
        <v>-1.093224048614502</v>
      </c>
      <c r="BO475">
        <v>-1.1575833559036255</v>
      </c>
      <c r="BP475">
        <v>-1.1610443592071533</v>
      </c>
      <c r="BQ475">
        <v>-0.7968146800994873</v>
      </c>
      <c r="BR475">
        <v>-0.61980539560317993</v>
      </c>
      <c r="BS475">
        <v>-0.35412734746932983</v>
      </c>
      <c r="BT475">
        <v>-0.50036472082138062</v>
      </c>
      <c r="BU475">
        <v>-0.57872128486633301</v>
      </c>
      <c r="BV475">
        <v>-0.96447896957397461</v>
      </c>
      <c r="BW475">
        <v>-3.2055675983428955</v>
      </c>
      <c r="BX475">
        <v>-3.598341703414917</v>
      </c>
      <c r="BY475">
        <v>0.67804259061813354</v>
      </c>
      <c r="BZ475">
        <v>0.66811150312423706</v>
      </c>
      <c r="CA475">
        <v>0.14342312514781952</v>
      </c>
      <c r="CB475">
        <v>-0.36265125870704651</v>
      </c>
      <c r="CC475">
        <v>-0.6730005145072937</v>
      </c>
      <c r="CD475">
        <v>-0.71795403957366943</v>
      </c>
      <c r="CE475">
        <v>0.28588148951530457</v>
      </c>
      <c r="CF475">
        <v>0.25926992297172546</v>
      </c>
      <c r="CG475">
        <v>-0.11332418769598007</v>
      </c>
      <c r="CH475">
        <v>-0.12682001292705536</v>
      </c>
      <c r="CI475">
        <v>-0.45752134919166565</v>
      </c>
      <c r="CJ475">
        <v>-0.55089980363845825</v>
      </c>
      <c r="CK475">
        <v>-6.7318059504032135E-2</v>
      </c>
      <c r="CL475">
        <v>-0.1947811096906662</v>
      </c>
      <c r="CM475">
        <v>-0.40231817960739136</v>
      </c>
      <c r="CN475">
        <v>-0.53013527393341064</v>
      </c>
      <c r="CO475">
        <v>-0.13908538222312927</v>
      </c>
      <c r="CP475">
        <v>5.4836016148328781E-2</v>
      </c>
      <c r="CQ475">
        <v>0.34971234202384949</v>
      </c>
      <c r="CR475">
        <v>0.33677849173545837</v>
      </c>
      <c r="CS475">
        <v>0.25945481657981873</v>
      </c>
      <c r="CT475">
        <v>8.2884222269058228E-2</v>
      </c>
      <c r="CU475">
        <v>1.6367762088775635</v>
      </c>
      <c r="CV475">
        <v>1.6364643573760986</v>
      </c>
      <c r="CW475">
        <v>1.7709836959838867</v>
      </c>
      <c r="CX475">
        <v>1.6637916564941406</v>
      </c>
      <c r="CY475">
        <v>1.0754102468490601</v>
      </c>
      <c r="CZ475">
        <v>0.54672658443450928</v>
      </c>
      <c r="DA475">
        <v>0.24794502556324005</v>
      </c>
      <c r="DB475">
        <v>0.11762136965990067</v>
      </c>
      <c r="DC475">
        <v>1.0449545383453369</v>
      </c>
      <c r="DD475">
        <v>1.0095542669296265</v>
      </c>
      <c r="DE475">
        <v>0.64523673057556152</v>
      </c>
      <c r="DF475">
        <v>0.64063519239425659</v>
      </c>
      <c r="DG475">
        <v>0.38008436560630798</v>
      </c>
      <c r="DH475">
        <v>0.36824068427085876</v>
      </c>
      <c r="DI475">
        <v>0.63883525133132935</v>
      </c>
      <c r="DJ475">
        <v>0.70366185903549194</v>
      </c>
      <c r="DK475">
        <v>0.35294705629348755</v>
      </c>
      <c r="DL475">
        <v>0.10077382624149323</v>
      </c>
      <c r="DM475">
        <v>0.51864391565322876</v>
      </c>
      <c r="DN475">
        <v>0.72947746515274048</v>
      </c>
      <c r="DO475">
        <v>1.0535520315170288</v>
      </c>
      <c r="DP475">
        <v>1.1739217042922974</v>
      </c>
      <c r="DQ475">
        <v>1.0976308584213257</v>
      </c>
      <c r="DR475">
        <v>1.1302474737167358</v>
      </c>
      <c r="DS475">
        <v>6.4791202545166016</v>
      </c>
      <c r="DT475">
        <v>6.8712706565856934</v>
      </c>
      <c r="DU475">
        <v>2.8639247417449951</v>
      </c>
      <c r="DV475">
        <v>2.6594717502593994</v>
      </c>
      <c r="DW475">
        <v>2.0073974132537842</v>
      </c>
      <c r="DX475">
        <v>1.4561043977737427</v>
      </c>
      <c r="DY475">
        <v>1.1688905954360962</v>
      </c>
      <c r="DZ475">
        <v>0.95319676399230957</v>
      </c>
      <c r="EA475">
        <v>2.1409354209899902</v>
      </c>
      <c r="EB475">
        <v>2.0928456783294678</v>
      </c>
      <c r="EC475">
        <v>1.7404782772064209</v>
      </c>
      <c r="ED475">
        <v>1.7487186193466187</v>
      </c>
      <c r="EE475">
        <v>1.5894539356231689</v>
      </c>
      <c r="EF475">
        <v>1.6953334808349609</v>
      </c>
      <c r="EG475">
        <v>1.658408522605896</v>
      </c>
      <c r="EH475">
        <v>2.0008707046508789</v>
      </c>
      <c r="EI475">
        <v>1.4434300661087036</v>
      </c>
      <c r="EJ475">
        <v>1.0117063522338867</v>
      </c>
      <c r="EK475">
        <v>1.4683005809783936</v>
      </c>
      <c r="EL475">
        <v>1.7035524845123291</v>
      </c>
      <c r="EM475">
        <v>2.0697848796844482</v>
      </c>
      <c r="EN475">
        <v>2.3826236724853516</v>
      </c>
      <c r="EO475">
        <v>2.3078241348266602</v>
      </c>
      <c r="EP475">
        <v>2.6424736976623535</v>
      </c>
      <c r="EQ475">
        <v>13.470695495605469</v>
      </c>
      <c r="ER475">
        <v>14.429499626159668</v>
      </c>
      <c r="ES475">
        <v>4.4419584274291992</v>
      </c>
      <c r="ET475">
        <v>4.0970759391784668</v>
      </c>
      <c r="EU475">
        <v>3.3530387878417969</v>
      </c>
      <c r="EV475">
        <v>2.769101619720459</v>
      </c>
      <c r="EW475">
        <v>2.4985895156860352</v>
      </c>
      <c r="EX475">
        <v>2.1596348285675049</v>
      </c>
      <c r="EY475">
        <v>46.432235717773438</v>
      </c>
      <c r="EZ475">
        <v>45.861591339111328</v>
      </c>
      <c r="FA475">
        <v>45.237724304199219</v>
      </c>
      <c r="FB475">
        <v>44.767501831054688</v>
      </c>
      <c r="FC475">
        <v>44.433429718017578</v>
      </c>
      <c r="FD475">
        <v>44.075031280517578</v>
      </c>
      <c r="FE475">
        <v>43.720626831054688</v>
      </c>
      <c r="FF475">
        <v>43.66046142578125</v>
      </c>
      <c r="FG475">
        <v>45.247268676757813</v>
      </c>
      <c r="FH475">
        <v>48.542564392089844</v>
      </c>
      <c r="FI475">
        <v>52.111209869384766</v>
      </c>
      <c r="FJ475">
        <v>54.955905914306641</v>
      </c>
      <c r="FK475">
        <v>56.731216430664063</v>
      </c>
      <c r="FL475">
        <v>57.525897979736328</v>
      </c>
      <c r="FM475">
        <v>57.927043914794922</v>
      </c>
      <c r="FN475">
        <v>58.23980712890625</v>
      </c>
      <c r="FO475">
        <v>57.768268585205078</v>
      </c>
      <c r="FP475">
        <v>56.754806518554687</v>
      </c>
      <c r="FQ475">
        <v>54.568714141845703</v>
      </c>
      <c r="FR475">
        <v>52.210769653320313</v>
      </c>
      <c r="FS475">
        <v>50.795143127441406</v>
      </c>
      <c r="FT475">
        <v>49.685916900634766</v>
      </c>
      <c r="FU475">
        <v>48.702163696289063</v>
      </c>
      <c r="FV475">
        <v>47.349876403808594</v>
      </c>
      <c r="FW475">
        <v>1</v>
      </c>
    </row>
    <row r="476" spans="1:179" x14ac:dyDescent="0.2">
      <c r="A476" t="s">
        <v>241</v>
      </c>
      <c r="B476" t="s">
        <v>248</v>
      </c>
      <c r="C476" t="s">
        <v>218</v>
      </c>
      <c r="D476" t="s">
        <v>38</v>
      </c>
      <c r="E476">
        <v>2015</v>
      </c>
      <c r="F476" t="s">
        <v>224</v>
      </c>
      <c r="G476" t="s">
        <v>244</v>
      </c>
      <c r="H476">
        <v>308.2</v>
      </c>
      <c r="K476">
        <v>161.57050127700703</v>
      </c>
      <c r="L476">
        <v>158.73008351759628</v>
      </c>
      <c r="M476">
        <v>156.73404474009243</v>
      </c>
      <c r="N476">
        <v>155.76662934400952</v>
      </c>
      <c r="O476">
        <v>160.69312618435785</v>
      </c>
      <c r="P476">
        <v>174.32145035880393</v>
      </c>
      <c r="Q476">
        <v>191.18544991006689</v>
      </c>
      <c r="R476">
        <v>198.41545809856021</v>
      </c>
      <c r="S476">
        <v>204.68041443606236</v>
      </c>
      <c r="T476">
        <v>214.26795609814062</v>
      </c>
      <c r="U476">
        <v>223.15530180448653</v>
      </c>
      <c r="V476">
        <v>227.83115486395789</v>
      </c>
      <c r="W476">
        <v>230.97603388516788</v>
      </c>
      <c r="X476">
        <v>234.80364066427012</v>
      </c>
      <c r="Y476">
        <v>235.03116964258251</v>
      </c>
      <c r="Z476">
        <v>232.02870287798112</v>
      </c>
      <c r="AA476">
        <v>223.87636833988205</v>
      </c>
      <c r="AB476">
        <v>216.622703898195</v>
      </c>
      <c r="AC476">
        <v>204.38383207454717</v>
      </c>
      <c r="AD476">
        <v>198.84682916139457</v>
      </c>
      <c r="AE476">
        <v>191.56795032197337</v>
      </c>
      <c r="AF476">
        <v>187.14996827917457</v>
      </c>
      <c r="AG476">
        <v>178.27691730169173</v>
      </c>
      <c r="AH476">
        <v>170.2807276356626</v>
      </c>
      <c r="AI476">
        <v>-1.367590069770813</v>
      </c>
      <c r="AJ476">
        <v>-1.4192968606948853</v>
      </c>
      <c r="AK476">
        <v>-1.5823404788970947</v>
      </c>
      <c r="AL476">
        <v>-1.6085168123245239</v>
      </c>
      <c r="AM476">
        <v>-2.0694863796234131</v>
      </c>
      <c r="AN476">
        <v>-2.5198543071746826</v>
      </c>
      <c r="AO476">
        <v>-2.0100548267364502</v>
      </c>
      <c r="AP476">
        <v>-2.5700969696044922</v>
      </c>
      <c r="AQ476">
        <v>-2.587165355682373</v>
      </c>
      <c r="AR476">
        <v>-2.6141374111175537</v>
      </c>
      <c r="AS476">
        <v>-2.2146241664886475</v>
      </c>
      <c r="AT476">
        <v>-1.9690546989440918</v>
      </c>
      <c r="AU476">
        <v>-1.6574350595474243</v>
      </c>
      <c r="AV476">
        <v>-1.9262669086456299</v>
      </c>
      <c r="AW476">
        <v>-2.028872013092041</v>
      </c>
      <c r="AX476">
        <v>-3.2145159244537354</v>
      </c>
      <c r="AY476">
        <v>-15.597485542297363</v>
      </c>
      <c r="AZ476">
        <v>-12.972779273986816</v>
      </c>
      <c r="BA476">
        <v>-0.44439515471458435</v>
      </c>
      <c r="BB476">
        <v>-7.7376142144203186E-3</v>
      </c>
      <c r="BC476">
        <v>-0.73046743869781494</v>
      </c>
      <c r="BD476">
        <v>-1.5144766569137573</v>
      </c>
      <c r="BE476">
        <v>-1.9341692924499512</v>
      </c>
      <c r="BF476">
        <v>-2.0476827621459961</v>
      </c>
      <c r="BG476">
        <v>-0.4055551290512085</v>
      </c>
      <c r="BH476">
        <v>-0.42749226093292236</v>
      </c>
      <c r="BI476">
        <v>-0.61277496814727783</v>
      </c>
      <c r="BJ476">
        <v>-0.64743888378143311</v>
      </c>
      <c r="BK476">
        <v>-1.041242241859436</v>
      </c>
      <c r="BL476">
        <v>-1.3148616552352905</v>
      </c>
      <c r="BM476">
        <v>-0.86482882499694824</v>
      </c>
      <c r="BN476">
        <v>-1.1856095790863037</v>
      </c>
      <c r="BO476">
        <v>-1.3888721466064453</v>
      </c>
      <c r="BP476">
        <v>-1.6043014526367187</v>
      </c>
      <c r="BQ476">
        <v>-1.1851590871810913</v>
      </c>
      <c r="BR476">
        <v>-0.87027138471603394</v>
      </c>
      <c r="BS476">
        <v>-0.4661114513874054</v>
      </c>
      <c r="BT476">
        <v>-0.49832957983016968</v>
      </c>
      <c r="BU476">
        <v>-0.60928827524185181</v>
      </c>
      <c r="BV476">
        <v>-1.3107858896255493</v>
      </c>
      <c r="BW476">
        <v>-5.117403507232666</v>
      </c>
      <c r="BX476">
        <v>-4.0040078163146973</v>
      </c>
      <c r="BY476">
        <v>1.3865612745285034</v>
      </c>
      <c r="BZ476">
        <v>1.4970649480819702</v>
      </c>
      <c r="CA476">
        <v>0.75749063491821289</v>
      </c>
      <c r="CB476">
        <v>-4.871368408203125E-2</v>
      </c>
      <c r="CC476">
        <v>-0.48356476426124573</v>
      </c>
      <c r="CD476">
        <v>-0.68753498792648315</v>
      </c>
      <c r="CE476">
        <v>0.26074734330177307</v>
      </c>
      <c r="CF476">
        <v>0.25942856073379517</v>
      </c>
      <c r="CG476">
        <v>5.8743100613355637E-2</v>
      </c>
      <c r="CH476">
        <v>1.8200766295194626E-2</v>
      </c>
      <c r="CI476">
        <v>-0.32908353209495544</v>
      </c>
      <c r="CJ476">
        <v>-0.48028746247291565</v>
      </c>
      <c r="CK476">
        <v>-7.1648702025413513E-2</v>
      </c>
      <c r="CL476">
        <v>-0.22671784460544586</v>
      </c>
      <c r="CM476">
        <v>-0.55893790721893311</v>
      </c>
      <c r="CN476">
        <v>-0.9048922061920166</v>
      </c>
      <c r="CO476">
        <v>-0.47215467691421509</v>
      </c>
      <c r="CP476">
        <v>-0.10925733298063278</v>
      </c>
      <c r="CQ476">
        <v>0.35899564623832703</v>
      </c>
      <c r="CR476">
        <v>0.49065548181533813</v>
      </c>
      <c r="CS476">
        <v>0.37391108274459839</v>
      </c>
      <c r="CT476">
        <v>7.7317478135228157E-3</v>
      </c>
      <c r="CU476">
        <v>2.1410694122314453</v>
      </c>
      <c r="CV476">
        <v>2.2077357769012451</v>
      </c>
      <c r="CW476">
        <v>2.6546759605407715</v>
      </c>
      <c r="CX476">
        <v>2.5392866134643555</v>
      </c>
      <c r="CY476">
        <v>1.7880458831787109</v>
      </c>
      <c r="CZ476">
        <v>0.96646928787231445</v>
      </c>
      <c r="DA476">
        <v>0.52111947536468506</v>
      </c>
      <c r="DB476">
        <v>0.25449928641319275</v>
      </c>
      <c r="DC476">
        <v>0.92704981565475464</v>
      </c>
      <c r="DD476">
        <v>0.9463493824005127</v>
      </c>
      <c r="DE476">
        <v>0.73026114702224731</v>
      </c>
      <c r="DF476">
        <v>0.68384039402008057</v>
      </c>
      <c r="DG476">
        <v>0.38307520747184753</v>
      </c>
      <c r="DH476">
        <v>0.354286789894104</v>
      </c>
      <c r="DI476">
        <v>0.72153139114379883</v>
      </c>
      <c r="DJ476">
        <v>0.7321738600730896</v>
      </c>
      <c r="DK476">
        <v>0.27099627256393433</v>
      </c>
      <c r="DL476">
        <v>-0.20548295974731445</v>
      </c>
      <c r="DM476">
        <v>0.24084967374801636</v>
      </c>
      <c r="DN476">
        <v>0.65175670385360718</v>
      </c>
      <c r="DO476">
        <v>1.1841027736663818</v>
      </c>
      <c r="DP476">
        <v>1.4796406030654907</v>
      </c>
      <c r="DQ476">
        <v>1.3571105003356934</v>
      </c>
      <c r="DR476">
        <v>1.326249361038208</v>
      </c>
      <c r="DS476">
        <v>9.3995418548583984</v>
      </c>
      <c r="DT476">
        <v>8.4194793701171875</v>
      </c>
      <c r="DU476">
        <v>3.9227910041809082</v>
      </c>
      <c r="DV476">
        <v>3.5815083980560303</v>
      </c>
      <c r="DW476">
        <v>2.818601131439209</v>
      </c>
      <c r="DX476">
        <v>1.9816522598266602</v>
      </c>
      <c r="DY476">
        <v>1.5258036851882935</v>
      </c>
      <c r="DZ476">
        <v>1.1965335607528687</v>
      </c>
      <c r="EA476">
        <v>1.8890846967697144</v>
      </c>
      <c r="EB476">
        <v>1.9381539821624756</v>
      </c>
      <c r="EC476">
        <v>1.6998265981674194</v>
      </c>
      <c r="ED476">
        <v>1.6449183225631714</v>
      </c>
      <c r="EE476">
        <v>1.411319375038147</v>
      </c>
      <c r="EF476">
        <v>1.5592794418334961</v>
      </c>
      <c r="EG476">
        <v>1.8667575120925903</v>
      </c>
      <c r="EH476">
        <v>2.1166613101959229</v>
      </c>
      <c r="EI476">
        <v>1.4692894220352173</v>
      </c>
      <c r="EJ476">
        <v>0.80435293912887573</v>
      </c>
      <c r="EK476">
        <v>1.2703146934509277</v>
      </c>
      <c r="EL476">
        <v>1.7505401372909546</v>
      </c>
      <c r="EM476">
        <v>2.3754262924194336</v>
      </c>
      <c r="EN476">
        <v>2.9075779914855957</v>
      </c>
      <c r="EO476">
        <v>2.7766942977905273</v>
      </c>
      <c r="EP476">
        <v>3.2299795150756836</v>
      </c>
      <c r="EQ476">
        <v>19.879623413085938</v>
      </c>
      <c r="ER476">
        <v>17.388250350952148</v>
      </c>
      <c r="ES476">
        <v>5.7537474632263184</v>
      </c>
      <c r="ET476">
        <v>5.086310863494873</v>
      </c>
      <c r="EU476">
        <v>4.3065590858459473</v>
      </c>
      <c r="EV476">
        <v>3.4474153518676758</v>
      </c>
      <c r="EW476">
        <v>2.9764082431793213</v>
      </c>
      <c r="EX476">
        <v>2.5566813945770264</v>
      </c>
      <c r="EY476">
        <v>58.155574798583984</v>
      </c>
      <c r="EZ476">
        <v>57.163825988769531</v>
      </c>
      <c r="FA476">
        <v>56.345172882080078</v>
      </c>
      <c r="FB476">
        <v>55.596572875976562</v>
      </c>
      <c r="FC476">
        <v>55.032123565673828</v>
      </c>
      <c r="FD476">
        <v>54.573905944824219</v>
      </c>
      <c r="FE476">
        <v>53.335823059082031</v>
      </c>
      <c r="FF476">
        <v>53.922843933105469</v>
      </c>
      <c r="FG476">
        <v>57.964824676513672</v>
      </c>
      <c r="FH476">
        <v>63.221553802490234</v>
      </c>
      <c r="FI476">
        <v>68.245948791503906</v>
      </c>
      <c r="FJ476">
        <v>71.791458129882813</v>
      </c>
      <c r="FK476">
        <v>73.845207214355469</v>
      </c>
      <c r="FL476">
        <v>75.381790161132813</v>
      </c>
      <c r="FM476">
        <v>76.239547729492188</v>
      </c>
      <c r="FN476">
        <v>76.513130187988281</v>
      </c>
      <c r="FO476">
        <v>76.178939819335937</v>
      </c>
      <c r="FP476">
        <v>74.886688232421875</v>
      </c>
      <c r="FQ476">
        <v>72.545661926269531</v>
      </c>
      <c r="FR476">
        <v>68.787033081054687</v>
      </c>
      <c r="FS476">
        <v>65.462211608886719</v>
      </c>
      <c r="FT476">
        <v>63.146080017089844</v>
      </c>
      <c r="FU476">
        <v>61.343849182128906</v>
      </c>
      <c r="FV476">
        <v>59.877914428710938</v>
      </c>
      <c r="FW476">
        <v>1</v>
      </c>
    </row>
    <row r="477" spans="1:179" x14ac:dyDescent="0.2">
      <c r="A477" t="s">
        <v>241</v>
      </c>
      <c r="B477" t="s">
        <v>248</v>
      </c>
      <c r="C477" t="s">
        <v>218</v>
      </c>
      <c r="D477" t="s">
        <v>38</v>
      </c>
      <c r="E477">
        <v>2016</v>
      </c>
      <c r="F477" t="s">
        <v>224</v>
      </c>
      <c r="G477" t="s">
        <v>244</v>
      </c>
      <c r="H477">
        <v>246.51000000000002</v>
      </c>
      <c r="K477">
        <v>122.17521379049379</v>
      </c>
      <c r="L477">
        <v>120.46622723187198</v>
      </c>
      <c r="M477">
        <v>118.64050564699849</v>
      </c>
      <c r="N477">
        <v>117.4521358165547</v>
      </c>
      <c r="O477">
        <v>121.72277309085332</v>
      </c>
      <c r="P477">
        <v>132.34589535525896</v>
      </c>
      <c r="Q477">
        <v>145.20540594575567</v>
      </c>
      <c r="R477">
        <v>151.58851349184593</v>
      </c>
      <c r="S477">
        <v>155.37650032953235</v>
      </c>
      <c r="T477">
        <v>163.36057067741714</v>
      </c>
      <c r="U477">
        <v>171.93475660580012</v>
      </c>
      <c r="V477">
        <v>176.14451425961758</v>
      </c>
      <c r="W477">
        <v>177.78341913446229</v>
      </c>
      <c r="X477">
        <v>179.87968300982746</v>
      </c>
      <c r="Y477">
        <v>179.38985838302034</v>
      </c>
      <c r="Z477">
        <v>176.50051012002217</v>
      </c>
      <c r="AA477">
        <v>170.17668629975216</v>
      </c>
      <c r="AB477">
        <v>164.31531488522913</v>
      </c>
      <c r="AC477">
        <v>154.82926251854965</v>
      </c>
      <c r="AD477">
        <v>150.46159464269951</v>
      </c>
      <c r="AE477">
        <v>145.68055399133172</v>
      </c>
      <c r="AF477">
        <v>141.68209003018671</v>
      </c>
      <c r="AG477">
        <v>134.60438270659589</v>
      </c>
      <c r="AH477">
        <v>128.06399743617479</v>
      </c>
      <c r="AI477">
        <v>-1.338312029838562</v>
      </c>
      <c r="AJ477">
        <v>-1.4077715873718262</v>
      </c>
      <c r="AK477">
        <v>-1.5808347463607788</v>
      </c>
      <c r="AL477">
        <v>-1.6132830381393433</v>
      </c>
      <c r="AM477">
        <v>-2.0430681705474854</v>
      </c>
      <c r="AN477">
        <v>-2.4658124446868896</v>
      </c>
      <c r="AO477">
        <v>-1.8227332830429077</v>
      </c>
      <c r="AP477">
        <v>-2.487267017364502</v>
      </c>
      <c r="AQ477">
        <v>-2.462242603302002</v>
      </c>
      <c r="AR477">
        <v>-2.4462778568267822</v>
      </c>
      <c r="AS477">
        <v>-2.1076722145080566</v>
      </c>
      <c r="AT477">
        <v>-1.8866698741912842</v>
      </c>
      <c r="AU477">
        <v>-1.6358814239501953</v>
      </c>
      <c r="AV477">
        <v>-1.9417580366134644</v>
      </c>
      <c r="AW477">
        <v>-2.03910231590271</v>
      </c>
      <c r="AX477">
        <v>-3.2161810398101807</v>
      </c>
      <c r="AY477">
        <v>-15.318239212036133</v>
      </c>
      <c r="AZ477">
        <v>-12.782026290893555</v>
      </c>
      <c r="BA477">
        <v>-0.6159217357635498</v>
      </c>
      <c r="BB477">
        <v>-0.15311224758625031</v>
      </c>
      <c r="BC477">
        <v>-0.83132213354110718</v>
      </c>
      <c r="BD477">
        <v>-1.5649540424346924</v>
      </c>
      <c r="BE477">
        <v>-1.9314184188842773</v>
      </c>
      <c r="BF477">
        <v>-2.0270211696624756</v>
      </c>
      <c r="BG477">
        <v>-0.41317650675773621</v>
      </c>
      <c r="BH477">
        <v>-0.45063093304634094</v>
      </c>
      <c r="BI477">
        <v>-0.64418494701385498</v>
      </c>
      <c r="BJ477">
        <v>-0.68523150682449341</v>
      </c>
      <c r="BK477">
        <v>-1.0513589382171631</v>
      </c>
      <c r="BL477">
        <v>-1.3082245588302612</v>
      </c>
      <c r="BM477">
        <v>-0.75431144237518311</v>
      </c>
      <c r="BN477">
        <v>-1.1515932083129883</v>
      </c>
      <c r="BO477">
        <v>-1.3066314458847046</v>
      </c>
      <c r="BP477">
        <v>-1.4732409715652466</v>
      </c>
      <c r="BQ477">
        <v>-1.1111574172973633</v>
      </c>
      <c r="BR477">
        <v>-0.82484996318817139</v>
      </c>
      <c r="BS477">
        <v>-0.48497575521469116</v>
      </c>
      <c r="BT477">
        <v>-0.56389981508255005</v>
      </c>
      <c r="BU477">
        <v>-0.67000555992126465</v>
      </c>
      <c r="BV477">
        <v>-1.3770867586135864</v>
      </c>
      <c r="BW477">
        <v>-5.1581640243530273</v>
      </c>
      <c r="BX477">
        <v>-4.087712287902832</v>
      </c>
      <c r="BY477">
        <v>1.1526098251342773</v>
      </c>
      <c r="BZ477">
        <v>1.297390341758728</v>
      </c>
      <c r="CA477">
        <v>0.60399234294891357</v>
      </c>
      <c r="CB477">
        <v>-0.15306419134140015</v>
      </c>
      <c r="CC477">
        <v>-0.53001284599304199</v>
      </c>
      <c r="CD477">
        <v>-0.71477419137954712</v>
      </c>
      <c r="CE477">
        <v>0.22756952047348022</v>
      </c>
      <c r="CF477">
        <v>0.212281733751297</v>
      </c>
      <c r="CG477">
        <v>4.5358585193753242E-3</v>
      </c>
      <c r="CH477">
        <v>-4.246583953499794E-2</v>
      </c>
      <c r="CI477">
        <v>-0.36450400948524475</v>
      </c>
      <c r="CJ477">
        <v>-0.50648283958435059</v>
      </c>
      <c r="CK477">
        <v>-1.4325709082186222E-2</v>
      </c>
      <c r="CL477">
        <v>-0.22650949656963348</v>
      </c>
      <c r="CM477">
        <v>-0.50625866651535034</v>
      </c>
      <c r="CN477">
        <v>-0.79931855201721191</v>
      </c>
      <c r="CO477">
        <v>-0.42097443342208862</v>
      </c>
      <c r="CP477">
        <v>-8.9436747133731842E-2</v>
      </c>
      <c r="CQ477">
        <v>0.31213802099227905</v>
      </c>
      <c r="CR477">
        <v>0.39040064811706543</v>
      </c>
      <c r="CS477">
        <v>0.27822670340538025</v>
      </c>
      <c r="CT477">
        <v>-0.10333553701639175</v>
      </c>
      <c r="CU477">
        <v>1.8786731958389282</v>
      </c>
      <c r="CV477">
        <v>1.9339430332183838</v>
      </c>
      <c r="CW477">
        <v>2.3774893283843994</v>
      </c>
      <c r="CX477">
        <v>2.3020040988922119</v>
      </c>
      <c r="CY477">
        <v>1.5980867147445679</v>
      </c>
      <c r="CZ477">
        <v>0.82480645179748535</v>
      </c>
      <c r="DA477">
        <v>0.44059634208679199</v>
      </c>
      <c r="DB477">
        <v>0.19408409297466278</v>
      </c>
      <c r="DC477">
        <v>0.86831557750701904</v>
      </c>
      <c r="DD477">
        <v>0.87519443035125732</v>
      </c>
      <c r="DE477">
        <v>0.65325665473937988</v>
      </c>
      <c r="DF477">
        <v>0.60029983520507813</v>
      </c>
      <c r="DG477">
        <v>0.32235085964202881</v>
      </c>
      <c r="DH477">
        <v>0.29525890946388245</v>
      </c>
      <c r="DI477">
        <v>0.72565996646881104</v>
      </c>
      <c r="DJ477">
        <v>0.69857418537139893</v>
      </c>
      <c r="DK477">
        <v>0.29411405324935913</v>
      </c>
      <c r="DL477">
        <v>-0.12539613246917725</v>
      </c>
      <c r="DM477">
        <v>0.26920861005783081</v>
      </c>
      <c r="DN477">
        <v>0.6459764838218689</v>
      </c>
      <c r="DO477">
        <v>1.1092517375946045</v>
      </c>
      <c r="DP477">
        <v>1.3447010517120361</v>
      </c>
      <c r="DQ477">
        <v>1.2264589071273804</v>
      </c>
      <c r="DR477">
        <v>1.1704156398773193</v>
      </c>
      <c r="DS477">
        <v>8.9155101776123047</v>
      </c>
      <c r="DT477">
        <v>7.9555983543395996</v>
      </c>
      <c r="DU477">
        <v>3.6023688316345215</v>
      </c>
      <c r="DV477">
        <v>3.3066177368164063</v>
      </c>
      <c r="DW477">
        <v>2.5921812057495117</v>
      </c>
      <c r="DX477">
        <v>1.8026770353317261</v>
      </c>
      <c r="DY477">
        <v>1.411205530166626</v>
      </c>
      <c r="DZ477">
        <v>1.1029424667358398</v>
      </c>
      <c r="EA477">
        <v>1.7934510707855225</v>
      </c>
      <c r="EB477">
        <v>1.8323349952697754</v>
      </c>
      <c r="EC477">
        <v>1.5899064540863037</v>
      </c>
      <c r="ED477">
        <v>1.5283513069152832</v>
      </c>
      <c r="EE477">
        <v>1.3140602111816406</v>
      </c>
      <c r="EF477">
        <v>1.4528466463088989</v>
      </c>
      <c r="EG477">
        <v>1.7940818071365356</v>
      </c>
      <c r="EH477">
        <v>2.0342481136322021</v>
      </c>
      <c r="EI477">
        <v>1.4497251510620117</v>
      </c>
      <c r="EJ477">
        <v>0.84764081239700317</v>
      </c>
      <c r="EK477">
        <v>1.2657232284545898</v>
      </c>
      <c r="EL477">
        <v>1.7077963352203369</v>
      </c>
      <c r="EM477">
        <v>2.260157585144043</v>
      </c>
      <c r="EN477">
        <v>2.7225594520568848</v>
      </c>
      <c r="EO477">
        <v>2.5955557823181152</v>
      </c>
      <c r="EP477">
        <v>3.0095100402832031</v>
      </c>
      <c r="EQ477">
        <v>19.075586318969727</v>
      </c>
      <c r="ER477">
        <v>16.649911880493164</v>
      </c>
      <c r="ES477">
        <v>5.3709006309509277</v>
      </c>
      <c r="ET477">
        <v>4.7571201324462891</v>
      </c>
      <c r="EU477">
        <v>4.0274953842163086</v>
      </c>
      <c r="EV477">
        <v>3.2145669460296631</v>
      </c>
      <c r="EW477">
        <v>2.8126111030578613</v>
      </c>
      <c r="EX477">
        <v>2.4151895046234131</v>
      </c>
      <c r="EY477">
        <v>57.990852355957031</v>
      </c>
      <c r="EZ477">
        <v>56.924156188964844</v>
      </c>
      <c r="FA477">
        <v>55.928352355957031</v>
      </c>
      <c r="FB477">
        <v>55.026218414306641</v>
      </c>
      <c r="FC477">
        <v>54.431301116943359</v>
      </c>
      <c r="FD477">
        <v>53.885425567626953</v>
      </c>
      <c r="FE477">
        <v>52.53179931640625</v>
      </c>
      <c r="FF477">
        <v>53.188488006591797</v>
      </c>
      <c r="FG477">
        <v>57.024940490722656</v>
      </c>
      <c r="FH477">
        <v>62.270389556884766</v>
      </c>
      <c r="FI477">
        <v>67.384529113769531</v>
      </c>
      <c r="FJ477">
        <v>70.8829345703125</v>
      </c>
      <c r="FK477">
        <v>72.910408020019531</v>
      </c>
      <c r="FL477">
        <v>74.640846252441406</v>
      </c>
      <c r="FM477">
        <v>75.786338806152344</v>
      </c>
      <c r="FN477">
        <v>76.323348999023437</v>
      </c>
      <c r="FO477">
        <v>76.12603759765625</v>
      </c>
      <c r="FP477">
        <v>74.865867614746094</v>
      </c>
      <c r="FQ477">
        <v>72.638786315917969</v>
      </c>
      <c r="FR477">
        <v>69.15966796875</v>
      </c>
      <c r="FS477">
        <v>65.959434509277344</v>
      </c>
      <c r="FT477">
        <v>63.782108306884766</v>
      </c>
      <c r="FU477">
        <v>61.962047576904297</v>
      </c>
      <c r="FV477">
        <v>60.534656524658203</v>
      </c>
      <c r="FW477">
        <v>1</v>
      </c>
    </row>
    <row r="478" spans="1:179" x14ac:dyDescent="0.2">
      <c r="A478" t="s">
        <v>241</v>
      </c>
      <c r="B478" t="s">
        <v>248</v>
      </c>
      <c r="C478" t="s">
        <v>218</v>
      </c>
      <c r="D478" t="s">
        <v>38</v>
      </c>
      <c r="E478" t="s">
        <v>250</v>
      </c>
      <c r="F478" t="s">
        <v>224</v>
      </c>
      <c r="G478" t="s">
        <v>244</v>
      </c>
      <c r="H478">
        <v>224.17000000000002</v>
      </c>
      <c r="K478">
        <v>111.10184196709082</v>
      </c>
      <c r="L478">
        <v>109.54774970345481</v>
      </c>
      <c r="M478">
        <v>107.88750271304353</v>
      </c>
      <c r="N478">
        <v>106.8068409895713</v>
      </c>
      <c r="O478">
        <v>110.6904083092203</v>
      </c>
      <c r="P478">
        <v>120.35070203328917</v>
      </c>
      <c r="Q478">
        <v>132.0446886372288</v>
      </c>
      <c r="R478">
        <v>137.84926211692624</v>
      </c>
      <c r="S478">
        <v>141.29392410651553</v>
      </c>
      <c r="T478">
        <v>148.55435684507358</v>
      </c>
      <c r="U478">
        <v>156.3514199355069</v>
      </c>
      <c r="V478">
        <v>160.17962546970151</v>
      </c>
      <c r="W478">
        <v>161.66998791519995</v>
      </c>
      <c r="X478">
        <v>163.57625654839029</v>
      </c>
      <c r="Y478">
        <v>163.13082726211596</v>
      </c>
      <c r="Z478">
        <v>160.50335558317147</v>
      </c>
      <c r="AA478">
        <v>154.7526926384586</v>
      </c>
      <c r="AB478">
        <v>149.4225676449926</v>
      </c>
      <c r="AC478">
        <v>140.79628529003287</v>
      </c>
      <c r="AD478">
        <v>136.82448175433734</v>
      </c>
      <c r="AE478">
        <v>132.47677155677326</v>
      </c>
      <c r="AF478">
        <v>128.84070907454165</v>
      </c>
      <c r="AG478">
        <v>122.40449098939602</v>
      </c>
      <c r="AH478">
        <v>116.45689467935992</v>
      </c>
      <c r="AI478">
        <v>-1.2862906455993652</v>
      </c>
      <c r="AJ478">
        <v>-1.3518513441085815</v>
      </c>
      <c r="AK478">
        <v>-1.5076946020126343</v>
      </c>
      <c r="AL478">
        <v>-1.5365579128265381</v>
      </c>
      <c r="AM478">
        <v>-1.9321564435958862</v>
      </c>
      <c r="AN478">
        <v>-2.3290064334869385</v>
      </c>
      <c r="AO478">
        <v>-1.7375360727310181</v>
      </c>
      <c r="AP478">
        <v>-2.3618521690368652</v>
      </c>
      <c r="AQ478">
        <v>-2.3256120681762695</v>
      </c>
      <c r="AR478">
        <v>-2.2974226474761963</v>
      </c>
      <c r="AS478">
        <v>-1.991264820098877</v>
      </c>
      <c r="AT478">
        <v>-1.7951834201812744</v>
      </c>
      <c r="AU478">
        <v>-1.5737961530685425</v>
      </c>
      <c r="AV478">
        <v>-1.8689444065093994</v>
      </c>
      <c r="AW478">
        <v>-1.9568098783493042</v>
      </c>
      <c r="AX478">
        <v>-3.0623984336853027</v>
      </c>
      <c r="AY478">
        <v>-14.690683364868164</v>
      </c>
      <c r="AZ478">
        <v>-12.274580001831055</v>
      </c>
      <c r="BA478">
        <v>-0.69253015518188477</v>
      </c>
      <c r="BB478">
        <v>-0.24785253405570984</v>
      </c>
      <c r="BC478">
        <v>-0.86345559358596802</v>
      </c>
      <c r="BD478">
        <v>-1.5288405418395996</v>
      </c>
      <c r="BE478">
        <v>-1.8613051176071167</v>
      </c>
      <c r="BF478">
        <v>-1.9415667057037354</v>
      </c>
      <c r="BG478">
        <v>-0.40407568216323853</v>
      </c>
      <c r="BH478">
        <v>-0.43911609053611755</v>
      </c>
      <c r="BI478">
        <v>-0.61449944972991943</v>
      </c>
      <c r="BJ478">
        <v>-0.65156227350234985</v>
      </c>
      <c r="BK478">
        <v>-0.98645621538162231</v>
      </c>
      <c r="BL478">
        <v>-1.2251236438751221</v>
      </c>
      <c r="BM478">
        <v>-0.71868234872817993</v>
      </c>
      <c r="BN478">
        <v>-1.0881452560424805</v>
      </c>
      <c r="BO478">
        <v>-1.2236142158508301</v>
      </c>
      <c r="BP478">
        <v>-1.3695287704467773</v>
      </c>
      <c r="BQ478">
        <v>-1.0409821271896362</v>
      </c>
      <c r="BR478">
        <v>-0.78262525796890259</v>
      </c>
      <c r="BS478">
        <v>-0.47628530859947205</v>
      </c>
      <c r="BT478">
        <v>-0.55501019954681396</v>
      </c>
      <c r="BU478">
        <v>-0.65123063325881958</v>
      </c>
      <c r="BV478">
        <v>-1.308626651763916</v>
      </c>
      <c r="BW478">
        <v>-5.0019721984863281</v>
      </c>
      <c r="BX478">
        <v>-3.9836282730102539</v>
      </c>
      <c r="BY478">
        <v>0.99395245313644409</v>
      </c>
      <c r="BZ478">
        <v>1.1353557109832764</v>
      </c>
      <c r="CA478">
        <v>0.50526922941207886</v>
      </c>
      <c r="CB478">
        <v>-0.18245355784893036</v>
      </c>
      <c r="CC478">
        <v>-0.52491617202758789</v>
      </c>
      <c r="CD478">
        <v>-0.69019967317581177</v>
      </c>
      <c r="CE478">
        <v>0.20694372057914734</v>
      </c>
      <c r="CF478">
        <v>0.19304154813289642</v>
      </c>
      <c r="CG478">
        <v>4.1247503831982613E-3</v>
      </c>
      <c r="CH478">
        <v>-3.8616940379142761E-2</v>
      </c>
      <c r="CI478">
        <v>-0.33146712183952332</v>
      </c>
      <c r="CJ478">
        <v>-0.46057769656181335</v>
      </c>
      <c r="CK478">
        <v>-1.3027295470237732E-2</v>
      </c>
      <c r="CL478">
        <v>-0.20597976446151733</v>
      </c>
      <c r="CM478">
        <v>-0.46037384867668152</v>
      </c>
      <c r="CN478">
        <v>-0.72687214612960815</v>
      </c>
      <c r="CO478">
        <v>-0.38281932473182678</v>
      </c>
      <c r="CP478">
        <v>-8.1330627202987671E-2</v>
      </c>
      <c r="CQ478">
        <v>0.28384733200073242</v>
      </c>
      <c r="CR478">
        <v>0.35501661896705627</v>
      </c>
      <c r="CS478">
        <v>0.25300958752632141</v>
      </c>
      <c r="CT478">
        <v>-9.396970272064209E-2</v>
      </c>
      <c r="CU478">
        <v>1.7083994150161743</v>
      </c>
      <c r="CV478">
        <v>1.7586597204208374</v>
      </c>
      <c r="CW478">
        <v>2.1620051860809326</v>
      </c>
      <c r="CX478">
        <v>2.0933613777160645</v>
      </c>
      <c r="CY478">
        <v>1.4532438516616821</v>
      </c>
      <c r="CZ478">
        <v>0.75004994869232178</v>
      </c>
      <c r="DA478">
        <v>0.40066280961036682</v>
      </c>
      <c r="DB478">
        <v>0.17649325728416443</v>
      </c>
      <c r="DC478">
        <v>0.8179631233215332</v>
      </c>
      <c r="DD478">
        <v>0.8251991868019104</v>
      </c>
      <c r="DE478">
        <v>0.6227489709854126</v>
      </c>
      <c r="DF478">
        <v>0.57432836294174194</v>
      </c>
      <c r="DG478">
        <v>0.32352197170257568</v>
      </c>
      <c r="DH478">
        <v>0.30396822094917297</v>
      </c>
      <c r="DI478">
        <v>0.69262772798538208</v>
      </c>
      <c r="DJ478">
        <v>0.6761857271194458</v>
      </c>
      <c r="DK478">
        <v>0.30286654829978943</v>
      </c>
      <c r="DL478">
        <v>-8.4215588867664337E-2</v>
      </c>
      <c r="DM478">
        <v>0.27534350752830505</v>
      </c>
      <c r="DN478">
        <v>0.61996400356292725</v>
      </c>
      <c r="DO478">
        <v>1.0439800024032593</v>
      </c>
      <c r="DP478">
        <v>1.2650433778762817</v>
      </c>
      <c r="DQ478">
        <v>1.1572498083114624</v>
      </c>
      <c r="DR478">
        <v>1.1206872463226318</v>
      </c>
      <c r="DS478">
        <v>8.4187707901000977</v>
      </c>
      <c r="DT478">
        <v>7.5009479522705078</v>
      </c>
      <c r="DU478">
        <v>3.3300578594207764</v>
      </c>
      <c r="DV478">
        <v>3.0513672828674316</v>
      </c>
      <c r="DW478">
        <v>2.4012184143066406</v>
      </c>
      <c r="DX478">
        <v>1.6825534105300903</v>
      </c>
      <c r="DY478">
        <v>1.3262417316436768</v>
      </c>
      <c r="DZ478">
        <v>1.0431861877441406</v>
      </c>
      <c r="EA478">
        <v>1.7001781463623047</v>
      </c>
      <c r="EB478">
        <v>1.7379343509674072</v>
      </c>
      <c r="EC478">
        <v>1.5159441232681274</v>
      </c>
      <c r="ED478">
        <v>1.4593241214752197</v>
      </c>
      <c r="EE478">
        <v>1.2692221403121948</v>
      </c>
      <c r="EF478">
        <v>1.4078510999679565</v>
      </c>
      <c r="EG478">
        <v>1.7114815711975098</v>
      </c>
      <c r="EH478">
        <v>1.9498926401138306</v>
      </c>
      <c r="EI478">
        <v>1.4048644304275513</v>
      </c>
      <c r="EJ478">
        <v>0.84367841482162476</v>
      </c>
      <c r="EK478">
        <v>1.2256261110305786</v>
      </c>
      <c r="EL478">
        <v>1.6325221061706543</v>
      </c>
      <c r="EM478">
        <v>2.1414906978607178</v>
      </c>
      <c r="EN478">
        <v>2.5789775848388672</v>
      </c>
      <c r="EO478">
        <v>2.4628291130065918</v>
      </c>
      <c r="EP478">
        <v>2.8744590282440186</v>
      </c>
      <c r="EQ478">
        <v>18.10748291015625</v>
      </c>
      <c r="ER478">
        <v>15.791899681091309</v>
      </c>
      <c r="ES478">
        <v>5.01654052734375</v>
      </c>
      <c r="ET478">
        <v>4.4345755577087402</v>
      </c>
      <c r="EU478">
        <v>3.7699432373046875</v>
      </c>
      <c r="EV478">
        <v>3.0289404392242432</v>
      </c>
      <c r="EW478">
        <v>2.6626307964324951</v>
      </c>
      <c r="EX478">
        <v>2.294553279876709</v>
      </c>
      <c r="EY478">
        <v>57.990852355957031</v>
      </c>
      <c r="EZ478">
        <v>56.924156188964844</v>
      </c>
      <c r="FA478">
        <v>55.928352355957031</v>
      </c>
      <c r="FB478">
        <v>55.026218414306641</v>
      </c>
      <c r="FC478">
        <v>54.431301116943359</v>
      </c>
      <c r="FD478">
        <v>53.885425567626953</v>
      </c>
      <c r="FE478">
        <v>52.53179931640625</v>
      </c>
      <c r="FF478">
        <v>53.188488006591797</v>
      </c>
      <c r="FG478">
        <v>57.024940490722656</v>
      </c>
      <c r="FH478">
        <v>62.270393371582031</v>
      </c>
      <c r="FI478">
        <v>67.384529113769531</v>
      </c>
      <c r="FJ478">
        <v>70.8829345703125</v>
      </c>
      <c r="FK478">
        <v>72.910408020019531</v>
      </c>
      <c r="FL478">
        <v>74.640846252441406</v>
      </c>
      <c r="FM478">
        <v>75.786338806152344</v>
      </c>
      <c r="FN478">
        <v>76.323348999023437</v>
      </c>
      <c r="FO478">
        <v>76.12603759765625</v>
      </c>
      <c r="FP478">
        <v>74.865867614746094</v>
      </c>
      <c r="FQ478">
        <v>72.638786315917969</v>
      </c>
      <c r="FR478">
        <v>69.15966796875</v>
      </c>
      <c r="FS478">
        <v>65.959434509277344</v>
      </c>
      <c r="FT478">
        <v>63.782112121582031</v>
      </c>
      <c r="FU478">
        <v>61.962047576904297</v>
      </c>
      <c r="FV478">
        <v>60.534656524658203</v>
      </c>
      <c r="FW478">
        <v>1</v>
      </c>
    </row>
    <row r="479" spans="1:179" x14ac:dyDescent="0.2">
      <c r="A479" t="s">
        <v>241</v>
      </c>
      <c r="B479" t="s">
        <v>248</v>
      </c>
      <c r="C479" t="s">
        <v>218</v>
      </c>
      <c r="D479" t="s">
        <v>39</v>
      </c>
      <c r="E479">
        <v>2015</v>
      </c>
      <c r="F479" t="s">
        <v>224</v>
      </c>
      <c r="G479" t="s">
        <v>244</v>
      </c>
      <c r="H479">
        <v>246.03</v>
      </c>
      <c r="K479">
        <v>125.74763520571072</v>
      </c>
      <c r="L479">
        <v>122.5902939333338</v>
      </c>
      <c r="M479">
        <v>120.47517848552856</v>
      </c>
      <c r="N479">
        <v>118.52745996071761</v>
      </c>
      <c r="O479">
        <v>121.37618891249087</v>
      </c>
      <c r="P479">
        <v>132.43509356979806</v>
      </c>
      <c r="Q479">
        <v>144.10950211094311</v>
      </c>
      <c r="R479">
        <v>151.96077583290193</v>
      </c>
      <c r="S479">
        <v>156.1672042223739</v>
      </c>
      <c r="T479">
        <v>166.1752233513925</v>
      </c>
      <c r="U479">
        <v>179.02268079251621</v>
      </c>
      <c r="V479">
        <v>186.46774001218319</v>
      </c>
      <c r="W479">
        <v>188.84895161846575</v>
      </c>
      <c r="X479">
        <v>192.07177740148282</v>
      </c>
      <c r="Y479">
        <v>192.21966576249227</v>
      </c>
      <c r="Z479">
        <v>190.55741870775526</v>
      </c>
      <c r="AA479">
        <v>183.95143092839746</v>
      </c>
      <c r="AB479">
        <v>175.22436450396498</v>
      </c>
      <c r="AC479">
        <v>163.41723001361416</v>
      </c>
      <c r="AD479">
        <v>159.57417641640669</v>
      </c>
      <c r="AE479">
        <v>154.27088821895697</v>
      </c>
      <c r="AF479">
        <v>148.44689855187835</v>
      </c>
      <c r="AG479">
        <v>140.75442957728279</v>
      </c>
      <c r="AH479">
        <v>133.25598258651792</v>
      </c>
      <c r="AI479">
        <v>-1.2743715047836304</v>
      </c>
      <c r="AJ479">
        <v>-1.0276061296463013</v>
      </c>
      <c r="AK479">
        <v>-1.1093820333480835</v>
      </c>
      <c r="AL479">
        <v>-0.83682340383529663</v>
      </c>
      <c r="AM479">
        <v>-1.3851213455200195</v>
      </c>
      <c r="AN479">
        <v>-1.8953700065612793</v>
      </c>
      <c r="AO479">
        <v>-1.8773736953735352</v>
      </c>
      <c r="AP479">
        <v>-2.1383368968963623</v>
      </c>
      <c r="AQ479">
        <v>-5.6048970222473145</v>
      </c>
      <c r="AR479">
        <v>-1.7215311527252197</v>
      </c>
      <c r="AS479">
        <v>-2.0079796314239502</v>
      </c>
      <c r="AT479">
        <v>-2.1459331512451172</v>
      </c>
      <c r="AU479">
        <v>-2.1889748573303223</v>
      </c>
      <c r="AV479">
        <v>-0.37435299158096313</v>
      </c>
      <c r="AW479">
        <v>-1.6567912101745605</v>
      </c>
      <c r="AX479">
        <v>-7.5631812214851379E-2</v>
      </c>
      <c r="AY479">
        <v>-0.17369511723518372</v>
      </c>
      <c r="AZ479">
        <v>-1.0690798759460449</v>
      </c>
      <c r="BA479">
        <v>-1.871220588684082</v>
      </c>
      <c r="BB479">
        <v>-2.1668908596038818</v>
      </c>
      <c r="BC479">
        <v>-2.430208683013916</v>
      </c>
      <c r="BD479">
        <v>-2.4091613292694092</v>
      </c>
      <c r="BE479">
        <v>-2.203132152557373</v>
      </c>
      <c r="BF479">
        <v>-2.0498909950256348</v>
      </c>
      <c r="BG479">
        <v>-0.41585874557495117</v>
      </c>
      <c r="BH479">
        <v>-0.31682911515235901</v>
      </c>
      <c r="BI479">
        <v>-0.43257081508636475</v>
      </c>
      <c r="BJ479">
        <v>-0.20337569713592529</v>
      </c>
      <c r="BK479">
        <v>-0.56503170728683472</v>
      </c>
      <c r="BL479">
        <v>-1.0470561981201172</v>
      </c>
      <c r="BM479">
        <v>-1.0746848583221436</v>
      </c>
      <c r="BN479">
        <v>-0.98880875110626221</v>
      </c>
      <c r="BO479">
        <v>-2.3953614234924316</v>
      </c>
      <c r="BP479">
        <v>-0.57120734453201294</v>
      </c>
      <c r="BQ479">
        <v>-0.64882194995880127</v>
      </c>
      <c r="BR479">
        <v>-0.69772124290466309</v>
      </c>
      <c r="BS479">
        <v>-0.68144428730010986</v>
      </c>
      <c r="BT479">
        <v>1.7270488739013672</v>
      </c>
      <c r="BU479">
        <v>1.3312658071517944</v>
      </c>
      <c r="BV479">
        <v>1.9085870981216431</v>
      </c>
      <c r="BW479">
        <v>1.6361998319625854</v>
      </c>
      <c r="BX479">
        <v>0.66086071729660034</v>
      </c>
      <c r="BY479">
        <v>-0.23594930768013</v>
      </c>
      <c r="BZ479">
        <v>-0.60179036855697632</v>
      </c>
      <c r="CA479">
        <v>-0.91807347536087036</v>
      </c>
      <c r="CB479">
        <v>-0.91244548559188843</v>
      </c>
      <c r="CC479">
        <v>-0.79665124416351318</v>
      </c>
      <c r="CD479">
        <v>-0.67173624038696289</v>
      </c>
      <c r="CE479">
        <v>0.17874458432197571</v>
      </c>
      <c r="CF479">
        <v>0.17545291781425476</v>
      </c>
      <c r="CG479">
        <v>3.6186601966619492E-2</v>
      </c>
      <c r="CH479">
        <v>0.23534825444221497</v>
      </c>
      <c r="CI479">
        <v>2.95981764793396E-3</v>
      </c>
      <c r="CJ479">
        <v>-0.45951652526855469</v>
      </c>
      <c r="CK479">
        <v>-0.51874500513076782</v>
      </c>
      <c r="CL479">
        <v>-0.19264897704124451</v>
      </c>
      <c r="CM479">
        <v>-0.17244669795036316</v>
      </c>
      <c r="CN479">
        <v>0.22550337016582489</v>
      </c>
      <c r="CO479">
        <v>0.2925264835357666</v>
      </c>
      <c r="CP479">
        <v>0.30530589818954468</v>
      </c>
      <c r="CQ479">
        <v>0.36266672611236572</v>
      </c>
      <c r="CR479">
        <v>3.1824734210968018</v>
      </c>
      <c r="CS479">
        <v>3.400784969329834</v>
      </c>
      <c r="CT479">
        <v>3.282850980758667</v>
      </c>
      <c r="CU479">
        <v>2.8897275924682617</v>
      </c>
      <c r="CV479">
        <v>1.859012246131897</v>
      </c>
      <c r="CW479">
        <v>0.89663457870483398</v>
      </c>
      <c r="CX479">
        <v>0.48219344019889832</v>
      </c>
      <c r="CY479">
        <v>0.12922677397727966</v>
      </c>
      <c r="CZ479">
        <v>0.12417542934417725</v>
      </c>
      <c r="DA479">
        <v>0.17747320234775543</v>
      </c>
      <c r="DB479">
        <v>0.28276950120925903</v>
      </c>
      <c r="DC479">
        <v>0.77334791421890259</v>
      </c>
      <c r="DD479">
        <v>0.66773492097854614</v>
      </c>
      <c r="DE479">
        <v>0.50494402647018433</v>
      </c>
      <c r="DF479">
        <v>0.67407220602035522</v>
      </c>
      <c r="DG479">
        <v>0.57095134258270264</v>
      </c>
      <c r="DH479">
        <v>0.12802310287952423</v>
      </c>
      <c r="DI479">
        <v>3.7194814532995224E-2</v>
      </c>
      <c r="DJ479">
        <v>0.60351079702377319</v>
      </c>
      <c r="DK479">
        <v>2.0504679679870605</v>
      </c>
      <c r="DL479">
        <v>1.0222141742706299</v>
      </c>
      <c r="DM479">
        <v>1.2338749170303345</v>
      </c>
      <c r="DN479">
        <v>1.3083330392837524</v>
      </c>
      <c r="DO479">
        <v>1.4067777395248413</v>
      </c>
      <c r="DP479">
        <v>4.6378979682922363</v>
      </c>
      <c r="DQ479">
        <v>5.470304012298584</v>
      </c>
      <c r="DR479">
        <v>4.6571149826049805</v>
      </c>
      <c r="DS479">
        <v>4.1432552337646484</v>
      </c>
      <c r="DT479">
        <v>3.0571639537811279</v>
      </c>
      <c r="DU479">
        <v>2.0292184352874756</v>
      </c>
      <c r="DV479">
        <v>1.5661772489547729</v>
      </c>
      <c r="DW479">
        <v>1.1765270233154297</v>
      </c>
      <c r="DX479">
        <v>1.1607962846755981</v>
      </c>
      <c r="DY479">
        <v>1.1515976190567017</v>
      </c>
      <c r="DZ479">
        <v>1.237275242805481</v>
      </c>
      <c r="EA479">
        <v>1.6318607330322266</v>
      </c>
      <c r="EB479">
        <v>1.3785120248794556</v>
      </c>
      <c r="EC479">
        <v>1.1817553043365479</v>
      </c>
      <c r="ED479">
        <v>1.3075199127197266</v>
      </c>
      <c r="EE479">
        <v>1.3910409212112427</v>
      </c>
      <c r="EF479">
        <v>0.9763370156288147</v>
      </c>
      <c r="EG479">
        <v>0.83988362550735474</v>
      </c>
      <c r="EH479">
        <v>1.7530390024185181</v>
      </c>
      <c r="EI479">
        <v>5.2600035667419434</v>
      </c>
      <c r="EJ479">
        <v>2.1725378036499023</v>
      </c>
      <c r="EK479">
        <v>2.5930325984954834</v>
      </c>
      <c r="EL479">
        <v>2.756544828414917</v>
      </c>
      <c r="EM479">
        <v>2.9143083095550537</v>
      </c>
      <c r="EN479">
        <v>6.7392997741699219</v>
      </c>
      <c r="EO479">
        <v>8.4583606719970703</v>
      </c>
      <c r="EP479">
        <v>6.641334056854248</v>
      </c>
      <c r="EQ479">
        <v>5.9531502723693848</v>
      </c>
      <c r="ER479">
        <v>4.787104606628418</v>
      </c>
      <c r="ES479">
        <v>3.66448974609375</v>
      </c>
      <c r="ET479">
        <v>3.1312777996063232</v>
      </c>
      <c r="EU479">
        <v>2.6886622905731201</v>
      </c>
      <c r="EV479">
        <v>2.6575121879577637</v>
      </c>
      <c r="EW479">
        <v>2.5580785274505615</v>
      </c>
      <c r="EX479">
        <v>2.6154298782348633</v>
      </c>
      <c r="EY479">
        <v>68.679458618164062</v>
      </c>
      <c r="EZ479">
        <v>67.630355834960938</v>
      </c>
      <c r="FA479">
        <v>66.445823669433594</v>
      </c>
      <c r="FB479">
        <v>65.652000427246094</v>
      </c>
      <c r="FC479">
        <v>64.890182495117188</v>
      </c>
      <c r="FD479">
        <v>63.952320098876953</v>
      </c>
      <c r="FE479">
        <v>62.926513671875</v>
      </c>
      <c r="FF479">
        <v>62.974857330322266</v>
      </c>
      <c r="FG479">
        <v>66.821296691894531</v>
      </c>
      <c r="FH479">
        <v>71.622016906738281</v>
      </c>
      <c r="FI479">
        <v>75.598152160644531</v>
      </c>
      <c r="FJ479">
        <v>79.946243286132812</v>
      </c>
      <c r="FK479">
        <v>83.183891296386719</v>
      </c>
      <c r="FL479">
        <v>85.388206481933594</v>
      </c>
      <c r="FM479">
        <v>86.839675903320313</v>
      </c>
      <c r="FN479">
        <v>87.343376159667969</v>
      </c>
      <c r="FO479">
        <v>87.054122924804688</v>
      </c>
      <c r="FP479">
        <v>86.246925354003906</v>
      </c>
      <c r="FQ479">
        <v>85.003616333007813</v>
      </c>
      <c r="FR479">
        <v>82.489242553710938</v>
      </c>
      <c r="FS479">
        <v>78.894248962402344</v>
      </c>
      <c r="FT479">
        <v>75.38665771484375</v>
      </c>
      <c r="FU479">
        <v>73.0426025390625</v>
      </c>
      <c r="FV479">
        <v>71.016777038574219</v>
      </c>
      <c r="FW479">
        <v>1</v>
      </c>
    </row>
    <row r="480" spans="1:179" x14ac:dyDescent="0.2">
      <c r="A480" t="s">
        <v>241</v>
      </c>
      <c r="B480" t="s">
        <v>248</v>
      </c>
      <c r="C480" t="s">
        <v>218</v>
      </c>
      <c r="D480" t="s">
        <v>39</v>
      </c>
      <c r="E480">
        <v>2016</v>
      </c>
      <c r="F480" t="s">
        <v>224</v>
      </c>
      <c r="G480" t="s">
        <v>244</v>
      </c>
      <c r="H480">
        <v>223.20000000000002</v>
      </c>
      <c r="K480">
        <v>114.07973612863735</v>
      </c>
      <c r="L480">
        <v>111.21535892876727</v>
      </c>
      <c r="M480">
        <v>109.2965012757188</v>
      </c>
      <c r="N480">
        <v>107.52950808336331</v>
      </c>
      <c r="O480">
        <v>110.11390855012887</v>
      </c>
      <c r="P480">
        <v>120.14667714345879</v>
      </c>
      <c r="Q480">
        <v>130.73783811163941</v>
      </c>
      <c r="R480">
        <v>137.86060613037421</v>
      </c>
      <c r="S480">
        <v>141.67672752247796</v>
      </c>
      <c r="T480">
        <v>150.75612038375181</v>
      </c>
      <c r="U480">
        <v>162.41148513402848</v>
      </c>
      <c r="V480">
        <v>169.16573057055112</v>
      </c>
      <c r="W480">
        <v>171.32599379352766</v>
      </c>
      <c r="X480">
        <v>174.24977931294279</v>
      </c>
      <c r="Y480">
        <v>174.38394537636702</v>
      </c>
      <c r="Z480">
        <v>172.87593526488627</v>
      </c>
      <c r="AA480">
        <v>166.88290532436048</v>
      </c>
      <c r="AB480">
        <v>158.96560784796915</v>
      </c>
      <c r="AC480">
        <v>148.2540363349855</v>
      </c>
      <c r="AD480">
        <v>144.76757283544981</v>
      </c>
      <c r="AE480">
        <v>139.95636730311941</v>
      </c>
      <c r="AF480">
        <v>134.6727752630039</v>
      </c>
      <c r="AG480">
        <v>127.69407678200267</v>
      </c>
      <c r="AH480">
        <v>120.89139733056292</v>
      </c>
      <c r="AI480">
        <v>-1.2219001054763794</v>
      </c>
      <c r="AJ480">
        <v>-0.98671281337738037</v>
      </c>
      <c r="AK480">
        <v>-1.0582984685897827</v>
      </c>
      <c r="AL480">
        <v>-0.80770772695541382</v>
      </c>
      <c r="AM480">
        <v>-1.3194297552108765</v>
      </c>
      <c r="AN480">
        <v>-1.7844957113265991</v>
      </c>
      <c r="AO480">
        <v>-1.7646737098693848</v>
      </c>
      <c r="AP480">
        <v>-2.0279958248138428</v>
      </c>
      <c r="AQ480">
        <v>-5.3307285308837891</v>
      </c>
      <c r="AR480">
        <v>-1.649925708770752</v>
      </c>
      <c r="AS480">
        <v>-1.9257949590682983</v>
      </c>
      <c r="AT480">
        <v>-2.0577707290649414</v>
      </c>
      <c r="AU480">
        <v>-2.1013634204864502</v>
      </c>
      <c r="AV480">
        <v>-0.50061655044555664</v>
      </c>
      <c r="AW480">
        <v>-1.7319910526275635</v>
      </c>
      <c r="AX480">
        <v>-0.22063533961772919</v>
      </c>
      <c r="AY480">
        <v>-0.29624348878860474</v>
      </c>
      <c r="AZ480">
        <v>-1.1024214029312134</v>
      </c>
      <c r="BA480">
        <v>-1.8228799104690552</v>
      </c>
      <c r="BB480">
        <v>-2.0857393741607666</v>
      </c>
      <c r="BC480">
        <v>-2.3205666542053223</v>
      </c>
      <c r="BD480">
        <v>-2.3002908229827881</v>
      </c>
      <c r="BE480">
        <v>-2.1064653396606445</v>
      </c>
      <c r="BF480">
        <v>-1.9652727842330933</v>
      </c>
      <c r="BG480">
        <v>-0.40418663620948792</v>
      </c>
      <c r="BH480">
        <v>-0.30971419811248779</v>
      </c>
      <c r="BI480">
        <v>-0.41365155577659607</v>
      </c>
      <c r="BJ480">
        <v>-0.204363614320755</v>
      </c>
      <c r="BK480">
        <v>-0.53831350803375244</v>
      </c>
      <c r="BL480">
        <v>-0.97649657726287842</v>
      </c>
      <c r="BM480">
        <v>-1.000131368637085</v>
      </c>
      <c r="BN480">
        <v>-0.93309700489044189</v>
      </c>
      <c r="BO480">
        <v>-2.2737202644348145</v>
      </c>
      <c r="BP480">
        <v>-0.55426913499832153</v>
      </c>
      <c r="BQ480">
        <v>-0.63122892379760742</v>
      </c>
      <c r="BR480">
        <v>-0.67838281393051147</v>
      </c>
      <c r="BS480">
        <v>-0.66547584533691406</v>
      </c>
      <c r="BT480">
        <v>1.5009195804595947</v>
      </c>
      <c r="BU480">
        <v>1.1140635013580322</v>
      </c>
      <c r="BV480">
        <v>1.669286847114563</v>
      </c>
      <c r="BW480">
        <v>1.4276390075683594</v>
      </c>
      <c r="BX480">
        <v>0.5453065037727356</v>
      </c>
      <c r="BY480">
        <v>-0.26532226800918579</v>
      </c>
      <c r="BZ480">
        <v>-0.59501767158508301</v>
      </c>
      <c r="CA480">
        <v>-0.88029301166534424</v>
      </c>
      <c r="CB480">
        <v>-0.87470382452011108</v>
      </c>
      <c r="CC480">
        <v>-0.76682496070861816</v>
      </c>
      <c r="CD480">
        <v>-0.65261262655258179</v>
      </c>
      <c r="CE480">
        <v>0.16215920448303223</v>
      </c>
      <c r="CF480">
        <v>0.15917295217514038</v>
      </c>
      <c r="CG480">
        <v>3.2828912138938904E-2</v>
      </c>
      <c r="CH480">
        <v>0.21351070702075958</v>
      </c>
      <c r="CI480">
        <v>2.6851813308894634E-3</v>
      </c>
      <c r="CJ480">
        <v>-0.41687881946563721</v>
      </c>
      <c r="CK480">
        <v>-0.47061160206794739</v>
      </c>
      <c r="CL480">
        <v>-0.17477342486381531</v>
      </c>
      <c r="CM480">
        <v>-0.15644566714763641</v>
      </c>
      <c r="CN480">
        <v>0.20457932353019714</v>
      </c>
      <c r="CO480">
        <v>0.26538348197937012</v>
      </c>
      <c r="CP480">
        <v>0.27697712182998657</v>
      </c>
      <c r="CQ480">
        <v>0.32901552319526672</v>
      </c>
      <c r="CR480">
        <v>2.8871772289276123</v>
      </c>
      <c r="CS480">
        <v>3.0852322578430176</v>
      </c>
      <c r="CT480">
        <v>2.9782412052154541</v>
      </c>
      <c r="CU480">
        <v>2.6215949058532715</v>
      </c>
      <c r="CV480">
        <v>1.6865178346633911</v>
      </c>
      <c r="CW480">
        <v>0.81343746185302734</v>
      </c>
      <c r="CX480">
        <v>0.43745157122612</v>
      </c>
      <c r="CY480">
        <v>0.11723605543375015</v>
      </c>
      <c r="CZ480">
        <v>0.11265341192483902</v>
      </c>
      <c r="DA480">
        <v>0.16100578010082245</v>
      </c>
      <c r="DB480">
        <v>0.25653180480003357</v>
      </c>
      <c r="DC480">
        <v>0.72850501537322998</v>
      </c>
      <c r="DD480">
        <v>0.62806010246276855</v>
      </c>
      <c r="DE480">
        <v>0.47930938005447388</v>
      </c>
      <c r="DF480">
        <v>0.63138502836227417</v>
      </c>
      <c r="DG480">
        <v>0.54368388652801514</v>
      </c>
      <c r="DH480">
        <v>0.1427389532327652</v>
      </c>
      <c r="DI480">
        <v>5.8908134698867798E-2</v>
      </c>
      <c r="DJ480">
        <v>0.58355015516281128</v>
      </c>
      <c r="DK480">
        <v>1.9608289003372192</v>
      </c>
      <c r="DL480">
        <v>0.96342778205871582</v>
      </c>
      <c r="DM480">
        <v>1.1619958877563477</v>
      </c>
      <c r="DN480">
        <v>1.2323369979858398</v>
      </c>
      <c r="DO480">
        <v>1.3235069513320923</v>
      </c>
      <c r="DP480">
        <v>4.273435115814209</v>
      </c>
      <c r="DQ480">
        <v>5.0564007759094238</v>
      </c>
      <c r="DR480">
        <v>4.2871956825256348</v>
      </c>
      <c r="DS480">
        <v>3.8155505657196045</v>
      </c>
      <c r="DT480">
        <v>2.8277292251586914</v>
      </c>
      <c r="DU480">
        <v>1.8921971321105957</v>
      </c>
      <c r="DV480">
        <v>1.4699208736419678</v>
      </c>
      <c r="DW480">
        <v>1.1147651672363281</v>
      </c>
      <c r="DX480">
        <v>1.1000106334686279</v>
      </c>
      <c r="DY480">
        <v>1.0888365507125854</v>
      </c>
      <c r="DZ480">
        <v>1.1656762361526489</v>
      </c>
      <c r="EA480">
        <v>1.5462183952331543</v>
      </c>
      <c r="EB480">
        <v>1.3050587177276611</v>
      </c>
      <c r="EC480">
        <v>1.1239563226699829</v>
      </c>
      <c r="ED480">
        <v>1.2347291707992554</v>
      </c>
      <c r="EE480">
        <v>1.3248001337051392</v>
      </c>
      <c r="EF480">
        <v>0.95073813199996948</v>
      </c>
      <c r="EG480">
        <v>0.82345050573348999</v>
      </c>
      <c r="EH480">
        <v>1.6784489154815674</v>
      </c>
      <c r="EI480">
        <v>5.0178370475769043</v>
      </c>
      <c r="EJ480">
        <v>2.059084415435791</v>
      </c>
      <c r="EK480">
        <v>2.456561803817749</v>
      </c>
      <c r="EL480">
        <v>2.6117250919342041</v>
      </c>
      <c r="EM480">
        <v>2.7593944072723389</v>
      </c>
      <c r="EN480">
        <v>6.2749710083007812</v>
      </c>
      <c r="EO480">
        <v>7.9024553298950195</v>
      </c>
      <c r="EP480">
        <v>6.1771178245544434</v>
      </c>
      <c r="EQ480">
        <v>5.5394330024719238</v>
      </c>
      <c r="ER480">
        <v>4.4754571914672852</v>
      </c>
      <c r="ES480">
        <v>3.4497547149658203</v>
      </c>
      <c r="ET480">
        <v>2.9606425762176514</v>
      </c>
      <c r="EU480">
        <v>2.5550386905670166</v>
      </c>
      <c r="EV480">
        <v>2.5255975723266602</v>
      </c>
      <c r="EW480">
        <v>2.4284768104553223</v>
      </c>
      <c r="EX480">
        <v>2.4783363342285156</v>
      </c>
      <c r="EY480">
        <v>68.679458618164062</v>
      </c>
      <c r="EZ480">
        <v>67.630355834960938</v>
      </c>
      <c r="FA480">
        <v>66.445823669433594</v>
      </c>
      <c r="FB480">
        <v>65.652000427246094</v>
      </c>
      <c r="FC480">
        <v>64.890182495117188</v>
      </c>
      <c r="FD480">
        <v>63.952320098876953</v>
      </c>
      <c r="FE480">
        <v>62.926509857177734</v>
      </c>
      <c r="FF480">
        <v>62.974857330322266</v>
      </c>
      <c r="FG480">
        <v>66.821296691894531</v>
      </c>
      <c r="FH480">
        <v>71.622016906738281</v>
      </c>
      <c r="FI480">
        <v>75.598152160644531</v>
      </c>
      <c r="FJ480">
        <v>79.946243286132812</v>
      </c>
      <c r="FK480">
        <v>83.183891296386719</v>
      </c>
      <c r="FL480">
        <v>85.388198852539062</v>
      </c>
      <c r="FM480">
        <v>86.839668273925781</v>
      </c>
      <c r="FN480">
        <v>87.343368530273438</v>
      </c>
      <c r="FO480">
        <v>87.054122924804688</v>
      </c>
      <c r="FP480">
        <v>86.246925354003906</v>
      </c>
      <c r="FQ480">
        <v>85.003616333007813</v>
      </c>
      <c r="FR480">
        <v>82.489242553710938</v>
      </c>
      <c r="FS480">
        <v>78.894248962402344</v>
      </c>
      <c r="FT480">
        <v>75.38665771484375</v>
      </c>
      <c r="FU480">
        <v>73.0426025390625</v>
      </c>
      <c r="FV480">
        <v>71.016777038574219</v>
      </c>
      <c r="FW480">
        <v>1</v>
      </c>
    </row>
    <row r="481" spans="1:179" x14ac:dyDescent="0.2">
      <c r="A481" t="s">
        <v>241</v>
      </c>
      <c r="B481" t="s">
        <v>248</v>
      </c>
      <c r="C481" t="s">
        <v>218</v>
      </c>
      <c r="D481" t="s">
        <v>39</v>
      </c>
      <c r="E481" t="s">
        <v>250</v>
      </c>
      <c r="F481" t="s">
        <v>224</v>
      </c>
      <c r="G481" t="s">
        <v>244</v>
      </c>
      <c r="H481">
        <v>216.4</v>
      </c>
      <c r="K481">
        <v>110.60417944355285</v>
      </c>
      <c r="L481">
        <v>107.82706844593264</v>
      </c>
      <c r="M481">
        <v>105.96667076807431</v>
      </c>
      <c r="N481">
        <v>104.25351084366454</v>
      </c>
      <c r="O481">
        <v>106.7591748877838</v>
      </c>
      <c r="P481">
        <v>116.48628485024931</v>
      </c>
      <c r="Q481">
        <v>126.75477518861484</v>
      </c>
      <c r="R481">
        <v>133.66054074184686</v>
      </c>
      <c r="S481">
        <v>137.36040006440598</v>
      </c>
      <c r="T481">
        <v>146.16317986865167</v>
      </c>
      <c r="U481">
        <v>157.46345192455846</v>
      </c>
      <c r="V481">
        <v>164.01192231569411</v>
      </c>
      <c r="W481">
        <v>166.10637089409877</v>
      </c>
      <c r="X481">
        <v>168.94108027560719</v>
      </c>
      <c r="Y481">
        <v>169.07115883169251</v>
      </c>
      <c r="Z481">
        <v>167.60909180179658</v>
      </c>
      <c r="AA481">
        <v>161.79864569237483</v>
      </c>
      <c r="AB481">
        <v>154.12255683993095</v>
      </c>
      <c r="AC481">
        <v>143.73732438805567</v>
      </c>
      <c r="AD481">
        <v>140.35707959075691</v>
      </c>
      <c r="AE481">
        <v>135.69245239142992</v>
      </c>
      <c r="AF481">
        <v>130.56983042592589</v>
      </c>
      <c r="AG481">
        <v>123.80374518354122</v>
      </c>
      <c r="AH481">
        <v>117.20831636964921</v>
      </c>
      <c r="AI481">
        <v>-1.2055938243865967</v>
      </c>
      <c r="AJ481">
        <v>-0.97397184371948242</v>
      </c>
      <c r="AK481">
        <v>-1.0425488948822021</v>
      </c>
      <c r="AL481">
        <v>-0.79853600263595581</v>
      </c>
      <c r="AM481">
        <v>-1.2992159128189087</v>
      </c>
      <c r="AN481">
        <v>-1.7508010864257812</v>
      </c>
      <c r="AO481">
        <v>-1.730471134185791</v>
      </c>
      <c r="AP481">
        <v>-1.9942227602005005</v>
      </c>
      <c r="AQ481">
        <v>-5.2465319633483887</v>
      </c>
      <c r="AR481">
        <v>-1.6276901960372925</v>
      </c>
      <c r="AS481">
        <v>-1.9002437591552734</v>
      </c>
      <c r="AT481">
        <v>-2.0303690433502197</v>
      </c>
      <c r="AU481">
        <v>-2.0740787982940674</v>
      </c>
      <c r="AV481">
        <v>-0.53657197952270508</v>
      </c>
      <c r="AW481">
        <v>-1.7520372867584229</v>
      </c>
      <c r="AX481">
        <v>-0.26226505637168884</v>
      </c>
      <c r="AY481">
        <v>-0.33132192492485046</v>
      </c>
      <c r="AZ481">
        <v>-1.1109905242919922</v>
      </c>
      <c r="BA481">
        <v>-1.8071925640106201</v>
      </c>
      <c r="BB481">
        <v>-2.0603337287902832</v>
      </c>
      <c r="BC481">
        <v>-2.2867159843444824</v>
      </c>
      <c r="BD481">
        <v>-2.2666821479797363</v>
      </c>
      <c r="BE481">
        <v>-2.0765628814697266</v>
      </c>
      <c r="BF481">
        <v>-1.9389817714691162</v>
      </c>
      <c r="BG481">
        <v>-0.40043303370475769</v>
      </c>
      <c r="BH481">
        <v>-0.30736574530601501</v>
      </c>
      <c r="BI481">
        <v>-0.40779790282249451</v>
      </c>
      <c r="BJ481">
        <v>-0.20445370674133301</v>
      </c>
      <c r="BK481">
        <v>-0.5300905704498291</v>
      </c>
      <c r="BL481">
        <v>-0.95520532131195068</v>
      </c>
      <c r="BM481">
        <v>-0.97766506671905518</v>
      </c>
      <c r="BN481">
        <v>-0.91613149642944336</v>
      </c>
      <c r="BO481">
        <v>-2.2364518642425537</v>
      </c>
      <c r="BP481">
        <v>-0.54885286092758179</v>
      </c>
      <c r="BQ481">
        <v>-0.62555044889450073</v>
      </c>
      <c r="BR481">
        <v>-0.67215567827224731</v>
      </c>
      <c r="BS481">
        <v>-0.66023337841033936</v>
      </c>
      <c r="BT481">
        <v>1.4342389106750488</v>
      </c>
      <c r="BU481">
        <v>1.0503277778625488</v>
      </c>
      <c r="BV481">
        <v>1.5986452102661133</v>
      </c>
      <c r="BW481">
        <v>1.3660976886749268</v>
      </c>
      <c r="BX481">
        <v>0.51144349575042725</v>
      </c>
      <c r="BY481">
        <v>-0.27354466915130615</v>
      </c>
      <c r="BZ481">
        <v>-0.59249585866928101</v>
      </c>
      <c r="CA481">
        <v>-0.86855185031890869</v>
      </c>
      <c r="CB481">
        <v>-0.86297917366027832</v>
      </c>
      <c r="CC481">
        <v>-0.75748717784881592</v>
      </c>
      <c r="CD481">
        <v>-0.64647203683853149</v>
      </c>
      <c r="CE481">
        <v>0.15721884369850159</v>
      </c>
      <c r="CF481">
        <v>0.15432359278202057</v>
      </c>
      <c r="CG481">
        <v>3.1828746199607849E-2</v>
      </c>
      <c r="CH481">
        <v>0.20700587332248688</v>
      </c>
      <c r="CI481">
        <v>2.6033746544271708E-3</v>
      </c>
      <c r="CJ481">
        <v>-0.40417817234992981</v>
      </c>
      <c r="CK481">
        <v>-0.45627394318580627</v>
      </c>
      <c r="CL481">
        <v>-0.16944877803325653</v>
      </c>
      <c r="CM481">
        <v>-0.1516793966293335</v>
      </c>
      <c r="CN481">
        <v>0.19834659993648529</v>
      </c>
      <c r="CO481">
        <v>0.25729829072952271</v>
      </c>
      <c r="CP481">
        <v>0.2685387134552002</v>
      </c>
      <c r="CQ481">
        <v>0.31899172067642212</v>
      </c>
      <c r="CR481">
        <v>2.7992165088653564</v>
      </c>
      <c r="CS481">
        <v>2.9912374019622803</v>
      </c>
      <c r="CT481">
        <v>2.8875060081481934</v>
      </c>
      <c r="CU481">
        <v>2.5417251586914062</v>
      </c>
      <c r="CV481">
        <v>1.6351363658905029</v>
      </c>
      <c r="CW481">
        <v>0.78865522146224976</v>
      </c>
      <c r="CX481">
        <v>0.42412415146827698</v>
      </c>
      <c r="CY481">
        <v>0.11366433650255203</v>
      </c>
      <c r="CZ481">
        <v>0.10922130942344666</v>
      </c>
      <c r="DA481">
        <v>0.1561005711555481</v>
      </c>
      <c r="DB481">
        <v>0.24871630966663361</v>
      </c>
      <c r="DC481">
        <v>0.71487075090408325</v>
      </c>
      <c r="DD481">
        <v>0.61601293087005615</v>
      </c>
      <c r="DE481">
        <v>0.47145539522171021</v>
      </c>
      <c r="DF481">
        <v>0.61846548318862915</v>
      </c>
      <c r="DG481">
        <v>0.53529727458953857</v>
      </c>
      <c r="DH481">
        <v>0.14684900641441345</v>
      </c>
      <c r="DI481">
        <v>6.5117217600345612E-2</v>
      </c>
      <c r="DJ481">
        <v>0.57723391056060791</v>
      </c>
      <c r="DK481">
        <v>1.9330930709838867</v>
      </c>
      <c r="DL481">
        <v>0.94554603099822998</v>
      </c>
      <c r="DM481">
        <v>1.1401470899581909</v>
      </c>
      <c r="DN481">
        <v>1.2092331647872925</v>
      </c>
      <c r="DO481">
        <v>1.2982168197631836</v>
      </c>
      <c r="DP481">
        <v>4.1641941070556641</v>
      </c>
      <c r="DQ481">
        <v>4.9321470260620117</v>
      </c>
      <c r="DR481">
        <v>4.1763668060302734</v>
      </c>
      <c r="DS481">
        <v>3.7173528671264648</v>
      </c>
      <c r="DT481">
        <v>2.7588291168212891</v>
      </c>
      <c r="DU481">
        <v>1.8508551120758057</v>
      </c>
      <c r="DV481">
        <v>1.440744161605835</v>
      </c>
      <c r="DW481">
        <v>1.0958805084228516</v>
      </c>
      <c r="DX481">
        <v>1.0814217329025269</v>
      </c>
      <c r="DY481">
        <v>1.0696883201599121</v>
      </c>
      <c r="DZ481">
        <v>1.1439045667648315</v>
      </c>
      <c r="EA481">
        <v>1.5200315713882446</v>
      </c>
      <c r="EB481">
        <v>1.2826189994812012</v>
      </c>
      <c r="EC481">
        <v>1.1062064170837402</v>
      </c>
      <c r="ED481">
        <v>1.212547779083252</v>
      </c>
      <c r="EE481">
        <v>1.3044227361679077</v>
      </c>
      <c r="EF481">
        <v>0.94244468212127686</v>
      </c>
      <c r="EG481">
        <v>0.81792324781417847</v>
      </c>
      <c r="EH481">
        <v>1.655325174331665</v>
      </c>
      <c r="EI481">
        <v>4.9431734085083008</v>
      </c>
      <c r="EJ481">
        <v>2.0243833065032959</v>
      </c>
      <c r="EK481">
        <v>2.4148404598236084</v>
      </c>
      <c r="EL481">
        <v>2.5674464702606201</v>
      </c>
      <c r="EM481">
        <v>2.7120623588562012</v>
      </c>
      <c r="EN481">
        <v>6.135004997253418</v>
      </c>
      <c r="EO481">
        <v>7.7345118522644043</v>
      </c>
      <c r="EP481">
        <v>6.0372772216796875</v>
      </c>
      <c r="EQ481">
        <v>5.4147725105285645</v>
      </c>
      <c r="ER481">
        <v>4.381263256072998</v>
      </c>
      <c r="ES481">
        <v>3.3845031261444092</v>
      </c>
      <c r="ET481">
        <v>2.9085819721221924</v>
      </c>
      <c r="EU481">
        <v>2.5140447616577148</v>
      </c>
      <c r="EV481">
        <v>2.4851248264312744</v>
      </c>
      <c r="EW481">
        <v>2.3887639045715332</v>
      </c>
      <c r="EX481">
        <v>2.4364144802093506</v>
      </c>
      <c r="EY481">
        <v>68.679458618164062</v>
      </c>
      <c r="EZ481">
        <v>67.630355834960938</v>
      </c>
      <c r="FA481">
        <v>66.445823669433594</v>
      </c>
      <c r="FB481">
        <v>65.652000427246094</v>
      </c>
      <c r="FC481">
        <v>64.890182495117188</v>
      </c>
      <c r="FD481">
        <v>63.952320098876953</v>
      </c>
      <c r="FE481">
        <v>62.926513671875</v>
      </c>
      <c r="FF481">
        <v>62.974861145019531</v>
      </c>
      <c r="FG481">
        <v>66.821296691894531</v>
      </c>
      <c r="FH481">
        <v>71.622016906738281</v>
      </c>
      <c r="FI481">
        <v>75.598152160644531</v>
      </c>
      <c r="FJ481">
        <v>79.946243286132812</v>
      </c>
      <c r="FK481">
        <v>83.183891296386719</v>
      </c>
      <c r="FL481">
        <v>85.388198852539062</v>
      </c>
      <c r="FM481">
        <v>86.839668273925781</v>
      </c>
      <c r="FN481">
        <v>87.343368530273438</v>
      </c>
      <c r="FO481">
        <v>87.054122924804688</v>
      </c>
      <c r="FP481">
        <v>86.246925354003906</v>
      </c>
      <c r="FQ481">
        <v>85.003616333007813</v>
      </c>
      <c r="FR481">
        <v>82.489242553710938</v>
      </c>
      <c r="FS481">
        <v>78.894248962402344</v>
      </c>
      <c r="FT481">
        <v>75.38665771484375</v>
      </c>
      <c r="FU481">
        <v>73.042594909667969</v>
      </c>
      <c r="FV481">
        <v>71.016777038574219</v>
      </c>
      <c r="FW481">
        <v>1</v>
      </c>
    </row>
    <row r="482" spans="1:179" x14ac:dyDescent="0.2">
      <c r="A482" t="s">
        <v>241</v>
      </c>
      <c r="B482" t="s">
        <v>248</v>
      </c>
      <c r="C482" t="s">
        <v>218</v>
      </c>
      <c r="D482" t="s">
        <v>40</v>
      </c>
      <c r="E482">
        <v>2015</v>
      </c>
      <c r="F482" t="s">
        <v>224</v>
      </c>
      <c r="G482" t="s">
        <v>244</v>
      </c>
      <c r="H482">
        <v>246.51000000000002</v>
      </c>
      <c r="K482">
        <v>138.61512610719723</v>
      </c>
      <c r="L482">
        <v>134.57700115760935</v>
      </c>
      <c r="M482">
        <v>131.71423948341169</v>
      </c>
      <c r="N482">
        <v>130.62131290960511</v>
      </c>
      <c r="O482">
        <v>132.8294768424922</v>
      </c>
      <c r="P482">
        <v>142.92726065808637</v>
      </c>
      <c r="Q482">
        <v>154.09399155933619</v>
      </c>
      <c r="R482">
        <v>161.47780481304721</v>
      </c>
      <c r="S482">
        <v>165.70214975063126</v>
      </c>
      <c r="T482">
        <v>172.8891412094539</v>
      </c>
      <c r="U482">
        <v>181.38371391284801</v>
      </c>
      <c r="V482">
        <v>187.85420259180867</v>
      </c>
      <c r="W482">
        <v>192.34319009960436</v>
      </c>
      <c r="X482">
        <v>197.05300149886747</v>
      </c>
      <c r="Y482">
        <v>197.63957009660555</v>
      </c>
      <c r="Z482">
        <v>193.46506288579155</v>
      </c>
      <c r="AA482">
        <v>188.00307025743777</v>
      </c>
      <c r="AB482">
        <v>185.15416696251259</v>
      </c>
      <c r="AC482">
        <v>180.08316412067552</v>
      </c>
      <c r="AD482">
        <v>178.10544529585889</v>
      </c>
      <c r="AE482">
        <v>173.18342334782204</v>
      </c>
      <c r="AF482">
        <v>164.70766044838618</v>
      </c>
      <c r="AG482">
        <v>153.48320898964428</v>
      </c>
      <c r="AH482">
        <v>145.95272710012148</v>
      </c>
      <c r="AI482">
        <v>-1.2121288776397705</v>
      </c>
      <c r="AJ482">
        <v>-1.0268187522888184</v>
      </c>
      <c r="AK482">
        <v>-1.0702615976333618</v>
      </c>
      <c r="AL482">
        <v>-0.84371757507324219</v>
      </c>
      <c r="AM482">
        <v>-1.4052709341049194</v>
      </c>
      <c r="AN482">
        <v>-1.9476648569107056</v>
      </c>
      <c r="AO482">
        <v>-1.9788116216659546</v>
      </c>
      <c r="AP482">
        <v>-2.1267826557159424</v>
      </c>
      <c r="AQ482">
        <v>-4.7675185203552246</v>
      </c>
      <c r="AR482">
        <v>-1.8421406745910645</v>
      </c>
      <c r="AS482">
        <v>-1.8878351449966431</v>
      </c>
      <c r="AT482">
        <v>-1.8608707189559937</v>
      </c>
      <c r="AU482">
        <v>-1.5669006109237671</v>
      </c>
      <c r="AV482">
        <v>-0.25592026114463806</v>
      </c>
      <c r="AW482">
        <v>4.238075390458107E-2</v>
      </c>
      <c r="AX482">
        <v>0.23969158530235291</v>
      </c>
      <c r="AY482">
        <v>1.8143462017178535E-2</v>
      </c>
      <c r="AZ482">
        <v>-0.95437425374984741</v>
      </c>
      <c r="BA482">
        <v>-2.0063600540161133</v>
      </c>
      <c r="BB482">
        <v>-2.3876876831054687</v>
      </c>
      <c r="BC482">
        <v>-2.7583382129669189</v>
      </c>
      <c r="BD482">
        <v>-2.6143186092376709</v>
      </c>
      <c r="BE482">
        <v>-2.2071835994720459</v>
      </c>
      <c r="BF482">
        <v>-2.1118640899658203</v>
      </c>
      <c r="BG482">
        <v>-0.40403184294700623</v>
      </c>
      <c r="BH482">
        <v>-0.33439913392066956</v>
      </c>
      <c r="BI482">
        <v>-0.42119365930557251</v>
      </c>
      <c r="BJ482">
        <v>-0.20361699163913727</v>
      </c>
      <c r="BK482">
        <v>-0.58586663007736206</v>
      </c>
      <c r="BL482">
        <v>-1.100432276725769</v>
      </c>
      <c r="BM482">
        <v>-1.1654136180877686</v>
      </c>
      <c r="BN482">
        <v>-1.1395484209060669</v>
      </c>
      <c r="BO482">
        <v>-2.1063642501831055</v>
      </c>
      <c r="BP482">
        <v>-0.59856307506561279</v>
      </c>
      <c r="BQ482">
        <v>-0.48804953694343567</v>
      </c>
      <c r="BR482">
        <v>-0.4138590395450592</v>
      </c>
      <c r="BS482">
        <v>-0.12771919369697571</v>
      </c>
      <c r="BT482">
        <v>2.1930932998657227</v>
      </c>
      <c r="BU482">
        <v>2.5081281661987305</v>
      </c>
      <c r="BV482">
        <v>2.245032787322998</v>
      </c>
      <c r="BW482">
        <v>1.8176021575927734</v>
      </c>
      <c r="BX482">
        <v>0.85957151651382446</v>
      </c>
      <c r="BY482">
        <v>-0.21716447174549103</v>
      </c>
      <c r="BZ482">
        <v>-0.62815374135971069</v>
      </c>
      <c r="CA482">
        <v>-1.0431241989135742</v>
      </c>
      <c r="CB482">
        <v>-1.0160006284713745</v>
      </c>
      <c r="CC482">
        <v>-0.81699693202972412</v>
      </c>
      <c r="CD482">
        <v>-0.79221892356872559</v>
      </c>
      <c r="CE482">
        <v>0.15565374493598938</v>
      </c>
      <c r="CF482">
        <v>0.14516860246658325</v>
      </c>
      <c r="CG482">
        <v>2.8348805382847786E-2</v>
      </c>
      <c r="CH482">
        <v>0.23971471190452576</v>
      </c>
      <c r="CI482">
        <v>-1.8349744379520416E-2</v>
      </c>
      <c r="CJ482">
        <v>-0.5136415958404541</v>
      </c>
      <c r="CK482">
        <v>-0.60205656290054321</v>
      </c>
      <c r="CL482">
        <v>-0.45579314231872559</v>
      </c>
      <c r="CM482">
        <v>-0.26325699687004089</v>
      </c>
      <c r="CN482">
        <v>0.26273497939109802</v>
      </c>
      <c r="CO482">
        <v>0.48143774271011353</v>
      </c>
      <c r="CP482">
        <v>0.58833688497543335</v>
      </c>
      <c r="CQ482">
        <v>0.86905348300933838</v>
      </c>
      <c r="CR482">
        <v>3.8892724514007568</v>
      </c>
      <c r="CS482">
        <v>4.2158975601196289</v>
      </c>
      <c r="CT482">
        <v>3.6339261531829834</v>
      </c>
      <c r="CU482">
        <v>3.0639019012451172</v>
      </c>
      <c r="CV482">
        <v>2.1159048080444336</v>
      </c>
      <c r="CW482">
        <v>1.0220268964767456</v>
      </c>
      <c r="CX482">
        <v>0.59049409627914429</v>
      </c>
      <c r="CY482">
        <v>0.14482778310775757</v>
      </c>
      <c r="CZ482">
        <v>9.0989559888839722E-2</v>
      </c>
      <c r="DA482">
        <v>0.14584216475486755</v>
      </c>
      <c r="DB482">
        <v>0.12176323682069778</v>
      </c>
      <c r="DC482">
        <v>0.7153393030166626</v>
      </c>
      <c r="DD482">
        <v>0.62473630905151367</v>
      </c>
      <c r="DE482">
        <v>0.47789126634597778</v>
      </c>
      <c r="DF482">
        <v>0.68304640054702759</v>
      </c>
      <c r="DG482">
        <v>0.54916715621948242</v>
      </c>
      <c r="DH482">
        <v>7.3149114847183228E-2</v>
      </c>
      <c r="DI482">
        <v>-3.8699597120285034E-2</v>
      </c>
      <c r="DJ482">
        <v>0.2279621958732605</v>
      </c>
      <c r="DK482">
        <v>1.5798503160476685</v>
      </c>
      <c r="DL482">
        <v>1.1240329742431641</v>
      </c>
      <c r="DM482">
        <v>1.4509249925613403</v>
      </c>
      <c r="DN482">
        <v>1.5905327796936035</v>
      </c>
      <c r="DO482">
        <v>1.8658261299133301</v>
      </c>
      <c r="DP482">
        <v>5.5854520797729492</v>
      </c>
      <c r="DQ482">
        <v>5.9236664772033691</v>
      </c>
      <c r="DR482">
        <v>5.0228195190429687</v>
      </c>
      <c r="DS482">
        <v>4.3102016448974609</v>
      </c>
      <c r="DT482">
        <v>3.3722381591796875</v>
      </c>
      <c r="DU482">
        <v>2.2612183094024658</v>
      </c>
      <c r="DV482">
        <v>1.809141993522644</v>
      </c>
      <c r="DW482">
        <v>1.3327797651290894</v>
      </c>
      <c r="DX482">
        <v>1.1979796886444092</v>
      </c>
      <c r="DY482">
        <v>1.1086812019348145</v>
      </c>
      <c r="DZ482">
        <v>1.03574538230896</v>
      </c>
      <c r="EA482">
        <v>1.523436427116394</v>
      </c>
      <c r="EB482">
        <v>1.3171559572219849</v>
      </c>
      <c r="EC482">
        <v>1.1269592046737671</v>
      </c>
      <c r="ED482">
        <v>1.3231470584869385</v>
      </c>
      <c r="EE482">
        <v>1.368571400642395</v>
      </c>
      <c r="EF482">
        <v>0.92038172483444214</v>
      </c>
      <c r="EG482">
        <v>0.77469843626022339</v>
      </c>
      <c r="EH482">
        <v>1.2151962518692017</v>
      </c>
      <c r="EI482">
        <v>4.241004467010498</v>
      </c>
      <c r="EJ482">
        <v>2.3676106929779053</v>
      </c>
      <c r="EK482">
        <v>2.8507106304168701</v>
      </c>
      <c r="EL482">
        <v>3.0375444889068604</v>
      </c>
      <c r="EM482">
        <v>3.3050076961517334</v>
      </c>
      <c r="EN482">
        <v>8.0344657897949219</v>
      </c>
      <c r="EO482">
        <v>8.3894138336181641</v>
      </c>
      <c r="EP482">
        <v>7.028160572052002</v>
      </c>
      <c r="EQ482">
        <v>6.1096601486206055</v>
      </c>
      <c r="ER482">
        <v>5.1861839294433594</v>
      </c>
      <c r="ES482">
        <v>4.0504136085510254</v>
      </c>
      <c r="ET482">
        <v>3.5686759948730469</v>
      </c>
      <c r="EU482">
        <v>3.0479938983917236</v>
      </c>
      <c r="EV482">
        <v>2.796297550201416</v>
      </c>
      <c r="EW482">
        <v>2.4988679885864258</v>
      </c>
      <c r="EX482">
        <v>2.3553905487060547</v>
      </c>
      <c r="EY482">
        <v>74.160980224609375</v>
      </c>
      <c r="EZ482">
        <v>72.66748046875</v>
      </c>
      <c r="FA482">
        <v>71.801414489746094</v>
      </c>
      <c r="FB482">
        <v>70.678840637207031</v>
      </c>
      <c r="FC482">
        <v>68.891044616699219</v>
      </c>
      <c r="FD482">
        <v>67.941169738769531</v>
      </c>
      <c r="FE482">
        <v>67.530036926269531</v>
      </c>
      <c r="FF482">
        <v>67.484992980957031</v>
      </c>
      <c r="FG482">
        <v>69.845191955566406</v>
      </c>
      <c r="FH482">
        <v>74.287612915039062</v>
      </c>
      <c r="FI482">
        <v>79.295799255371094</v>
      </c>
      <c r="FJ482">
        <v>83.222915649414063</v>
      </c>
      <c r="FK482">
        <v>86.443672180175781</v>
      </c>
      <c r="FL482">
        <v>88.621253967285156</v>
      </c>
      <c r="FM482">
        <v>89.925086975097656</v>
      </c>
      <c r="FN482">
        <v>90.513404846191406</v>
      </c>
      <c r="FO482">
        <v>90.04534912109375</v>
      </c>
      <c r="FP482">
        <v>89.784324645996094</v>
      </c>
      <c r="FQ482">
        <v>89.087615966796875</v>
      </c>
      <c r="FR482">
        <v>87.5433349609375</v>
      </c>
      <c r="FS482">
        <v>84.736534118652344</v>
      </c>
      <c r="FT482">
        <v>81.151748657226563</v>
      </c>
      <c r="FU482">
        <v>78.629554748535156</v>
      </c>
      <c r="FV482">
        <v>76.639083862304687</v>
      </c>
      <c r="FW482">
        <v>1</v>
      </c>
    </row>
    <row r="483" spans="1:179" x14ac:dyDescent="0.2">
      <c r="A483" t="s">
        <v>241</v>
      </c>
      <c r="B483" t="s">
        <v>248</v>
      </c>
      <c r="C483" t="s">
        <v>218</v>
      </c>
      <c r="D483" t="s">
        <v>40</v>
      </c>
      <c r="E483">
        <v>2016</v>
      </c>
      <c r="F483" t="s">
        <v>224</v>
      </c>
      <c r="G483" t="s">
        <v>244</v>
      </c>
      <c r="H483">
        <v>223.69</v>
      </c>
      <c r="K483">
        <v>125.77861773187823</v>
      </c>
      <c r="L483">
        <v>122.11444493449545</v>
      </c>
      <c r="M483">
        <v>119.51679043322612</v>
      </c>
      <c r="N483">
        <v>118.52507475546146</v>
      </c>
      <c r="O483">
        <v>120.52875079720266</v>
      </c>
      <c r="P483">
        <v>129.69142536345854</v>
      </c>
      <c r="Q483">
        <v>139.82405674927759</v>
      </c>
      <c r="R483">
        <v>146.52408906699068</v>
      </c>
      <c r="S483">
        <v>150.35723687700008</v>
      </c>
      <c r="T483">
        <v>156.87867415969924</v>
      </c>
      <c r="U483">
        <v>164.58660361055578</v>
      </c>
      <c r="V483">
        <v>170.45789013566454</v>
      </c>
      <c r="W483">
        <v>174.53117318638704</v>
      </c>
      <c r="X483">
        <v>178.80483064509062</v>
      </c>
      <c r="Y483">
        <v>179.33707982669409</v>
      </c>
      <c r="Z483">
        <v>175.54915450112836</v>
      </c>
      <c r="AA483">
        <v>170.59297185245583</v>
      </c>
      <c r="AB483">
        <v>168.00789236978545</v>
      </c>
      <c r="AC483">
        <v>163.40649174437723</v>
      </c>
      <c r="AD483">
        <v>161.61192035066529</v>
      </c>
      <c r="AE483">
        <v>157.14570418468008</v>
      </c>
      <c r="AF483">
        <v>149.45484264847414</v>
      </c>
      <c r="AG483">
        <v>139.26983594013473</v>
      </c>
      <c r="AH483">
        <v>132.43671729342492</v>
      </c>
      <c r="AI483">
        <v>-1.1616730690002441</v>
      </c>
      <c r="AJ483">
        <v>-0.98467785120010376</v>
      </c>
      <c r="AK483">
        <v>-1.0207825899124146</v>
      </c>
      <c r="AL483">
        <v>-0.81453216075897217</v>
      </c>
      <c r="AM483">
        <v>-1.3377935886383057</v>
      </c>
      <c r="AN483">
        <v>-1.8320869207382202</v>
      </c>
      <c r="AO483">
        <v>-1.8577620983123779</v>
      </c>
      <c r="AP483">
        <v>-2.0053229331970215</v>
      </c>
      <c r="AQ483">
        <v>-4.5295143127441406</v>
      </c>
      <c r="AR483">
        <v>-1.766642689704895</v>
      </c>
      <c r="AS483">
        <v>-1.8200505971908569</v>
      </c>
      <c r="AT483">
        <v>-1.7991944551467896</v>
      </c>
      <c r="AU483">
        <v>-1.531848669052124</v>
      </c>
      <c r="AV483">
        <v>-0.41949212551116943</v>
      </c>
      <c r="AW483">
        <v>-0.15009516477584839</v>
      </c>
      <c r="AX483">
        <v>6.4149938523769379E-2</v>
      </c>
      <c r="AY483">
        <v>-0.12113814800977707</v>
      </c>
      <c r="AZ483">
        <v>-1.0047030448913574</v>
      </c>
      <c r="BA483">
        <v>-1.9573767185211182</v>
      </c>
      <c r="BB483">
        <v>-2.3011231422424316</v>
      </c>
      <c r="BC483">
        <v>-2.6340603828430176</v>
      </c>
      <c r="BD483">
        <v>-2.4944388866424561</v>
      </c>
      <c r="BE483">
        <v>-2.1090915203094482</v>
      </c>
      <c r="BF483">
        <v>-2.0172049999237061</v>
      </c>
      <c r="BG483">
        <v>-0.39190185070037842</v>
      </c>
      <c r="BH483">
        <v>-0.32509785890579224</v>
      </c>
      <c r="BI483">
        <v>-0.40249830484390259</v>
      </c>
      <c r="BJ483">
        <v>-0.20478983223438263</v>
      </c>
      <c r="BK483">
        <v>-0.55725151300430298</v>
      </c>
      <c r="BL483">
        <v>-1.0250363349914551</v>
      </c>
      <c r="BM483">
        <v>-1.0829414129257202</v>
      </c>
      <c r="BN483">
        <v>-1.064910888671875</v>
      </c>
      <c r="BO483">
        <v>-1.9945715665817261</v>
      </c>
      <c r="BP483">
        <v>-0.58204466104507446</v>
      </c>
      <c r="BQ483">
        <v>-0.48665308952331543</v>
      </c>
      <c r="BR483">
        <v>-0.42081069946289063</v>
      </c>
      <c r="BS483">
        <v>-0.16092389822006226</v>
      </c>
      <c r="BT483">
        <v>1.9133710861206055</v>
      </c>
      <c r="BU483">
        <v>2.1987082958221436</v>
      </c>
      <c r="BV483">
        <v>1.9743832349777222</v>
      </c>
      <c r="BW483">
        <v>1.5929770469665527</v>
      </c>
      <c r="BX483">
        <v>0.72321194410324097</v>
      </c>
      <c r="BY483">
        <v>-0.25303807854652405</v>
      </c>
      <c r="BZ483">
        <v>-0.62503939867019653</v>
      </c>
      <c r="CA483">
        <v>-1.0001945495605469</v>
      </c>
      <c r="CB483">
        <v>-0.97192507982254028</v>
      </c>
      <c r="CC483">
        <v>-0.78483778238296509</v>
      </c>
      <c r="CD483">
        <v>-0.7601470947265625</v>
      </c>
      <c r="CE483">
        <v>0.14123935997486115</v>
      </c>
      <c r="CF483">
        <v>0.13172520697116852</v>
      </c>
      <c r="CG483">
        <v>2.5723554193973541E-2</v>
      </c>
      <c r="CH483">
        <v>0.21751584112644196</v>
      </c>
      <c r="CI483">
        <v>-1.6650458797812462E-2</v>
      </c>
      <c r="CJ483">
        <v>-0.46607562899589539</v>
      </c>
      <c r="CK483">
        <v>-0.5463029146194458</v>
      </c>
      <c r="CL483">
        <v>-0.41358423233032227</v>
      </c>
      <c r="CM483">
        <v>-0.23887798190116882</v>
      </c>
      <c r="CN483">
        <v>0.23840430378913879</v>
      </c>
      <c r="CO483">
        <v>0.43685400485992432</v>
      </c>
      <c r="CP483">
        <v>0.53385370969772339</v>
      </c>
      <c r="CQ483">
        <v>0.7885744571685791</v>
      </c>
      <c r="CR483">
        <v>3.5291049480438232</v>
      </c>
      <c r="CS483">
        <v>3.8254826068878174</v>
      </c>
      <c r="CT483">
        <v>3.2974050045013428</v>
      </c>
      <c r="CU483">
        <v>2.7801680564880371</v>
      </c>
      <c r="CV483">
        <v>1.919960618019104</v>
      </c>
      <c r="CW483">
        <v>0.92738169431686401</v>
      </c>
      <c r="CX483">
        <v>0.53581118583679199</v>
      </c>
      <c r="CY483">
        <v>0.1314159482717514</v>
      </c>
      <c r="CZ483">
        <v>8.2563437521457672E-2</v>
      </c>
      <c r="DA483">
        <v>0.13233639299869537</v>
      </c>
      <c r="DB483">
        <v>0.11048730462789536</v>
      </c>
      <c r="DC483">
        <v>0.67438054084777832</v>
      </c>
      <c r="DD483">
        <v>0.58854830265045166</v>
      </c>
      <c r="DE483">
        <v>0.45394539833068848</v>
      </c>
      <c r="DF483">
        <v>0.63982152938842773</v>
      </c>
      <c r="DG483">
        <v>0.52395057678222656</v>
      </c>
      <c r="DH483">
        <v>9.2885121703147888E-2</v>
      </c>
      <c r="DI483">
        <v>-9.6644526347517967E-3</v>
      </c>
      <c r="DJ483">
        <v>0.23774237930774689</v>
      </c>
      <c r="DK483">
        <v>1.5168155431747437</v>
      </c>
      <c r="DL483">
        <v>1.0588532686233521</v>
      </c>
      <c r="DM483">
        <v>1.3603610992431641</v>
      </c>
      <c r="DN483">
        <v>1.4885181188583374</v>
      </c>
      <c r="DO483">
        <v>1.7380727529525757</v>
      </c>
      <c r="DP483">
        <v>5.144838809967041</v>
      </c>
      <c r="DQ483">
        <v>5.4522566795349121</v>
      </c>
      <c r="DR483">
        <v>4.6204266548156738</v>
      </c>
      <c r="DS483">
        <v>3.9673590660095215</v>
      </c>
      <c r="DT483">
        <v>3.1167092323303223</v>
      </c>
      <c r="DU483">
        <v>2.1078014373779297</v>
      </c>
      <c r="DV483">
        <v>1.6966617107391357</v>
      </c>
      <c r="DW483">
        <v>1.2630264759063721</v>
      </c>
      <c r="DX483">
        <v>1.1370519399642944</v>
      </c>
      <c r="DY483">
        <v>1.0495105981826782</v>
      </c>
      <c r="DZ483">
        <v>0.9811217188835144</v>
      </c>
      <c r="EA483">
        <v>1.444151759147644</v>
      </c>
      <c r="EB483">
        <v>1.2481282949447632</v>
      </c>
      <c r="EC483">
        <v>1.0722297430038452</v>
      </c>
      <c r="ED483">
        <v>1.2495638132095337</v>
      </c>
      <c r="EE483">
        <v>1.3044925928115845</v>
      </c>
      <c r="EF483">
        <v>0.89993566274642944</v>
      </c>
      <c r="EG483">
        <v>0.76515620946884155</v>
      </c>
      <c r="EH483">
        <v>1.1781545877456665</v>
      </c>
      <c r="EI483">
        <v>4.0517582893371582</v>
      </c>
      <c r="EJ483">
        <v>2.2434513568878174</v>
      </c>
      <c r="EK483">
        <v>2.6937587261199951</v>
      </c>
      <c r="EL483">
        <v>2.8669018745422363</v>
      </c>
      <c r="EM483">
        <v>3.1089975833892822</v>
      </c>
      <c r="EN483">
        <v>7.4777021408081055</v>
      </c>
      <c r="EO483">
        <v>7.8010601997375488</v>
      </c>
      <c r="EP483">
        <v>6.5306601524353027</v>
      </c>
      <c r="EQ483">
        <v>5.6814742088317871</v>
      </c>
      <c r="ER483">
        <v>4.8446240425109863</v>
      </c>
      <c r="ES483">
        <v>3.8121402263641357</v>
      </c>
      <c r="ET483">
        <v>3.3727455139160156</v>
      </c>
      <c r="EU483">
        <v>2.8968923091888428</v>
      </c>
      <c r="EV483">
        <v>2.6595659255981445</v>
      </c>
      <c r="EW483">
        <v>2.3737642765045166</v>
      </c>
      <c r="EX483">
        <v>2.2381794452667236</v>
      </c>
      <c r="EY483">
        <v>74.160980224609375</v>
      </c>
      <c r="EZ483">
        <v>72.66748046875</v>
      </c>
      <c r="FA483">
        <v>71.801414489746094</v>
      </c>
      <c r="FB483">
        <v>70.678840637207031</v>
      </c>
      <c r="FC483">
        <v>68.891044616699219</v>
      </c>
      <c r="FD483">
        <v>67.941169738769531</v>
      </c>
      <c r="FE483">
        <v>67.530036926269531</v>
      </c>
      <c r="FF483">
        <v>67.484992980957031</v>
      </c>
      <c r="FG483">
        <v>69.845191955566406</v>
      </c>
      <c r="FH483">
        <v>74.287612915039062</v>
      </c>
      <c r="FI483">
        <v>79.295799255371094</v>
      </c>
      <c r="FJ483">
        <v>83.222915649414063</v>
      </c>
      <c r="FK483">
        <v>86.443672180175781</v>
      </c>
      <c r="FL483">
        <v>88.621253967285156</v>
      </c>
      <c r="FM483">
        <v>89.925086975097656</v>
      </c>
      <c r="FN483">
        <v>90.513404846191406</v>
      </c>
      <c r="FO483">
        <v>90.045356750488281</v>
      </c>
      <c r="FP483">
        <v>89.784324645996094</v>
      </c>
      <c r="FQ483">
        <v>89.087615966796875</v>
      </c>
      <c r="FR483">
        <v>87.5433349609375</v>
      </c>
      <c r="FS483">
        <v>84.736534118652344</v>
      </c>
      <c r="FT483">
        <v>81.151748657226563</v>
      </c>
      <c r="FU483">
        <v>78.629554748535156</v>
      </c>
      <c r="FV483">
        <v>76.639083862304687</v>
      </c>
      <c r="FW483">
        <v>1</v>
      </c>
    </row>
    <row r="484" spans="1:179" x14ac:dyDescent="0.2">
      <c r="A484" t="s">
        <v>241</v>
      </c>
      <c r="B484" t="s">
        <v>248</v>
      </c>
      <c r="C484" t="s">
        <v>218</v>
      </c>
      <c r="D484" t="s">
        <v>40</v>
      </c>
      <c r="E484" t="s">
        <v>250</v>
      </c>
      <c r="F484" t="s">
        <v>224</v>
      </c>
      <c r="G484" t="s">
        <v>244</v>
      </c>
      <c r="H484">
        <v>216.89000000000001</v>
      </c>
      <c r="K484">
        <v>121.95496343025277</v>
      </c>
      <c r="L484">
        <v>118.40218102919695</v>
      </c>
      <c r="M484">
        <v>115.88349490098678</v>
      </c>
      <c r="N484">
        <v>114.92192725621575</v>
      </c>
      <c r="O484">
        <v>116.8646917960322</v>
      </c>
      <c r="P484">
        <v>125.74882219753709</v>
      </c>
      <c r="Q484">
        <v>135.57342285218877</v>
      </c>
      <c r="R484">
        <v>142.06977502255549</v>
      </c>
      <c r="S484">
        <v>145.78639561691563</v>
      </c>
      <c r="T484">
        <v>152.10958201907221</v>
      </c>
      <c r="U484">
        <v>159.58319137536213</v>
      </c>
      <c r="V484">
        <v>165.27599152192229</v>
      </c>
      <c r="W484">
        <v>169.22544727560904</v>
      </c>
      <c r="X484">
        <v>173.36918608024951</v>
      </c>
      <c r="Y484">
        <v>173.88525495307337</v>
      </c>
      <c r="Z484">
        <v>170.21248208526646</v>
      </c>
      <c r="AA484">
        <v>165.40696677136012</v>
      </c>
      <c r="AB484">
        <v>162.90047338275087</v>
      </c>
      <c r="AC484">
        <v>158.43895476282273</v>
      </c>
      <c r="AD484">
        <v>156.69893811579888</v>
      </c>
      <c r="AE484">
        <v>152.36849436457706</v>
      </c>
      <c r="AF484">
        <v>144.91143406045975</v>
      </c>
      <c r="AG484">
        <v>135.03605028656412</v>
      </c>
      <c r="AH484">
        <v>128.4106575950139</v>
      </c>
      <c r="AI484">
        <v>-1.1460096836090088</v>
      </c>
      <c r="AJ484">
        <v>-0.97158211469650269</v>
      </c>
      <c r="AK484">
        <v>-1.0055350065231323</v>
      </c>
      <c r="AL484">
        <v>-0.80533641576766968</v>
      </c>
      <c r="AM484">
        <v>-1.3170510530471802</v>
      </c>
      <c r="AN484">
        <v>-1.7969948053359985</v>
      </c>
      <c r="AO484">
        <v>-1.8210664987564087</v>
      </c>
      <c r="AP484">
        <v>-1.9683691263198853</v>
      </c>
      <c r="AQ484">
        <v>-4.4565315246582031</v>
      </c>
      <c r="AR484">
        <v>-1.7431783676147461</v>
      </c>
      <c r="AS484">
        <v>-1.7987613677978516</v>
      </c>
      <c r="AT484">
        <v>-1.7796876430511475</v>
      </c>
      <c r="AU484">
        <v>-1.5202788114547729</v>
      </c>
      <c r="AV484">
        <v>-0.46629491448402405</v>
      </c>
      <c r="AW484">
        <v>-0.20549438893795013</v>
      </c>
      <c r="AX484">
        <v>1.3433920219540596E-2</v>
      </c>
      <c r="AY484">
        <v>-0.16121481359004974</v>
      </c>
      <c r="AZ484">
        <v>-1.0182719230651855</v>
      </c>
      <c r="BA484">
        <v>-1.9413825273513794</v>
      </c>
      <c r="BB484">
        <v>-2.2739577293395996</v>
      </c>
      <c r="BC484">
        <v>-2.595695972442627</v>
      </c>
      <c r="BD484">
        <v>-2.4574763774871826</v>
      </c>
      <c r="BE484">
        <v>-2.0787820816040039</v>
      </c>
      <c r="BF484">
        <v>-1.9879733324050903</v>
      </c>
      <c r="BG484">
        <v>-0.38802924752235413</v>
      </c>
      <c r="BH484">
        <v>-0.3221050500869751</v>
      </c>
      <c r="BI484">
        <v>-0.39672109484672546</v>
      </c>
      <c r="BJ484">
        <v>-0.20493370294570923</v>
      </c>
      <c r="BK484">
        <v>-0.54846483469009399</v>
      </c>
      <c r="BL484">
        <v>-1.0023059844970703</v>
      </c>
      <c r="BM484">
        <v>-1.0581139326095581</v>
      </c>
      <c r="BN484">
        <v>-1.0423613786697388</v>
      </c>
      <c r="BO484">
        <v>-1.9604172706604004</v>
      </c>
      <c r="BP484">
        <v>-0.57672512531280518</v>
      </c>
      <c r="BQ484">
        <v>-0.4857877790927887</v>
      </c>
      <c r="BR484">
        <v>-0.42241695523262024</v>
      </c>
      <c r="BS484">
        <v>-0.17035278677940369</v>
      </c>
      <c r="BT484">
        <v>1.830835223197937</v>
      </c>
      <c r="BU484">
        <v>2.1073319911956787</v>
      </c>
      <c r="BV484">
        <v>1.8944076299667358</v>
      </c>
      <c r="BW484">
        <v>1.5266448259353638</v>
      </c>
      <c r="BX484">
        <v>0.68317621946334839</v>
      </c>
      <c r="BY484">
        <v>-0.26314958930015564</v>
      </c>
      <c r="BZ484">
        <v>-0.62354689836502075</v>
      </c>
      <c r="CA484">
        <v>-0.98685640096664429</v>
      </c>
      <c r="CB484">
        <v>-0.95828312635421753</v>
      </c>
      <c r="CC484">
        <v>-0.77481222152709961</v>
      </c>
      <c r="CD484">
        <v>-0.75017017126083374</v>
      </c>
      <c r="CE484">
        <v>0.13694570958614349</v>
      </c>
      <c r="CF484">
        <v>0.12772077322006226</v>
      </c>
      <c r="CG484">
        <v>2.4941561743617058E-2</v>
      </c>
      <c r="CH484">
        <v>0.21090339124202728</v>
      </c>
      <c r="CI484">
        <v>-1.6144286841154099E-2</v>
      </c>
      <c r="CJ484">
        <v>-0.45190697908401489</v>
      </c>
      <c r="CK484">
        <v>-0.52969539165496826</v>
      </c>
      <c r="CL484">
        <v>-0.40101131796836853</v>
      </c>
      <c r="CM484">
        <v>-0.23161610960960388</v>
      </c>
      <c r="CN484">
        <v>0.2311568409204483</v>
      </c>
      <c r="CO484">
        <v>0.42357370257377625</v>
      </c>
      <c r="CP484">
        <v>0.5176246166229248</v>
      </c>
      <c r="CQ484">
        <v>0.76460188627243042</v>
      </c>
      <c r="CR484">
        <v>3.4218206405639648</v>
      </c>
      <c r="CS484">
        <v>3.7091882228851318</v>
      </c>
      <c r="CT484">
        <v>3.1971642971038818</v>
      </c>
      <c r="CU484">
        <v>2.6956512928009033</v>
      </c>
      <c r="CV484">
        <v>1.8615940809249878</v>
      </c>
      <c r="CW484">
        <v>0.89918941259384155</v>
      </c>
      <c r="CX484">
        <v>0.51952260732650757</v>
      </c>
      <c r="CY484">
        <v>0.12742091715335846</v>
      </c>
      <c r="CZ484">
        <v>8.0053523182868958E-2</v>
      </c>
      <c r="DA484">
        <v>0.12831339240074158</v>
      </c>
      <c r="DB484">
        <v>0.10712850838899612</v>
      </c>
      <c r="DC484">
        <v>0.66192066669464111</v>
      </c>
      <c r="DD484">
        <v>0.57754659652709961</v>
      </c>
      <c r="DE484">
        <v>0.44660422205924988</v>
      </c>
      <c r="DF484">
        <v>0.62674045562744141</v>
      </c>
      <c r="DG484">
        <v>0.51617622375488281</v>
      </c>
      <c r="DH484">
        <v>9.8492048680782318E-2</v>
      </c>
      <c r="DI484">
        <v>-1.2767387088388205E-3</v>
      </c>
      <c r="DJ484">
        <v>0.24033878743648529</v>
      </c>
      <c r="DK484">
        <v>1.4971851110458374</v>
      </c>
      <c r="DL484">
        <v>1.0390387773513794</v>
      </c>
      <c r="DM484">
        <v>1.3329352140426636</v>
      </c>
      <c r="DN484">
        <v>1.4576661586761475</v>
      </c>
      <c r="DO484">
        <v>1.6995565891265869</v>
      </c>
      <c r="DP484">
        <v>5.0128059387207031</v>
      </c>
      <c r="DQ484">
        <v>5.3110446929931641</v>
      </c>
      <c r="DR484">
        <v>4.4999208450317383</v>
      </c>
      <c r="DS484">
        <v>3.8646576404571533</v>
      </c>
      <c r="DT484">
        <v>3.0400118827819824</v>
      </c>
      <c r="DU484">
        <v>2.0615284442901611</v>
      </c>
      <c r="DV484">
        <v>1.6625920534133911</v>
      </c>
      <c r="DW484">
        <v>1.2416982650756836</v>
      </c>
      <c r="DX484">
        <v>1.1183902025222778</v>
      </c>
      <c r="DY484">
        <v>1.031438946723938</v>
      </c>
      <c r="DZ484">
        <v>0.96442717313766479</v>
      </c>
      <c r="EA484">
        <v>1.4199011325836182</v>
      </c>
      <c r="EB484">
        <v>1.2270236015319824</v>
      </c>
      <c r="EC484">
        <v>1.0554181337356567</v>
      </c>
      <c r="ED484">
        <v>1.2271431684494019</v>
      </c>
      <c r="EE484">
        <v>1.2847625017166138</v>
      </c>
      <c r="EF484">
        <v>0.89318084716796875</v>
      </c>
      <c r="EG484">
        <v>0.76167583465576172</v>
      </c>
      <c r="EH484">
        <v>1.1663464307785034</v>
      </c>
      <c r="EI484">
        <v>3.9932994842529297</v>
      </c>
      <c r="EJ484">
        <v>2.2054920196533203</v>
      </c>
      <c r="EK484">
        <v>2.6459088325500488</v>
      </c>
      <c r="EL484">
        <v>2.8149368762969971</v>
      </c>
      <c r="EM484">
        <v>3.0494825839996338</v>
      </c>
      <c r="EN484">
        <v>7.3099360466003418</v>
      </c>
      <c r="EO484">
        <v>7.623870849609375</v>
      </c>
      <c r="EP484">
        <v>6.380894660949707</v>
      </c>
      <c r="EQ484">
        <v>5.5525174140930176</v>
      </c>
      <c r="ER484">
        <v>4.741459846496582</v>
      </c>
      <c r="ES484">
        <v>3.7397613525390625</v>
      </c>
      <c r="ET484">
        <v>3.3130028247833252</v>
      </c>
      <c r="EU484">
        <v>2.8505377769470215</v>
      </c>
      <c r="EV484">
        <v>2.6175832748413086</v>
      </c>
      <c r="EW484">
        <v>2.3354089260101318</v>
      </c>
      <c r="EX484">
        <v>2.2022304534912109</v>
      </c>
      <c r="EY484">
        <v>74.160980224609375</v>
      </c>
      <c r="EZ484">
        <v>72.66748046875</v>
      </c>
      <c r="FA484">
        <v>71.801414489746094</v>
      </c>
      <c r="FB484">
        <v>70.678840637207031</v>
      </c>
      <c r="FC484">
        <v>68.891044616699219</v>
      </c>
      <c r="FD484">
        <v>67.941169738769531</v>
      </c>
      <c r="FE484">
        <v>67.530036926269531</v>
      </c>
      <c r="FF484">
        <v>67.484992980957031</v>
      </c>
      <c r="FG484">
        <v>69.845191955566406</v>
      </c>
      <c r="FH484">
        <v>74.287612915039062</v>
      </c>
      <c r="FI484">
        <v>79.295799255371094</v>
      </c>
      <c r="FJ484">
        <v>83.222915649414063</v>
      </c>
      <c r="FK484">
        <v>86.443672180175781</v>
      </c>
      <c r="FL484">
        <v>88.621253967285156</v>
      </c>
      <c r="FM484">
        <v>89.925086975097656</v>
      </c>
      <c r="FN484">
        <v>90.513404846191406</v>
      </c>
      <c r="FO484">
        <v>90.045356750488281</v>
      </c>
      <c r="FP484">
        <v>89.784324645996094</v>
      </c>
      <c r="FQ484">
        <v>89.087615966796875</v>
      </c>
      <c r="FR484">
        <v>87.5433349609375</v>
      </c>
      <c r="FS484">
        <v>84.736534118652344</v>
      </c>
      <c r="FT484">
        <v>81.151748657226563</v>
      </c>
      <c r="FU484">
        <v>78.629554748535156</v>
      </c>
      <c r="FV484">
        <v>76.639083862304687</v>
      </c>
      <c r="FW484">
        <v>1</v>
      </c>
    </row>
    <row r="485" spans="1:179" x14ac:dyDescent="0.2">
      <c r="A485" t="s">
        <v>241</v>
      </c>
      <c r="B485" t="s">
        <v>248</v>
      </c>
      <c r="C485" t="s">
        <v>218</v>
      </c>
      <c r="D485" t="s">
        <v>41</v>
      </c>
      <c r="E485">
        <v>2015</v>
      </c>
      <c r="F485" t="s">
        <v>224</v>
      </c>
      <c r="G485" t="s">
        <v>244</v>
      </c>
      <c r="H485">
        <v>247</v>
      </c>
      <c r="K485">
        <v>146.16994908655965</v>
      </c>
      <c r="L485">
        <v>142.23443817202522</v>
      </c>
      <c r="M485">
        <v>139.38120594320719</v>
      </c>
      <c r="N485">
        <v>138.44141826008848</v>
      </c>
      <c r="O485">
        <v>142.08077715801065</v>
      </c>
      <c r="P485">
        <v>150.76476571443217</v>
      </c>
      <c r="Q485">
        <v>159.47982548817799</v>
      </c>
      <c r="R485">
        <v>165.84971067474004</v>
      </c>
      <c r="S485">
        <v>170.94971749253992</v>
      </c>
      <c r="T485">
        <v>178.4272733460258</v>
      </c>
      <c r="U485">
        <v>186.18885396639359</v>
      </c>
      <c r="V485">
        <v>192.00475867074897</v>
      </c>
      <c r="W485">
        <v>195.30635833010652</v>
      </c>
      <c r="X485">
        <v>200.01005520285062</v>
      </c>
      <c r="Y485">
        <v>201.28392555918865</v>
      </c>
      <c r="Z485">
        <v>198.51630483142594</v>
      </c>
      <c r="AA485">
        <v>193.88946874708569</v>
      </c>
      <c r="AB485">
        <v>188.19359648865466</v>
      </c>
      <c r="AC485">
        <v>185.55634484745278</v>
      </c>
      <c r="AD485">
        <v>185.54354388175449</v>
      </c>
      <c r="AE485">
        <v>180.37463039363342</v>
      </c>
      <c r="AF485">
        <v>171.37463143421519</v>
      </c>
      <c r="AG485">
        <v>160.16106765556066</v>
      </c>
      <c r="AH485">
        <v>153.82055144841172</v>
      </c>
      <c r="AI485">
        <v>-1.3871786594390869</v>
      </c>
      <c r="AJ485">
        <v>-1.0794981718063354</v>
      </c>
      <c r="AK485">
        <v>-1.1039516925811768</v>
      </c>
      <c r="AL485">
        <v>-0.86239808797836304</v>
      </c>
      <c r="AM485">
        <v>-1.4587974548339844</v>
      </c>
      <c r="AN485">
        <v>-2.0109865665435791</v>
      </c>
      <c r="AO485">
        <v>-2.073516845703125</v>
      </c>
      <c r="AP485">
        <v>-2.4240782260894775</v>
      </c>
      <c r="AQ485">
        <v>-4.7246208190917969</v>
      </c>
      <c r="AR485">
        <v>-1.9216920137405396</v>
      </c>
      <c r="AS485">
        <v>-1.9661307334899902</v>
      </c>
      <c r="AT485">
        <v>-1.9522943496704102</v>
      </c>
      <c r="AU485">
        <v>-1.6521425247192383</v>
      </c>
      <c r="AV485">
        <v>-0.94419741630554199</v>
      </c>
      <c r="AW485">
        <v>-0.35787981748580933</v>
      </c>
      <c r="AX485">
        <v>1.5906741842627525E-2</v>
      </c>
      <c r="AY485">
        <v>-0.21589623391628265</v>
      </c>
      <c r="AZ485">
        <v>-1.2989921569824219</v>
      </c>
      <c r="BA485">
        <v>-2.2210679054260254</v>
      </c>
      <c r="BB485">
        <v>-2.6094558238983154</v>
      </c>
      <c r="BC485">
        <v>-2.8702006340026855</v>
      </c>
      <c r="BD485">
        <v>-2.7403194904327393</v>
      </c>
      <c r="BE485">
        <v>-2.394794225692749</v>
      </c>
      <c r="BF485">
        <v>-2.2771055698394775</v>
      </c>
      <c r="BG485">
        <v>-0.49040666222572327</v>
      </c>
      <c r="BH485">
        <v>-0.33761394023895264</v>
      </c>
      <c r="BI485">
        <v>-0.41524183750152588</v>
      </c>
      <c r="BJ485">
        <v>-0.18218526244163513</v>
      </c>
      <c r="BK485">
        <v>-0.59348464012145996</v>
      </c>
      <c r="BL485">
        <v>-1.138903021812439</v>
      </c>
      <c r="BM485">
        <v>-1.2275930643081665</v>
      </c>
      <c r="BN485">
        <v>-1.2767654657363892</v>
      </c>
      <c r="BO485">
        <v>-2.0996026992797852</v>
      </c>
      <c r="BP485">
        <v>-0.67535674571990967</v>
      </c>
      <c r="BQ485">
        <v>-0.50241327285766602</v>
      </c>
      <c r="BR485">
        <v>-0.43530997633934021</v>
      </c>
      <c r="BS485">
        <v>-0.18682214617729187</v>
      </c>
      <c r="BT485">
        <v>1.7844163179397583</v>
      </c>
      <c r="BU485">
        <v>2.2291719913482666</v>
      </c>
      <c r="BV485">
        <v>2.1185257434844971</v>
      </c>
      <c r="BW485">
        <v>1.6723958253860474</v>
      </c>
      <c r="BX485">
        <v>0.61097061634063721</v>
      </c>
      <c r="BY485">
        <v>-0.33725789189338684</v>
      </c>
      <c r="BZ485">
        <v>-0.76588934659957886</v>
      </c>
      <c r="CA485">
        <v>-1.1256380081176758</v>
      </c>
      <c r="CB485">
        <v>-1.1017581224441528</v>
      </c>
      <c r="CC485">
        <v>-0.92451256513595581</v>
      </c>
      <c r="CD485">
        <v>-0.87455737590789795</v>
      </c>
      <c r="CE485">
        <v>0.1306949108839035</v>
      </c>
      <c r="CF485">
        <v>0.17621278762817383</v>
      </c>
      <c r="CG485">
        <v>6.1756499111652374E-2</v>
      </c>
      <c r="CH485">
        <v>0.28892806172370911</v>
      </c>
      <c r="CI485">
        <v>5.8284108527004719E-3</v>
      </c>
      <c r="CJ485">
        <v>-0.53490066528320313</v>
      </c>
      <c r="CK485">
        <v>-0.6417088508605957</v>
      </c>
      <c r="CL485">
        <v>-0.48214015364646912</v>
      </c>
      <c r="CM485">
        <v>-0.28152298927307129</v>
      </c>
      <c r="CN485">
        <v>0.18785126507282257</v>
      </c>
      <c r="CO485">
        <v>0.5113530158996582</v>
      </c>
      <c r="CP485">
        <v>0.61534881591796875</v>
      </c>
      <c r="CQ485">
        <v>0.82805430889129639</v>
      </c>
      <c r="CR485">
        <v>3.674246072769165</v>
      </c>
      <c r="CS485">
        <v>4.0209560394287109</v>
      </c>
      <c r="CT485">
        <v>3.5747931003570557</v>
      </c>
      <c r="CU485">
        <v>2.9802212715148926</v>
      </c>
      <c r="CV485">
        <v>1.9338051080703735</v>
      </c>
      <c r="CW485">
        <v>0.96746319532394409</v>
      </c>
      <c r="CX485">
        <v>0.5109592080116272</v>
      </c>
      <c r="CY485">
        <v>8.2640677690505981E-2</v>
      </c>
      <c r="CZ485">
        <v>3.3104527741670609E-2</v>
      </c>
      <c r="DA485">
        <v>9.3800008296966553E-2</v>
      </c>
      <c r="DB485">
        <v>9.6843160688877106E-2</v>
      </c>
      <c r="DC485">
        <v>0.75179648399353027</v>
      </c>
      <c r="DD485">
        <v>0.69003951549530029</v>
      </c>
      <c r="DE485">
        <v>0.53875482082366943</v>
      </c>
      <c r="DF485">
        <v>0.76004141569137573</v>
      </c>
      <c r="DG485">
        <v>0.60514146089553833</v>
      </c>
      <c r="DH485">
        <v>6.9101668894290924E-2</v>
      </c>
      <c r="DI485">
        <v>-5.5824656039476395E-2</v>
      </c>
      <c r="DJ485">
        <v>0.3124852180480957</v>
      </c>
      <c r="DK485">
        <v>1.5365567207336426</v>
      </c>
      <c r="DL485">
        <v>1.0510592460632324</v>
      </c>
      <c r="DM485">
        <v>1.5251193046569824</v>
      </c>
      <c r="DN485">
        <v>1.6660076379776001</v>
      </c>
      <c r="DO485">
        <v>1.8429306745529175</v>
      </c>
      <c r="DP485">
        <v>5.5640754699707031</v>
      </c>
      <c r="DQ485">
        <v>5.8127403259277344</v>
      </c>
      <c r="DR485">
        <v>5.0310606956481934</v>
      </c>
      <c r="DS485">
        <v>4.2880463600158691</v>
      </c>
      <c r="DT485">
        <v>3.2566394805908203</v>
      </c>
      <c r="DU485">
        <v>2.2721841335296631</v>
      </c>
      <c r="DV485">
        <v>1.787807822227478</v>
      </c>
      <c r="DW485">
        <v>1.2909194231033325</v>
      </c>
      <c r="DX485">
        <v>1.1679672002792358</v>
      </c>
      <c r="DY485">
        <v>1.1121125221252441</v>
      </c>
      <c r="DZ485">
        <v>1.0682437419891357</v>
      </c>
      <c r="EA485">
        <v>1.6485685110092163</v>
      </c>
      <c r="EB485">
        <v>1.4319237470626831</v>
      </c>
      <c r="EC485">
        <v>1.2274646759033203</v>
      </c>
      <c r="ED485">
        <v>1.4402542114257812</v>
      </c>
      <c r="EE485">
        <v>1.470454216003418</v>
      </c>
      <c r="EF485">
        <v>0.9411851167678833</v>
      </c>
      <c r="EG485">
        <v>0.79009908437728882</v>
      </c>
      <c r="EH485">
        <v>1.4597980976104736</v>
      </c>
      <c r="EI485">
        <v>4.1615748405456543</v>
      </c>
      <c r="EJ485">
        <v>2.2973945140838623</v>
      </c>
      <c r="EK485">
        <v>2.9888367652893066</v>
      </c>
      <c r="EL485">
        <v>3.1829919815063477</v>
      </c>
      <c r="EM485">
        <v>3.3082511425018311</v>
      </c>
      <c r="EN485">
        <v>8.292689323425293</v>
      </c>
      <c r="EO485">
        <v>8.3997917175292969</v>
      </c>
      <c r="EP485">
        <v>7.1336793899536133</v>
      </c>
      <c r="EQ485">
        <v>6.1763386726379395</v>
      </c>
      <c r="ER485">
        <v>5.166602611541748</v>
      </c>
      <c r="ES485">
        <v>4.1559944152832031</v>
      </c>
      <c r="ET485">
        <v>3.6313743591308594</v>
      </c>
      <c r="EU485">
        <v>3.0354819297790527</v>
      </c>
      <c r="EV485">
        <v>2.8065285682678223</v>
      </c>
      <c r="EW485">
        <v>2.5823941230773926</v>
      </c>
      <c r="EX485">
        <v>2.4707918167114258</v>
      </c>
      <c r="EY485">
        <v>76.599273681640625</v>
      </c>
      <c r="EZ485">
        <v>75.270660400390625</v>
      </c>
      <c r="FA485">
        <v>74.21240234375</v>
      </c>
      <c r="FB485">
        <v>73.093193054199219</v>
      </c>
      <c r="FC485">
        <v>71.968009948730469</v>
      </c>
      <c r="FD485">
        <v>70.567832946777344</v>
      </c>
      <c r="FE485">
        <v>69.423042297363281</v>
      </c>
      <c r="FF485">
        <v>69.584861755371094</v>
      </c>
      <c r="FG485">
        <v>72.308425903320313</v>
      </c>
      <c r="FH485">
        <v>76.251457214355469</v>
      </c>
      <c r="FI485">
        <v>80.46759033203125</v>
      </c>
      <c r="FJ485">
        <v>84.262771606445312</v>
      </c>
      <c r="FK485">
        <v>87.177871704101563</v>
      </c>
      <c r="FL485">
        <v>89.844490051269531</v>
      </c>
      <c r="FM485">
        <v>91.198883056640625</v>
      </c>
      <c r="FN485">
        <v>91.882270812988281</v>
      </c>
      <c r="FO485">
        <v>92.494888305664063</v>
      </c>
      <c r="FP485">
        <v>92.141487121582031</v>
      </c>
      <c r="FQ485">
        <v>91.853691101074219</v>
      </c>
      <c r="FR485">
        <v>90.497138977050781</v>
      </c>
      <c r="FS485">
        <v>87.649017333984375</v>
      </c>
      <c r="FT485">
        <v>83.929344177246094</v>
      </c>
      <c r="FU485">
        <v>81.642784118652344</v>
      </c>
      <c r="FV485">
        <v>79.801673889160156</v>
      </c>
      <c r="FW485">
        <v>1</v>
      </c>
    </row>
    <row r="486" spans="1:179" x14ac:dyDescent="0.2">
      <c r="A486" t="s">
        <v>241</v>
      </c>
      <c r="B486" t="s">
        <v>248</v>
      </c>
      <c r="C486" t="s">
        <v>218</v>
      </c>
      <c r="D486" t="s">
        <v>41</v>
      </c>
      <c r="E486">
        <v>2016</v>
      </c>
      <c r="F486" t="s">
        <v>224</v>
      </c>
      <c r="G486" t="s">
        <v>244</v>
      </c>
      <c r="H486">
        <v>224.17000000000002</v>
      </c>
      <c r="K486">
        <v>132.66042366030771</v>
      </c>
      <c r="L486">
        <v>129.08864609245256</v>
      </c>
      <c r="M486">
        <v>126.49911932144646</v>
      </c>
      <c r="N486">
        <v>125.64619002255591</v>
      </c>
      <c r="O486">
        <v>128.94918695364439</v>
      </c>
      <c r="P486">
        <v>136.83057165792403</v>
      </c>
      <c r="Q486">
        <v>144.7401558716079</v>
      </c>
      <c r="R486">
        <v>150.52131453518808</v>
      </c>
      <c r="S486">
        <v>155.14996132167039</v>
      </c>
      <c r="T486">
        <v>161.93641594976648</v>
      </c>
      <c r="U486">
        <v>168.98064480669711</v>
      </c>
      <c r="V486">
        <v>174.25902375441683</v>
      </c>
      <c r="W486">
        <v>177.25547830820292</v>
      </c>
      <c r="X486">
        <v>181.52444346696052</v>
      </c>
      <c r="Y486">
        <v>182.68057837852183</v>
      </c>
      <c r="Z486">
        <v>180.1687506015372</v>
      </c>
      <c r="AA486">
        <v>175.96954249487021</v>
      </c>
      <c r="AB486">
        <v>170.80010218487197</v>
      </c>
      <c r="AC486">
        <v>168.40659433864909</v>
      </c>
      <c r="AD486">
        <v>168.39497648187751</v>
      </c>
      <c r="AE486">
        <v>163.70379161465453</v>
      </c>
      <c r="AF486">
        <v>155.53560326705025</v>
      </c>
      <c r="AG486">
        <v>145.35843531348368</v>
      </c>
      <c r="AH486">
        <v>139.6039312480323</v>
      </c>
      <c r="AI486">
        <v>-1.3274142742156982</v>
      </c>
      <c r="AJ486">
        <v>-1.0363491773605347</v>
      </c>
      <c r="AK486">
        <v>-1.0544842481613159</v>
      </c>
      <c r="AL486">
        <v>-0.83460742235183716</v>
      </c>
      <c r="AM486">
        <v>-1.3900127410888672</v>
      </c>
      <c r="AN486">
        <v>-1.8916832208633423</v>
      </c>
      <c r="AO486">
        <v>-1.9464378356933594</v>
      </c>
      <c r="AP486">
        <v>-2.2876017093658447</v>
      </c>
      <c r="AQ486">
        <v>-4.4883017539978027</v>
      </c>
      <c r="AR486">
        <v>-1.8392053842544556</v>
      </c>
      <c r="AS486">
        <v>-1.8961278200149536</v>
      </c>
      <c r="AT486">
        <v>-1.8876358270645142</v>
      </c>
      <c r="AU486">
        <v>-1.6112817525863647</v>
      </c>
      <c r="AV486">
        <v>-1.0651841163635254</v>
      </c>
      <c r="AW486">
        <v>-0.52225190401077271</v>
      </c>
      <c r="AX486">
        <v>-0.14603926241397858</v>
      </c>
      <c r="AY486">
        <v>-0.34006032347679138</v>
      </c>
      <c r="AZ486">
        <v>-1.3247067928314209</v>
      </c>
      <c r="BA486">
        <v>-2.1595649719238281</v>
      </c>
      <c r="BB486">
        <v>-2.5089852809906006</v>
      </c>
      <c r="BC486">
        <v>-2.7380750179290771</v>
      </c>
      <c r="BD486">
        <v>-2.6121077537536621</v>
      </c>
      <c r="BE486">
        <v>-2.2856736183166504</v>
      </c>
      <c r="BF486">
        <v>-2.1736927032470703</v>
      </c>
      <c r="BG486">
        <v>-0.47308805584907532</v>
      </c>
      <c r="BH486">
        <v>-0.32957977056503296</v>
      </c>
      <c r="BI486">
        <v>-0.39837238192558289</v>
      </c>
      <c r="BJ486">
        <v>-0.18659031391143799</v>
      </c>
      <c r="BK486">
        <v>-0.56565672159194946</v>
      </c>
      <c r="BL486">
        <v>-1.0608770847320557</v>
      </c>
      <c r="BM486">
        <v>-1.1405532360076904</v>
      </c>
      <c r="BN486">
        <v>-1.1945934295654297</v>
      </c>
      <c r="BO486">
        <v>-1.9875303506851196</v>
      </c>
      <c r="BP486">
        <v>-0.65186142921447754</v>
      </c>
      <c r="BQ486">
        <v>-0.50169080495834351</v>
      </c>
      <c r="BR486">
        <v>-0.44245299696922302</v>
      </c>
      <c r="BS486">
        <v>-0.21531775593757629</v>
      </c>
      <c r="BT486">
        <v>1.5342792272567749</v>
      </c>
      <c r="BU486">
        <v>1.942349910736084</v>
      </c>
      <c r="BV486">
        <v>1.8570588827133179</v>
      </c>
      <c r="BW486">
        <v>1.4588553905487061</v>
      </c>
      <c r="BX486">
        <v>0.49485397338867188</v>
      </c>
      <c r="BY486">
        <v>-0.36491924524307251</v>
      </c>
      <c r="BZ486">
        <v>-0.75267821550369263</v>
      </c>
      <c r="CA486">
        <v>-1.0760858058929443</v>
      </c>
      <c r="CB486">
        <v>-1.0511025190353394</v>
      </c>
      <c r="CC486">
        <v>-0.88498318195343018</v>
      </c>
      <c r="CD486">
        <v>-0.83752977848052979</v>
      </c>
      <c r="CE486">
        <v>0.11861564964056015</v>
      </c>
      <c r="CF486">
        <v>0.15992660820484161</v>
      </c>
      <c r="CG486">
        <v>5.604875460267067E-2</v>
      </c>
      <c r="CH486">
        <v>0.26222434639930725</v>
      </c>
      <c r="CI486">
        <v>5.289729218930006E-3</v>
      </c>
      <c r="CJ486">
        <v>-0.48546332120895386</v>
      </c>
      <c r="CK486">
        <v>-0.58239996433258057</v>
      </c>
      <c r="CL486">
        <v>-0.43757909536361694</v>
      </c>
      <c r="CM486">
        <v>-0.25550368428230286</v>
      </c>
      <c r="CN486">
        <v>0.17048941552639008</v>
      </c>
      <c r="CO486">
        <v>0.46409201622009277</v>
      </c>
      <c r="CP486">
        <v>0.55847620964050293</v>
      </c>
      <c r="CQ486">
        <v>0.75152266025543213</v>
      </c>
      <c r="CR486">
        <v>3.3346595764160156</v>
      </c>
      <c r="CS486">
        <v>3.6493256092071533</v>
      </c>
      <c r="CT486">
        <v>3.2443985939025879</v>
      </c>
      <c r="CU486">
        <v>2.7047789096832275</v>
      </c>
      <c r="CV486">
        <v>1.7550761699676514</v>
      </c>
      <c r="CW486">
        <v>0.87804692983627319</v>
      </c>
      <c r="CX486">
        <v>0.46373462677001953</v>
      </c>
      <c r="CY486">
        <v>7.5002744793891907E-2</v>
      </c>
      <c r="CZ486">
        <v>3.004489466547966E-2</v>
      </c>
      <c r="DA486">
        <v>8.5130691528320313E-2</v>
      </c>
      <c r="DB486">
        <v>8.7892584502696991E-2</v>
      </c>
      <c r="DC486">
        <v>0.71031934022903442</v>
      </c>
      <c r="DD486">
        <v>0.6494329571723938</v>
      </c>
      <c r="DE486">
        <v>0.51046985387802124</v>
      </c>
      <c r="DF486">
        <v>0.71103900671005249</v>
      </c>
      <c r="DG486">
        <v>0.57623618841171265</v>
      </c>
      <c r="DH486">
        <v>8.9950442314147949E-2</v>
      </c>
      <c r="DI486">
        <v>-2.4246683344244957E-2</v>
      </c>
      <c r="DJ486">
        <v>0.31943517923355103</v>
      </c>
      <c r="DK486">
        <v>1.4765229225158691</v>
      </c>
      <c r="DL486">
        <v>0.9928402304649353</v>
      </c>
      <c r="DM486">
        <v>1.4298748970031738</v>
      </c>
      <c r="DN486">
        <v>1.5594054460525513</v>
      </c>
      <c r="DO486">
        <v>1.7183631658554077</v>
      </c>
      <c r="DP486">
        <v>5.1350398063659668</v>
      </c>
      <c r="DQ486">
        <v>5.3563013076782227</v>
      </c>
      <c r="DR486">
        <v>4.6317381858825684</v>
      </c>
      <c r="DS486">
        <v>3.9507026672363281</v>
      </c>
      <c r="DT486">
        <v>3.0152983665466309</v>
      </c>
      <c r="DU486">
        <v>2.1210131645202637</v>
      </c>
      <c r="DV486">
        <v>1.6801475286483765</v>
      </c>
      <c r="DW486">
        <v>1.2260913848876953</v>
      </c>
      <c r="DX486">
        <v>1.1111923456192017</v>
      </c>
      <c r="DY486">
        <v>1.0552445650100708</v>
      </c>
      <c r="DZ486">
        <v>1.013314962387085</v>
      </c>
      <c r="EA486">
        <v>1.564645528793335</v>
      </c>
      <c r="EB486">
        <v>1.3562024831771851</v>
      </c>
      <c r="EC486">
        <v>1.1665817499160767</v>
      </c>
      <c r="ED486">
        <v>1.3590561151504517</v>
      </c>
      <c r="EE486">
        <v>1.4005920886993408</v>
      </c>
      <c r="EF486">
        <v>0.92075651884078979</v>
      </c>
      <c r="EG486">
        <v>0.78163796663284302</v>
      </c>
      <c r="EH486">
        <v>1.4124436378479004</v>
      </c>
      <c r="EI486">
        <v>3.9772942066192627</v>
      </c>
      <c r="EJ486">
        <v>2.1801841259002686</v>
      </c>
      <c r="EK486">
        <v>2.8243119716644287</v>
      </c>
      <c r="EL486">
        <v>3.0045881271362305</v>
      </c>
      <c r="EM486">
        <v>3.1143271923065186</v>
      </c>
      <c r="EN486">
        <v>7.7345032691955566</v>
      </c>
      <c r="EO486">
        <v>7.8209033012390137</v>
      </c>
      <c r="EP486">
        <v>6.6348361968994141</v>
      </c>
      <c r="EQ486">
        <v>5.7496185302734375</v>
      </c>
      <c r="ER486">
        <v>4.8348593711853027</v>
      </c>
      <c r="ES486">
        <v>3.9156589508056641</v>
      </c>
      <c r="ET486">
        <v>3.4364545345306396</v>
      </c>
      <c r="EU486">
        <v>2.888080358505249</v>
      </c>
      <c r="EV486">
        <v>2.6721975803375244</v>
      </c>
      <c r="EW486">
        <v>2.455935001373291</v>
      </c>
      <c r="EX486">
        <v>2.3494777679443359</v>
      </c>
      <c r="EY486">
        <v>76.599273681640625</v>
      </c>
      <c r="EZ486">
        <v>75.270660400390625</v>
      </c>
      <c r="FA486">
        <v>74.21240234375</v>
      </c>
      <c r="FB486">
        <v>73.093193054199219</v>
      </c>
      <c r="FC486">
        <v>71.968009948730469</v>
      </c>
      <c r="FD486">
        <v>70.567832946777344</v>
      </c>
      <c r="FE486">
        <v>69.423042297363281</v>
      </c>
      <c r="FF486">
        <v>69.584861755371094</v>
      </c>
      <c r="FG486">
        <v>72.308425903320313</v>
      </c>
      <c r="FH486">
        <v>76.251457214355469</v>
      </c>
      <c r="FI486">
        <v>80.46759033203125</v>
      </c>
      <c r="FJ486">
        <v>84.262771606445312</v>
      </c>
      <c r="FK486">
        <v>87.177871704101563</v>
      </c>
      <c r="FL486">
        <v>89.844490051269531</v>
      </c>
      <c r="FM486">
        <v>91.198890686035156</v>
      </c>
      <c r="FN486">
        <v>91.882270812988281</v>
      </c>
      <c r="FO486">
        <v>92.494888305664063</v>
      </c>
      <c r="FP486">
        <v>92.141487121582031</v>
      </c>
      <c r="FQ486">
        <v>91.853691101074219</v>
      </c>
      <c r="FR486">
        <v>90.497138977050781</v>
      </c>
      <c r="FS486">
        <v>87.649017333984375</v>
      </c>
      <c r="FT486">
        <v>83.929344177246094</v>
      </c>
      <c r="FU486">
        <v>81.642784118652344</v>
      </c>
      <c r="FV486">
        <v>79.801673889160156</v>
      </c>
      <c r="FW486">
        <v>1</v>
      </c>
    </row>
    <row r="487" spans="1:179" x14ac:dyDescent="0.2">
      <c r="A487" t="s">
        <v>241</v>
      </c>
      <c r="B487" t="s">
        <v>248</v>
      </c>
      <c r="C487" t="s">
        <v>218</v>
      </c>
      <c r="D487" t="s">
        <v>41</v>
      </c>
      <c r="E487" t="s">
        <v>250</v>
      </c>
      <c r="F487" t="s">
        <v>224</v>
      </c>
      <c r="G487" t="s">
        <v>244</v>
      </c>
      <c r="H487">
        <v>217.37</v>
      </c>
      <c r="K487">
        <v>128.63631892554062</v>
      </c>
      <c r="L487">
        <v>125.17288721265685</v>
      </c>
      <c r="M487">
        <v>122.66191082353929</v>
      </c>
      <c r="N487">
        <v>121.83485417555234</v>
      </c>
      <c r="O487">
        <v>125.03765840996024</v>
      </c>
      <c r="P487">
        <v>132.67997017424818</v>
      </c>
      <c r="Q487">
        <v>140.34962604754151</v>
      </c>
      <c r="R487">
        <v>145.95541976573207</v>
      </c>
      <c r="S487">
        <v>150.44366175826664</v>
      </c>
      <c r="T487">
        <v>157.02425691865039</v>
      </c>
      <c r="U487">
        <v>163.85480701658247</v>
      </c>
      <c r="V487">
        <v>168.97307227606458</v>
      </c>
      <c r="W487">
        <v>171.87863275138548</v>
      </c>
      <c r="X487">
        <v>176.01810365380103</v>
      </c>
      <c r="Y487">
        <v>177.13916851324524</v>
      </c>
      <c r="Z487">
        <v>174.70353420656164</v>
      </c>
      <c r="AA487">
        <v>170.63170435452457</v>
      </c>
      <c r="AB487">
        <v>165.61907320172324</v>
      </c>
      <c r="AC487">
        <v>163.29816972378845</v>
      </c>
      <c r="AD487">
        <v>163.28690428163424</v>
      </c>
      <c r="AE487">
        <v>158.73802123069518</v>
      </c>
      <c r="AF487">
        <v>150.81760568900498</v>
      </c>
      <c r="AG487">
        <v>140.94915067799116</v>
      </c>
      <c r="AH487">
        <v>135.36920302067634</v>
      </c>
      <c r="AI487">
        <v>-1.3089115619659424</v>
      </c>
      <c r="AJ487">
        <v>-1.0229169130325317</v>
      </c>
      <c r="AK487">
        <v>-1.0392113924026489</v>
      </c>
      <c r="AL487">
        <v>-0.82579803466796875</v>
      </c>
      <c r="AM487">
        <v>-1.3688477277755737</v>
      </c>
      <c r="AN487">
        <v>-1.8554649353027344</v>
      </c>
      <c r="AO487">
        <v>-1.907923698425293</v>
      </c>
      <c r="AP487">
        <v>-2.2460529804229736</v>
      </c>
      <c r="AQ487">
        <v>-4.415858268737793</v>
      </c>
      <c r="AR487">
        <v>-1.8136612176895142</v>
      </c>
      <c r="AS487">
        <v>-1.874132513999939</v>
      </c>
      <c r="AT487">
        <v>-1.8671907186508179</v>
      </c>
      <c r="AU487">
        <v>-1.5979659557342529</v>
      </c>
      <c r="AV487">
        <v>-1.0990912914276123</v>
      </c>
      <c r="AW487">
        <v>-0.56919282674789429</v>
      </c>
      <c r="AX487">
        <v>-0.19263572990894318</v>
      </c>
      <c r="AY487">
        <v>-0.37557029724121094</v>
      </c>
      <c r="AZ487">
        <v>-1.3308745622634888</v>
      </c>
      <c r="BA487">
        <v>-2.1397733688354492</v>
      </c>
      <c r="BB487">
        <v>-2.4776179790496826</v>
      </c>
      <c r="BC487">
        <v>-2.6973557472229004</v>
      </c>
      <c r="BD487">
        <v>-2.5726373195648193</v>
      </c>
      <c r="BE487">
        <v>-2.252021312713623</v>
      </c>
      <c r="BF487">
        <v>-2.1417932510375977</v>
      </c>
      <c r="BG487">
        <v>-0.46764269471168518</v>
      </c>
      <c r="BH487">
        <v>-0.32694947719573975</v>
      </c>
      <c r="BI487">
        <v>-0.39312729239463806</v>
      </c>
      <c r="BJ487">
        <v>-0.18768502771854401</v>
      </c>
      <c r="BK487">
        <v>-0.55709099769592285</v>
      </c>
      <c r="BL487">
        <v>-1.0373566150665283</v>
      </c>
      <c r="BM487">
        <v>-1.1143560409545898</v>
      </c>
      <c r="BN487">
        <v>-1.1697498559951782</v>
      </c>
      <c r="BO487">
        <v>-1.95330810546875</v>
      </c>
      <c r="BP487">
        <v>-0.64446437358856201</v>
      </c>
      <c r="BQ487">
        <v>-0.50100773572921753</v>
      </c>
      <c r="BR487">
        <v>-0.44409576058387756</v>
      </c>
      <c r="BS487">
        <v>-0.22333742678165436</v>
      </c>
      <c r="BT487">
        <v>1.4606425762176514</v>
      </c>
      <c r="BU487">
        <v>1.8577407598495483</v>
      </c>
      <c r="BV487">
        <v>1.7798475027084351</v>
      </c>
      <c r="BW487">
        <v>1.3958513736724854</v>
      </c>
      <c r="BX487">
        <v>0.46087658405303955</v>
      </c>
      <c r="BY487">
        <v>-0.37255662679672241</v>
      </c>
      <c r="BZ487">
        <v>-0.74815386533737183</v>
      </c>
      <c r="CA487">
        <v>-1.0607681274414063</v>
      </c>
      <c r="CB487">
        <v>-1.0354900360107422</v>
      </c>
      <c r="CC487">
        <v>-0.87273859977722168</v>
      </c>
      <c r="CD487">
        <v>-0.82605201005935669</v>
      </c>
      <c r="CE487">
        <v>0.11501757800579071</v>
      </c>
      <c r="CF487">
        <v>0.15507541596889496</v>
      </c>
      <c r="CG487">
        <v>5.4348576813936234E-2</v>
      </c>
      <c r="CH487">
        <v>0.25427007675170898</v>
      </c>
      <c r="CI487">
        <v>5.1292716525495052E-3</v>
      </c>
      <c r="CJ487">
        <v>-0.47073733806610107</v>
      </c>
      <c r="CK487">
        <v>-0.56473350524902344</v>
      </c>
      <c r="CL487">
        <v>-0.42430564761161804</v>
      </c>
      <c r="CM487">
        <v>-0.24775326251983643</v>
      </c>
      <c r="CN487">
        <v>0.16531780362129211</v>
      </c>
      <c r="CO487">
        <v>0.45001429319381714</v>
      </c>
      <c r="CP487">
        <v>0.54153543710708618</v>
      </c>
      <c r="CQ487">
        <v>0.7287260890007019</v>
      </c>
      <c r="CR487">
        <v>3.233506441116333</v>
      </c>
      <c r="CS487">
        <v>3.5386273860931396</v>
      </c>
      <c r="CT487">
        <v>3.1459834575653076</v>
      </c>
      <c r="CU487">
        <v>2.6227326393127441</v>
      </c>
      <c r="CV487">
        <v>1.7018380165100098</v>
      </c>
      <c r="CW487">
        <v>0.85141235589981079</v>
      </c>
      <c r="CX487">
        <v>0.44966778159141541</v>
      </c>
      <c r="CY487">
        <v>7.2727620601654053E-2</v>
      </c>
      <c r="CZ487">
        <v>2.9133515432476997E-2</v>
      </c>
      <c r="DA487">
        <v>8.2548350095748901E-2</v>
      </c>
      <c r="DB487">
        <v>8.5226461291313171E-2</v>
      </c>
      <c r="DC487">
        <v>0.6976778507232666</v>
      </c>
      <c r="DD487">
        <v>0.63710027933120728</v>
      </c>
      <c r="DE487">
        <v>0.50182443857192993</v>
      </c>
      <c r="DF487">
        <v>0.69622516632080078</v>
      </c>
      <c r="DG487">
        <v>0.56734955310821533</v>
      </c>
      <c r="DH487">
        <v>9.5881976187229156E-2</v>
      </c>
      <c r="DI487">
        <v>-1.5110941603779793E-2</v>
      </c>
      <c r="DJ487">
        <v>0.32113862037658691</v>
      </c>
      <c r="DK487">
        <v>1.4578015804290771</v>
      </c>
      <c r="DL487">
        <v>0.97509998083114624</v>
      </c>
      <c r="DM487">
        <v>1.4010363817214966</v>
      </c>
      <c r="DN487">
        <v>1.5271667242050171</v>
      </c>
      <c r="DO487">
        <v>1.680789589881897</v>
      </c>
      <c r="DP487">
        <v>5.0063705444335938</v>
      </c>
      <c r="DQ487">
        <v>5.2195143699645996</v>
      </c>
      <c r="DR487">
        <v>4.5121192932128906</v>
      </c>
      <c r="DS487">
        <v>3.8496139049530029</v>
      </c>
      <c r="DT487">
        <v>2.9427993297576904</v>
      </c>
      <c r="DU487">
        <v>2.0753812789916992</v>
      </c>
      <c r="DV487">
        <v>1.6474894285202026</v>
      </c>
      <c r="DW487">
        <v>1.2062233686447144</v>
      </c>
      <c r="DX487">
        <v>1.0937570333480835</v>
      </c>
      <c r="DY487">
        <v>1.0378353595733643</v>
      </c>
      <c r="DZ487">
        <v>0.99650490283966064</v>
      </c>
      <c r="EA487">
        <v>1.5389467477798462</v>
      </c>
      <c r="EB487">
        <v>1.3330676555633545</v>
      </c>
      <c r="EC487">
        <v>1.1479085683822632</v>
      </c>
      <c r="ED487">
        <v>1.3343381881713867</v>
      </c>
      <c r="EE487">
        <v>1.3791062831878662</v>
      </c>
      <c r="EF487">
        <v>0.91399025917053223</v>
      </c>
      <c r="EG487">
        <v>0.77845674753189087</v>
      </c>
      <c r="EH487">
        <v>1.3974417448043823</v>
      </c>
      <c r="EI487">
        <v>3.9203517436981201</v>
      </c>
      <c r="EJ487">
        <v>2.1442968845367432</v>
      </c>
      <c r="EK487">
        <v>2.7741611003875732</v>
      </c>
      <c r="EL487">
        <v>2.9502615928649902</v>
      </c>
      <c r="EM487">
        <v>3.0554180145263672</v>
      </c>
      <c r="EN487">
        <v>7.5661044120788574</v>
      </c>
      <c r="EO487">
        <v>7.6464476585388184</v>
      </c>
      <c r="EP487">
        <v>6.4846024513244629</v>
      </c>
      <c r="EQ487">
        <v>5.6210355758666992</v>
      </c>
      <c r="ER487">
        <v>4.7345504760742187</v>
      </c>
      <c r="ES487">
        <v>3.8425981998443604</v>
      </c>
      <c r="ET487">
        <v>3.3769536018371582</v>
      </c>
      <c r="EU487">
        <v>2.842811107635498</v>
      </c>
      <c r="EV487">
        <v>2.6309044361114502</v>
      </c>
      <c r="EW487">
        <v>2.4171180725097656</v>
      </c>
      <c r="EX487">
        <v>2.3122463226318359</v>
      </c>
      <c r="EY487">
        <v>76.599273681640625</v>
      </c>
      <c r="EZ487">
        <v>75.270660400390625</v>
      </c>
      <c r="FA487">
        <v>74.21240234375</v>
      </c>
      <c r="FB487">
        <v>73.093193054199219</v>
      </c>
      <c r="FC487">
        <v>71.968009948730469</v>
      </c>
      <c r="FD487">
        <v>70.567832946777344</v>
      </c>
      <c r="FE487">
        <v>69.423042297363281</v>
      </c>
      <c r="FF487">
        <v>69.584861755371094</v>
      </c>
      <c r="FG487">
        <v>72.308425903320313</v>
      </c>
      <c r="FH487">
        <v>76.251457214355469</v>
      </c>
      <c r="FI487">
        <v>80.46759033203125</v>
      </c>
      <c r="FJ487">
        <v>84.262771606445312</v>
      </c>
      <c r="FK487">
        <v>87.177871704101563</v>
      </c>
      <c r="FL487">
        <v>89.844490051269531</v>
      </c>
      <c r="FM487">
        <v>91.198883056640625</v>
      </c>
      <c r="FN487">
        <v>91.882270812988281</v>
      </c>
      <c r="FO487">
        <v>92.494888305664063</v>
      </c>
      <c r="FP487">
        <v>92.141487121582031</v>
      </c>
      <c r="FQ487">
        <v>91.853691101074219</v>
      </c>
      <c r="FR487">
        <v>90.497138977050781</v>
      </c>
      <c r="FS487">
        <v>87.649017333984375</v>
      </c>
      <c r="FT487">
        <v>83.929344177246094</v>
      </c>
      <c r="FU487">
        <v>81.642784118652344</v>
      </c>
      <c r="FV487">
        <v>79.801673889160156</v>
      </c>
      <c r="FW487">
        <v>1</v>
      </c>
    </row>
    <row r="488" spans="1:179" x14ac:dyDescent="0.2">
      <c r="A488" t="s">
        <v>241</v>
      </c>
      <c r="B488" t="s">
        <v>248</v>
      </c>
      <c r="C488" t="s">
        <v>218</v>
      </c>
      <c r="D488" t="s">
        <v>42</v>
      </c>
      <c r="E488">
        <v>2015</v>
      </c>
      <c r="F488" t="s">
        <v>224</v>
      </c>
      <c r="G488" t="s">
        <v>244</v>
      </c>
      <c r="H488">
        <v>247.49</v>
      </c>
      <c r="K488">
        <v>153.37469491183694</v>
      </c>
      <c r="L488">
        <v>149.58854659506727</v>
      </c>
      <c r="M488">
        <v>146.41563768040987</v>
      </c>
      <c r="N488">
        <v>145.65802214096672</v>
      </c>
      <c r="O488">
        <v>149.3436915756505</v>
      </c>
      <c r="P488">
        <v>158.33439707804993</v>
      </c>
      <c r="Q488">
        <v>166.69574887070038</v>
      </c>
      <c r="R488">
        <v>172.08552827527191</v>
      </c>
      <c r="S488">
        <v>177.48523224283707</v>
      </c>
      <c r="T488">
        <v>185.02009373421632</v>
      </c>
      <c r="U488">
        <v>192.90352371916168</v>
      </c>
      <c r="V488">
        <v>198.37383905441146</v>
      </c>
      <c r="W488">
        <v>201.42767968029165</v>
      </c>
      <c r="X488">
        <v>205.93703050240711</v>
      </c>
      <c r="Y488">
        <v>207.61651763207149</v>
      </c>
      <c r="Z488">
        <v>204.73316988735897</v>
      </c>
      <c r="AA488">
        <v>199.32315380067186</v>
      </c>
      <c r="AB488">
        <v>192.9163914856862</v>
      </c>
      <c r="AC488">
        <v>189.26414843768904</v>
      </c>
      <c r="AD488">
        <v>189.16633814308526</v>
      </c>
      <c r="AE488">
        <v>184.38713544372052</v>
      </c>
      <c r="AF488">
        <v>176.96752247287026</v>
      </c>
      <c r="AG488">
        <v>166.68305591915004</v>
      </c>
      <c r="AH488">
        <v>161.07330190869047</v>
      </c>
      <c r="AI488">
        <v>-1.1302168369293213</v>
      </c>
      <c r="AJ488">
        <v>-1.0153486728668213</v>
      </c>
      <c r="AK488">
        <v>-1.0423821210861206</v>
      </c>
      <c r="AL488">
        <v>-0.85369431972503662</v>
      </c>
      <c r="AM488">
        <v>-1.3584405183792114</v>
      </c>
      <c r="AN488">
        <v>-1.9597940444946289</v>
      </c>
      <c r="AO488">
        <v>-2.1197183132171631</v>
      </c>
      <c r="AP488">
        <v>-1.9310410022735596</v>
      </c>
      <c r="AQ488">
        <v>-2.4215879440307617</v>
      </c>
      <c r="AR488">
        <v>-1.8584409952163696</v>
      </c>
      <c r="AS488">
        <v>-2.0725758075714111</v>
      </c>
      <c r="AT488">
        <v>-2.0653903484344482</v>
      </c>
      <c r="AU488">
        <v>-1.8756668567657471</v>
      </c>
      <c r="AV488">
        <v>-0.11035511642694473</v>
      </c>
      <c r="AW488">
        <v>0.40991979837417603</v>
      </c>
      <c r="AX488">
        <v>-0.22001394629478455</v>
      </c>
      <c r="AY488">
        <v>-0.54332029819488525</v>
      </c>
      <c r="AZ488">
        <v>-1.5861612558364868</v>
      </c>
      <c r="BA488">
        <v>-2.4417576789855957</v>
      </c>
      <c r="BB488">
        <v>-2.6582825183868408</v>
      </c>
      <c r="BC488">
        <v>-2.7675864696502686</v>
      </c>
      <c r="BD488">
        <v>-2.6679158210754395</v>
      </c>
      <c r="BE488">
        <v>-2.4020955562591553</v>
      </c>
      <c r="BF488">
        <v>-2.287766695022583</v>
      </c>
      <c r="BG488">
        <v>-0.30331820249557495</v>
      </c>
      <c r="BH488">
        <v>-0.26764833927154541</v>
      </c>
      <c r="BI488">
        <v>-0.34704610705375671</v>
      </c>
      <c r="BJ488">
        <v>-0.15394820272922516</v>
      </c>
      <c r="BK488">
        <v>-0.50745534896850586</v>
      </c>
      <c r="BL488">
        <v>-1.0856298208236694</v>
      </c>
      <c r="BM488">
        <v>-1.2723827362060547</v>
      </c>
      <c r="BN488">
        <v>-1.0478395223617554</v>
      </c>
      <c r="BO488">
        <v>-1.0846306085586548</v>
      </c>
      <c r="BP488">
        <v>-0.65831547975540161</v>
      </c>
      <c r="BQ488">
        <v>-0.56036990880966187</v>
      </c>
      <c r="BR488">
        <v>-0.49231386184692383</v>
      </c>
      <c r="BS488">
        <v>-0.35350528359413147</v>
      </c>
      <c r="BT488">
        <v>2.0035865306854248</v>
      </c>
      <c r="BU488">
        <v>2.437110424041748</v>
      </c>
      <c r="BV488">
        <v>1.9348828792572021</v>
      </c>
      <c r="BW488">
        <v>1.3965052366256714</v>
      </c>
      <c r="BX488">
        <v>0.36209109425544739</v>
      </c>
      <c r="BY488">
        <v>-0.53456968069076538</v>
      </c>
      <c r="BZ488">
        <v>-0.8021894097328186</v>
      </c>
      <c r="CA488">
        <v>-1.0246837139129639</v>
      </c>
      <c r="CB488">
        <v>-1.013695240020752</v>
      </c>
      <c r="CC488">
        <v>-0.90057045221328735</v>
      </c>
      <c r="CD488">
        <v>-0.85126638412475586</v>
      </c>
      <c r="CE488">
        <v>0.26938924193382263</v>
      </c>
      <c r="CF488">
        <v>0.25020661950111389</v>
      </c>
      <c r="CG488">
        <v>0.13454148173332214</v>
      </c>
      <c r="CH488">
        <v>0.3306938111782074</v>
      </c>
      <c r="CI488">
        <v>8.1934437155723572E-2</v>
      </c>
      <c r="CJ488">
        <v>-0.48018628358840942</v>
      </c>
      <c r="CK488">
        <v>-0.68552058935165405</v>
      </c>
      <c r="CL488">
        <v>-0.43613681197166443</v>
      </c>
      <c r="CM488">
        <v>-0.1586579829454422</v>
      </c>
      <c r="CN488">
        <v>0.17288781702518463</v>
      </c>
      <c r="CO488">
        <v>0.48697939515113831</v>
      </c>
      <c r="CP488">
        <v>0.5971941351890564</v>
      </c>
      <c r="CQ488">
        <v>0.70073914527893066</v>
      </c>
      <c r="CR488">
        <v>3.467695951461792</v>
      </c>
      <c r="CS488">
        <v>3.8411366939544678</v>
      </c>
      <c r="CT488">
        <v>3.4273579120635986</v>
      </c>
      <c r="CU488">
        <v>2.7400224208831787</v>
      </c>
      <c r="CV488">
        <v>1.7114447355270386</v>
      </c>
      <c r="CW488">
        <v>0.78634297847747803</v>
      </c>
      <c r="CX488">
        <v>0.48333501815795898</v>
      </c>
      <c r="CY488">
        <v>0.18244540691375732</v>
      </c>
      <c r="CZ488">
        <v>0.13201296329498291</v>
      </c>
      <c r="DA488">
        <v>0.13938124477863312</v>
      </c>
      <c r="DB488">
        <v>0.1436493992805481</v>
      </c>
      <c r="DC488">
        <v>0.84209668636322021</v>
      </c>
      <c r="DD488">
        <v>0.76806157827377319</v>
      </c>
      <c r="DE488">
        <v>0.61612904071807861</v>
      </c>
      <c r="DF488">
        <v>0.81533581018447876</v>
      </c>
      <c r="DG488">
        <v>0.67132419347763062</v>
      </c>
      <c r="DH488">
        <v>0.12525725364685059</v>
      </c>
      <c r="DI488">
        <v>-9.8658472299575806E-2</v>
      </c>
      <c r="DJ488">
        <v>0.17556588351726532</v>
      </c>
      <c r="DK488">
        <v>0.767314612865448</v>
      </c>
      <c r="DL488">
        <v>1.0040911436080933</v>
      </c>
      <c r="DM488">
        <v>1.5343286991119385</v>
      </c>
      <c r="DN488">
        <v>1.6867021322250366</v>
      </c>
      <c r="DO488">
        <v>1.7549835443496704</v>
      </c>
      <c r="DP488">
        <v>4.9318056106567383</v>
      </c>
      <c r="DQ488">
        <v>5.2451629638671875</v>
      </c>
      <c r="DR488">
        <v>4.919832706451416</v>
      </c>
      <c r="DS488">
        <v>4.0835399627685547</v>
      </c>
      <c r="DT488">
        <v>3.0607984066009521</v>
      </c>
      <c r="DU488">
        <v>2.1072556972503662</v>
      </c>
      <c r="DV488">
        <v>1.7688595056533813</v>
      </c>
      <c r="DW488">
        <v>1.3895745277404785</v>
      </c>
      <c r="DX488">
        <v>1.2777211666107178</v>
      </c>
      <c r="DY488">
        <v>1.179332971572876</v>
      </c>
      <c r="DZ488">
        <v>1.1385651826858521</v>
      </c>
      <c r="EA488">
        <v>1.6689952611923218</v>
      </c>
      <c r="EB488">
        <v>1.5157618522644043</v>
      </c>
      <c r="EC488">
        <v>1.3114650249481201</v>
      </c>
      <c r="ED488">
        <v>1.5150818824768066</v>
      </c>
      <c r="EE488">
        <v>1.522309422492981</v>
      </c>
      <c r="EF488">
        <v>0.99942153692245483</v>
      </c>
      <c r="EG488">
        <v>0.74867719411849976</v>
      </c>
      <c r="EH488">
        <v>1.0587674379348755</v>
      </c>
      <c r="EI488">
        <v>2.1042721271514893</v>
      </c>
      <c r="EJ488">
        <v>2.2042167186737061</v>
      </c>
      <c r="EK488">
        <v>3.0465347766876221</v>
      </c>
      <c r="EL488">
        <v>3.2597787380218506</v>
      </c>
      <c r="EM488">
        <v>3.2771451473236084</v>
      </c>
      <c r="EN488">
        <v>7.0457472801208496</v>
      </c>
      <c r="EO488">
        <v>7.2723536491394043</v>
      </c>
      <c r="EP488">
        <v>7.0747294425964355</v>
      </c>
      <c r="EQ488">
        <v>6.0233654975891113</v>
      </c>
      <c r="ER488">
        <v>5.0090508460998535</v>
      </c>
      <c r="ES488">
        <v>4.0144438743591309</v>
      </c>
      <c r="ET488">
        <v>3.6249525547027588</v>
      </c>
      <c r="EU488">
        <v>3.1324772834777832</v>
      </c>
      <c r="EV488">
        <v>2.9319417476654053</v>
      </c>
      <c r="EW488">
        <v>2.6808578968048096</v>
      </c>
      <c r="EX488">
        <v>2.5750656127929687</v>
      </c>
      <c r="EY488">
        <v>80.24237060546875</v>
      </c>
      <c r="EZ488">
        <v>79.140098571777344</v>
      </c>
      <c r="FA488">
        <v>77.822906494140625</v>
      </c>
      <c r="FB488">
        <v>76.659797668457031</v>
      </c>
      <c r="FC488">
        <v>75.557830810546875</v>
      </c>
      <c r="FD488">
        <v>74.282760620117187</v>
      </c>
      <c r="FE488">
        <v>73.396316528320312</v>
      </c>
      <c r="FF488">
        <v>73.149551391601563</v>
      </c>
      <c r="FG488">
        <v>75.41143798828125</v>
      </c>
      <c r="FH488">
        <v>79.199050903320312</v>
      </c>
      <c r="FI488">
        <v>83.28790283203125</v>
      </c>
      <c r="FJ488">
        <v>86.510322570800781</v>
      </c>
      <c r="FK488">
        <v>89.193939208984375</v>
      </c>
      <c r="FL488">
        <v>91.356597900390625</v>
      </c>
      <c r="FM488">
        <v>93.091751098632813</v>
      </c>
      <c r="FN488">
        <v>93.823829650878906</v>
      </c>
      <c r="FO488">
        <v>93.952545166015625</v>
      </c>
      <c r="FP488">
        <v>93.513511657714844</v>
      </c>
      <c r="FQ488">
        <v>92.395370483398438</v>
      </c>
      <c r="FR488">
        <v>90.880599975585937</v>
      </c>
      <c r="FS488">
        <v>88.347846984863281</v>
      </c>
      <c r="FT488">
        <v>85.742523193359375</v>
      </c>
      <c r="FU488">
        <v>84.206878662109375</v>
      </c>
      <c r="FV488">
        <v>82.870689392089844</v>
      </c>
      <c r="FW488">
        <v>1</v>
      </c>
    </row>
    <row r="489" spans="1:179" x14ac:dyDescent="0.2">
      <c r="A489" t="s">
        <v>241</v>
      </c>
      <c r="B489" t="s">
        <v>248</v>
      </c>
      <c r="C489" t="s">
        <v>218</v>
      </c>
      <c r="D489" t="s">
        <v>42</v>
      </c>
      <c r="E489">
        <v>2016</v>
      </c>
      <c r="F489" t="s">
        <v>224</v>
      </c>
      <c r="G489" t="s">
        <v>244</v>
      </c>
      <c r="H489">
        <v>224.66</v>
      </c>
      <c r="K489">
        <v>139.22710309058641</v>
      </c>
      <c r="L489">
        <v>135.79019674617186</v>
      </c>
      <c r="M489">
        <v>132.90996336209258</v>
      </c>
      <c r="N489">
        <v>132.22223181111076</v>
      </c>
      <c r="O489">
        <v>135.56792764858582</v>
      </c>
      <c r="P489">
        <v>143.72931230567809</v>
      </c>
      <c r="Q489">
        <v>151.31939611110093</v>
      </c>
      <c r="R489">
        <v>156.21201137092035</v>
      </c>
      <c r="S489">
        <v>161.1136357319858</v>
      </c>
      <c r="T489">
        <v>167.95346637182223</v>
      </c>
      <c r="U489">
        <v>175.10971284293876</v>
      </c>
      <c r="V489">
        <v>180.07543523643156</v>
      </c>
      <c r="W489">
        <v>182.84758343132151</v>
      </c>
      <c r="X489">
        <v>186.94098262043269</v>
      </c>
      <c r="Y489">
        <v>188.4655504630974</v>
      </c>
      <c r="Z489">
        <v>185.84816854145865</v>
      </c>
      <c r="AA489">
        <v>180.93718327197934</v>
      </c>
      <c r="AB489">
        <v>175.12139366067396</v>
      </c>
      <c r="AC489">
        <v>171.80604089242448</v>
      </c>
      <c r="AD489">
        <v>171.71725281706463</v>
      </c>
      <c r="AE489">
        <v>167.37889343321879</v>
      </c>
      <c r="AF489">
        <v>160.64368055746624</v>
      </c>
      <c r="AG489">
        <v>151.30787398305338</v>
      </c>
      <c r="AH489">
        <v>146.21557501955073</v>
      </c>
      <c r="AI489">
        <v>-1.0889530181884766</v>
      </c>
      <c r="AJ489">
        <v>-0.97864758968353271</v>
      </c>
      <c r="AK489">
        <v>-0.99919849634170532</v>
      </c>
      <c r="AL489">
        <v>-0.82825165987014771</v>
      </c>
      <c r="AM489">
        <v>-1.2979599237442017</v>
      </c>
      <c r="AN489">
        <v>-1.8456089496612549</v>
      </c>
      <c r="AO489">
        <v>-1.9887378215789795</v>
      </c>
      <c r="AP489">
        <v>-1.8201965093612671</v>
      </c>
      <c r="AQ489">
        <v>-2.3000597953796387</v>
      </c>
      <c r="AR489">
        <v>-1.7784353494644165</v>
      </c>
      <c r="AS489">
        <v>-1.9965910911560059</v>
      </c>
      <c r="AT489">
        <v>-1.9947052001953125</v>
      </c>
      <c r="AU489">
        <v>-1.8186036348342896</v>
      </c>
      <c r="AV489">
        <v>-0.26120734214782715</v>
      </c>
      <c r="AW489">
        <v>0.21768474578857422</v>
      </c>
      <c r="AX489">
        <v>-0.363870769739151</v>
      </c>
      <c r="AY489">
        <v>-0.64097142219543457</v>
      </c>
      <c r="AZ489">
        <v>-1.5882605314254761</v>
      </c>
      <c r="BA489">
        <v>-2.3618068695068359</v>
      </c>
      <c r="BB489">
        <v>-2.554466724395752</v>
      </c>
      <c r="BC489">
        <v>-2.6450660228729248</v>
      </c>
      <c r="BD489">
        <v>-2.5478339195251465</v>
      </c>
      <c r="BE489">
        <v>-2.2949013710021973</v>
      </c>
      <c r="BF489">
        <v>-2.1861653327941895</v>
      </c>
      <c r="BG489">
        <v>-0.30111441016197205</v>
      </c>
      <c r="BH489">
        <v>-0.26626616716384888</v>
      </c>
      <c r="BI489">
        <v>-0.33670789003372192</v>
      </c>
      <c r="BJ489">
        <v>-0.16155922412872314</v>
      </c>
      <c r="BK489">
        <v>-0.48717233538627625</v>
      </c>
      <c r="BL489">
        <v>-1.0127372741699219</v>
      </c>
      <c r="BM489">
        <v>-1.1814274787902832</v>
      </c>
      <c r="BN489">
        <v>-0.97871452569961548</v>
      </c>
      <c r="BO489">
        <v>-1.0262558460235596</v>
      </c>
      <c r="BP489">
        <v>-0.63499975204467773</v>
      </c>
      <c r="BQ489">
        <v>-0.55581659078598022</v>
      </c>
      <c r="BR489">
        <v>-0.49593552947044373</v>
      </c>
      <c r="BS489">
        <v>-0.36834388971328735</v>
      </c>
      <c r="BT489">
        <v>1.7528787851333618</v>
      </c>
      <c r="BU489">
        <v>2.1491177082061768</v>
      </c>
      <c r="BV489">
        <v>1.6892359256744385</v>
      </c>
      <c r="BW489">
        <v>1.2072232961654663</v>
      </c>
      <c r="BX489">
        <v>0.26796290278434753</v>
      </c>
      <c r="BY489">
        <v>-0.54470807313919067</v>
      </c>
      <c r="BZ489">
        <v>-0.78604930639266968</v>
      </c>
      <c r="CA489">
        <v>-0.98449212312698364</v>
      </c>
      <c r="CB489">
        <v>-0.97175300121307373</v>
      </c>
      <c r="CC489">
        <v>-0.86430341005325317</v>
      </c>
      <c r="CD489">
        <v>-0.81752043962478638</v>
      </c>
      <c r="CE489">
        <v>0.24454022943973541</v>
      </c>
      <c r="CF489">
        <v>0.22712704539299011</v>
      </c>
      <c r="CG489">
        <v>0.1221311017870903</v>
      </c>
      <c r="CH489">
        <v>0.30018994212150574</v>
      </c>
      <c r="CI489">
        <v>7.437664270401001E-2</v>
      </c>
      <c r="CJ489">
        <v>-0.43589290976524353</v>
      </c>
      <c r="CK489">
        <v>-0.62228679656982422</v>
      </c>
      <c r="CL489">
        <v>-0.39590665698051453</v>
      </c>
      <c r="CM489">
        <v>-0.14402304589748383</v>
      </c>
      <c r="CN489">
        <v>0.15694029629230499</v>
      </c>
      <c r="CO489">
        <v>0.44205942749977112</v>
      </c>
      <c r="CP489">
        <v>0.54210776090621948</v>
      </c>
      <c r="CQ489">
        <v>0.63610154390335083</v>
      </c>
      <c r="CR489">
        <v>3.1478285789489746</v>
      </c>
      <c r="CS489">
        <v>3.4868223667144775</v>
      </c>
      <c r="CT489">
        <v>3.1112115383148193</v>
      </c>
      <c r="CU489">
        <v>2.4872772693634033</v>
      </c>
      <c r="CV489">
        <v>1.5535776615142822</v>
      </c>
      <c r="CW489">
        <v>0.71380907297134399</v>
      </c>
      <c r="CX489">
        <v>0.438751220703125</v>
      </c>
      <c r="CY489">
        <v>0.16561627388000488</v>
      </c>
      <c r="CZ489">
        <v>0.11983582377433777</v>
      </c>
      <c r="DA489">
        <v>0.1265244334936142</v>
      </c>
      <c r="DB489">
        <v>0.13039889931678772</v>
      </c>
      <c r="DC489">
        <v>0.79019486904144287</v>
      </c>
      <c r="DD489">
        <v>0.7205202579498291</v>
      </c>
      <c r="DE489">
        <v>0.58097004890441895</v>
      </c>
      <c r="DF489">
        <v>0.76193910837173462</v>
      </c>
      <c r="DG489">
        <v>0.63592565059661865</v>
      </c>
      <c r="DH489">
        <v>0.14095146954059601</v>
      </c>
      <c r="DI489">
        <v>-6.3146054744720459E-2</v>
      </c>
      <c r="DJ489">
        <v>0.18690119683742523</v>
      </c>
      <c r="DK489">
        <v>0.73820972442626953</v>
      </c>
      <c r="DL489">
        <v>0.94888031482696533</v>
      </c>
      <c r="DM489">
        <v>1.4399354457855225</v>
      </c>
      <c r="DN489">
        <v>1.5801510810852051</v>
      </c>
      <c r="DO489">
        <v>1.6405470371246338</v>
      </c>
      <c r="DP489">
        <v>4.542778491973877</v>
      </c>
      <c r="DQ489">
        <v>4.8245272636413574</v>
      </c>
      <c r="DR489">
        <v>4.5331869125366211</v>
      </c>
      <c r="DS489">
        <v>3.7673313617706299</v>
      </c>
      <c r="DT489">
        <v>2.8391923904418945</v>
      </c>
      <c r="DU489">
        <v>1.9723262786865234</v>
      </c>
      <c r="DV489">
        <v>1.6635518074035645</v>
      </c>
      <c r="DW489">
        <v>1.3157246112823486</v>
      </c>
      <c r="DX489">
        <v>1.211424708366394</v>
      </c>
      <c r="DY489">
        <v>1.1173522472381592</v>
      </c>
      <c r="DZ489">
        <v>1.0783182382583618</v>
      </c>
      <c r="EA489">
        <v>1.578033447265625</v>
      </c>
      <c r="EB489">
        <v>1.4329016208648682</v>
      </c>
      <c r="EC489">
        <v>1.2434606552124023</v>
      </c>
      <c r="ED489">
        <v>1.4286315441131592</v>
      </c>
      <c r="EE489">
        <v>1.4467132091522217</v>
      </c>
      <c r="EF489">
        <v>0.97382313013076782</v>
      </c>
      <c r="EG489">
        <v>0.74416434764862061</v>
      </c>
      <c r="EH489">
        <v>1.0283831357955933</v>
      </c>
      <c r="EI489">
        <v>2.0120136737823486</v>
      </c>
      <c r="EJ489">
        <v>2.0923159122467041</v>
      </c>
      <c r="EK489">
        <v>2.8807098865509033</v>
      </c>
      <c r="EL489">
        <v>3.0789206027984619</v>
      </c>
      <c r="EM489">
        <v>3.0908067226409912</v>
      </c>
      <c r="EN489">
        <v>6.5568647384643555</v>
      </c>
      <c r="EO489">
        <v>6.7559599876403809</v>
      </c>
      <c r="EP489">
        <v>6.5862936973571777</v>
      </c>
      <c r="EQ489">
        <v>5.6155261993408203</v>
      </c>
      <c r="ER489">
        <v>4.6954159736633301</v>
      </c>
      <c r="ES489">
        <v>3.7894251346588135</v>
      </c>
      <c r="ET489">
        <v>3.431969165802002</v>
      </c>
      <c r="EU489">
        <v>2.9762985706329346</v>
      </c>
      <c r="EV489">
        <v>2.7875056266784668</v>
      </c>
      <c r="EW489">
        <v>2.547950267791748</v>
      </c>
      <c r="EX489">
        <v>2.4469630718231201</v>
      </c>
      <c r="EY489">
        <v>80.24237060546875</v>
      </c>
      <c r="EZ489">
        <v>79.140098571777344</v>
      </c>
      <c r="FA489">
        <v>77.822906494140625</v>
      </c>
      <c r="FB489">
        <v>76.659797668457031</v>
      </c>
      <c r="FC489">
        <v>75.557830810546875</v>
      </c>
      <c r="FD489">
        <v>74.282760620117187</v>
      </c>
      <c r="FE489">
        <v>73.396316528320312</v>
      </c>
      <c r="FF489">
        <v>73.149551391601563</v>
      </c>
      <c r="FG489">
        <v>75.41143798828125</v>
      </c>
      <c r="FH489">
        <v>79.199050903320312</v>
      </c>
      <c r="FI489">
        <v>83.28790283203125</v>
      </c>
      <c r="FJ489">
        <v>86.510322570800781</v>
      </c>
      <c r="FK489">
        <v>89.193946838378906</v>
      </c>
      <c r="FL489">
        <v>91.356605529785156</v>
      </c>
      <c r="FM489">
        <v>93.091751098632813</v>
      </c>
      <c r="FN489">
        <v>93.823829650878906</v>
      </c>
      <c r="FO489">
        <v>93.952552795410156</v>
      </c>
      <c r="FP489">
        <v>93.513511657714844</v>
      </c>
      <c r="FQ489">
        <v>92.395370483398438</v>
      </c>
      <c r="FR489">
        <v>90.880607604980469</v>
      </c>
      <c r="FS489">
        <v>88.347846984863281</v>
      </c>
      <c r="FT489">
        <v>85.742523193359375</v>
      </c>
      <c r="FU489">
        <v>84.206878662109375</v>
      </c>
      <c r="FV489">
        <v>82.870689392089844</v>
      </c>
      <c r="FW489">
        <v>1</v>
      </c>
    </row>
    <row r="490" spans="1:179" x14ac:dyDescent="0.2">
      <c r="A490" t="s">
        <v>241</v>
      </c>
      <c r="B490" t="s">
        <v>248</v>
      </c>
      <c r="C490" t="s">
        <v>218</v>
      </c>
      <c r="D490" t="s">
        <v>42</v>
      </c>
      <c r="E490" t="s">
        <v>250</v>
      </c>
      <c r="F490" t="s">
        <v>224</v>
      </c>
      <c r="G490" t="s">
        <v>244</v>
      </c>
      <c r="H490">
        <v>217.86</v>
      </c>
      <c r="K490">
        <v>135.01293646095664</v>
      </c>
      <c r="L490">
        <v>131.68005940181976</v>
      </c>
      <c r="M490">
        <v>128.88700576323038</v>
      </c>
      <c r="N490">
        <v>128.220090671745</v>
      </c>
      <c r="O490">
        <v>131.46451801021232</v>
      </c>
      <c r="P490">
        <v>139.37887149226739</v>
      </c>
      <c r="Q490">
        <v>146.73921642372906</v>
      </c>
      <c r="R490">
        <v>151.48374057555398</v>
      </c>
      <c r="S490">
        <v>156.23700113851655</v>
      </c>
      <c r="T490">
        <v>162.86980178638393</v>
      </c>
      <c r="U490">
        <v>169.80944089871369</v>
      </c>
      <c r="V490">
        <v>174.62485935613276</v>
      </c>
      <c r="W490">
        <v>177.31309935961477</v>
      </c>
      <c r="X490">
        <v>181.28259834623967</v>
      </c>
      <c r="Y490">
        <v>182.76102012406105</v>
      </c>
      <c r="Z490">
        <v>180.22286188305858</v>
      </c>
      <c r="AA490">
        <v>175.4605237503927</v>
      </c>
      <c r="AB490">
        <v>169.8207681580453</v>
      </c>
      <c r="AC490">
        <v>166.60576545591991</v>
      </c>
      <c r="AD490">
        <v>166.51966484396328</v>
      </c>
      <c r="AE490">
        <v>162.31262018933973</v>
      </c>
      <c r="AF490">
        <v>155.78127070451029</v>
      </c>
      <c r="AG490">
        <v>146.72804305081931</v>
      </c>
      <c r="AH490">
        <v>141.78987927998907</v>
      </c>
      <c r="AI490">
        <v>-1.0760184526443481</v>
      </c>
      <c r="AJ490">
        <v>-0.96713376045227051</v>
      </c>
      <c r="AK490">
        <v>-0.98579442501068115</v>
      </c>
      <c r="AL490">
        <v>-0.8201286792755127</v>
      </c>
      <c r="AM490">
        <v>-1.2792823314666748</v>
      </c>
      <c r="AN490">
        <v>-1.8109166622161865</v>
      </c>
      <c r="AO490">
        <v>-1.9490633010864258</v>
      </c>
      <c r="AP490">
        <v>-1.7864921092987061</v>
      </c>
      <c r="AQ490">
        <v>-2.2628200054168701</v>
      </c>
      <c r="AR490">
        <v>-1.753670334815979</v>
      </c>
      <c r="AS490">
        <v>-1.9727809429168701</v>
      </c>
      <c r="AT490">
        <v>-1.9724262952804565</v>
      </c>
      <c r="AU490">
        <v>-1.8004219532012939</v>
      </c>
      <c r="AV490">
        <v>-0.30449753999710083</v>
      </c>
      <c r="AW490">
        <v>0.16200047731399536</v>
      </c>
      <c r="AX490">
        <v>-0.40504524111747742</v>
      </c>
      <c r="AY490">
        <v>-0.66854977607727051</v>
      </c>
      <c r="AZ490">
        <v>-1.5873702764511108</v>
      </c>
      <c r="BA490">
        <v>-2.3365082740783691</v>
      </c>
      <c r="BB490">
        <v>-2.5220990180969238</v>
      </c>
      <c r="BC490">
        <v>-2.6072146892547607</v>
      </c>
      <c r="BD490">
        <v>-2.5107779502868652</v>
      </c>
      <c r="BE490">
        <v>-2.2618033885955811</v>
      </c>
      <c r="BF490">
        <v>-2.1547834873199463</v>
      </c>
      <c r="BG490">
        <v>-0.30019474029541016</v>
      </c>
      <c r="BH490">
        <v>-0.26561644673347473</v>
      </c>
      <c r="BI490">
        <v>-0.33340707421302795</v>
      </c>
      <c r="BJ490">
        <v>-0.16360357403755188</v>
      </c>
      <c r="BK490">
        <v>-0.48085969686508179</v>
      </c>
      <c r="BL490">
        <v>-0.99074649810791016</v>
      </c>
      <c r="BM490">
        <v>-1.1540647745132446</v>
      </c>
      <c r="BN490">
        <v>-0.95784306526184082</v>
      </c>
      <c r="BO490">
        <v>-1.0084420442581177</v>
      </c>
      <c r="BP490">
        <v>-0.62767261266708374</v>
      </c>
      <c r="BQ490">
        <v>-0.55397891998291016</v>
      </c>
      <c r="BR490">
        <v>-0.49651354551315308</v>
      </c>
      <c r="BS490">
        <v>-0.37227937579154968</v>
      </c>
      <c r="BT490">
        <v>1.6788729429244995</v>
      </c>
      <c r="BU490">
        <v>2.0639781951904297</v>
      </c>
      <c r="BV490">
        <v>1.6167507171630859</v>
      </c>
      <c r="BW490">
        <v>1.1514590978622437</v>
      </c>
      <c r="BX490">
        <v>0.24054495990276337</v>
      </c>
      <c r="BY490">
        <v>-0.54712098836898804</v>
      </c>
      <c r="BZ490">
        <v>-0.780650794506073</v>
      </c>
      <c r="CA490">
        <v>-0.97196543216705322</v>
      </c>
      <c r="CB490">
        <v>-0.95873302221298218</v>
      </c>
      <c r="CC490">
        <v>-0.85302251577377319</v>
      </c>
      <c r="CD490">
        <v>-0.80701112747192383</v>
      </c>
      <c r="CE490">
        <v>0.23713842034339905</v>
      </c>
      <c r="CF490">
        <v>0.22025229036808014</v>
      </c>
      <c r="CG490">
        <v>0.11843439936637878</v>
      </c>
      <c r="CH490">
        <v>0.29110372066497803</v>
      </c>
      <c r="CI490">
        <v>7.21253901720047E-2</v>
      </c>
      <c r="CJ490">
        <v>-0.42269918322563171</v>
      </c>
      <c r="CK490">
        <v>-0.6034511923789978</v>
      </c>
      <c r="CL490">
        <v>-0.3839232325553894</v>
      </c>
      <c r="CM490">
        <v>-0.13966371119022369</v>
      </c>
      <c r="CN490">
        <v>0.15218997001647949</v>
      </c>
      <c r="CO490">
        <v>0.42867904901504517</v>
      </c>
      <c r="CP490">
        <v>0.52569907903671265</v>
      </c>
      <c r="CQ490">
        <v>0.61684787273406982</v>
      </c>
      <c r="CR490">
        <v>3.0525493621826172</v>
      </c>
      <c r="CS490">
        <v>3.3812823295593262</v>
      </c>
      <c r="CT490">
        <v>3.0170402526855469</v>
      </c>
      <c r="CU490">
        <v>2.4119915962219238</v>
      </c>
      <c r="CV490">
        <v>1.5065534114837646</v>
      </c>
      <c r="CW490">
        <v>0.6922033429145813</v>
      </c>
      <c r="CX490">
        <v>0.4254709780216217</v>
      </c>
      <c r="CY490">
        <v>0.16060334444046021</v>
      </c>
      <c r="CZ490">
        <v>0.11620859801769257</v>
      </c>
      <c r="DA490">
        <v>0.12269476056098938</v>
      </c>
      <c r="DB490">
        <v>0.12645193934440613</v>
      </c>
      <c r="DC490">
        <v>0.77447158098220825</v>
      </c>
      <c r="DD490">
        <v>0.70612102746963501</v>
      </c>
      <c r="DE490">
        <v>0.57027590274810791</v>
      </c>
      <c r="DF490">
        <v>0.74581098556518555</v>
      </c>
      <c r="DG490">
        <v>0.6251104474067688</v>
      </c>
      <c r="DH490">
        <v>0.14534813165664673</v>
      </c>
      <c r="DI490">
        <v>-5.2837640047073364E-2</v>
      </c>
      <c r="DJ490">
        <v>0.18999658524990082</v>
      </c>
      <c r="DK490">
        <v>0.72911465167999268</v>
      </c>
      <c r="DL490">
        <v>0.93205255270004272</v>
      </c>
      <c r="DM490">
        <v>1.4113370180130005</v>
      </c>
      <c r="DN490">
        <v>1.5479117631912231</v>
      </c>
      <c r="DO490">
        <v>1.6059750318527222</v>
      </c>
      <c r="DP490">
        <v>4.4262256622314453</v>
      </c>
      <c r="DQ490">
        <v>4.6985864639282227</v>
      </c>
      <c r="DR490">
        <v>4.417330265045166</v>
      </c>
      <c r="DS490">
        <v>3.6725242137908936</v>
      </c>
      <c r="DT490">
        <v>2.7725620269775391</v>
      </c>
      <c r="DU490">
        <v>1.9315276145935059</v>
      </c>
      <c r="DV490">
        <v>1.6315927505493164</v>
      </c>
      <c r="DW490">
        <v>1.2931721210479736</v>
      </c>
      <c r="DX490">
        <v>1.1911501884460449</v>
      </c>
      <c r="DY490">
        <v>1.098412036895752</v>
      </c>
      <c r="DZ490">
        <v>1.0599150657653809</v>
      </c>
      <c r="EA490">
        <v>1.550295352935791</v>
      </c>
      <c r="EB490">
        <v>1.4076383113861084</v>
      </c>
      <c r="EC490">
        <v>1.2226631641387939</v>
      </c>
      <c r="ED490">
        <v>1.4023361206054687</v>
      </c>
      <c r="EE490">
        <v>1.4235330820083618</v>
      </c>
      <c r="EF490">
        <v>0.96551823616027832</v>
      </c>
      <c r="EG490">
        <v>0.74216091632843018</v>
      </c>
      <c r="EH490">
        <v>1.0186456441879272</v>
      </c>
      <c r="EI490">
        <v>1.9834926128387451</v>
      </c>
      <c r="EJ490">
        <v>2.0580501556396484</v>
      </c>
      <c r="EK490">
        <v>2.8301389217376709</v>
      </c>
      <c r="EL490">
        <v>3.0238244533538818</v>
      </c>
      <c r="EM490">
        <v>3.0341176986694336</v>
      </c>
      <c r="EN490">
        <v>6.4095959663391113</v>
      </c>
      <c r="EO490">
        <v>6.6005640029907227</v>
      </c>
      <c r="EP490">
        <v>6.4391260147094727</v>
      </c>
      <c r="EQ490">
        <v>5.4925332069396973</v>
      </c>
      <c r="ER490">
        <v>4.6004772186279297</v>
      </c>
      <c r="ES490">
        <v>3.7209150791168213</v>
      </c>
      <c r="ET490">
        <v>3.3730409145355225</v>
      </c>
      <c r="EU490">
        <v>2.9284214973449707</v>
      </c>
      <c r="EV490">
        <v>2.7431952953338623</v>
      </c>
      <c r="EW490">
        <v>2.507192850112915</v>
      </c>
      <c r="EX490">
        <v>2.4076874256134033</v>
      </c>
      <c r="EY490">
        <v>80.24237060546875</v>
      </c>
      <c r="EZ490">
        <v>79.140098571777344</v>
      </c>
      <c r="FA490">
        <v>77.822906494140625</v>
      </c>
      <c r="FB490">
        <v>76.659797668457031</v>
      </c>
      <c r="FC490">
        <v>75.557830810546875</v>
      </c>
      <c r="FD490">
        <v>74.282760620117187</v>
      </c>
      <c r="FE490">
        <v>73.396316528320312</v>
      </c>
      <c r="FF490">
        <v>73.149551391601563</v>
      </c>
      <c r="FG490">
        <v>75.41143798828125</v>
      </c>
      <c r="FH490">
        <v>79.199050903320312</v>
      </c>
      <c r="FI490">
        <v>83.28790283203125</v>
      </c>
      <c r="FJ490">
        <v>86.510322570800781</v>
      </c>
      <c r="FK490">
        <v>89.193946838378906</v>
      </c>
      <c r="FL490">
        <v>91.356597900390625</v>
      </c>
      <c r="FM490">
        <v>93.091751098632813</v>
      </c>
      <c r="FN490">
        <v>93.823829650878906</v>
      </c>
      <c r="FO490">
        <v>93.952545166015625</v>
      </c>
      <c r="FP490">
        <v>93.513511657714844</v>
      </c>
      <c r="FQ490">
        <v>92.395370483398438</v>
      </c>
      <c r="FR490">
        <v>90.880607604980469</v>
      </c>
      <c r="FS490">
        <v>88.347846984863281</v>
      </c>
      <c r="FT490">
        <v>85.742523193359375</v>
      </c>
      <c r="FU490">
        <v>84.206878662109375</v>
      </c>
      <c r="FV490">
        <v>82.870689392089844</v>
      </c>
      <c r="FW490">
        <v>1</v>
      </c>
    </row>
    <row r="491" spans="1:179" x14ac:dyDescent="0.2">
      <c r="A491" t="s">
        <v>241</v>
      </c>
      <c r="B491" t="s">
        <v>248</v>
      </c>
      <c r="C491" t="s">
        <v>218</v>
      </c>
      <c r="D491" t="s">
        <v>43</v>
      </c>
      <c r="E491">
        <v>2015</v>
      </c>
      <c r="F491" t="s">
        <v>224</v>
      </c>
      <c r="G491" t="s">
        <v>244</v>
      </c>
      <c r="H491">
        <v>247.97</v>
      </c>
      <c r="K491">
        <v>151.48045991769615</v>
      </c>
      <c r="L491">
        <v>147.69052803812119</v>
      </c>
      <c r="M491">
        <v>144.65433997311268</v>
      </c>
      <c r="N491">
        <v>144.25254954328042</v>
      </c>
      <c r="O491">
        <v>148.01905485774134</v>
      </c>
      <c r="P491">
        <v>157.29559171354131</v>
      </c>
      <c r="Q491">
        <v>165.88109227536842</v>
      </c>
      <c r="R491">
        <v>170.80908390448181</v>
      </c>
      <c r="S491">
        <v>175.48002437137271</v>
      </c>
      <c r="T491">
        <v>183.0893132937893</v>
      </c>
      <c r="U491">
        <v>190.80876718892495</v>
      </c>
      <c r="V491">
        <v>196.76096432655044</v>
      </c>
      <c r="W491">
        <v>200.60122879576116</v>
      </c>
      <c r="X491">
        <v>205.23670625976135</v>
      </c>
      <c r="Y491">
        <v>206.88009618252261</v>
      </c>
      <c r="Z491">
        <v>203.47909045772121</v>
      </c>
      <c r="AA491">
        <v>197.36930494699399</v>
      </c>
      <c r="AB491">
        <v>190.63594151637656</v>
      </c>
      <c r="AC491">
        <v>187.61666252584303</v>
      </c>
      <c r="AD491">
        <v>187.27558147712003</v>
      </c>
      <c r="AE491">
        <v>182.06840000883503</v>
      </c>
      <c r="AF491">
        <v>173.9300662828787</v>
      </c>
      <c r="AG491">
        <v>163.89012739428611</v>
      </c>
      <c r="AH491">
        <v>157.88452659826831</v>
      </c>
      <c r="AI491">
        <v>-1.1499848365783691</v>
      </c>
      <c r="AJ491">
        <v>-1.0936826467514038</v>
      </c>
      <c r="AK491">
        <v>-1.1043373346328735</v>
      </c>
      <c r="AL491">
        <v>-0.92702013254165649</v>
      </c>
      <c r="AM491">
        <v>-1.4131984710693359</v>
      </c>
      <c r="AN491">
        <v>-2.0016586780548096</v>
      </c>
      <c r="AO491">
        <v>-2.2868068218231201</v>
      </c>
      <c r="AP491">
        <v>-1.9286680221557617</v>
      </c>
      <c r="AQ491">
        <v>-2.1338376998901367</v>
      </c>
      <c r="AR491">
        <v>-1.7652064561843872</v>
      </c>
      <c r="AS491">
        <v>-1.9520258903503418</v>
      </c>
      <c r="AT491">
        <v>-1.967473030090332</v>
      </c>
      <c r="AU491">
        <v>-1.743152379989624</v>
      </c>
      <c r="AV491">
        <v>-2.3117285221815109E-2</v>
      </c>
      <c r="AW491">
        <v>0.53961396217346191</v>
      </c>
      <c r="AX491">
        <v>-0.13503779470920563</v>
      </c>
      <c r="AY491">
        <v>-0.43760126829147339</v>
      </c>
      <c r="AZ491">
        <v>-1.561413049697876</v>
      </c>
      <c r="BA491">
        <v>-2.3920738697052002</v>
      </c>
      <c r="BB491">
        <v>-2.6304895877838135</v>
      </c>
      <c r="BC491">
        <v>-2.7583913803100586</v>
      </c>
      <c r="BD491">
        <v>-2.6520068645477295</v>
      </c>
      <c r="BE491">
        <v>-2.3510284423828125</v>
      </c>
      <c r="BF491">
        <v>-2.2268378734588623</v>
      </c>
      <c r="BG491">
        <v>-0.3073151707649231</v>
      </c>
      <c r="BH491">
        <v>-0.32180863618850708</v>
      </c>
      <c r="BI491">
        <v>-0.38673847913742065</v>
      </c>
      <c r="BJ491">
        <v>-0.20758286118507385</v>
      </c>
      <c r="BK491">
        <v>-0.53323805332183838</v>
      </c>
      <c r="BL491">
        <v>-1.1015689373016357</v>
      </c>
      <c r="BM491">
        <v>-1.412926197052002</v>
      </c>
      <c r="BN491">
        <v>-1.0584598779678345</v>
      </c>
      <c r="BO491">
        <v>-0.93637973070144653</v>
      </c>
      <c r="BP491">
        <v>-0.56610989570617676</v>
      </c>
      <c r="BQ491">
        <v>-0.44915446639060974</v>
      </c>
      <c r="BR491">
        <v>-0.39924147725105286</v>
      </c>
      <c r="BS491">
        <v>-0.23178170621395111</v>
      </c>
      <c r="BT491">
        <v>2.0991384983062744</v>
      </c>
      <c r="BU491">
        <v>2.5713551044464111</v>
      </c>
      <c r="BV491">
        <v>2.0281753540039062</v>
      </c>
      <c r="BW491">
        <v>1.4920101165771484</v>
      </c>
      <c r="BX491">
        <v>0.37796682119369507</v>
      </c>
      <c r="BY491">
        <v>-0.49171167612075806</v>
      </c>
      <c r="BZ491">
        <v>-0.78645336627960205</v>
      </c>
      <c r="CA491">
        <v>-1.0311514139175415</v>
      </c>
      <c r="CB491">
        <v>-1.0163305997848511</v>
      </c>
      <c r="CC491">
        <v>-0.87464404106140137</v>
      </c>
      <c r="CD491">
        <v>-0.82306331396102905</v>
      </c>
      <c r="CE491">
        <v>0.27631524205207825</v>
      </c>
      <c r="CF491">
        <v>0.21278901398181915</v>
      </c>
      <c r="CG491">
        <v>0.11026831716299057</v>
      </c>
      <c r="CH491">
        <v>0.29069718718528748</v>
      </c>
      <c r="CI491">
        <v>7.6219849288463593E-2</v>
      </c>
      <c r="CJ491">
        <v>-0.47816953063011169</v>
      </c>
      <c r="CK491">
        <v>-0.80767905712127686</v>
      </c>
      <c r="CL491">
        <v>-0.45575642585754395</v>
      </c>
      <c r="CM491">
        <v>-0.10702403634786606</v>
      </c>
      <c r="CN491">
        <v>0.26438075304031372</v>
      </c>
      <c r="CO491">
        <v>0.59172970056533813</v>
      </c>
      <c r="CP491">
        <v>0.68691092729568481</v>
      </c>
      <c r="CQ491">
        <v>0.81498903036117554</v>
      </c>
      <c r="CR491">
        <v>3.5690064430236816</v>
      </c>
      <c r="CS491">
        <v>3.9785330295562744</v>
      </c>
      <c r="CT491">
        <v>3.5264101028442383</v>
      </c>
      <c r="CU491">
        <v>2.8284530639648437</v>
      </c>
      <c r="CV491">
        <v>1.7211754322052002</v>
      </c>
      <c r="CW491">
        <v>0.82447344064712524</v>
      </c>
      <c r="CX491">
        <v>0.49072054028511047</v>
      </c>
      <c r="CY491">
        <v>0.16512973606586456</v>
      </c>
      <c r="CZ491">
        <v>0.11653368920087814</v>
      </c>
      <c r="DA491">
        <v>0.14789527654647827</v>
      </c>
      <c r="DB491">
        <v>0.14918658137321472</v>
      </c>
      <c r="DC491">
        <v>0.85994565486907959</v>
      </c>
      <c r="DD491">
        <v>0.747386634349823</v>
      </c>
      <c r="DE491">
        <v>0.60727512836456299</v>
      </c>
      <c r="DF491">
        <v>0.78897726535797119</v>
      </c>
      <c r="DG491">
        <v>0.68567770719528198</v>
      </c>
      <c r="DH491">
        <v>0.14522984623908997</v>
      </c>
      <c r="DI491">
        <v>-0.20243193209171295</v>
      </c>
      <c r="DJ491">
        <v>0.14694707095623016</v>
      </c>
      <c r="DK491">
        <v>0.72233164310455322</v>
      </c>
      <c r="DL491">
        <v>1.0948714017868042</v>
      </c>
      <c r="DM491">
        <v>1.6326137781143188</v>
      </c>
      <c r="DN491">
        <v>1.7730633020401001</v>
      </c>
      <c r="DO491">
        <v>1.8617596626281738</v>
      </c>
      <c r="DP491">
        <v>5.0388741493225098</v>
      </c>
      <c r="DQ491">
        <v>5.3857107162475586</v>
      </c>
      <c r="DR491">
        <v>5.0246448516845703</v>
      </c>
      <c r="DS491">
        <v>4.1648960113525391</v>
      </c>
      <c r="DT491">
        <v>3.0643839836120605</v>
      </c>
      <c r="DU491">
        <v>2.1406586170196533</v>
      </c>
      <c r="DV491">
        <v>1.7678943872451782</v>
      </c>
      <c r="DW491">
        <v>1.3614108562469482</v>
      </c>
      <c r="DX491">
        <v>1.2493979930877686</v>
      </c>
      <c r="DY491">
        <v>1.1704345941543579</v>
      </c>
      <c r="DZ491">
        <v>1.1214364767074585</v>
      </c>
      <c r="EA491">
        <v>1.7026152610778809</v>
      </c>
      <c r="EB491">
        <v>1.5192607641220093</v>
      </c>
      <c r="EC491">
        <v>1.3248739242553711</v>
      </c>
      <c r="ED491">
        <v>1.5084145069122314</v>
      </c>
      <c r="EE491">
        <v>1.5656381845474243</v>
      </c>
      <c r="EF491">
        <v>1.0453195571899414</v>
      </c>
      <c r="EG491">
        <v>0.67144876718521118</v>
      </c>
      <c r="EH491">
        <v>1.0171551704406738</v>
      </c>
      <c r="EI491">
        <v>1.9197895526885986</v>
      </c>
      <c r="EJ491">
        <v>2.2939679622650146</v>
      </c>
      <c r="EK491">
        <v>3.1354851722717285</v>
      </c>
      <c r="EL491">
        <v>3.3412950038909912</v>
      </c>
      <c r="EM491">
        <v>3.3731303215026855</v>
      </c>
      <c r="EN491">
        <v>7.1611299514770508</v>
      </c>
      <c r="EO491">
        <v>7.4174518585205078</v>
      </c>
      <c r="EP491">
        <v>7.1878581047058105</v>
      </c>
      <c r="EQ491">
        <v>6.0945076942443848</v>
      </c>
      <c r="ER491">
        <v>5.0037636756896973</v>
      </c>
      <c r="ES491">
        <v>4.0410208702087402</v>
      </c>
      <c r="ET491">
        <v>3.6119306087493896</v>
      </c>
      <c r="EU491">
        <v>3.0886509418487549</v>
      </c>
      <c r="EV491">
        <v>2.8850741386413574</v>
      </c>
      <c r="EW491">
        <v>2.6468191146850586</v>
      </c>
      <c r="EX491">
        <v>2.5252108573913574</v>
      </c>
      <c r="EY491">
        <v>79.554969787597656</v>
      </c>
      <c r="EZ491">
        <v>78.509765625</v>
      </c>
      <c r="FA491">
        <v>77.227951049804688</v>
      </c>
      <c r="FB491">
        <v>76.238288879394531</v>
      </c>
      <c r="FC491">
        <v>75.226318359375</v>
      </c>
      <c r="FD491">
        <v>74.2110595703125</v>
      </c>
      <c r="FE491">
        <v>73.412879943847656</v>
      </c>
      <c r="FF491">
        <v>72.872848510742187</v>
      </c>
      <c r="FG491">
        <v>74.639564514160156</v>
      </c>
      <c r="FH491">
        <v>78.566513061523438</v>
      </c>
      <c r="FI491">
        <v>82.494338989257813</v>
      </c>
      <c r="FJ491">
        <v>86.2191162109375</v>
      </c>
      <c r="FK491">
        <v>89.454757690429687</v>
      </c>
      <c r="FL491">
        <v>91.852684020996094</v>
      </c>
      <c r="FM491">
        <v>93.46649169921875</v>
      </c>
      <c r="FN491">
        <v>93.730888366699219</v>
      </c>
      <c r="FO491">
        <v>93.221763610839844</v>
      </c>
      <c r="FP491">
        <v>92.095619201660156</v>
      </c>
      <c r="FQ491">
        <v>91.778152465820313</v>
      </c>
      <c r="FR491">
        <v>90.274505615234375</v>
      </c>
      <c r="FS491">
        <v>87.332290649414063</v>
      </c>
      <c r="FT491">
        <v>84.355926513671875</v>
      </c>
      <c r="FU491">
        <v>82.994064331054688</v>
      </c>
      <c r="FV491">
        <v>81.389251708984375</v>
      </c>
      <c r="FW491">
        <v>1</v>
      </c>
    </row>
    <row r="492" spans="1:179" x14ac:dyDescent="0.2">
      <c r="A492" t="s">
        <v>241</v>
      </c>
      <c r="B492" t="s">
        <v>248</v>
      </c>
      <c r="C492" t="s">
        <v>218</v>
      </c>
      <c r="D492" t="s">
        <v>43</v>
      </c>
      <c r="E492">
        <v>2016</v>
      </c>
      <c r="F492" t="s">
        <v>224</v>
      </c>
      <c r="G492" t="s">
        <v>244</v>
      </c>
      <c r="H492">
        <v>225.14000000000001</v>
      </c>
      <c r="K492">
        <v>137.53496571718969</v>
      </c>
      <c r="L492">
        <v>134.09394004687528</v>
      </c>
      <c r="M492">
        <v>131.33726752516012</v>
      </c>
      <c r="N492">
        <v>130.97246646090076</v>
      </c>
      <c r="O492">
        <v>134.39222224708897</v>
      </c>
      <c r="P492">
        <v>142.81474868468959</v>
      </c>
      <c r="Q492">
        <v>150.60985655587885</v>
      </c>
      <c r="R492">
        <v>155.08417066961314</v>
      </c>
      <c r="S492">
        <v>159.3250980956978</v>
      </c>
      <c r="T492">
        <v>166.23386567961836</v>
      </c>
      <c r="U492">
        <v>173.24265630119265</v>
      </c>
      <c r="V492">
        <v>178.64688619137166</v>
      </c>
      <c r="W492">
        <v>182.13361076564883</v>
      </c>
      <c r="X492">
        <v>186.34233996042724</v>
      </c>
      <c r="Y492">
        <v>187.83443720392486</v>
      </c>
      <c r="Z492">
        <v>184.74653262521767</v>
      </c>
      <c r="AA492">
        <v>179.19922215881283</v>
      </c>
      <c r="AB492">
        <v>173.08574119173292</v>
      </c>
      <c r="AC492">
        <v>170.34442107242987</v>
      </c>
      <c r="AD492">
        <v>170.03474040227354</v>
      </c>
      <c r="AE492">
        <v>165.30693904021749</v>
      </c>
      <c r="AF492">
        <v>157.91783122655883</v>
      </c>
      <c r="AG492">
        <v>148.80218257064959</v>
      </c>
      <c r="AH492">
        <v>143.34946543445781</v>
      </c>
      <c r="AI492">
        <v>-1.1081843376159668</v>
      </c>
      <c r="AJ492">
        <v>-1.0516828298568726</v>
      </c>
      <c r="AK492">
        <v>-1.0572301149368286</v>
      </c>
      <c r="AL492">
        <v>-0.89637666940689087</v>
      </c>
      <c r="AM492">
        <v>-1.350001335144043</v>
      </c>
      <c r="AN492">
        <v>-1.8858175277709961</v>
      </c>
      <c r="AO492">
        <v>-2.1427221298217773</v>
      </c>
      <c r="AP492">
        <v>-1.817274808883667</v>
      </c>
      <c r="AQ492">
        <v>-2.0284371376037598</v>
      </c>
      <c r="AR492">
        <v>-1.6938672065734863</v>
      </c>
      <c r="AS492">
        <v>-1.8865840435028076</v>
      </c>
      <c r="AT492">
        <v>-1.90557861328125</v>
      </c>
      <c r="AU492">
        <v>-1.6975858211517334</v>
      </c>
      <c r="AV492">
        <v>-0.18234555423259735</v>
      </c>
      <c r="AW492">
        <v>0.33546191453933716</v>
      </c>
      <c r="AX492">
        <v>-0.28707650303840637</v>
      </c>
      <c r="AY492">
        <v>-0.54402464628219604</v>
      </c>
      <c r="AZ492">
        <v>-1.5651193857192993</v>
      </c>
      <c r="BA492">
        <v>-2.3163423538208008</v>
      </c>
      <c r="BB492">
        <v>-2.5285265445709229</v>
      </c>
      <c r="BC492">
        <v>-2.6357731819152832</v>
      </c>
      <c r="BD492">
        <v>-2.5322208404541016</v>
      </c>
      <c r="BE492">
        <v>-2.2468400001525879</v>
      </c>
      <c r="BF492">
        <v>-2.1285619735717773</v>
      </c>
      <c r="BG492">
        <v>-0.30523970723152161</v>
      </c>
      <c r="BH492">
        <v>-0.31619632244110107</v>
      </c>
      <c r="BI492">
        <v>-0.37346011400222778</v>
      </c>
      <c r="BJ492">
        <v>-0.21085499227046967</v>
      </c>
      <c r="BK492">
        <v>-0.51152396202087402</v>
      </c>
      <c r="BL492">
        <v>-1.0281597375869751</v>
      </c>
      <c r="BM492">
        <v>-1.3100377321243286</v>
      </c>
      <c r="BN492">
        <v>-0.98808985948562622</v>
      </c>
      <c r="BO492">
        <v>-0.88742953538894653</v>
      </c>
      <c r="BP492">
        <v>-0.55129826068878174</v>
      </c>
      <c r="BQ492">
        <v>-0.45456072688102722</v>
      </c>
      <c r="BR492">
        <v>-0.41127625107765198</v>
      </c>
      <c r="BS492">
        <v>-0.2574639618396759</v>
      </c>
      <c r="BT492">
        <v>1.8398631811141968</v>
      </c>
      <c r="BU492">
        <v>2.2714231014251709</v>
      </c>
      <c r="BV492">
        <v>1.7741588354110718</v>
      </c>
      <c r="BW492">
        <v>1.2946213483810425</v>
      </c>
      <c r="BX492">
        <v>0.28283444046974182</v>
      </c>
      <c r="BY492">
        <v>-0.50556647777557373</v>
      </c>
      <c r="BZ492">
        <v>-0.77142143249511719</v>
      </c>
      <c r="CA492">
        <v>-0.98995852470397949</v>
      </c>
      <c r="CB492">
        <v>-0.97365355491638184</v>
      </c>
      <c r="CC492">
        <v>-0.84005510807037354</v>
      </c>
      <c r="CD492">
        <v>-0.79096400737762451</v>
      </c>
      <c r="CE492">
        <v>0.25087729096412659</v>
      </c>
      <c r="CF492">
        <v>0.19319936633110046</v>
      </c>
      <c r="CG492">
        <v>0.10011686384677887</v>
      </c>
      <c r="CH492">
        <v>0.26393523812294006</v>
      </c>
      <c r="CI492">
        <v>6.920294463634491E-2</v>
      </c>
      <c r="CJ492">
        <v>-0.43414860963821411</v>
      </c>
      <c r="CK492">
        <v>-0.73332303762435913</v>
      </c>
      <c r="CL492">
        <v>-0.41379889845848083</v>
      </c>
      <c r="CM492">
        <v>-9.717126190662384E-2</v>
      </c>
      <c r="CN492">
        <v>0.24004150927066803</v>
      </c>
      <c r="CO492">
        <v>0.53725427389144897</v>
      </c>
      <c r="CP492">
        <v>0.6236729621887207</v>
      </c>
      <c r="CQ492">
        <v>0.73996001482009888</v>
      </c>
      <c r="CR492">
        <v>3.2404389381408691</v>
      </c>
      <c r="CS492">
        <v>3.6122639179229736</v>
      </c>
      <c r="CT492">
        <v>3.2017641067504883</v>
      </c>
      <c r="CU492">
        <v>2.5680620670318604</v>
      </c>
      <c r="CV492">
        <v>1.5627217292785645</v>
      </c>
      <c r="CW492">
        <v>0.74857133626937866</v>
      </c>
      <c r="CX492">
        <v>0.44554415345191956</v>
      </c>
      <c r="CY492">
        <v>0.14992767572402954</v>
      </c>
      <c r="CZ492">
        <v>0.10580544173717499</v>
      </c>
      <c r="DA492">
        <v>0.13427984714508057</v>
      </c>
      <c r="DB492">
        <v>0.1354522705078125</v>
      </c>
      <c r="DC492">
        <v>0.80699425935745239</v>
      </c>
      <c r="DD492">
        <v>0.702595055103302</v>
      </c>
      <c r="DE492">
        <v>0.57369387149810791</v>
      </c>
      <c r="DF492">
        <v>0.73872542381286621</v>
      </c>
      <c r="DG492">
        <v>0.64992988109588623</v>
      </c>
      <c r="DH492">
        <v>0.15986253321170807</v>
      </c>
      <c r="DI492">
        <v>-0.15660835802555084</v>
      </c>
      <c r="DJ492">
        <v>0.16049207746982574</v>
      </c>
      <c r="DK492">
        <v>0.69308704137802124</v>
      </c>
      <c r="DL492">
        <v>1.0313812494277954</v>
      </c>
      <c r="DM492">
        <v>1.529069185256958</v>
      </c>
      <c r="DN492">
        <v>1.6586222648620605</v>
      </c>
      <c r="DO492">
        <v>1.7373840808868408</v>
      </c>
      <c r="DP492">
        <v>4.641014575958252</v>
      </c>
      <c r="DQ492">
        <v>4.9531044960021973</v>
      </c>
      <c r="DR492">
        <v>4.6293692588806152</v>
      </c>
      <c r="DS492">
        <v>3.8415024280548096</v>
      </c>
      <c r="DT492">
        <v>2.8426089286804199</v>
      </c>
      <c r="DU492">
        <v>2.0027091503143311</v>
      </c>
      <c r="DV492">
        <v>1.6625097990036011</v>
      </c>
      <c r="DW492">
        <v>1.2898138761520386</v>
      </c>
      <c r="DX492">
        <v>1.1852644681930542</v>
      </c>
      <c r="DY492">
        <v>1.1086148023605347</v>
      </c>
      <c r="DZ492">
        <v>1.0618685483932495</v>
      </c>
      <c r="EA492">
        <v>1.6099388599395752</v>
      </c>
      <c r="EB492">
        <v>1.4380815029144287</v>
      </c>
      <c r="EC492">
        <v>1.257463812828064</v>
      </c>
      <c r="ED492">
        <v>1.424247145652771</v>
      </c>
      <c r="EE492">
        <v>1.4884072542190552</v>
      </c>
      <c r="EF492">
        <v>1.0175203084945679</v>
      </c>
      <c r="EG492">
        <v>0.67607605457305908</v>
      </c>
      <c r="EH492">
        <v>0.98967701196670532</v>
      </c>
      <c r="EI492">
        <v>1.8340945243835449</v>
      </c>
      <c r="EJ492">
        <v>2.1739501953125</v>
      </c>
      <c r="EK492">
        <v>2.961092472076416</v>
      </c>
      <c r="EL492">
        <v>3.1529245376586914</v>
      </c>
      <c r="EM492">
        <v>3.1775059700012207</v>
      </c>
      <c r="EN492">
        <v>6.6632232666015625</v>
      </c>
      <c r="EO492">
        <v>6.8890657424926758</v>
      </c>
      <c r="EP492">
        <v>6.6906046867370605</v>
      </c>
      <c r="EQ492">
        <v>5.6801486015319824</v>
      </c>
      <c r="ER492">
        <v>4.6905627250671387</v>
      </c>
      <c r="ES492">
        <v>3.8134849071502686</v>
      </c>
      <c r="ET492">
        <v>3.4196147918701172</v>
      </c>
      <c r="EU492">
        <v>2.9356284141540527</v>
      </c>
      <c r="EV492">
        <v>2.7438316345214844</v>
      </c>
      <c r="EW492">
        <v>2.515399694442749</v>
      </c>
      <c r="EX492">
        <v>2.3994665145874023</v>
      </c>
      <c r="EY492">
        <v>79.554969787597656</v>
      </c>
      <c r="EZ492">
        <v>78.509765625</v>
      </c>
      <c r="FA492">
        <v>77.227951049804688</v>
      </c>
      <c r="FB492">
        <v>76.238288879394531</v>
      </c>
      <c r="FC492">
        <v>75.226318359375</v>
      </c>
      <c r="FD492">
        <v>74.2110595703125</v>
      </c>
      <c r="FE492">
        <v>73.412879943847656</v>
      </c>
      <c r="FF492">
        <v>72.872848510742187</v>
      </c>
      <c r="FG492">
        <v>74.639564514160156</v>
      </c>
      <c r="FH492">
        <v>78.566513061523438</v>
      </c>
      <c r="FI492">
        <v>82.494338989257813</v>
      </c>
      <c r="FJ492">
        <v>86.2191162109375</v>
      </c>
      <c r="FK492">
        <v>89.454757690429687</v>
      </c>
      <c r="FL492">
        <v>91.852691650390625</v>
      </c>
      <c r="FM492">
        <v>93.46649169921875</v>
      </c>
      <c r="FN492">
        <v>93.730888366699219</v>
      </c>
      <c r="FO492">
        <v>93.221763610839844</v>
      </c>
      <c r="FP492">
        <v>92.095611572265625</v>
      </c>
      <c r="FQ492">
        <v>91.778152465820313</v>
      </c>
      <c r="FR492">
        <v>90.274505615234375</v>
      </c>
      <c r="FS492">
        <v>87.332290649414063</v>
      </c>
      <c r="FT492">
        <v>84.355926513671875</v>
      </c>
      <c r="FU492">
        <v>82.994064331054688</v>
      </c>
      <c r="FV492">
        <v>81.389251708984375</v>
      </c>
      <c r="FW492">
        <v>1</v>
      </c>
    </row>
    <row r="493" spans="1:179" x14ac:dyDescent="0.2">
      <c r="A493" t="s">
        <v>241</v>
      </c>
      <c r="B493" t="s">
        <v>248</v>
      </c>
      <c r="C493" t="s">
        <v>218</v>
      </c>
      <c r="D493" t="s">
        <v>43</v>
      </c>
      <c r="E493" t="s">
        <v>250</v>
      </c>
      <c r="F493" t="s">
        <v>224</v>
      </c>
      <c r="G493" t="s">
        <v>244</v>
      </c>
      <c r="H493">
        <v>218.34</v>
      </c>
      <c r="K493">
        <v>133.38099824088772</v>
      </c>
      <c r="L493">
        <v>130.04390184154138</v>
      </c>
      <c r="M493">
        <v>127.37048907808703</v>
      </c>
      <c r="N493">
        <v>127.01670609747173</v>
      </c>
      <c r="O493">
        <v>130.33317502683306</v>
      </c>
      <c r="P493">
        <v>138.50131596538881</v>
      </c>
      <c r="Q493">
        <v>146.06098825550723</v>
      </c>
      <c r="R493">
        <v>150.40016469563034</v>
      </c>
      <c r="S493">
        <v>154.51300342437577</v>
      </c>
      <c r="T493">
        <v>161.21310555587641</v>
      </c>
      <c r="U493">
        <v>168.0102097300196</v>
      </c>
      <c r="V493">
        <v>173.2512157077833</v>
      </c>
      <c r="W493">
        <v>176.63263076745929</v>
      </c>
      <c r="X493">
        <v>180.71424374782265</v>
      </c>
      <c r="Y493">
        <v>182.16127519013548</v>
      </c>
      <c r="Z493">
        <v>179.16663456887346</v>
      </c>
      <c r="AA493">
        <v>173.78686947639034</v>
      </c>
      <c r="AB493">
        <v>167.85803392636356</v>
      </c>
      <c r="AC493">
        <v>165.1995098768333</v>
      </c>
      <c r="AD493">
        <v>164.8991824894961</v>
      </c>
      <c r="AE493">
        <v>160.31417487439728</v>
      </c>
      <c r="AF493">
        <v>153.14824022529916</v>
      </c>
      <c r="AG493">
        <v>144.3079114332848</v>
      </c>
      <c r="AH493">
        <v>139.01988266941419</v>
      </c>
      <c r="AI493">
        <v>-1.0950802564620972</v>
      </c>
      <c r="AJ493">
        <v>-1.03857421875</v>
      </c>
      <c r="AK493">
        <v>-1.0426421165466309</v>
      </c>
      <c r="AL493">
        <v>-0.88669157028198242</v>
      </c>
      <c r="AM493">
        <v>-1.3304951190948486</v>
      </c>
      <c r="AN493">
        <v>-1.8506145477294922</v>
      </c>
      <c r="AO493">
        <v>-2.0991263389587402</v>
      </c>
      <c r="AP493">
        <v>-1.7834198474884033</v>
      </c>
      <c r="AQ493">
        <v>-1.9961135387420654</v>
      </c>
      <c r="AR493">
        <v>-1.671688437461853</v>
      </c>
      <c r="AS493">
        <v>-1.8659265041351318</v>
      </c>
      <c r="AT493">
        <v>-1.8859269618988037</v>
      </c>
      <c r="AU493">
        <v>-1.6828420162200928</v>
      </c>
      <c r="AV493">
        <v>-0.22813104093074799</v>
      </c>
      <c r="AW493">
        <v>0.27622458338737488</v>
      </c>
      <c r="AX493">
        <v>-0.33068865537643433</v>
      </c>
      <c r="AY493">
        <v>-0.57423031330108643</v>
      </c>
      <c r="AZ493">
        <v>-1.5647209882736206</v>
      </c>
      <c r="BA493">
        <v>-2.2923116683959961</v>
      </c>
      <c r="BB493">
        <v>-2.4967257976531982</v>
      </c>
      <c r="BC493">
        <v>-2.5979106426239014</v>
      </c>
      <c r="BD493">
        <v>-2.4952728748321533</v>
      </c>
      <c r="BE493">
        <v>-2.2146613597869873</v>
      </c>
      <c r="BF493">
        <v>-2.098200798034668</v>
      </c>
      <c r="BG493">
        <v>-0.30435433983802795</v>
      </c>
      <c r="BH493">
        <v>-0.31427988409996033</v>
      </c>
      <c r="BI493">
        <v>-0.36927735805511475</v>
      </c>
      <c r="BJ493">
        <v>-0.2116016298532486</v>
      </c>
      <c r="BK493">
        <v>-0.50477701425552368</v>
      </c>
      <c r="BL493">
        <v>-1.0060079097747803</v>
      </c>
      <c r="BM493">
        <v>-1.2791130542755127</v>
      </c>
      <c r="BN493">
        <v>-0.96685278415679932</v>
      </c>
      <c r="BO493">
        <v>-0.87246912717819214</v>
      </c>
      <c r="BP493">
        <v>-0.54650622606277466</v>
      </c>
      <c r="BQ493">
        <v>-0.45569467544555664</v>
      </c>
      <c r="BR493">
        <v>-0.41436392068862915</v>
      </c>
      <c r="BS493">
        <v>-0.26463490724563599</v>
      </c>
      <c r="BT493">
        <v>1.7633051872253418</v>
      </c>
      <c r="BU493">
        <v>2.1827259063720703</v>
      </c>
      <c r="BV493">
        <v>1.6991802453994751</v>
      </c>
      <c r="BW493">
        <v>1.2364364862442017</v>
      </c>
      <c r="BX493">
        <v>0.25511199235916138</v>
      </c>
      <c r="BY493">
        <v>-0.50909101963043213</v>
      </c>
      <c r="BZ493">
        <v>-0.76635926961898804</v>
      </c>
      <c r="CA493">
        <v>-0.97714084386825562</v>
      </c>
      <c r="CB493">
        <v>-0.96042275428771973</v>
      </c>
      <c r="CC493">
        <v>-0.82928401231765747</v>
      </c>
      <c r="CD493">
        <v>-0.78095752000808716</v>
      </c>
      <c r="CE493">
        <v>0.24330003559589386</v>
      </c>
      <c r="CF493">
        <v>0.18736417591571808</v>
      </c>
      <c r="CG493">
        <v>9.7093038260936737E-2</v>
      </c>
      <c r="CH493">
        <v>0.25596359372138977</v>
      </c>
      <c r="CI493">
        <v>6.7112810909748077E-2</v>
      </c>
      <c r="CJ493">
        <v>-0.4210360050201416</v>
      </c>
      <c r="CK493">
        <v>-0.71117448806762695</v>
      </c>
      <c r="CL493">
        <v>-0.40130090713500977</v>
      </c>
      <c r="CM493">
        <v>-9.4236396253108978E-2</v>
      </c>
      <c r="CN493">
        <v>0.23279152810573578</v>
      </c>
      <c r="CO493">
        <v>0.52102756500244141</v>
      </c>
      <c r="CP493">
        <v>0.60483616590499878</v>
      </c>
      <c r="CQ493">
        <v>0.71761101484298706</v>
      </c>
      <c r="CR493">
        <v>3.1425678730010986</v>
      </c>
      <c r="CS493">
        <v>3.5031626224517822</v>
      </c>
      <c r="CT493">
        <v>3.1050612926483154</v>
      </c>
      <c r="CU493">
        <v>2.4904987812042236</v>
      </c>
      <c r="CV493">
        <v>1.515522837638855</v>
      </c>
      <c r="CW493">
        <v>0.72596222162246704</v>
      </c>
      <c r="CX493">
        <v>0.43208739161491394</v>
      </c>
      <c r="CY493">
        <v>0.14539940655231476</v>
      </c>
      <c r="CZ493">
        <v>0.10260979831218719</v>
      </c>
      <c r="DA493">
        <v>0.13022419810295105</v>
      </c>
      <c r="DB493">
        <v>0.13136120140552521</v>
      </c>
      <c r="DC493">
        <v>0.79095441102981567</v>
      </c>
      <c r="DD493">
        <v>0.68900823593139648</v>
      </c>
      <c r="DE493">
        <v>0.56346344947814941</v>
      </c>
      <c r="DF493">
        <v>0.72352880239486694</v>
      </c>
      <c r="DG493">
        <v>0.63900262117385864</v>
      </c>
      <c r="DH493">
        <v>0.16393592953681946</v>
      </c>
      <c r="DI493">
        <v>-0.14323587715625763</v>
      </c>
      <c r="DJ493">
        <v>0.1642509251832962</v>
      </c>
      <c r="DK493">
        <v>0.68399631977081299</v>
      </c>
      <c r="DL493">
        <v>1.0120892524719238</v>
      </c>
      <c r="DM493">
        <v>1.4977498054504395</v>
      </c>
      <c r="DN493">
        <v>1.6240363121032715</v>
      </c>
      <c r="DO493">
        <v>1.6998569965362549</v>
      </c>
      <c r="DP493">
        <v>4.5218305587768555</v>
      </c>
      <c r="DQ493">
        <v>4.8235998153686523</v>
      </c>
      <c r="DR493">
        <v>4.5109424591064453</v>
      </c>
      <c r="DS493">
        <v>3.7445611953735352</v>
      </c>
      <c r="DT493">
        <v>2.7759335041046143</v>
      </c>
      <c r="DU493">
        <v>1.9610154628753662</v>
      </c>
      <c r="DV493">
        <v>1.6305340528488159</v>
      </c>
      <c r="DW493">
        <v>1.2679396867752075</v>
      </c>
      <c r="DX493">
        <v>1.1656423807144165</v>
      </c>
      <c r="DY493">
        <v>1.0897324085235596</v>
      </c>
      <c r="DZ493">
        <v>1.04367995262146</v>
      </c>
      <c r="EA493">
        <v>1.5816802978515625</v>
      </c>
      <c r="EB493">
        <v>1.4133026599884033</v>
      </c>
      <c r="EC493">
        <v>1.2368282079696655</v>
      </c>
      <c r="ED493">
        <v>1.3986186981201172</v>
      </c>
      <c r="EE493">
        <v>1.4647207260131836</v>
      </c>
      <c r="EF493">
        <v>1.008542537689209</v>
      </c>
      <c r="EG493">
        <v>0.67677724361419678</v>
      </c>
      <c r="EH493">
        <v>0.98081797361373901</v>
      </c>
      <c r="EI493">
        <v>1.8076407909393311</v>
      </c>
      <c r="EJ493">
        <v>2.1372714042663574</v>
      </c>
      <c r="EK493">
        <v>2.9079816341400146</v>
      </c>
      <c r="EL493">
        <v>3.0955994129180908</v>
      </c>
      <c r="EM493">
        <v>3.1180641651153564</v>
      </c>
      <c r="EN493">
        <v>6.5132665634155273</v>
      </c>
      <c r="EO493">
        <v>6.7301011085510254</v>
      </c>
      <c r="EP493">
        <v>6.5408110618591309</v>
      </c>
      <c r="EQ493">
        <v>5.5552277565002441</v>
      </c>
      <c r="ER493">
        <v>4.595766544342041</v>
      </c>
      <c r="ES493">
        <v>3.7442362308502197</v>
      </c>
      <c r="ET493">
        <v>3.3609006404876709</v>
      </c>
      <c r="EU493">
        <v>2.8887093067169189</v>
      </c>
      <c r="EV493">
        <v>2.7004926204681396</v>
      </c>
      <c r="EW493">
        <v>2.4751098155975342</v>
      </c>
      <c r="EX493">
        <v>2.3609232902526855</v>
      </c>
      <c r="EY493">
        <v>79.554969787597656</v>
      </c>
      <c r="EZ493">
        <v>78.509765625</v>
      </c>
      <c r="FA493">
        <v>77.227951049804688</v>
      </c>
      <c r="FB493">
        <v>76.238288879394531</v>
      </c>
      <c r="FC493">
        <v>75.226318359375</v>
      </c>
      <c r="FD493">
        <v>74.2110595703125</v>
      </c>
      <c r="FE493">
        <v>73.412879943847656</v>
      </c>
      <c r="FF493">
        <v>72.872848510742187</v>
      </c>
      <c r="FG493">
        <v>74.639564514160156</v>
      </c>
      <c r="FH493">
        <v>78.566513061523438</v>
      </c>
      <c r="FI493">
        <v>82.494338989257813</v>
      </c>
      <c r="FJ493">
        <v>86.2191162109375</v>
      </c>
      <c r="FK493">
        <v>89.454757690429687</v>
      </c>
      <c r="FL493">
        <v>91.852684020996094</v>
      </c>
      <c r="FM493">
        <v>93.466484069824219</v>
      </c>
      <c r="FN493">
        <v>93.730888366699219</v>
      </c>
      <c r="FO493">
        <v>93.221763610839844</v>
      </c>
      <c r="FP493">
        <v>92.095611572265625</v>
      </c>
      <c r="FQ493">
        <v>91.778152465820313</v>
      </c>
      <c r="FR493">
        <v>90.274505615234375</v>
      </c>
      <c r="FS493">
        <v>87.332290649414063</v>
      </c>
      <c r="FT493">
        <v>84.355926513671875</v>
      </c>
      <c r="FU493">
        <v>82.994064331054688</v>
      </c>
      <c r="FV493">
        <v>81.389251708984375</v>
      </c>
      <c r="FW493">
        <v>1</v>
      </c>
    </row>
    <row r="494" spans="1:179" x14ac:dyDescent="0.2">
      <c r="A494" t="s">
        <v>241</v>
      </c>
      <c r="B494" t="s">
        <v>248</v>
      </c>
      <c r="C494" t="s">
        <v>218</v>
      </c>
      <c r="D494" t="s">
        <v>44</v>
      </c>
      <c r="E494">
        <v>2015</v>
      </c>
      <c r="F494" t="s">
        <v>224</v>
      </c>
      <c r="G494" t="s">
        <v>244</v>
      </c>
      <c r="H494">
        <v>248.46</v>
      </c>
      <c r="K494">
        <v>150.22025370201933</v>
      </c>
      <c r="L494">
        <v>146.20164273658662</v>
      </c>
      <c r="M494">
        <v>143.1600820403543</v>
      </c>
      <c r="N494">
        <v>142.84672624310866</v>
      </c>
      <c r="O494">
        <v>146.56392049834153</v>
      </c>
      <c r="P494">
        <v>155.4486044843521</v>
      </c>
      <c r="Q494">
        <v>164.17074913192008</v>
      </c>
      <c r="R494">
        <v>169.01779184205958</v>
      </c>
      <c r="S494">
        <v>173.40629714879591</v>
      </c>
      <c r="T494">
        <v>181.94890545942712</v>
      </c>
      <c r="U494">
        <v>190.38850753550443</v>
      </c>
      <c r="V494">
        <v>196.26881661487971</v>
      </c>
      <c r="W494">
        <v>200.72957774508566</v>
      </c>
      <c r="X494">
        <v>206.29177736543463</v>
      </c>
      <c r="Y494">
        <v>207.41853793373738</v>
      </c>
      <c r="Z494">
        <v>203.40156074274597</v>
      </c>
      <c r="AA494">
        <v>197.83333738872508</v>
      </c>
      <c r="AB494">
        <v>191.87577269611955</v>
      </c>
      <c r="AC494">
        <v>187.98673655577764</v>
      </c>
      <c r="AD494">
        <v>187.26529713495813</v>
      </c>
      <c r="AE494">
        <v>181.13742858548588</v>
      </c>
      <c r="AF494">
        <v>173.92297344904634</v>
      </c>
      <c r="AG494">
        <v>163.52696932206177</v>
      </c>
      <c r="AH494">
        <v>157.702284335863</v>
      </c>
      <c r="AI494">
        <v>-1.0575629472732544</v>
      </c>
      <c r="AJ494">
        <v>-1.0154078006744385</v>
      </c>
      <c r="AK494">
        <v>-1.0209444761276245</v>
      </c>
      <c r="AL494">
        <v>-0.87187463045120239</v>
      </c>
      <c r="AM494">
        <v>-1.3444758653640747</v>
      </c>
      <c r="AN494">
        <v>-1.8713721036911011</v>
      </c>
      <c r="AO494">
        <v>-2.2048294544219971</v>
      </c>
      <c r="AP494">
        <v>-1.820921778678894</v>
      </c>
      <c r="AQ494">
        <v>-1.757020115852356</v>
      </c>
      <c r="AR494">
        <v>-1.6563692092895508</v>
      </c>
      <c r="AS494">
        <v>-1.7780711650848389</v>
      </c>
      <c r="AT494">
        <v>-1.7945661544799805</v>
      </c>
      <c r="AU494">
        <v>-1.4826388359069824</v>
      </c>
      <c r="AV494">
        <v>0.19019278883934021</v>
      </c>
      <c r="AW494">
        <v>0.56587457656860352</v>
      </c>
      <c r="AX494">
        <v>-9.0941458940505981E-2</v>
      </c>
      <c r="AY494">
        <v>-0.38137668371200562</v>
      </c>
      <c r="AZ494">
        <v>-1.4705090522766113</v>
      </c>
      <c r="BA494">
        <v>-2.2243239879608154</v>
      </c>
      <c r="BB494">
        <v>-2.4560761451721191</v>
      </c>
      <c r="BC494">
        <v>-2.5590112209320068</v>
      </c>
      <c r="BD494">
        <v>-2.4838905334472656</v>
      </c>
      <c r="BE494">
        <v>-2.1897420883178711</v>
      </c>
      <c r="BF494">
        <v>-2.0754611492156982</v>
      </c>
      <c r="BG494">
        <v>-0.25581422448158264</v>
      </c>
      <c r="BH494">
        <v>-0.27442935109138489</v>
      </c>
      <c r="BI494">
        <v>-0.3324722945690155</v>
      </c>
      <c r="BJ494">
        <v>-0.17930991947650909</v>
      </c>
      <c r="BK494">
        <v>-0.51092946529388428</v>
      </c>
      <c r="BL494">
        <v>-1.0229952335357666</v>
      </c>
      <c r="BM494">
        <v>-1.3730839490890503</v>
      </c>
      <c r="BN494">
        <v>-1.0288114547729492</v>
      </c>
      <c r="BO494">
        <v>-0.78244960308074951</v>
      </c>
      <c r="BP494">
        <v>-0.51324015855789185</v>
      </c>
      <c r="BQ494">
        <v>-0.3523201048374176</v>
      </c>
      <c r="BR494">
        <v>-0.31186717748641968</v>
      </c>
      <c r="BS494">
        <v>-5.0635572522878647E-2</v>
      </c>
      <c r="BT494">
        <v>2.1995182037353516</v>
      </c>
      <c r="BU494">
        <v>2.4992294311523437</v>
      </c>
      <c r="BV494">
        <v>1.9530714750289917</v>
      </c>
      <c r="BW494">
        <v>1.4594202041625977</v>
      </c>
      <c r="BX494">
        <v>0.39676877856254578</v>
      </c>
      <c r="BY494">
        <v>-0.40994209051132202</v>
      </c>
      <c r="BZ494">
        <v>-0.70196318626403809</v>
      </c>
      <c r="CA494">
        <v>-0.91599178314208984</v>
      </c>
      <c r="CB494">
        <v>-0.92203736305236816</v>
      </c>
      <c r="CC494">
        <v>-0.78003484010696411</v>
      </c>
      <c r="CD494">
        <v>-0.72736948728561401</v>
      </c>
      <c r="CE494">
        <v>0.2994745671749115</v>
      </c>
      <c r="CF494">
        <v>0.2387700229883194</v>
      </c>
      <c r="CG494">
        <v>0.14436148107051849</v>
      </c>
      <c r="CH494">
        <v>0.30035826563835144</v>
      </c>
      <c r="CI494">
        <v>6.6382229328155518E-2</v>
      </c>
      <c r="CJ494">
        <v>-0.4354119598865509</v>
      </c>
      <c r="CK494">
        <v>-0.79701948165893555</v>
      </c>
      <c r="CL494">
        <v>-0.48019814491271973</v>
      </c>
      <c r="CM494">
        <v>-0.10746502876281738</v>
      </c>
      <c r="CN494">
        <v>0.27848759293556213</v>
      </c>
      <c r="CO494">
        <v>0.6351507306098938</v>
      </c>
      <c r="CP494">
        <v>0.71504557132720947</v>
      </c>
      <c r="CQ494">
        <v>0.9411655068397522</v>
      </c>
      <c r="CR494">
        <v>3.5911707878112793</v>
      </c>
      <c r="CS494">
        <v>3.8382651805877686</v>
      </c>
      <c r="CT494">
        <v>3.368748664855957</v>
      </c>
      <c r="CU494">
        <v>2.7343504428863525</v>
      </c>
      <c r="CV494">
        <v>1.6900397539138794</v>
      </c>
      <c r="CW494">
        <v>0.84669327735900879</v>
      </c>
      <c r="CX494">
        <v>0.51293009519577026</v>
      </c>
      <c r="CY494">
        <v>0.22195850312709808</v>
      </c>
      <c r="CZ494">
        <v>0.15969732403755188</v>
      </c>
      <c r="DA494">
        <v>0.19632415473461151</v>
      </c>
      <c r="DB494">
        <v>0.20631472766399384</v>
      </c>
      <c r="DC494">
        <v>0.85476332902908325</v>
      </c>
      <c r="DD494">
        <v>0.75196939706802368</v>
      </c>
      <c r="DE494">
        <v>0.62119525671005249</v>
      </c>
      <c r="DF494">
        <v>0.78002649545669556</v>
      </c>
      <c r="DG494">
        <v>0.64369392395019531</v>
      </c>
      <c r="DH494">
        <v>0.15217128396034241</v>
      </c>
      <c r="DI494">
        <v>-0.2209550142288208</v>
      </c>
      <c r="DJ494">
        <v>6.8415135145187378E-2</v>
      </c>
      <c r="DK494">
        <v>0.56751954555511475</v>
      </c>
      <c r="DL494">
        <v>1.0702153444290161</v>
      </c>
      <c r="DM494">
        <v>1.6226216554641724</v>
      </c>
      <c r="DN494">
        <v>1.7419583797454834</v>
      </c>
      <c r="DO494">
        <v>1.9329665899276733</v>
      </c>
      <c r="DP494">
        <v>4.982823371887207</v>
      </c>
      <c r="DQ494">
        <v>5.1773009300231934</v>
      </c>
      <c r="DR494">
        <v>4.7844257354736328</v>
      </c>
      <c r="DS494">
        <v>4.0092806816101074</v>
      </c>
      <c r="DT494">
        <v>2.9833106994628906</v>
      </c>
      <c r="DU494">
        <v>2.1033287048339844</v>
      </c>
      <c r="DV494">
        <v>1.7278233766555786</v>
      </c>
      <c r="DW494">
        <v>1.3599088191986084</v>
      </c>
      <c r="DX494">
        <v>1.2414320707321167</v>
      </c>
      <c r="DY494">
        <v>1.1726831197738647</v>
      </c>
      <c r="DZ494">
        <v>1.1399989128112793</v>
      </c>
      <c r="EA494">
        <v>1.6565121412277222</v>
      </c>
      <c r="EB494">
        <v>1.4929478168487549</v>
      </c>
      <c r="EC494">
        <v>1.3096674680709839</v>
      </c>
      <c r="ED494">
        <v>1.4725911617279053</v>
      </c>
      <c r="EE494">
        <v>1.4772403240203857</v>
      </c>
      <c r="EF494">
        <v>1.000548243522644</v>
      </c>
      <c r="EG494">
        <v>0.61079061031341553</v>
      </c>
      <c r="EH494">
        <v>0.86052554845809937</v>
      </c>
      <c r="EI494">
        <v>1.5420900583267212</v>
      </c>
      <c r="EJ494">
        <v>2.2133445739746094</v>
      </c>
      <c r="EK494">
        <v>3.048372745513916</v>
      </c>
      <c r="EL494">
        <v>3.2246572971343994</v>
      </c>
      <c r="EM494">
        <v>3.3649699687957764</v>
      </c>
      <c r="EN494">
        <v>6.9921483993530273</v>
      </c>
      <c r="EO494">
        <v>7.1106557846069336</v>
      </c>
      <c r="EP494">
        <v>6.8284387588500977</v>
      </c>
      <c r="EQ494">
        <v>5.8500776290893555</v>
      </c>
      <c r="ER494">
        <v>4.8505887985229492</v>
      </c>
      <c r="ES494">
        <v>3.917710542678833</v>
      </c>
      <c r="ET494">
        <v>3.4819364547729492</v>
      </c>
      <c r="EU494">
        <v>3.0029282569885254</v>
      </c>
      <c r="EV494">
        <v>2.8032851219177246</v>
      </c>
      <c r="EW494">
        <v>2.5823905467987061</v>
      </c>
      <c r="EX494">
        <v>2.4880905151367187</v>
      </c>
      <c r="EY494">
        <v>79.085746765136719</v>
      </c>
      <c r="EZ494">
        <v>77.889991760253906</v>
      </c>
      <c r="FA494">
        <v>76.713905334472656</v>
      </c>
      <c r="FB494">
        <v>75.567581176757813</v>
      </c>
      <c r="FC494">
        <v>74.541297912597656</v>
      </c>
      <c r="FD494">
        <v>73.444816589355469</v>
      </c>
      <c r="FE494">
        <v>72.690277099609375</v>
      </c>
      <c r="FF494">
        <v>72.042930603027344</v>
      </c>
      <c r="FG494">
        <v>74.047042846679688</v>
      </c>
      <c r="FH494">
        <v>79.080757141113281</v>
      </c>
      <c r="FI494">
        <v>83.656471252441406</v>
      </c>
      <c r="FJ494">
        <v>87.219123840332031</v>
      </c>
      <c r="FK494">
        <v>90.607307434082031</v>
      </c>
      <c r="FL494">
        <v>93.588607788085938</v>
      </c>
      <c r="FM494">
        <v>94.886062622070313</v>
      </c>
      <c r="FN494">
        <v>95.330207824707031</v>
      </c>
      <c r="FO494">
        <v>95.080375671386719</v>
      </c>
      <c r="FP494">
        <v>94.472625732421875</v>
      </c>
      <c r="FQ494">
        <v>93.463447570800781</v>
      </c>
      <c r="FR494">
        <v>91.151298522949219</v>
      </c>
      <c r="FS494">
        <v>87.424285888671875</v>
      </c>
      <c r="FT494">
        <v>84.91796875</v>
      </c>
      <c r="FU494">
        <v>83.228736877441406</v>
      </c>
      <c r="FV494">
        <v>81.771339416503906</v>
      </c>
      <c r="FW494">
        <v>1</v>
      </c>
    </row>
    <row r="495" spans="1:179" x14ac:dyDescent="0.2">
      <c r="A495" t="s">
        <v>241</v>
      </c>
      <c r="B495" t="s">
        <v>248</v>
      </c>
      <c r="C495" t="s">
        <v>218</v>
      </c>
      <c r="D495" t="s">
        <v>44</v>
      </c>
      <c r="E495">
        <v>2016</v>
      </c>
      <c r="F495" t="s">
        <v>224</v>
      </c>
      <c r="G495" t="s">
        <v>244</v>
      </c>
      <c r="H495">
        <v>225.63</v>
      </c>
      <c r="K495">
        <v>136.41781151596064</v>
      </c>
      <c r="L495">
        <v>132.76843601746216</v>
      </c>
      <c r="M495">
        <v>130.00633807429116</v>
      </c>
      <c r="N495">
        <v>129.72177383589704</v>
      </c>
      <c r="O495">
        <v>133.09742720341464</v>
      </c>
      <c r="P495">
        <v>141.16577428387342</v>
      </c>
      <c r="Q495">
        <v>149.08651636241564</v>
      </c>
      <c r="R495">
        <v>153.48820616486557</v>
      </c>
      <c r="S495">
        <v>157.47348960712822</v>
      </c>
      <c r="T495">
        <v>165.23119139270773</v>
      </c>
      <c r="U495">
        <v>172.89535129732218</v>
      </c>
      <c r="V495">
        <v>178.23536954304444</v>
      </c>
      <c r="W495">
        <v>182.28626984497873</v>
      </c>
      <c r="X495">
        <v>187.33740696346646</v>
      </c>
      <c r="Y495">
        <v>188.36063923103572</v>
      </c>
      <c r="Z495">
        <v>184.7127473935503</v>
      </c>
      <c r="AA495">
        <v>179.65614001027188</v>
      </c>
      <c r="AB495">
        <v>174.24596450263272</v>
      </c>
      <c r="AC495">
        <v>170.71425831723178</v>
      </c>
      <c r="AD495">
        <v>170.05910573624385</v>
      </c>
      <c r="AE495">
        <v>164.49427412282705</v>
      </c>
      <c r="AF495">
        <v>157.94269298287367</v>
      </c>
      <c r="AG495">
        <v>148.50188792121196</v>
      </c>
      <c r="AH495">
        <v>143.21238295097484</v>
      </c>
      <c r="AI495">
        <v>-1.0212340354919434</v>
      </c>
      <c r="AJ495">
        <v>-0.97834044694900513</v>
      </c>
      <c r="AK495">
        <v>-0.97938406467437744</v>
      </c>
      <c r="AL495">
        <v>-0.84432142972946167</v>
      </c>
      <c r="AM495">
        <v>-1.2841979265213013</v>
      </c>
      <c r="AN495">
        <v>-1.7638075351715088</v>
      </c>
      <c r="AO495">
        <v>-2.0653643608093262</v>
      </c>
      <c r="AP495">
        <v>-1.7137229442596436</v>
      </c>
      <c r="AQ495">
        <v>-1.6695388555526733</v>
      </c>
      <c r="AR495">
        <v>-1.5909271240234375</v>
      </c>
      <c r="AS495">
        <v>-1.7228938341140747</v>
      </c>
      <c r="AT495">
        <v>-1.742194652557373</v>
      </c>
      <c r="AU495">
        <v>-1.4550806283950806</v>
      </c>
      <c r="AV495">
        <v>2.0238373428583145E-2</v>
      </c>
      <c r="AW495">
        <v>0.36716699600219727</v>
      </c>
      <c r="AX495">
        <v>-0.2376972883939743</v>
      </c>
      <c r="AY495">
        <v>-0.48602578043937683</v>
      </c>
      <c r="AZ495">
        <v>-1.4770966768264771</v>
      </c>
      <c r="BA495">
        <v>-2.1576359272003174</v>
      </c>
      <c r="BB495">
        <v>-2.3635208606719971</v>
      </c>
      <c r="BC495">
        <v>-2.4485676288604736</v>
      </c>
      <c r="BD495">
        <v>-2.3741896152496338</v>
      </c>
      <c r="BE495">
        <v>-2.095522403717041</v>
      </c>
      <c r="BF495">
        <v>-1.9870660305023193</v>
      </c>
      <c r="BG495">
        <v>-0.25720542669296265</v>
      </c>
      <c r="BH495">
        <v>-0.27222317457199097</v>
      </c>
      <c r="BI495">
        <v>-0.32330265641212463</v>
      </c>
      <c r="BJ495">
        <v>-0.18434010446071625</v>
      </c>
      <c r="BK495">
        <v>-0.48986771702766418</v>
      </c>
      <c r="BL495">
        <v>-0.95534467697143555</v>
      </c>
      <c r="BM495">
        <v>-1.2727503776550293</v>
      </c>
      <c r="BN495">
        <v>-0.95887929201126099</v>
      </c>
      <c r="BO495">
        <v>-0.74081933498382568</v>
      </c>
      <c r="BP495">
        <v>-0.50157922506332397</v>
      </c>
      <c r="BQ495">
        <v>-0.36422064900398254</v>
      </c>
      <c r="BR495">
        <v>-0.3292529284954071</v>
      </c>
      <c r="BS495">
        <v>-9.044945240020752E-2</v>
      </c>
      <c r="BT495">
        <v>1.9350301027297974</v>
      </c>
      <c r="BU495">
        <v>2.2095625400543213</v>
      </c>
      <c r="BV495">
        <v>1.7101501226425171</v>
      </c>
      <c r="BW495">
        <v>1.2681664228439331</v>
      </c>
      <c r="BX495">
        <v>0.30233067274093628</v>
      </c>
      <c r="BY495">
        <v>-0.4286159873008728</v>
      </c>
      <c r="BZ495">
        <v>-0.69193434715270996</v>
      </c>
      <c r="CA495">
        <v>-0.88284802436828613</v>
      </c>
      <c r="CB495">
        <v>-0.8858177661895752</v>
      </c>
      <c r="CC495">
        <v>-0.75213819742202759</v>
      </c>
      <c r="CD495">
        <v>-0.70239853858947754</v>
      </c>
      <c r="CE495">
        <v>0.27195841073989868</v>
      </c>
      <c r="CF495">
        <v>0.2168315052986145</v>
      </c>
      <c r="CG495">
        <v>0.13109734654426575</v>
      </c>
      <c r="CH495">
        <v>0.27276095747947693</v>
      </c>
      <c r="CI495">
        <v>6.0282938182353973E-2</v>
      </c>
      <c r="CJ495">
        <v>-0.39540570974349976</v>
      </c>
      <c r="CK495">
        <v>-0.72378826141357422</v>
      </c>
      <c r="CL495">
        <v>-0.43607687950134277</v>
      </c>
      <c r="CM495">
        <v>-9.7590997815132141E-2</v>
      </c>
      <c r="CN495">
        <v>0.25289979577064514</v>
      </c>
      <c r="CO495">
        <v>0.57679224014282227</v>
      </c>
      <c r="CP495">
        <v>0.64934623241424561</v>
      </c>
      <c r="CQ495">
        <v>0.85468995571136475</v>
      </c>
      <c r="CR495">
        <v>3.2612090110778809</v>
      </c>
      <c r="CS495">
        <v>3.4855999946594238</v>
      </c>
      <c r="CT495">
        <v>3.0592234134674072</v>
      </c>
      <c r="CU495">
        <v>2.48311448097229</v>
      </c>
      <c r="CV495">
        <v>1.5347565412521362</v>
      </c>
      <c r="CW495">
        <v>0.76889795064926147</v>
      </c>
      <c r="CX495">
        <v>0.46580138802528381</v>
      </c>
      <c r="CY495">
        <v>0.20156465470790863</v>
      </c>
      <c r="CZ495">
        <v>0.14502412080764771</v>
      </c>
      <c r="DA495">
        <v>0.1782856285572052</v>
      </c>
      <c r="DB495">
        <v>0.18735824525356293</v>
      </c>
      <c r="DC495">
        <v>0.80112224817276001</v>
      </c>
      <c r="DD495">
        <v>0.70588618516921997</v>
      </c>
      <c r="DE495">
        <v>0.58549731969833374</v>
      </c>
      <c r="DF495">
        <v>0.72986197471618652</v>
      </c>
      <c r="DG495">
        <v>0.61043357849121094</v>
      </c>
      <c r="DH495">
        <v>0.16453322768211365</v>
      </c>
      <c r="DI495">
        <v>-0.17482616007328033</v>
      </c>
      <c r="DJ495">
        <v>8.6725547909736633E-2</v>
      </c>
      <c r="DK495">
        <v>0.54563730955123901</v>
      </c>
      <c r="DL495">
        <v>1.0073788166046143</v>
      </c>
      <c r="DM495">
        <v>1.5178050994873047</v>
      </c>
      <c r="DN495">
        <v>1.6279454231262207</v>
      </c>
      <c r="DO495">
        <v>1.799829363822937</v>
      </c>
      <c r="DP495">
        <v>4.5873880386352539</v>
      </c>
      <c r="DQ495">
        <v>4.7616376876831055</v>
      </c>
      <c r="DR495">
        <v>4.4082965850830078</v>
      </c>
      <c r="DS495">
        <v>3.6980626583099365</v>
      </c>
      <c r="DT495">
        <v>2.7671825885772705</v>
      </c>
      <c r="DU495">
        <v>1.966411828994751</v>
      </c>
      <c r="DV495">
        <v>1.6235371828079224</v>
      </c>
      <c r="DW495">
        <v>1.2859773635864258</v>
      </c>
      <c r="DX495">
        <v>1.1758660078048706</v>
      </c>
      <c r="DY495">
        <v>1.108709454536438</v>
      </c>
      <c r="DZ495">
        <v>1.0771150588989258</v>
      </c>
      <c r="EA495">
        <v>1.5651508569717407</v>
      </c>
      <c r="EB495">
        <v>1.4120035171508789</v>
      </c>
      <c r="EC495">
        <v>1.2415788173675537</v>
      </c>
      <c r="ED495">
        <v>1.3898433446884155</v>
      </c>
      <c r="EE495">
        <v>1.4047638177871704</v>
      </c>
      <c r="EF495">
        <v>0.97299611568450928</v>
      </c>
      <c r="EG495">
        <v>0.61778789758682251</v>
      </c>
      <c r="EH495">
        <v>0.84156918525695801</v>
      </c>
      <c r="EI495">
        <v>1.4743568897247314</v>
      </c>
      <c r="EJ495">
        <v>2.096726655960083</v>
      </c>
      <c r="EK495">
        <v>2.8764781951904297</v>
      </c>
      <c r="EL495">
        <v>3.0408871173858643</v>
      </c>
      <c r="EM495">
        <v>3.1644606590270996</v>
      </c>
      <c r="EN495">
        <v>6.5021796226501465</v>
      </c>
      <c r="EO495">
        <v>6.6040329933166504</v>
      </c>
      <c r="EP495">
        <v>6.3561439514160156</v>
      </c>
      <c r="EQ495">
        <v>5.4522547721862793</v>
      </c>
      <c r="ER495">
        <v>4.5466098785400391</v>
      </c>
      <c r="ES495">
        <v>3.6954317092895508</v>
      </c>
      <c r="ET495">
        <v>3.295123815536499</v>
      </c>
      <c r="EU495">
        <v>2.8516969680786133</v>
      </c>
      <c r="EV495">
        <v>2.6642379760742187</v>
      </c>
      <c r="EW495">
        <v>2.4520936012268066</v>
      </c>
      <c r="EX495">
        <v>2.3617825508117676</v>
      </c>
      <c r="EY495">
        <v>79.085746765136719</v>
      </c>
      <c r="EZ495">
        <v>77.889991760253906</v>
      </c>
      <c r="FA495">
        <v>76.713905334472656</v>
      </c>
      <c r="FB495">
        <v>75.567581176757813</v>
      </c>
      <c r="FC495">
        <v>74.541297912597656</v>
      </c>
      <c r="FD495">
        <v>73.444816589355469</v>
      </c>
      <c r="FE495">
        <v>72.690277099609375</v>
      </c>
      <c r="FF495">
        <v>72.042930603027344</v>
      </c>
      <c r="FG495">
        <v>74.047042846679688</v>
      </c>
      <c r="FH495">
        <v>79.080757141113281</v>
      </c>
      <c r="FI495">
        <v>83.656471252441406</v>
      </c>
      <c r="FJ495">
        <v>87.219123840332031</v>
      </c>
      <c r="FK495">
        <v>90.607307434082031</v>
      </c>
      <c r="FL495">
        <v>93.588607788085938</v>
      </c>
      <c r="FM495">
        <v>94.886062622070313</v>
      </c>
      <c r="FN495">
        <v>95.330207824707031</v>
      </c>
      <c r="FO495">
        <v>95.080375671386719</v>
      </c>
      <c r="FP495">
        <v>94.472633361816406</v>
      </c>
      <c r="FQ495">
        <v>93.463447570800781</v>
      </c>
      <c r="FR495">
        <v>91.151298522949219</v>
      </c>
      <c r="FS495">
        <v>87.424285888671875</v>
      </c>
      <c r="FT495">
        <v>84.91796875</v>
      </c>
      <c r="FU495">
        <v>83.228736877441406</v>
      </c>
      <c r="FV495">
        <v>81.771339416503906</v>
      </c>
      <c r="FW495">
        <v>1</v>
      </c>
    </row>
    <row r="496" spans="1:179" x14ac:dyDescent="0.2">
      <c r="A496" t="s">
        <v>241</v>
      </c>
      <c r="B496" t="s">
        <v>248</v>
      </c>
      <c r="C496" t="s">
        <v>218</v>
      </c>
      <c r="D496" t="s">
        <v>44</v>
      </c>
      <c r="E496" t="s">
        <v>250</v>
      </c>
      <c r="F496" t="s">
        <v>224</v>
      </c>
      <c r="G496" t="s">
        <v>244</v>
      </c>
      <c r="H496">
        <v>218.83</v>
      </c>
      <c r="K496">
        <v>132.30645518035342</v>
      </c>
      <c r="L496">
        <v>128.76706446250807</v>
      </c>
      <c r="M496">
        <v>126.08821055288392</v>
      </c>
      <c r="N496">
        <v>125.81222250385545</v>
      </c>
      <c r="O496">
        <v>129.08614052094387</v>
      </c>
      <c r="P496">
        <v>136.91132397402515</v>
      </c>
      <c r="Q496">
        <v>144.59335094076897</v>
      </c>
      <c r="R496">
        <v>148.86238273430075</v>
      </c>
      <c r="S496">
        <v>152.72755781133264</v>
      </c>
      <c r="T496">
        <v>160.25145818907944</v>
      </c>
      <c r="U496">
        <v>167.68463584855459</v>
      </c>
      <c r="V496">
        <v>172.86371676796415</v>
      </c>
      <c r="W496">
        <v>176.79253114551517</v>
      </c>
      <c r="X496">
        <v>181.69143722933563</v>
      </c>
      <c r="Y496">
        <v>182.6838313503365</v>
      </c>
      <c r="Z496">
        <v>179.1458795789685</v>
      </c>
      <c r="AA496">
        <v>174.24166809305049</v>
      </c>
      <c r="AB496">
        <v>168.99454430939738</v>
      </c>
      <c r="AC496">
        <v>165.56927659005518</v>
      </c>
      <c r="AD496">
        <v>164.93386897993801</v>
      </c>
      <c r="AE496">
        <v>159.53675011206494</v>
      </c>
      <c r="AF496">
        <v>153.18262034835533</v>
      </c>
      <c r="AG496">
        <v>144.02634201580742</v>
      </c>
      <c r="AH496">
        <v>138.89625200414457</v>
      </c>
      <c r="AI496">
        <v>-1.0097941160202026</v>
      </c>
      <c r="AJ496">
        <v>-0.96672749519348145</v>
      </c>
      <c r="AK496">
        <v>-0.96647322177886963</v>
      </c>
      <c r="AL496">
        <v>-0.83557981252670288</v>
      </c>
      <c r="AM496">
        <v>-1.2655997276306152</v>
      </c>
      <c r="AN496">
        <v>-1.7311127185821533</v>
      </c>
      <c r="AO496">
        <v>-2.0231800079345703</v>
      </c>
      <c r="AP496">
        <v>-1.6811803579330444</v>
      </c>
      <c r="AQ496">
        <v>-1.6427286863327026</v>
      </c>
      <c r="AR496">
        <v>-1.5705517530441284</v>
      </c>
      <c r="AS496">
        <v>-1.7053581476211548</v>
      </c>
      <c r="AT496">
        <v>-1.725450873374939</v>
      </c>
      <c r="AU496">
        <v>-1.4457670450210571</v>
      </c>
      <c r="AV496">
        <v>-2.8836358338594437E-2</v>
      </c>
      <c r="AW496">
        <v>0.30946910381317139</v>
      </c>
      <c r="AX496">
        <v>-0.27983486652374268</v>
      </c>
      <c r="AY496">
        <v>-0.5157773494720459</v>
      </c>
      <c r="AZ496">
        <v>-1.4776185750961304</v>
      </c>
      <c r="BA496">
        <v>-2.1363716125488281</v>
      </c>
      <c r="BB496">
        <v>-2.3345980644226074</v>
      </c>
      <c r="BC496">
        <v>-2.4144020080566406</v>
      </c>
      <c r="BD496">
        <v>-2.3403079509735107</v>
      </c>
      <c r="BE496">
        <v>-2.0663692951202393</v>
      </c>
      <c r="BF496">
        <v>-1.9596954584121704</v>
      </c>
      <c r="BG496">
        <v>-0.25736674666404724</v>
      </c>
      <c r="BH496">
        <v>-0.27133208513259888</v>
      </c>
      <c r="BI496">
        <v>-0.3203539252281189</v>
      </c>
      <c r="BJ496">
        <v>-0.18561981618404388</v>
      </c>
      <c r="BK496">
        <v>-0.48333087563514709</v>
      </c>
      <c r="BL496">
        <v>-0.93492567539215088</v>
      </c>
      <c r="BM496">
        <v>-1.2426012754440308</v>
      </c>
      <c r="BN496">
        <v>-0.93779844045639038</v>
      </c>
      <c r="BO496">
        <v>-0.7281111478805542</v>
      </c>
      <c r="BP496">
        <v>-0.49774488806724548</v>
      </c>
      <c r="BQ496">
        <v>-0.36731544137001038</v>
      </c>
      <c r="BR496">
        <v>-0.33396357297897339</v>
      </c>
      <c r="BS496">
        <v>-0.10185680538415909</v>
      </c>
      <c r="BT496">
        <v>1.856880784034729</v>
      </c>
      <c r="BU496">
        <v>2.1238892078399658</v>
      </c>
      <c r="BV496">
        <v>1.638435959815979</v>
      </c>
      <c r="BW496">
        <v>1.2117786407470703</v>
      </c>
      <c r="BX496">
        <v>0.27478960156440735</v>
      </c>
      <c r="BY496">
        <v>-0.4336056113243103</v>
      </c>
      <c r="BZ496">
        <v>-0.68839329481124878</v>
      </c>
      <c r="CA496">
        <v>-0.87245672941207886</v>
      </c>
      <c r="CB496">
        <v>-0.87453591823577881</v>
      </c>
      <c r="CC496">
        <v>-0.74338352680206299</v>
      </c>
      <c r="CD496">
        <v>-0.6945347785949707</v>
      </c>
      <c r="CE496">
        <v>0.26376214623451233</v>
      </c>
      <c r="CF496">
        <v>0.21029664576053619</v>
      </c>
      <c r="CG496">
        <v>0.12714634835720062</v>
      </c>
      <c r="CH496">
        <v>0.26454049348831177</v>
      </c>
      <c r="CI496">
        <v>5.846613273024559E-2</v>
      </c>
      <c r="CJ496">
        <v>-0.3834889829158783</v>
      </c>
      <c r="CK496">
        <v>-0.70197474956512451</v>
      </c>
      <c r="CL496">
        <v>-0.42293441295623779</v>
      </c>
      <c r="CM496">
        <v>-9.4649799168109894E-2</v>
      </c>
      <c r="CN496">
        <v>0.24527789652347565</v>
      </c>
      <c r="CO496">
        <v>0.55940890312194824</v>
      </c>
      <c r="CP496">
        <v>0.6297762393951416</v>
      </c>
      <c r="CQ496">
        <v>0.82893133163452148</v>
      </c>
      <c r="CR496">
        <v>3.1629228591918945</v>
      </c>
      <c r="CS496">
        <v>3.3805510997772217</v>
      </c>
      <c r="CT496">
        <v>2.967024564743042</v>
      </c>
      <c r="CU496">
        <v>2.4082784652709961</v>
      </c>
      <c r="CV496">
        <v>1.4885021448135376</v>
      </c>
      <c r="CW496">
        <v>0.74572491645812988</v>
      </c>
      <c r="CX496">
        <v>0.4517630934715271</v>
      </c>
      <c r="CY496">
        <v>0.19548991322517395</v>
      </c>
      <c r="CZ496">
        <v>0.14065338671207428</v>
      </c>
      <c r="DA496">
        <v>0.17291244864463806</v>
      </c>
      <c r="DB496">
        <v>0.18171164393424988</v>
      </c>
      <c r="DC496">
        <v>0.78489106893539429</v>
      </c>
      <c r="DD496">
        <v>0.69192540645599365</v>
      </c>
      <c r="DE496">
        <v>0.57464659214019775</v>
      </c>
      <c r="DF496">
        <v>0.71470075845718384</v>
      </c>
      <c r="DG496">
        <v>0.60026311874389648</v>
      </c>
      <c r="DH496">
        <v>0.16794769465923309</v>
      </c>
      <c r="DI496">
        <v>-0.16134825348854065</v>
      </c>
      <c r="DJ496">
        <v>9.1929659247398376E-2</v>
      </c>
      <c r="DK496">
        <v>0.53881156444549561</v>
      </c>
      <c r="DL496">
        <v>0.98830068111419678</v>
      </c>
      <c r="DM496">
        <v>1.4861332178115845</v>
      </c>
      <c r="DN496">
        <v>1.5935161113739014</v>
      </c>
      <c r="DO496">
        <v>1.7597194910049438</v>
      </c>
      <c r="DP496">
        <v>4.4689645767211914</v>
      </c>
      <c r="DQ496">
        <v>4.6372132301330566</v>
      </c>
      <c r="DR496">
        <v>4.2956132888793945</v>
      </c>
      <c r="DS496">
        <v>3.604778528213501</v>
      </c>
      <c r="DT496">
        <v>2.7022147178649902</v>
      </c>
      <c r="DU496">
        <v>1.9250555038452148</v>
      </c>
      <c r="DV496">
        <v>1.5919194221496582</v>
      </c>
      <c r="DW496">
        <v>1.2634365558624268</v>
      </c>
      <c r="DX496">
        <v>1.155842661857605</v>
      </c>
      <c r="DY496">
        <v>1.0892084836959839</v>
      </c>
      <c r="DZ496">
        <v>1.0579581260681152</v>
      </c>
      <c r="EA496">
        <v>1.5373184680938721</v>
      </c>
      <c r="EB496">
        <v>1.3873207569122314</v>
      </c>
      <c r="EC496">
        <v>1.2207659482955933</v>
      </c>
      <c r="ED496">
        <v>1.3646607398986816</v>
      </c>
      <c r="EE496">
        <v>1.3825318813323975</v>
      </c>
      <c r="EF496">
        <v>0.96413469314575195</v>
      </c>
      <c r="EG496">
        <v>0.61923056840896606</v>
      </c>
      <c r="EH496">
        <v>0.83531159162521362</v>
      </c>
      <c r="EI496">
        <v>1.453429102897644</v>
      </c>
      <c r="EJ496">
        <v>2.0611076354980469</v>
      </c>
      <c r="EK496">
        <v>2.8241760730743408</v>
      </c>
      <c r="EL496">
        <v>2.9850032329559326</v>
      </c>
      <c r="EM496">
        <v>3.1036298274993896</v>
      </c>
      <c r="EN496">
        <v>6.3546819686889648</v>
      </c>
      <c r="EO496">
        <v>6.4516329765319824</v>
      </c>
      <c r="EP496">
        <v>6.2138838768005371</v>
      </c>
      <c r="EQ496">
        <v>5.3323345184326172</v>
      </c>
      <c r="ER496">
        <v>4.454622745513916</v>
      </c>
      <c r="ES496">
        <v>3.6278214454650879</v>
      </c>
      <c r="ET496">
        <v>3.2381241321563721</v>
      </c>
      <c r="EU496">
        <v>2.8053817749023437</v>
      </c>
      <c r="EV496">
        <v>2.621614933013916</v>
      </c>
      <c r="EW496">
        <v>2.4121942520141602</v>
      </c>
      <c r="EX496">
        <v>2.3231186866760254</v>
      </c>
      <c r="EY496">
        <v>79.085746765136719</v>
      </c>
      <c r="EZ496">
        <v>77.889991760253906</v>
      </c>
      <c r="FA496">
        <v>76.713905334472656</v>
      </c>
      <c r="FB496">
        <v>75.567581176757813</v>
      </c>
      <c r="FC496">
        <v>74.541297912597656</v>
      </c>
      <c r="FD496">
        <v>73.444816589355469</v>
      </c>
      <c r="FE496">
        <v>72.690277099609375</v>
      </c>
      <c r="FF496">
        <v>72.042930603027344</v>
      </c>
      <c r="FG496">
        <v>74.047042846679688</v>
      </c>
      <c r="FH496">
        <v>79.080757141113281</v>
      </c>
      <c r="FI496">
        <v>83.656471252441406</v>
      </c>
      <c r="FJ496">
        <v>87.219123840332031</v>
      </c>
      <c r="FK496">
        <v>90.607307434082031</v>
      </c>
      <c r="FL496">
        <v>93.588607788085938</v>
      </c>
      <c r="FM496">
        <v>94.886070251464844</v>
      </c>
      <c r="FN496">
        <v>95.330207824707031</v>
      </c>
      <c r="FO496">
        <v>95.080375671386719</v>
      </c>
      <c r="FP496">
        <v>94.472625732421875</v>
      </c>
      <c r="FQ496">
        <v>93.463447570800781</v>
      </c>
      <c r="FR496">
        <v>91.151298522949219</v>
      </c>
      <c r="FS496">
        <v>87.424285888671875</v>
      </c>
      <c r="FT496">
        <v>84.91796875</v>
      </c>
      <c r="FU496">
        <v>83.228736877441406</v>
      </c>
      <c r="FV496">
        <v>81.771339416503906</v>
      </c>
      <c r="FW496">
        <v>1</v>
      </c>
    </row>
    <row r="497" spans="1:179" x14ac:dyDescent="0.2">
      <c r="A497" t="s">
        <v>241</v>
      </c>
      <c r="B497" t="s">
        <v>248</v>
      </c>
      <c r="C497" t="s">
        <v>218</v>
      </c>
      <c r="D497" t="s">
        <v>45</v>
      </c>
      <c r="E497">
        <v>2015</v>
      </c>
      <c r="F497" t="s">
        <v>224</v>
      </c>
      <c r="G497" t="s">
        <v>244</v>
      </c>
      <c r="H497">
        <v>248.94</v>
      </c>
      <c r="K497">
        <v>137.202333641921</v>
      </c>
      <c r="L497">
        <v>133.87660507480697</v>
      </c>
      <c r="M497">
        <v>131.16809859668422</v>
      </c>
      <c r="N497">
        <v>129.95427678394148</v>
      </c>
      <c r="O497">
        <v>132.86963566010243</v>
      </c>
      <c r="P497">
        <v>142.96882160794732</v>
      </c>
      <c r="Q497">
        <v>154.28371505561702</v>
      </c>
      <c r="R497">
        <v>161.12370460640827</v>
      </c>
      <c r="S497">
        <v>163.50042851879866</v>
      </c>
      <c r="T497">
        <v>169.70535348915368</v>
      </c>
      <c r="U497">
        <v>177.45964365223932</v>
      </c>
      <c r="V497">
        <v>184.48694267861217</v>
      </c>
      <c r="W497">
        <v>189.38959558833398</v>
      </c>
      <c r="X497">
        <v>194.53647554028885</v>
      </c>
      <c r="Y497">
        <v>195.41028649853308</v>
      </c>
      <c r="Z497">
        <v>190.84072910534726</v>
      </c>
      <c r="AA497">
        <v>185.55863527417225</v>
      </c>
      <c r="AB497">
        <v>182.29736385063316</v>
      </c>
      <c r="AC497">
        <v>175.9252393596762</v>
      </c>
      <c r="AD497">
        <v>172.0992231144927</v>
      </c>
      <c r="AE497">
        <v>166.55602663295213</v>
      </c>
      <c r="AF497">
        <v>160.0097673129564</v>
      </c>
      <c r="AG497">
        <v>150.23641195179192</v>
      </c>
      <c r="AH497">
        <v>143.14041016326823</v>
      </c>
      <c r="AI497">
        <v>-1.0164469480514526</v>
      </c>
      <c r="AJ497">
        <v>-0.95216882228851318</v>
      </c>
      <c r="AK497">
        <v>-1.060505747795105</v>
      </c>
      <c r="AL497">
        <v>-0.7656327486038208</v>
      </c>
      <c r="AM497">
        <v>-1.2431645393371582</v>
      </c>
      <c r="AN497">
        <v>-1.7600462436676025</v>
      </c>
      <c r="AO497">
        <v>-1.953335165977478</v>
      </c>
      <c r="AP497">
        <v>-1.7941255569458008</v>
      </c>
      <c r="AQ497">
        <v>-2.5784153938293457</v>
      </c>
      <c r="AR497">
        <v>-1.5322073698043823</v>
      </c>
      <c r="AS497">
        <v>-1.5600298643112183</v>
      </c>
      <c r="AT497">
        <v>-1.5578234195709229</v>
      </c>
      <c r="AU497">
        <v>-1.1037607192993164</v>
      </c>
      <c r="AV497">
        <v>0.64391183853149414</v>
      </c>
      <c r="AW497">
        <v>1.0241451263427734</v>
      </c>
      <c r="AX497">
        <v>0.19119206070899963</v>
      </c>
      <c r="AY497">
        <v>-7.6069168746471405E-2</v>
      </c>
      <c r="AZ497">
        <v>-0.97786629199981689</v>
      </c>
      <c r="BA497">
        <v>-1.8799434900283813</v>
      </c>
      <c r="BB497">
        <v>-2.1770145893096924</v>
      </c>
      <c r="BC497">
        <v>-2.4271304607391357</v>
      </c>
      <c r="BD497">
        <v>-2.3179690837860107</v>
      </c>
      <c r="BE497">
        <v>-1.8647085428237915</v>
      </c>
      <c r="BF497">
        <v>-1.7534282207489014</v>
      </c>
      <c r="BG497">
        <v>-0.26734519004821777</v>
      </c>
      <c r="BH497">
        <v>-0.26806819438934326</v>
      </c>
      <c r="BI497">
        <v>-0.41143667697906494</v>
      </c>
      <c r="BJ497">
        <v>-0.14661234617233276</v>
      </c>
      <c r="BK497">
        <v>-0.47277829051017761</v>
      </c>
      <c r="BL497">
        <v>-0.94435584545135498</v>
      </c>
      <c r="BM497">
        <v>-1.1560084819793701</v>
      </c>
      <c r="BN497">
        <v>-0.96136647462844849</v>
      </c>
      <c r="BO497">
        <v>-1.1030902862548828</v>
      </c>
      <c r="BP497">
        <v>-0.4434814453125</v>
      </c>
      <c r="BQ497">
        <v>-0.28869229555130005</v>
      </c>
      <c r="BR497">
        <v>-0.23617307841777802</v>
      </c>
      <c r="BS497">
        <v>0.17092370986938477</v>
      </c>
      <c r="BT497">
        <v>2.5232658386230469</v>
      </c>
      <c r="BU497">
        <v>2.8164021968841553</v>
      </c>
      <c r="BV497">
        <v>2.0780525207519531</v>
      </c>
      <c r="BW497">
        <v>1.6047534942626953</v>
      </c>
      <c r="BX497">
        <v>0.70578020811080933</v>
      </c>
      <c r="BY497">
        <v>-0.23578330874443054</v>
      </c>
      <c r="BZ497">
        <v>-0.55801498889923096</v>
      </c>
      <c r="CA497">
        <v>-0.88108575344085693</v>
      </c>
      <c r="CB497">
        <v>-0.86930090188980103</v>
      </c>
      <c r="CC497">
        <v>-0.62339699268341064</v>
      </c>
      <c r="CD497">
        <v>-0.58958125114440918</v>
      </c>
      <c r="CE497">
        <v>0.25148037075996399</v>
      </c>
      <c r="CF497">
        <v>0.20573781430721283</v>
      </c>
      <c r="CG497">
        <v>3.810654953122139E-2</v>
      </c>
      <c r="CH497">
        <v>0.28211930394172668</v>
      </c>
      <c r="CI497">
        <v>6.0788881033658981E-2</v>
      </c>
      <c r="CJ497">
        <v>-0.37941122055053711</v>
      </c>
      <c r="CK497">
        <v>-0.6037825345993042</v>
      </c>
      <c r="CL497">
        <v>-0.38460010290145874</v>
      </c>
      <c r="CM497">
        <v>-8.12845379114151E-2</v>
      </c>
      <c r="CN497">
        <v>0.31056678295135498</v>
      </c>
      <c r="CO497">
        <v>0.59183228015899658</v>
      </c>
      <c r="CP497">
        <v>0.67919796705245972</v>
      </c>
      <c r="CQ497">
        <v>1.0537662506103516</v>
      </c>
      <c r="CR497">
        <v>3.8249008655548096</v>
      </c>
      <c r="CS497">
        <v>4.0577139854431152</v>
      </c>
      <c r="CT497">
        <v>3.3848865032196045</v>
      </c>
      <c r="CU497">
        <v>2.7688860893249512</v>
      </c>
      <c r="CV497">
        <v>1.8718686103820801</v>
      </c>
      <c r="CW497">
        <v>0.90295702219009399</v>
      </c>
      <c r="CX497">
        <v>0.56329923868179321</v>
      </c>
      <c r="CY497">
        <v>0.18970014154911041</v>
      </c>
      <c r="CZ497">
        <v>0.13404226303100586</v>
      </c>
      <c r="DA497">
        <v>0.23633159697055817</v>
      </c>
      <c r="DB497">
        <v>0.21649555861949921</v>
      </c>
      <c r="DC497">
        <v>0.77030593156814575</v>
      </c>
      <c r="DD497">
        <v>0.67954379320144653</v>
      </c>
      <c r="DE497">
        <v>0.48764979839324951</v>
      </c>
      <c r="DF497">
        <v>0.71085095405578613</v>
      </c>
      <c r="DG497">
        <v>0.59435606002807617</v>
      </c>
      <c r="DH497">
        <v>0.18553341925144196</v>
      </c>
      <c r="DI497">
        <v>-5.1556549966335297E-2</v>
      </c>
      <c r="DJ497">
        <v>0.19216626882553101</v>
      </c>
      <c r="DK497">
        <v>0.94052118062973022</v>
      </c>
      <c r="DL497">
        <v>1.06461501121521</v>
      </c>
      <c r="DM497">
        <v>1.4723567962646484</v>
      </c>
      <c r="DN497">
        <v>1.5945689678192139</v>
      </c>
      <c r="DO497">
        <v>1.9366087913513184</v>
      </c>
      <c r="DP497">
        <v>5.1265358924865723</v>
      </c>
      <c r="DQ497">
        <v>5.2990260124206543</v>
      </c>
      <c r="DR497">
        <v>4.6917204856872559</v>
      </c>
      <c r="DS497">
        <v>3.933018684387207</v>
      </c>
      <c r="DT497">
        <v>3.0379569530487061</v>
      </c>
      <c r="DU497">
        <v>2.0416972637176514</v>
      </c>
      <c r="DV497">
        <v>1.6846134662628174</v>
      </c>
      <c r="DW497">
        <v>1.2604860067367554</v>
      </c>
      <c r="DX497">
        <v>1.137385368347168</v>
      </c>
      <c r="DY497">
        <v>1.0960601568222046</v>
      </c>
      <c r="DZ497">
        <v>1.02257239818573</v>
      </c>
      <c r="EA497">
        <v>1.5194076299667358</v>
      </c>
      <c r="EB497">
        <v>1.3636444807052612</v>
      </c>
      <c r="EC497">
        <v>1.1367188692092896</v>
      </c>
      <c r="ED497">
        <v>1.3298712968826294</v>
      </c>
      <c r="EE497">
        <v>1.3647422790527344</v>
      </c>
      <c r="EF497">
        <v>1.0012238025665283</v>
      </c>
      <c r="EG497">
        <v>0.74577003717422485</v>
      </c>
      <c r="EH497">
        <v>1.0249253511428833</v>
      </c>
      <c r="EI497">
        <v>2.4158463478088379</v>
      </c>
      <c r="EJ497">
        <v>2.1533408164978027</v>
      </c>
      <c r="EK497">
        <v>2.7436943054199219</v>
      </c>
      <c r="EL497">
        <v>2.9162192344665527</v>
      </c>
      <c r="EM497">
        <v>3.2112932205200195</v>
      </c>
      <c r="EN497">
        <v>7.005889892578125</v>
      </c>
      <c r="EO497">
        <v>7.091282844543457</v>
      </c>
      <c r="EP497">
        <v>6.5785808563232422</v>
      </c>
      <c r="EQ497">
        <v>5.6138415336608887</v>
      </c>
      <c r="ER497">
        <v>4.7216033935546875</v>
      </c>
      <c r="ES497">
        <v>3.6858575344085693</v>
      </c>
      <c r="ET497">
        <v>3.3036129474639893</v>
      </c>
      <c r="EU497">
        <v>2.8065307140350342</v>
      </c>
      <c r="EV497">
        <v>2.5860536098480225</v>
      </c>
      <c r="EW497">
        <v>2.337371826171875</v>
      </c>
      <c r="EX497">
        <v>2.1864192485809326</v>
      </c>
      <c r="EY497">
        <v>73.848793029785156</v>
      </c>
      <c r="EZ497">
        <v>73.10504150390625</v>
      </c>
      <c r="FA497">
        <v>72.53948974609375</v>
      </c>
      <c r="FB497">
        <v>70.996360778808594</v>
      </c>
      <c r="FC497">
        <v>69.701347351074219</v>
      </c>
      <c r="FD497">
        <v>68.862350463867187</v>
      </c>
      <c r="FE497">
        <v>68.601219177246094</v>
      </c>
      <c r="FF497">
        <v>68.045028686523438</v>
      </c>
      <c r="FG497">
        <v>68.763351440429688</v>
      </c>
      <c r="FH497">
        <v>72.403831481933594</v>
      </c>
      <c r="FI497">
        <v>76.629096984863281</v>
      </c>
      <c r="FJ497">
        <v>81.024200439453125</v>
      </c>
      <c r="FK497">
        <v>84.552276611328125</v>
      </c>
      <c r="FL497">
        <v>86.98455810546875</v>
      </c>
      <c r="FM497">
        <v>88.29119873046875</v>
      </c>
      <c r="FN497">
        <v>88.525772094726563</v>
      </c>
      <c r="FO497">
        <v>87.992599487304688</v>
      </c>
      <c r="FP497">
        <v>87.215553283691406</v>
      </c>
      <c r="FQ497">
        <v>85.363471984863281</v>
      </c>
      <c r="FR497">
        <v>82.343833923339844</v>
      </c>
      <c r="FS497">
        <v>79.294586181640625</v>
      </c>
      <c r="FT497">
        <v>77.47393798828125</v>
      </c>
      <c r="FU497">
        <v>76.153892517089844</v>
      </c>
      <c r="FV497">
        <v>74.8997802734375</v>
      </c>
      <c r="FW497">
        <v>1</v>
      </c>
    </row>
    <row r="498" spans="1:179" x14ac:dyDescent="0.2">
      <c r="A498" t="s">
        <v>241</v>
      </c>
      <c r="B498" t="s">
        <v>248</v>
      </c>
      <c r="C498" t="s">
        <v>218</v>
      </c>
      <c r="D498" t="s">
        <v>45</v>
      </c>
      <c r="E498">
        <v>2016</v>
      </c>
      <c r="F498" t="s">
        <v>224</v>
      </c>
      <c r="G498" t="s">
        <v>244</v>
      </c>
      <c r="H498">
        <v>226.11</v>
      </c>
      <c r="K498">
        <v>124.6205922361429</v>
      </c>
      <c r="L498">
        <v>121.59983994535405</v>
      </c>
      <c r="M498">
        <v>119.13970918504198</v>
      </c>
      <c r="N498">
        <v>118.03719737523608</v>
      </c>
      <c r="O498">
        <v>120.68521173537279</v>
      </c>
      <c r="P498">
        <v>129.8582811760723</v>
      </c>
      <c r="Q498">
        <v>140.13557519220421</v>
      </c>
      <c r="R498">
        <v>146.3483233728094</v>
      </c>
      <c r="S498">
        <v>148.50709672368336</v>
      </c>
      <c r="T498">
        <v>154.14301707620868</v>
      </c>
      <c r="U498">
        <v>161.18622258768821</v>
      </c>
      <c r="V498">
        <v>167.56910357258914</v>
      </c>
      <c r="W498">
        <v>172.02217294043484</v>
      </c>
      <c r="X498">
        <v>176.69707321913512</v>
      </c>
      <c r="Y498">
        <v>177.49075388205321</v>
      </c>
      <c r="Z498">
        <v>173.34023447411022</v>
      </c>
      <c r="AA498">
        <v>168.5425197121597</v>
      </c>
      <c r="AB498">
        <v>165.58031370985543</v>
      </c>
      <c r="AC498">
        <v>159.79252638301614</v>
      </c>
      <c r="AD498">
        <v>156.31736384223709</v>
      </c>
      <c r="AE498">
        <v>151.28249008991617</v>
      </c>
      <c r="AF498">
        <v>145.33653646263778</v>
      </c>
      <c r="AG498">
        <v>136.45941826127171</v>
      </c>
      <c r="AH498">
        <v>130.01413470142734</v>
      </c>
      <c r="AI498">
        <v>-0.97997474670410156</v>
      </c>
      <c r="AJ498">
        <v>-0.91666775941848755</v>
      </c>
      <c r="AK498">
        <v>-1.0124166011810303</v>
      </c>
      <c r="AL498">
        <v>-0.74230819940567017</v>
      </c>
      <c r="AM498">
        <v>-1.1875139474868774</v>
      </c>
      <c r="AN498">
        <v>-1.6604279279708862</v>
      </c>
      <c r="AO498">
        <v>-1.8346009254455566</v>
      </c>
      <c r="AP498">
        <v>-1.6926748752593994</v>
      </c>
      <c r="AQ498">
        <v>-2.4537129402160645</v>
      </c>
      <c r="AR498">
        <v>-1.4741624593734741</v>
      </c>
      <c r="AS498">
        <v>-1.5132650136947632</v>
      </c>
      <c r="AT498">
        <v>-1.5150715112686157</v>
      </c>
      <c r="AU498">
        <v>-1.0990902185440063</v>
      </c>
      <c r="AV498">
        <v>0.44251850247383118</v>
      </c>
      <c r="AW498">
        <v>0.79448044300079346</v>
      </c>
      <c r="AX498">
        <v>3.0745679512619972E-2</v>
      </c>
      <c r="AY498">
        <v>-0.19640152156352997</v>
      </c>
      <c r="AZ498">
        <v>-1.0157159566879272</v>
      </c>
      <c r="BA498">
        <v>-1.8320802450180054</v>
      </c>
      <c r="BB498">
        <v>-2.1000034809112549</v>
      </c>
      <c r="BC498">
        <v>-2.3216574192047119</v>
      </c>
      <c r="BD498">
        <v>-2.2151308059692383</v>
      </c>
      <c r="BE498">
        <v>-1.7877298593521118</v>
      </c>
      <c r="BF498">
        <v>-1.6807867288589478</v>
      </c>
      <c r="BG498">
        <v>-0.26604586839675903</v>
      </c>
      <c r="BH498">
        <v>-0.26468798518180847</v>
      </c>
      <c r="BI498">
        <v>-0.39382356405258179</v>
      </c>
      <c r="BJ498">
        <v>-0.15235289931297302</v>
      </c>
      <c r="BK498">
        <v>-0.45329996943473816</v>
      </c>
      <c r="BL498">
        <v>-0.8830370306968689</v>
      </c>
      <c r="BM498">
        <v>-1.0747115612030029</v>
      </c>
      <c r="BN498">
        <v>-0.89901673793792725</v>
      </c>
      <c r="BO498">
        <v>-1.047659158706665</v>
      </c>
      <c r="BP498">
        <v>-0.43655598163604736</v>
      </c>
      <c r="BQ498">
        <v>-0.30162099003791809</v>
      </c>
      <c r="BR498">
        <v>-0.25547716021537781</v>
      </c>
      <c r="BS498">
        <v>0.11574353277683258</v>
      </c>
      <c r="BT498">
        <v>2.2336306571960449</v>
      </c>
      <c r="BU498">
        <v>2.5025851726531982</v>
      </c>
      <c r="BV498">
        <v>1.8290117979049683</v>
      </c>
      <c r="BW498">
        <v>1.4055007696151733</v>
      </c>
      <c r="BX498">
        <v>0.58887767791748047</v>
      </c>
      <c r="BY498">
        <v>-0.26511874794960022</v>
      </c>
      <c r="BZ498">
        <v>-0.55702126026153564</v>
      </c>
      <c r="CA498">
        <v>-0.84820467233657837</v>
      </c>
      <c r="CB498">
        <v>-0.83448255062103271</v>
      </c>
      <c r="CC498">
        <v>-0.60470199584960938</v>
      </c>
      <c r="CD498">
        <v>-0.57158637046813965</v>
      </c>
      <c r="CE498">
        <v>0.22841909527778625</v>
      </c>
      <c r="CF498">
        <v>0.1868712306022644</v>
      </c>
      <c r="CG498">
        <v>3.4612100571393967E-2</v>
      </c>
      <c r="CH498">
        <v>0.2562483549118042</v>
      </c>
      <c r="CI498">
        <v>5.521441251039505E-2</v>
      </c>
      <c r="CJ498">
        <v>-0.34461840987205505</v>
      </c>
      <c r="CK498">
        <v>-0.54841440916061401</v>
      </c>
      <c r="CL498">
        <v>-0.34933146834373474</v>
      </c>
      <c r="CM498">
        <v>-7.3830574750900269E-2</v>
      </c>
      <c r="CN498">
        <v>0.28208714723587036</v>
      </c>
      <c r="CO498">
        <v>0.53755998611450195</v>
      </c>
      <c r="CP498">
        <v>0.61691409349441528</v>
      </c>
      <c r="CQ498">
        <v>0.9571337103843689</v>
      </c>
      <c r="CR498">
        <v>3.4741494655609131</v>
      </c>
      <c r="CS498">
        <v>3.6856131553649902</v>
      </c>
      <c r="CT498">
        <v>3.0744853019714355</v>
      </c>
      <c r="CU498">
        <v>2.5149734020233154</v>
      </c>
      <c r="CV498">
        <v>1.7002143859863281</v>
      </c>
      <c r="CW498">
        <v>0.82015395164489746</v>
      </c>
      <c r="CX498">
        <v>0.51164352893829346</v>
      </c>
      <c r="CY498">
        <v>0.17230424284934998</v>
      </c>
      <c r="CZ498">
        <v>0.12175031006336212</v>
      </c>
      <c r="DA498">
        <v>0.21465949714183807</v>
      </c>
      <c r="DB498">
        <v>0.19664245843887329</v>
      </c>
      <c r="DC498">
        <v>0.72288405895233154</v>
      </c>
      <c r="DD498">
        <v>0.63843041658401489</v>
      </c>
      <c r="DE498">
        <v>0.46304777264595032</v>
      </c>
      <c r="DF498">
        <v>0.66484963893890381</v>
      </c>
      <c r="DG498">
        <v>0.56372880935668945</v>
      </c>
      <c r="DH498">
        <v>0.19380016624927521</v>
      </c>
      <c r="DI498">
        <v>-2.2117301821708679E-2</v>
      </c>
      <c r="DJ498">
        <v>0.20035377144813538</v>
      </c>
      <c r="DK498">
        <v>0.8999980092048645</v>
      </c>
      <c r="DL498">
        <v>1.0007302761077881</v>
      </c>
      <c r="DM498">
        <v>1.3767409324645996</v>
      </c>
      <c r="DN498">
        <v>1.4893052577972412</v>
      </c>
      <c r="DO498">
        <v>1.7985237836837769</v>
      </c>
      <c r="DP498">
        <v>4.7146682739257812</v>
      </c>
      <c r="DQ498">
        <v>4.8686413764953613</v>
      </c>
      <c r="DR498">
        <v>4.3199591636657715</v>
      </c>
      <c r="DS498">
        <v>3.6244461536407471</v>
      </c>
      <c r="DT498">
        <v>2.8115510940551758</v>
      </c>
      <c r="DU498">
        <v>1.9054267406463623</v>
      </c>
      <c r="DV498">
        <v>1.5803083181381226</v>
      </c>
      <c r="DW498">
        <v>1.1928131580352783</v>
      </c>
      <c r="DX498">
        <v>1.0779831409454346</v>
      </c>
      <c r="DY498">
        <v>1.0340210199356079</v>
      </c>
      <c r="DZ498">
        <v>0.96487128734588623</v>
      </c>
      <c r="EA498">
        <v>1.4368129968643188</v>
      </c>
      <c r="EB498">
        <v>1.2904101610183716</v>
      </c>
      <c r="EC498">
        <v>1.0816408395767212</v>
      </c>
      <c r="ED498">
        <v>1.2548049688339233</v>
      </c>
      <c r="EE498">
        <v>1.2979427576065063</v>
      </c>
      <c r="EF498">
        <v>0.97119110822677612</v>
      </c>
      <c r="EG498">
        <v>0.73777210712432861</v>
      </c>
      <c r="EH498">
        <v>0.99401199817657471</v>
      </c>
      <c r="EI498">
        <v>2.3060517311096191</v>
      </c>
      <c r="EJ498">
        <v>2.0383367538452148</v>
      </c>
      <c r="EK498">
        <v>2.5883851051330566</v>
      </c>
      <c r="EL498">
        <v>2.7488996982574463</v>
      </c>
      <c r="EM498">
        <v>3.0133576393127441</v>
      </c>
      <c r="EN498">
        <v>6.5057802200317383</v>
      </c>
      <c r="EO498">
        <v>6.5767459869384766</v>
      </c>
      <c r="EP498">
        <v>6.11822509765625</v>
      </c>
      <c r="EQ498">
        <v>5.2263484001159668</v>
      </c>
      <c r="ER498">
        <v>4.416144847869873</v>
      </c>
      <c r="ES498">
        <v>3.4723880290985107</v>
      </c>
      <c r="ET498">
        <v>3.1232905387878418</v>
      </c>
      <c r="EU498">
        <v>2.6662659645080566</v>
      </c>
      <c r="EV498">
        <v>2.4586315155029297</v>
      </c>
      <c r="EW498">
        <v>2.2170488834381104</v>
      </c>
      <c r="EX498">
        <v>2.0740716457366943</v>
      </c>
      <c r="EY498">
        <v>73.848793029785156</v>
      </c>
      <c r="EZ498">
        <v>73.10504150390625</v>
      </c>
      <c r="FA498">
        <v>72.53948974609375</v>
      </c>
      <c r="FB498">
        <v>70.996368408203125</v>
      </c>
      <c r="FC498">
        <v>69.701347351074219</v>
      </c>
      <c r="FD498">
        <v>68.862350463867187</v>
      </c>
      <c r="FE498">
        <v>68.601219177246094</v>
      </c>
      <c r="FF498">
        <v>68.045028686523438</v>
      </c>
      <c r="FG498">
        <v>68.763351440429688</v>
      </c>
      <c r="FH498">
        <v>72.403831481933594</v>
      </c>
      <c r="FI498">
        <v>76.629096984863281</v>
      </c>
      <c r="FJ498">
        <v>81.024200439453125</v>
      </c>
      <c r="FK498">
        <v>84.552276611328125</v>
      </c>
      <c r="FL498">
        <v>86.98455810546875</v>
      </c>
      <c r="FM498">
        <v>88.291191101074219</v>
      </c>
      <c r="FN498">
        <v>88.525764465332031</v>
      </c>
      <c r="FO498">
        <v>87.992599487304688</v>
      </c>
      <c r="FP498">
        <v>87.215553283691406</v>
      </c>
      <c r="FQ498">
        <v>85.363471984863281</v>
      </c>
      <c r="FR498">
        <v>82.343833923339844</v>
      </c>
      <c r="FS498">
        <v>79.294586181640625</v>
      </c>
      <c r="FT498">
        <v>77.47393798828125</v>
      </c>
      <c r="FU498">
        <v>76.153892517089844</v>
      </c>
      <c r="FV498">
        <v>74.8997802734375</v>
      </c>
      <c r="FW498">
        <v>1</v>
      </c>
    </row>
    <row r="499" spans="1:179" x14ac:dyDescent="0.2">
      <c r="A499" t="s">
        <v>241</v>
      </c>
      <c r="B499" t="s">
        <v>248</v>
      </c>
      <c r="C499" t="s">
        <v>218</v>
      </c>
      <c r="D499" t="s">
        <v>45</v>
      </c>
      <c r="E499" t="s">
        <v>250</v>
      </c>
      <c r="F499" t="s">
        <v>224</v>
      </c>
      <c r="G499" t="s">
        <v>244</v>
      </c>
      <c r="H499">
        <v>219.31</v>
      </c>
      <c r="K499">
        <v>120.87284806563184</v>
      </c>
      <c r="L499">
        <v>117.94293956386069</v>
      </c>
      <c r="M499">
        <v>115.55679289036939</v>
      </c>
      <c r="N499">
        <v>114.48743717566767</v>
      </c>
      <c r="O499">
        <v>117.05581718161332</v>
      </c>
      <c r="P499">
        <v>125.95302276301634</v>
      </c>
      <c r="Q499">
        <v>135.92124531634698</v>
      </c>
      <c r="R499">
        <v>141.94715607017608</v>
      </c>
      <c r="S499">
        <v>144.04100812597335</v>
      </c>
      <c r="T499">
        <v>149.50743812969165</v>
      </c>
      <c r="U499">
        <v>156.33883167716331</v>
      </c>
      <c r="V499">
        <v>162.52975879173681</v>
      </c>
      <c r="W499">
        <v>166.84890996464563</v>
      </c>
      <c r="X499">
        <v>171.38322087562716</v>
      </c>
      <c r="Y499">
        <v>172.15303299463667</v>
      </c>
      <c r="Z499">
        <v>168.12733312603785</v>
      </c>
      <c r="AA499">
        <v>163.47390116043934</v>
      </c>
      <c r="AB499">
        <v>160.60077827094804</v>
      </c>
      <c r="AC499">
        <v>154.98704842389679</v>
      </c>
      <c r="AD499">
        <v>151.61639525769289</v>
      </c>
      <c r="AE499">
        <v>146.73293643942046</v>
      </c>
      <c r="AF499">
        <v>140.96579686401671</v>
      </c>
      <c r="AG499">
        <v>132.35564231121896</v>
      </c>
      <c r="AH499">
        <v>126.10418926890999</v>
      </c>
      <c r="AI499">
        <v>-0.96853518486022949</v>
      </c>
      <c r="AJ499">
        <v>-0.90556740760803223</v>
      </c>
      <c r="AK499">
        <v>-0.99759352207183838</v>
      </c>
      <c r="AL499">
        <v>-0.73488491773605347</v>
      </c>
      <c r="AM499">
        <v>-1.1703453063964844</v>
      </c>
      <c r="AN499">
        <v>-1.6301277875900269</v>
      </c>
      <c r="AO499">
        <v>-1.7986208200454712</v>
      </c>
      <c r="AP499">
        <v>-1.661815881729126</v>
      </c>
      <c r="AQ499">
        <v>-2.4154341220855713</v>
      </c>
      <c r="AR499">
        <v>-1.4560360908508301</v>
      </c>
      <c r="AS499">
        <v>-1.4983582496643066</v>
      </c>
      <c r="AT499">
        <v>-1.5013216733932495</v>
      </c>
      <c r="AU499">
        <v>-1.0967196226119995</v>
      </c>
      <c r="AV499">
        <v>0.38397321105003357</v>
      </c>
      <c r="AW499">
        <v>0.7274470329284668</v>
      </c>
      <c r="AX499">
        <v>-1.5597105957567692E-2</v>
      </c>
      <c r="AY499">
        <v>-0.23095399141311646</v>
      </c>
      <c r="AZ499">
        <v>-1.0256969928741455</v>
      </c>
      <c r="BA499">
        <v>-1.8165597915649414</v>
      </c>
      <c r="BB499">
        <v>-2.0758202075958252</v>
      </c>
      <c r="BC499">
        <v>-2.2890522480010986</v>
      </c>
      <c r="BD499">
        <v>-2.1833851337432861</v>
      </c>
      <c r="BE499">
        <v>-1.7638463973999023</v>
      </c>
      <c r="BF499">
        <v>-1.6582547426223755</v>
      </c>
      <c r="BG499">
        <v>-0.26542332768440247</v>
      </c>
      <c r="BH499">
        <v>-0.26346606016159058</v>
      </c>
      <c r="BI499">
        <v>-0.38837304711341858</v>
      </c>
      <c r="BJ499">
        <v>-0.15386822819709778</v>
      </c>
      <c r="BK499">
        <v>-0.44725573062896729</v>
      </c>
      <c r="BL499">
        <v>-0.86451542377471924</v>
      </c>
      <c r="BM499">
        <v>-1.0502448081970215</v>
      </c>
      <c r="BN499">
        <v>-0.88018274307250977</v>
      </c>
      <c r="BO499">
        <v>-1.0306839942932129</v>
      </c>
      <c r="BP499">
        <v>-0.43415078520774841</v>
      </c>
      <c r="BQ499">
        <v>-0.3050723671913147</v>
      </c>
      <c r="BR499">
        <v>-0.26081186532974243</v>
      </c>
      <c r="BS499">
        <v>9.9707663059234619E-2</v>
      </c>
      <c r="BT499">
        <v>2.1479473114013672</v>
      </c>
      <c r="BU499">
        <v>2.4096713066101074</v>
      </c>
      <c r="BV499">
        <v>1.7554227113723755</v>
      </c>
      <c r="BW499">
        <v>1.3466774225234985</v>
      </c>
      <c r="BX499">
        <v>0.55458498001098633</v>
      </c>
      <c r="BY499">
        <v>-0.27334004640579224</v>
      </c>
      <c r="BZ499">
        <v>-0.55621635913848877</v>
      </c>
      <c r="CA499">
        <v>-0.8379243016242981</v>
      </c>
      <c r="CB499">
        <v>-0.82365566492080688</v>
      </c>
      <c r="CC499">
        <v>-0.5987430214881897</v>
      </c>
      <c r="CD499">
        <v>-0.56586027145385742</v>
      </c>
      <c r="CE499">
        <v>0.22154979407787323</v>
      </c>
      <c r="CF499">
        <v>0.1812514066696167</v>
      </c>
      <c r="CG499">
        <v>3.3571202307939529E-2</v>
      </c>
      <c r="CH499">
        <v>0.24854214489459991</v>
      </c>
      <c r="CI499">
        <v>5.3553938865661621E-2</v>
      </c>
      <c r="CJ499">
        <v>-0.33425462245941162</v>
      </c>
      <c r="CK499">
        <v>-0.53192180395126343</v>
      </c>
      <c r="CL499">
        <v>-0.33882594108581543</v>
      </c>
      <c r="CM499">
        <v>-7.1610249578952789E-2</v>
      </c>
      <c r="CN499">
        <v>0.2736038863658905</v>
      </c>
      <c r="CO499">
        <v>0.52139383554458618</v>
      </c>
      <c r="CP499">
        <v>0.59836149215698242</v>
      </c>
      <c r="CQ499">
        <v>0.92834955453872681</v>
      </c>
      <c r="CR499">
        <v>3.3696703910827637</v>
      </c>
      <c r="CS499">
        <v>3.5747749805450439</v>
      </c>
      <c r="CT499">
        <v>2.9820256233215332</v>
      </c>
      <c r="CU499">
        <v>2.4393401145935059</v>
      </c>
      <c r="CV499">
        <v>1.6490833759307861</v>
      </c>
      <c r="CW499">
        <v>0.79548931121826172</v>
      </c>
      <c r="CX499">
        <v>0.49625673890113831</v>
      </c>
      <c r="CY499">
        <v>0.167122483253479</v>
      </c>
      <c r="CZ499">
        <v>0.11808888614177704</v>
      </c>
      <c r="DA499">
        <v>0.208203986287117</v>
      </c>
      <c r="DB499">
        <v>0.19072878360748291</v>
      </c>
      <c r="DC499">
        <v>0.70852291584014893</v>
      </c>
      <c r="DD499">
        <v>0.62596887350082397</v>
      </c>
      <c r="DE499">
        <v>0.45551544427871704</v>
      </c>
      <c r="DF499">
        <v>0.65095251798629761</v>
      </c>
      <c r="DG499">
        <v>0.55436360836029053</v>
      </c>
      <c r="DH499">
        <v>0.19600613415241241</v>
      </c>
      <c r="DI499">
        <v>-1.3598854653537273E-2</v>
      </c>
      <c r="DJ499">
        <v>0.20253083109855652</v>
      </c>
      <c r="DK499">
        <v>0.88746345043182373</v>
      </c>
      <c r="DL499">
        <v>0.98135852813720703</v>
      </c>
      <c r="DM499">
        <v>1.3478599786758423</v>
      </c>
      <c r="DN499">
        <v>1.4575347900390625</v>
      </c>
      <c r="DO499">
        <v>1.7569915056228638</v>
      </c>
      <c r="DP499">
        <v>4.5913934707641602</v>
      </c>
      <c r="DQ499">
        <v>4.7398781776428223</v>
      </c>
      <c r="DR499">
        <v>4.2086286544799805</v>
      </c>
      <c r="DS499">
        <v>3.5320026874542236</v>
      </c>
      <c r="DT499">
        <v>2.7435817718505859</v>
      </c>
      <c r="DU499">
        <v>1.8643186092376709</v>
      </c>
      <c r="DV499">
        <v>1.5487297773361206</v>
      </c>
      <c r="DW499">
        <v>1.1721692085266113</v>
      </c>
      <c r="DX499">
        <v>1.0598334074020386</v>
      </c>
      <c r="DY499">
        <v>1.0151510238647461</v>
      </c>
      <c r="DZ499">
        <v>0.94731789827346802</v>
      </c>
      <c r="EA499">
        <v>1.4116348028182983</v>
      </c>
      <c r="EB499">
        <v>1.2680702209472656</v>
      </c>
      <c r="EC499">
        <v>1.0647358894348145</v>
      </c>
      <c r="ED499">
        <v>1.2319691181182861</v>
      </c>
      <c r="EE499">
        <v>1.2774531841278076</v>
      </c>
      <c r="EF499">
        <v>0.96161848306655884</v>
      </c>
      <c r="EG499">
        <v>0.73477715253829956</v>
      </c>
      <c r="EH499">
        <v>0.98416405916213989</v>
      </c>
      <c r="EI499">
        <v>2.2722134590148926</v>
      </c>
      <c r="EJ499">
        <v>2.0032439231872559</v>
      </c>
      <c r="EK499">
        <v>2.5411460399627686</v>
      </c>
      <c r="EL499">
        <v>2.6980445384979248</v>
      </c>
      <c r="EM499">
        <v>2.9534187316894531</v>
      </c>
      <c r="EN499">
        <v>6.3553676605224609</v>
      </c>
      <c r="EO499">
        <v>6.4221029281616211</v>
      </c>
      <c r="EP499">
        <v>5.9796485900878906</v>
      </c>
      <c r="EQ499">
        <v>5.1096339225769043</v>
      </c>
      <c r="ER499">
        <v>4.3238639831542969</v>
      </c>
      <c r="ES499">
        <v>3.4075384140014648</v>
      </c>
      <c r="ET499">
        <v>3.068333625793457</v>
      </c>
      <c r="EU499">
        <v>2.6232972145080566</v>
      </c>
      <c r="EV499">
        <v>2.4195630550384521</v>
      </c>
      <c r="EW499">
        <v>2.1802542209625244</v>
      </c>
      <c r="EX499">
        <v>2.0397124290466309</v>
      </c>
      <c r="EY499">
        <v>73.848785400390625</v>
      </c>
      <c r="EZ499">
        <v>73.10504150390625</v>
      </c>
      <c r="FA499">
        <v>72.53948974609375</v>
      </c>
      <c r="FB499">
        <v>70.996360778808594</v>
      </c>
      <c r="FC499">
        <v>69.701347351074219</v>
      </c>
      <c r="FD499">
        <v>68.862350463867187</v>
      </c>
      <c r="FE499">
        <v>68.601219177246094</v>
      </c>
      <c r="FF499">
        <v>68.045028686523438</v>
      </c>
      <c r="FG499">
        <v>68.763351440429688</v>
      </c>
      <c r="FH499">
        <v>72.403831481933594</v>
      </c>
      <c r="FI499">
        <v>76.629096984863281</v>
      </c>
      <c r="FJ499">
        <v>81.024200439453125</v>
      </c>
      <c r="FK499">
        <v>84.552276611328125</v>
      </c>
      <c r="FL499">
        <v>86.98455810546875</v>
      </c>
      <c r="FM499">
        <v>88.291191101074219</v>
      </c>
      <c r="FN499">
        <v>88.525764465332031</v>
      </c>
      <c r="FO499">
        <v>87.992599487304688</v>
      </c>
      <c r="FP499">
        <v>87.215553283691406</v>
      </c>
      <c r="FQ499">
        <v>85.363471984863281</v>
      </c>
      <c r="FR499">
        <v>82.343833923339844</v>
      </c>
      <c r="FS499">
        <v>79.294586181640625</v>
      </c>
      <c r="FT499">
        <v>77.47393798828125</v>
      </c>
      <c r="FU499">
        <v>76.153892517089844</v>
      </c>
      <c r="FV499">
        <v>74.8997802734375</v>
      </c>
      <c r="FW499">
        <v>1</v>
      </c>
    </row>
    <row r="500" spans="1:179" x14ac:dyDescent="0.2">
      <c r="A500" t="s">
        <v>241</v>
      </c>
      <c r="B500" t="s">
        <v>248</v>
      </c>
      <c r="C500" t="s">
        <v>218</v>
      </c>
      <c r="D500" t="s">
        <v>46</v>
      </c>
      <c r="E500">
        <v>2015</v>
      </c>
      <c r="F500" t="s">
        <v>224</v>
      </c>
      <c r="G500" t="s">
        <v>244</v>
      </c>
      <c r="H500">
        <v>249.43</v>
      </c>
      <c r="K500">
        <v>122.22918982939747</v>
      </c>
      <c r="L500">
        <v>119.9663980300729</v>
      </c>
      <c r="M500">
        <v>118.27495691424666</v>
      </c>
      <c r="N500">
        <v>117.17236777196183</v>
      </c>
      <c r="O500">
        <v>121.30267972705063</v>
      </c>
      <c r="P500">
        <v>132.1510413848722</v>
      </c>
      <c r="Q500">
        <v>145.02240981504045</v>
      </c>
      <c r="R500">
        <v>151.85442850276601</v>
      </c>
      <c r="S500">
        <v>155.20941924732574</v>
      </c>
      <c r="T500">
        <v>163.01981503738733</v>
      </c>
      <c r="U500">
        <v>171.40720230655086</v>
      </c>
      <c r="V500">
        <v>175.64744398234907</v>
      </c>
      <c r="W500">
        <v>176.89809849323913</v>
      </c>
      <c r="X500">
        <v>178.97267135185834</v>
      </c>
      <c r="Y500">
        <v>178.32537747908574</v>
      </c>
      <c r="Z500">
        <v>174.94053857308745</v>
      </c>
      <c r="AA500">
        <v>168.83899740541747</v>
      </c>
      <c r="AB500">
        <v>162.97845155236053</v>
      </c>
      <c r="AC500">
        <v>153.06979889953635</v>
      </c>
      <c r="AD500">
        <v>148.47906651409207</v>
      </c>
      <c r="AE500">
        <v>143.73974715470308</v>
      </c>
      <c r="AF500">
        <v>139.50728006774375</v>
      </c>
      <c r="AG500">
        <v>133.00013931278676</v>
      </c>
      <c r="AH500">
        <v>127.36181929986301</v>
      </c>
      <c r="AI500">
        <v>-1.4907059669494629</v>
      </c>
      <c r="AJ500">
        <v>-1.5677292346954346</v>
      </c>
      <c r="AK500">
        <v>-2.0004961490631104</v>
      </c>
      <c r="AL500">
        <v>-2.0489647388458252</v>
      </c>
      <c r="AM500">
        <v>-2.5400598049163818</v>
      </c>
      <c r="AN500">
        <v>-2.7488563060760498</v>
      </c>
      <c r="AO500">
        <v>-1.8824584484100342</v>
      </c>
      <c r="AP500">
        <v>-2.4085443019866943</v>
      </c>
      <c r="AQ500">
        <v>-2.3126306533813477</v>
      </c>
      <c r="AR500">
        <v>-2.3428986072540283</v>
      </c>
      <c r="AS500">
        <v>-2.0270552635192871</v>
      </c>
      <c r="AT500">
        <v>-1.8578304052352905</v>
      </c>
      <c r="AU500">
        <v>-1.6032581329345703</v>
      </c>
      <c r="AV500">
        <v>-1.9461408853530884</v>
      </c>
      <c r="AW500">
        <v>-2.0009853839874268</v>
      </c>
      <c r="AX500">
        <v>-2.9773907661437988</v>
      </c>
      <c r="AY500">
        <v>-13.319455146789551</v>
      </c>
      <c r="AZ500">
        <v>-11.410368919372559</v>
      </c>
      <c r="BA500">
        <v>-0.71274304389953613</v>
      </c>
      <c r="BB500">
        <v>-0.31063249707221985</v>
      </c>
      <c r="BC500">
        <v>-0.90700370073318481</v>
      </c>
      <c r="BD500">
        <v>-1.5545766353607178</v>
      </c>
      <c r="BE500">
        <v>-1.9386497735977173</v>
      </c>
      <c r="BF500">
        <v>-1.9588191509246826</v>
      </c>
      <c r="BG500">
        <v>-0.40310046076774597</v>
      </c>
      <c r="BH500">
        <v>-0.44349554181098938</v>
      </c>
      <c r="BI500">
        <v>-0.83239620923995972</v>
      </c>
      <c r="BJ500">
        <v>-0.87934839725494385</v>
      </c>
      <c r="BK500">
        <v>-1.2992850542068481</v>
      </c>
      <c r="BL500">
        <v>-1.4396640062332153</v>
      </c>
      <c r="BM500">
        <v>-0.78261655569076538</v>
      </c>
      <c r="BN500">
        <v>-1.0891057252883911</v>
      </c>
      <c r="BO500">
        <v>-1.188268780708313</v>
      </c>
      <c r="BP500">
        <v>-1.4033358097076416</v>
      </c>
      <c r="BQ500">
        <v>-1.0104165077209473</v>
      </c>
      <c r="BR500">
        <v>-0.77877378463745117</v>
      </c>
      <c r="BS500">
        <v>-0.46584442257881165</v>
      </c>
      <c r="BT500">
        <v>-0.5852583646774292</v>
      </c>
      <c r="BU500">
        <v>-0.66716516017913818</v>
      </c>
      <c r="BV500">
        <v>-1.2985111474990845</v>
      </c>
      <c r="BW500">
        <v>-4.4874820709228516</v>
      </c>
      <c r="BX500">
        <v>-3.6866159439086914</v>
      </c>
      <c r="BY500">
        <v>0.97710663080215454</v>
      </c>
      <c r="BZ500">
        <v>1.1153593063354492</v>
      </c>
      <c r="CA500">
        <v>0.48806071281433105</v>
      </c>
      <c r="CB500">
        <v>-0.19337499141693115</v>
      </c>
      <c r="CC500">
        <v>-0.55504727363586426</v>
      </c>
      <c r="CD500">
        <v>-0.65742748975753784</v>
      </c>
      <c r="CE500">
        <v>0.3501717746257782</v>
      </c>
      <c r="CF500">
        <v>0.3351452648639679</v>
      </c>
      <c r="CG500">
        <v>-2.337370254099369E-2</v>
      </c>
      <c r="CH500">
        <v>-6.9275662302970886E-2</v>
      </c>
      <c r="CI500">
        <v>-0.43992829322814941</v>
      </c>
      <c r="CJ500">
        <v>-0.53292137384414673</v>
      </c>
      <c r="CK500">
        <v>-2.0869353786110878E-2</v>
      </c>
      <c r="CL500">
        <v>-0.17526653409004211</v>
      </c>
      <c r="CM500">
        <v>-0.40953907370567322</v>
      </c>
      <c r="CN500">
        <v>-0.7525973916053772</v>
      </c>
      <c r="CO500">
        <v>-0.30629560351371765</v>
      </c>
      <c r="CP500">
        <v>-3.1422443687915802E-2</v>
      </c>
      <c r="CQ500">
        <v>0.3219248354434967</v>
      </c>
      <c r="CR500">
        <v>0.35728475451469421</v>
      </c>
      <c r="CS500">
        <v>0.25663471221923828</v>
      </c>
      <c r="CT500">
        <v>-0.13572432100772858</v>
      </c>
      <c r="CU500">
        <v>1.6295152902603149</v>
      </c>
      <c r="CV500">
        <v>1.6628319025039673</v>
      </c>
      <c r="CW500">
        <v>2.147491455078125</v>
      </c>
      <c r="CX500">
        <v>2.102996826171875</v>
      </c>
      <c r="CY500">
        <v>1.4542781114578247</v>
      </c>
      <c r="CZ500">
        <v>0.74938911199569702</v>
      </c>
      <c r="DA500">
        <v>0.40323168039321899</v>
      </c>
      <c r="DB500">
        <v>0.24391241371631622</v>
      </c>
      <c r="DC500">
        <v>1.10344398021698</v>
      </c>
      <c r="DD500">
        <v>1.1137861013412476</v>
      </c>
      <c r="DE500">
        <v>0.78564882278442383</v>
      </c>
      <c r="DF500">
        <v>0.74079710245132446</v>
      </c>
      <c r="DG500">
        <v>0.41942852735519409</v>
      </c>
      <c r="DH500">
        <v>0.37382122874259949</v>
      </c>
      <c r="DI500">
        <v>0.74087780714035034</v>
      </c>
      <c r="DJ500">
        <v>0.73857265710830688</v>
      </c>
      <c r="DK500">
        <v>0.36919054388999939</v>
      </c>
      <c r="DL500">
        <v>-0.10185904055833817</v>
      </c>
      <c r="DM500">
        <v>0.39782533049583435</v>
      </c>
      <c r="DN500">
        <v>0.71592891216278076</v>
      </c>
      <c r="DO500">
        <v>1.1096941232681274</v>
      </c>
      <c r="DP500">
        <v>1.2998278141021729</v>
      </c>
      <c r="DQ500">
        <v>1.1804345846176147</v>
      </c>
      <c r="DR500">
        <v>1.0270625352859497</v>
      </c>
      <c r="DS500">
        <v>7.7465128898620605</v>
      </c>
      <c r="DT500">
        <v>7.0122795104980469</v>
      </c>
      <c r="DU500">
        <v>3.3178761005401611</v>
      </c>
      <c r="DV500">
        <v>3.0906345844268799</v>
      </c>
      <c r="DW500">
        <v>2.4204955101013184</v>
      </c>
      <c r="DX500">
        <v>1.6921532154083252</v>
      </c>
      <c r="DY500">
        <v>1.3615106344223022</v>
      </c>
      <c r="DZ500">
        <v>1.1452523469924927</v>
      </c>
      <c r="EA500">
        <v>2.1910495758056641</v>
      </c>
      <c r="EB500">
        <v>2.2380197048187256</v>
      </c>
      <c r="EC500">
        <v>1.9537488222122192</v>
      </c>
      <c r="ED500">
        <v>1.9104135036468506</v>
      </c>
      <c r="EE500">
        <v>1.6602033376693726</v>
      </c>
      <c r="EF500">
        <v>1.6830135583877563</v>
      </c>
      <c r="EG500">
        <v>1.8407198190689087</v>
      </c>
      <c r="EH500">
        <v>2.0580112934112549</v>
      </c>
      <c r="EI500">
        <v>1.4935524463653564</v>
      </c>
      <c r="EJ500">
        <v>0.83770382404327393</v>
      </c>
      <c r="EK500">
        <v>1.4144641160964966</v>
      </c>
      <c r="EL500">
        <v>1.7949855327606201</v>
      </c>
      <c r="EM500">
        <v>2.2471077442169189</v>
      </c>
      <c r="EN500">
        <v>2.660710334777832</v>
      </c>
      <c r="EO500">
        <v>2.5142550468444824</v>
      </c>
      <c r="EP500">
        <v>2.7059421539306641</v>
      </c>
      <c r="EQ500">
        <v>16.578485488891602</v>
      </c>
      <c r="ER500">
        <v>14.736032485961914</v>
      </c>
      <c r="ES500">
        <v>5.007725715637207</v>
      </c>
      <c r="ET500">
        <v>4.5166263580322266</v>
      </c>
      <c r="EU500">
        <v>3.8155598640441895</v>
      </c>
      <c r="EV500">
        <v>3.0533547401428223</v>
      </c>
      <c r="EW500">
        <v>2.7451131343841553</v>
      </c>
      <c r="EX500">
        <v>2.4466438293457031</v>
      </c>
      <c r="EY500">
        <v>60.47216796875</v>
      </c>
      <c r="EZ500">
        <v>59.130847930908203</v>
      </c>
      <c r="FA500">
        <v>58.029228210449219</v>
      </c>
      <c r="FB500">
        <v>56.994331359863281</v>
      </c>
      <c r="FC500">
        <v>56.700363159179688</v>
      </c>
      <c r="FD500">
        <v>56.325241088867188</v>
      </c>
      <c r="FE500">
        <v>55.455177307128906</v>
      </c>
      <c r="FF500">
        <v>55.356815338134766</v>
      </c>
      <c r="FG500">
        <v>58.042434692382812</v>
      </c>
      <c r="FH500">
        <v>62.237190246582031</v>
      </c>
      <c r="FI500">
        <v>67.556846618652344</v>
      </c>
      <c r="FJ500">
        <v>71.021728515625</v>
      </c>
      <c r="FK500">
        <v>73.394416809082031</v>
      </c>
      <c r="FL500">
        <v>74.928359985351563</v>
      </c>
      <c r="FM500">
        <v>76.177627563476562</v>
      </c>
      <c r="FN500">
        <v>76.723930358886719</v>
      </c>
      <c r="FO500">
        <v>75.814247131347656</v>
      </c>
      <c r="FP500">
        <v>73.571243286132813</v>
      </c>
      <c r="FQ500">
        <v>70.811668395996094</v>
      </c>
      <c r="FR500">
        <v>67.825492858886719</v>
      </c>
      <c r="FS500">
        <v>65.483139038085938</v>
      </c>
      <c r="FT500">
        <v>63.96722412109375</v>
      </c>
      <c r="FU500">
        <v>62.21661376953125</v>
      </c>
      <c r="FV500">
        <v>61.036777496337891</v>
      </c>
      <c r="FW500">
        <v>1</v>
      </c>
    </row>
    <row r="501" spans="1:179" x14ac:dyDescent="0.2">
      <c r="A501" t="s">
        <v>241</v>
      </c>
      <c r="B501" t="s">
        <v>248</v>
      </c>
      <c r="C501" t="s">
        <v>218</v>
      </c>
      <c r="D501" t="s">
        <v>46</v>
      </c>
      <c r="E501">
        <v>2016</v>
      </c>
      <c r="F501" t="s">
        <v>224</v>
      </c>
      <c r="G501" t="s">
        <v>244</v>
      </c>
      <c r="H501">
        <v>226.6</v>
      </c>
      <c r="K501">
        <v>111.04235755774118</v>
      </c>
      <c r="L501">
        <v>108.9866641803243</v>
      </c>
      <c r="M501">
        <v>107.45002952346701</v>
      </c>
      <c r="N501">
        <v>106.44835309946581</v>
      </c>
      <c r="O501">
        <v>110.20064481948894</v>
      </c>
      <c r="P501">
        <v>120.05612742397059</v>
      </c>
      <c r="Q501">
        <v>131.74946432226042</v>
      </c>
      <c r="R501">
        <v>137.95619336155517</v>
      </c>
      <c r="S501">
        <v>141.00412391218956</v>
      </c>
      <c r="T501">
        <v>148.0996856450131</v>
      </c>
      <c r="U501">
        <v>155.71943062915028</v>
      </c>
      <c r="V501">
        <v>159.57159092696793</v>
      </c>
      <c r="W501">
        <v>160.70778127211619</v>
      </c>
      <c r="X501">
        <v>162.59248214813371</v>
      </c>
      <c r="Y501">
        <v>162.00443081795908</v>
      </c>
      <c r="Z501">
        <v>158.92938391140731</v>
      </c>
      <c r="AA501">
        <v>153.38627659850312</v>
      </c>
      <c r="AB501">
        <v>148.06210788719116</v>
      </c>
      <c r="AC501">
        <v>139.06032891503165</v>
      </c>
      <c r="AD501">
        <v>134.88975601253662</v>
      </c>
      <c r="AE501">
        <v>130.58419532265449</v>
      </c>
      <c r="AF501">
        <v>126.73909805679276</v>
      </c>
      <c r="AG501">
        <v>120.82751301398085</v>
      </c>
      <c r="AH501">
        <v>115.70523127609221</v>
      </c>
      <c r="AI501">
        <v>-1.4364920854568481</v>
      </c>
      <c r="AJ501">
        <v>-1.5092347860336304</v>
      </c>
      <c r="AK501">
        <v>-1.9057097434997559</v>
      </c>
      <c r="AL501">
        <v>-1.9498569965362549</v>
      </c>
      <c r="AM501">
        <v>-2.4013848304748535</v>
      </c>
      <c r="AN501">
        <v>-2.5962436199188232</v>
      </c>
      <c r="AO501">
        <v>-1.793315052986145</v>
      </c>
      <c r="AP501">
        <v>-2.2878527641296387</v>
      </c>
      <c r="AQ501">
        <v>-2.1859700679779053</v>
      </c>
      <c r="AR501">
        <v>-2.1994974613189697</v>
      </c>
      <c r="AS501">
        <v>-1.9183880090713501</v>
      </c>
      <c r="AT501">
        <v>-1.7693698406219482</v>
      </c>
      <c r="AU501">
        <v>-1.5425084829330444</v>
      </c>
      <c r="AV501">
        <v>-1.8709032535552979</v>
      </c>
      <c r="AW501">
        <v>-1.918682336807251</v>
      </c>
      <c r="AX501">
        <v>-2.8318095207214355</v>
      </c>
      <c r="AY501">
        <v>-12.768091201782227</v>
      </c>
      <c r="AZ501">
        <v>-10.949951171875</v>
      </c>
      <c r="BA501">
        <v>-0.77525931596755981</v>
      </c>
      <c r="BB501">
        <v>-0.39000421762466431</v>
      </c>
      <c r="BC501">
        <v>-0.92945539951324463</v>
      </c>
      <c r="BD501">
        <v>-1.5152003765106201</v>
      </c>
      <c r="BE501">
        <v>-1.865815281867981</v>
      </c>
      <c r="BF501">
        <v>-1.8779237270355225</v>
      </c>
      <c r="BG501">
        <v>-0.39985138177871704</v>
      </c>
      <c r="BH501">
        <v>-0.43768236041069031</v>
      </c>
      <c r="BI501">
        <v>-0.79234647750854492</v>
      </c>
      <c r="BJ501">
        <v>-0.8350483775138855</v>
      </c>
      <c r="BK501">
        <v>-1.2187522649765015</v>
      </c>
      <c r="BL501">
        <v>-1.3483996391296387</v>
      </c>
      <c r="BM501">
        <v>-0.74501127004623413</v>
      </c>
      <c r="BN501">
        <v>-1.0302425622940063</v>
      </c>
      <c r="BO501">
        <v>-1.1142952442169189</v>
      </c>
      <c r="BP501">
        <v>-1.3039621114730835</v>
      </c>
      <c r="BQ501">
        <v>-0.94938850402832031</v>
      </c>
      <c r="BR501">
        <v>-0.74087733030319214</v>
      </c>
      <c r="BS501">
        <v>-0.45839354395866394</v>
      </c>
      <c r="BT501">
        <v>-0.57379108667373657</v>
      </c>
      <c r="BU501">
        <v>-0.64736431837081909</v>
      </c>
      <c r="BV501">
        <v>-1.2316015958786011</v>
      </c>
      <c r="BW501">
        <v>-4.3499808311462402</v>
      </c>
      <c r="BX501">
        <v>-3.5881307125091553</v>
      </c>
      <c r="BY501">
        <v>0.83540469408035278</v>
      </c>
      <c r="BZ501">
        <v>0.96916615962982178</v>
      </c>
      <c r="CA501">
        <v>0.4002368152141571</v>
      </c>
      <c r="CB501">
        <v>-0.21778410673141479</v>
      </c>
      <c r="CC501">
        <v>-0.54704779386520386</v>
      </c>
      <c r="CD501">
        <v>-0.63751471042633057</v>
      </c>
      <c r="CE501">
        <v>0.31812286376953125</v>
      </c>
      <c r="CF501">
        <v>0.30447164177894592</v>
      </c>
      <c r="CG501">
        <v>-2.1234462037682533E-2</v>
      </c>
      <c r="CH501">
        <v>-6.2935315072536469E-2</v>
      </c>
      <c r="CI501">
        <v>-0.39966455101966858</v>
      </c>
      <c r="CJ501">
        <v>-0.4841465950012207</v>
      </c>
      <c r="CK501">
        <v>-1.8959319218993187E-2</v>
      </c>
      <c r="CL501">
        <v>-0.15922555327415466</v>
      </c>
      <c r="CM501">
        <v>-0.37205666303634644</v>
      </c>
      <c r="CN501">
        <v>-0.68371713161468506</v>
      </c>
      <c r="CO501">
        <v>-0.27826237678527832</v>
      </c>
      <c r="CP501">
        <v>-2.8546553105115891E-2</v>
      </c>
      <c r="CQ501">
        <v>0.29246118664741516</v>
      </c>
      <c r="CR501">
        <v>0.32458484172821045</v>
      </c>
      <c r="CS501">
        <v>0.23314663767814636</v>
      </c>
      <c r="CT501">
        <v>-0.12330237030982971</v>
      </c>
      <c r="CU501">
        <v>1.4803764820098877</v>
      </c>
      <c r="CV501">
        <v>1.5106438398361206</v>
      </c>
      <c r="CW501">
        <v>1.9509456157684326</v>
      </c>
      <c r="CX501">
        <v>1.9105234146118164</v>
      </c>
      <c r="CY501">
        <v>1.32117760181427</v>
      </c>
      <c r="CZ501">
        <v>0.68080246448516846</v>
      </c>
      <c r="DA501">
        <v>0.36632654070854187</v>
      </c>
      <c r="DB501">
        <v>0.22158871591091156</v>
      </c>
      <c r="DC501">
        <v>1.0360970497131348</v>
      </c>
      <c r="DD501">
        <v>1.0466256141662598</v>
      </c>
      <c r="DE501">
        <v>0.74987757205963135</v>
      </c>
      <c r="DF501">
        <v>0.70917773246765137</v>
      </c>
      <c r="DG501">
        <v>0.41942313313484192</v>
      </c>
      <c r="DH501">
        <v>0.38010638952255249</v>
      </c>
      <c r="DI501">
        <v>0.70709264278411865</v>
      </c>
      <c r="DJ501">
        <v>0.71179145574569702</v>
      </c>
      <c r="DK501">
        <v>0.37018194794654846</v>
      </c>
      <c r="DL501">
        <v>-6.3472114503383636E-2</v>
      </c>
      <c r="DM501">
        <v>0.39286372065544128</v>
      </c>
      <c r="DN501">
        <v>0.68378424644470215</v>
      </c>
      <c r="DO501">
        <v>1.0433158874511719</v>
      </c>
      <c r="DP501">
        <v>1.2229608297348022</v>
      </c>
      <c r="DQ501">
        <v>1.1136575937271118</v>
      </c>
      <c r="DR501">
        <v>0.98499679565429688</v>
      </c>
      <c r="DS501">
        <v>7.3107337951660156</v>
      </c>
      <c r="DT501">
        <v>6.6094183921813965</v>
      </c>
      <c r="DU501">
        <v>3.0664865970611572</v>
      </c>
      <c r="DV501">
        <v>2.8518807888031006</v>
      </c>
      <c r="DW501">
        <v>2.2421183586120605</v>
      </c>
      <c r="DX501">
        <v>1.5793889760971069</v>
      </c>
      <c r="DY501">
        <v>1.2797008752822876</v>
      </c>
      <c r="DZ501">
        <v>1.0806921720504761</v>
      </c>
      <c r="EA501">
        <v>2.0727379322052002</v>
      </c>
      <c r="EB501">
        <v>2.118178129196167</v>
      </c>
      <c r="EC501">
        <v>1.8632408380508423</v>
      </c>
      <c r="ED501">
        <v>1.823986291885376</v>
      </c>
      <c r="EE501">
        <v>1.6020556688308716</v>
      </c>
      <c r="EF501">
        <v>1.6279504299163818</v>
      </c>
      <c r="EG501">
        <v>1.7553963661193848</v>
      </c>
      <c r="EH501">
        <v>1.9694017171859741</v>
      </c>
      <c r="EI501">
        <v>1.4418566226959229</v>
      </c>
      <c r="EJ501">
        <v>0.83206319808959961</v>
      </c>
      <c r="EK501">
        <v>1.3618632555007935</v>
      </c>
      <c r="EL501">
        <v>1.7122766971588135</v>
      </c>
      <c r="EM501">
        <v>2.1274309158325195</v>
      </c>
      <c r="EN501">
        <v>2.5200729370117187</v>
      </c>
      <c r="EO501">
        <v>2.3849756717681885</v>
      </c>
      <c r="EP501">
        <v>2.5852048397064209</v>
      </c>
      <c r="EQ501">
        <v>15.728843688964844</v>
      </c>
      <c r="ER501">
        <v>13.97123908996582</v>
      </c>
      <c r="ES501">
        <v>4.6771507263183594</v>
      </c>
      <c r="ET501">
        <v>4.2110509872436523</v>
      </c>
      <c r="EU501">
        <v>3.5718104839324951</v>
      </c>
      <c r="EV501">
        <v>2.876805305480957</v>
      </c>
      <c r="EW501">
        <v>2.5984683036804199</v>
      </c>
      <c r="EX501">
        <v>2.321101188659668</v>
      </c>
      <c r="EY501">
        <v>60.47216796875</v>
      </c>
      <c r="EZ501">
        <v>59.130844116210938</v>
      </c>
      <c r="FA501">
        <v>58.029228210449219</v>
      </c>
      <c r="FB501">
        <v>56.994331359863281</v>
      </c>
      <c r="FC501">
        <v>56.700359344482422</v>
      </c>
      <c r="FD501">
        <v>56.325241088867188</v>
      </c>
      <c r="FE501">
        <v>55.455177307128906</v>
      </c>
      <c r="FF501">
        <v>55.356819152832031</v>
      </c>
      <c r="FG501">
        <v>58.042434692382812</v>
      </c>
      <c r="FH501">
        <v>62.237194061279297</v>
      </c>
      <c r="FI501">
        <v>67.556846618652344</v>
      </c>
      <c r="FJ501">
        <v>71.021728515625</v>
      </c>
      <c r="FK501">
        <v>73.394416809082031</v>
      </c>
      <c r="FL501">
        <v>74.928359985351563</v>
      </c>
      <c r="FM501">
        <v>76.177627563476562</v>
      </c>
      <c r="FN501">
        <v>76.723930358886719</v>
      </c>
      <c r="FO501">
        <v>75.814247131347656</v>
      </c>
      <c r="FP501">
        <v>73.571243286132813</v>
      </c>
      <c r="FQ501">
        <v>70.811668395996094</v>
      </c>
      <c r="FR501">
        <v>67.825492858886719</v>
      </c>
      <c r="FS501">
        <v>65.483139038085938</v>
      </c>
      <c r="FT501">
        <v>63.967227935791016</v>
      </c>
      <c r="FU501">
        <v>62.216617584228516</v>
      </c>
      <c r="FV501">
        <v>61.036777496337891</v>
      </c>
      <c r="FW501">
        <v>1</v>
      </c>
    </row>
    <row r="502" spans="1:179" x14ac:dyDescent="0.2">
      <c r="A502" t="s">
        <v>241</v>
      </c>
      <c r="B502" t="s">
        <v>248</v>
      </c>
      <c r="C502" t="s">
        <v>218</v>
      </c>
      <c r="D502" t="s">
        <v>46</v>
      </c>
      <c r="E502" t="s">
        <v>250</v>
      </c>
      <c r="F502" t="s">
        <v>224</v>
      </c>
      <c r="G502" t="s">
        <v>244</v>
      </c>
      <c r="H502">
        <v>219.8</v>
      </c>
      <c r="K502">
        <v>107.71009787415586</v>
      </c>
      <c r="L502">
        <v>105.71609360631879</v>
      </c>
      <c r="M502">
        <v>104.22557167462391</v>
      </c>
      <c r="N502">
        <v>103.25395446439579</v>
      </c>
      <c r="O502">
        <v>106.89364401444806</v>
      </c>
      <c r="P502">
        <v>116.45337436665865</v>
      </c>
      <c r="Q502">
        <v>127.79580701570744</v>
      </c>
      <c r="R502">
        <v>133.81627890593342</v>
      </c>
      <c r="S502">
        <v>136.77274439480556</v>
      </c>
      <c r="T502">
        <v>143.65537608170149</v>
      </c>
      <c r="U502">
        <v>151.04646085393136</v>
      </c>
      <c r="V502">
        <v>154.78302203500249</v>
      </c>
      <c r="W502">
        <v>155.88511655074575</v>
      </c>
      <c r="X502">
        <v>157.71325961510564</v>
      </c>
      <c r="Y502">
        <v>157.1428550620935</v>
      </c>
      <c r="Z502">
        <v>154.16008694948312</v>
      </c>
      <c r="AA502">
        <v>148.78332222355951</v>
      </c>
      <c r="AB502">
        <v>143.61892599128635</v>
      </c>
      <c r="AC502">
        <v>134.88728055923897</v>
      </c>
      <c r="AD502">
        <v>130.84186198745249</v>
      </c>
      <c r="AE502">
        <v>126.66550646411829</v>
      </c>
      <c r="AF502">
        <v>122.93579636114019</v>
      </c>
      <c r="AG502">
        <v>117.20161151891394</v>
      </c>
      <c r="AH502">
        <v>112.23304385283123</v>
      </c>
      <c r="AI502">
        <v>-1.419511079788208</v>
      </c>
      <c r="AJ502">
        <v>-1.4909507036209106</v>
      </c>
      <c r="AK502">
        <v>-1.8765815496444702</v>
      </c>
      <c r="AL502">
        <v>-1.9194403886795044</v>
      </c>
      <c r="AM502">
        <v>-2.3591277599334717</v>
      </c>
      <c r="AN502">
        <v>-2.5497827529907227</v>
      </c>
      <c r="AO502">
        <v>-1.7659200429916382</v>
      </c>
      <c r="AP502">
        <v>-2.2508924007415771</v>
      </c>
      <c r="AQ502">
        <v>-2.1473808288574219</v>
      </c>
      <c r="AR502">
        <v>-2.1560630798339844</v>
      </c>
      <c r="AS502">
        <v>-1.885240912437439</v>
      </c>
      <c r="AT502">
        <v>-1.7421940565109253</v>
      </c>
      <c r="AU502">
        <v>-1.5235425233840942</v>
      </c>
      <c r="AV502">
        <v>-1.8474506139755249</v>
      </c>
      <c r="AW502">
        <v>-1.8931460380554199</v>
      </c>
      <c r="AX502">
        <v>-2.7871601581573486</v>
      </c>
      <c r="AY502">
        <v>-12.59709644317627</v>
      </c>
      <c r="AZ502">
        <v>-10.80689525604248</v>
      </c>
      <c r="BA502">
        <v>-0.79258847236633301</v>
      </c>
      <c r="BB502">
        <v>-0.41255590319633484</v>
      </c>
      <c r="BC502">
        <v>-0.93507587909698486</v>
      </c>
      <c r="BD502">
        <v>-1.502429723739624</v>
      </c>
      <c r="BE502">
        <v>-1.843061089515686</v>
      </c>
      <c r="BF502">
        <v>-1.8528313636779785</v>
      </c>
      <c r="BG502">
        <v>-0.39854300022125244</v>
      </c>
      <c r="BH502">
        <v>-0.43559873104095459</v>
      </c>
      <c r="BI502">
        <v>-0.78005099296569824</v>
      </c>
      <c r="BJ502">
        <v>-0.82148635387420654</v>
      </c>
      <c r="BK502">
        <v>-1.1943751573562622</v>
      </c>
      <c r="BL502">
        <v>-1.3208044767379761</v>
      </c>
      <c r="BM502">
        <v>-0.73346537351608276</v>
      </c>
      <c r="BN502">
        <v>-1.0122957229614258</v>
      </c>
      <c r="BO502">
        <v>-1.0919085741043091</v>
      </c>
      <c r="BP502">
        <v>-1.2740671634674072</v>
      </c>
      <c r="BQ502">
        <v>-0.93089157342910767</v>
      </c>
      <c r="BR502">
        <v>-0.72925108671188354</v>
      </c>
      <c r="BS502">
        <v>-0.45581799745559692</v>
      </c>
      <c r="BT502">
        <v>-0.56994920969009399</v>
      </c>
      <c r="BU502">
        <v>-0.64104866981506348</v>
      </c>
      <c r="BV502">
        <v>-1.211145281791687</v>
      </c>
      <c r="BW502">
        <v>-4.3062577247619629</v>
      </c>
      <c r="BX502">
        <v>-3.5563764572143555</v>
      </c>
      <c r="BY502">
        <v>0.7937244176864624</v>
      </c>
      <c r="BZ502">
        <v>0.92606556415557861</v>
      </c>
      <c r="CA502">
        <v>0.37451314926147461</v>
      </c>
      <c r="CB502">
        <v>-0.2246287614107132</v>
      </c>
      <c r="CC502">
        <v>-0.54423177242279053</v>
      </c>
      <c r="CD502">
        <v>-0.63117581605911255</v>
      </c>
      <c r="CE502">
        <v>0.30857634544372559</v>
      </c>
      <c r="CF502">
        <v>0.29533475637435913</v>
      </c>
      <c r="CG502">
        <v>-2.0597238093614578E-2</v>
      </c>
      <c r="CH502">
        <v>-6.1046697199344635E-2</v>
      </c>
      <c r="CI502">
        <v>-0.38767105340957642</v>
      </c>
      <c r="CJ502">
        <v>-0.46961787343025208</v>
      </c>
      <c r="CK502">
        <v>-1.8390370532870293E-2</v>
      </c>
      <c r="CL502">
        <v>-0.15444736182689667</v>
      </c>
      <c r="CM502">
        <v>-0.3608916699886322</v>
      </c>
      <c r="CN502">
        <v>-0.66319954395294189</v>
      </c>
      <c r="CO502">
        <v>-0.26991203427314758</v>
      </c>
      <c r="CP502">
        <v>-2.7689902111887932E-2</v>
      </c>
      <c r="CQ502">
        <v>0.28368473052978516</v>
      </c>
      <c r="CR502">
        <v>0.31484439969062805</v>
      </c>
      <c r="CS502">
        <v>0.22615016996860504</v>
      </c>
      <c r="CT502">
        <v>-0.11960220336914063</v>
      </c>
      <c r="CU502">
        <v>1.4359519481658936</v>
      </c>
      <c r="CV502">
        <v>1.4653110504150391</v>
      </c>
      <c r="CW502">
        <v>1.8923999071121216</v>
      </c>
      <c r="CX502">
        <v>1.8531907796859741</v>
      </c>
      <c r="CY502">
        <v>1.281530499458313</v>
      </c>
      <c r="CZ502">
        <v>0.66037231683731079</v>
      </c>
      <c r="DA502">
        <v>0.35533347725868225</v>
      </c>
      <c r="DB502">
        <v>0.21493908762931824</v>
      </c>
      <c r="DC502">
        <v>1.0156956911087036</v>
      </c>
      <c r="DD502">
        <v>1.0262682437896729</v>
      </c>
      <c r="DE502">
        <v>0.73885649442672729</v>
      </c>
      <c r="DF502">
        <v>0.69939297437667847</v>
      </c>
      <c r="DG502">
        <v>0.41903302073478699</v>
      </c>
      <c r="DH502">
        <v>0.38156867027282715</v>
      </c>
      <c r="DI502">
        <v>0.69668459892272949</v>
      </c>
      <c r="DJ502">
        <v>0.70340096950531006</v>
      </c>
      <c r="DK502">
        <v>0.37012523412704468</v>
      </c>
      <c r="DL502">
        <v>-5.2331835031509399E-2</v>
      </c>
      <c r="DM502">
        <v>0.39106747508049011</v>
      </c>
      <c r="DN502">
        <v>0.67387133836746216</v>
      </c>
      <c r="DO502">
        <v>1.023187518119812</v>
      </c>
      <c r="DP502">
        <v>1.1996380090713501</v>
      </c>
      <c r="DQ502">
        <v>1.0933489799499512</v>
      </c>
      <c r="DR502">
        <v>0.97194087505340576</v>
      </c>
      <c r="DS502">
        <v>7.17816162109375</v>
      </c>
      <c r="DT502">
        <v>6.4869985580444336</v>
      </c>
      <c r="DU502">
        <v>2.9910752773284912</v>
      </c>
      <c r="DV502">
        <v>2.7803158760070801</v>
      </c>
      <c r="DW502">
        <v>2.1885478496551514</v>
      </c>
      <c r="DX502">
        <v>1.5453733205795288</v>
      </c>
      <c r="DY502">
        <v>1.2548987865447998</v>
      </c>
      <c r="DZ502">
        <v>1.061053991317749</v>
      </c>
      <c r="EA502">
        <v>2.0366637706756592</v>
      </c>
      <c r="EB502">
        <v>2.0816202163696289</v>
      </c>
      <c r="EC502">
        <v>1.835387110710144</v>
      </c>
      <c r="ED502">
        <v>1.7973470687866211</v>
      </c>
      <c r="EE502">
        <v>1.5837856531143188</v>
      </c>
      <c r="EF502">
        <v>1.6105469465255737</v>
      </c>
      <c r="EG502">
        <v>1.7291393280029297</v>
      </c>
      <c r="EH502">
        <v>1.9419976472854614</v>
      </c>
      <c r="EI502">
        <v>1.4255975484848022</v>
      </c>
      <c r="EJ502">
        <v>0.82966411113739014</v>
      </c>
      <c r="EK502">
        <v>1.3454169034957886</v>
      </c>
      <c r="EL502">
        <v>1.6868143081665039</v>
      </c>
      <c r="EM502">
        <v>2.090911865234375</v>
      </c>
      <c r="EN502">
        <v>2.4771394729614258</v>
      </c>
      <c r="EO502">
        <v>2.3454463481903076</v>
      </c>
      <c r="EP502">
        <v>2.5479557514190674</v>
      </c>
      <c r="EQ502">
        <v>15.468999862670898</v>
      </c>
      <c r="ER502">
        <v>13.737517356872559</v>
      </c>
      <c r="ES502">
        <v>4.5773882865905762</v>
      </c>
      <c r="ET502">
        <v>4.1189374923706055</v>
      </c>
      <c r="EU502">
        <v>3.4981367588043213</v>
      </c>
      <c r="EV502">
        <v>2.8231744766235352</v>
      </c>
      <c r="EW502">
        <v>2.5537281036376953</v>
      </c>
      <c r="EX502">
        <v>2.2827095985412598</v>
      </c>
      <c r="EY502">
        <v>60.472164154052734</v>
      </c>
      <c r="EZ502">
        <v>59.130844116210938</v>
      </c>
      <c r="FA502">
        <v>58.029228210449219</v>
      </c>
      <c r="FB502">
        <v>56.994331359863281</v>
      </c>
      <c r="FC502">
        <v>56.700359344482422</v>
      </c>
      <c r="FD502">
        <v>56.325237274169922</v>
      </c>
      <c r="FE502">
        <v>55.455177307128906</v>
      </c>
      <c r="FF502">
        <v>55.356819152832031</v>
      </c>
      <c r="FG502">
        <v>58.042434692382812</v>
      </c>
      <c r="FH502">
        <v>62.237190246582031</v>
      </c>
      <c r="FI502">
        <v>67.556846618652344</v>
      </c>
      <c r="FJ502">
        <v>71.021728515625</v>
      </c>
      <c r="FK502">
        <v>73.394416809082031</v>
      </c>
      <c r="FL502">
        <v>74.928359985351563</v>
      </c>
      <c r="FM502">
        <v>76.177627563476562</v>
      </c>
      <c r="FN502">
        <v>76.723930358886719</v>
      </c>
      <c r="FO502">
        <v>75.814247131347656</v>
      </c>
      <c r="FP502">
        <v>73.571243286132813</v>
      </c>
      <c r="FQ502">
        <v>70.811668395996094</v>
      </c>
      <c r="FR502">
        <v>67.825492858886719</v>
      </c>
      <c r="FS502">
        <v>65.483139038085938</v>
      </c>
      <c r="FT502">
        <v>63.967227935791016</v>
      </c>
      <c r="FU502">
        <v>62.216617584228516</v>
      </c>
      <c r="FV502">
        <v>61.036777496337891</v>
      </c>
      <c r="FW502">
        <v>1</v>
      </c>
    </row>
    <row r="503" spans="1:179" x14ac:dyDescent="0.2">
      <c r="A503" t="s">
        <v>241</v>
      </c>
      <c r="B503" t="s">
        <v>248</v>
      </c>
      <c r="C503" t="s">
        <v>218</v>
      </c>
      <c r="D503" t="s">
        <v>47</v>
      </c>
      <c r="E503">
        <v>2015</v>
      </c>
      <c r="F503" t="s">
        <v>224</v>
      </c>
      <c r="G503" t="s">
        <v>244</v>
      </c>
      <c r="H503">
        <v>249.43</v>
      </c>
      <c r="K503">
        <v>120.49758854248302</v>
      </c>
      <c r="L503">
        <v>118.30564912306939</v>
      </c>
      <c r="M503">
        <v>116.86505797392428</v>
      </c>
      <c r="N503">
        <v>117.24691479446862</v>
      </c>
      <c r="O503">
        <v>121.15370314754136</v>
      </c>
      <c r="P503">
        <v>132.07357426468462</v>
      </c>
      <c r="Q503">
        <v>145.24973437089787</v>
      </c>
      <c r="R503">
        <v>153.31029124277791</v>
      </c>
      <c r="S503">
        <v>158.22994286482674</v>
      </c>
      <c r="T503">
        <v>157.75655222108111</v>
      </c>
      <c r="U503">
        <v>158.01080089532468</v>
      </c>
      <c r="V503">
        <v>161.90685088930692</v>
      </c>
      <c r="W503">
        <v>162.68312202441001</v>
      </c>
      <c r="X503">
        <v>161.92780803244611</v>
      </c>
      <c r="Y503">
        <v>159.67089310977303</v>
      </c>
      <c r="Z503">
        <v>155.46020247505632</v>
      </c>
      <c r="AA503">
        <v>149.78419142872147</v>
      </c>
      <c r="AB503">
        <v>150.43962770044942</v>
      </c>
      <c r="AC503">
        <v>146.44544595524229</v>
      </c>
      <c r="AD503">
        <v>140.6331682308606</v>
      </c>
      <c r="AE503">
        <v>136.29619347463878</v>
      </c>
      <c r="AF503">
        <v>131.95553603213423</v>
      </c>
      <c r="AG503">
        <v>127.38772186014543</v>
      </c>
      <c r="AH503">
        <v>123.32723911488849</v>
      </c>
      <c r="AI503">
        <v>-2.2141749858856201</v>
      </c>
      <c r="AJ503">
        <v>-2.2132818698883057</v>
      </c>
      <c r="AK503">
        <v>-2.9091331958770752</v>
      </c>
      <c r="AL503">
        <v>-2.9488859176635742</v>
      </c>
      <c r="AM503">
        <v>-3.608790397644043</v>
      </c>
      <c r="AN503">
        <v>-3.8505384922027588</v>
      </c>
      <c r="AO503">
        <v>-2.1169793605804443</v>
      </c>
      <c r="AP503">
        <v>-2.4408776760101318</v>
      </c>
      <c r="AQ503">
        <v>-2.3404495716094971</v>
      </c>
      <c r="AR503">
        <v>-2.1607327461242676</v>
      </c>
      <c r="AS503">
        <v>-2.3042824268341064</v>
      </c>
      <c r="AT503">
        <v>-1.9665924310684204</v>
      </c>
      <c r="AU503">
        <v>-1.4319535493850708</v>
      </c>
      <c r="AV503">
        <v>-2.0962169170379639</v>
      </c>
      <c r="AW503">
        <v>-2.1599931716918945</v>
      </c>
      <c r="AX503">
        <v>-3.4852232933044434</v>
      </c>
      <c r="AY503">
        <v>-12.590380668640137</v>
      </c>
      <c r="AZ503">
        <v>-12.175458908081055</v>
      </c>
      <c r="BA503">
        <v>-1.1331396102905273</v>
      </c>
      <c r="BB503">
        <v>-1.3576772212982178</v>
      </c>
      <c r="BC503">
        <v>-1.5972275733947754</v>
      </c>
      <c r="BD503">
        <v>-2.0868847370147705</v>
      </c>
      <c r="BE503">
        <v>-2.4487631320953369</v>
      </c>
      <c r="BF503">
        <v>-2.2503306865692139</v>
      </c>
      <c r="BG503">
        <v>-0.59551399946212769</v>
      </c>
      <c r="BH503">
        <v>-0.61596906185150146</v>
      </c>
      <c r="BI503">
        <v>-1.285244345664978</v>
      </c>
      <c r="BJ503">
        <v>-1.3074637651443481</v>
      </c>
      <c r="BK503">
        <v>-1.8773952722549438</v>
      </c>
      <c r="BL503">
        <v>-2.0313758850097656</v>
      </c>
      <c r="BM503">
        <v>-0.938831627368927</v>
      </c>
      <c r="BN503">
        <v>-1.0830655097961426</v>
      </c>
      <c r="BO503">
        <v>-1.1697280406951904</v>
      </c>
      <c r="BP503">
        <v>-1.1864783763885498</v>
      </c>
      <c r="BQ503">
        <v>-0.91051000356674194</v>
      </c>
      <c r="BR503">
        <v>-0.68330055475234985</v>
      </c>
      <c r="BS503">
        <v>-0.29825130105018616</v>
      </c>
      <c r="BT503">
        <v>-0.6974494457244873</v>
      </c>
      <c r="BU503">
        <v>-0.76113361120223999</v>
      </c>
      <c r="BV503">
        <v>-1.5045559406280518</v>
      </c>
      <c r="BW503">
        <v>-4.2815322875976562</v>
      </c>
      <c r="BX503">
        <v>-4.079986572265625</v>
      </c>
      <c r="BY503">
        <v>0.5416945219039917</v>
      </c>
      <c r="BZ503">
        <v>0.3370935320854187</v>
      </c>
      <c r="CA503">
        <v>-5.5923625826835632E-2</v>
      </c>
      <c r="CB503">
        <v>-0.55619561672210693</v>
      </c>
      <c r="CC503">
        <v>-0.87692022323608398</v>
      </c>
      <c r="CD503">
        <v>-0.86723822355270386</v>
      </c>
      <c r="CE503">
        <v>0.52556568384170532</v>
      </c>
      <c r="CF503">
        <v>0.49032491445541382</v>
      </c>
      <c r="CG503">
        <v>-0.16054375469684601</v>
      </c>
      <c r="CH503">
        <v>-0.17061989009380341</v>
      </c>
      <c r="CI503">
        <v>-0.67823636531829834</v>
      </c>
      <c r="CJ503">
        <v>-0.77142935991287231</v>
      </c>
      <c r="CK503">
        <v>-0.12285009771585464</v>
      </c>
      <c r="CL503">
        <v>-0.14264893531799316</v>
      </c>
      <c r="CM503">
        <v>-0.35888984799385071</v>
      </c>
      <c r="CN503">
        <v>-0.51171290874481201</v>
      </c>
      <c r="CO503">
        <v>5.4812636226415634E-2</v>
      </c>
      <c r="CP503">
        <v>0.20550352334976196</v>
      </c>
      <c r="CQ503">
        <v>0.48694741725921631</v>
      </c>
      <c r="CR503">
        <v>0.27133268117904663</v>
      </c>
      <c r="CS503">
        <v>0.20771229267120361</v>
      </c>
      <c r="CT503">
        <v>-0.1327517032623291</v>
      </c>
      <c r="CU503">
        <v>1.4731508493423462</v>
      </c>
      <c r="CV503">
        <v>1.5269126892089844</v>
      </c>
      <c r="CW503">
        <v>1.7016795873641968</v>
      </c>
      <c r="CX503">
        <v>1.5108866691589355</v>
      </c>
      <c r="CY503">
        <v>1.0115787982940674</v>
      </c>
      <c r="CZ503">
        <v>0.50395512580871582</v>
      </c>
      <c r="DA503">
        <v>0.2117333710193634</v>
      </c>
      <c r="DB503">
        <v>9.0687282383441925E-2</v>
      </c>
      <c r="DC503">
        <v>1.6466453075408936</v>
      </c>
      <c r="DD503">
        <v>1.5966188907623291</v>
      </c>
      <c r="DE503">
        <v>0.96415680646896362</v>
      </c>
      <c r="DF503">
        <v>0.96622401475906372</v>
      </c>
      <c r="DG503">
        <v>0.52092254161834717</v>
      </c>
      <c r="DH503">
        <v>0.48851707577705383</v>
      </c>
      <c r="DI503">
        <v>0.69313138723373413</v>
      </c>
      <c r="DJ503">
        <v>0.79776757955551147</v>
      </c>
      <c r="DK503">
        <v>0.45194828510284424</v>
      </c>
      <c r="DL503">
        <v>0.16305263340473175</v>
      </c>
      <c r="DM503">
        <v>1.0201352834701538</v>
      </c>
      <c r="DN503">
        <v>1.094307541847229</v>
      </c>
      <c r="DO503">
        <v>1.2721461057662964</v>
      </c>
      <c r="DP503">
        <v>1.2401148080825806</v>
      </c>
      <c r="DQ503">
        <v>1.176558256149292</v>
      </c>
      <c r="DR503">
        <v>1.2390525341033936</v>
      </c>
      <c r="DS503">
        <v>7.2278342247009277</v>
      </c>
      <c r="DT503">
        <v>7.1338119506835937</v>
      </c>
      <c r="DU503">
        <v>2.8616645336151123</v>
      </c>
      <c r="DV503">
        <v>2.6846797466278076</v>
      </c>
      <c r="DW503">
        <v>2.0790812969207764</v>
      </c>
      <c r="DX503">
        <v>1.5641058683395386</v>
      </c>
      <c r="DY503">
        <v>1.300386905670166</v>
      </c>
      <c r="DZ503">
        <v>1.0486128330230713</v>
      </c>
      <c r="EA503">
        <v>3.2653062343597412</v>
      </c>
      <c r="EB503">
        <v>3.1939318180084229</v>
      </c>
      <c r="EC503">
        <v>2.5880458354949951</v>
      </c>
      <c r="ED503">
        <v>2.6076459884643555</v>
      </c>
      <c r="EE503">
        <v>2.2523176670074463</v>
      </c>
      <c r="EF503">
        <v>2.3076796531677246</v>
      </c>
      <c r="EG503">
        <v>1.8712791204452515</v>
      </c>
      <c r="EH503">
        <v>2.1555795669555664</v>
      </c>
      <c r="EI503">
        <v>1.6226698160171509</v>
      </c>
      <c r="EJ503">
        <v>1.1373069286346436</v>
      </c>
      <c r="EK503">
        <v>2.4139077663421631</v>
      </c>
      <c r="EL503">
        <v>2.3775994777679443</v>
      </c>
      <c r="EM503">
        <v>2.4058482646942139</v>
      </c>
      <c r="EN503">
        <v>2.6388823986053467</v>
      </c>
      <c r="EO503">
        <v>2.5754179954528809</v>
      </c>
      <c r="EP503">
        <v>3.2197198867797852</v>
      </c>
      <c r="EQ503">
        <v>15.536683082580566</v>
      </c>
      <c r="ER503">
        <v>15.229284286499023</v>
      </c>
      <c r="ES503">
        <v>4.5364985466003418</v>
      </c>
      <c r="ET503">
        <v>4.3794503211975098</v>
      </c>
      <c r="EU503">
        <v>3.6203851699829102</v>
      </c>
      <c r="EV503">
        <v>3.0947949886322021</v>
      </c>
      <c r="EW503">
        <v>2.8722298145294189</v>
      </c>
      <c r="EX503">
        <v>2.4317052364349365</v>
      </c>
      <c r="EY503">
        <v>41.500732421875</v>
      </c>
      <c r="EZ503">
        <v>40.843769073486328</v>
      </c>
      <c r="FA503">
        <v>40.210239410400391</v>
      </c>
      <c r="FB503">
        <v>39.381385803222656</v>
      </c>
      <c r="FC503">
        <v>39.254924774169922</v>
      </c>
      <c r="FD503">
        <v>38.868919372558594</v>
      </c>
      <c r="FE503">
        <v>38.967716217041016</v>
      </c>
      <c r="FF503">
        <v>38.921817779541016</v>
      </c>
      <c r="FG503">
        <v>39.534168243408203</v>
      </c>
      <c r="FH503">
        <v>41.7611083984375</v>
      </c>
      <c r="FI503">
        <v>44.651767730712891</v>
      </c>
      <c r="FJ503">
        <v>46.982761383056641</v>
      </c>
      <c r="FK503">
        <v>48.847644805908203</v>
      </c>
      <c r="FL503">
        <v>49.769329071044922</v>
      </c>
      <c r="FM503">
        <v>50.141407012939453</v>
      </c>
      <c r="FN503">
        <v>50.365528106689453</v>
      </c>
      <c r="FO503">
        <v>49.921375274658203</v>
      </c>
      <c r="FP503">
        <v>48.314140319824219</v>
      </c>
      <c r="FQ503">
        <v>46.432781219482422</v>
      </c>
      <c r="FR503">
        <v>45.217422485351562</v>
      </c>
      <c r="FS503">
        <v>44.384552001953125</v>
      </c>
      <c r="FT503">
        <v>43.466659545898438</v>
      </c>
      <c r="FU503">
        <v>42.632228851318359</v>
      </c>
      <c r="FV503">
        <v>42.158214569091797</v>
      </c>
      <c r="FW503">
        <v>1</v>
      </c>
    </row>
    <row r="504" spans="1:179" x14ac:dyDescent="0.2">
      <c r="A504" t="s">
        <v>241</v>
      </c>
      <c r="B504" t="s">
        <v>248</v>
      </c>
      <c r="C504" t="s">
        <v>218</v>
      </c>
      <c r="D504" t="s">
        <v>47</v>
      </c>
      <c r="E504">
        <v>2016</v>
      </c>
      <c r="F504" t="s">
        <v>224</v>
      </c>
      <c r="G504" t="s">
        <v>244</v>
      </c>
      <c r="H504">
        <v>226.6</v>
      </c>
      <c r="K504">
        <v>109.46923832560542</v>
      </c>
      <c r="L504">
        <v>107.4779126766736</v>
      </c>
      <c r="M504">
        <v>106.16916934211363</v>
      </c>
      <c r="N504">
        <v>106.5160773242571</v>
      </c>
      <c r="O504">
        <v>110.06530308456713</v>
      </c>
      <c r="P504">
        <v>119.9857503587962</v>
      </c>
      <c r="Q504">
        <v>131.95598335955754</v>
      </c>
      <c r="R504">
        <v>139.27881057890755</v>
      </c>
      <c r="S504">
        <v>143.74819890781291</v>
      </c>
      <c r="T504">
        <v>143.31813459011056</v>
      </c>
      <c r="U504">
        <v>143.54911355866415</v>
      </c>
      <c r="V504">
        <v>147.08858377112693</v>
      </c>
      <c r="W504">
        <v>147.79380792475328</v>
      </c>
      <c r="X504">
        <v>147.10762284505927</v>
      </c>
      <c r="Y504">
        <v>145.05726847250176</v>
      </c>
      <c r="Z504">
        <v>141.23195460371269</v>
      </c>
      <c r="AA504">
        <v>136.07543144432239</v>
      </c>
      <c r="AB504">
        <v>136.6708799533333</v>
      </c>
      <c r="AC504">
        <v>133.04225934216061</v>
      </c>
      <c r="AD504">
        <v>127.76194109578657</v>
      </c>
      <c r="AE504">
        <v>123.82190105893886</v>
      </c>
      <c r="AF504">
        <v>119.87851538781554</v>
      </c>
      <c r="AG504">
        <v>115.72876314572626</v>
      </c>
      <c r="AH504">
        <v>112.03990962812389</v>
      </c>
      <c r="AI504">
        <v>-2.1338934898376465</v>
      </c>
      <c r="AJ504">
        <v>-2.1314680576324463</v>
      </c>
      <c r="AK504">
        <v>-2.7656419277191162</v>
      </c>
      <c r="AL504">
        <v>-2.803081750869751</v>
      </c>
      <c r="AM504">
        <v>-3.4093914031982422</v>
      </c>
      <c r="AN504">
        <v>-3.6356487274169922</v>
      </c>
      <c r="AO504">
        <v>-2.012291431427002</v>
      </c>
      <c r="AP504">
        <v>-2.3201277256011963</v>
      </c>
      <c r="AQ504">
        <v>-2.2147476673126221</v>
      </c>
      <c r="AR504">
        <v>-2.0366263389587402</v>
      </c>
      <c r="AS504">
        <v>-2.1987528800964355</v>
      </c>
      <c r="AT504">
        <v>-1.8836172819137573</v>
      </c>
      <c r="AU504">
        <v>-1.3866015672683716</v>
      </c>
      <c r="AV504">
        <v>-2.0101077556610107</v>
      </c>
      <c r="AW504">
        <v>-2.0680539608001709</v>
      </c>
      <c r="AX504">
        <v>-3.3159780502319336</v>
      </c>
      <c r="AY504">
        <v>-12.066196441650391</v>
      </c>
      <c r="AZ504">
        <v>-11.673118591308594</v>
      </c>
      <c r="BA504">
        <v>-1.156044602394104</v>
      </c>
      <c r="BB504">
        <v>-1.3615387678146362</v>
      </c>
      <c r="BC504">
        <v>-1.5675630569458008</v>
      </c>
      <c r="BD504">
        <v>-2.0116026401519775</v>
      </c>
      <c r="BE504">
        <v>-2.3434715270996094</v>
      </c>
      <c r="BF504">
        <v>-2.1489315032958984</v>
      </c>
      <c r="BG504">
        <v>-0.59108227491378784</v>
      </c>
      <c r="BH504">
        <v>-0.60900479555130005</v>
      </c>
      <c r="BI504">
        <v>-1.2178477048873901</v>
      </c>
      <c r="BJ504">
        <v>-1.2385760545730591</v>
      </c>
      <c r="BK504">
        <v>-1.7591286897659302</v>
      </c>
      <c r="BL504">
        <v>-1.9017313718795776</v>
      </c>
      <c r="BM504">
        <v>-0.88935136795043945</v>
      </c>
      <c r="BN504">
        <v>-1.0259422063827515</v>
      </c>
      <c r="BO504">
        <v>-1.0988856554031372</v>
      </c>
      <c r="BP504">
        <v>-1.1080254316329956</v>
      </c>
      <c r="BQ504">
        <v>-0.87029194831848145</v>
      </c>
      <c r="BR504">
        <v>-0.66045993566513062</v>
      </c>
      <c r="BS504">
        <v>-0.30602425336837769</v>
      </c>
      <c r="BT504">
        <v>-0.67688596248626709</v>
      </c>
      <c r="BU504">
        <v>-0.73474442958831787</v>
      </c>
      <c r="BV504">
        <v>-1.4281238317489624</v>
      </c>
      <c r="BW504">
        <v>-4.1466975212097168</v>
      </c>
      <c r="BX504">
        <v>-3.9569976329803467</v>
      </c>
      <c r="BY504">
        <v>0.44030743837356567</v>
      </c>
      <c r="BZ504">
        <v>0.25381559133529663</v>
      </c>
      <c r="CA504">
        <v>-9.8484031856060028E-2</v>
      </c>
      <c r="CB504">
        <v>-0.55264103412628174</v>
      </c>
      <c r="CC504">
        <v>-0.84528481960296631</v>
      </c>
      <c r="CD504">
        <v>-0.83065026998519897</v>
      </c>
      <c r="CE504">
        <v>0.47746410965919495</v>
      </c>
      <c r="CF504">
        <v>0.44544869661331177</v>
      </c>
      <c r="CG504">
        <v>-0.14585024118423462</v>
      </c>
      <c r="CH504">
        <v>-0.15500417351722717</v>
      </c>
      <c r="CI504">
        <v>-0.61616188287734985</v>
      </c>
      <c r="CJ504">
        <v>-0.70082551240921021</v>
      </c>
      <c r="CK504">
        <v>-0.11160643398761749</v>
      </c>
      <c r="CL504">
        <v>-0.12959322333335876</v>
      </c>
      <c r="CM504">
        <v>-0.32604303956031799</v>
      </c>
      <c r="CN504">
        <v>-0.46487918496131897</v>
      </c>
      <c r="CO504">
        <v>4.9795996397733688E-2</v>
      </c>
      <c r="CP504">
        <v>0.18669514358043671</v>
      </c>
      <c r="CQ504">
        <v>0.44238030910491943</v>
      </c>
      <c r="CR504">
        <v>0.24649940431118011</v>
      </c>
      <c r="CS504">
        <v>0.18870176374912262</v>
      </c>
      <c r="CT504">
        <v>-0.12060181051492691</v>
      </c>
      <c r="CU504">
        <v>1.3383231163024902</v>
      </c>
      <c r="CV504">
        <v>1.3871644735336304</v>
      </c>
      <c r="CW504">
        <v>1.5459359884262085</v>
      </c>
      <c r="CX504">
        <v>1.3726050853729248</v>
      </c>
      <c r="CY504">
        <v>0.91899561882019043</v>
      </c>
      <c r="CZ504">
        <v>0.45783141255378723</v>
      </c>
      <c r="DA504">
        <v>0.19235481321811676</v>
      </c>
      <c r="DB504">
        <v>8.2387268543243408E-2</v>
      </c>
      <c r="DC504">
        <v>1.5460104942321777</v>
      </c>
      <c r="DD504">
        <v>1.4999021291732788</v>
      </c>
      <c r="DE504">
        <v>0.92614728212356567</v>
      </c>
      <c r="DF504">
        <v>0.92856770753860474</v>
      </c>
      <c r="DG504">
        <v>0.52680498361587524</v>
      </c>
      <c r="DH504">
        <v>0.500080406665802</v>
      </c>
      <c r="DI504">
        <v>0.66613847017288208</v>
      </c>
      <c r="DJ504">
        <v>0.76675570011138916</v>
      </c>
      <c r="DK504">
        <v>0.44679960608482361</v>
      </c>
      <c r="DL504">
        <v>0.17826706171035767</v>
      </c>
      <c r="DM504">
        <v>0.96988397836685181</v>
      </c>
      <c r="DN504">
        <v>1.0338501930236816</v>
      </c>
      <c r="DO504">
        <v>1.1907849311828613</v>
      </c>
      <c r="DP504">
        <v>1.1698848009109497</v>
      </c>
      <c r="DQ504">
        <v>1.1121479272842407</v>
      </c>
      <c r="DR504">
        <v>1.186920166015625</v>
      </c>
      <c r="DS504">
        <v>6.8233437538146973</v>
      </c>
      <c r="DT504">
        <v>6.7313265800476074</v>
      </c>
      <c r="DU504">
        <v>2.6515645980834961</v>
      </c>
      <c r="DV504">
        <v>2.4913947582244873</v>
      </c>
      <c r="DW504">
        <v>1.9364752769470215</v>
      </c>
      <c r="DX504">
        <v>1.4683037996292114</v>
      </c>
      <c r="DY504">
        <v>1.2299944162368774</v>
      </c>
      <c r="DZ504">
        <v>0.99542480707168579</v>
      </c>
      <c r="EA504">
        <v>3.0888218879699707</v>
      </c>
      <c r="EB504">
        <v>3.0223655700683594</v>
      </c>
      <c r="EC504">
        <v>2.4739413261413574</v>
      </c>
      <c r="ED504">
        <v>2.4930734634399414</v>
      </c>
      <c r="EE504">
        <v>2.1770675182342529</v>
      </c>
      <c r="EF504">
        <v>2.2339978218078613</v>
      </c>
      <c r="EG504">
        <v>1.7890785932540894</v>
      </c>
      <c r="EH504">
        <v>2.060941219329834</v>
      </c>
      <c r="EI504">
        <v>1.5626616477966309</v>
      </c>
      <c r="EJ504">
        <v>1.1068680286407471</v>
      </c>
      <c r="EK504">
        <v>2.2983448505401611</v>
      </c>
      <c r="EL504">
        <v>2.2570075988769531</v>
      </c>
      <c r="EM504">
        <v>2.2713623046875</v>
      </c>
      <c r="EN504">
        <v>2.5031065940856934</v>
      </c>
      <c r="EO504">
        <v>2.4454576969146729</v>
      </c>
      <c r="EP504">
        <v>3.0747742652893066</v>
      </c>
      <c r="EQ504">
        <v>14.742842674255371</v>
      </c>
      <c r="ER504">
        <v>14.447447776794434</v>
      </c>
      <c r="ES504">
        <v>4.2479166984558105</v>
      </c>
      <c r="ET504">
        <v>4.1067490577697754</v>
      </c>
      <c r="EU504">
        <v>3.4055542945861816</v>
      </c>
      <c r="EV504">
        <v>2.9272656440734863</v>
      </c>
      <c r="EW504">
        <v>2.7281813621520996</v>
      </c>
      <c r="EX504">
        <v>2.3137059211730957</v>
      </c>
      <c r="EY504">
        <v>41.500732421875</v>
      </c>
      <c r="EZ504">
        <v>40.843769073486328</v>
      </c>
      <c r="FA504">
        <v>40.210239410400391</v>
      </c>
      <c r="FB504">
        <v>39.381389617919922</v>
      </c>
      <c r="FC504">
        <v>39.254920959472656</v>
      </c>
      <c r="FD504">
        <v>38.868919372558594</v>
      </c>
      <c r="FE504">
        <v>38.967716217041016</v>
      </c>
      <c r="FF504">
        <v>38.921817779541016</v>
      </c>
      <c r="FG504">
        <v>39.534168243408203</v>
      </c>
      <c r="FH504">
        <v>41.7611083984375</v>
      </c>
      <c r="FI504">
        <v>44.651767730712891</v>
      </c>
      <c r="FJ504">
        <v>46.982761383056641</v>
      </c>
      <c r="FK504">
        <v>48.847644805908203</v>
      </c>
      <c r="FL504">
        <v>49.769329071044922</v>
      </c>
      <c r="FM504">
        <v>50.141407012939453</v>
      </c>
      <c r="FN504">
        <v>50.365528106689453</v>
      </c>
      <c r="FO504">
        <v>49.921375274658203</v>
      </c>
      <c r="FP504">
        <v>48.314140319824219</v>
      </c>
      <c r="FQ504">
        <v>46.432781219482422</v>
      </c>
      <c r="FR504">
        <v>45.217422485351562</v>
      </c>
      <c r="FS504">
        <v>44.384552001953125</v>
      </c>
      <c r="FT504">
        <v>43.466659545898438</v>
      </c>
      <c r="FU504">
        <v>42.632228851318359</v>
      </c>
      <c r="FV504">
        <v>42.158214569091797</v>
      </c>
      <c r="FW504">
        <v>1</v>
      </c>
    </row>
    <row r="505" spans="1:179" x14ac:dyDescent="0.2">
      <c r="A505" t="s">
        <v>241</v>
      </c>
      <c r="B505" t="s">
        <v>248</v>
      </c>
      <c r="C505" t="s">
        <v>218</v>
      </c>
      <c r="D505" t="s">
        <v>47</v>
      </c>
      <c r="E505" t="s">
        <v>250</v>
      </c>
      <c r="F505" t="s">
        <v>224</v>
      </c>
      <c r="G505" t="s">
        <v>244</v>
      </c>
      <c r="H505">
        <v>219.8</v>
      </c>
      <c r="K505">
        <v>106.18418622937696</v>
      </c>
      <c r="L505">
        <v>104.25261808490352</v>
      </c>
      <c r="M505">
        <v>102.98314870620896</v>
      </c>
      <c r="N505">
        <v>103.3196463592831</v>
      </c>
      <c r="O505">
        <v>106.76236373694398</v>
      </c>
      <c r="P505">
        <v>116.38510924022624</v>
      </c>
      <c r="Q505">
        <v>127.99612864260178</v>
      </c>
      <c r="R505">
        <v>135.09920582737411</v>
      </c>
      <c r="S505">
        <v>139.43447270149179</v>
      </c>
      <c r="T505">
        <v>139.01731414352608</v>
      </c>
      <c r="U505">
        <v>139.24136168589604</v>
      </c>
      <c r="V505">
        <v>142.6746162690292</v>
      </c>
      <c r="W505">
        <v>143.35867741723396</v>
      </c>
      <c r="X505">
        <v>142.69308400117922</v>
      </c>
      <c r="Y505">
        <v>140.7042585205059</v>
      </c>
      <c r="Z505">
        <v>136.99373813649493</v>
      </c>
      <c r="AA505">
        <v>131.99195659651389</v>
      </c>
      <c r="AB505">
        <v>132.56953634711704</v>
      </c>
      <c r="AC505">
        <v>129.04980667121967</v>
      </c>
      <c r="AD505">
        <v>123.92794499939865</v>
      </c>
      <c r="AE505">
        <v>120.10614125413609</v>
      </c>
      <c r="AF505">
        <v>116.28109227342281</v>
      </c>
      <c r="AG505">
        <v>112.25586955679856</v>
      </c>
      <c r="AH505">
        <v>108.67771449810603</v>
      </c>
      <c r="AI505">
        <v>-2.108741283416748</v>
      </c>
      <c r="AJ505">
        <v>-2.1058757305145264</v>
      </c>
      <c r="AK505">
        <v>-2.7216572761535645</v>
      </c>
      <c r="AL505">
        <v>-2.7583944797515869</v>
      </c>
      <c r="AM505">
        <v>-3.3486709594726562</v>
      </c>
      <c r="AN505">
        <v>-3.570246696472168</v>
      </c>
      <c r="AO505">
        <v>-1.9802063703536987</v>
      </c>
      <c r="AP505">
        <v>-2.2831206321716309</v>
      </c>
      <c r="AQ505">
        <v>-2.1764085292816162</v>
      </c>
      <c r="AR505">
        <v>-1.9989131689071655</v>
      </c>
      <c r="AS505">
        <v>-2.1662521362304687</v>
      </c>
      <c r="AT505">
        <v>-1.8579192161560059</v>
      </c>
      <c r="AU505">
        <v>-1.3722250461578369</v>
      </c>
      <c r="AV505">
        <v>-1.98338782787323</v>
      </c>
      <c r="AW505">
        <v>-2.0395975112915039</v>
      </c>
      <c r="AX505">
        <v>-3.2640488147735596</v>
      </c>
      <c r="AY505">
        <v>-11.903697967529297</v>
      </c>
      <c r="AZ505">
        <v>-11.517292022705078</v>
      </c>
      <c r="BA505">
        <v>-1.1615859270095825</v>
      </c>
      <c r="BB505">
        <v>-1.3613924980163574</v>
      </c>
      <c r="BC505">
        <v>-1.5575474500656128</v>
      </c>
      <c r="BD505">
        <v>-1.9880069494247437</v>
      </c>
      <c r="BE505">
        <v>-2.3109054565429687</v>
      </c>
      <c r="BF505">
        <v>-2.1176691055297852</v>
      </c>
      <c r="BG505">
        <v>-0.58925533294677734</v>
      </c>
      <c r="BH505">
        <v>-0.60643017292022705</v>
      </c>
      <c r="BI505">
        <v>-1.1972637176513672</v>
      </c>
      <c r="BJ505">
        <v>-1.217542290687561</v>
      </c>
      <c r="BK505">
        <v>-1.723358154296875</v>
      </c>
      <c r="BL505">
        <v>-1.8625441789627075</v>
      </c>
      <c r="BM505">
        <v>-0.87424367666244507</v>
      </c>
      <c r="BN505">
        <v>-1.0085015296936035</v>
      </c>
      <c r="BO505">
        <v>-1.0774170160293579</v>
      </c>
      <c r="BP505">
        <v>-1.0843514204025269</v>
      </c>
      <c r="BQ505">
        <v>-0.8578757643699646</v>
      </c>
      <c r="BR505">
        <v>-0.65325450897216797</v>
      </c>
      <c r="BS505">
        <v>-0.30798467993736267</v>
      </c>
      <c r="BT505">
        <v>-0.6703227162361145</v>
      </c>
      <c r="BU505">
        <v>-0.72644579410552979</v>
      </c>
      <c r="BV505">
        <v>-1.4047366380691528</v>
      </c>
      <c r="BW505">
        <v>-4.1039323806762695</v>
      </c>
      <c r="BX505">
        <v>-3.9178280830383301</v>
      </c>
      <c r="BY505">
        <v>0.41063129901885986</v>
      </c>
      <c r="BZ505">
        <v>0.22953984141349792</v>
      </c>
      <c r="CA505">
        <v>-0.11067903786897659</v>
      </c>
      <c r="CB505">
        <v>-0.55110293626785278</v>
      </c>
      <c r="CC505">
        <v>-0.83536934852600098</v>
      </c>
      <c r="CD505">
        <v>-0.81931865215301514</v>
      </c>
      <c r="CE505">
        <v>0.46313592791557312</v>
      </c>
      <c r="CF505">
        <v>0.43208128213882446</v>
      </c>
      <c r="CG505">
        <v>-0.1414734274148941</v>
      </c>
      <c r="CH505">
        <v>-0.15035267174243927</v>
      </c>
      <c r="CI505">
        <v>-0.5976715087890625</v>
      </c>
      <c r="CJ505">
        <v>-0.67979449033737183</v>
      </c>
      <c r="CK505">
        <v>-0.10825724899768829</v>
      </c>
      <c r="CL505">
        <v>-0.12570427358150482</v>
      </c>
      <c r="CM505">
        <v>-0.31625884771347046</v>
      </c>
      <c r="CN505">
        <v>-0.45092865824699402</v>
      </c>
      <c r="CO505">
        <v>4.8301670700311661E-2</v>
      </c>
      <c r="CP505">
        <v>0.18109263479709625</v>
      </c>
      <c r="CQ505">
        <v>0.42910498380661011</v>
      </c>
      <c r="CR505">
        <v>0.23910221457481384</v>
      </c>
      <c r="CS505">
        <v>0.18303902447223663</v>
      </c>
      <c r="CT505">
        <v>-0.11698268353939056</v>
      </c>
      <c r="CU505">
        <v>1.298161506652832</v>
      </c>
      <c r="CV505">
        <v>1.3455371856689453</v>
      </c>
      <c r="CW505">
        <v>1.4995441436767578</v>
      </c>
      <c r="CX505">
        <v>1.3314148187637329</v>
      </c>
      <c r="CY505">
        <v>0.89141762256622314</v>
      </c>
      <c r="CZ505">
        <v>0.44409239292144775</v>
      </c>
      <c r="DA505">
        <v>0.18658246099948883</v>
      </c>
      <c r="DB505">
        <v>7.9914920032024384E-2</v>
      </c>
      <c r="DC505">
        <v>1.5155272483825684</v>
      </c>
      <c r="DD505">
        <v>1.470592737197876</v>
      </c>
      <c r="DE505">
        <v>0.91431683301925659</v>
      </c>
      <c r="DF505">
        <v>0.91683691740036011</v>
      </c>
      <c r="DG505">
        <v>0.52801513671875</v>
      </c>
      <c r="DH505">
        <v>0.50295513868331909</v>
      </c>
      <c r="DI505">
        <v>0.65772914886474609</v>
      </c>
      <c r="DJ505">
        <v>0.75709301233291626</v>
      </c>
      <c r="DK505">
        <v>0.44489935040473938</v>
      </c>
      <c r="DL505">
        <v>0.18249405920505524</v>
      </c>
      <c r="DM505">
        <v>0.95447909832000732</v>
      </c>
      <c r="DN505">
        <v>1.0154397487640381</v>
      </c>
      <c r="DO505">
        <v>1.1661946773529053</v>
      </c>
      <c r="DP505">
        <v>1.1485271453857422</v>
      </c>
      <c r="DQ505">
        <v>1.0925238132476807</v>
      </c>
      <c r="DR505">
        <v>1.1707712411880493</v>
      </c>
      <c r="DS505">
        <v>6.7002553939819336</v>
      </c>
      <c r="DT505">
        <v>6.6089024543762207</v>
      </c>
      <c r="DU505">
        <v>2.5884571075439453</v>
      </c>
      <c r="DV505">
        <v>2.4332897663116455</v>
      </c>
      <c r="DW505">
        <v>1.8935142755508423</v>
      </c>
      <c r="DX505">
        <v>1.4392877817153931</v>
      </c>
      <c r="DY505">
        <v>1.2085342407226563</v>
      </c>
      <c r="DZ505">
        <v>0.9791485071182251</v>
      </c>
      <c r="EA505">
        <v>3.0350131988525391</v>
      </c>
      <c r="EB505">
        <v>2.9700384140014648</v>
      </c>
      <c r="EC505">
        <v>2.4387102127075195</v>
      </c>
      <c r="ED505">
        <v>2.4576892852783203</v>
      </c>
      <c r="EE505">
        <v>2.1533279418945312</v>
      </c>
      <c r="EF505">
        <v>2.2106578350067139</v>
      </c>
      <c r="EG505">
        <v>1.7636919021606445</v>
      </c>
      <c r="EH505">
        <v>2.0317120552062988</v>
      </c>
      <c r="EI505">
        <v>1.5438908338546753</v>
      </c>
      <c r="EJ505">
        <v>1.0970559120178223</v>
      </c>
      <c r="EK505">
        <v>2.2628552913665771</v>
      </c>
      <c r="EL505">
        <v>2.220104455947876</v>
      </c>
      <c r="EM505">
        <v>2.2304348945617676</v>
      </c>
      <c r="EN505">
        <v>2.461592435836792</v>
      </c>
      <c r="EO505">
        <v>2.4056754112243652</v>
      </c>
      <c r="EP505">
        <v>3.0300834178924561</v>
      </c>
      <c r="EQ505">
        <v>14.500020980834961</v>
      </c>
      <c r="ER505">
        <v>14.208366394042969</v>
      </c>
      <c r="ES505">
        <v>4.1606740951538086</v>
      </c>
      <c r="ET505">
        <v>4.0242218971252441</v>
      </c>
      <c r="EU505">
        <v>3.3403825759887695</v>
      </c>
      <c r="EV505">
        <v>2.8761918544769287</v>
      </c>
      <c r="EW505">
        <v>2.684070348739624</v>
      </c>
      <c r="EX505">
        <v>2.2774989604949951</v>
      </c>
      <c r="EY505">
        <v>41.500732421875</v>
      </c>
      <c r="EZ505">
        <v>40.843769073486328</v>
      </c>
      <c r="FA505">
        <v>40.210239410400391</v>
      </c>
      <c r="FB505">
        <v>39.381389617919922</v>
      </c>
      <c r="FC505">
        <v>39.254924774169922</v>
      </c>
      <c r="FD505">
        <v>38.868915557861328</v>
      </c>
      <c r="FE505">
        <v>38.967716217041016</v>
      </c>
      <c r="FF505">
        <v>38.921817779541016</v>
      </c>
      <c r="FG505">
        <v>39.534168243408203</v>
      </c>
      <c r="FH505">
        <v>41.7611083984375</v>
      </c>
      <c r="FI505">
        <v>44.651767730712891</v>
      </c>
      <c r="FJ505">
        <v>46.982761383056641</v>
      </c>
      <c r="FK505">
        <v>48.847644805908203</v>
      </c>
      <c r="FL505">
        <v>49.769329071044922</v>
      </c>
      <c r="FM505">
        <v>50.141407012939453</v>
      </c>
      <c r="FN505">
        <v>50.365528106689453</v>
      </c>
      <c r="FO505">
        <v>49.921375274658203</v>
      </c>
      <c r="FP505">
        <v>48.314140319824219</v>
      </c>
      <c r="FQ505">
        <v>46.432781219482422</v>
      </c>
      <c r="FR505">
        <v>45.217422485351562</v>
      </c>
      <c r="FS505">
        <v>44.384552001953125</v>
      </c>
      <c r="FT505">
        <v>43.466659545898438</v>
      </c>
      <c r="FU505">
        <v>42.632228851318359</v>
      </c>
      <c r="FV505">
        <v>42.158214569091797</v>
      </c>
      <c r="FW505">
        <v>1</v>
      </c>
    </row>
    <row r="506" spans="1:179" x14ac:dyDescent="0.2">
      <c r="A506" t="s">
        <v>241</v>
      </c>
      <c r="B506" t="s">
        <v>248</v>
      </c>
      <c r="C506" t="s">
        <v>218</v>
      </c>
      <c r="D506" t="s">
        <v>11</v>
      </c>
      <c r="E506">
        <v>2015</v>
      </c>
      <c r="F506" t="s">
        <v>224</v>
      </c>
      <c r="G506" t="s">
        <v>244</v>
      </c>
      <c r="H506">
        <v>247.97</v>
      </c>
      <c r="K506">
        <v>150.69385436740458</v>
      </c>
      <c r="L506">
        <v>146.81468862757637</v>
      </c>
      <c r="M506">
        <v>143.78166890746292</v>
      </c>
      <c r="N506">
        <v>143.14755695704613</v>
      </c>
      <c r="O506">
        <v>146.81700219678126</v>
      </c>
      <c r="P506">
        <v>155.81910224872883</v>
      </c>
      <c r="Q506">
        <v>164.45058406614763</v>
      </c>
      <c r="R506">
        <v>169.83169919711932</v>
      </c>
      <c r="S506">
        <v>174.77775471342156</v>
      </c>
      <c r="T506">
        <v>182.57386315177399</v>
      </c>
      <c r="U506">
        <v>190.55199680593068</v>
      </c>
      <c r="V506">
        <v>196.34043598974515</v>
      </c>
      <c r="W506">
        <v>200.01207794528224</v>
      </c>
      <c r="X506">
        <v>204.86814076933828</v>
      </c>
      <c r="Y506">
        <v>206.29816165383693</v>
      </c>
      <c r="Z506">
        <v>203.02841287101572</v>
      </c>
      <c r="AA506">
        <v>197.59229915837278</v>
      </c>
      <c r="AB506">
        <v>191.40126980101203</v>
      </c>
      <c r="AC506">
        <v>188.10038619622395</v>
      </c>
      <c r="AD506">
        <v>187.80443473243221</v>
      </c>
      <c r="AE506">
        <v>182.47322152954368</v>
      </c>
      <c r="AF506">
        <v>174.52106030867483</v>
      </c>
      <c r="AG506">
        <v>163.9900155017227</v>
      </c>
      <c r="AH506">
        <v>158.01688428686464</v>
      </c>
      <c r="AI506">
        <v>-1.1385567188262939</v>
      </c>
      <c r="AJ506">
        <v>-1.0889852046966553</v>
      </c>
      <c r="AK506">
        <v>-1.0939984321594238</v>
      </c>
      <c r="AL506">
        <v>-0.91817432641983032</v>
      </c>
      <c r="AM506">
        <v>-1.4032659530639648</v>
      </c>
      <c r="AN506">
        <v>-1.9821981191635132</v>
      </c>
      <c r="AO506">
        <v>-2.2336423397064209</v>
      </c>
      <c r="AP506">
        <v>-1.8926645517349243</v>
      </c>
      <c r="AQ506">
        <v>-2.0460011959075928</v>
      </c>
      <c r="AR506">
        <v>-1.7593623399734497</v>
      </c>
      <c r="AS506">
        <v>-1.9290851354598999</v>
      </c>
      <c r="AT506">
        <v>-1.9430153369903564</v>
      </c>
      <c r="AU506">
        <v>-1.704419732093811</v>
      </c>
      <c r="AV506">
        <v>-5.1298257894814014E-3</v>
      </c>
      <c r="AW506">
        <v>0.52844148874282837</v>
      </c>
      <c r="AX506">
        <v>-0.1416192352771759</v>
      </c>
      <c r="AY506">
        <v>-0.45329174399375916</v>
      </c>
      <c r="AZ506">
        <v>-1.5842021703720093</v>
      </c>
      <c r="BA506">
        <v>-2.4055287837982178</v>
      </c>
      <c r="BB506">
        <v>-2.640676736831665</v>
      </c>
      <c r="BC506">
        <v>-2.7589046955108643</v>
      </c>
      <c r="BD506">
        <v>-2.6556322574615479</v>
      </c>
      <c r="BE506">
        <v>-2.3454768657684326</v>
      </c>
      <c r="BF506">
        <v>-2.2250142097473145</v>
      </c>
      <c r="BG506">
        <v>-0.30491471290588379</v>
      </c>
      <c r="BH506">
        <v>-0.32519060373306274</v>
      </c>
      <c r="BI506">
        <v>-0.38482332229614258</v>
      </c>
      <c r="BJ506">
        <v>-0.20825278759002686</v>
      </c>
      <c r="BK506">
        <v>-0.53261184692382813</v>
      </c>
      <c r="BL506">
        <v>-1.0926805734634399</v>
      </c>
      <c r="BM506">
        <v>-1.3715599775314331</v>
      </c>
      <c r="BN506">
        <v>-1.0428812503814697</v>
      </c>
      <c r="BO506">
        <v>-0.90121442079544067</v>
      </c>
      <c r="BP506">
        <v>-0.5661589503288269</v>
      </c>
      <c r="BQ506">
        <v>-0.43764007091522217</v>
      </c>
      <c r="BR506">
        <v>-0.38909623026847839</v>
      </c>
      <c r="BS506">
        <v>-0.20927006006240845</v>
      </c>
      <c r="BT506">
        <v>2.104163646697998</v>
      </c>
      <c r="BU506">
        <v>2.5458471775054932</v>
      </c>
      <c r="BV506">
        <v>2.0055532455444336</v>
      </c>
      <c r="BW506">
        <v>1.4725960493087769</v>
      </c>
      <c r="BX506">
        <v>0.35943812131881714</v>
      </c>
      <c r="BY506">
        <v>-0.50031846761703491</v>
      </c>
      <c r="BZ506">
        <v>-0.78826940059661865</v>
      </c>
      <c r="CA506">
        <v>-1.026819109916687</v>
      </c>
      <c r="CB506">
        <v>-1.0157613754272461</v>
      </c>
      <c r="CC506">
        <v>-0.86935633420944214</v>
      </c>
      <c r="CD506">
        <v>-0.81777739524841309</v>
      </c>
      <c r="CE506">
        <v>0.27246323227882385</v>
      </c>
      <c r="CF506">
        <v>0.20381119847297668</v>
      </c>
      <c r="CG506">
        <v>0.10634920746088028</v>
      </c>
      <c r="CH506">
        <v>0.28343671560287476</v>
      </c>
      <c r="CI506">
        <v>7.0400506258010864E-2</v>
      </c>
      <c r="CJ506">
        <v>-0.47660347819328308</v>
      </c>
      <c r="CK506">
        <v>-0.77448445558547974</v>
      </c>
      <c r="CL506">
        <v>-0.45432394742965698</v>
      </c>
      <c r="CM506">
        <v>-0.1083386167883873</v>
      </c>
      <c r="CN506">
        <v>0.2602500319480896</v>
      </c>
      <c r="CO506">
        <v>0.59533023834228516</v>
      </c>
      <c r="CP506">
        <v>0.68714344501495361</v>
      </c>
      <c r="CQ506">
        <v>0.82626605033874512</v>
      </c>
      <c r="CR506">
        <v>3.5650537014007568</v>
      </c>
      <c r="CS506">
        <v>3.9430961608886719</v>
      </c>
      <c r="CT506">
        <v>3.4926786422729492</v>
      </c>
      <c r="CU506">
        <v>2.8064601421356201</v>
      </c>
      <c r="CV506">
        <v>1.7055974006652832</v>
      </c>
      <c r="CW506">
        <v>0.81922435760498047</v>
      </c>
      <c r="CX506">
        <v>0.49470221996307373</v>
      </c>
      <c r="CY506">
        <v>0.17281821370124817</v>
      </c>
      <c r="CZ506">
        <v>0.12000815570354462</v>
      </c>
      <c r="DA506">
        <v>0.15300017595291138</v>
      </c>
      <c r="DB506">
        <v>0.15687048435211182</v>
      </c>
      <c r="DC506">
        <v>0.84984117746353149</v>
      </c>
      <c r="DD506">
        <v>0.73281300067901611</v>
      </c>
      <c r="DE506">
        <v>0.59752172231674194</v>
      </c>
      <c r="DF506">
        <v>0.77512621879577637</v>
      </c>
      <c r="DG506">
        <v>0.67341285943984985</v>
      </c>
      <c r="DH506">
        <v>0.13947364687919617</v>
      </c>
      <c r="DI506">
        <v>-0.17740893363952637</v>
      </c>
      <c r="DJ506">
        <v>0.13423338532447815</v>
      </c>
      <c r="DK506">
        <v>0.68453717231750488</v>
      </c>
      <c r="DL506">
        <v>1.0866590738296509</v>
      </c>
      <c r="DM506">
        <v>1.6283005475997925</v>
      </c>
      <c r="DN506">
        <v>1.7633830308914185</v>
      </c>
      <c r="DO506">
        <v>1.8618022203445435</v>
      </c>
      <c r="DP506">
        <v>5.0259437561035156</v>
      </c>
      <c r="DQ506">
        <v>5.3403453826904297</v>
      </c>
      <c r="DR506">
        <v>4.9798035621643066</v>
      </c>
      <c r="DS506">
        <v>4.1403241157531738</v>
      </c>
      <c r="DT506">
        <v>3.0517568588256836</v>
      </c>
      <c r="DU506">
        <v>2.1387672424316406</v>
      </c>
      <c r="DV506">
        <v>1.7776738405227661</v>
      </c>
      <c r="DW506">
        <v>1.3724554777145386</v>
      </c>
      <c r="DX506">
        <v>1.2557777166366577</v>
      </c>
      <c r="DY506">
        <v>1.1753567457199097</v>
      </c>
      <c r="DZ506">
        <v>1.1315183639526367</v>
      </c>
      <c r="EA506">
        <v>1.6834832429885864</v>
      </c>
      <c r="EB506">
        <v>1.4966076612472534</v>
      </c>
      <c r="EC506">
        <v>1.306696891784668</v>
      </c>
      <c r="ED506">
        <v>1.4850476980209351</v>
      </c>
      <c r="EE506">
        <v>1.5440670251846313</v>
      </c>
      <c r="EF506">
        <v>1.0289911031723022</v>
      </c>
      <c r="EG506">
        <v>0.68467330932617188</v>
      </c>
      <c r="EH506">
        <v>0.98401671648025513</v>
      </c>
      <c r="EI506">
        <v>1.8293238878250122</v>
      </c>
      <c r="EJ506">
        <v>2.2798624038696289</v>
      </c>
      <c r="EK506">
        <v>3.1197457313537598</v>
      </c>
      <c r="EL506">
        <v>3.3173022270202637</v>
      </c>
      <c r="EM506">
        <v>3.3569519519805908</v>
      </c>
      <c r="EN506">
        <v>7.1352372169494629</v>
      </c>
      <c r="EO506">
        <v>7.3577508926391602</v>
      </c>
      <c r="EP506">
        <v>7.126976490020752</v>
      </c>
      <c r="EQ506">
        <v>6.0662121772766113</v>
      </c>
      <c r="ER506">
        <v>4.9953970909118652</v>
      </c>
      <c r="ES506">
        <v>4.0439777374267578</v>
      </c>
      <c r="ET506">
        <v>3.6300811767578125</v>
      </c>
      <c r="EU506">
        <v>3.1045410633087158</v>
      </c>
      <c r="EV506">
        <v>2.8956484794616699</v>
      </c>
      <c r="EW506">
        <v>2.6514770984649658</v>
      </c>
      <c r="EX506">
        <v>2.5387551784515381</v>
      </c>
      <c r="EY506">
        <v>78.820930480957031</v>
      </c>
      <c r="EZ506">
        <v>77.656036376953125</v>
      </c>
      <c r="FA506">
        <v>76.448509216308594</v>
      </c>
      <c r="FB506">
        <v>75.331314086914062</v>
      </c>
      <c r="FC506">
        <v>74.263938903808594</v>
      </c>
      <c r="FD506">
        <v>73.068717956542969</v>
      </c>
      <c r="FE506">
        <v>72.18682861328125</v>
      </c>
      <c r="FF506">
        <v>71.877540588378906</v>
      </c>
      <c r="FG506">
        <v>74.054168701171875</v>
      </c>
      <c r="FH506">
        <v>78.211624145507813</v>
      </c>
      <c r="FI506">
        <v>82.402313232421875</v>
      </c>
      <c r="FJ506">
        <v>85.980430603027344</v>
      </c>
      <c r="FK506">
        <v>89.036643981933594</v>
      </c>
      <c r="FL506">
        <v>91.590316772460937</v>
      </c>
      <c r="FM506">
        <v>93.103172302246094</v>
      </c>
      <c r="FN506">
        <v>93.635498046875</v>
      </c>
      <c r="FO506">
        <v>93.636375427246094</v>
      </c>
      <c r="FP506">
        <v>93.011940002441406</v>
      </c>
      <c r="FQ506">
        <v>92.336891174316406</v>
      </c>
      <c r="FR506">
        <v>90.659912109375</v>
      </c>
      <c r="FS506">
        <v>87.643875122070313</v>
      </c>
      <c r="FT506">
        <v>84.695388793945313</v>
      </c>
      <c r="FU506">
        <v>82.984146118164063</v>
      </c>
      <c r="FV506">
        <v>81.426666259765625</v>
      </c>
      <c r="FW506">
        <v>1</v>
      </c>
    </row>
    <row r="507" spans="1:179" x14ac:dyDescent="0.2">
      <c r="A507" t="s">
        <v>241</v>
      </c>
      <c r="B507" t="s">
        <v>248</v>
      </c>
      <c r="C507" t="s">
        <v>218</v>
      </c>
      <c r="D507" t="s">
        <v>11</v>
      </c>
      <c r="E507">
        <v>2016</v>
      </c>
      <c r="F507" t="s">
        <v>224</v>
      </c>
      <c r="G507" t="s">
        <v>244</v>
      </c>
      <c r="H507">
        <v>225.14000000000001</v>
      </c>
      <c r="K507">
        <v>136.82077612830753</v>
      </c>
      <c r="L507">
        <v>133.29873158653331</v>
      </c>
      <c r="M507">
        <v>130.54493572763499</v>
      </c>
      <c r="N507">
        <v>129.96920097340453</v>
      </c>
      <c r="O507">
        <v>133.30083216545583</v>
      </c>
      <c r="P507">
        <v>141.47418681925089</v>
      </c>
      <c r="Q507">
        <v>149.31104285000393</v>
      </c>
      <c r="R507">
        <v>154.19676530860065</v>
      </c>
      <c r="S507">
        <v>158.6874803238544</v>
      </c>
      <c r="T507">
        <v>165.76586856864105</v>
      </c>
      <c r="U507">
        <v>173.0095245438591</v>
      </c>
      <c r="V507">
        <v>178.26507225697347</v>
      </c>
      <c r="W507">
        <v>181.59869793222529</v>
      </c>
      <c r="X507">
        <v>186.00770510311682</v>
      </c>
      <c r="Y507">
        <v>187.30607634803678</v>
      </c>
      <c r="Z507">
        <v>184.33734502128033</v>
      </c>
      <c r="AA507">
        <v>179.40168722416698</v>
      </c>
      <c r="AB507">
        <v>173.78061232855762</v>
      </c>
      <c r="AC507">
        <v>170.783612493281</v>
      </c>
      <c r="AD507">
        <v>170.51490671797066</v>
      </c>
      <c r="AE507">
        <v>165.67449214906398</v>
      </c>
      <c r="AF507">
        <v>158.45441755010907</v>
      </c>
      <c r="AG507">
        <v>148.89287484501497</v>
      </c>
      <c r="AH507">
        <v>143.46963809681566</v>
      </c>
      <c r="AI507">
        <v>-1.0971220731735229</v>
      </c>
      <c r="AJ507">
        <v>-1.0468034744262695</v>
      </c>
      <c r="AK507">
        <v>-1.047202467918396</v>
      </c>
      <c r="AL507">
        <v>-0.88762176036834717</v>
      </c>
      <c r="AM507">
        <v>-1.3402756452560425</v>
      </c>
      <c r="AN507">
        <v>-1.8673449754714966</v>
      </c>
      <c r="AO507">
        <v>-2.0935547351837158</v>
      </c>
      <c r="AP507">
        <v>-1.783033013343811</v>
      </c>
      <c r="AQ507">
        <v>-1.9446823596954346</v>
      </c>
      <c r="AR507">
        <v>-1.6881130933761597</v>
      </c>
      <c r="AS507">
        <v>-1.8648864030838013</v>
      </c>
      <c r="AT507">
        <v>-1.8822841644287109</v>
      </c>
      <c r="AU507">
        <v>-1.661185622215271</v>
      </c>
      <c r="AV507">
        <v>-0.16502818465232849</v>
      </c>
      <c r="AW507">
        <v>0.32640787959098816</v>
      </c>
      <c r="AX507">
        <v>-0.29183247685432434</v>
      </c>
      <c r="AY507">
        <v>-0.55798739194869995</v>
      </c>
      <c r="AZ507">
        <v>-1.586134672164917</v>
      </c>
      <c r="BA507">
        <v>-2.3289268016815186</v>
      </c>
      <c r="BB507">
        <v>-2.5384118556976318</v>
      </c>
      <c r="BC507">
        <v>-2.6366076469421387</v>
      </c>
      <c r="BD507">
        <v>-2.5358314514160156</v>
      </c>
      <c r="BE507">
        <v>-2.2417793273925781</v>
      </c>
      <c r="BF507">
        <v>-2.1271693706512451</v>
      </c>
      <c r="BG507">
        <v>-0.30277937650680542</v>
      </c>
      <c r="BH507">
        <v>-0.31901562213897705</v>
      </c>
      <c r="BI507">
        <v>-0.37145921587944031</v>
      </c>
      <c r="BJ507">
        <v>-0.21116721630096436</v>
      </c>
      <c r="BK507">
        <v>-0.5106658935546875</v>
      </c>
      <c r="BL507">
        <v>-1.0197608470916748</v>
      </c>
      <c r="BM507">
        <v>-1.2721127271652222</v>
      </c>
      <c r="BN507">
        <v>-0.97330999374389648</v>
      </c>
      <c r="BO507">
        <v>-0.85386300086975098</v>
      </c>
      <c r="BP507">
        <v>-0.55115950107574463</v>
      </c>
      <c r="BQ507">
        <v>-0.44375082850456238</v>
      </c>
      <c r="BR507">
        <v>-0.40161964297294617</v>
      </c>
      <c r="BS507">
        <v>-0.23652012646198273</v>
      </c>
      <c r="BT507">
        <v>1.8448290824890137</v>
      </c>
      <c r="BU507">
        <v>2.2487094402313232</v>
      </c>
      <c r="BV507">
        <v>1.7541184425354004</v>
      </c>
      <c r="BW507">
        <v>1.2771104574203491</v>
      </c>
      <c r="BX507">
        <v>0.26587888598442078</v>
      </c>
      <c r="BY507">
        <v>-0.51353168487548828</v>
      </c>
      <c r="BZ507">
        <v>-0.77333062887191772</v>
      </c>
      <c r="CA507">
        <v>-0.9861757755279541</v>
      </c>
      <c r="CB507">
        <v>-0.97326713800430298</v>
      </c>
      <c r="CC507">
        <v>-0.83524596691131592</v>
      </c>
      <c r="CD507">
        <v>-0.78627240657806396</v>
      </c>
      <c r="CE507">
        <v>0.24737989902496338</v>
      </c>
      <c r="CF507">
        <v>0.18504807353019714</v>
      </c>
      <c r="CG507">
        <v>9.6558555960655212E-2</v>
      </c>
      <c r="CH507">
        <v>0.25734314322471619</v>
      </c>
      <c r="CI507">
        <v>6.3919343054294586E-2</v>
      </c>
      <c r="CJ507">
        <v>-0.43272671103477478</v>
      </c>
      <c r="CK507">
        <v>-0.70318436622619629</v>
      </c>
      <c r="CL507">
        <v>-0.41249826550483704</v>
      </c>
      <c r="CM507">
        <v>-9.8364822566509247E-2</v>
      </c>
      <c r="CN507">
        <v>0.2362910658121109</v>
      </c>
      <c r="CO507">
        <v>0.54052335023880005</v>
      </c>
      <c r="CP507">
        <v>0.62388408184051514</v>
      </c>
      <c r="CQ507">
        <v>0.75019890069961548</v>
      </c>
      <c r="CR507">
        <v>3.2368502616882324</v>
      </c>
      <c r="CS507">
        <v>3.5800895690917969</v>
      </c>
      <c r="CT507">
        <v>3.171137809753418</v>
      </c>
      <c r="CU507">
        <v>2.5480937957763672</v>
      </c>
      <c r="CV507">
        <v>1.5485779047012329</v>
      </c>
      <c r="CW507">
        <v>0.74380546808242798</v>
      </c>
      <c r="CX507">
        <v>0.44915929436683655</v>
      </c>
      <c r="CY507">
        <v>0.15690833330154419</v>
      </c>
      <c r="CZ507">
        <v>0.10896004736423492</v>
      </c>
      <c r="DA507">
        <v>0.13891477882862091</v>
      </c>
      <c r="DB507">
        <v>0.14242878556251526</v>
      </c>
      <c r="DC507">
        <v>0.79753917455673218</v>
      </c>
      <c r="DD507">
        <v>0.68911176919937134</v>
      </c>
      <c r="DE507">
        <v>0.56457632780075073</v>
      </c>
      <c r="DF507">
        <v>0.72585350275039673</v>
      </c>
      <c r="DG507">
        <v>0.63850456476211548</v>
      </c>
      <c r="DH507">
        <v>0.15430742502212524</v>
      </c>
      <c r="DI507">
        <v>-0.13425607979297638</v>
      </c>
      <c r="DJ507">
        <v>0.14831341803073883</v>
      </c>
      <c r="DK507">
        <v>0.65713334083557129</v>
      </c>
      <c r="DL507">
        <v>1.023741602897644</v>
      </c>
      <c r="DM507">
        <v>1.5247975587844849</v>
      </c>
      <c r="DN507">
        <v>1.6493878364562988</v>
      </c>
      <c r="DO507">
        <v>1.7369179725646973</v>
      </c>
      <c r="DP507">
        <v>4.628870964050293</v>
      </c>
      <c r="DQ507">
        <v>4.9114694595336914</v>
      </c>
      <c r="DR507">
        <v>4.5881571769714355</v>
      </c>
      <c r="DS507">
        <v>3.8190767765045166</v>
      </c>
      <c r="DT507">
        <v>2.8312768936157227</v>
      </c>
      <c r="DU507">
        <v>2.0011425018310547</v>
      </c>
      <c r="DV507">
        <v>1.6716492176055908</v>
      </c>
      <c r="DW507">
        <v>1.2999924421310425</v>
      </c>
      <c r="DX507">
        <v>1.1911872625350952</v>
      </c>
      <c r="DY507">
        <v>1.1130754947662354</v>
      </c>
      <c r="DZ507">
        <v>1.0711300373077393</v>
      </c>
      <c r="EA507">
        <v>1.5918818712234497</v>
      </c>
      <c r="EB507">
        <v>1.4168996810913086</v>
      </c>
      <c r="EC507">
        <v>1.2403196096420288</v>
      </c>
      <c r="ED507">
        <v>1.4023081064224243</v>
      </c>
      <c r="EE507">
        <v>1.4681143760681152</v>
      </c>
      <c r="EF507">
        <v>1.0018914937973022</v>
      </c>
      <c r="EG507">
        <v>0.68718606233596802</v>
      </c>
      <c r="EH507">
        <v>0.95803642272949219</v>
      </c>
      <c r="EI507">
        <v>1.7479526996612549</v>
      </c>
      <c r="EJ507">
        <v>2.1606953144073486</v>
      </c>
      <c r="EK507">
        <v>2.9459331035614014</v>
      </c>
      <c r="EL507">
        <v>3.1300523281097412</v>
      </c>
      <c r="EM507">
        <v>3.161583423614502</v>
      </c>
      <c r="EN507">
        <v>6.6387286186218262</v>
      </c>
      <c r="EO507">
        <v>6.8337712287902832</v>
      </c>
      <c r="EP507">
        <v>6.6341080665588379</v>
      </c>
      <c r="EQ507">
        <v>5.6541748046875</v>
      </c>
      <c r="ER507">
        <v>4.6832904815673828</v>
      </c>
      <c r="ES507">
        <v>3.8165378570556641</v>
      </c>
      <c r="ET507">
        <v>3.4367303848266602</v>
      </c>
      <c r="EU507">
        <v>2.9504244327545166</v>
      </c>
      <c r="EV507">
        <v>2.7537515163421631</v>
      </c>
      <c r="EW507">
        <v>2.5196089744567871</v>
      </c>
      <c r="EX507">
        <v>2.41202712059021</v>
      </c>
      <c r="EY507">
        <v>78.820930480957031</v>
      </c>
      <c r="EZ507">
        <v>77.656036376953125</v>
      </c>
      <c r="FA507">
        <v>76.448509216308594</v>
      </c>
      <c r="FB507">
        <v>75.331314086914062</v>
      </c>
      <c r="FC507">
        <v>74.263938903808594</v>
      </c>
      <c r="FD507">
        <v>73.068717956542969</v>
      </c>
      <c r="FE507">
        <v>72.18682861328125</v>
      </c>
      <c r="FF507">
        <v>71.877540588378906</v>
      </c>
      <c r="FG507">
        <v>74.054168701171875</v>
      </c>
      <c r="FH507">
        <v>78.211624145507813</v>
      </c>
      <c r="FI507">
        <v>82.402313232421875</v>
      </c>
      <c r="FJ507">
        <v>85.980430603027344</v>
      </c>
      <c r="FK507">
        <v>89.036643981933594</v>
      </c>
      <c r="FL507">
        <v>91.590309143066406</v>
      </c>
      <c r="FM507">
        <v>93.103164672851563</v>
      </c>
      <c r="FN507">
        <v>93.635498046875</v>
      </c>
      <c r="FO507">
        <v>93.636375427246094</v>
      </c>
      <c r="FP507">
        <v>93.011940002441406</v>
      </c>
      <c r="FQ507">
        <v>92.336898803710938</v>
      </c>
      <c r="FR507">
        <v>90.659912109375</v>
      </c>
      <c r="FS507">
        <v>87.643875122070313</v>
      </c>
      <c r="FT507">
        <v>84.695388793945313</v>
      </c>
      <c r="FU507">
        <v>82.984146118164063</v>
      </c>
      <c r="FV507">
        <v>81.426666259765625</v>
      </c>
      <c r="FW507">
        <v>1</v>
      </c>
    </row>
    <row r="508" spans="1:179" x14ac:dyDescent="0.2">
      <c r="A508" t="s">
        <v>241</v>
      </c>
      <c r="B508" t="s">
        <v>248</v>
      </c>
      <c r="C508" t="s">
        <v>218</v>
      </c>
      <c r="D508" t="s">
        <v>11</v>
      </c>
      <c r="E508" t="s">
        <v>250</v>
      </c>
      <c r="F508" t="s">
        <v>224</v>
      </c>
      <c r="G508" t="s">
        <v>244</v>
      </c>
      <c r="H508">
        <v>218.34</v>
      </c>
      <c r="K508">
        <v>132.68837931448155</v>
      </c>
      <c r="L508">
        <v>129.27271105600607</v>
      </c>
      <c r="M508">
        <v>126.60208807154437</v>
      </c>
      <c r="N508">
        <v>126.04374222951947</v>
      </c>
      <c r="O508">
        <v>129.27474819116011</v>
      </c>
      <c r="P508">
        <v>137.20124307931593</v>
      </c>
      <c r="Q508">
        <v>144.80140260966667</v>
      </c>
      <c r="R508">
        <v>149.5395616316826</v>
      </c>
      <c r="S508">
        <v>153.89464361702699</v>
      </c>
      <c r="T508">
        <v>160.75924335792189</v>
      </c>
      <c r="U508">
        <v>167.78411924929966</v>
      </c>
      <c r="V508">
        <v>172.88093369661075</v>
      </c>
      <c r="W508">
        <v>176.11387390209165</v>
      </c>
      <c r="X508">
        <v>180.38971586444757</v>
      </c>
      <c r="Y508">
        <v>181.64887241297788</v>
      </c>
      <c r="Z508">
        <v>178.76980565488526</v>
      </c>
      <c r="AA508">
        <v>173.98321949098499</v>
      </c>
      <c r="AB508">
        <v>168.53191787576623</v>
      </c>
      <c r="AC508">
        <v>165.62543640269155</v>
      </c>
      <c r="AD508">
        <v>165.36484634577701</v>
      </c>
      <c r="AE508">
        <v>160.67062677961894</v>
      </c>
      <c r="AF508">
        <v>153.66862003638448</v>
      </c>
      <c r="AG508">
        <v>144.39586452960839</v>
      </c>
      <c r="AH508">
        <v>139.13642575780611</v>
      </c>
      <c r="AI508">
        <v>-1.0841339826583862</v>
      </c>
      <c r="AJ508">
        <v>-1.0336470603942871</v>
      </c>
      <c r="AK508">
        <v>-1.0327140092849731</v>
      </c>
      <c r="AL508">
        <v>-0.87797105312347412</v>
      </c>
      <c r="AM508">
        <v>-1.3208382129669189</v>
      </c>
      <c r="AN508">
        <v>-1.8324443101882935</v>
      </c>
      <c r="AO508">
        <v>-2.0511589050292969</v>
      </c>
      <c r="AP508">
        <v>-1.7497185468673706</v>
      </c>
      <c r="AQ508">
        <v>-1.9136154651641846</v>
      </c>
      <c r="AR508">
        <v>-1.6659656763076782</v>
      </c>
      <c r="AS508">
        <v>-1.8446080684661865</v>
      </c>
      <c r="AT508">
        <v>-1.8629902601242065</v>
      </c>
      <c r="AU508">
        <v>-1.6471492052078247</v>
      </c>
      <c r="AV508">
        <v>-0.21102336049079895</v>
      </c>
      <c r="AW508">
        <v>0.26779061555862427</v>
      </c>
      <c r="AX508">
        <v>-0.33491349220275879</v>
      </c>
      <c r="AY508">
        <v>-0.5876813530921936</v>
      </c>
      <c r="AZ508">
        <v>-1.5852046012878418</v>
      </c>
      <c r="BA508">
        <v>-2.3046333789825439</v>
      </c>
      <c r="BB508">
        <v>-2.5065150260925293</v>
      </c>
      <c r="BC508">
        <v>-2.59883713722229</v>
      </c>
      <c r="BD508">
        <v>-2.4988758563995361</v>
      </c>
      <c r="BE508">
        <v>-2.209747314453125</v>
      </c>
      <c r="BF508">
        <v>-2.0969340801239014</v>
      </c>
      <c r="BG508">
        <v>-0.30187907814979553</v>
      </c>
      <c r="BH508">
        <v>-0.31693413853645325</v>
      </c>
      <c r="BI508">
        <v>-0.3672536313533783</v>
      </c>
      <c r="BJ508">
        <v>-0.21181029081344604</v>
      </c>
      <c r="BK508">
        <v>-0.50385278463363647</v>
      </c>
      <c r="BL508">
        <v>-0.99775815010070801</v>
      </c>
      <c r="BM508">
        <v>-1.242216944694519</v>
      </c>
      <c r="BN508">
        <v>-0.95231729745864868</v>
      </c>
      <c r="BO508">
        <v>-0.83939540386199951</v>
      </c>
      <c r="BP508">
        <v>-0.54631340503692627</v>
      </c>
      <c r="BQ508">
        <v>-0.44509831070899963</v>
      </c>
      <c r="BR508">
        <v>-0.40485745668411255</v>
      </c>
      <c r="BS508">
        <v>-0.24416321516036987</v>
      </c>
      <c r="BT508">
        <v>1.7682493925094604</v>
      </c>
      <c r="BU508">
        <v>2.1608400344848633</v>
      </c>
      <c r="BV508">
        <v>1.6799037456512451</v>
      </c>
      <c r="BW508">
        <v>1.2194913625717163</v>
      </c>
      <c r="BX508">
        <v>0.2386263906955719</v>
      </c>
      <c r="BY508">
        <v>-0.51686358451843262</v>
      </c>
      <c r="BZ508">
        <v>-0.76829361915588379</v>
      </c>
      <c r="CA508">
        <v>-0.97352027893066406</v>
      </c>
      <c r="CB508">
        <v>-0.96008956432342529</v>
      </c>
      <c r="CC508">
        <v>-0.82461756467819214</v>
      </c>
      <c r="CD508">
        <v>-0.77644181251525879</v>
      </c>
      <c r="CE508">
        <v>0.23990829288959503</v>
      </c>
      <c r="CF508">
        <v>0.17945906519889832</v>
      </c>
      <c r="CG508">
        <v>9.3642197549343109E-2</v>
      </c>
      <c r="CH508">
        <v>0.24957060813903809</v>
      </c>
      <c r="CI508">
        <v>6.1988785862922668E-2</v>
      </c>
      <c r="CJ508">
        <v>-0.41965708136558533</v>
      </c>
      <c r="CK508">
        <v>-0.68194609880447388</v>
      </c>
      <c r="CL508">
        <v>-0.40003958344459534</v>
      </c>
      <c r="CM508">
        <v>-9.5393911004066467E-2</v>
      </c>
      <c r="CN508">
        <v>0.22915437817573547</v>
      </c>
      <c r="CO508">
        <v>0.52419793605804443</v>
      </c>
      <c r="CP508">
        <v>0.60504090785980225</v>
      </c>
      <c r="CQ508">
        <v>0.72754067182540894</v>
      </c>
      <c r="CR508">
        <v>3.1390876770019531</v>
      </c>
      <c r="CS508">
        <v>3.4719600677490234</v>
      </c>
      <c r="CT508">
        <v>3.0753600597381592</v>
      </c>
      <c r="CU508">
        <v>2.4711337089538574</v>
      </c>
      <c r="CV508">
        <v>1.5018061399459839</v>
      </c>
      <c r="CW508">
        <v>0.72134029865264893</v>
      </c>
      <c r="CX508">
        <v>0.43559333682060242</v>
      </c>
      <c r="CY508">
        <v>0.15216922760009766</v>
      </c>
      <c r="CZ508">
        <v>0.10566912591457367</v>
      </c>
      <c r="DA508">
        <v>0.1347191333770752</v>
      </c>
      <c r="DB508">
        <v>0.13812701404094696</v>
      </c>
      <c r="DC508">
        <v>0.7816956639289856</v>
      </c>
      <c r="DD508">
        <v>0.67585223913192749</v>
      </c>
      <c r="DE508">
        <v>0.55453801155090332</v>
      </c>
      <c r="DF508">
        <v>0.71095150709152222</v>
      </c>
      <c r="DG508">
        <v>0.6278303861618042</v>
      </c>
      <c r="DH508">
        <v>0.15844401717185974</v>
      </c>
      <c r="DI508">
        <v>-0.12167534977197647</v>
      </c>
      <c r="DJ508">
        <v>0.15223808586597443</v>
      </c>
      <c r="DK508">
        <v>0.64860761165618896</v>
      </c>
      <c r="DL508">
        <v>1.0046221017837524</v>
      </c>
      <c r="DM508">
        <v>1.4934941530227661</v>
      </c>
      <c r="DN508">
        <v>1.6149393320083618</v>
      </c>
      <c r="DO508">
        <v>1.699244499206543</v>
      </c>
      <c r="DP508">
        <v>4.5099258422851563</v>
      </c>
      <c r="DQ508">
        <v>4.7830801010131836</v>
      </c>
      <c r="DR508">
        <v>4.4708161354064941</v>
      </c>
      <c r="DS508">
        <v>3.722775936126709</v>
      </c>
      <c r="DT508">
        <v>2.7649860382080078</v>
      </c>
      <c r="DU508">
        <v>1.9595441818237305</v>
      </c>
      <c r="DV508">
        <v>1.6394802331924438</v>
      </c>
      <c r="DW508">
        <v>1.2778587341308594</v>
      </c>
      <c r="DX508">
        <v>1.171427845954895</v>
      </c>
      <c r="DY508">
        <v>1.0940558910369873</v>
      </c>
      <c r="DZ508">
        <v>1.0526958703994751</v>
      </c>
      <c r="EA508">
        <v>1.5639505386352539</v>
      </c>
      <c r="EB508">
        <v>1.392565131187439</v>
      </c>
      <c r="EC508">
        <v>1.2199983596801758</v>
      </c>
      <c r="ED508">
        <v>1.3771122694015503</v>
      </c>
      <c r="EE508">
        <v>1.4448157548904419</v>
      </c>
      <c r="EF508">
        <v>0.99313020706176758</v>
      </c>
      <c r="EG508">
        <v>0.68726664781570435</v>
      </c>
      <c r="EH508">
        <v>0.94963932037353516</v>
      </c>
      <c r="EI508">
        <v>1.7228275537490845</v>
      </c>
      <c r="EJ508">
        <v>2.1242744922637939</v>
      </c>
      <c r="EK508">
        <v>2.8930039405822754</v>
      </c>
      <c r="EL508">
        <v>3.0730721950531006</v>
      </c>
      <c r="EM508">
        <v>3.1022305488586426</v>
      </c>
      <c r="EN508">
        <v>6.4891986846923828</v>
      </c>
      <c r="EO508">
        <v>6.6761298179626465</v>
      </c>
      <c r="EP508">
        <v>6.485633373260498</v>
      </c>
      <c r="EQ508">
        <v>5.5299487113952637</v>
      </c>
      <c r="ER508">
        <v>4.5888171195983887</v>
      </c>
      <c r="ES508">
        <v>3.7473139762878418</v>
      </c>
      <c r="ET508">
        <v>3.3777017593383789</v>
      </c>
      <c r="EU508">
        <v>2.9031755924224854</v>
      </c>
      <c r="EV508">
        <v>2.7102141380310059</v>
      </c>
      <c r="EW508">
        <v>2.4791855812072754</v>
      </c>
      <c r="EX508">
        <v>2.3731880187988281</v>
      </c>
      <c r="EY508">
        <v>78.820930480957031</v>
      </c>
      <c r="EZ508">
        <v>77.656036376953125</v>
      </c>
      <c r="FA508">
        <v>76.448509216308594</v>
      </c>
      <c r="FB508">
        <v>75.331314086914062</v>
      </c>
      <c r="FC508">
        <v>74.263938903808594</v>
      </c>
      <c r="FD508">
        <v>73.068717956542969</v>
      </c>
      <c r="FE508">
        <v>72.18682861328125</v>
      </c>
      <c r="FF508">
        <v>71.877540588378906</v>
      </c>
      <c r="FG508">
        <v>74.054168701171875</v>
      </c>
      <c r="FH508">
        <v>78.211624145507813</v>
      </c>
      <c r="FI508">
        <v>82.402313232421875</v>
      </c>
      <c r="FJ508">
        <v>85.980430603027344</v>
      </c>
      <c r="FK508">
        <v>89.036643981933594</v>
      </c>
      <c r="FL508">
        <v>91.590316772460937</v>
      </c>
      <c r="FM508">
        <v>93.103172302246094</v>
      </c>
      <c r="FN508">
        <v>93.635498046875</v>
      </c>
      <c r="FO508">
        <v>93.636375427246094</v>
      </c>
      <c r="FP508">
        <v>93.011940002441406</v>
      </c>
      <c r="FQ508">
        <v>92.336898803710938</v>
      </c>
      <c r="FR508">
        <v>90.659912109375</v>
      </c>
      <c r="FS508">
        <v>87.643875122070313</v>
      </c>
      <c r="FT508">
        <v>84.695388793945313</v>
      </c>
      <c r="FU508">
        <v>82.984146118164063</v>
      </c>
      <c r="FV508">
        <v>81.426666259765625</v>
      </c>
      <c r="FW508">
        <v>1</v>
      </c>
    </row>
    <row r="509" spans="1:179" x14ac:dyDescent="0.2">
      <c r="A509" t="s">
        <v>241</v>
      </c>
      <c r="B509" t="s">
        <v>248</v>
      </c>
      <c r="C509" t="s">
        <v>218</v>
      </c>
      <c r="D509" t="s">
        <v>36</v>
      </c>
      <c r="E509">
        <v>2015</v>
      </c>
      <c r="F509" t="s">
        <v>225</v>
      </c>
      <c r="G509" t="s">
        <v>244</v>
      </c>
      <c r="H509">
        <v>314.03000000000003</v>
      </c>
      <c r="K509">
        <v>169.09797893285713</v>
      </c>
      <c r="L509">
        <v>166.23517759327217</v>
      </c>
      <c r="M509">
        <v>164.26720008822127</v>
      </c>
      <c r="N509">
        <v>164.5360353485851</v>
      </c>
      <c r="O509">
        <v>169.56173814167823</v>
      </c>
      <c r="P509">
        <v>183.83888545813872</v>
      </c>
      <c r="Q509">
        <v>200.51458850220183</v>
      </c>
      <c r="R509">
        <v>210.13335734282583</v>
      </c>
      <c r="S509">
        <v>214.6366466415933</v>
      </c>
      <c r="T509">
        <v>216.2925313931045</v>
      </c>
      <c r="U509">
        <v>218.63554875467628</v>
      </c>
      <c r="V509">
        <v>222.85107145653134</v>
      </c>
      <c r="W509">
        <v>222.99823838499782</v>
      </c>
      <c r="X509">
        <v>223.17336406922419</v>
      </c>
      <c r="Y509">
        <v>221.56694818902895</v>
      </c>
      <c r="Z509">
        <v>216.76219308788856</v>
      </c>
      <c r="AA509">
        <v>210.44372747984039</v>
      </c>
      <c r="AB509">
        <v>207.72313966050805</v>
      </c>
      <c r="AC509">
        <v>200.64516791928173</v>
      </c>
      <c r="AD509">
        <v>195.25689753776322</v>
      </c>
      <c r="AE509">
        <v>189.70793219976687</v>
      </c>
      <c r="AF509">
        <v>184.30356948264048</v>
      </c>
      <c r="AG509">
        <v>178.31717176402037</v>
      </c>
      <c r="AH509">
        <v>172.79027117325026</v>
      </c>
      <c r="AI509">
        <v>-2.3363971710205078</v>
      </c>
      <c r="AJ509">
        <v>-2.3054249286651611</v>
      </c>
      <c r="AK509">
        <v>-2.964458703994751</v>
      </c>
      <c r="AL509">
        <v>-2.9234683513641357</v>
      </c>
      <c r="AM509">
        <v>-3.5961899757385254</v>
      </c>
      <c r="AN509">
        <v>-3.9942877292633057</v>
      </c>
      <c r="AO509">
        <v>-2.4911825656890869</v>
      </c>
      <c r="AP509">
        <v>-2.8179090023040771</v>
      </c>
      <c r="AQ509">
        <v>-2.6777322292327881</v>
      </c>
      <c r="AR509">
        <v>-2.3783464431762695</v>
      </c>
      <c r="AS509">
        <v>-2.54388427734375</v>
      </c>
      <c r="AT509">
        <v>-2.1631884574890137</v>
      </c>
      <c r="AU509">
        <v>-1.4848111867904663</v>
      </c>
      <c r="AV509">
        <v>-2.0719156265258789</v>
      </c>
      <c r="AW509">
        <v>-2.1039385795593262</v>
      </c>
      <c r="AX509">
        <v>-3.1614248752593994</v>
      </c>
      <c r="AY509">
        <v>-11.769058227539063</v>
      </c>
      <c r="AZ509">
        <v>-11.978047370910645</v>
      </c>
      <c r="BA509">
        <v>-0.96707451343536377</v>
      </c>
      <c r="BB509">
        <v>-1.2925511598587036</v>
      </c>
      <c r="BC509">
        <v>-1.6390776634216309</v>
      </c>
      <c r="BD509">
        <v>-2.2096023559570312</v>
      </c>
      <c r="BE509">
        <v>-2.7101333141326904</v>
      </c>
      <c r="BF509">
        <v>-2.4829103946685791</v>
      </c>
      <c r="BG509">
        <v>-0.65544766187667847</v>
      </c>
      <c r="BH509">
        <v>-0.65948402881622314</v>
      </c>
      <c r="BI509">
        <v>-1.3253216743469238</v>
      </c>
      <c r="BJ509">
        <v>-1.3055667877197266</v>
      </c>
      <c r="BK509">
        <v>-1.877301812171936</v>
      </c>
      <c r="BL509">
        <v>-2.1132214069366455</v>
      </c>
      <c r="BM509">
        <v>-1.1825584173202515</v>
      </c>
      <c r="BN509">
        <v>-1.307136058807373</v>
      </c>
      <c r="BO509">
        <v>-1.381502628326416</v>
      </c>
      <c r="BP509">
        <v>-1.2962186336517334</v>
      </c>
      <c r="BQ509">
        <v>-0.9955335259437561</v>
      </c>
      <c r="BR509">
        <v>-0.73841375112533569</v>
      </c>
      <c r="BS509">
        <v>-0.24384447932243347</v>
      </c>
      <c r="BT509">
        <v>-0.56162786483764648</v>
      </c>
      <c r="BU509">
        <v>-0.60628920793533325</v>
      </c>
      <c r="BV509">
        <v>-1.186774730682373</v>
      </c>
      <c r="BW509">
        <v>-3.5684909820556641</v>
      </c>
      <c r="BX509">
        <v>-3.6180758476257324</v>
      </c>
      <c r="BY509">
        <v>0.90886956453323364</v>
      </c>
      <c r="BZ509">
        <v>0.61503338813781738</v>
      </c>
      <c r="CA509">
        <v>0.11017458885908127</v>
      </c>
      <c r="CB509">
        <v>-0.48491740226745605</v>
      </c>
      <c r="CC509">
        <v>-0.94908034801483154</v>
      </c>
      <c r="CD509">
        <v>-0.92677563428878784</v>
      </c>
      <c r="CE509">
        <v>0.50877285003662109</v>
      </c>
      <c r="CF509">
        <v>0.48048955202102661</v>
      </c>
      <c r="CG509">
        <v>-0.19006037712097168</v>
      </c>
      <c r="CH509">
        <v>-0.1850130558013916</v>
      </c>
      <c r="CI509">
        <v>-0.68680495023727417</v>
      </c>
      <c r="CJ509">
        <v>-0.81040054559707642</v>
      </c>
      <c r="CK509">
        <v>-0.27620929479598999</v>
      </c>
      <c r="CL509">
        <v>-0.26077935099601746</v>
      </c>
      <c r="CM509">
        <v>-0.48373782634735107</v>
      </c>
      <c r="CN509">
        <v>-0.54674029350280762</v>
      </c>
      <c r="CO509">
        <v>7.6849557459354401E-2</v>
      </c>
      <c r="CP509">
        <v>0.2483808845281601</v>
      </c>
      <c r="CQ509">
        <v>0.61564528942108154</v>
      </c>
      <c r="CR509">
        <v>0.48439279198646545</v>
      </c>
      <c r="CS509">
        <v>0.4309782087802887</v>
      </c>
      <c r="CT509">
        <v>0.18086189031600952</v>
      </c>
      <c r="CU509">
        <v>2.1111965179443359</v>
      </c>
      <c r="CV509">
        <v>2.1720149517059326</v>
      </c>
      <c r="CW509">
        <v>2.2081427574157715</v>
      </c>
      <c r="CX509">
        <v>1.9362205266952515</v>
      </c>
      <c r="CY509">
        <v>1.3217014074325562</v>
      </c>
      <c r="CZ509">
        <v>0.70959413051605225</v>
      </c>
      <c r="DA509">
        <v>0.27061957120895386</v>
      </c>
      <c r="DB509">
        <v>0.15099859237670898</v>
      </c>
      <c r="DC509">
        <v>1.6729934215545654</v>
      </c>
      <c r="DD509">
        <v>1.6204631328582764</v>
      </c>
      <c r="DE509">
        <v>0.94520092010498047</v>
      </c>
      <c r="DF509">
        <v>0.93554061651229858</v>
      </c>
      <c r="DG509">
        <v>0.50369185209274292</v>
      </c>
      <c r="DH509">
        <v>0.49242022633552551</v>
      </c>
      <c r="DI509">
        <v>0.63013982772827148</v>
      </c>
      <c r="DJ509">
        <v>0.78557735681533813</v>
      </c>
      <c r="DK509">
        <v>0.41402691602706909</v>
      </c>
      <c r="DL509">
        <v>0.20273807644844055</v>
      </c>
      <c r="DM509">
        <v>1.1492326259613037</v>
      </c>
      <c r="DN509">
        <v>1.2351754903793335</v>
      </c>
      <c r="DO509">
        <v>1.4751350879669189</v>
      </c>
      <c r="DP509">
        <v>1.5304135084152222</v>
      </c>
      <c r="DQ509">
        <v>1.4682456254959106</v>
      </c>
      <c r="DR509">
        <v>1.5484986305236816</v>
      </c>
      <c r="DS509">
        <v>7.7908840179443359</v>
      </c>
      <c r="DT509">
        <v>7.9621057510375977</v>
      </c>
      <c r="DU509">
        <v>3.507415771484375</v>
      </c>
      <c r="DV509">
        <v>3.2574079036712646</v>
      </c>
      <c r="DW509">
        <v>2.5332281589508057</v>
      </c>
      <c r="DX509">
        <v>1.9041056632995605</v>
      </c>
      <c r="DY509">
        <v>1.4903194904327393</v>
      </c>
      <c r="DZ509">
        <v>1.2287728786468506</v>
      </c>
      <c r="EA509">
        <v>3.35394287109375</v>
      </c>
      <c r="EB509">
        <v>3.2664039134979248</v>
      </c>
      <c r="EC509">
        <v>2.5843379497528076</v>
      </c>
      <c r="ED509">
        <v>2.5534422397613525</v>
      </c>
      <c r="EE509">
        <v>2.2225801944732666</v>
      </c>
      <c r="EF509">
        <v>2.3734865188598633</v>
      </c>
      <c r="EG509">
        <v>1.9387640953063965</v>
      </c>
      <c r="EH509">
        <v>2.2963502407073975</v>
      </c>
      <c r="EI509">
        <v>1.7102565765380859</v>
      </c>
      <c r="EJ509">
        <v>1.2848658561706543</v>
      </c>
      <c r="EK509">
        <v>2.6975834369659424</v>
      </c>
      <c r="EL509">
        <v>2.6599502563476563</v>
      </c>
      <c r="EM509">
        <v>2.7161018848419189</v>
      </c>
      <c r="EN509">
        <v>3.040701150894165</v>
      </c>
      <c r="EO509">
        <v>2.9658949375152588</v>
      </c>
      <c r="EP509">
        <v>3.523148775100708</v>
      </c>
      <c r="EQ509">
        <v>15.991451263427734</v>
      </c>
      <c r="ER509">
        <v>16.322076797485352</v>
      </c>
      <c r="ES509">
        <v>5.3833599090576172</v>
      </c>
      <c r="ET509">
        <v>5.1649923324584961</v>
      </c>
      <c r="EU509">
        <v>4.2824807167053223</v>
      </c>
      <c r="EV509">
        <v>3.6287906169891357</v>
      </c>
      <c r="EW509">
        <v>3.2513725757598877</v>
      </c>
      <c r="EX509">
        <v>2.7849075794219971</v>
      </c>
      <c r="EY509">
        <v>43.288425445556641</v>
      </c>
      <c r="EZ509">
        <v>42.358951568603516</v>
      </c>
      <c r="FA509">
        <v>41.815361022949219</v>
      </c>
      <c r="FB509">
        <v>41.237510681152344</v>
      </c>
      <c r="FC509">
        <v>40.957584381103516</v>
      </c>
      <c r="FD509">
        <v>40.729801177978516</v>
      </c>
      <c r="FE509">
        <v>40.735622406005859</v>
      </c>
      <c r="FF509">
        <v>40.636814117431641</v>
      </c>
      <c r="FG509">
        <v>41.163818359375</v>
      </c>
      <c r="FH509">
        <v>43.329887390136719</v>
      </c>
      <c r="FI509">
        <v>46.791496276855469</v>
      </c>
      <c r="FJ509">
        <v>49.533626556396484</v>
      </c>
      <c r="FK509">
        <v>51.445587158203125</v>
      </c>
      <c r="FL509">
        <v>52.669422149658203</v>
      </c>
      <c r="FM509">
        <v>53.707363128662109</v>
      </c>
      <c r="FN509">
        <v>54.361289978027344</v>
      </c>
      <c r="FO509">
        <v>54.412307739257813</v>
      </c>
      <c r="FP509">
        <v>53.024440765380859</v>
      </c>
      <c r="FQ509">
        <v>50.620632171630859</v>
      </c>
      <c r="FR509">
        <v>48.988727569580078</v>
      </c>
      <c r="FS509">
        <v>47.643764495849609</v>
      </c>
      <c r="FT509">
        <v>46.672004699707031</v>
      </c>
      <c r="FU509">
        <v>45.451934814453125</v>
      </c>
      <c r="FV509">
        <v>44.542903900146484</v>
      </c>
      <c r="FW509">
        <v>1</v>
      </c>
    </row>
    <row r="510" spans="1:179" x14ac:dyDescent="0.2">
      <c r="A510" t="s">
        <v>241</v>
      </c>
      <c r="B510" t="s">
        <v>248</v>
      </c>
      <c r="C510" t="s">
        <v>218</v>
      </c>
      <c r="D510" t="s">
        <v>36</v>
      </c>
      <c r="E510">
        <v>2016</v>
      </c>
      <c r="F510" t="s">
        <v>225</v>
      </c>
      <c r="G510" t="s">
        <v>244</v>
      </c>
      <c r="H510">
        <v>249.43</v>
      </c>
      <c r="K510">
        <v>124.51258965667952</v>
      </c>
      <c r="L510">
        <v>122.19225968654214</v>
      </c>
      <c r="M510">
        <v>120.6650027665855</v>
      </c>
      <c r="N510">
        <v>121.1689776537074</v>
      </c>
      <c r="O510">
        <v>125.18737586545762</v>
      </c>
      <c r="P510">
        <v>136.51203597243892</v>
      </c>
      <c r="Q510">
        <v>149.42156013668333</v>
      </c>
      <c r="R510">
        <v>157.31164950920112</v>
      </c>
      <c r="S510">
        <v>162.07057633496112</v>
      </c>
      <c r="T510">
        <v>162.85423893583032</v>
      </c>
      <c r="U510">
        <v>163.25301814665605</v>
      </c>
      <c r="V510">
        <v>167.41649007215403</v>
      </c>
      <c r="W510">
        <v>167.5419757217727</v>
      </c>
      <c r="X510">
        <v>167.6970323767197</v>
      </c>
      <c r="Y510">
        <v>165.80466966775606</v>
      </c>
      <c r="Z510">
        <v>161.53547606002445</v>
      </c>
      <c r="AA510">
        <v>156.15853882842706</v>
      </c>
      <c r="AB510">
        <v>154.35333765113961</v>
      </c>
      <c r="AC510">
        <v>149.42501609054239</v>
      </c>
      <c r="AD510">
        <v>145.53045046200401</v>
      </c>
      <c r="AE510">
        <v>141.66648490656971</v>
      </c>
      <c r="AF510">
        <v>137.17122752105351</v>
      </c>
      <c r="AG510">
        <v>132.36904585239049</v>
      </c>
      <c r="AH510">
        <v>127.61353221721443</v>
      </c>
      <c r="AI510">
        <v>-2.2939856052398682</v>
      </c>
      <c r="AJ510">
        <v>-2.2780377864837646</v>
      </c>
      <c r="AK510">
        <v>-2.9109187126159668</v>
      </c>
      <c r="AL510">
        <v>-2.8766961097717285</v>
      </c>
      <c r="AM510">
        <v>-3.5061712265014648</v>
      </c>
      <c r="AN510">
        <v>-3.8820044994354248</v>
      </c>
      <c r="AO510">
        <v>-2.270709753036499</v>
      </c>
      <c r="AP510">
        <v>-2.6901495456695557</v>
      </c>
      <c r="AQ510">
        <v>-2.5286922454833984</v>
      </c>
      <c r="AR510">
        <v>-2.2124819755554199</v>
      </c>
      <c r="AS510">
        <v>-2.4283514022827148</v>
      </c>
      <c r="AT510">
        <v>-2.1065905094146729</v>
      </c>
      <c r="AU510">
        <v>-1.4929245710372925</v>
      </c>
      <c r="AV510">
        <v>-2.0991523265838623</v>
      </c>
      <c r="AW510">
        <v>-2.1275265216827393</v>
      </c>
      <c r="AX510">
        <v>-3.1776928901672363</v>
      </c>
      <c r="AY510">
        <v>-11.593985557556152</v>
      </c>
      <c r="AZ510">
        <v>-11.80156421661377</v>
      </c>
      <c r="BA510">
        <v>-1.1209962368011475</v>
      </c>
      <c r="BB510">
        <v>-1.3986033201217651</v>
      </c>
      <c r="BC510">
        <v>-1.7126692533493042</v>
      </c>
      <c r="BD510">
        <v>-2.2428412437438965</v>
      </c>
      <c r="BE510">
        <v>-2.6753799915313721</v>
      </c>
      <c r="BF510">
        <v>-2.4442329406738281</v>
      </c>
      <c r="BG510">
        <v>-0.67422658205032349</v>
      </c>
      <c r="BH510">
        <v>-0.6911126971244812</v>
      </c>
      <c r="BI510">
        <v>-1.3292983770370483</v>
      </c>
      <c r="BJ510">
        <v>-1.3156969547271729</v>
      </c>
      <c r="BK510">
        <v>-1.8482308387756348</v>
      </c>
      <c r="BL510">
        <v>-2.0711326599121094</v>
      </c>
      <c r="BM510">
        <v>-1.0433233976364136</v>
      </c>
      <c r="BN510">
        <v>-1.2390300035476685</v>
      </c>
      <c r="BO510">
        <v>-1.2828667163848877</v>
      </c>
      <c r="BP510">
        <v>-1.1730509996414185</v>
      </c>
      <c r="BQ510">
        <v>-0.93362176418304443</v>
      </c>
      <c r="BR510">
        <v>-0.73518246412277222</v>
      </c>
      <c r="BS510">
        <v>-0.29903033375740051</v>
      </c>
      <c r="BT510">
        <v>-0.65123260021209717</v>
      </c>
      <c r="BU510">
        <v>-0.69219028949737549</v>
      </c>
      <c r="BV510">
        <v>-1.2845230102539063</v>
      </c>
      <c r="BW510">
        <v>-3.6737134456634521</v>
      </c>
      <c r="BX510">
        <v>-3.7276921272277832</v>
      </c>
      <c r="BY510">
        <v>0.67782169580459595</v>
      </c>
      <c r="BZ510">
        <v>0.43018040060997009</v>
      </c>
      <c r="CA510">
        <v>-3.9122786372900009E-2</v>
      </c>
      <c r="CB510">
        <v>-0.59460216760635376</v>
      </c>
      <c r="CC510">
        <v>-0.98135244846343994</v>
      </c>
      <c r="CD510">
        <v>-0.95202863216400146</v>
      </c>
      <c r="CE510">
        <v>0.44761362671852112</v>
      </c>
      <c r="CF510">
        <v>0.40798673033714294</v>
      </c>
      <c r="CG510">
        <v>-0.23387295007705688</v>
      </c>
      <c r="CH510">
        <v>-0.23455369472503662</v>
      </c>
      <c r="CI510">
        <v>-0.69994634389877319</v>
      </c>
      <c r="CJ510">
        <v>-0.81692850589752197</v>
      </c>
      <c r="CK510">
        <v>-0.19323946535587311</v>
      </c>
      <c r="CL510">
        <v>-0.23398914933204651</v>
      </c>
      <c r="CM510">
        <v>-0.42001157999038696</v>
      </c>
      <c r="CN510">
        <v>-0.45314434170722961</v>
      </c>
      <c r="CO510">
        <v>0.10162346810102463</v>
      </c>
      <c r="CP510">
        <v>0.21465054154396057</v>
      </c>
      <c r="CQ510">
        <v>0.52785724401473999</v>
      </c>
      <c r="CR510">
        <v>0.35159227252006531</v>
      </c>
      <c r="CS510">
        <v>0.30191922187805176</v>
      </c>
      <c r="CT510">
        <v>2.6680689305067062E-2</v>
      </c>
      <c r="CU510">
        <v>1.8118424415588379</v>
      </c>
      <c r="CV510">
        <v>1.86424720287323</v>
      </c>
      <c r="CW510">
        <v>1.9236775636672974</v>
      </c>
      <c r="CX510">
        <v>1.6967904567718506</v>
      </c>
      <c r="CY510">
        <v>1.119970440864563</v>
      </c>
      <c r="CZ510">
        <v>0.54696327447891235</v>
      </c>
      <c r="DA510">
        <v>0.19192591309547424</v>
      </c>
      <c r="DB510">
        <v>8.1467568874359131E-2</v>
      </c>
      <c r="DC510">
        <v>1.5694538354873657</v>
      </c>
      <c r="DD510">
        <v>1.5070861577987671</v>
      </c>
      <c r="DE510">
        <v>0.86155247688293457</v>
      </c>
      <c r="DF510">
        <v>0.84658950567245483</v>
      </c>
      <c r="DG510">
        <v>0.44833818078041077</v>
      </c>
      <c r="DH510">
        <v>0.43727573752403259</v>
      </c>
      <c r="DI510">
        <v>0.65684449672698975</v>
      </c>
      <c r="DJ510">
        <v>0.77105176448822021</v>
      </c>
      <c r="DK510">
        <v>0.44284346699714661</v>
      </c>
      <c r="DL510">
        <v>0.26676228642463684</v>
      </c>
      <c r="DM510">
        <v>1.1368687152862549</v>
      </c>
      <c r="DN510">
        <v>1.1644835472106934</v>
      </c>
      <c r="DO510">
        <v>1.3547447919845581</v>
      </c>
      <c r="DP510">
        <v>1.354417085647583</v>
      </c>
      <c r="DQ510">
        <v>1.296028733253479</v>
      </c>
      <c r="DR510">
        <v>1.3378844261169434</v>
      </c>
      <c r="DS510">
        <v>7.297398567199707</v>
      </c>
      <c r="DT510">
        <v>7.4561862945556641</v>
      </c>
      <c r="DU510">
        <v>3.1695332527160645</v>
      </c>
      <c r="DV510">
        <v>2.9634003639221191</v>
      </c>
      <c r="DW510">
        <v>2.2790637016296387</v>
      </c>
      <c r="DX510">
        <v>1.6885286569595337</v>
      </c>
      <c r="DY510">
        <v>1.3652042150497437</v>
      </c>
      <c r="DZ510">
        <v>1.1149637699127197</v>
      </c>
      <c r="EA510">
        <v>3.1892127990722656</v>
      </c>
      <c r="EB510">
        <v>3.0940113067626953</v>
      </c>
      <c r="EC510">
        <v>2.4431726932525635</v>
      </c>
      <c r="ED510">
        <v>2.4075887203216553</v>
      </c>
      <c r="EE510">
        <v>2.106278657913208</v>
      </c>
      <c r="EF510">
        <v>2.2481474876403809</v>
      </c>
      <c r="EG510">
        <v>1.8842307329177856</v>
      </c>
      <c r="EH510">
        <v>2.2221710681915283</v>
      </c>
      <c r="EI510">
        <v>1.6886692047119141</v>
      </c>
      <c r="EJ510">
        <v>1.3061931133270264</v>
      </c>
      <c r="EK510">
        <v>2.6315984725952148</v>
      </c>
      <c r="EL510">
        <v>2.5358915328979492</v>
      </c>
      <c r="EM510">
        <v>2.5486390590667725</v>
      </c>
      <c r="EN510">
        <v>2.8023369312286377</v>
      </c>
      <c r="EO510">
        <v>2.7313649654388428</v>
      </c>
      <c r="EP510">
        <v>3.2310543060302734</v>
      </c>
      <c r="EQ510">
        <v>15.217669486999512</v>
      </c>
      <c r="ER510">
        <v>15.530058860778809</v>
      </c>
      <c r="ES510">
        <v>4.9683513641357422</v>
      </c>
      <c r="ET510">
        <v>4.7921838760375977</v>
      </c>
      <c r="EU510">
        <v>3.9526100158691406</v>
      </c>
      <c r="EV510">
        <v>3.3367679119110107</v>
      </c>
      <c r="EW510">
        <v>3.0592317581176758</v>
      </c>
      <c r="EX510">
        <v>2.6071681976318359</v>
      </c>
      <c r="EY510">
        <v>42.3804931640625</v>
      </c>
      <c r="EZ510">
        <v>41.480430603027344</v>
      </c>
      <c r="FA510">
        <v>41.01080322265625</v>
      </c>
      <c r="FB510">
        <v>40.495758056640625</v>
      </c>
      <c r="FC510">
        <v>40.230133056640625</v>
      </c>
      <c r="FD510">
        <v>40.066337585449219</v>
      </c>
      <c r="FE510">
        <v>40.092025756835938</v>
      </c>
      <c r="FF510">
        <v>39.982845306396484</v>
      </c>
      <c r="FG510">
        <v>40.559852600097656</v>
      </c>
      <c r="FH510">
        <v>42.650215148925781</v>
      </c>
      <c r="FI510">
        <v>45.865562438964844</v>
      </c>
      <c r="FJ510">
        <v>48.692939758300781</v>
      </c>
      <c r="FK510">
        <v>50.697589874267578</v>
      </c>
      <c r="FL510">
        <v>52.003128051757813</v>
      </c>
      <c r="FM510">
        <v>53.033973693847656</v>
      </c>
      <c r="FN510">
        <v>53.809364318847656</v>
      </c>
      <c r="FO510">
        <v>53.9053955078125</v>
      </c>
      <c r="FP510">
        <v>52.461051940917969</v>
      </c>
      <c r="FQ510">
        <v>49.945274353027344</v>
      </c>
      <c r="FR510">
        <v>48.220329284667969</v>
      </c>
      <c r="FS510">
        <v>46.785396575927734</v>
      </c>
      <c r="FT510">
        <v>45.824672698974609</v>
      </c>
      <c r="FU510">
        <v>44.417270660400391</v>
      </c>
      <c r="FV510">
        <v>43.398193359375</v>
      </c>
      <c r="FW510">
        <v>1</v>
      </c>
    </row>
    <row r="511" spans="1:179" x14ac:dyDescent="0.2">
      <c r="A511" t="s">
        <v>241</v>
      </c>
      <c r="B511" t="s">
        <v>248</v>
      </c>
      <c r="C511" t="s">
        <v>218</v>
      </c>
      <c r="D511" t="s">
        <v>36</v>
      </c>
      <c r="E511" t="s">
        <v>250</v>
      </c>
      <c r="F511" t="s">
        <v>225</v>
      </c>
      <c r="G511" t="s">
        <v>244</v>
      </c>
      <c r="H511">
        <v>226.6</v>
      </c>
      <c r="K511">
        <v>113.11677284612065</v>
      </c>
      <c r="L511">
        <v>111.00880738749689</v>
      </c>
      <c r="M511">
        <v>109.62133022901236</v>
      </c>
      <c r="N511">
        <v>110.07917961584066</v>
      </c>
      <c r="O511">
        <v>113.72980031995694</v>
      </c>
      <c r="P511">
        <v>124.01798891528753</v>
      </c>
      <c r="Q511">
        <v>135.74598940475451</v>
      </c>
      <c r="R511">
        <v>142.9139508916017</v>
      </c>
      <c r="S511">
        <v>147.23732450566843</v>
      </c>
      <c r="T511">
        <v>147.94926363290804</v>
      </c>
      <c r="U511">
        <v>148.31154521046662</v>
      </c>
      <c r="V511">
        <v>152.09396198732702</v>
      </c>
      <c r="W511">
        <v>152.20796276236914</v>
      </c>
      <c r="X511">
        <v>152.34882810349072</v>
      </c>
      <c r="Y511">
        <v>150.62966088287041</v>
      </c>
      <c r="Z511">
        <v>146.75119843266</v>
      </c>
      <c r="AA511">
        <v>141.86637683259923</v>
      </c>
      <c r="AB511">
        <v>140.22639382304325</v>
      </c>
      <c r="AC511">
        <v>135.7491290579311</v>
      </c>
      <c r="AD511">
        <v>132.21100735672488</v>
      </c>
      <c r="AE511">
        <v>128.70068510558175</v>
      </c>
      <c r="AF511">
        <v>124.61684900543841</v>
      </c>
      <c r="AG511">
        <v>120.25417937919616</v>
      </c>
      <c r="AH511">
        <v>115.93390656887169</v>
      </c>
      <c r="AI511">
        <v>-2.2064824104309082</v>
      </c>
      <c r="AJ511">
        <v>-2.1895120143890381</v>
      </c>
      <c r="AK511">
        <v>-2.7640683650970459</v>
      </c>
      <c r="AL511">
        <v>-2.7314190864562988</v>
      </c>
      <c r="AM511">
        <v>-3.3106112480163574</v>
      </c>
      <c r="AN511">
        <v>-3.6636080741882324</v>
      </c>
      <c r="AO511">
        <v>-2.1556742191314697</v>
      </c>
      <c r="AP511">
        <v>-2.5536391735076904</v>
      </c>
      <c r="AQ511">
        <v>-2.3914394378662109</v>
      </c>
      <c r="AR511">
        <v>-2.0885665416717529</v>
      </c>
      <c r="AS511">
        <v>-2.3190987110137939</v>
      </c>
      <c r="AT511">
        <v>-2.0174634456634521</v>
      </c>
      <c r="AU511">
        <v>-1.4465428590774536</v>
      </c>
      <c r="AV511">
        <v>-2.0164904594421387</v>
      </c>
      <c r="AW511">
        <v>-2.0413162708282471</v>
      </c>
      <c r="AX511">
        <v>-3.0299789905548096</v>
      </c>
      <c r="AY511">
        <v>-11.131618499755859</v>
      </c>
      <c r="AZ511">
        <v>-11.331811904907227</v>
      </c>
      <c r="BA511">
        <v>-1.1543855667114258</v>
      </c>
      <c r="BB511">
        <v>-1.4088503122329712</v>
      </c>
      <c r="BC511">
        <v>-1.6824363470077515</v>
      </c>
      <c r="BD511">
        <v>-2.1621720790863037</v>
      </c>
      <c r="BE511">
        <v>-2.5585846900939941</v>
      </c>
      <c r="BF511">
        <v>-2.3333356380462646</v>
      </c>
      <c r="BG511">
        <v>-0.66262465715408325</v>
      </c>
      <c r="BH511">
        <v>-0.67694962024688721</v>
      </c>
      <c r="BI511">
        <v>-1.2565622329711914</v>
      </c>
      <c r="BJ511">
        <v>-1.2435678243637085</v>
      </c>
      <c r="BK511">
        <v>-1.7303612232208252</v>
      </c>
      <c r="BL511">
        <v>-1.9375931024551392</v>
      </c>
      <c r="BM511">
        <v>-0.98580288887023926</v>
      </c>
      <c r="BN511">
        <v>-1.1705186367034912</v>
      </c>
      <c r="BO511">
        <v>-1.2039927244186401</v>
      </c>
      <c r="BP511">
        <v>-1.0978431701660156</v>
      </c>
      <c r="BQ511">
        <v>-0.89441150426864624</v>
      </c>
      <c r="BR511">
        <v>-0.71031922101974487</v>
      </c>
      <c r="BS511">
        <v>-0.3085939884185791</v>
      </c>
      <c r="BT511">
        <v>-0.63641953468322754</v>
      </c>
      <c r="BU511">
        <v>-0.67323935031890869</v>
      </c>
      <c r="BV511">
        <v>-1.2255223989486694</v>
      </c>
      <c r="BW511">
        <v>-3.5824882984161377</v>
      </c>
      <c r="BX511">
        <v>-3.6362781524658203</v>
      </c>
      <c r="BY511">
        <v>0.56014049053192139</v>
      </c>
      <c r="BZ511">
        <v>0.33423721790313721</v>
      </c>
      <c r="CA511">
        <v>-8.7311640381813049E-2</v>
      </c>
      <c r="CB511">
        <v>-0.59116876125335693</v>
      </c>
      <c r="CC511">
        <v>-0.9439387321472168</v>
      </c>
      <c r="CD511">
        <v>-0.91105556488037109</v>
      </c>
      <c r="CE511">
        <v>0.4066464900970459</v>
      </c>
      <c r="CF511">
        <v>0.37064638733863831</v>
      </c>
      <c r="CG511">
        <v>-0.21246810257434845</v>
      </c>
      <c r="CH511">
        <v>-0.21308654546737671</v>
      </c>
      <c r="CI511">
        <v>-0.63588482141494751</v>
      </c>
      <c r="CJ511">
        <v>-0.7421603798866272</v>
      </c>
      <c r="CK511">
        <v>-0.17555353045463562</v>
      </c>
      <c r="CL511">
        <v>-0.21257366240024567</v>
      </c>
      <c r="CM511">
        <v>-0.38157069683074951</v>
      </c>
      <c r="CN511">
        <v>-0.41167104244232178</v>
      </c>
      <c r="CO511">
        <v>9.2322543263435364E-2</v>
      </c>
      <c r="CP511">
        <v>0.19500498473644257</v>
      </c>
      <c r="CQ511">
        <v>0.47954592108726501</v>
      </c>
      <c r="CR511">
        <v>0.31941336393356323</v>
      </c>
      <c r="CS511">
        <v>0.27428653836250305</v>
      </c>
      <c r="CT511">
        <v>2.423878014087677E-2</v>
      </c>
      <c r="CU511">
        <v>1.6460163593292236</v>
      </c>
      <c r="CV511">
        <v>1.6936249732971191</v>
      </c>
      <c r="CW511">
        <v>1.7476160526275635</v>
      </c>
      <c r="CX511">
        <v>1.5414943695068359</v>
      </c>
      <c r="CY511">
        <v>1.0174669027328491</v>
      </c>
      <c r="CZ511">
        <v>0.49690333008766174</v>
      </c>
      <c r="DA511">
        <v>0.17436020076274872</v>
      </c>
      <c r="DB511">
        <v>7.4011377990245819E-2</v>
      </c>
      <c r="DC511">
        <v>1.4759176969528198</v>
      </c>
      <c r="DD511">
        <v>1.4182424545288086</v>
      </c>
      <c r="DE511">
        <v>0.83162605762481689</v>
      </c>
      <c r="DF511">
        <v>0.81739473342895508</v>
      </c>
      <c r="DG511">
        <v>0.45859149098396301</v>
      </c>
      <c r="DH511">
        <v>0.45327234268188477</v>
      </c>
      <c r="DI511">
        <v>0.63469582796096802</v>
      </c>
      <c r="DJ511">
        <v>0.74537134170532227</v>
      </c>
      <c r="DK511">
        <v>0.44085133075714111</v>
      </c>
      <c r="DL511">
        <v>0.27450105547904968</v>
      </c>
      <c r="DM511">
        <v>1.0790566205978394</v>
      </c>
      <c r="DN511">
        <v>1.1003291606903076</v>
      </c>
      <c r="DO511">
        <v>1.2676858901977539</v>
      </c>
      <c r="DP511">
        <v>1.275246262550354</v>
      </c>
      <c r="DQ511">
        <v>1.22181236743927</v>
      </c>
      <c r="DR511">
        <v>1.2739999294281006</v>
      </c>
      <c r="DS511">
        <v>6.8745212554931641</v>
      </c>
      <c r="DT511">
        <v>7.0235280990600586</v>
      </c>
      <c r="DU511">
        <v>2.935091495513916</v>
      </c>
      <c r="DV511">
        <v>2.7487514019012451</v>
      </c>
      <c r="DW511">
        <v>2.1222453117370605</v>
      </c>
      <c r="DX511">
        <v>1.5849753618240356</v>
      </c>
      <c r="DY511">
        <v>1.2926591634750366</v>
      </c>
      <c r="DZ511">
        <v>1.0590783357620239</v>
      </c>
      <c r="EA511">
        <v>3.019775390625</v>
      </c>
      <c r="EB511">
        <v>2.9308047294616699</v>
      </c>
      <c r="EC511">
        <v>2.3391320705413818</v>
      </c>
      <c r="ED511">
        <v>2.305246114730835</v>
      </c>
      <c r="EE511">
        <v>2.0388414859771729</v>
      </c>
      <c r="EF511">
        <v>2.1792874336242676</v>
      </c>
      <c r="EG511">
        <v>1.8045672178268433</v>
      </c>
      <c r="EH511">
        <v>2.1284918785095215</v>
      </c>
      <c r="EI511">
        <v>1.6282980442047119</v>
      </c>
      <c r="EJ511">
        <v>1.2652245759963989</v>
      </c>
      <c r="EK511">
        <v>2.5037438869476318</v>
      </c>
      <c r="EL511">
        <v>2.4074735641479492</v>
      </c>
      <c r="EM511">
        <v>2.4056346416473389</v>
      </c>
      <c r="EN511">
        <v>2.6553170680999756</v>
      </c>
      <c r="EO511">
        <v>2.5898892879486084</v>
      </c>
      <c r="EP511">
        <v>3.0784564018249512</v>
      </c>
      <c r="EQ511">
        <v>14.423651695251465</v>
      </c>
      <c r="ER511">
        <v>14.719061851501465</v>
      </c>
      <c r="ES511">
        <v>4.6496176719665527</v>
      </c>
      <c r="ET511">
        <v>4.4918389320373535</v>
      </c>
      <c r="EU511">
        <v>3.7173702716827393</v>
      </c>
      <c r="EV511">
        <v>3.1559786796569824</v>
      </c>
      <c r="EW511">
        <v>2.9073052406311035</v>
      </c>
      <c r="EX511">
        <v>2.481358528137207</v>
      </c>
      <c r="EY511">
        <v>42.3804931640625</v>
      </c>
      <c r="EZ511">
        <v>41.480434417724609</v>
      </c>
      <c r="FA511">
        <v>41.01080322265625</v>
      </c>
      <c r="FB511">
        <v>40.495758056640625</v>
      </c>
      <c r="FC511">
        <v>40.230136871337891</v>
      </c>
      <c r="FD511">
        <v>40.066337585449219</v>
      </c>
      <c r="FE511">
        <v>40.092025756835938</v>
      </c>
      <c r="FF511">
        <v>39.982845306396484</v>
      </c>
      <c r="FG511">
        <v>40.559852600097656</v>
      </c>
      <c r="FH511">
        <v>42.650215148925781</v>
      </c>
      <c r="FI511">
        <v>45.865562438964844</v>
      </c>
      <c r="FJ511">
        <v>48.692939758300781</v>
      </c>
      <c r="FK511">
        <v>50.697589874267578</v>
      </c>
      <c r="FL511">
        <v>52.003128051757813</v>
      </c>
      <c r="FM511">
        <v>53.033973693847656</v>
      </c>
      <c r="FN511">
        <v>53.809360504150391</v>
      </c>
      <c r="FO511">
        <v>53.905399322509766</v>
      </c>
      <c r="FP511">
        <v>52.461051940917969</v>
      </c>
      <c r="FQ511">
        <v>49.945274353027344</v>
      </c>
      <c r="FR511">
        <v>48.220329284667969</v>
      </c>
      <c r="FS511">
        <v>46.785396575927734</v>
      </c>
      <c r="FT511">
        <v>45.824672698974609</v>
      </c>
      <c r="FU511">
        <v>44.417270660400391</v>
      </c>
      <c r="FV511">
        <v>43.398193359375</v>
      </c>
      <c r="FW511">
        <v>1</v>
      </c>
    </row>
    <row r="512" spans="1:179" x14ac:dyDescent="0.2">
      <c r="A512" t="s">
        <v>241</v>
      </c>
      <c r="B512" t="s">
        <v>248</v>
      </c>
      <c r="C512" t="s">
        <v>218</v>
      </c>
      <c r="D512" t="s">
        <v>37</v>
      </c>
      <c r="E512">
        <v>2015</v>
      </c>
      <c r="F512" t="s">
        <v>225</v>
      </c>
      <c r="G512" t="s">
        <v>244</v>
      </c>
      <c r="H512">
        <v>313.06</v>
      </c>
      <c r="K512">
        <v>166.42551420568765</v>
      </c>
      <c r="L512">
        <v>163.82014750875572</v>
      </c>
      <c r="M512">
        <v>161.48689658661365</v>
      </c>
      <c r="N512">
        <v>161.23265906915313</v>
      </c>
      <c r="O512">
        <v>165.75132109530796</v>
      </c>
      <c r="P512">
        <v>179.63924959432171</v>
      </c>
      <c r="Q512">
        <v>196.02482652016178</v>
      </c>
      <c r="R512">
        <v>206.24751182938678</v>
      </c>
      <c r="S512">
        <v>212.16412785232393</v>
      </c>
      <c r="T512">
        <v>214.06298298120635</v>
      </c>
      <c r="U512">
        <v>216.47037699071805</v>
      </c>
      <c r="V512">
        <v>219.05354691107246</v>
      </c>
      <c r="W512">
        <v>219.09359995514444</v>
      </c>
      <c r="X512">
        <v>218.84586041918269</v>
      </c>
      <c r="Y512">
        <v>217.081834149016</v>
      </c>
      <c r="Z512">
        <v>212.40641522619015</v>
      </c>
      <c r="AA512">
        <v>206.62592166333422</v>
      </c>
      <c r="AB512">
        <v>205.63428750329334</v>
      </c>
      <c r="AC512">
        <v>199.4390708857737</v>
      </c>
      <c r="AD512">
        <v>193.40409506001353</v>
      </c>
      <c r="AE512">
        <v>187.60271746180902</v>
      </c>
      <c r="AF512">
        <v>182.07309613308306</v>
      </c>
      <c r="AG512">
        <v>175.97125009333044</v>
      </c>
      <c r="AH512">
        <v>170.80648361347036</v>
      </c>
      <c r="AI512">
        <v>-1.498045802116394</v>
      </c>
      <c r="AJ512">
        <v>-1.5207018852233887</v>
      </c>
      <c r="AK512">
        <v>-1.9036812782287598</v>
      </c>
      <c r="AL512">
        <v>-1.8349974155426025</v>
      </c>
      <c r="AM512">
        <v>-2.2630228996276855</v>
      </c>
      <c r="AN512">
        <v>-2.5869948863983154</v>
      </c>
      <c r="AO512">
        <v>-1.9235119819641113</v>
      </c>
      <c r="AP512">
        <v>-2.5276226997375488</v>
      </c>
      <c r="AQ512">
        <v>-2.5007438659667969</v>
      </c>
      <c r="AR512">
        <v>-2.4195241928100586</v>
      </c>
      <c r="AS512">
        <v>-2.1114230155944824</v>
      </c>
      <c r="AT512">
        <v>-1.7157701253890991</v>
      </c>
      <c r="AU512">
        <v>-1.3885213136672974</v>
      </c>
      <c r="AV512">
        <v>-1.9343541860580444</v>
      </c>
      <c r="AW512">
        <v>-2.0059030055999756</v>
      </c>
      <c r="AX512">
        <v>-3.4557399749755859</v>
      </c>
      <c r="AY512">
        <v>-13.976806640625</v>
      </c>
      <c r="AZ512">
        <v>-13.281370162963867</v>
      </c>
      <c r="BA512">
        <v>-0.66806429624557495</v>
      </c>
      <c r="BB512">
        <v>-0.6084439754486084</v>
      </c>
      <c r="BC512">
        <v>-1.0901038646697998</v>
      </c>
      <c r="BD512">
        <v>-1.6928795576095581</v>
      </c>
      <c r="BE512">
        <v>-2.0705013275146484</v>
      </c>
      <c r="BF512">
        <v>-2.0211796760559082</v>
      </c>
      <c r="BG512">
        <v>-0.39723873138427734</v>
      </c>
      <c r="BH512">
        <v>-0.42249393463134766</v>
      </c>
      <c r="BI512">
        <v>-0.8103175163269043</v>
      </c>
      <c r="BJ512">
        <v>-0.77718061208724976</v>
      </c>
      <c r="BK512">
        <v>-1.1435844898223877</v>
      </c>
      <c r="BL512">
        <v>-1.330991268157959</v>
      </c>
      <c r="BM512">
        <v>-0.84273684024810791</v>
      </c>
      <c r="BN512">
        <v>-1.1517632007598877</v>
      </c>
      <c r="BO512">
        <v>-1.3087301254272461</v>
      </c>
      <c r="BP512">
        <v>-1.4175031185150146</v>
      </c>
      <c r="BQ512">
        <v>-0.96344941854476929</v>
      </c>
      <c r="BR512">
        <v>-0.64223736524581909</v>
      </c>
      <c r="BS512">
        <v>-0.27007603645324707</v>
      </c>
      <c r="BT512">
        <v>-0.54297667741775513</v>
      </c>
      <c r="BU512">
        <v>-0.6111113429069519</v>
      </c>
      <c r="BV512">
        <v>-1.3805457353591919</v>
      </c>
      <c r="BW512">
        <v>-4.5754046440124512</v>
      </c>
      <c r="BX512">
        <v>-4.1961226463317871</v>
      </c>
      <c r="BY512">
        <v>1.0645970106124878</v>
      </c>
      <c r="BZ512">
        <v>0.98282003402709961</v>
      </c>
      <c r="CA512">
        <v>0.40405926108360291</v>
      </c>
      <c r="CB512">
        <v>-0.2268003523349762</v>
      </c>
      <c r="CC512">
        <v>-0.61971122026443481</v>
      </c>
      <c r="CD512">
        <v>-0.70548808574676514</v>
      </c>
      <c r="CE512">
        <v>0.36517685651779175</v>
      </c>
      <c r="CF512">
        <v>0.33812156319618225</v>
      </c>
      <c r="CG512">
        <v>-5.305708572268486E-2</v>
      </c>
      <c r="CH512">
        <v>-4.4539913535118103E-2</v>
      </c>
      <c r="CI512">
        <v>-0.36826470494270325</v>
      </c>
      <c r="CJ512">
        <v>-0.46108701825141907</v>
      </c>
      <c r="CK512">
        <v>-9.419521689414978E-2</v>
      </c>
      <c r="CL512">
        <v>-0.19884707033634186</v>
      </c>
      <c r="CM512">
        <v>-0.48314502835273743</v>
      </c>
      <c r="CN512">
        <v>-0.7235063910484314</v>
      </c>
      <c r="CO512">
        <v>-0.16836643218994141</v>
      </c>
      <c r="CP512">
        <v>0.10128816217184067</v>
      </c>
      <c r="CQ512">
        <v>0.50455582141876221</v>
      </c>
      <c r="CR512">
        <v>0.42068713903427124</v>
      </c>
      <c r="CS512">
        <v>0.3549170196056366</v>
      </c>
      <c r="CT512">
        <v>5.6727346032857895E-2</v>
      </c>
      <c r="CU512">
        <v>1.9359779357910156</v>
      </c>
      <c r="CV512">
        <v>2.0962920188903809</v>
      </c>
      <c r="CW512">
        <v>2.2646329402923584</v>
      </c>
      <c r="CX512">
        <v>2.0849246978759766</v>
      </c>
      <c r="CY512">
        <v>1.438912034034729</v>
      </c>
      <c r="CZ512">
        <v>0.78860163688659668</v>
      </c>
      <c r="DA512">
        <v>0.38510161638259888</v>
      </c>
      <c r="DB512">
        <v>0.20575591921806335</v>
      </c>
      <c r="DC512">
        <v>1.1275924444198608</v>
      </c>
      <c r="DD512">
        <v>1.0987371206283569</v>
      </c>
      <c r="DE512">
        <v>0.70420330762863159</v>
      </c>
      <c r="DF512">
        <v>0.68810075521469116</v>
      </c>
      <c r="DG512">
        <v>0.40705499053001404</v>
      </c>
      <c r="DH512">
        <v>0.40881723165512085</v>
      </c>
      <c r="DI512">
        <v>0.65434640645980835</v>
      </c>
      <c r="DJ512">
        <v>0.75406908988952637</v>
      </c>
      <c r="DK512">
        <v>0.34244009852409363</v>
      </c>
      <c r="DL512">
        <v>-2.9509603977203369E-2</v>
      </c>
      <c r="DM512">
        <v>0.62671655416488647</v>
      </c>
      <c r="DN512">
        <v>0.84481370449066162</v>
      </c>
      <c r="DO512">
        <v>1.2791875600814819</v>
      </c>
      <c r="DP512">
        <v>1.3843510150909424</v>
      </c>
      <c r="DQ512">
        <v>1.3209453821182251</v>
      </c>
      <c r="DR512">
        <v>1.4940004348754883</v>
      </c>
      <c r="DS512">
        <v>8.4473600387573242</v>
      </c>
      <c r="DT512">
        <v>8.3887062072753906</v>
      </c>
      <c r="DU512">
        <v>3.4646689891815186</v>
      </c>
      <c r="DV512">
        <v>3.1870291233062744</v>
      </c>
      <c r="DW512">
        <v>2.4737648963928223</v>
      </c>
      <c r="DX512">
        <v>1.8040035963058472</v>
      </c>
      <c r="DY512">
        <v>1.3899143934249878</v>
      </c>
      <c r="DZ512">
        <v>1.1169999837875366</v>
      </c>
      <c r="EA512">
        <v>2.2283995151519775</v>
      </c>
      <c r="EB512">
        <v>2.1969449520111084</v>
      </c>
      <c r="EC512">
        <v>1.7975671291351318</v>
      </c>
      <c r="ED512">
        <v>1.7459175586700439</v>
      </c>
      <c r="EE512">
        <v>1.5264935493469238</v>
      </c>
      <c r="EF512">
        <v>1.6648207902908325</v>
      </c>
      <c r="EG512">
        <v>1.7351216077804565</v>
      </c>
      <c r="EH512">
        <v>2.1299285888671875</v>
      </c>
      <c r="EI512">
        <v>1.5344538688659668</v>
      </c>
      <c r="EJ512">
        <v>0.97251152992248535</v>
      </c>
      <c r="EK512">
        <v>1.7746900320053101</v>
      </c>
      <c r="EL512">
        <v>1.9183464050292969</v>
      </c>
      <c r="EM512">
        <v>2.3976328372955322</v>
      </c>
      <c r="EN512">
        <v>2.7757284641265869</v>
      </c>
      <c r="EO512">
        <v>2.7157368659973145</v>
      </c>
      <c r="EP512">
        <v>3.5691945552825928</v>
      </c>
      <c r="EQ512">
        <v>17.848762512207031</v>
      </c>
      <c r="ER512">
        <v>17.473953247070313</v>
      </c>
      <c r="ES512">
        <v>5.1973304748535156</v>
      </c>
      <c r="ET512">
        <v>4.7782931327819824</v>
      </c>
      <c r="EU512">
        <v>3.9679279327392578</v>
      </c>
      <c r="EV512">
        <v>3.2700827121734619</v>
      </c>
      <c r="EW512">
        <v>2.8407046794891357</v>
      </c>
      <c r="EX512">
        <v>2.4326915740966797</v>
      </c>
      <c r="EY512">
        <v>48.585247039794922</v>
      </c>
      <c r="EZ512">
        <v>48.052883148193359</v>
      </c>
      <c r="FA512">
        <v>47.621234893798828</v>
      </c>
      <c r="FB512">
        <v>47.167098999023438</v>
      </c>
      <c r="FC512">
        <v>46.974632263183594</v>
      </c>
      <c r="FD512">
        <v>46.759452819824219</v>
      </c>
      <c r="FE512">
        <v>46.730621337890625</v>
      </c>
      <c r="FF512">
        <v>46.557907104492187</v>
      </c>
      <c r="FG512">
        <v>47.073844909667969</v>
      </c>
      <c r="FH512">
        <v>48.807331085205078</v>
      </c>
      <c r="FI512">
        <v>50.838546752929688</v>
      </c>
      <c r="FJ512">
        <v>52.809242248535156</v>
      </c>
      <c r="FK512">
        <v>53.562767028808594</v>
      </c>
      <c r="FL512">
        <v>53.762123107910156</v>
      </c>
      <c r="FM512">
        <v>53.832229614257813</v>
      </c>
      <c r="FN512">
        <v>53.419330596923828</v>
      </c>
      <c r="FO512">
        <v>53.102458953857422</v>
      </c>
      <c r="FP512">
        <v>52.129566192626953</v>
      </c>
      <c r="FQ512">
        <v>50.655296325683594</v>
      </c>
      <c r="FR512">
        <v>49.514694213867188</v>
      </c>
      <c r="FS512">
        <v>48.439182281494141</v>
      </c>
      <c r="FT512">
        <v>47.439861297607422</v>
      </c>
      <c r="FU512">
        <v>45.827907562255859</v>
      </c>
      <c r="FV512">
        <v>44.932411193847656</v>
      </c>
      <c r="FW512">
        <v>1</v>
      </c>
    </row>
    <row r="513" spans="1:179" x14ac:dyDescent="0.2">
      <c r="A513" t="s">
        <v>241</v>
      </c>
      <c r="B513" t="s">
        <v>248</v>
      </c>
      <c r="C513" t="s">
        <v>218</v>
      </c>
      <c r="D513" t="s">
        <v>37</v>
      </c>
      <c r="E513">
        <v>2016</v>
      </c>
      <c r="F513" t="s">
        <v>225</v>
      </c>
      <c r="G513" t="s">
        <v>244</v>
      </c>
      <c r="H513">
        <v>248.46</v>
      </c>
      <c r="K513">
        <v>121.07632855932562</v>
      </c>
      <c r="L513">
        <v>119.04746546273516</v>
      </c>
      <c r="M513">
        <v>117.2793279998459</v>
      </c>
      <c r="N513">
        <v>117.33367312475168</v>
      </c>
      <c r="O513">
        <v>121.167518822399</v>
      </c>
      <c r="P513">
        <v>132.00211595943694</v>
      </c>
      <c r="Q513">
        <v>144.60099842167517</v>
      </c>
      <c r="R513">
        <v>153.2211317075533</v>
      </c>
      <c r="S513">
        <v>158.49300704872581</v>
      </c>
      <c r="T513">
        <v>159.46869360330308</v>
      </c>
      <c r="U513">
        <v>160.36004000099337</v>
      </c>
      <c r="V513">
        <v>162.90864802306575</v>
      </c>
      <c r="W513">
        <v>162.9466120047793</v>
      </c>
      <c r="X513">
        <v>163.0012917101904</v>
      </c>
      <c r="Y513">
        <v>160.93034463345418</v>
      </c>
      <c r="Z513">
        <v>156.70132785893102</v>
      </c>
      <c r="AA513">
        <v>151.71547160526691</v>
      </c>
      <c r="AB513">
        <v>151.92166780812926</v>
      </c>
      <c r="AC513">
        <v>147.46333967569166</v>
      </c>
      <c r="AD513">
        <v>142.81969067787</v>
      </c>
      <c r="AE513">
        <v>138.53371610071312</v>
      </c>
      <c r="AF513">
        <v>134.08102780491538</v>
      </c>
      <c r="AG513">
        <v>129.19996897978828</v>
      </c>
      <c r="AH513">
        <v>124.71444066002111</v>
      </c>
      <c r="AI513">
        <v>-1.4764319658279419</v>
      </c>
      <c r="AJ513">
        <v>-1.5127547979354858</v>
      </c>
      <c r="AK513">
        <v>-1.8894367218017578</v>
      </c>
      <c r="AL513">
        <v>-1.8303982019424438</v>
      </c>
      <c r="AM513">
        <v>-2.2222030162811279</v>
      </c>
      <c r="AN513">
        <v>-2.524003267288208</v>
      </c>
      <c r="AO513">
        <v>-1.7176285982131958</v>
      </c>
      <c r="AP513">
        <v>-2.4155991077423096</v>
      </c>
      <c r="AQ513">
        <v>-2.3608646392822266</v>
      </c>
      <c r="AR513">
        <v>-2.2431976795196533</v>
      </c>
      <c r="AS513">
        <v>-1.9981987476348877</v>
      </c>
      <c r="AT513">
        <v>-1.6649457216262817</v>
      </c>
      <c r="AU513">
        <v>-1.3940171003341675</v>
      </c>
      <c r="AV513">
        <v>-1.9611308574676514</v>
      </c>
      <c r="AW513">
        <v>-2.0274593830108643</v>
      </c>
      <c r="AX513">
        <v>-3.4607782363891602</v>
      </c>
      <c r="AY513">
        <v>-13.723054885864258</v>
      </c>
      <c r="AZ513">
        <v>-13.055360794067383</v>
      </c>
      <c r="BA513">
        <v>-0.83867478370666504</v>
      </c>
      <c r="BB513">
        <v>-0.74353921413421631</v>
      </c>
      <c r="BC513">
        <v>-1.1900386810302734</v>
      </c>
      <c r="BD513">
        <v>-1.7480925321578979</v>
      </c>
      <c r="BE513">
        <v>-2.0644018650054932</v>
      </c>
      <c r="BF513">
        <v>-2.0020816326141357</v>
      </c>
      <c r="BG513">
        <v>-0.42070761322975159</v>
      </c>
      <c r="BH513">
        <v>-0.45772886276245117</v>
      </c>
      <c r="BI513">
        <v>-0.8368765115737915</v>
      </c>
      <c r="BJ513">
        <v>-0.81248354911804199</v>
      </c>
      <c r="BK513">
        <v>-1.1459932327270508</v>
      </c>
      <c r="BL513">
        <v>-1.3215936422348022</v>
      </c>
      <c r="BM513">
        <v>-0.71740621328353882</v>
      </c>
      <c r="BN513">
        <v>-1.0954537391662598</v>
      </c>
      <c r="BO513">
        <v>-1.2170499563217163</v>
      </c>
      <c r="BP513">
        <v>-1.2824985980987549</v>
      </c>
      <c r="BQ513">
        <v>-0.89130109548568726</v>
      </c>
      <c r="BR513">
        <v>-0.63567733764648438</v>
      </c>
      <c r="BS513">
        <v>-0.32009956240653992</v>
      </c>
      <c r="BT513">
        <v>-0.63075971603393555</v>
      </c>
      <c r="BU513">
        <v>-0.69405412673950195</v>
      </c>
      <c r="BV513">
        <v>-1.4712971448898315</v>
      </c>
      <c r="BW513">
        <v>-4.6459541320800781</v>
      </c>
      <c r="BX513">
        <v>-4.2839093208312988</v>
      </c>
      <c r="BY513">
        <v>0.81947541236877441</v>
      </c>
      <c r="BZ513">
        <v>0.77533560991287231</v>
      </c>
      <c r="CA513">
        <v>0.23280781507492065</v>
      </c>
      <c r="CB513">
        <v>-0.3539307713508606</v>
      </c>
      <c r="CC513">
        <v>-0.67232638597488403</v>
      </c>
      <c r="CD513">
        <v>-0.74480557441711426</v>
      </c>
      <c r="CE513">
        <v>0.3104839026927948</v>
      </c>
      <c r="CF513">
        <v>0.27297893166542053</v>
      </c>
      <c r="CG513">
        <v>-0.10787653177976608</v>
      </c>
      <c r="CH513">
        <v>-0.10747888684272766</v>
      </c>
      <c r="CI513">
        <v>-0.40061360597610474</v>
      </c>
      <c r="CJ513">
        <v>-0.48880836367607117</v>
      </c>
      <c r="CK513">
        <v>-2.465519867837429E-2</v>
      </c>
      <c r="CL513">
        <v>-0.18112516403198242</v>
      </c>
      <c r="CM513">
        <v>-0.42484733462333679</v>
      </c>
      <c r="CN513">
        <v>-0.61712139844894409</v>
      </c>
      <c r="CO513">
        <v>-0.12466716021299362</v>
      </c>
      <c r="CP513">
        <v>7.7190794050693512E-2</v>
      </c>
      <c r="CQ513">
        <v>0.42369246482849121</v>
      </c>
      <c r="CR513">
        <v>0.29065132141113281</v>
      </c>
      <c r="CS513">
        <v>0.22945842146873474</v>
      </c>
      <c r="CT513">
        <v>-9.338860958814621E-2</v>
      </c>
      <c r="CU513">
        <v>1.6408183574676514</v>
      </c>
      <c r="CV513">
        <v>1.7911710739135742</v>
      </c>
      <c r="CW513">
        <v>1.9679051637649536</v>
      </c>
      <c r="CX513">
        <v>1.8273036479949951</v>
      </c>
      <c r="CY513">
        <v>1.2182669639587402</v>
      </c>
      <c r="CZ513">
        <v>0.61166137456893921</v>
      </c>
      <c r="DA513">
        <v>0.29182076454162598</v>
      </c>
      <c r="DB513">
        <v>0.12598007917404175</v>
      </c>
      <c r="DC513">
        <v>1.0416754484176636</v>
      </c>
      <c r="DD513">
        <v>1.0036866664886475</v>
      </c>
      <c r="DE513">
        <v>0.62112343311309814</v>
      </c>
      <c r="DF513">
        <v>0.59752577543258667</v>
      </c>
      <c r="DG513">
        <v>0.34476602077484131</v>
      </c>
      <c r="DH513">
        <v>0.3439769446849823</v>
      </c>
      <c r="DI513">
        <v>0.66809582710266113</v>
      </c>
      <c r="DJ513">
        <v>0.7332034707069397</v>
      </c>
      <c r="DK513">
        <v>0.36735525727272034</v>
      </c>
      <c r="DL513">
        <v>4.8255816102027893E-2</v>
      </c>
      <c r="DM513">
        <v>0.64196676015853882</v>
      </c>
      <c r="DN513">
        <v>0.79005891084671021</v>
      </c>
      <c r="DO513">
        <v>1.1674845218658447</v>
      </c>
      <c r="DP513">
        <v>1.2120623588562012</v>
      </c>
      <c r="DQ513">
        <v>1.1529709100723267</v>
      </c>
      <c r="DR513">
        <v>1.2845199108123779</v>
      </c>
      <c r="DS513">
        <v>7.9275908470153809</v>
      </c>
      <c r="DT513">
        <v>7.8662514686584473</v>
      </c>
      <c r="DU513">
        <v>3.1163349151611328</v>
      </c>
      <c r="DV513">
        <v>2.8792717456817627</v>
      </c>
      <c r="DW513">
        <v>2.203726053237915</v>
      </c>
      <c r="DX513">
        <v>1.5772535800933838</v>
      </c>
      <c r="DY513">
        <v>1.2559679746627808</v>
      </c>
      <c r="DZ513">
        <v>0.99676573276519775</v>
      </c>
      <c r="EA513">
        <v>2.0973997116088867</v>
      </c>
      <c r="EB513">
        <v>2.0587127208709717</v>
      </c>
      <c r="EC513">
        <v>1.6736836433410645</v>
      </c>
      <c r="ED513">
        <v>1.6154404878616333</v>
      </c>
      <c r="EE513">
        <v>1.4209758043289185</v>
      </c>
      <c r="EF513">
        <v>1.5463865995407104</v>
      </c>
      <c r="EG513">
        <v>1.6683182716369629</v>
      </c>
      <c r="EH513">
        <v>2.0533487796783447</v>
      </c>
      <c r="EI513">
        <v>1.5111700296401978</v>
      </c>
      <c r="EJ513">
        <v>1.0089547634124756</v>
      </c>
      <c r="EK513">
        <v>1.7488644123077393</v>
      </c>
      <c r="EL513">
        <v>1.8193273544311523</v>
      </c>
      <c r="EM513">
        <v>2.2414019107818604</v>
      </c>
      <c r="EN513">
        <v>2.542433500289917</v>
      </c>
      <c r="EO513">
        <v>2.4863762855529785</v>
      </c>
      <c r="EP513">
        <v>3.274000883102417</v>
      </c>
      <c r="EQ513">
        <v>17.004692077636719</v>
      </c>
      <c r="ER513">
        <v>16.637702941894531</v>
      </c>
      <c r="ES513">
        <v>4.7744851112365723</v>
      </c>
      <c r="ET513">
        <v>4.3981466293334961</v>
      </c>
      <c r="EU513">
        <v>3.6265726089477539</v>
      </c>
      <c r="EV513">
        <v>2.9714152812957764</v>
      </c>
      <c r="EW513">
        <v>2.6480433940887451</v>
      </c>
      <c r="EX513">
        <v>2.2540419101715088</v>
      </c>
      <c r="EY513">
        <v>48.624965667724609</v>
      </c>
      <c r="EZ513">
        <v>48.092876434326172</v>
      </c>
      <c r="FA513">
        <v>47.637542724609375</v>
      </c>
      <c r="FB513">
        <v>47.174423217773438</v>
      </c>
      <c r="FC513">
        <v>47.011165618896484</v>
      </c>
      <c r="FD513">
        <v>46.714317321777344</v>
      </c>
      <c r="FE513">
        <v>46.664852142333984</v>
      </c>
      <c r="FF513">
        <v>46.429496765136719</v>
      </c>
      <c r="FG513">
        <v>46.970573425292969</v>
      </c>
      <c r="FH513">
        <v>48.607028961181641</v>
      </c>
      <c r="FI513">
        <v>50.581241607666016</v>
      </c>
      <c r="FJ513">
        <v>52.571834564208984</v>
      </c>
      <c r="FK513">
        <v>53.379806518554688</v>
      </c>
      <c r="FL513">
        <v>53.649284362792969</v>
      </c>
      <c r="FM513">
        <v>53.701217651367187</v>
      </c>
      <c r="FN513">
        <v>53.327381134033203</v>
      </c>
      <c r="FO513">
        <v>53.088722229003906</v>
      </c>
      <c r="FP513">
        <v>52.059032440185547</v>
      </c>
      <c r="FQ513">
        <v>50.465457916259766</v>
      </c>
      <c r="FR513">
        <v>49.413314819335938</v>
      </c>
      <c r="FS513">
        <v>48.505592346191406</v>
      </c>
      <c r="FT513">
        <v>47.417694091796875</v>
      </c>
      <c r="FU513">
        <v>45.811443328857422</v>
      </c>
      <c r="FV513">
        <v>44.913845062255859</v>
      </c>
      <c r="FW513">
        <v>1</v>
      </c>
    </row>
    <row r="514" spans="1:179" x14ac:dyDescent="0.2">
      <c r="A514" t="s">
        <v>241</v>
      </c>
      <c r="B514" t="s">
        <v>248</v>
      </c>
      <c r="C514" t="s">
        <v>218</v>
      </c>
      <c r="D514" t="s">
        <v>37</v>
      </c>
      <c r="E514" t="s">
        <v>250</v>
      </c>
      <c r="F514" t="s">
        <v>225</v>
      </c>
      <c r="G514" t="s">
        <v>244</v>
      </c>
      <c r="H514">
        <v>225.63</v>
      </c>
      <c r="K514">
        <v>109.95167004053978</v>
      </c>
      <c r="L514">
        <v>108.10922165770467</v>
      </c>
      <c r="M514">
        <v>106.50354308106482</v>
      </c>
      <c r="N514">
        <v>106.55289490163167</v>
      </c>
      <c r="O514">
        <v>110.03448161763053</v>
      </c>
      <c r="P514">
        <v>119.87358116424473</v>
      </c>
      <c r="Q514">
        <v>131.31486108948462</v>
      </c>
      <c r="R514">
        <v>139.14296474964752</v>
      </c>
      <c r="S514">
        <v>143.93045298045757</v>
      </c>
      <c r="T514">
        <v>144.81649212112498</v>
      </c>
      <c r="U514">
        <v>145.62594039377097</v>
      </c>
      <c r="V514">
        <v>147.94037882810352</v>
      </c>
      <c r="W514">
        <v>147.97485462729946</v>
      </c>
      <c r="X514">
        <v>148.0245102866576</v>
      </c>
      <c r="Y514">
        <v>146.14384465728025</v>
      </c>
      <c r="Z514">
        <v>142.30339572295003</v>
      </c>
      <c r="AA514">
        <v>137.77564675504317</v>
      </c>
      <c r="AB514">
        <v>137.96289736901949</v>
      </c>
      <c r="AC514">
        <v>133.91420651769388</v>
      </c>
      <c r="AD514">
        <v>129.69722233533659</v>
      </c>
      <c r="AE514">
        <v>125.80504895911145</v>
      </c>
      <c r="AF514">
        <v>121.7614797485284</v>
      </c>
      <c r="AG514">
        <v>117.32889927821893</v>
      </c>
      <c r="AH514">
        <v>113.25550742994463</v>
      </c>
      <c r="AI514">
        <v>-1.4208898544311523</v>
      </c>
      <c r="AJ514">
        <v>-1.4538222551345825</v>
      </c>
      <c r="AK514">
        <v>-1.795707106590271</v>
      </c>
      <c r="AL514">
        <v>-1.7394641637802124</v>
      </c>
      <c r="AM514">
        <v>-2.0996930599212646</v>
      </c>
      <c r="AN514">
        <v>-2.3833403587341309</v>
      </c>
      <c r="AO514">
        <v>-1.6357133388519287</v>
      </c>
      <c r="AP514">
        <v>-2.2938308715820312</v>
      </c>
      <c r="AQ514">
        <v>-2.2307443618774414</v>
      </c>
      <c r="AR514">
        <v>-2.1099929809570312</v>
      </c>
      <c r="AS514">
        <v>-1.8985992670059204</v>
      </c>
      <c r="AT514">
        <v>-1.5900750160217285</v>
      </c>
      <c r="AU514">
        <v>-1.3474279642105103</v>
      </c>
      <c r="AV514">
        <v>-1.8818956613540649</v>
      </c>
      <c r="AW514">
        <v>-1.9423604011535645</v>
      </c>
      <c r="AX514">
        <v>-3.2937705516815186</v>
      </c>
      <c r="AY514">
        <v>-13.150985717773438</v>
      </c>
      <c r="AZ514">
        <v>-12.521445274353027</v>
      </c>
      <c r="BA514">
        <v>-0.88744640350341797</v>
      </c>
      <c r="BB514">
        <v>-0.79048293828964233</v>
      </c>
      <c r="BC514">
        <v>-1.18867027759552</v>
      </c>
      <c r="BD514">
        <v>-1.6932724714279175</v>
      </c>
      <c r="BE514">
        <v>-1.9803605079650879</v>
      </c>
      <c r="BF514">
        <v>-1.9135371446609497</v>
      </c>
      <c r="BG514">
        <v>-0.41483458876609802</v>
      </c>
      <c r="BH514">
        <v>-0.44843259453773499</v>
      </c>
      <c r="BI514">
        <v>-0.79266709089279175</v>
      </c>
      <c r="BJ514">
        <v>-0.76943957805633545</v>
      </c>
      <c r="BK514">
        <v>-1.0741161108016968</v>
      </c>
      <c r="BL514">
        <v>-1.2375009059906006</v>
      </c>
      <c r="BM514">
        <v>-0.68254876136779785</v>
      </c>
      <c r="BN514">
        <v>-1.0357949733734131</v>
      </c>
      <c r="BO514">
        <v>-1.1407432556152344</v>
      </c>
      <c r="BP514">
        <v>-1.1944923400878906</v>
      </c>
      <c r="BQ514">
        <v>-0.84377831220626831</v>
      </c>
      <c r="BR514">
        <v>-0.60923111438751221</v>
      </c>
      <c r="BS514">
        <v>-0.32403549551963806</v>
      </c>
      <c r="BT514">
        <v>-0.61411505937576294</v>
      </c>
      <c r="BU514">
        <v>-0.6716882586479187</v>
      </c>
      <c r="BV514">
        <v>-1.3978893756866455</v>
      </c>
      <c r="BW514">
        <v>-4.500938892364502</v>
      </c>
      <c r="BX514">
        <v>-4.1626677513122559</v>
      </c>
      <c r="BY514">
        <v>0.69269222021102905</v>
      </c>
      <c r="BZ514">
        <v>0.6569327712059021</v>
      </c>
      <c r="CA514">
        <v>0.16723504662513733</v>
      </c>
      <c r="CB514">
        <v>-0.36470243334770203</v>
      </c>
      <c r="CC514">
        <v>-0.65377867221832275</v>
      </c>
      <c r="CD514">
        <v>-0.71541255712509155</v>
      </c>
      <c r="CE514">
        <v>0.28195622563362122</v>
      </c>
      <c r="CF514">
        <v>0.24789725244045258</v>
      </c>
      <c r="CG514">
        <v>-9.7964689135551453E-2</v>
      </c>
      <c r="CH514">
        <v>-9.7603581845760345E-2</v>
      </c>
      <c r="CI514">
        <v>-0.36380466818809509</v>
      </c>
      <c r="CJ514">
        <v>-0.44389599561691284</v>
      </c>
      <c r="CK514">
        <v>-2.2389845922589302E-2</v>
      </c>
      <c r="CL514">
        <v>-0.16448314487934113</v>
      </c>
      <c r="CM514">
        <v>-0.38581177592277527</v>
      </c>
      <c r="CN514">
        <v>-0.56041944026947021</v>
      </c>
      <c r="CO514">
        <v>-0.11321257054805756</v>
      </c>
      <c r="CP514">
        <v>7.0098400115966797E-2</v>
      </c>
      <c r="CQ514">
        <v>0.38476300239562988</v>
      </c>
      <c r="CR514">
        <v>0.26394587755203247</v>
      </c>
      <c r="CS514">
        <v>0.2083754688501358</v>
      </c>
      <c r="CT514">
        <v>-8.4807939827442169E-2</v>
      </c>
      <c r="CU514">
        <v>1.4900577068328857</v>
      </c>
      <c r="CV514">
        <v>1.6265958547592163</v>
      </c>
      <c r="CW514">
        <v>1.7870913743972778</v>
      </c>
      <c r="CX514">
        <v>1.6594085693359375</v>
      </c>
      <c r="CY514">
        <v>1.1063308715820312</v>
      </c>
      <c r="CZ514">
        <v>0.55546110868453979</v>
      </c>
      <c r="DA514">
        <v>0.26500788331031799</v>
      </c>
      <c r="DB514">
        <v>0.11440485715866089</v>
      </c>
      <c r="DC514">
        <v>0.97874701023101807</v>
      </c>
      <c r="DD514">
        <v>0.94422709941864014</v>
      </c>
      <c r="DE514">
        <v>0.59673774242401123</v>
      </c>
      <c r="DF514">
        <v>0.57423245906829834</v>
      </c>
      <c r="DG514">
        <v>0.34650677442550659</v>
      </c>
      <c r="DH514">
        <v>0.3497089147567749</v>
      </c>
      <c r="DI514">
        <v>0.63776904344558716</v>
      </c>
      <c r="DJ514">
        <v>0.70682865381240845</v>
      </c>
      <c r="DK514">
        <v>0.36911970376968384</v>
      </c>
      <c r="DL514">
        <v>7.365349680185318E-2</v>
      </c>
      <c r="DM514">
        <v>0.61735320091247559</v>
      </c>
      <c r="DN514">
        <v>0.7494279146194458</v>
      </c>
      <c r="DO514">
        <v>1.0935615301132202</v>
      </c>
      <c r="DP514">
        <v>1.1420068740844727</v>
      </c>
      <c r="DQ514">
        <v>1.0884391069412231</v>
      </c>
      <c r="DR514">
        <v>1.2282735109329224</v>
      </c>
      <c r="DS514">
        <v>7.4810543060302734</v>
      </c>
      <c r="DT514">
        <v>7.4158596992492676</v>
      </c>
      <c r="DU514">
        <v>2.8814904689788818</v>
      </c>
      <c r="DV514">
        <v>2.6618843078613281</v>
      </c>
      <c r="DW514">
        <v>2.0454268455505371</v>
      </c>
      <c r="DX514">
        <v>1.475624680519104</v>
      </c>
      <c r="DY514">
        <v>1.1837944984436035</v>
      </c>
      <c r="DZ514">
        <v>0.94422227144241333</v>
      </c>
      <c r="EA514">
        <v>1.98480224609375</v>
      </c>
      <c r="EB514">
        <v>1.9496167898178101</v>
      </c>
      <c r="EC514">
        <v>1.5997776985168457</v>
      </c>
      <c r="ED514">
        <v>1.5442569255828857</v>
      </c>
      <c r="EE514">
        <v>1.3720837831497192</v>
      </c>
      <c r="EF514">
        <v>1.4955483675003052</v>
      </c>
      <c r="EG514">
        <v>1.5909336805343628</v>
      </c>
      <c r="EH514">
        <v>1.9648646116256714</v>
      </c>
      <c r="EI514">
        <v>1.4591208696365356</v>
      </c>
      <c r="EJ514">
        <v>0.98915410041809082</v>
      </c>
      <c r="EK514">
        <v>1.6721740961074829</v>
      </c>
      <c r="EL514">
        <v>1.7302718162536621</v>
      </c>
      <c r="EM514">
        <v>2.1169540882110596</v>
      </c>
      <c r="EN514">
        <v>2.4097874164581299</v>
      </c>
      <c r="EO514">
        <v>2.3591113090515137</v>
      </c>
      <c r="EP514">
        <v>3.1241545677185059</v>
      </c>
      <c r="EQ514">
        <v>16.131101608276367</v>
      </c>
      <c r="ER514">
        <v>15.774636268615723</v>
      </c>
      <c r="ES514">
        <v>4.4616293907165527</v>
      </c>
      <c r="ET514">
        <v>4.1093001365661621</v>
      </c>
      <c r="EU514">
        <v>3.4013321399688721</v>
      </c>
      <c r="EV514">
        <v>2.8041946887969971</v>
      </c>
      <c r="EW514">
        <v>2.5103762149810791</v>
      </c>
      <c r="EX514">
        <v>2.1423468589782715</v>
      </c>
      <c r="EY514">
        <v>48.624965667724609</v>
      </c>
      <c r="EZ514">
        <v>48.092872619628906</v>
      </c>
      <c r="FA514">
        <v>47.637542724609375</v>
      </c>
      <c r="FB514">
        <v>47.174423217773438</v>
      </c>
      <c r="FC514">
        <v>47.011165618896484</v>
      </c>
      <c r="FD514">
        <v>46.714317321777344</v>
      </c>
      <c r="FE514">
        <v>46.664852142333984</v>
      </c>
      <c r="FF514">
        <v>46.429496765136719</v>
      </c>
      <c r="FG514">
        <v>46.970573425292969</v>
      </c>
      <c r="FH514">
        <v>48.607028961181641</v>
      </c>
      <c r="FI514">
        <v>50.581241607666016</v>
      </c>
      <c r="FJ514">
        <v>52.571834564208984</v>
      </c>
      <c r="FK514">
        <v>53.379806518554688</v>
      </c>
      <c r="FL514">
        <v>53.649280548095703</v>
      </c>
      <c r="FM514">
        <v>53.701217651367187</v>
      </c>
      <c r="FN514">
        <v>53.327381134033203</v>
      </c>
      <c r="FO514">
        <v>53.088722229003906</v>
      </c>
      <c r="FP514">
        <v>52.059032440185547</v>
      </c>
      <c r="FQ514">
        <v>50.465457916259766</v>
      </c>
      <c r="FR514">
        <v>49.413314819335938</v>
      </c>
      <c r="FS514">
        <v>48.505592346191406</v>
      </c>
      <c r="FT514">
        <v>47.417694091796875</v>
      </c>
      <c r="FU514">
        <v>45.811443328857422</v>
      </c>
      <c r="FV514">
        <v>44.913845062255859</v>
      </c>
      <c r="FW514">
        <v>1</v>
      </c>
    </row>
    <row r="515" spans="1:179" x14ac:dyDescent="0.2">
      <c r="A515" t="s">
        <v>241</v>
      </c>
      <c r="B515" t="s">
        <v>248</v>
      </c>
      <c r="C515" t="s">
        <v>218</v>
      </c>
      <c r="D515" t="s">
        <v>38</v>
      </c>
      <c r="E515">
        <v>2015</v>
      </c>
      <c r="F515" t="s">
        <v>225</v>
      </c>
      <c r="G515" t="s">
        <v>244</v>
      </c>
      <c r="H515">
        <v>308.2</v>
      </c>
      <c r="K515">
        <v>159.68490146732699</v>
      </c>
      <c r="L515">
        <v>156.94803541571</v>
      </c>
      <c r="M515">
        <v>154.95117658495283</v>
      </c>
      <c r="N515">
        <v>154.68643408439672</v>
      </c>
      <c r="O515">
        <v>159.75882790461119</v>
      </c>
      <c r="P515">
        <v>173.01667439762224</v>
      </c>
      <c r="Q515">
        <v>188.93608325303231</v>
      </c>
      <c r="R515">
        <v>198.10162346621186</v>
      </c>
      <c r="S515">
        <v>202.8174395856264</v>
      </c>
      <c r="T515">
        <v>205.43932979143523</v>
      </c>
      <c r="U515">
        <v>208.70357923951622</v>
      </c>
      <c r="V515">
        <v>211.50313147922699</v>
      </c>
      <c r="W515">
        <v>211.96047130795694</v>
      </c>
      <c r="X515">
        <v>211.74783491355572</v>
      </c>
      <c r="Y515">
        <v>209.68280839914271</v>
      </c>
      <c r="Z515">
        <v>204.56105092901265</v>
      </c>
      <c r="AA515">
        <v>198.43196023947803</v>
      </c>
      <c r="AB515">
        <v>196.20839264882775</v>
      </c>
      <c r="AC515">
        <v>190.01576271151126</v>
      </c>
      <c r="AD515">
        <v>185.25222776576916</v>
      </c>
      <c r="AE515">
        <v>179.88030861535057</v>
      </c>
      <c r="AF515">
        <v>174.95876690476865</v>
      </c>
      <c r="AG515">
        <v>168.51888325343938</v>
      </c>
      <c r="AH515">
        <v>163.01149174585578</v>
      </c>
      <c r="AI515">
        <v>-1.5410046577453613</v>
      </c>
      <c r="AJ515">
        <v>-1.5347037315368652</v>
      </c>
      <c r="AK515">
        <v>-1.8121397495269775</v>
      </c>
      <c r="AL515">
        <v>-1.8038201332092285</v>
      </c>
      <c r="AM515">
        <v>-2.2717185020446777</v>
      </c>
      <c r="AN515">
        <v>-2.6031432151794434</v>
      </c>
      <c r="AO515">
        <v>-2.0330047607421875</v>
      </c>
      <c r="AP515">
        <v>-2.7262959480285645</v>
      </c>
      <c r="AQ515">
        <v>-2.6268446445465088</v>
      </c>
      <c r="AR515">
        <v>-2.4214317798614502</v>
      </c>
      <c r="AS515">
        <v>-2.0026619434356689</v>
      </c>
      <c r="AT515">
        <v>-1.7915822267532349</v>
      </c>
      <c r="AU515">
        <v>-1.4659410715103149</v>
      </c>
      <c r="AV515">
        <v>-1.8463503122329712</v>
      </c>
      <c r="AW515">
        <v>-1.9115985631942749</v>
      </c>
      <c r="AX515">
        <v>-2.7346789836883545</v>
      </c>
      <c r="AY515">
        <v>-10.925886154174805</v>
      </c>
      <c r="AZ515">
        <v>-11.36517333984375</v>
      </c>
      <c r="BA515">
        <v>-0.52862757444381714</v>
      </c>
      <c r="BB515">
        <v>-0.3286358118057251</v>
      </c>
      <c r="BC515">
        <v>-0.94266819953918457</v>
      </c>
      <c r="BD515">
        <v>-1.6037248373031616</v>
      </c>
      <c r="BE515">
        <v>-2.0298173427581787</v>
      </c>
      <c r="BF515">
        <v>-2.1058304309844971</v>
      </c>
      <c r="BG515">
        <v>-0.47334086894989014</v>
      </c>
      <c r="BH515">
        <v>-0.48188430070877075</v>
      </c>
      <c r="BI515">
        <v>-0.77539902925491333</v>
      </c>
      <c r="BJ515">
        <v>-0.77447605133056641</v>
      </c>
      <c r="BK515">
        <v>-1.1605933904647827</v>
      </c>
      <c r="BL515">
        <v>-1.3540794849395752</v>
      </c>
      <c r="BM515">
        <v>-0.89747047424316406</v>
      </c>
      <c r="BN515">
        <v>-1.2758092880249023</v>
      </c>
      <c r="BO515">
        <v>-1.4084844589233398</v>
      </c>
      <c r="BP515">
        <v>-1.4096838235855103</v>
      </c>
      <c r="BQ515">
        <v>-0.98358249664306641</v>
      </c>
      <c r="BR515">
        <v>-0.72499173879623413</v>
      </c>
      <c r="BS515">
        <v>-0.33473300933837891</v>
      </c>
      <c r="BT515">
        <v>-0.49498879909515381</v>
      </c>
      <c r="BU515">
        <v>-0.56767404079437256</v>
      </c>
      <c r="BV515">
        <v>-1.0084147453308105</v>
      </c>
      <c r="BW515">
        <v>-3.1672160625457764</v>
      </c>
      <c r="BX515">
        <v>-3.3120658397674561</v>
      </c>
      <c r="BY515">
        <v>1.1843370199203491</v>
      </c>
      <c r="BZ515">
        <v>1.1871519088745117</v>
      </c>
      <c r="CA515">
        <v>0.51995843648910522</v>
      </c>
      <c r="CB515">
        <v>-0.16205005347728729</v>
      </c>
      <c r="CC515">
        <v>-0.59022808074951172</v>
      </c>
      <c r="CD515">
        <v>-0.76934158802032471</v>
      </c>
      <c r="CE515">
        <v>0.26611986756324768</v>
      </c>
      <c r="CF515">
        <v>0.24729520082473755</v>
      </c>
      <c r="CG515">
        <v>-5.7355541735887527E-2</v>
      </c>
      <c r="CH515">
        <v>-6.1555445194244385E-2</v>
      </c>
      <c r="CI515">
        <v>-0.39103162288665771</v>
      </c>
      <c r="CJ515">
        <v>-0.48898184299468994</v>
      </c>
      <c r="CK515">
        <v>-0.11100278794765472</v>
      </c>
      <c r="CL515">
        <v>-0.27120667695999146</v>
      </c>
      <c r="CM515">
        <v>-0.56465202569961548</v>
      </c>
      <c r="CN515">
        <v>-0.70895034074783325</v>
      </c>
      <c r="CO515">
        <v>-0.27777117490768433</v>
      </c>
      <c r="CP515">
        <v>1.3725560158491135E-2</v>
      </c>
      <c r="CQ515">
        <v>0.44873827695846558</v>
      </c>
      <c r="CR515">
        <v>0.44096007943153381</v>
      </c>
      <c r="CS515">
        <v>0.36312395334243774</v>
      </c>
      <c r="CT515">
        <v>0.18719066679477692</v>
      </c>
      <c r="CU515">
        <v>2.2064146995544434</v>
      </c>
      <c r="CV515">
        <v>2.2654919624328613</v>
      </c>
      <c r="CW515">
        <v>2.3707311153411865</v>
      </c>
      <c r="CX515">
        <v>2.2369818687438965</v>
      </c>
      <c r="CY515">
        <v>1.5329691171646118</v>
      </c>
      <c r="CZ515">
        <v>0.83644950389862061</v>
      </c>
      <c r="DA515">
        <v>0.40682706236839294</v>
      </c>
      <c r="DB515">
        <v>0.15630650520324707</v>
      </c>
      <c r="DC515">
        <v>1.0055805444717407</v>
      </c>
      <c r="DD515">
        <v>0.97647470235824585</v>
      </c>
      <c r="DE515">
        <v>0.66068798303604126</v>
      </c>
      <c r="DF515">
        <v>0.65136516094207764</v>
      </c>
      <c r="DG515">
        <v>0.37853017449378967</v>
      </c>
      <c r="DH515">
        <v>0.3761158287525177</v>
      </c>
      <c r="DI515">
        <v>0.67546486854553223</v>
      </c>
      <c r="DJ515">
        <v>0.73339599370956421</v>
      </c>
      <c r="DK515">
        <v>0.27918046712875366</v>
      </c>
      <c r="DL515">
        <v>-8.2168970257043839E-3</v>
      </c>
      <c r="DM515">
        <v>0.42804014682769775</v>
      </c>
      <c r="DN515">
        <v>0.75244289636611938</v>
      </c>
      <c r="DO515">
        <v>1.2322095632553101</v>
      </c>
      <c r="DP515">
        <v>1.3769088983535767</v>
      </c>
      <c r="DQ515">
        <v>1.293921947479248</v>
      </c>
      <c r="DR515">
        <v>1.382796049118042</v>
      </c>
      <c r="DS515">
        <v>7.5800457000732422</v>
      </c>
      <c r="DT515">
        <v>7.8430495262145996</v>
      </c>
      <c r="DU515">
        <v>3.5571250915527344</v>
      </c>
      <c r="DV515">
        <v>3.2868118286132812</v>
      </c>
      <c r="DW515">
        <v>2.5459797382354736</v>
      </c>
      <c r="DX515">
        <v>1.8349490165710449</v>
      </c>
      <c r="DY515">
        <v>1.4038822650909424</v>
      </c>
      <c r="DZ515">
        <v>1.0819545984268188</v>
      </c>
      <c r="EA515">
        <v>2.0732443332672119</v>
      </c>
      <c r="EB515">
        <v>2.0292940139770508</v>
      </c>
      <c r="EC515">
        <v>1.6974287033081055</v>
      </c>
      <c r="ED515">
        <v>1.6807092428207397</v>
      </c>
      <c r="EE515">
        <v>1.4896552562713623</v>
      </c>
      <c r="EF515">
        <v>1.6251795291900635</v>
      </c>
      <c r="EG515">
        <v>1.8109992742538452</v>
      </c>
      <c r="EH515">
        <v>2.1838827133178711</v>
      </c>
      <c r="EI515">
        <v>1.4975405931472778</v>
      </c>
      <c r="EJ515">
        <v>1.0035309791564941</v>
      </c>
      <c r="EK515">
        <v>1.4471195936203003</v>
      </c>
      <c r="EL515">
        <v>1.8190333843231201</v>
      </c>
      <c r="EM515">
        <v>2.3634176254272461</v>
      </c>
      <c r="EN515">
        <v>2.7282705307006836</v>
      </c>
      <c r="EO515">
        <v>2.6378464698791504</v>
      </c>
      <c r="EP515">
        <v>3.1090602874755859</v>
      </c>
      <c r="EQ515">
        <v>15.338715553283691</v>
      </c>
      <c r="ER515">
        <v>15.896157264709473</v>
      </c>
      <c r="ES515">
        <v>5.2700896263122559</v>
      </c>
      <c r="ET515">
        <v>4.8025999069213867</v>
      </c>
      <c r="EU515">
        <v>4.0086064338684082</v>
      </c>
      <c r="EV515">
        <v>3.2766237258911133</v>
      </c>
      <c r="EW515">
        <v>2.8434715270996094</v>
      </c>
      <c r="EX515">
        <v>2.4184434413909912</v>
      </c>
      <c r="EY515">
        <v>47.803569793701172</v>
      </c>
      <c r="EZ515">
        <v>47.324737548828125</v>
      </c>
      <c r="FA515">
        <v>46.800617218017578</v>
      </c>
      <c r="FB515">
        <v>46.344127655029297</v>
      </c>
      <c r="FC515">
        <v>45.843124389648438</v>
      </c>
      <c r="FD515">
        <v>45.605716705322266</v>
      </c>
      <c r="FE515">
        <v>45.365940093994141</v>
      </c>
      <c r="FF515">
        <v>45.337142944335938</v>
      </c>
      <c r="FG515">
        <v>46.935825347900391</v>
      </c>
      <c r="FH515">
        <v>49.070796966552734</v>
      </c>
      <c r="FI515">
        <v>51.199222564697266</v>
      </c>
      <c r="FJ515">
        <v>53.167137145996094</v>
      </c>
      <c r="FK515">
        <v>54.764404296875</v>
      </c>
      <c r="FL515">
        <v>55.67431640625</v>
      </c>
      <c r="FM515">
        <v>56.198253631591797</v>
      </c>
      <c r="FN515">
        <v>56.554634094238281</v>
      </c>
      <c r="FO515">
        <v>56.515209197998047</v>
      </c>
      <c r="FP515">
        <v>55.8817138671875</v>
      </c>
      <c r="FQ515">
        <v>54.405689239501953</v>
      </c>
      <c r="FR515">
        <v>52.359519958496094</v>
      </c>
      <c r="FS515">
        <v>50.984519958496094</v>
      </c>
      <c r="FT515">
        <v>49.876300811767578</v>
      </c>
      <c r="FU515">
        <v>49.018566131591797</v>
      </c>
      <c r="FV515">
        <v>48.096908569335938</v>
      </c>
      <c r="FW515">
        <v>1</v>
      </c>
    </row>
    <row r="516" spans="1:179" x14ac:dyDescent="0.2">
      <c r="A516" t="s">
        <v>241</v>
      </c>
      <c r="B516" t="s">
        <v>248</v>
      </c>
      <c r="C516" t="s">
        <v>218</v>
      </c>
      <c r="D516" t="s">
        <v>38</v>
      </c>
      <c r="E516">
        <v>2016</v>
      </c>
      <c r="F516" t="s">
        <v>225</v>
      </c>
      <c r="G516" t="s">
        <v>244</v>
      </c>
      <c r="H516">
        <v>246.51000000000002</v>
      </c>
      <c r="K516">
        <v>120.74351710248123</v>
      </c>
      <c r="L516">
        <v>118.57606415768259</v>
      </c>
      <c r="M516">
        <v>116.99593192115661</v>
      </c>
      <c r="N516">
        <v>116.98359441982629</v>
      </c>
      <c r="O516">
        <v>121.19944442366784</v>
      </c>
      <c r="P516">
        <v>131.75393820613084</v>
      </c>
      <c r="Q516">
        <v>144.21330300582636</v>
      </c>
      <c r="R516">
        <v>151.83236606113988</v>
      </c>
      <c r="S516">
        <v>156.37251692206598</v>
      </c>
      <c r="T516">
        <v>158.11261896631697</v>
      </c>
      <c r="U516">
        <v>159.61054626472165</v>
      </c>
      <c r="V516">
        <v>162.56930281234301</v>
      </c>
      <c r="W516">
        <v>162.72799407393032</v>
      </c>
      <c r="X516">
        <v>162.65201441789608</v>
      </c>
      <c r="Y516">
        <v>160.3284838662494</v>
      </c>
      <c r="Z516">
        <v>155.73073545911089</v>
      </c>
      <c r="AA516">
        <v>150.54674122419584</v>
      </c>
      <c r="AB516">
        <v>149.22182619109634</v>
      </c>
      <c r="AC516">
        <v>144.82717290202629</v>
      </c>
      <c r="AD516">
        <v>141.34588269322953</v>
      </c>
      <c r="AE516">
        <v>137.49855590809111</v>
      </c>
      <c r="AF516">
        <v>133.55083089610429</v>
      </c>
      <c r="AG516">
        <v>128.32115550539157</v>
      </c>
      <c r="AH516">
        <v>123.52415941257728</v>
      </c>
      <c r="AI516">
        <v>-1.5090863704681396</v>
      </c>
      <c r="AJ516">
        <v>-1.5181276798248291</v>
      </c>
      <c r="AK516">
        <v>-1.8019797801971436</v>
      </c>
      <c r="AL516">
        <v>-1.7997810840606689</v>
      </c>
      <c r="AM516">
        <v>-2.236748218536377</v>
      </c>
      <c r="AN516">
        <v>-2.5462572574615479</v>
      </c>
      <c r="AO516">
        <v>-1.8395814895629883</v>
      </c>
      <c r="AP516">
        <v>-2.6366653442382813</v>
      </c>
      <c r="AQ516">
        <v>-2.5053114891052246</v>
      </c>
      <c r="AR516">
        <v>-2.272566556930542</v>
      </c>
      <c r="AS516">
        <v>-1.9071145057678223</v>
      </c>
      <c r="AT516">
        <v>-1.726861834526062</v>
      </c>
      <c r="AU516">
        <v>-1.4584224224090576</v>
      </c>
      <c r="AV516">
        <v>-1.8624587059020996</v>
      </c>
      <c r="AW516">
        <v>-1.9224516153335571</v>
      </c>
      <c r="AX516">
        <v>-2.7475013732910156</v>
      </c>
      <c r="AY516">
        <v>-10.78272819519043</v>
      </c>
      <c r="AZ516">
        <v>-11.209546089172363</v>
      </c>
      <c r="BA516">
        <v>-0.67991060018539429</v>
      </c>
      <c r="BB516">
        <v>-0.44722428917884827</v>
      </c>
      <c r="BC516">
        <v>-1.0243138074874878</v>
      </c>
      <c r="BD516">
        <v>-1.6421903371810913</v>
      </c>
      <c r="BE516">
        <v>-2.0112254619598389</v>
      </c>
      <c r="BF516">
        <v>-2.070620059967041</v>
      </c>
      <c r="BG516">
        <v>-0.4797903299331665</v>
      </c>
      <c r="BH516">
        <v>-0.50149142742156982</v>
      </c>
      <c r="BI516">
        <v>-0.79979526996612549</v>
      </c>
      <c r="BJ516">
        <v>-0.80494868755340576</v>
      </c>
      <c r="BK516">
        <v>-1.1635370254516602</v>
      </c>
      <c r="BL516">
        <v>-1.3450775146484375</v>
      </c>
      <c r="BM516">
        <v>-0.78163772821426392</v>
      </c>
      <c r="BN516">
        <v>-1.2369101047515869</v>
      </c>
      <c r="BO516">
        <v>-1.329858660697937</v>
      </c>
      <c r="BP516">
        <v>-1.2968790531158447</v>
      </c>
      <c r="BQ516">
        <v>-0.92059826850891113</v>
      </c>
      <c r="BR516">
        <v>-0.69694250822067261</v>
      </c>
      <c r="BS516">
        <v>-0.36567598581314087</v>
      </c>
      <c r="BT516">
        <v>-0.55856078863143921</v>
      </c>
      <c r="BU516">
        <v>-0.62594014406204224</v>
      </c>
      <c r="BV516">
        <v>-1.0804914236068726</v>
      </c>
      <c r="BW516">
        <v>-3.2616021633148193</v>
      </c>
      <c r="BX516">
        <v>-3.4030041694641113</v>
      </c>
      <c r="BY516">
        <v>0.97424578666687012</v>
      </c>
      <c r="BZ516">
        <v>1.014703631401062</v>
      </c>
      <c r="CA516">
        <v>0.38617932796478271</v>
      </c>
      <c r="CB516">
        <v>-0.25250285863876343</v>
      </c>
      <c r="CC516">
        <v>-0.6198422908782959</v>
      </c>
      <c r="CD516">
        <v>-0.78094309568405151</v>
      </c>
      <c r="CE516">
        <v>0.23309700191020966</v>
      </c>
      <c r="CF516">
        <v>0.20262768864631653</v>
      </c>
      <c r="CG516">
        <v>-0.10568536818027496</v>
      </c>
      <c r="CH516">
        <v>-0.11593081057071686</v>
      </c>
      <c r="CI516">
        <v>-0.42023420333862305</v>
      </c>
      <c r="CJ516">
        <v>-0.51314401626586914</v>
      </c>
      <c r="CK516">
        <v>-4.8909097909927368E-2</v>
      </c>
      <c r="CL516">
        <v>-0.26744392514228821</v>
      </c>
      <c r="CM516">
        <v>-0.51574361324310303</v>
      </c>
      <c r="CN516">
        <v>-0.62112081050872803</v>
      </c>
      <c r="CO516">
        <v>-0.23734013736248016</v>
      </c>
      <c r="CP516">
        <v>1.6376463696360588E-2</v>
      </c>
      <c r="CQ516">
        <v>0.3911568820476532</v>
      </c>
      <c r="CR516">
        <v>0.34451490640640259</v>
      </c>
      <c r="CS516">
        <v>0.27201968431472778</v>
      </c>
      <c r="CT516">
        <v>7.4074693024158478E-2</v>
      </c>
      <c r="CU516">
        <v>1.9475069046020508</v>
      </c>
      <c r="CV516">
        <v>2.0037827491760254</v>
      </c>
      <c r="CW516">
        <v>2.1199095249176025</v>
      </c>
      <c r="CX516">
        <v>2.0272305011749268</v>
      </c>
      <c r="CY516">
        <v>1.3630826473236084</v>
      </c>
      <c r="CZ516">
        <v>0.70999050140380859</v>
      </c>
      <c r="DA516">
        <v>0.34382554888725281</v>
      </c>
      <c r="DB516">
        <v>0.11228317767381668</v>
      </c>
      <c r="DC516">
        <v>0.94598430395126343</v>
      </c>
      <c r="DD516">
        <v>0.90674680471420288</v>
      </c>
      <c r="DE516">
        <v>0.58842456340789795</v>
      </c>
      <c r="DF516">
        <v>0.57308709621429443</v>
      </c>
      <c r="DG516">
        <v>0.32306864857673645</v>
      </c>
      <c r="DH516">
        <v>0.31878948211669922</v>
      </c>
      <c r="DI516">
        <v>0.68381953239440918</v>
      </c>
      <c r="DJ516">
        <v>0.7020222544670105</v>
      </c>
      <c r="DK516">
        <v>0.29837146401405334</v>
      </c>
      <c r="DL516">
        <v>5.4637417197227478E-2</v>
      </c>
      <c r="DM516">
        <v>0.44591802358627319</v>
      </c>
      <c r="DN516">
        <v>0.72969543933868408</v>
      </c>
      <c r="DO516">
        <v>1.1479897499084473</v>
      </c>
      <c r="DP516">
        <v>1.2475906610488892</v>
      </c>
      <c r="DQ516">
        <v>1.1699795722961426</v>
      </c>
      <c r="DR516">
        <v>1.2286407947540283</v>
      </c>
      <c r="DS516">
        <v>7.1566162109375</v>
      </c>
      <c r="DT516">
        <v>7.4105696678161621</v>
      </c>
      <c r="DU516">
        <v>3.265573263168335</v>
      </c>
      <c r="DV516">
        <v>3.039757251739502</v>
      </c>
      <c r="DW516">
        <v>2.3399858474731445</v>
      </c>
      <c r="DX516">
        <v>1.6724838018417358</v>
      </c>
      <c r="DY516">
        <v>1.3074933290481567</v>
      </c>
      <c r="DZ516">
        <v>1.0055094957351685</v>
      </c>
      <c r="EA516">
        <v>1.9752804040908813</v>
      </c>
      <c r="EB516">
        <v>1.9233829975128174</v>
      </c>
      <c r="EC516">
        <v>1.590609073638916</v>
      </c>
      <c r="ED516">
        <v>1.5679194927215576</v>
      </c>
      <c r="EE516">
        <v>1.3962799310684204</v>
      </c>
      <c r="EF516">
        <v>1.5199693441390991</v>
      </c>
      <c r="EG516">
        <v>1.7417633533477783</v>
      </c>
      <c r="EH516">
        <v>2.1017775535583496</v>
      </c>
      <c r="EI516">
        <v>1.4738242626190186</v>
      </c>
      <c r="EJ516">
        <v>1.0303249359130859</v>
      </c>
      <c r="EK516">
        <v>1.4324343204498291</v>
      </c>
      <c r="EL516">
        <v>1.7596148252487183</v>
      </c>
      <c r="EM516">
        <v>2.2407362461090088</v>
      </c>
      <c r="EN516">
        <v>2.5514883995056152</v>
      </c>
      <c r="EO516">
        <v>2.4664909839630127</v>
      </c>
      <c r="EP516">
        <v>2.8956508636474609</v>
      </c>
      <c r="EQ516">
        <v>14.677742004394531</v>
      </c>
      <c r="ER516">
        <v>15.217111587524414</v>
      </c>
      <c r="ES516">
        <v>4.9197297096252441</v>
      </c>
      <c r="ET516">
        <v>4.5016851425170898</v>
      </c>
      <c r="EU516">
        <v>3.750478982925415</v>
      </c>
      <c r="EV516">
        <v>3.0621712207794189</v>
      </c>
      <c r="EW516">
        <v>2.6988766193389893</v>
      </c>
      <c r="EX516">
        <v>2.2951862812042236</v>
      </c>
      <c r="EY516">
        <v>47.804008483886719</v>
      </c>
      <c r="EZ516">
        <v>47.293388366699219</v>
      </c>
      <c r="FA516">
        <v>46.689189910888672</v>
      </c>
      <c r="FB516">
        <v>46.199039459228516</v>
      </c>
      <c r="FC516">
        <v>45.634239196777344</v>
      </c>
      <c r="FD516">
        <v>45.409526824951172</v>
      </c>
      <c r="FE516">
        <v>45.165431976318359</v>
      </c>
      <c r="FF516">
        <v>45.149185180664062</v>
      </c>
      <c r="FG516">
        <v>46.790958404541016</v>
      </c>
      <c r="FH516">
        <v>48.989376068115234</v>
      </c>
      <c r="FI516">
        <v>51.168979644775391</v>
      </c>
      <c r="FJ516">
        <v>53.11285400390625</v>
      </c>
      <c r="FK516">
        <v>54.718528747558594</v>
      </c>
      <c r="FL516">
        <v>55.586856842041016</v>
      </c>
      <c r="FM516">
        <v>56.083301544189453</v>
      </c>
      <c r="FN516">
        <v>56.421272277832031</v>
      </c>
      <c r="FO516">
        <v>56.438133239746094</v>
      </c>
      <c r="FP516">
        <v>55.820205688476562</v>
      </c>
      <c r="FQ516">
        <v>54.365062713623047</v>
      </c>
      <c r="FR516">
        <v>52.381729125976562</v>
      </c>
      <c r="FS516">
        <v>51.033103942871094</v>
      </c>
      <c r="FT516">
        <v>49.88720703125</v>
      </c>
      <c r="FU516">
        <v>49.026618957519531</v>
      </c>
      <c r="FV516">
        <v>48.157638549804688</v>
      </c>
      <c r="FW516">
        <v>1</v>
      </c>
    </row>
    <row r="517" spans="1:179" x14ac:dyDescent="0.2">
      <c r="A517" t="s">
        <v>241</v>
      </c>
      <c r="B517" t="s">
        <v>248</v>
      </c>
      <c r="C517" t="s">
        <v>218</v>
      </c>
      <c r="D517" t="s">
        <v>38</v>
      </c>
      <c r="E517" t="s">
        <v>250</v>
      </c>
      <c r="F517" t="s">
        <v>225</v>
      </c>
      <c r="G517" t="s">
        <v>244</v>
      </c>
      <c r="H517">
        <v>224.17000000000002</v>
      </c>
      <c r="K517">
        <v>109.79990735824994</v>
      </c>
      <c r="L517">
        <v>107.82890188935785</v>
      </c>
      <c r="M517">
        <v>106.39198521384738</v>
      </c>
      <c r="N517">
        <v>106.38076592410323</v>
      </c>
      <c r="O517">
        <v>110.21451162711429</v>
      </c>
      <c r="P517">
        <v>119.81239702367813</v>
      </c>
      <c r="Q517">
        <v>131.1425051203976</v>
      </c>
      <c r="R517">
        <v>138.07101306604611</v>
      </c>
      <c r="S517">
        <v>142.19966656136427</v>
      </c>
      <c r="T517">
        <v>143.78205415315932</v>
      </c>
      <c r="U517">
        <v>145.14421654946113</v>
      </c>
      <c r="V517">
        <v>147.83480568103917</v>
      </c>
      <c r="W517">
        <v>147.97911393243839</v>
      </c>
      <c r="X517">
        <v>147.91002070578847</v>
      </c>
      <c r="Y517">
        <v>145.79708375118301</v>
      </c>
      <c r="Z517">
        <v>141.6160530733051</v>
      </c>
      <c r="AA517">
        <v>136.90191106056034</v>
      </c>
      <c r="AB517">
        <v>135.69707993270436</v>
      </c>
      <c r="AC517">
        <v>131.70073681142549</v>
      </c>
      <c r="AD517">
        <v>128.53497394824305</v>
      </c>
      <c r="AE517">
        <v>125.03635029769485</v>
      </c>
      <c r="AF517">
        <v>121.44642803110973</v>
      </c>
      <c r="AG517">
        <v>116.6907451820951</v>
      </c>
      <c r="AH517">
        <v>112.32852566730449</v>
      </c>
      <c r="AI517">
        <v>-1.4493867158889771</v>
      </c>
      <c r="AJ517">
        <v>-1.4566605091094971</v>
      </c>
      <c r="AK517">
        <v>-1.7137033939361572</v>
      </c>
      <c r="AL517">
        <v>-1.7111536264419556</v>
      </c>
      <c r="AM517">
        <v>-2.1143853664398193</v>
      </c>
      <c r="AN517">
        <v>-2.4054245948791504</v>
      </c>
      <c r="AO517">
        <v>-1.7520725727081299</v>
      </c>
      <c r="AP517">
        <v>-2.5025084018707275</v>
      </c>
      <c r="AQ517">
        <v>-2.3662633895874023</v>
      </c>
      <c r="AR517">
        <v>-2.1396543979644775</v>
      </c>
      <c r="AS517">
        <v>-1.8081361055374146</v>
      </c>
      <c r="AT517">
        <v>-1.6474705934524536</v>
      </c>
      <c r="AU517">
        <v>-1.4080660343170166</v>
      </c>
      <c r="AV517">
        <v>-1.7912939786911011</v>
      </c>
      <c r="AW517">
        <v>-1.8452962636947632</v>
      </c>
      <c r="AX517">
        <v>-2.6233117580413818</v>
      </c>
      <c r="AY517">
        <v>-10.368637084960937</v>
      </c>
      <c r="AZ517">
        <v>-10.778142929077148</v>
      </c>
      <c r="BA517">
        <v>-0.74215477705001831</v>
      </c>
      <c r="BB517">
        <v>-0.51616334915161133</v>
      </c>
      <c r="BC517">
        <v>-1.0370967388153076</v>
      </c>
      <c r="BD517">
        <v>-1.5974138975143433</v>
      </c>
      <c r="BE517">
        <v>-1.9331285953521729</v>
      </c>
      <c r="BF517">
        <v>-1.9795236587524414</v>
      </c>
      <c r="BG517">
        <v>-0.46784359216690063</v>
      </c>
      <c r="BH517">
        <v>-0.4871898889541626</v>
      </c>
      <c r="BI517">
        <v>-0.75801408290863037</v>
      </c>
      <c r="BJ517">
        <v>-0.76247519254684448</v>
      </c>
      <c r="BK517">
        <v>-1.0909644365310669</v>
      </c>
      <c r="BL517">
        <v>-1.259972095489502</v>
      </c>
      <c r="BM517">
        <v>-0.74321079254150391</v>
      </c>
      <c r="BN517">
        <v>-1.167693018913269</v>
      </c>
      <c r="BO517">
        <v>-1.2453442811965942</v>
      </c>
      <c r="BP517">
        <v>-1.2092326879501343</v>
      </c>
      <c r="BQ517">
        <v>-0.86738801002502441</v>
      </c>
      <c r="BR517">
        <v>-0.66533321142196655</v>
      </c>
      <c r="BS517">
        <v>-0.3660162091255188</v>
      </c>
      <c r="BT517">
        <v>-0.54788881540298462</v>
      </c>
      <c r="BU517">
        <v>-0.60893493890762329</v>
      </c>
      <c r="BV517">
        <v>-1.0336405038833618</v>
      </c>
      <c r="BW517">
        <v>-3.1964445114135742</v>
      </c>
      <c r="BX517">
        <v>-3.3337762355804443</v>
      </c>
      <c r="BY517">
        <v>0.8352590799331665</v>
      </c>
      <c r="BZ517">
        <v>0.87794017791748047</v>
      </c>
      <c r="CA517">
        <v>0.30795833468437195</v>
      </c>
      <c r="CB517">
        <v>-0.27219924330711365</v>
      </c>
      <c r="CC517">
        <v>-0.6062968373298645</v>
      </c>
      <c r="CD517">
        <v>-0.74967974424362183</v>
      </c>
      <c r="CE517">
        <v>0.21197021007537842</v>
      </c>
      <c r="CF517">
        <v>0.1842624843120575</v>
      </c>
      <c r="CG517">
        <v>-9.6106551587581635E-2</v>
      </c>
      <c r="CH517">
        <v>-0.10542339831590652</v>
      </c>
      <c r="CI517">
        <v>-0.3821462094783783</v>
      </c>
      <c r="CJ517">
        <v>-0.46663513779640198</v>
      </c>
      <c r="CK517">
        <v>-4.4476211071014404E-2</v>
      </c>
      <c r="CL517">
        <v>-0.24320408701896667</v>
      </c>
      <c r="CM517">
        <v>-0.46899908781051636</v>
      </c>
      <c r="CN517">
        <v>-0.56482541561126709</v>
      </c>
      <c r="CO517">
        <v>-0.21582876145839691</v>
      </c>
      <c r="CP517">
        <v>1.4892179518938065E-2</v>
      </c>
      <c r="CQ517">
        <v>0.35570433735847473</v>
      </c>
      <c r="CR517">
        <v>0.31328973174095154</v>
      </c>
      <c r="CS517">
        <v>0.24736513197422028</v>
      </c>
      <c r="CT517">
        <v>6.7360922694206238E-2</v>
      </c>
      <c r="CU517">
        <v>1.7709943056106567</v>
      </c>
      <c r="CV517">
        <v>1.8221695423126221</v>
      </c>
      <c r="CW517">
        <v>1.9277710914611816</v>
      </c>
      <c r="CX517">
        <v>1.8434920310974121</v>
      </c>
      <c r="CY517">
        <v>1.2395393848419189</v>
      </c>
      <c r="CZ517">
        <v>0.64564037322998047</v>
      </c>
      <c r="DA517">
        <v>0.31266283988952637</v>
      </c>
      <c r="DB517">
        <v>0.10210637748241425</v>
      </c>
      <c r="DC517">
        <v>0.89178401231765747</v>
      </c>
      <c r="DD517">
        <v>0.85571485757827759</v>
      </c>
      <c r="DE517">
        <v>0.56580096483230591</v>
      </c>
      <c r="DF517">
        <v>0.55162841081619263</v>
      </c>
      <c r="DG517">
        <v>0.3266720175743103</v>
      </c>
      <c r="DH517">
        <v>0.32670184969902039</v>
      </c>
      <c r="DI517">
        <v>0.6542583703994751</v>
      </c>
      <c r="DJ517">
        <v>0.68128490447998047</v>
      </c>
      <c r="DK517">
        <v>0.30734610557556152</v>
      </c>
      <c r="DL517">
        <v>7.9581834375858307E-2</v>
      </c>
      <c r="DM517">
        <v>0.4357304573059082</v>
      </c>
      <c r="DN517">
        <v>0.6951175332069397</v>
      </c>
      <c r="DO517">
        <v>1.0774248838424683</v>
      </c>
      <c r="DP517">
        <v>1.1744682788848877</v>
      </c>
      <c r="DQ517">
        <v>1.1036652326583862</v>
      </c>
      <c r="DR517">
        <v>1.1683623790740967</v>
      </c>
      <c r="DS517">
        <v>6.7384328842163086</v>
      </c>
      <c r="DT517">
        <v>6.9781150817871094</v>
      </c>
      <c r="DU517">
        <v>3.0202832221984863</v>
      </c>
      <c r="DV517">
        <v>2.8090438842773437</v>
      </c>
      <c r="DW517">
        <v>2.1711204051971436</v>
      </c>
      <c r="DX517">
        <v>1.563480019569397</v>
      </c>
      <c r="DY517">
        <v>1.2316224575042725</v>
      </c>
      <c r="DZ517">
        <v>0.95389252901077271</v>
      </c>
      <c r="EA517">
        <v>1.8733271360397339</v>
      </c>
      <c r="EB517">
        <v>1.8251854181289673</v>
      </c>
      <c r="EC517">
        <v>1.5214903354644775</v>
      </c>
      <c r="ED517">
        <v>1.5003068447113037</v>
      </c>
      <c r="EE517">
        <v>1.350092887878418</v>
      </c>
      <c r="EF517">
        <v>1.4721543788909912</v>
      </c>
      <c r="EG517">
        <v>1.6631201505661011</v>
      </c>
      <c r="EH517">
        <v>2.0161001682281494</v>
      </c>
      <c r="EI517">
        <v>1.4282652139663696</v>
      </c>
      <c r="EJ517">
        <v>1.0100035667419434</v>
      </c>
      <c r="EK517">
        <v>1.3764785528182983</v>
      </c>
      <c r="EL517">
        <v>1.6772550344467163</v>
      </c>
      <c r="EM517">
        <v>2.1194746494293213</v>
      </c>
      <c r="EN517">
        <v>2.4178733825683594</v>
      </c>
      <c r="EO517">
        <v>2.3400266170501709</v>
      </c>
      <c r="EP517">
        <v>2.7580337524414062</v>
      </c>
      <c r="EQ517">
        <v>13.910625457763672</v>
      </c>
      <c r="ER517">
        <v>14.422482490539551</v>
      </c>
      <c r="ES517">
        <v>4.5976967811584473</v>
      </c>
      <c r="ET517">
        <v>4.2031474113464355</v>
      </c>
      <c r="EU517">
        <v>3.5161755084991455</v>
      </c>
      <c r="EV517">
        <v>2.8886945247650146</v>
      </c>
      <c r="EW517">
        <v>2.5584542751312256</v>
      </c>
      <c r="EX517">
        <v>2.1837363243103027</v>
      </c>
      <c r="EY517">
        <v>47.804004669189453</v>
      </c>
      <c r="EZ517">
        <v>47.293388366699219</v>
      </c>
      <c r="FA517">
        <v>46.689189910888672</v>
      </c>
      <c r="FB517">
        <v>46.19903564453125</v>
      </c>
      <c r="FC517">
        <v>45.634235382080078</v>
      </c>
      <c r="FD517">
        <v>45.409523010253906</v>
      </c>
      <c r="FE517">
        <v>45.165431976318359</v>
      </c>
      <c r="FF517">
        <v>45.149185180664062</v>
      </c>
      <c r="FG517">
        <v>46.790958404541016</v>
      </c>
      <c r="FH517">
        <v>48.989376068115234</v>
      </c>
      <c r="FI517">
        <v>51.168979644775391</v>
      </c>
      <c r="FJ517">
        <v>53.11285400390625</v>
      </c>
      <c r="FK517">
        <v>54.718528747558594</v>
      </c>
      <c r="FL517">
        <v>55.586860656738281</v>
      </c>
      <c r="FM517">
        <v>56.083301544189453</v>
      </c>
      <c r="FN517">
        <v>56.421272277832031</v>
      </c>
      <c r="FO517">
        <v>56.438137054443359</v>
      </c>
      <c r="FP517">
        <v>55.820201873779297</v>
      </c>
      <c r="FQ517">
        <v>54.365062713623047</v>
      </c>
      <c r="FR517">
        <v>52.381729125976562</v>
      </c>
      <c r="FS517">
        <v>51.033103942871094</v>
      </c>
      <c r="FT517">
        <v>49.88720703125</v>
      </c>
      <c r="FU517">
        <v>49.026618957519531</v>
      </c>
      <c r="FV517">
        <v>48.157638549804688</v>
      </c>
      <c r="FW517">
        <v>1</v>
      </c>
    </row>
    <row r="518" spans="1:179" x14ac:dyDescent="0.2">
      <c r="A518" t="s">
        <v>241</v>
      </c>
      <c r="B518" t="s">
        <v>248</v>
      </c>
      <c r="C518" t="s">
        <v>218</v>
      </c>
      <c r="D518" t="s">
        <v>39</v>
      </c>
      <c r="E518">
        <v>2015</v>
      </c>
      <c r="F518" t="s">
        <v>225</v>
      </c>
      <c r="G518" t="s">
        <v>244</v>
      </c>
      <c r="H518">
        <v>246.03</v>
      </c>
      <c r="K518">
        <v>122.24711073993791</v>
      </c>
      <c r="L518">
        <v>119.88494353100958</v>
      </c>
      <c r="M518">
        <v>116.80473204423387</v>
      </c>
      <c r="N518">
        <v>115.21587654063798</v>
      </c>
      <c r="O518">
        <v>118.50362418480165</v>
      </c>
      <c r="P518">
        <v>128.95203829232568</v>
      </c>
      <c r="Q518">
        <v>141.6722577880814</v>
      </c>
      <c r="R518">
        <v>150.08948763302232</v>
      </c>
      <c r="S518">
        <v>153.26181063832564</v>
      </c>
      <c r="T518">
        <v>161.44952870057915</v>
      </c>
      <c r="U518">
        <v>171.3973407063674</v>
      </c>
      <c r="V518">
        <v>176.04074587731978</v>
      </c>
      <c r="W518">
        <v>178.70211129837924</v>
      </c>
      <c r="X518">
        <v>181.33104416562577</v>
      </c>
      <c r="Y518">
        <v>181.30481229659532</v>
      </c>
      <c r="Z518">
        <v>177.91241411308826</v>
      </c>
      <c r="AA518">
        <v>171.74672150096364</v>
      </c>
      <c r="AB518">
        <v>166.01780187844068</v>
      </c>
      <c r="AC518">
        <v>156.98451307270568</v>
      </c>
      <c r="AD518">
        <v>153.62988895815695</v>
      </c>
      <c r="AE518">
        <v>148.89464299481551</v>
      </c>
      <c r="AF518">
        <v>143.21417953287656</v>
      </c>
      <c r="AG518">
        <v>135.71930549883081</v>
      </c>
      <c r="AH518">
        <v>129.04290093032176</v>
      </c>
      <c r="AI518">
        <v>-1.2847647666931152</v>
      </c>
      <c r="AJ518">
        <v>-1.0701447725296021</v>
      </c>
      <c r="AK518">
        <v>-1.2131083011627197</v>
      </c>
      <c r="AL518">
        <v>-0.86585170030593872</v>
      </c>
      <c r="AM518">
        <v>-1.3330675363540649</v>
      </c>
      <c r="AN518">
        <v>-1.8172305822372437</v>
      </c>
      <c r="AO518">
        <v>-1.8201875686645508</v>
      </c>
      <c r="AP518">
        <v>-2.1204652786254883</v>
      </c>
      <c r="AQ518">
        <v>-5.3865714073181152</v>
      </c>
      <c r="AR518">
        <v>-1.7530319690704346</v>
      </c>
      <c r="AS518">
        <v>-2.0847065448760986</v>
      </c>
      <c r="AT518">
        <v>-2.0938606262207031</v>
      </c>
      <c r="AU518">
        <v>-2.1351089477539062</v>
      </c>
      <c r="AV518">
        <v>-1.0140984058380127</v>
      </c>
      <c r="AW518">
        <v>-1.9364806413650513</v>
      </c>
      <c r="AX518">
        <v>-8.4110289812088013E-2</v>
      </c>
      <c r="AY518">
        <v>-8.3278581500053406E-2</v>
      </c>
      <c r="AZ518">
        <v>-0.90976113080978394</v>
      </c>
      <c r="BA518">
        <v>-1.7844858169555664</v>
      </c>
      <c r="BB518">
        <v>-2.1028139591217041</v>
      </c>
      <c r="BC518">
        <v>-2.3595011234283447</v>
      </c>
      <c r="BD518">
        <v>-2.2955219745635986</v>
      </c>
      <c r="BE518">
        <v>-2.0312793254852295</v>
      </c>
      <c r="BF518">
        <v>-1.9344130754470825</v>
      </c>
      <c r="BG518">
        <v>-0.42865452170372009</v>
      </c>
      <c r="BH518">
        <v>-0.34772199392318726</v>
      </c>
      <c r="BI518">
        <v>-0.52001416683197021</v>
      </c>
      <c r="BJ518">
        <v>-0.23957586288452148</v>
      </c>
      <c r="BK518">
        <v>-0.54560381174087524</v>
      </c>
      <c r="BL518">
        <v>-1.0002994537353516</v>
      </c>
      <c r="BM518">
        <v>-1.030057430267334</v>
      </c>
      <c r="BN518">
        <v>-0.96613895893096924</v>
      </c>
      <c r="BO518">
        <v>-2.285336971282959</v>
      </c>
      <c r="BP518">
        <v>-0.58918470144271851</v>
      </c>
      <c r="BQ518">
        <v>-0.72928333282470703</v>
      </c>
      <c r="BR518">
        <v>-0.70042401552200317</v>
      </c>
      <c r="BS518">
        <v>-0.68507480621337891</v>
      </c>
      <c r="BT518">
        <v>1.3499057292938232</v>
      </c>
      <c r="BU518">
        <v>1.1821457147598267</v>
      </c>
      <c r="BV518">
        <v>1.8048019409179687</v>
      </c>
      <c r="BW518">
        <v>1.6242845058441162</v>
      </c>
      <c r="BX518">
        <v>0.75735694169998169</v>
      </c>
      <c r="BY518">
        <v>-0.1974494457244873</v>
      </c>
      <c r="BZ518">
        <v>-0.55828213691711426</v>
      </c>
      <c r="CA518">
        <v>-0.86463314294815063</v>
      </c>
      <c r="CB518">
        <v>-0.84843927621841431</v>
      </c>
      <c r="CC518">
        <v>-0.70800787210464478</v>
      </c>
      <c r="CD518">
        <v>-0.65297567844390869</v>
      </c>
      <c r="CE518">
        <v>0.16428482532501221</v>
      </c>
      <c r="CF518">
        <v>0.15262581408023834</v>
      </c>
      <c r="CG518">
        <v>-3.9979290217161179E-2</v>
      </c>
      <c r="CH518">
        <v>0.19418086111545563</v>
      </c>
      <c r="CI518">
        <v>-2.0887756545562297E-4</v>
      </c>
      <c r="CJ518">
        <v>-0.4344954788684845</v>
      </c>
      <c r="CK518">
        <v>-0.48281580209732056</v>
      </c>
      <c r="CL518">
        <v>-0.16665613651275635</v>
      </c>
      <c r="CM518">
        <v>-0.13743141293525696</v>
      </c>
      <c r="CN518">
        <v>0.21689239144325256</v>
      </c>
      <c r="CO518">
        <v>0.20947866141796112</v>
      </c>
      <c r="CP518">
        <v>0.26466599106788635</v>
      </c>
      <c r="CQ518">
        <v>0.3192143440246582</v>
      </c>
      <c r="CR518">
        <v>2.9872078895568848</v>
      </c>
      <c r="CS518">
        <v>3.3420970439910889</v>
      </c>
      <c r="CT518">
        <v>3.1130566596984863</v>
      </c>
      <c r="CU518">
        <v>2.8069374561309814</v>
      </c>
      <c r="CV518">
        <v>1.9119977951049805</v>
      </c>
      <c r="CW518">
        <v>0.90172713994979858</v>
      </c>
      <c r="CX518">
        <v>0.51145589351654053</v>
      </c>
      <c r="CY518">
        <v>0.17070794105529785</v>
      </c>
      <c r="CZ518">
        <v>0.15380579233169556</v>
      </c>
      <c r="DA518">
        <v>0.20848594605922699</v>
      </c>
      <c r="DB518">
        <v>0.23454390466213226</v>
      </c>
      <c r="DC518">
        <v>0.75722414255142212</v>
      </c>
      <c r="DD518">
        <v>0.65297365188598633</v>
      </c>
      <c r="DE518">
        <v>0.44005560874938965</v>
      </c>
      <c r="DF518">
        <v>0.62793755531311035</v>
      </c>
      <c r="DG518">
        <v>0.54518610239028931</v>
      </c>
      <c r="DH518">
        <v>0.13130855560302734</v>
      </c>
      <c r="DI518">
        <v>6.4425855875015259E-2</v>
      </c>
      <c r="DJ518">
        <v>0.63282668590545654</v>
      </c>
      <c r="DK518">
        <v>2.0104742050170898</v>
      </c>
      <c r="DL518">
        <v>1.0229694843292236</v>
      </c>
      <c r="DM518">
        <v>1.1482406854629517</v>
      </c>
      <c r="DN518">
        <v>1.2297559976577759</v>
      </c>
      <c r="DO518">
        <v>1.3235034942626953</v>
      </c>
      <c r="DP518">
        <v>4.6245098114013672</v>
      </c>
      <c r="DQ518">
        <v>5.5020480155944824</v>
      </c>
      <c r="DR518">
        <v>4.4213113784790039</v>
      </c>
      <c r="DS518">
        <v>3.9895904064178467</v>
      </c>
      <c r="DT518">
        <v>3.066638708114624</v>
      </c>
      <c r="DU518">
        <v>2.0009036064147949</v>
      </c>
      <c r="DV518">
        <v>1.5811939239501953</v>
      </c>
      <c r="DW518">
        <v>1.2060489654541016</v>
      </c>
      <c r="DX518">
        <v>1.1560509204864502</v>
      </c>
      <c r="DY518">
        <v>1.1249797344207764</v>
      </c>
      <c r="DZ518">
        <v>1.1220635175704956</v>
      </c>
      <c r="EA518">
        <v>1.6133344173431396</v>
      </c>
      <c r="EB518">
        <v>1.3753963708877563</v>
      </c>
      <c r="EC518">
        <v>1.1331497430801392</v>
      </c>
      <c r="ED518">
        <v>1.2542134523391724</v>
      </c>
      <c r="EE518">
        <v>1.332649827003479</v>
      </c>
      <c r="EF518">
        <v>0.94823968410491943</v>
      </c>
      <c r="EG518">
        <v>0.85455590486526489</v>
      </c>
      <c r="EH518">
        <v>1.7871530055999756</v>
      </c>
      <c r="EI518">
        <v>5.1117086410522461</v>
      </c>
      <c r="EJ518">
        <v>2.1868166923522949</v>
      </c>
      <c r="EK518">
        <v>2.5036637783050537</v>
      </c>
      <c r="EL518">
        <v>2.6231927871704102</v>
      </c>
      <c r="EM518">
        <v>2.7735376358032227</v>
      </c>
      <c r="EN518">
        <v>6.9885139465332031</v>
      </c>
      <c r="EO518">
        <v>8.6206741333007812</v>
      </c>
      <c r="EP518">
        <v>6.3102235794067383</v>
      </c>
      <c r="EQ518">
        <v>5.6971535682678223</v>
      </c>
      <c r="ER518">
        <v>4.7337565422058105</v>
      </c>
      <c r="ES518">
        <v>3.5879402160644531</v>
      </c>
      <c r="ET518">
        <v>3.1257257461547852</v>
      </c>
      <c r="EU518">
        <v>2.7009170055389404</v>
      </c>
      <c r="EV518">
        <v>2.6031336784362793</v>
      </c>
      <c r="EW518">
        <v>2.4482512474060059</v>
      </c>
      <c r="EX518">
        <v>2.4035007953643799</v>
      </c>
      <c r="EY518">
        <v>63.805068969726563</v>
      </c>
      <c r="EZ518">
        <v>62.730953216552734</v>
      </c>
      <c r="FA518">
        <v>61.415462493896484</v>
      </c>
      <c r="FB518">
        <v>60.529376983642578</v>
      </c>
      <c r="FC518">
        <v>59.602130889892578</v>
      </c>
      <c r="FD518">
        <v>58.895137786865234</v>
      </c>
      <c r="FE518">
        <v>57.910659790039062</v>
      </c>
      <c r="FF518">
        <v>57.901760101318359</v>
      </c>
      <c r="FG518">
        <v>60.227390289306641</v>
      </c>
      <c r="FH518">
        <v>63.954071044921875</v>
      </c>
      <c r="FI518">
        <v>68.051559448242188</v>
      </c>
      <c r="FJ518">
        <v>71.62286376953125</v>
      </c>
      <c r="FK518">
        <v>74.768379211425781</v>
      </c>
      <c r="FL518">
        <v>77.154914855957031</v>
      </c>
      <c r="FM518">
        <v>78.665092468261719</v>
      </c>
      <c r="FN518">
        <v>79.461280822753906</v>
      </c>
      <c r="FO518">
        <v>79.484779357910156</v>
      </c>
      <c r="FP518">
        <v>79.700881958007812</v>
      </c>
      <c r="FQ518">
        <v>78.605857849121094</v>
      </c>
      <c r="FR518">
        <v>76.519523620605469</v>
      </c>
      <c r="FS518">
        <v>73.371826171875</v>
      </c>
      <c r="FT518">
        <v>70.585479736328125</v>
      </c>
      <c r="FU518">
        <v>68.3243408203125</v>
      </c>
      <c r="FV518">
        <v>66.446792602539062</v>
      </c>
      <c r="FW518">
        <v>1</v>
      </c>
    </row>
    <row r="519" spans="1:179" x14ac:dyDescent="0.2">
      <c r="A519" t="s">
        <v>241</v>
      </c>
      <c r="B519" t="s">
        <v>248</v>
      </c>
      <c r="C519" t="s">
        <v>218</v>
      </c>
      <c r="D519" t="s">
        <v>39</v>
      </c>
      <c r="E519">
        <v>2016</v>
      </c>
      <c r="F519" t="s">
        <v>225</v>
      </c>
      <c r="G519" t="s">
        <v>244</v>
      </c>
      <c r="H519">
        <v>223.20000000000002</v>
      </c>
      <c r="K519">
        <v>110.90401909257601</v>
      </c>
      <c r="L519">
        <v>108.76103317124692</v>
      </c>
      <c r="M519">
        <v>105.96662902156307</v>
      </c>
      <c r="N519">
        <v>104.52520058992508</v>
      </c>
      <c r="O519">
        <v>107.50788398663605</v>
      </c>
      <c r="P519">
        <v>116.98680836083328</v>
      </c>
      <c r="Q519">
        <v>128.52674134804431</v>
      </c>
      <c r="R519">
        <v>136.16295142924466</v>
      </c>
      <c r="S519">
        <v>139.04092023372976</v>
      </c>
      <c r="T519">
        <v>146.46891452173003</v>
      </c>
      <c r="U519">
        <v>155.49368677149138</v>
      </c>
      <c r="V519">
        <v>159.70623864790664</v>
      </c>
      <c r="W519">
        <v>162.12066071222355</v>
      </c>
      <c r="X519">
        <v>164.50565958162389</v>
      </c>
      <c r="Y519">
        <v>164.48186172099406</v>
      </c>
      <c r="Z519">
        <v>161.40423812207189</v>
      </c>
      <c r="AA519">
        <v>155.81064914450738</v>
      </c>
      <c r="AB519">
        <v>150.61330576886107</v>
      </c>
      <c r="AC519">
        <v>142.41819974045583</v>
      </c>
      <c r="AD519">
        <v>139.37484522192008</v>
      </c>
      <c r="AE519">
        <v>135.07897429664598</v>
      </c>
      <c r="AF519">
        <v>129.9255909207578</v>
      </c>
      <c r="AG519">
        <v>123.12615289774769</v>
      </c>
      <c r="AH519">
        <v>117.06924001650289</v>
      </c>
      <c r="AI519">
        <v>-1.2311446666717529</v>
      </c>
      <c r="AJ519">
        <v>-1.0261964797973633</v>
      </c>
      <c r="AK519">
        <v>-1.153647780418396</v>
      </c>
      <c r="AL519">
        <v>-0.83349305391311646</v>
      </c>
      <c r="AM519">
        <v>-1.2697062492370605</v>
      </c>
      <c r="AN519">
        <v>-1.7112023830413818</v>
      </c>
      <c r="AO519">
        <v>-1.7118315696716309</v>
      </c>
      <c r="AP519">
        <v>-2.0121500492095947</v>
      </c>
      <c r="AQ519">
        <v>-5.1243629455566406</v>
      </c>
      <c r="AR519">
        <v>-1.679539680480957</v>
      </c>
      <c r="AS519">
        <v>-1.9951163530349731</v>
      </c>
      <c r="AT519">
        <v>-2.0063333511352539</v>
      </c>
      <c r="AU519">
        <v>-2.0480904579162598</v>
      </c>
      <c r="AV519">
        <v>-1.1011205911636353</v>
      </c>
      <c r="AW519">
        <v>-1.9957321882247925</v>
      </c>
      <c r="AX519">
        <v>-0.22102503478527069</v>
      </c>
      <c r="AY519">
        <v>-0.20637673139572144</v>
      </c>
      <c r="AZ519">
        <v>-0.95307254791259766</v>
      </c>
      <c r="BA519">
        <v>-1.7404975891113281</v>
      </c>
      <c r="BB519">
        <v>-2.0260322093963623</v>
      </c>
      <c r="BC519">
        <v>-2.2550969123840332</v>
      </c>
      <c r="BD519">
        <v>-2.1933929920196533</v>
      </c>
      <c r="BE519">
        <v>-1.9441831111907959</v>
      </c>
      <c r="BF519">
        <v>-1.8530998229980469</v>
      </c>
      <c r="BG519">
        <v>-0.41571974754333496</v>
      </c>
      <c r="BH519">
        <v>-0.33810567855834961</v>
      </c>
      <c r="BI519">
        <v>-0.49349170923233032</v>
      </c>
      <c r="BJ519">
        <v>-0.23697997629642487</v>
      </c>
      <c r="BK519">
        <v>-0.51966547966003418</v>
      </c>
      <c r="BL519">
        <v>-0.9330945611000061</v>
      </c>
      <c r="BM519">
        <v>-0.95925110578536987</v>
      </c>
      <c r="BN519">
        <v>-0.91268116235733032</v>
      </c>
      <c r="BO519">
        <v>-2.1705095767974854</v>
      </c>
      <c r="BP519">
        <v>-0.57100224494934082</v>
      </c>
      <c r="BQ519">
        <v>-0.70410740375518799</v>
      </c>
      <c r="BR519">
        <v>-0.67911756038665771</v>
      </c>
      <c r="BS519">
        <v>-0.66696697473526001</v>
      </c>
      <c r="BT519">
        <v>1.1505380868911743</v>
      </c>
      <c r="BU519">
        <v>0.97468668222427368</v>
      </c>
      <c r="BV519">
        <v>1.5781196355819702</v>
      </c>
      <c r="BW519">
        <v>1.4200373888015747</v>
      </c>
      <c r="BX519">
        <v>0.634818434715271</v>
      </c>
      <c r="BY519">
        <v>-0.22888252139091492</v>
      </c>
      <c r="BZ519">
        <v>-0.55490165948867798</v>
      </c>
      <c r="CA519">
        <v>-0.83126991987228394</v>
      </c>
      <c r="CB519">
        <v>-0.81508058309555054</v>
      </c>
      <c r="CC519">
        <v>-0.68379801511764526</v>
      </c>
      <c r="CD519">
        <v>-0.63256067037582397</v>
      </c>
      <c r="CE519">
        <v>0.14904111623764038</v>
      </c>
      <c r="CF519">
        <v>0.13846394419670105</v>
      </c>
      <c r="CG519">
        <v>-3.6269683390855789E-2</v>
      </c>
      <c r="CH519">
        <v>0.17616316676139832</v>
      </c>
      <c r="CI519">
        <v>-1.8949618970509619E-4</v>
      </c>
      <c r="CJ519">
        <v>-0.39417940378189087</v>
      </c>
      <c r="CK519">
        <v>-0.43801617622375488</v>
      </c>
      <c r="CL519">
        <v>-0.15119241178035736</v>
      </c>
      <c r="CM519">
        <v>-0.12467939406633377</v>
      </c>
      <c r="CN519">
        <v>0.19676733016967773</v>
      </c>
      <c r="CO519">
        <v>0.19004151225090027</v>
      </c>
      <c r="CP519">
        <v>0.24010810256004333</v>
      </c>
      <c r="CQ519">
        <v>0.28959503769874573</v>
      </c>
      <c r="CR519">
        <v>2.7100300788879395</v>
      </c>
      <c r="CS519">
        <v>3.0319898128509521</v>
      </c>
      <c r="CT519">
        <v>2.8242018222808838</v>
      </c>
      <c r="CU519">
        <v>2.5464868545532227</v>
      </c>
      <c r="CV519">
        <v>1.7345869541168213</v>
      </c>
      <c r="CW519">
        <v>0.81805747747421265</v>
      </c>
      <c r="CX519">
        <v>0.46399882435798645</v>
      </c>
      <c r="CY519">
        <v>0.15486826002597809</v>
      </c>
      <c r="CZ519">
        <v>0.13953442871570587</v>
      </c>
      <c r="DA519">
        <v>0.18914090096950531</v>
      </c>
      <c r="DB519">
        <v>0.21278099715709686</v>
      </c>
      <c r="DC519">
        <v>0.71380198001861572</v>
      </c>
      <c r="DD519">
        <v>0.61503356695175171</v>
      </c>
      <c r="DE519">
        <v>0.42095234990119934</v>
      </c>
      <c r="DF519">
        <v>0.5893062949180603</v>
      </c>
      <c r="DG519">
        <v>0.51928645372390747</v>
      </c>
      <c r="DH519">
        <v>0.14473572373390198</v>
      </c>
      <c r="DI519">
        <v>8.3218738436698914E-2</v>
      </c>
      <c r="DJ519">
        <v>0.61029636859893799</v>
      </c>
      <c r="DK519">
        <v>1.9211506843566895</v>
      </c>
      <c r="DL519">
        <v>0.96453690528869629</v>
      </c>
      <c r="DM519">
        <v>1.0841903686523437</v>
      </c>
      <c r="DN519">
        <v>1.1593337059020996</v>
      </c>
      <c r="DO519">
        <v>1.2461570501327515</v>
      </c>
      <c r="DP519">
        <v>4.2695221900939941</v>
      </c>
      <c r="DQ519">
        <v>5.0892925262451172</v>
      </c>
      <c r="DR519">
        <v>4.0702838897705078</v>
      </c>
      <c r="DS519">
        <v>3.6729362010955811</v>
      </c>
      <c r="DT519">
        <v>2.834355354309082</v>
      </c>
      <c r="DU519">
        <v>1.8649975061416626</v>
      </c>
      <c r="DV519">
        <v>1.4828993082046509</v>
      </c>
      <c r="DW519">
        <v>1.1410064697265625</v>
      </c>
      <c r="DX519">
        <v>1.0941494703292847</v>
      </c>
      <c r="DY519">
        <v>1.0620797872543335</v>
      </c>
      <c r="DZ519">
        <v>1.0581226348876953</v>
      </c>
      <c r="EA519">
        <v>1.5292270183563232</v>
      </c>
      <c r="EB519">
        <v>1.3031244277954102</v>
      </c>
      <c r="EC519">
        <v>1.0811083316802979</v>
      </c>
      <c r="ED519">
        <v>1.1858193874359131</v>
      </c>
      <c r="EE519">
        <v>1.2693272829055786</v>
      </c>
      <c r="EF519">
        <v>0.9228435754776001</v>
      </c>
      <c r="EG519">
        <v>0.83579921722412109</v>
      </c>
      <c r="EH519">
        <v>1.7097651958465576</v>
      </c>
      <c r="EI519">
        <v>4.8750042915344238</v>
      </c>
      <c r="EJ519">
        <v>2.0730743408203125</v>
      </c>
      <c r="EK519">
        <v>2.3751993179321289</v>
      </c>
      <c r="EL519">
        <v>2.4865496158599854</v>
      </c>
      <c r="EM519">
        <v>2.6272804737091064</v>
      </c>
      <c r="EN519">
        <v>6.5211806297302246</v>
      </c>
      <c r="EO519">
        <v>8.0597114562988281</v>
      </c>
      <c r="EP519">
        <v>5.8694286346435547</v>
      </c>
      <c r="EQ519">
        <v>5.2993502616882324</v>
      </c>
      <c r="ER519">
        <v>4.4222464561462402</v>
      </c>
      <c r="ES519">
        <v>3.376612663269043</v>
      </c>
      <c r="ET519">
        <v>2.9540297985076904</v>
      </c>
      <c r="EU519">
        <v>2.564833402633667</v>
      </c>
      <c r="EV519">
        <v>2.4724619388580322</v>
      </c>
      <c r="EW519">
        <v>2.3224649429321289</v>
      </c>
      <c r="EX519">
        <v>2.2786617279052734</v>
      </c>
      <c r="EY519">
        <v>63.805068969726563</v>
      </c>
      <c r="EZ519">
        <v>62.730953216552734</v>
      </c>
      <c r="FA519">
        <v>61.41546630859375</v>
      </c>
      <c r="FB519">
        <v>60.529376983642578</v>
      </c>
      <c r="FC519">
        <v>59.602127075195313</v>
      </c>
      <c r="FD519">
        <v>58.895137786865234</v>
      </c>
      <c r="FE519">
        <v>57.910659790039062</v>
      </c>
      <c r="FF519">
        <v>57.901760101318359</v>
      </c>
      <c r="FG519">
        <v>60.227386474609375</v>
      </c>
      <c r="FH519">
        <v>63.954071044921875</v>
      </c>
      <c r="FI519">
        <v>68.051559448242188</v>
      </c>
      <c r="FJ519">
        <v>71.62286376953125</v>
      </c>
      <c r="FK519">
        <v>74.768379211425781</v>
      </c>
      <c r="FL519">
        <v>77.154914855957031</v>
      </c>
      <c r="FM519">
        <v>78.665092468261719</v>
      </c>
      <c r="FN519">
        <v>79.461280822753906</v>
      </c>
      <c r="FO519">
        <v>79.484779357910156</v>
      </c>
      <c r="FP519">
        <v>79.700881958007812</v>
      </c>
      <c r="FQ519">
        <v>78.605857849121094</v>
      </c>
      <c r="FR519">
        <v>76.519523620605469</v>
      </c>
      <c r="FS519">
        <v>73.371826171875</v>
      </c>
      <c r="FT519">
        <v>70.585479736328125</v>
      </c>
      <c r="FU519">
        <v>68.3243408203125</v>
      </c>
      <c r="FV519">
        <v>66.446792602539062</v>
      </c>
      <c r="FW519">
        <v>1</v>
      </c>
    </row>
    <row r="520" spans="1:179" x14ac:dyDescent="0.2">
      <c r="A520" t="s">
        <v>241</v>
      </c>
      <c r="B520" t="s">
        <v>248</v>
      </c>
      <c r="C520" t="s">
        <v>218</v>
      </c>
      <c r="D520" t="s">
        <v>39</v>
      </c>
      <c r="E520" t="s">
        <v>250</v>
      </c>
      <c r="F520" t="s">
        <v>225</v>
      </c>
      <c r="G520" t="s">
        <v>244</v>
      </c>
      <c r="H520">
        <v>216.4</v>
      </c>
      <c r="K520">
        <v>107.52521389859045</v>
      </c>
      <c r="L520">
        <v>105.44751625103963</v>
      </c>
      <c r="M520">
        <v>102.73824650254609</v>
      </c>
      <c r="N520">
        <v>101.34073267302465</v>
      </c>
      <c r="O520">
        <v>104.23254554732102</v>
      </c>
      <c r="P520">
        <v>113.42268472535507</v>
      </c>
      <c r="Q520">
        <v>124.61104176577479</v>
      </c>
      <c r="R520">
        <v>132.01460684009592</v>
      </c>
      <c r="S520">
        <v>134.80489536009463</v>
      </c>
      <c r="T520">
        <v>142.00658814985758</v>
      </c>
      <c r="U520">
        <v>150.75641141579015</v>
      </c>
      <c r="V520">
        <v>154.84062355955709</v>
      </c>
      <c r="W520">
        <v>157.18148776836856</v>
      </c>
      <c r="X520">
        <v>159.49382519020807</v>
      </c>
      <c r="Y520">
        <v>159.47075235591868</v>
      </c>
      <c r="Z520">
        <v>156.48689173047799</v>
      </c>
      <c r="AA520">
        <v>151.06371720358044</v>
      </c>
      <c r="AB520">
        <v>146.02471624812992</v>
      </c>
      <c r="AC520">
        <v>138.0792825674051</v>
      </c>
      <c r="AD520">
        <v>135.12864697951318</v>
      </c>
      <c r="AE520">
        <v>130.96365418754544</v>
      </c>
      <c r="AF520">
        <v>125.96727394517323</v>
      </c>
      <c r="AG520">
        <v>119.37498780625447</v>
      </c>
      <c r="AH520">
        <v>113.50260501571435</v>
      </c>
      <c r="AI520">
        <v>-1.2144984006881714</v>
      </c>
      <c r="AJ520">
        <v>-1.0125364065170288</v>
      </c>
      <c r="AK520">
        <v>-1.135390043258667</v>
      </c>
      <c r="AL520">
        <v>-0.82336103916168213</v>
      </c>
      <c r="AM520">
        <v>-1.2502123117446899</v>
      </c>
      <c r="AN520">
        <v>-1.6789758205413818</v>
      </c>
      <c r="AO520">
        <v>-1.678932785987854</v>
      </c>
      <c r="AP520">
        <v>-1.9789764881134033</v>
      </c>
      <c r="AQ520">
        <v>-5.0438151359558105</v>
      </c>
      <c r="AR520">
        <v>-1.6567314863204956</v>
      </c>
      <c r="AS520">
        <v>-1.9673621654510498</v>
      </c>
      <c r="AT520">
        <v>-1.9791638851165771</v>
      </c>
      <c r="AU520">
        <v>-2.0210280418395996</v>
      </c>
      <c r="AV520">
        <v>-1.1251801252365112</v>
      </c>
      <c r="AW520">
        <v>-2.01092529296875</v>
      </c>
      <c r="AX520">
        <v>-0.26032060384750366</v>
      </c>
      <c r="AY520">
        <v>-0.24169927835464478</v>
      </c>
      <c r="AZ520">
        <v>-0.96466070413589478</v>
      </c>
      <c r="BA520">
        <v>-1.7261446714401245</v>
      </c>
      <c r="BB520">
        <v>-2.0019443035125732</v>
      </c>
      <c r="BC520">
        <v>-2.2228200435638428</v>
      </c>
      <c r="BD520">
        <v>-2.1618316173553467</v>
      </c>
      <c r="BE520">
        <v>-1.9171973466873169</v>
      </c>
      <c r="BF520">
        <v>-1.8278694152832031</v>
      </c>
      <c r="BG520">
        <v>-0.41159087419509888</v>
      </c>
      <c r="BH520">
        <v>-0.33500838279724121</v>
      </c>
      <c r="BI520">
        <v>-0.48536801338195801</v>
      </c>
      <c r="BJ520">
        <v>-0.23600488901138306</v>
      </c>
      <c r="BK520">
        <v>-0.51168531179428101</v>
      </c>
      <c r="BL520">
        <v>-0.91281259059906006</v>
      </c>
      <c r="BM520">
        <v>-0.93790507316589355</v>
      </c>
      <c r="BN520">
        <v>-0.89638543128967285</v>
      </c>
      <c r="BO520">
        <v>-2.135305643081665</v>
      </c>
      <c r="BP520">
        <v>-0.56521111726760864</v>
      </c>
      <c r="BQ520">
        <v>-0.69617128372192383</v>
      </c>
      <c r="BR520">
        <v>-0.6723218560218811</v>
      </c>
      <c r="BS520">
        <v>-0.66110575199127197</v>
      </c>
      <c r="BT520">
        <v>1.0919138193130493</v>
      </c>
      <c r="BU520">
        <v>0.91389530897140503</v>
      </c>
      <c r="BV520">
        <v>1.511205792427063</v>
      </c>
      <c r="BW520">
        <v>1.3597480058670044</v>
      </c>
      <c r="BX520">
        <v>0.59885483980178833</v>
      </c>
      <c r="BY520">
        <v>-0.23773409426212311</v>
      </c>
      <c r="BZ520">
        <v>-0.55339688062667847</v>
      </c>
      <c r="CA520">
        <v>-0.82085013389587402</v>
      </c>
      <c r="CB520">
        <v>-0.80467748641967773</v>
      </c>
      <c r="CC520">
        <v>-0.67616009712219238</v>
      </c>
      <c r="CD520">
        <v>-0.62606656551361084</v>
      </c>
      <c r="CE520">
        <v>0.14450043439865112</v>
      </c>
      <c r="CF520">
        <v>0.13424549996852875</v>
      </c>
      <c r="CG520">
        <v>-3.5164691507816315E-2</v>
      </c>
      <c r="CH520">
        <v>0.17079617083072662</v>
      </c>
      <c r="CI520">
        <v>-1.8372299382463098E-4</v>
      </c>
      <c r="CJ520">
        <v>-0.38217031955718994</v>
      </c>
      <c r="CK520">
        <v>-0.42467156052589417</v>
      </c>
      <c r="CL520">
        <v>-0.14658617973327637</v>
      </c>
      <c r="CM520">
        <v>-0.12088090181350708</v>
      </c>
      <c r="CN520">
        <v>0.19077260792255402</v>
      </c>
      <c r="CO520">
        <v>0.18425171077251434</v>
      </c>
      <c r="CP520">
        <v>0.23279295861721039</v>
      </c>
      <c r="CQ520">
        <v>0.28077220916748047</v>
      </c>
      <c r="CR520">
        <v>2.6274662017822266</v>
      </c>
      <c r="CS520">
        <v>2.9396169185638428</v>
      </c>
      <c r="CT520">
        <v>2.7381594181060791</v>
      </c>
      <c r="CU520">
        <v>2.4689054489135742</v>
      </c>
      <c r="CV520">
        <v>1.6817408800125122</v>
      </c>
      <c r="CW520">
        <v>0.79313451051712036</v>
      </c>
      <c r="CX520">
        <v>0.44986262917518616</v>
      </c>
      <c r="CY520">
        <v>0.15015004575252533</v>
      </c>
      <c r="CZ520">
        <v>0.13528336584568024</v>
      </c>
      <c r="DA520">
        <v>0.18337853252887726</v>
      </c>
      <c r="DB520">
        <v>0.20629841089248657</v>
      </c>
      <c r="DC520">
        <v>0.70059174299240112</v>
      </c>
      <c r="DD520">
        <v>0.60349935293197632</v>
      </c>
      <c r="DE520">
        <v>0.41503861546516418</v>
      </c>
      <c r="DF520">
        <v>0.57759726047515869</v>
      </c>
      <c r="DG520">
        <v>0.51131784915924072</v>
      </c>
      <c r="DH520">
        <v>0.14847196638584137</v>
      </c>
      <c r="DI520">
        <v>8.8561944663524628E-2</v>
      </c>
      <c r="DJ520">
        <v>0.60321307182312012</v>
      </c>
      <c r="DK520">
        <v>1.8935439586639404</v>
      </c>
      <c r="DL520">
        <v>0.94675630331039429</v>
      </c>
      <c r="DM520">
        <v>1.0646746158599854</v>
      </c>
      <c r="DN520">
        <v>1.1379077434539795</v>
      </c>
      <c r="DO520">
        <v>1.2226501703262329</v>
      </c>
      <c r="DP520">
        <v>4.1630187034606934</v>
      </c>
      <c r="DQ520">
        <v>4.9653387069702148</v>
      </c>
      <c r="DR520">
        <v>3.9651131629943848</v>
      </c>
      <c r="DS520">
        <v>3.5780630111694336</v>
      </c>
      <c r="DT520">
        <v>2.7646269798278809</v>
      </c>
      <c r="DU520">
        <v>1.8240031003952026</v>
      </c>
      <c r="DV520">
        <v>1.4531221389770508</v>
      </c>
      <c r="DW520">
        <v>1.1211501359939575</v>
      </c>
      <c r="DX520">
        <v>1.0752441883087158</v>
      </c>
      <c r="DY520">
        <v>1.0429171323776245</v>
      </c>
      <c r="DZ520">
        <v>1.038663387298584</v>
      </c>
      <c r="EA520">
        <v>1.5034992694854736</v>
      </c>
      <c r="EB520">
        <v>1.2810274362564087</v>
      </c>
      <c r="EC520">
        <v>1.0650607347488403</v>
      </c>
      <c r="ED520">
        <v>1.164953351020813</v>
      </c>
      <c r="EE520">
        <v>1.2498449087142944</v>
      </c>
      <c r="EF520">
        <v>0.91463512182235718</v>
      </c>
      <c r="EG520">
        <v>0.82958966493606567</v>
      </c>
      <c r="EH520">
        <v>1.6858041286468506</v>
      </c>
      <c r="EI520">
        <v>4.8020534515380859</v>
      </c>
      <c r="EJ520">
        <v>2.0382766723632812</v>
      </c>
      <c r="EK520">
        <v>2.3358654975891113</v>
      </c>
      <c r="EL520">
        <v>2.4447498321533203</v>
      </c>
      <c r="EM520">
        <v>2.5825724601745605</v>
      </c>
      <c r="EN520">
        <v>6.3801126480102539</v>
      </c>
      <c r="EO520">
        <v>7.8901591300964355</v>
      </c>
      <c r="EP520">
        <v>5.7366394996643066</v>
      </c>
      <c r="EQ520">
        <v>5.1795101165771484</v>
      </c>
      <c r="ER520">
        <v>4.3281426429748535</v>
      </c>
      <c r="ES520">
        <v>3.3124136924743652</v>
      </c>
      <c r="ET520">
        <v>2.9016695022583008</v>
      </c>
      <c r="EU520">
        <v>2.5231201648712158</v>
      </c>
      <c r="EV520">
        <v>2.4323983192443848</v>
      </c>
      <c r="EW520">
        <v>2.283954381942749</v>
      </c>
      <c r="EX520">
        <v>2.2404661178588867</v>
      </c>
      <c r="EY520">
        <v>63.805068969726563</v>
      </c>
      <c r="EZ520">
        <v>62.730953216552734</v>
      </c>
      <c r="FA520">
        <v>61.415462493896484</v>
      </c>
      <c r="FB520">
        <v>60.529376983642578</v>
      </c>
      <c r="FC520">
        <v>59.602130889892578</v>
      </c>
      <c r="FD520">
        <v>58.895137786865234</v>
      </c>
      <c r="FE520">
        <v>57.910659790039062</v>
      </c>
      <c r="FF520">
        <v>57.901760101318359</v>
      </c>
      <c r="FG520">
        <v>60.227390289306641</v>
      </c>
      <c r="FH520">
        <v>63.954063415527344</v>
      </c>
      <c r="FI520">
        <v>68.051559448242188</v>
      </c>
      <c r="FJ520">
        <v>71.62286376953125</v>
      </c>
      <c r="FK520">
        <v>74.768379211425781</v>
      </c>
      <c r="FL520">
        <v>77.154914855957031</v>
      </c>
      <c r="FM520">
        <v>78.665092468261719</v>
      </c>
      <c r="FN520">
        <v>79.461280822753906</v>
      </c>
      <c r="FO520">
        <v>79.484779357910156</v>
      </c>
      <c r="FP520">
        <v>79.700881958007812</v>
      </c>
      <c r="FQ520">
        <v>78.605857849121094</v>
      </c>
      <c r="FR520">
        <v>76.519523620605469</v>
      </c>
      <c r="FS520">
        <v>73.371826171875</v>
      </c>
      <c r="FT520">
        <v>70.585479736328125</v>
      </c>
      <c r="FU520">
        <v>68.3243408203125</v>
      </c>
      <c r="FV520">
        <v>66.446792602539062</v>
      </c>
      <c r="FW520">
        <v>1</v>
      </c>
    </row>
    <row r="521" spans="1:179" x14ac:dyDescent="0.2">
      <c r="A521" t="s">
        <v>241</v>
      </c>
      <c r="B521" t="s">
        <v>248</v>
      </c>
      <c r="C521" t="s">
        <v>218</v>
      </c>
      <c r="D521" t="s">
        <v>40</v>
      </c>
      <c r="E521">
        <v>2015</v>
      </c>
      <c r="F521" t="s">
        <v>225</v>
      </c>
      <c r="G521" t="s">
        <v>244</v>
      </c>
      <c r="H521">
        <v>246.51000000000002</v>
      </c>
      <c r="K521">
        <v>136.43544183140844</v>
      </c>
      <c r="L521">
        <v>133.04021442331097</v>
      </c>
      <c r="M521">
        <v>130.17457445864659</v>
      </c>
      <c r="N521">
        <v>129.02865574789681</v>
      </c>
      <c r="O521">
        <v>132.50539308534113</v>
      </c>
      <c r="P521">
        <v>142.49984002389388</v>
      </c>
      <c r="Q521">
        <v>153.50411026564376</v>
      </c>
      <c r="R521">
        <v>160.91784730074005</v>
      </c>
      <c r="S521">
        <v>164.16108313691302</v>
      </c>
      <c r="T521">
        <v>169.02134141271597</v>
      </c>
      <c r="U521">
        <v>174.95914909884684</v>
      </c>
      <c r="V521">
        <v>180.03122772720948</v>
      </c>
      <c r="W521">
        <v>184.04825659985627</v>
      </c>
      <c r="X521">
        <v>188.6850839702152</v>
      </c>
      <c r="Y521">
        <v>188.32080178333723</v>
      </c>
      <c r="Z521">
        <v>185.27152658814197</v>
      </c>
      <c r="AA521">
        <v>180.81732415971783</v>
      </c>
      <c r="AB521">
        <v>178.58591887183792</v>
      </c>
      <c r="AC521">
        <v>173.91030736054435</v>
      </c>
      <c r="AD521">
        <v>170.48032278017433</v>
      </c>
      <c r="AE521">
        <v>165.43750189784208</v>
      </c>
      <c r="AF521">
        <v>158.13479685471964</v>
      </c>
      <c r="AG521">
        <v>148.93087313977418</v>
      </c>
      <c r="AH521">
        <v>141.69228081821089</v>
      </c>
      <c r="AI521">
        <v>-1.1776212453842163</v>
      </c>
      <c r="AJ521">
        <v>-0.99886161088943481</v>
      </c>
      <c r="AK521">
        <v>-1.0512863397598267</v>
      </c>
      <c r="AL521">
        <v>-0.81489872932434082</v>
      </c>
      <c r="AM521">
        <v>-1.3786073923110962</v>
      </c>
      <c r="AN521">
        <v>-1.9360605478286743</v>
      </c>
      <c r="AO521">
        <v>-1.9782779216766357</v>
      </c>
      <c r="AP521">
        <v>-2.1452517509460449</v>
      </c>
      <c r="AQ521">
        <v>-4.7641463279724121</v>
      </c>
      <c r="AR521">
        <v>-1.8746622800827026</v>
      </c>
      <c r="AS521">
        <v>-1.9679101705551147</v>
      </c>
      <c r="AT521">
        <v>-1.909295916557312</v>
      </c>
      <c r="AU521">
        <v>-1.6264907121658325</v>
      </c>
      <c r="AV521">
        <v>-0.42530062794685364</v>
      </c>
      <c r="AW521">
        <v>0.21136526763439178</v>
      </c>
      <c r="AX521">
        <v>0.27184316515922546</v>
      </c>
      <c r="AY521">
        <v>5.8054614812135696E-2</v>
      </c>
      <c r="AZ521">
        <v>-0.92012131214141846</v>
      </c>
      <c r="BA521">
        <v>-2.0268402099609375</v>
      </c>
      <c r="BB521">
        <v>-2.4191398620605469</v>
      </c>
      <c r="BC521">
        <v>-2.7217662334442139</v>
      </c>
      <c r="BD521">
        <v>-2.5327250957489014</v>
      </c>
      <c r="BE521">
        <v>-2.1567254066467285</v>
      </c>
      <c r="BF521">
        <v>-2.043149471282959</v>
      </c>
      <c r="BG521">
        <v>-0.39254787564277649</v>
      </c>
      <c r="BH521">
        <v>-0.3240753710269928</v>
      </c>
      <c r="BI521">
        <v>-0.41646584868431091</v>
      </c>
      <c r="BJ521">
        <v>-0.19046992063522339</v>
      </c>
      <c r="BK521">
        <v>-0.56930941343307495</v>
      </c>
      <c r="BL521">
        <v>-1.0939728021621704</v>
      </c>
      <c r="BM521">
        <v>-1.1652367115020752</v>
      </c>
      <c r="BN521">
        <v>-1.1491563320159912</v>
      </c>
      <c r="BO521">
        <v>-2.1089298725128174</v>
      </c>
      <c r="BP521">
        <v>-0.64071208238601685</v>
      </c>
      <c r="BQ521">
        <v>-0.58304518461227417</v>
      </c>
      <c r="BR521">
        <v>-0.48425909876823425</v>
      </c>
      <c r="BS521">
        <v>-0.21605971455574036</v>
      </c>
      <c r="BT521">
        <v>2.0224564075469971</v>
      </c>
      <c r="BU521">
        <v>2.5368967056274414</v>
      </c>
      <c r="BV521">
        <v>2.251826286315918</v>
      </c>
      <c r="BW521">
        <v>1.84034264087677</v>
      </c>
      <c r="BX521">
        <v>0.88220119476318359</v>
      </c>
      <c r="BY521">
        <v>-0.23475062847137451</v>
      </c>
      <c r="BZ521">
        <v>-0.66394752264022827</v>
      </c>
      <c r="CA521">
        <v>-1.0431305170059204</v>
      </c>
      <c r="CB521">
        <v>-0.99012213945388794</v>
      </c>
      <c r="CC521">
        <v>-0.801544189453125</v>
      </c>
      <c r="CD521">
        <v>-0.76162046194076538</v>
      </c>
      <c r="CE521">
        <v>0.15119153261184692</v>
      </c>
      <c r="CF521">
        <v>0.14327947795391083</v>
      </c>
      <c r="CG521">
        <v>2.3208882659673691E-2</v>
      </c>
      <c r="CH521">
        <v>0.24200756847858429</v>
      </c>
      <c r="CI521">
        <v>-8.7921051308512688E-3</v>
      </c>
      <c r="CJ521">
        <v>-0.5107453465461731</v>
      </c>
      <c r="CK521">
        <v>-0.60212689638137817</v>
      </c>
      <c r="CL521">
        <v>-0.45926350355148315</v>
      </c>
      <c r="CM521">
        <v>-0.26993492245674133</v>
      </c>
      <c r="CN521">
        <v>0.21391801536083221</v>
      </c>
      <c r="CO521">
        <v>0.37610810995101929</v>
      </c>
      <c r="CP521">
        <v>0.50271701812744141</v>
      </c>
      <c r="CQ521">
        <v>0.76080048084259033</v>
      </c>
      <c r="CR521">
        <v>3.7177655696868896</v>
      </c>
      <c r="CS521">
        <v>4.147552490234375</v>
      </c>
      <c r="CT521">
        <v>3.6231567859649658</v>
      </c>
      <c r="CU521">
        <v>3.0747497081756592</v>
      </c>
      <c r="CV521">
        <v>2.1304843425750732</v>
      </c>
      <c r="CW521">
        <v>1.0064451694488525</v>
      </c>
      <c r="CX521">
        <v>0.55169326066970825</v>
      </c>
      <c r="CY521">
        <v>0.1194874569773674</v>
      </c>
      <c r="CZ521">
        <v>7.8279986977577209E-2</v>
      </c>
      <c r="DA521">
        <v>0.13705018162727356</v>
      </c>
      <c r="DB521">
        <v>0.1259625107049942</v>
      </c>
      <c r="DC521">
        <v>0.69493097066879272</v>
      </c>
      <c r="DD521">
        <v>0.61063432693481445</v>
      </c>
      <c r="DE521">
        <v>0.46288362145423889</v>
      </c>
      <c r="DF521">
        <v>0.67448502779006958</v>
      </c>
      <c r="DG521">
        <v>0.55172520875930786</v>
      </c>
      <c r="DH521">
        <v>7.248213142156601E-2</v>
      </c>
      <c r="DI521">
        <v>-3.9017092436552048E-2</v>
      </c>
      <c r="DJ521">
        <v>0.23062926530838013</v>
      </c>
      <c r="DK521">
        <v>1.5690599679946899</v>
      </c>
      <c r="DL521">
        <v>1.0685480833053589</v>
      </c>
      <c r="DM521">
        <v>1.3352614641189575</v>
      </c>
      <c r="DN521">
        <v>1.4896931648254395</v>
      </c>
      <c r="DO521">
        <v>1.7376607656478882</v>
      </c>
      <c r="DP521">
        <v>5.4130744934082031</v>
      </c>
      <c r="DQ521">
        <v>5.7582087516784668</v>
      </c>
      <c r="DR521">
        <v>4.9944872856140137</v>
      </c>
      <c r="DS521">
        <v>4.3091568946838379</v>
      </c>
      <c r="DT521">
        <v>3.3787672519683838</v>
      </c>
      <c r="DU521">
        <v>2.2476410865783691</v>
      </c>
      <c r="DV521">
        <v>1.7673341035842896</v>
      </c>
      <c r="DW521">
        <v>1.2821054458618164</v>
      </c>
      <c r="DX521">
        <v>1.1466821432113647</v>
      </c>
      <c r="DY521">
        <v>1.0756446123123169</v>
      </c>
      <c r="DZ521">
        <v>1.0135455131530762</v>
      </c>
      <c r="EA521">
        <v>1.4800043106079102</v>
      </c>
      <c r="EB521">
        <v>1.2854205369949341</v>
      </c>
      <c r="EC521">
        <v>1.0977041721343994</v>
      </c>
      <c r="ED521">
        <v>1.298913836479187</v>
      </c>
      <c r="EE521">
        <v>1.3610231876373291</v>
      </c>
      <c r="EF521">
        <v>0.9145699143409729</v>
      </c>
      <c r="EG521">
        <v>0.77402406930923462</v>
      </c>
      <c r="EH521">
        <v>1.2267248630523682</v>
      </c>
      <c r="EI521">
        <v>4.2242765426635742</v>
      </c>
      <c r="EJ521">
        <v>2.3024983406066895</v>
      </c>
      <c r="EK521">
        <v>2.7201263904571533</v>
      </c>
      <c r="EL521">
        <v>2.9147298336029053</v>
      </c>
      <c r="EM521">
        <v>3.1480917930603027</v>
      </c>
      <c r="EN521">
        <v>7.8608317375183105</v>
      </c>
      <c r="EO521">
        <v>8.083740234375</v>
      </c>
      <c r="EP521">
        <v>6.9744701385498047</v>
      </c>
      <c r="EQ521">
        <v>6.0914449691772461</v>
      </c>
      <c r="ER521">
        <v>5.1810898780822754</v>
      </c>
      <c r="ES521">
        <v>4.0397305488586426</v>
      </c>
      <c r="ET521">
        <v>3.5225262641906738</v>
      </c>
      <c r="EU521">
        <v>2.9607410430908203</v>
      </c>
      <c r="EV521">
        <v>2.6892850399017334</v>
      </c>
      <c r="EW521">
        <v>2.4308257102966309</v>
      </c>
      <c r="EX521">
        <v>2.295074462890625</v>
      </c>
      <c r="EY521">
        <v>69.134063720703125</v>
      </c>
      <c r="EZ521">
        <v>68.206634521484375</v>
      </c>
      <c r="FA521">
        <v>67.402999877929688</v>
      </c>
      <c r="FB521">
        <v>66.533432006835938</v>
      </c>
      <c r="FC521">
        <v>65.610328674316406</v>
      </c>
      <c r="FD521">
        <v>64.5235595703125</v>
      </c>
      <c r="FE521">
        <v>63.533901214599609</v>
      </c>
      <c r="FF521">
        <v>63.600120544433594</v>
      </c>
      <c r="FG521">
        <v>65.036575317382813</v>
      </c>
      <c r="FH521">
        <v>68.156600952148438</v>
      </c>
      <c r="FI521">
        <v>71.63970947265625</v>
      </c>
      <c r="FJ521">
        <v>74.796928405761719</v>
      </c>
      <c r="FK521">
        <v>77.875282287597656</v>
      </c>
      <c r="FL521">
        <v>80.45709228515625</v>
      </c>
      <c r="FM521">
        <v>81.301994323730469</v>
      </c>
      <c r="FN521">
        <v>81.814582824707031</v>
      </c>
      <c r="FO521">
        <v>81.836357116699219</v>
      </c>
      <c r="FP521">
        <v>81.282546997070312</v>
      </c>
      <c r="FQ521">
        <v>80.129417419433594</v>
      </c>
      <c r="FR521">
        <v>78.499351501464844</v>
      </c>
      <c r="FS521">
        <v>75.807212829589844</v>
      </c>
      <c r="FT521">
        <v>73.105705261230469</v>
      </c>
      <c r="FU521">
        <v>71.280830383300781</v>
      </c>
      <c r="FV521">
        <v>69.776947021484375</v>
      </c>
      <c r="FW521">
        <v>1</v>
      </c>
    </row>
    <row r="522" spans="1:179" x14ac:dyDescent="0.2">
      <c r="A522" t="s">
        <v>241</v>
      </c>
      <c r="B522" t="s">
        <v>248</v>
      </c>
      <c r="C522" t="s">
        <v>218</v>
      </c>
      <c r="D522" t="s">
        <v>40</v>
      </c>
      <c r="E522">
        <v>2016</v>
      </c>
      <c r="F522" t="s">
        <v>225</v>
      </c>
      <c r="G522" t="s">
        <v>244</v>
      </c>
      <c r="H522">
        <v>223.69</v>
      </c>
      <c r="K522">
        <v>123.80078397736716</v>
      </c>
      <c r="L522">
        <v>120.71997294130726</v>
      </c>
      <c r="M522">
        <v>118.11970669479405</v>
      </c>
      <c r="N522">
        <v>117.07990623780975</v>
      </c>
      <c r="O522">
        <v>120.23467894408982</v>
      </c>
      <c r="P522">
        <v>129.30358618552324</v>
      </c>
      <c r="Q522">
        <v>139.28880164523397</v>
      </c>
      <c r="R522">
        <v>146.0159866407655</v>
      </c>
      <c r="S522">
        <v>148.95888134431218</v>
      </c>
      <c r="T522">
        <v>153.36905348726907</v>
      </c>
      <c r="U522">
        <v>158.75698815279534</v>
      </c>
      <c r="V522">
        <v>163.35936494109399</v>
      </c>
      <c r="W522">
        <v>167.00439527205384</v>
      </c>
      <c r="X522">
        <v>171.21182741660968</v>
      </c>
      <c r="Y522">
        <v>170.88127972519527</v>
      </c>
      <c r="Z522">
        <v>168.11438386103708</v>
      </c>
      <c r="AA522">
        <v>164.07266460370366</v>
      </c>
      <c r="AB522">
        <v>162.04789948180715</v>
      </c>
      <c r="AC522">
        <v>157.80527481697104</v>
      </c>
      <c r="AD522">
        <v>154.69292531027318</v>
      </c>
      <c r="AE522">
        <v>150.1170968429046</v>
      </c>
      <c r="AF522">
        <v>143.49066167797733</v>
      </c>
      <c r="AG522">
        <v>135.1390709455184</v>
      </c>
      <c r="AH522">
        <v>128.57081131830631</v>
      </c>
      <c r="AI522">
        <v>-1.1286002397537231</v>
      </c>
      <c r="AJ522">
        <v>-0.9579613208770752</v>
      </c>
      <c r="AK522">
        <v>-1.0024751424789429</v>
      </c>
      <c r="AL522">
        <v>-0.78718358278274536</v>
      </c>
      <c r="AM522">
        <v>-1.31282639503479</v>
      </c>
      <c r="AN522">
        <v>-1.8211638927459717</v>
      </c>
      <c r="AO522">
        <v>-1.8572503328323364</v>
      </c>
      <c r="AP522">
        <v>-2.0227596759796143</v>
      </c>
      <c r="AQ522">
        <v>-4.5260004997253418</v>
      </c>
      <c r="AR522">
        <v>-1.7954164743423462</v>
      </c>
      <c r="AS522">
        <v>-1.8915691375732422</v>
      </c>
      <c r="AT522">
        <v>-1.8414548635482788</v>
      </c>
      <c r="AU522">
        <v>-1.5837221145629883</v>
      </c>
      <c r="AV522">
        <v>-0.57309085130691528</v>
      </c>
      <c r="AW522">
        <v>1.3962456025183201E-2</v>
      </c>
      <c r="AX522">
        <v>9.5263265073299408E-2</v>
      </c>
      <c r="AY522">
        <v>-8.3609893918037415E-2</v>
      </c>
      <c r="AZ522">
        <v>-0.97273337841033936</v>
      </c>
      <c r="BA522">
        <v>-1.9761817455291748</v>
      </c>
      <c r="BB522">
        <v>-2.3293309211730957</v>
      </c>
      <c r="BC522">
        <v>-2.5980782508850098</v>
      </c>
      <c r="BD522">
        <v>-2.4161410331726074</v>
      </c>
      <c r="BE522">
        <v>-2.0606293678283691</v>
      </c>
      <c r="BF522">
        <v>-1.9519387483596802</v>
      </c>
      <c r="BG522">
        <v>-0.38076090812683105</v>
      </c>
      <c r="BH522">
        <v>-0.31517842411994934</v>
      </c>
      <c r="BI522">
        <v>-0.39776253700256348</v>
      </c>
      <c r="BJ522">
        <v>-0.19236984848976135</v>
      </c>
      <c r="BK522">
        <v>-0.54191136360168457</v>
      </c>
      <c r="BL522">
        <v>-1.0190140008926392</v>
      </c>
      <c r="BM522">
        <v>-1.0827696323394775</v>
      </c>
      <c r="BN522">
        <v>-1.0739061832427979</v>
      </c>
      <c r="BO522">
        <v>-1.9967137575149536</v>
      </c>
      <c r="BP522">
        <v>-0.61998921632766724</v>
      </c>
      <c r="BQ522">
        <v>-0.57238465547561646</v>
      </c>
      <c r="BR522">
        <v>-0.48400375247001648</v>
      </c>
      <c r="BS522">
        <v>-0.24018406867980957</v>
      </c>
      <c r="BT522">
        <v>1.758575439453125</v>
      </c>
      <c r="BU522">
        <v>2.2292001247406006</v>
      </c>
      <c r="BV522">
        <v>1.9813411235809326</v>
      </c>
      <c r="BW522">
        <v>1.6141488552093506</v>
      </c>
      <c r="BX522">
        <v>0.7441096305847168</v>
      </c>
      <c r="BY522">
        <v>-0.26908624172210693</v>
      </c>
      <c r="BZ522">
        <v>-0.65738272666931152</v>
      </c>
      <c r="CA522">
        <v>-0.99905586242675781</v>
      </c>
      <c r="CB522">
        <v>-0.94669973850250244</v>
      </c>
      <c r="CC522">
        <v>-0.76972073316574097</v>
      </c>
      <c r="CD522">
        <v>-0.73118948936462402</v>
      </c>
      <c r="CE522">
        <v>0.13719038665294647</v>
      </c>
      <c r="CF522">
        <v>0.13001103699207306</v>
      </c>
      <c r="CG522">
        <v>2.1059615537524223E-2</v>
      </c>
      <c r="CH522">
        <v>0.21959635615348816</v>
      </c>
      <c r="CI522">
        <v>-7.9779084771871567E-3</v>
      </c>
      <c r="CJ522">
        <v>-0.46344754099845886</v>
      </c>
      <c r="CK522">
        <v>-0.54636669158935547</v>
      </c>
      <c r="CL522">
        <v>-0.41673323512077332</v>
      </c>
      <c r="CM522">
        <v>-0.24493749439716339</v>
      </c>
      <c r="CN522">
        <v>0.19410805404186249</v>
      </c>
      <c r="CO522">
        <v>0.34127846360206604</v>
      </c>
      <c r="CP522">
        <v>0.4561627209186554</v>
      </c>
      <c r="CQ522">
        <v>0.69034624099731445</v>
      </c>
      <c r="CR522">
        <v>3.3734805583953857</v>
      </c>
      <c r="CS522">
        <v>3.7634668350219727</v>
      </c>
      <c r="CT522">
        <v>3.287632942199707</v>
      </c>
      <c r="CU522">
        <v>2.7900114059448242</v>
      </c>
      <c r="CV522">
        <v>1.933189868927002</v>
      </c>
      <c r="CW522">
        <v>0.91324293613433838</v>
      </c>
      <c r="CX522">
        <v>0.50060349702835083</v>
      </c>
      <c r="CY522">
        <v>0.10842227190732956</v>
      </c>
      <c r="CZ522">
        <v>7.1030832827091217E-2</v>
      </c>
      <c r="DA522">
        <v>0.12435860186815262</v>
      </c>
      <c r="DB522">
        <v>0.11429770290851593</v>
      </c>
      <c r="DC522">
        <v>0.65514165163040161</v>
      </c>
      <c r="DD522">
        <v>0.57520049810409546</v>
      </c>
      <c r="DE522">
        <v>0.43988174200057983</v>
      </c>
      <c r="DF522">
        <v>0.63156253099441528</v>
      </c>
      <c r="DG522">
        <v>0.52595549821853638</v>
      </c>
      <c r="DH522">
        <v>9.2118963599205017E-2</v>
      </c>
      <c r="DI522">
        <v>-9.9637489765882492E-3</v>
      </c>
      <c r="DJ522">
        <v>0.240439772605896</v>
      </c>
      <c r="DK522">
        <v>1.5068386793136597</v>
      </c>
      <c r="DL522">
        <v>1.0082052946090698</v>
      </c>
      <c r="DM522">
        <v>1.2549415826797485</v>
      </c>
      <c r="DN522">
        <v>1.3963291645050049</v>
      </c>
      <c r="DO522">
        <v>1.6208765506744385</v>
      </c>
      <c r="DP522">
        <v>4.9883852005004883</v>
      </c>
      <c r="DQ522">
        <v>5.2977337837219238</v>
      </c>
      <c r="DR522">
        <v>4.5939245223999023</v>
      </c>
      <c r="DS522">
        <v>3.9658739566802979</v>
      </c>
      <c r="DT522">
        <v>3.1222701072692871</v>
      </c>
      <c r="DU522">
        <v>2.0955719947814941</v>
      </c>
      <c r="DV522">
        <v>1.6585897207260132</v>
      </c>
      <c r="DW522">
        <v>1.2159004211425781</v>
      </c>
      <c r="DX522">
        <v>1.0887613296508789</v>
      </c>
      <c r="DY522">
        <v>1.0184379816055298</v>
      </c>
      <c r="DZ522">
        <v>0.95978492498397827</v>
      </c>
      <c r="EA522">
        <v>1.4029810428619385</v>
      </c>
      <c r="EB522">
        <v>1.2179833650588989</v>
      </c>
      <c r="EC522">
        <v>1.044594407081604</v>
      </c>
      <c r="ED522">
        <v>1.2263762950897217</v>
      </c>
      <c r="EE522">
        <v>1.2968705892562866</v>
      </c>
      <c r="EF522">
        <v>0.89426875114440918</v>
      </c>
      <c r="EG522">
        <v>0.76451694965362549</v>
      </c>
      <c r="EH522">
        <v>1.1892932653427124</v>
      </c>
      <c r="EI522">
        <v>4.0361251831054687</v>
      </c>
      <c r="EJ522">
        <v>2.1836326122283936</v>
      </c>
      <c r="EK522">
        <v>2.5741260051727295</v>
      </c>
      <c r="EL522">
        <v>2.7537801265716553</v>
      </c>
      <c r="EM522">
        <v>2.9644145965576172</v>
      </c>
      <c r="EN522">
        <v>7.3200516700744629</v>
      </c>
      <c r="EO522">
        <v>7.5129714012145996</v>
      </c>
      <c r="EP522">
        <v>6.4800024032592773</v>
      </c>
      <c r="EQ522">
        <v>5.663632869720459</v>
      </c>
      <c r="ER522">
        <v>4.8391132354736328</v>
      </c>
      <c r="ES522">
        <v>3.8026676177978516</v>
      </c>
      <c r="ET522">
        <v>3.3305377960205078</v>
      </c>
      <c r="EU522">
        <v>2.8149228096008301</v>
      </c>
      <c r="EV522">
        <v>2.5582027435302734</v>
      </c>
      <c r="EW522">
        <v>2.3093464374542236</v>
      </c>
      <c r="EX522">
        <v>2.1805341243743896</v>
      </c>
      <c r="EY522">
        <v>69.134063720703125</v>
      </c>
      <c r="EZ522">
        <v>68.206634521484375</v>
      </c>
      <c r="FA522">
        <v>67.402999877929688</v>
      </c>
      <c r="FB522">
        <v>66.533432006835938</v>
      </c>
      <c r="FC522">
        <v>65.610328674316406</v>
      </c>
      <c r="FD522">
        <v>64.5235595703125</v>
      </c>
      <c r="FE522">
        <v>63.533897399902344</v>
      </c>
      <c r="FF522">
        <v>63.600124359130859</v>
      </c>
      <c r="FG522">
        <v>65.036575317382813</v>
      </c>
      <c r="FH522">
        <v>68.156600952148438</v>
      </c>
      <c r="FI522">
        <v>71.63970947265625</v>
      </c>
      <c r="FJ522">
        <v>74.796928405761719</v>
      </c>
      <c r="FK522">
        <v>77.875282287597656</v>
      </c>
      <c r="FL522">
        <v>80.45709228515625</v>
      </c>
      <c r="FM522">
        <v>81.301994323730469</v>
      </c>
      <c r="FN522">
        <v>81.814582824707031</v>
      </c>
      <c r="FO522">
        <v>81.836357116699219</v>
      </c>
      <c r="FP522">
        <v>81.282546997070312</v>
      </c>
      <c r="FQ522">
        <v>80.129417419433594</v>
      </c>
      <c r="FR522">
        <v>78.499351501464844</v>
      </c>
      <c r="FS522">
        <v>75.807212829589844</v>
      </c>
      <c r="FT522">
        <v>73.105705261230469</v>
      </c>
      <c r="FU522">
        <v>71.280830383300781</v>
      </c>
      <c r="FV522">
        <v>69.776947021484375</v>
      </c>
      <c r="FW522">
        <v>1</v>
      </c>
    </row>
    <row r="523" spans="1:179" x14ac:dyDescent="0.2">
      <c r="A523" t="s">
        <v>241</v>
      </c>
      <c r="B523" t="s">
        <v>248</v>
      </c>
      <c r="C523" t="s">
        <v>218</v>
      </c>
      <c r="D523" t="s">
        <v>40</v>
      </c>
      <c r="E523" t="s">
        <v>250</v>
      </c>
      <c r="F523" t="s">
        <v>225</v>
      </c>
      <c r="G523" t="s">
        <v>244</v>
      </c>
      <c r="H523">
        <v>216.89000000000001</v>
      </c>
      <c r="K523">
        <v>120.0372555753557</v>
      </c>
      <c r="L523">
        <v>117.05010081079051</v>
      </c>
      <c r="M523">
        <v>114.52888233406634</v>
      </c>
      <c r="N523">
        <v>113.52069168137051</v>
      </c>
      <c r="O523">
        <v>116.57955969059999</v>
      </c>
      <c r="P523">
        <v>125.37277328226959</v>
      </c>
      <c r="Q523">
        <v>135.0544394365923</v>
      </c>
      <c r="R523">
        <v>141.57711884675615</v>
      </c>
      <c r="S523">
        <v>144.43054991812622</v>
      </c>
      <c r="T523">
        <v>148.70665337763427</v>
      </c>
      <c r="U523">
        <v>153.93079550089686</v>
      </c>
      <c r="V523">
        <v>158.39326060848526</v>
      </c>
      <c r="W523">
        <v>161.92748247171144</v>
      </c>
      <c r="X523">
        <v>166.00700920349973</v>
      </c>
      <c r="Y523">
        <v>165.68651012070384</v>
      </c>
      <c r="Z523">
        <v>163.0037275459419</v>
      </c>
      <c r="AA523">
        <v>159.0848760502594</v>
      </c>
      <c r="AB523">
        <v>157.12166353569577</v>
      </c>
      <c r="AC523">
        <v>153.00801413185721</v>
      </c>
      <c r="AD523">
        <v>149.99027966223042</v>
      </c>
      <c r="AE523">
        <v>145.55355580992486</v>
      </c>
      <c r="AF523">
        <v>139.12856344807267</v>
      </c>
      <c r="AG523">
        <v>131.03086003291321</v>
      </c>
      <c r="AH523">
        <v>124.66227467968081</v>
      </c>
      <c r="AI523">
        <v>-1.1133823394775391</v>
      </c>
      <c r="AJ523">
        <v>-0.94524884223937988</v>
      </c>
      <c r="AK523">
        <v>-0.98743760585784912</v>
      </c>
      <c r="AL523">
        <v>-0.77843821048736572</v>
      </c>
      <c r="AM523">
        <v>-1.2925971746444702</v>
      </c>
      <c r="AN523">
        <v>-1.7862786054611206</v>
      </c>
      <c r="AO523">
        <v>-1.8205617666244507</v>
      </c>
      <c r="AP523">
        <v>-1.9854910373687744</v>
      </c>
      <c r="AQ523">
        <v>-4.4529800415039062</v>
      </c>
      <c r="AR523">
        <v>-1.7708432674407959</v>
      </c>
      <c r="AS523">
        <v>-1.8677428960800171</v>
      </c>
      <c r="AT523">
        <v>-1.8201289176940918</v>
      </c>
      <c r="AU523">
        <v>-1.569875955581665</v>
      </c>
      <c r="AV523">
        <v>-0.61519354581832886</v>
      </c>
      <c r="AW523">
        <v>-4.3014265596866608E-2</v>
      </c>
      <c r="AX523">
        <v>4.4217947870492935E-2</v>
      </c>
      <c r="AY523">
        <v>-0.12440989166498184</v>
      </c>
      <c r="AZ523">
        <v>-0.98699140548706055</v>
      </c>
      <c r="BA523">
        <v>-1.959686279296875</v>
      </c>
      <c r="BB523">
        <v>-2.3012022972106934</v>
      </c>
      <c r="BC523">
        <v>-2.5599181652069092</v>
      </c>
      <c r="BD523">
        <v>-2.3802037239074707</v>
      </c>
      <c r="BE523">
        <v>-2.0309417247772217</v>
      </c>
      <c r="BF523">
        <v>-1.9237643480300903</v>
      </c>
      <c r="BG523">
        <v>-0.37699785828590393</v>
      </c>
      <c r="BH523">
        <v>-0.31231164932250977</v>
      </c>
      <c r="BI523">
        <v>-0.39198750257492065</v>
      </c>
      <c r="BJ523">
        <v>-0.19273534417152405</v>
      </c>
      <c r="BK523">
        <v>-0.53349041938781738</v>
      </c>
      <c r="BL523">
        <v>-0.99641555547714233</v>
      </c>
      <c r="BM523">
        <v>-1.0579439401626587</v>
      </c>
      <c r="BN523">
        <v>-1.0511715412139893</v>
      </c>
      <c r="BO523">
        <v>-1.962435245513916</v>
      </c>
      <c r="BP523">
        <v>-0.61342036724090576</v>
      </c>
      <c r="BQ523">
        <v>-0.56876468658447266</v>
      </c>
      <c r="BR523">
        <v>-0.48347026109695435</v>
      </c>
      <c r="BS523">
        <v>-0.24691732227802277</v>
      </c>
      <c r="BT523">
        <v>1.680757999420166</v>
      </c>
      <c r="BU523">
        <v>2.1382918357849121</v>
      </c>
      <c r="BV523">
        <v>1.9014062881469727</v>
      </c>
      <c r="BW523">
        <v>1.5473438501358032</v>
      </c>
      <c r="BX523">
        <v>0.70355433225631714</v>
      </c>
      <c r="BY523">
        <v>-0.27873870730400085</v>
      </c>
      <c r="BZ523">
        <v>-0.65486383438110352</v>
      </c>
      <c r="CA523">
        <v>-0.98538833856582642</v>
      </c>
      <c r="CB523">
        <v>-0.93327027559280396</v>
      </c>
      <c r="CC523">
        <v>-0.75980639457702637</v>
      </c>
      <c r="CD523">
        <v>-0.7217136025428772</v>
      </c>
      <c r="CE523">
        <v>0.13301981985569</v>
      </c>
      <c r="CF523">
        <v>0.12605871260166168</v>
      </c>
      <c r="CG523">
        <v>2.0419405773282051E-2</v>
      </c>
      <c r="CH523">
        <v>0.2129206508398056</v>
      </c>
      <c r="CI523">
        <v>-7.735381368547678E-3</v>
      </c>
      <c r="CJ523">
        <v>-0.44935879111289978</v>
      </c>
      <c r="CK523">
        <v>-0.52975726127624512</v>
      </c>
      <c r="CL523">
        <v>-0.4040645956993103</v>
      </c>
      <c r="CM523">
        <v>-0.2374914288520813</v>
      </c>
      <c r="CN523">
        <v>0.18820719420909882</v>
      </c>
      <c r="CO523">
        <v>0.33090364933013916</v>
      </c>
      <c r="CP523">
        <v>0.44229543209075928</v>
      </c>
      <c r="CQ523">
        <v>0.66935980319976807</v>
      </c>
      <c r="CR523">
        <v>3.2709269523620605</v>
      </c>
      <c r="CS523">
        <v>3.6490578651428223</v>
      </c>
      <c r="CT523">
        <v>3.1876893043518066</v>
      </c>
      <c r="CU523">
        <v>2.705195426940918</v>
      </c>
      <c r="CV523">
        <v>1.8744211196899414</v>
      </c>
      <c r="CW523">
        <v>0.88548046350479126</v>
      </c>
      <c r="CX523">
        <v>0.48538520932197571</v>
      </c>
      <c r="CY523">
        <v>0.10512624680995941</v>
      </c>
      <c r="CZ523">
        <v>6.8871505558490753E-2</v>
      </c>
      <c r="DA523">
        <v>0.12057811766862869</v>
      </c>
      <c r="DB523">
        <v>0.11082306504249573</v>
      </c>
      <c r="DC523">
        <v>0.64303749799728394</v>
      </c>
      <c r="DD523">
        <v>0.56442910432815552</v>
      </c>
      <c r="DE523">
        <v>0.43282634019851685</v>
      </c>
      <c r="DF523">
        <v>0.61857664585113525</v>
      </c>
      <c r="DG523">
        <v>0.51801967620849609</v>
      </c>
      <c r="DH523">
        <v>9.7697950899600983E-2</v>
      </c>
      <c r="DI523">
        <v>-1.5704692341387272E-3</v>
      </c>
      <c r="DJ523">
        <v>0.24304232001304626</v>
      </c>
      <c r="DK523">
        <v>1.4874523878097534</v>
      </c>
      <c r="DL523">
        <v>0.98983472585678101</v>
      </c>
      <c r="DM523">
        <v>1.230571985244751</v>
      </c>
      <c r="DN523">
        <v>1.3680610656738281</v>
      </c>
      <c r="DO523">
        <v>1.5856369733810425</v>
      </c>
      <c r="DP523">
        <v>4.8610959053039551</v>
      </c>
      <c r="DQ523">
        <v>5.1598238945007324</v>
      </c>
      <c r="DR523">
        <v>4.4739723205566406</v>
      </c>
      <c r="DS523">
        <v>3.8630468845367432</v>
      </c>
      <c r="DT523">
        <v>3.0452880859375</v>
      </c>
      <c r="DU523">
        <v>2.0496995449066162</v>
      </c>
      <c r="DV523">
        <v>1.6256341934204102</v>
      </c>
      <c r="DW523">
        <v>1.1956408023834229</v>
      </c>
      <c r="DX523">
        <v>1.0710132122039795</v>
      </c>
      <c r="DY523">
        <v>1.0009626150131226</v>
      </c>
      <c r="DZ523">
        <v>0.94335973262786865</v>
      </c>
      <c r="EA523">
        <v>1.3794220685958862</v>
      </c>
      <c r="EB523">
        <v>1.1973662376403809</v>
      </c>
      <c r="EC523">
        <v>1.0282764434814453</v>
      </c>
      <c r="ED523">
        <v>1.2042795419692993</v>
      </c>
      <c r="EE523">
        <v>1.2771264314651489</v>
      </c>
      <c r="EF523">
        <v>0.88756102323532104</v>
      </c>
      <c r="EG523">
        <v>0.76104730367660522</v>
      </c>
      <c r="EH523">
        <v>1.1773618459701538</v>
      </c>
      <c r="EI523">
        <v>3.9779973030090332</v>
      </c>
      <c r="EJ523">
        <v>2.1472575664520264</v>
      </c>
      <c r="EK523">
        <v>2.5295500755310059</v>
      </c>
      <c r="EL523">
        <v>2.7047197818756104</v>
      </c>
      <c r="EM523">
        <v>2.9085955619812012</v>
      </c>
      <c r="EN523">
        <v>7.1570477485656738</v>
      </c>
      <c r="EO523">
        <v>7.341130256652832</v>
      </c>
      <c r="EP523">
        <v>6.3311605453491211</v>
      </c>
      <c r="EQ523">
        <v>5.5348005294799805</v>
      </c>
      <c r="ER523">
        <v>4.7358336448669434</v>
      </c>
      <c r="ES523">
        <v>3.730647087097168</v>
      </c>
      <c r="ET523">
        <v>3.27197265625</v>
      </c>
      <c r="EU523">
        <v>2.7701706886291504</v>
      </c>
      <c r="EV523">
        <v>2.517946720123291</v>
      </c>
      <c r="EW523">
        <v>2.2720980644226074</v>
      </c>
      <c r="EX523">
        <v>2.1454105377197266</v>
      </c>
      <c r="EY523">
        <v>69.134063720703125</v>
      </c>
      <c r="EZ523">
        <v>68.206634521484375</v>
      </c>
      <c r="FA523">
        <v>67.402999877929688</v>
      </c>
      <c r="FB523">
        <v>66.533432006835938</v>
      </c>
      <c r="FC523">
        <v>65.610328674316406</v>
      </c>
      <c r="FD523">
        <v>64.5235595703125</v>
      </c>
      <c r="FE523">
        <v>63.533901214599609</v>
      </c>
      <c r="FF523">
        <v>63.600124359130859</v>
      </c>
      <c r="FG523">
        <v>65.036575317382813</v>
      </c>
      <c r="FH523">
        <v>68.156600952148438</v>
      </c>
      <c r="FI523">
        <v>71.63970947265625</v>
      </c>
      <c r="FJ523">
        <v>74.796928405761719</v>
      </c>
      <c r="FK523">
        <v>77.875282287597656</v>
      </c>
      <c r="FL523">
        <v>80.45709228515625</v>
      </c>
      <c r="FM523">
        <v>81.301994323730469</v>
      </c>
      <c r="FN523">
        <v>81.814582824707031</v>
      </c>
      <c r="FO523">
        <v>81.836357116699219</v>
      </c>
      <c r="FP523">
        <v>81.282546997070312</v>
      </c>
      <c r="FQ523">
        <v>80.129417419433594</v>
      </c>
      <c r="FR523">
        <v>78.499351501464844</v>
      </c>
      <c r="FS523">
        <v>75.807212829589844</v>
      </c>
      <c r="FT523">
        <v>73.105705261230469</v>
      </c>
      <c r="FU523">
        <v>71.280830383300781</v>
      </c>
      <c r="FV523">
        <v>69.776947021484375</v>
      </c>
      <c r="FW523">
        <v>1</v>
      </c>
    </row>
    <row r="524" spans="1:179" x14ac:dyDescent="0.2">
      <c r="A524" t="s">
        <v>241</v>
      </c>
      <c r="B524" t="s">
        <v>248</v>
      </c>
      <c r="C524" t="s">
        <v>218</v>
      </c>
      <c r="D524" t="s">
        <v>41</v>
      </c>
      <c r="E524">
        <v>2015</v>
      </c>
      <c r="F524" t="s">
        <v>225</v>
      </c>
      <c r="G524" t="s">
        <v>244</v>
      </c>
      <c r="H524">
        <v>247</v>
      </c>
      <c r="K524">
        <v>144.18231543280348</v>
      </c>
      <c r="L524">
        <v>139.94030612110956</v>
      </c>
      <c r="M524">
        <v>136.76023545648957</v>
      </c>
      <c r="N524">
        <v>135.3522483560873</v>
      </c>
      <c r="O524">
        <v>139.38700010733879</v>
      </c>
      <c r="P524">
        <v>148.41218922043802</v>
      </c>
      <c r="Q524">
        <v>157.51462034943293</v>
      </c>
      <c r="R524">
        <v>164.40507618601015</v>
      </c>
      <c r="S524">
        <v>168.6757269290714</v>
      </c>
      <c r="T524">
        <v>175.22221629725695</v>
      </c>
      <c r="U524">
        <v>182.36881935540862</v>
      </c>
      <c r="V524">
        <v>188.07063549858216</v>
      </c>
      <c r="W524">
        <v>191.62252695289459</v>
      </c>
      <c r="X524">
        <v>195.80568158165735</v>
      </c>
      <c r="Y524">
        <v>197.32784213602142</v>
      </c>
      <c r="Z524">
        <v>194.78218602088975</v>
      </c>
      <c r="AA524">
        <v>190.07872518990646</v>
      </c>
      <c r="AB524">
        <v>184.84668818157505</v>
      </c>
      <c r="AC524">
        <v>182.76376991654453</v>
      </c>
      <c r="AD524">
        <v>182.07136809390596</v>
      </c>
      <c r="AE524">
        <v>177.0305841159354</v>
      </c>
      <c r="AF524">
        <v>167.86544301189417</v>
      </c>
      <c r="AG524">
        <v>157.04416895225168</v>
      </c>
      <c r="AH524">
        <v>151.05329968707326</v>
      </c>
      <c r="AI524">
        <v>-1.3634103536605835</v>
      </c>
      <c r="AJ524">
        <v>-1.0601776838302612</v>
      </c>
      <c r="AK524">
        <v>-1.0945408344268799</v>
      </c>
      <c r="AL524">
        <v>-0.8421097993850708</v>
      </c>
      <c r="AM524">
        <v>-1.4517792463302612</v>
      </c>
      <c r="AN524">
        <v>-1.9975343942642212</v>
      </c>
      <c r="AO524">
        <v>-2.0083396434783936</v>
      </c>
      <c r="AP524">
        <v>-2.3706238269805908</v>
      </c>
      <c r="AQ524">
        <v>-4.6625876426696777</v>
      </c>
      <c r="AR524">
        <v>-1.9698101282119751</v>
      </c>
      <c r="AS524">
        <v>-2.0313396453857422</v>
      </c>
      <c r="AT524">
        <v>-1.968625545501709</v>
      </c>
      <c r="AU524">
        <v>-1.6678421497344971</v>
      </c>
      <c r="AV524">
        <v>-0.98660868406295776</v>
      </c>
      <c r="AW524">
        <v>-0.28092393279075623</v>
      </c>
      <c r="AX524">
        <v>3.1686488538980484E-2</v>
      </c>
      <c r="AY524">
        <v>-0.19035035371780396</v>
      </c>
      <c r="AZ524">
        <v>-1.2807284593582153</v>
      </c>
      <c r="BA524">
        <v>-2.2436177730560303</v>
      </c>
      <c r="BB524">
        <v>-2.6417462825775146</v>
      </c>
      <c r="BC524">
        <v>-2.853978157043457</v>
      </c>
      <c r="BD524">
        <v>-2.6869258880615234</v>
      </c>
      <c r="BE524">
        <v>-2.3678631782531738</v>
      </c>
      <c r="BF524">
        <v>-2.2359888553619385</v>
      </c>
      <c r="BG524">
        <v>-0.48505991697311401</v>
      </c>
      <c r="BH524">
        <v>-0.33448910713195801</v>
      </c>
      <c r="BI524">
        <v>-0.42054834961891174</v>
      </c>
      <c r="BJ524">
        <v>-0.18082317709922791</v>
      </c>
      <c r="BK524">
        <v>-0.59915703535079956</v>
      </c>
      <c r="BL524">
        <v>-1.1347670555114746</v>
      </c>
      <c r="BM524">
        <v>-1.1725040674209595</v>
      </c>
      <c r="BN524">
        <v>-1.2525012493133545</v>
      </c>
      <c r="BO524">
        <v>-2.0810437202453613</v>
      </c>
      <c r="BP524">
        <v>-0.72664403915405273</v>
      </c>
      <c r="BQ524">
        <v>-0.57695043087005615</v>
      </c>
      <c r="BR524">
        <v>-0.47039246559143066</v>
      </c>
      <c r="BS524">
        <v>-0.21822936832904816</v>
      </c>
      <c r="BT524">
        <v>1.7389106750488281</v>
      </c>
      <c r="BU524">
        <v>2.2659163475036621</v>
      </c>
      <c r="BV524">
        <v>2.1318950653076172</v>
      </c>
      <c r="BW524">
        <v>1.6980829238891602</v>
      </c>
      <c r="BX524">
        <v>0.62447118759155273</v>
      </c>
      <c r="BY524">
        <v>-0.34799838066101074</v>
      </c>
      <c r="BZ524">
        <v>-0.79034131765365601</v>
      </c>
      <c r="CA524">
        <v>-1.1218806505203247</v>
      </c>
      <c r="CB524">
        <v>-1.0789657831192017</v>
      </c>
      <c r="CC524">
        <v>-0.92352581024169922</v>
      </c>
      <c r="CD524">
        <v>-0.86401504278182983</v>
      </c>
      <c r="CE524">
        <v>0.12328292429447174</v>
      </c>
      <c r="CF524">
        <v>0.16812065243721008</v>
      </c>
      <c r="CG524">
        <v>4.6256732195615768E-2</v>
      </c>
      <c r="CH524">
        <v>0.27718192338943481</v>
      </c>
      <c r="CI524">
        <v>-8.6335334926843643E-3</v>
      </c>
      <c r="CJ524">
        <v>-0.53721708059310913</v>
      </c>
      <c r="CK524">
        <v>-0.59360677003860474</v>
      </c>
      <c r="CL524">
        <v>-0.47809293866157532</v>
      </c>
      <c r="CM524">
        <v>-0.29307430982589722</v>
      </c>
      <c r="CN524">
        <v>0.13436903059482574</v>
      </c>
      <c r="CO524">
        <v>0.43035510182380676</v>
      </c>
      <c r="CP524">
        <v>0.5672791600227356</v>
      </c>
      <c r="CQ524">
        <v>0.78576803207397461</v>
      </c>
      <c r="CR524">
        <v>3.6265969276428223</v>
      </c>
      <c r="CS524">
        <v>4.0298500061035156</v>
      </c>
      <c r="CT524">
        <v>3.5864932537078857</v>
      </c>
      <c r="CU524">
        <v>3.0060060024261475</v>
      </c>
      <c r="CV524">
        <v>1.9440066814422607</v>
      </c>
      <c r="CW524">
        <v>0.96490180492401123</v>
      </c>
      <c r="CX524">
        <v>0.49193605780601501</v>
      </c>
      <c r="CY524">
        <v>7.7764712274074554E-2</v>
      </c>
      <c r="CZ524">
        <v>3.4702487289905548E-2</v>
      </c>
      <c r="DA524">
        <v>7.6817795634269714E-2</v>
      </c>
      <c r="DB524">
        <v>8.6209893226623535E-2</v>
      </c>
      <c r="DC524">
        <v>0.73162573575973511</v>
      </c>
      <c r="DD524">
        <v>0.67073041200637817</v>
      </c>
      <c r="DE524">
        <v>0.51306182146072388</v>
      </c>
      <c r="DF524">
        <v>0.73518705368041992</v>
      </c>
      <c r="DG524">
        <v>0.58188998699188232</v>
      </c>
      <c r="DH524">
        <v>6.0332950204610825E-2</v>
      </c>
      <c r="DI524">
        <v>-1.4709500595927238E-2</v>
      </c>
      <c r="DJ524">
        <v>0.29631540179252625</v>
      </c>
      <c r="DK524">
        <v>1.4948952198028564</v>
      </c>
      <c r="DL524">
        <v>0.99538207054138184</v>
      </c>
      <c r="DM524">
        <v>1.4376606941223145</v>
      </c>
      <c r="DN524">
        <v>1.6049507856369019</v>
      </c>
      <c r="DO524">
        <v>1.789765477180481</v>
      </c>
      <c r="DP524">
        <v>5.5142836570739746</v>
      </c>
      <c r="DQ524">
        <v>5.7937841415405273</v>
      </c>
      <c r="DR524">
        <v>5.0410914421081543</v>
      </c>
      <c r="DS524">
        <v>4.3139290809631348</v>
      </c>
      <c r="DT524">
        <v>3.2635421752929687</v>
      </c>
      <c r="DU524">
        <v>2.2778019905090332</v>
      </c>
      <c r="DV524">
        <v>1.774213433265686</v>
      </c>
      <c r="DW524">
        <v>1.2774101495742798</v>
      </c>
      <c r="DX524">
        <v>1.1483708620071411</v>
      </c>
      <c r="DY524">
        <v>1.077161431312561</v>
      </c>
      <c r="DZ524">
        <v>1.0364348888397217</v>
      </c>
      <c r="EA524">
        <v>1.6099761724472046</v>
      </c>
      <c r="EB524">
        <v>1.3964190483093262</v>
      </c>
      <c r="EC524">
        <v>1.1870542764663696</v>
      </c>
      <c r="ED524">
        <v>1.3964736461639404</v>
      </c>
      <c r="EE524">
        <v>1.4345121383666992</v>
      </c>
      <c r="EF524">
        <v>0.92310029268264771</v>
      </c>
      <c r="EG524">
        <v>0.82112622261047363</v>
      </c>
      <c r="EH524">
        <v>1.414438009262085</v>
      </c>
      <c r="EI524">
        <v>4.076439380645752</v>
      </c>
      <c r="EJ524">
        <v>2.2385482788085937</v>
      </c>
      <c r="EK524">
        <v>2.89205002784729</v>
      </c>
      <c r="EL524">
        <v>3.1031837463378906</v>
      </c>
      <c r="EM524">
        <v>3.2393782138824463</v>
      </c>
      <c r="EN524">
        <v>8.239802360534668</v>
      </c>
      <c r="EO524">
        <v>8.3406248092651367</v>
      </c>
      <c r="EP524">
        <v>7.1412997245788574</v>
      </c>
      <c r="EQ524">
        <v>6.2023625373840332</v>
      </c>
      <c r="ER524">
        <v>5.1687417030334473</v>
      </c>
      <c r="ES524">
        <v>4.1734213829040527</v>
      </c>
      <c r="ET524">
        <v>3.6256182193756104</v>
      </c>
      <c r="EU524">
        <v>3.009507417678833</v>
      </c>
      <c r="EV524">
        <v>2.7563309669494629</v>
      </c>
      <c r="EW524">
        <v>2.5214986801147461</v>
      </c>
      <c r="EX524">
        <v>2.4084086418151855</v>
      </c>
      <c r="EY524">
        <v>73.834732055664063</v>
      </c>
      <c r="EZ524">
        <v>72.436935424804687</v>
      </c>
      <c r="FA524">
        <v>71.256683349609375</v>
      </c>
      <c r="FB524">
        <v>69.867805480957031</v>
      </c>
      <c r="FC524">
        <v>68.961639404296875</v>
      </c>
      <c r="FD524">
        <v>67.311599731445312</v>
      </c>
      <c r="FE524">
        <v>65.944038391113281</v>
      </c>
      <c r="FF524">
        <v>66.273162841796875</v>
      </c>
      <c r="FG524">
        <v>68.783950805664063</v>
      </c>
      <c r="FH524">
        <v>72.924270629882813</v>
      </c>
      <c r="FI524">
        <v>77.100425720214844</v>
      </c>
      <c r="FJ524">
        <v>80.751739501953125</v>
      </c>
      <c r="FK524">
        <v>83.754486083984375</v>
      </c>
      <c r="FL524">
        <v>85.91387939453125</v>
      </c>
      <c r="FM524">
        <v>87.534194946289063</v>
      </c>
      <c r="FN524">
        <v>88.172264099121094</v>
      </c>
      <c r="FO524">
        <v>88.336349487304688</v>
      </c>
      <c r="FP524">
        <v>88.148773193359375</v>
      </c>
      <c r="FQ524">
        <v>87.897865295410156</v>
      </c>
      <c r="FR524">
        <v>86.545433044433594</v>
      </c>
      <c r="FS524">
        <v>83.951271057128906</v>
      </c>
      <c r="FT524">
        <v>80.110580444335937</v>
      </c>
      <c r="FU524">
        <v>77.776275634765625</v>
      </c>
      <c r="FV524">
        <v>76.314353942871094</v>
      </c>
      <c r="FW524">
        <v>1</v>
      </c>
    </row>
    <row r="525" spans="1:179" x14ac:dyDescent="0.2">
      <c r="A525" t="s">
        <v>241</v>
      </c>
      <c r="B525" t="s">
        <v>248</v>
      </c>
      <c r="C525" t="s">
        <v>218</v>
      </c>
      <c r="D525" t="s">
        <v>41</v>
      </c>
      <c r="E525">
        <v>2016</v>
      </c>
      <c r="F525" t="s">
        <v>225</v>
      </c>
      <c r="G525" t="s">
        <v>244</v>
      </c>
      <c r="H525">
        <v>224.17000000000002</v>
      </c>
      <c r="K525">
        <v>130.85649389063508</v>
      </c>
      <c r="L525">
        <v>127.00654555325802</v>
      </c>
      <c r="M525">
        <v>124.12038786985912</v>
      </c>
      <c r="N525">
        <v>122.84253174132613</v>
      </c>
      <c r="O525">
        <v>126.50437796915935</v>
      </c>
      <c r="P525">
        <v>134.6954283104927</v>
      </c>
      <c r="Q525">
        <v>142.95658169706297</v>
      </c>
      <c r="R525">
        <v>149.21019809499754</v>
      </c>
      <c r="S525">
        <v>153.08614072493043</v>
      </c>
      <c r="T525">
        <v>159.02758120909525</v>
      </c>
      <c r="U525">
        <v>165.51367082841236</v>
      </c>
      <c r="V525">
        <v>170.68850566904473</v>
      </c>
      <c r="W525">
        <v>173.91211919610066</v>
      </c>
      <c r="X525">
        <v>177.70865240115512</v>
      </c>
      <c r="Y525">
        <v>179.09012968347508</v>
      </c>
      <c r="Z525">
        <v>176.77975179227917</v>
      </c>
      <c r="AA525">
        <v>172.51100085949747</v>
      </c>
      <c r="AB525">
        <v>167.76252656317936</v>
      </c>
      <c r="AC525">
        <v>165.87211871111734</v>
      </c>
      <c r="AD525">
        <v>165.2437110274011</v>
      </c>
      <c r="AE525">
        <v>160.66881350382283</v>
      </c>
      <c r="AF525">
        <v>152.35074601206637</v>
      </c>
      <c r="AG525">
        <v>142.52961102318875</v>
      </c>
      <c r="AH525">
        <v>137.09243833633607</v>
      </c>
      <c r="AI525">
        <v>-1.3044366836547852</v>
      </c>
      <c r="AJ525">
        <v>-1.0175783634185791</v>
      </c>
      <c r="AK525">
        <v>-1.0448198318481445</v>
      </c>
      <c r="AL525">
        <v>-0.81474977731704712</v>
      </c>
      <c r="AM525">
        <v>-1.3826745748519897</v>
      </c>
      <c r="AN525">
        <v>-1.8787635564804077</v>
      </c>
      <c r="AO525">
        <v>-1.8865146636962891</v>
      </c>
      <c r="AP525">
        <v>-2.2368600368499756</v>
      </c>
      <c r="AQ525">
        <v>-4.4286832809448242</v>
      </c>
      <c r="AR525">
        <v>-1.882634162902832</v>
      </c>
      <c r="AS525">
        <v>-1.9545979499816895</v>
      </c>
      <c r="AT525">
        <v>-1.9010263681411743</v>
      </c>
      <c r="AU525">
        <v>-1.6243315935134888</v>
      </c>
      <c r="AV525">
        <v>-1.1034396886825562</v>
      </c>
      <c r="AW525">
        <v>-0.44933944940567017</v>
      </c>
      <c r="AX525">
        <v>-0.13153368234634399</v>
      </c>
      <c r="AY525">
        <v>-0.31688627600669861</v>
      </c>
      <c r="AZ525">
        <v>-1.3077676296234131</v>
      </c>
      <c r="BA525">
        <v>-2.1809318065643311</v>
      </c>
      <c r="BB525">
        <v>-2.5388896465301514</v>
      </c>
      <c r="BC525">
        <v>-2.7224006652832031</v>
      </c>
      <c r="BD525">
        <v>-2.5613136291503906</v>
      </c>
      <c r="BE525">
        <v>-2.259251594543457</v>
      </c>
      <c r="BF525">
        <v>-2.1340427398681641</v>
      </c>
      <c r="BG525">
        <v>-0.46766015887260437</v>
      </c>
      <c r="BH525">
        <v>-0.32623791694641113</v>
      </c>
      <c r="BI525">
        <v>-0.40272879600524902</v>
      </c>
      <c r="BJ525">
        <v>-0.18476305902004242</v>
      </c>
      <c r="BK525">
        <v>-0.57040852308273315</v>
      </c>
      <c r="BL525">
        <v>-1.0568325519561768</v>
      </c>
      <c r="BM525">
        <v>-1.0902405977249146</v>
      </c>
      <c r="BN525">
        <v>-1.1716601848602295</v>
      </c>
      <c r="BO525">
        <v>-1.9693288803100586</v>
      </c>
      <c r="BP525">
        <v>-0.69830948114395142</v>
      </c>
      <c r="BQ525">
        <v>-0.56904768943786621</v>
      </c>
      <c r="BR525">
        <v>-0.4737074077129364</v>
      </c>
      <c r="BS525">
        <v>-0.2433316558599472</v>
      </c>
      <c r="BT525">
        <v>1.4930758476257324</v>
      </c>
      <c r="BU525">
        <v>1.9769541025161743</v>
      </c>
      <c r="BV525">
        <v>1.8692680597305298</v>
      </c>
      <c r="BW525">
        <v>1.4821640253067017</v>
      </c>
      <c r="BX525">
        <v>0.50725549459457397</v>
      </c>
      <c r="BY525">
        <v>-0.37503582239151001</v>
      </c>
      <c r="BZ525">
        <v>-0.77511519193649292</v>
      </c>
      <c r="CA525">
        <v>-1.0722864866256714</v>
      </c>
      <c r="CB525">
        <v>-1.0294612646102905</v>
      </c>
      <c r="CC525">
        <v>-0.88327747583389282</v>
      </c>
      <c r="CD525">
        <v>-0.82700693607330322</v>
      </c>
      <c r="CE525">
        <v>0.11188869923353195</v>
      </c>
      <c r="CF525">
        <v>0.15258236229419708</v>
      </c>
      <c r="CG525">
        <v>4.1981525719165802E-2</v>
      </c>
      <c r="CH525">
        <v>0.25156381726264954</v>
      </c>
      <c r="CI525">
        <v>-7.8355930745601654E-3</v>
      </c>
      <c r="CJ525">
        <v>-0.48756563663482666</v>
      </c>
      <c r="CK525">
        <v>-0.53874361515045166</v>
      </c>
      <c r="CL525">
        <v>-0.4339059591293335</v>
      </c>
      <c r="CM525">
        <v>-0.26598739624023438</v>
      </c>
      <c r="CN525">
        <v>0.1219501793384552</v>
      </c>
      <c r="CO525">
        <v>0.39058023691177368</v>
      </c>
      <c r="CP525">
        <v>0.51484930515289307</v>
      </c>
      <c r="CQ525">
        <v>0.71314465999603271</v>
      </c>
      <c r="CR525">
        <v>3.2914144992828369</v>
      </c>
      <c r="CS525">
        <v>3.6573977470397949</v>
      </c>
      <c r="CT525">
        <v>3.2550172805786133</v>
      </c>
      <c r="CU525">
        <v>2.7281806468963623</v>
      </c>
      <c r="CV525">
        <v>1.7643349170684814</v>
      </c>
      <c r="CW525">
        <v>0.87572228908538818</v>
      </c>
      <c r="CX525">
        <v>0.44646963477134705</v>
      </c>
      <c r="CY525">
        <v>7.0577435195446014E-2</v>
      </c>
      <c r="CZ525">
        <v>3.1495165079832077E-2</v>
      </c>
      <c r="DA525">
        <v>6.9718033075332642E-2</v>
      </c>
      <c r="DB525">
        <v>7.8242078423500061E-2</v>
      </c>
      <c r="DC525">
        <v>0.69143754243850708</v>
      </c>
      <c r="DD525">
        <v>0.63140267133712769</v>
      </c>
      <c r="DE525">
        <v>0.48669183254241943</v>
      </c>
      <c r="DF525">
        <v>0.68789070844650269</v>
      </c>
      <c r="DG525">
        <v>0.554737389087677</v>
      </c>
      <c r="DH525">
        <v>8.1701256334781647E-2</v>
      </c>
      <c r="DI525">
        <v>1.2753408402204514E-2</v>
      </c>
      <c r="DJ525">
        <v>0.30384820699691772</v>
      </c>
      <c r="DK525">
        <v>1.4373540878295898</v>
      </c>
      <c r="DL525">
        <v>0.94220983982086182</v>
      </c>
      <c r="DM525">
        <v>1.3502081632614136</v>
      </c>
      <c r="DN525">
        <v>1.5034060478210449</v>
      </c>
      <c r="DO525">
        <v>1.6696209907531738</v>
      </c>
      <c r="DP525">
        <v>5.0897531509399414</v>
      </c>
      <c r="DQ525">
        <v>5.3378410339355469</v>
      </c>
      <c r="DR525">
        <v>4.6407666206359863</v>
      </c>
      <c r="DS525">
        <v>3.9741973876953125</v>
      </c>
      <c r="DT525">
        <v>3.0214145183563232</v>
      </c>
      <c r="DU525">
        <v>2.1264803409576416</v>
      </c>
      <c r="DV525">
        <v>1.668054461479187</v>
      </c>
      <c r="DW525">
        <v>1.2134413719177246</v>
      </c>
      <c r="DX525">
        <v>1.0924515724182129</v>
      </c>
      <c r="DY525">
        <v>1.0227135419845581</v>
      </c>
      <c r="DZ525">
        <v>0.98349112272262573</v>
      </c>
      <c r="EA525">
        <v>1.5282139778137207</v>
      </c>
      <c r="EB525">
        <v>1.3227431774139404</v>
      </c>
      <c r="EC525">
        <v>1.1287828683853149</v>
      </c>
      <c r="ED525">
        <v>1.3178774118423462</v>
      </c>
      <c r="EE525">
        <v>1.367003321647644</v>
      </c>
      <c r="EF525">
        <v>0.90363222360610962</v>
      </c>
      <c r="EG525">
        <v>0.80902749300003052</v>
      </c>
      <c r="EH525">
        <v>1.369047999382019</v>
      </c>
      <c r="EI525">
        <v>3.8967087268829346</v>
      </c>
      <c r="EJ525">
        <v>2.1265344619750977</v>
      </c>
      <c r="EK525">
        <v>2.7357583045959473</v>
      </c>
      <c r="EL525">
        <v>2.9307248592376709</v>
      </c>
      <c r="EM525">
        <v>3.0506210327148437</v>
      </c>
      <c r="EN525">
        <v>7.6862688064575195</v>
      </c>
      <c r="EO525">
        <v>7.7641348838806152</v>
      </c>
      <c r="EP525">
        <v>6.6415681838989258</v>
      </c>
      <c r="EQ525">
        <v>5.7732477188110352</v>
      </c>
      <c r="ER525">
        <v>4.8364377021789551</v>
      </c>
      <c r="ES525">
        <v>3.9323763847351074</v>
      </c>
      <c r="ET525">
        <v>3.4318289756774902</v>
      </c>
      <c r="EU525">
        <v>2.8635554313659668</v>
      </c>
      <c r="EV525">
        <v>2.6243040561676025</v>
      </c>
      <c r="EW525">
        <v>2.3986878395080566</v>
      </c>
      <c r="EX525">
        <v>2.2905268669128418</v>
      </c>
      <c r="EY525">
        <v>73.834732055664063</v>
      </c>
      <c r="EZ525">
        <v>72.436935424804687</v>
      </c>
      <c r="FA525">
        <v>71.256683349609375</v>
      </c>
      <c r="FB525">
        <v>69.867805480957031</v>
      </c>
      <c r="FC525">
        <v>68.961639404296875</v>
      </c>
      <c r="FD525">
        <v>67.311599731445312</v>
      </c>
      <c r="FE525">
        <v>65.944038391113281</v>
      </c>
      <c r="FF525">
        <v>66.273162841796875</v>
      </c>
      <c r="FG525">
        <v>68.783950805664063</v>
      </c>
      <c r="FH525">
        <v>72.924270629882813</v>
      </c>
      <c r="FI525">
        <v>77.100425720214844</v>
      </c>
      <c r="FJ525">
        <v>80.751739501953125</v>
      </c>
      <c r="FK525">
        <v>83.754486083984375</v>
      </c>
      <c r="FL525">
        <v>85.91387939453125</v>
      </c>
      <c r="FM525">
        <v>87.534194946289063</v>
      </c>
      <c r="FN525">
        <v>88.172264099121094</v>
      </c>
      <c r="FO525">
        <v>88.336357116699219</v>
      </c>
      <c r="FP525">
        <v>88.148773193359375</v>
      </c>
      <c r="FQ525">
        <v>87.897865295410156</v>
      </c>
      <c r="FR525">
        <v>86.545433044433594</v>
      </c>
      <c r="FS525">
        <v>83.951271057128906</v>
      </c>
      <c r="FT525">
        <v>80.110580444335937</v>
      </c>
      <c r="FU525">
        <v>77.776275634765625</v>
      </c>
      <c r="FV525">
        <v>76.314353942871094</v>
      </c>
      <c r="FW525">
        <v>1</v>
      </c>
    </row>
    <row r="526" spans="1:179" x14ac:dyDescent="0.2">
      <c r="A526" t="s">
        <v>241</v>
      </c>
      <c r="B526" t="s">
        <v>248</v>
      </c>
      <c r="C526" t="s">
        <v>218</v>
      </c>
      <c r="D526" t="s">
        <v>41</v>
      </c>
      <c r="E526" t="s">
        <v>250</v>
      </c>
      <c r="F526" t="s">
        <v>225</v>
      </c>
      <c r="G526" t="s">
        <v>244</v>
      </c>
      <c r="H526">
        <v>217.37</v>
      </c>
      <c r="K526">
        <v>126.88710933636368</v>
      </c>
      <c r="L526">
        <v>123.15394485136387</v>
      </c>
      <c r="M526">
        <v>120.35533551492931</v>
      </c>
      <c r="N526">
        <v>119.11624171471776</v>
      </c>
      <c r="O526">
        <v>122.66700995608875</v>
      </c>
      <c r="P526">
        <v>130.6095939986435</v>
      </c>
      <c r="Q526">
        <v>138.62015458941013</v>
      </c>
      <c r="R526">
        <v>144.68407456800577</v>
      </c>
      <c r="S526">
        <v>148.44244483793523</v>
      </c>
      <c r="T526">
        <v>154.20365840796862</v>
      </c>
      <c r="U526">
        <v>160.49299979426297</v>
      </c>
      <c r="V526">
        <v>165.51086184067941</v>
      </c>
      <c r="W526">
        <v>168.63669067732533</v>
      </c>
      <c r="X526">
        <v>172.31806031796</v>
      </c>
      <c r="Y526">
        <v>173.65763204081188</v>
      </c>
      <c r="Z526">
        <v>171.41733686422322</v>
      </c>
      <c r="AA526">
        <v>167.27807368947956</v>
      </c>
      <c r="AB526">
        <v>162.67363901983762</v>
      </c>
      <c r="AC526">
        <v>160.84057456362967</v>
      </c>
      <c r="AD526">
        <v>160.23122892016352</v>
      </c>
      <c r="AE526">
        <v>155.79510576710021</v>
      </c>
      <c r="AF526">
        <v>147.72935749651103</v>
      </c>
      <c r="AG526">
        <v>138.20613559066959</v>
      </c>
      <c r="AH526">
        <v>132.93389342151929</v>
      </c>
      <c r="AI526">
        <v>-1.2861839532852173</v>
      </c>
      <c r="AJ526">
        <v>-1.0043224096298218</v>
      </c>
      <c r="AK526">
        <v>-1.0294829607009888</v>
      </c>
      <c r="AL526">
        <v>-0.80608344078063965</v>
      </c>
      <c r="AM526">
        <v>-1.3614242076873779</v>
      </c>
      <c r="AN526">
        <v>-1.8427109718322754</v>
      </c>
      <c r="AO526">
        <v>-1.8495736122131348</v>
      </c>
      <c r="AP526">
        <v>-2.1961419582366943</v>
      </c>
      <c r="AQ526">
        <v>-4.3569936752319336</v>
      </c>
      <c r="AR526">
        <v>-1.8556958436965942</v>
      </c>
      <c r="AS526">
        <v>-1.9306027889251709</v>
      </c>
      <c r="AT526">
        <v>-1.8797199726104736</v>
      </c>
      <c r="AU526">
        <v>-1.6102386713027954</v>
      </c>
      <c r="AV526">
        <v>-1.1361110210418701</v>
      </c>
      <c r="AW526">
        <v>-0.49751606583595276</v>
      </c>
      <c r="AX526">
        <v>-0.17851182818412781</v>
      </c>
      <c r="AY526">
        <v>-0.35310274362564087</v>
      </c>
      <c r="AZ526">
        <v>-1.314333438873291</v>
      </c>
      <c r="BA526">
        <v>-2.1607789993286133</v>
      </c>
      <c r="BB526">
        <v>-2.506805419921875</v>
      </c>
      <c r="BC526">
        <v>-2.681854248046875</v>
      </c>
      <c r="BD526">
        <v>-2.5226411819458008</v>
      </c>
      <c r="BE526">
        <v>-2.2257709503173828</v>
      </c>
      <c r="BF526">
        <v>-2.1026041507720947</v>
      </c>
      <c r="BG526">
        <v>-0.46219652891159058</v>
      </c>
      <c r="BH526">
        <v>-0.32354816794395447</v>
      </c>
      <c r="BI526">
        <v>-0.3972054123878479</v>
      </c>
      <c r="BJ526">
        <v>-0.18572525680065155</v>
      </c>
      <c r="BK526">
        <v>-0.56157267093658447</v>
      </c>
      <c r="BL526">
        <v>-1.0333422422409058</v>
      </c>
      <c r="BM526">
        <v>-1.06546950340271</v>
      </c>
      <c r="BN526">
        <v>-1.1472223997116089</v>
      </c>
      <c r="BO526">
        <v>-1.9352270364761353</v>
      </c>
      <c r="BP526">
        <v>-0.68947207927703857</v>
      </c>
      <c r="BQ526">
        <v>-0.56622880697250366</v>
      </c>
      <c r="BR526">
        <v>-0.47421592473983765</v>
      </c>
      <c r="BS526">
        <v>-0.25034558773040771</v>
      </c>
      <c r="BT526">
        <v>1.4207198619842529</v>
      </c>
      <c r="BU526">
        <v>1.8916946649551392</v>
      </c>
      <c r="BV526">
        <v>1.7917101383209229</v>
      </c>
      <c r="BW526">
        <v>1.4184514284133911</v>
      </c>
      <c r="BX526">
        <v>0.47294926643371582</v>
      </c>
      <c r="BY526">
        <v>-0.38248366117477417</v>
      </c>
      <c r="BZ526">
        <v>-0.76998800039291382</v>
      </c>
      <c r="CA526">
        <v>-1.0569601058959961</v>
      </c>
      <c r="CB526">
        <v>-1.0142011642456055</v>
      </c>
      <c r="CC526">
        <v>-0.87082695960998535</v>
      </c>
      <c r="CD526">
        <v>-0.8155447244644165</v>
      </c>
      <c r="CE526">
        <v>0.10849467664957047</v>
      </c>
      <c r="CF526">
        <v>0.14795395731925964</v>
      </c>
      <c r="CG526">
        <v>4.0708065032958984E-2</v>
      </c>
      <c r="CH526">
        <v>0.24393293261528015</v>
      </c>
      <c r="CI526">
        <v>-7.5979088433086872E-3</v>
      </c>
      <c r="CJ526">
        <v>-0.47277587652206421</v>
      </c>
      <c r="CK526">
        <v>-0.52240145206451416</v>
      </c>
      <c r="CL526">
        <v>-0.4207439124584198</v>
      </c>
      <c r="CM526">
        <v>-0.25791895389556885</v>
      </c>
      <c r="CN526">
        <v>0.11825095862150192</v>
      </c>
      <c r="CO526">
        <v>0.37873241305351257</v>
      </c>
      <c r="CP526">
        <v>0.49923193454742432</v>
      </c>
      <c r="CQ526">
        <v>0.69151222705841064</v>
      </c>
      <c r="CR526">
        <v>3.1915731430053711</v>
      </c>
      <c r="CS526">
        <v>3.5464546680450439</v>
      </c>
      <c r="CT526">
        <v>3.1562800407409668</v>
      </c>
      <c r="CU526">
        <v>2.6454243659973145</v>
      </c>
      <c r="CV526">
        <v>1.7108157873153687</v>
      </c>
      <c r="CW526">
        <v>0.84915822744369507</v>
      </c>
      <c r="CX526">
        <v>0.4329264760017395</v>
      </c>
      <c r="CY526">
        <v>6.8436548113822937E-2</v>
      </c>
      <c r="CZ526">
        <v>3.0539793893694878E-2</v>
      </c>
      <c r="DA526">
        <v>6.7603215575218201E-2</v>
      </c>
      <c r="DB526">
        <v>7.5868695974349976E-2</v>
      </c>
      <c r="DC526">
        <v>0.67918586730957031</v>
      </c>
      <c r="DD526">
        <v>0.61945611238479614</v>
      </c>
      <c r="DE526">
        <v>0.47862154245376587</v>
      </c>
      <c r="DF526">
        <v>0.67359113693237305</v>
      </c>
      <c r="DG526">
        <v>0.54637682437896729</v>
      </c>
      <c r="DH526">
        <v>8.7790459394454956E-2</v>
      </c>
      <c r="DI526">
        <v>2.0666657015681267E-2</v>
      </c>
      <c r="DJ526">
        <v>0.30573457479476929</v>
      </c>
      <c r="DK526">
        <v>1.4193891286849976</v>
      </c>
      <c r="DL526">
        <v>0.92597401142120361</v>
      </c>
      <c r="DM526">
        <v>1.3236936330795288</v>
      </c>
      <c r="DN526">
        <v>1.4726797342300415</v>
      </c>
      <c r="DO526">
        <v>1.633370041847229</v>
      </c>
      <c r="DP526">
        <v>4.9624266624450684</v>
      </c>
      <c r="DQ526">
        <v>5.2012147903442383</v>
      </c>
      <c r="DR526">
        <v>4.5208497047424316</v>
      </c>
      <c r="DS526">
        <v>3.8723974227905273</v>
      </c>
      <c r="DT526">
        <v>2.9486825466156006</v>
      </c>
      <c r="DU526">
        <v>2.0808000564575195</v>
      </c>
      <c r="DV526">
        <v>1.6358410120010376</v>
      </c>
      <c r="DW526">
        <v>1.1938332319259644</v>
      </c>
      <c r="DX526">
        <v>1.0752807855606079</v>
      </c>
      <c r="DY526">
        <v>1.0060334205627441</v>
      </c>
      <c r="DZ526">
        <v>0.96728211641311646</v>
      </c>
      <c r="EA526">
        <v>1.5031733512878418</v>
      </c>
      <c r="EB526">
        <v>1.3002302646636963</v>
      </c>
      <c r="EC526">
        <v>1.1108990907669067</v>
      </c>
      <c r="ED526">
        <v>1.2939492464065552</v>
      </c>
      <c r="EE526">
        <v>1.3462283611297607</v>
      </c>
      <c r="EF526">
        <v>0.89715921878814697</v>
      </c>
      <c r="EG526">
        <v>0.80477070808410645</v>
      </c>
      <c r="EH526">
        <v>1.3546541929244995</v>
      </c>
      <c r="EI526">
        <v>3.8411557674407959</v>
      </c>
      <c r="EJ526">
        <v>2.0921978950500488</v>
      </c>
      <c r="EK526">
        <v>2.6880676746368408</v>
      </c>
      <c r="EL526">
        <v>2.8781838417053223</v>
      </c>
      <c r="EM526">
        <v>2.9932632446289062</v>
      </c>
      <c r="EN526">
        <v>7.5192575454711914</v>
      </c>
      <c r="EO526">
        <v>7.5904254913330078</v>
      </c>
      <c r="EP526">
        <v>6.4910717010498047</v>
      </c>
      <c r="EQ526">
        <v>5.643951416015625</v>
      </c>
      <c r="ER526">
        <v>4.7359652519226074</v>
      </c>
      <c r="ES526">
        <v>3.8590953350067139</v>
      </c>
      <c r="ET526">
        <v>3.3726584911346436</v>
      </c>
      <c r="EU526">
        <v>2.8187272548675537</v>
      </c>
      <c r="EV526">
        <v>2.5837206840515137</v>
      </c>
      <c r="EW526">
        <v>2.3609774112701416</v>
      </c>
      <c r="EX526">
        <v>2.2543416023254395</v>
      </c>
      <c r="EY526">
        <v>73.834732055664063</v>
      </c>
      <c r="EZ526">
        <v>72.436935424804687</v>
      </c>
      <c r="FA526">
        <v>71.256683349609375</v>
      </c>
      <c r="FB526">
        <v>69.867805480957031</v>
      </c>
      <c r="FC526">
        <v>68.961639404296875</v>
      </c>
      <c r="FD526">
        <v>67.311599731445312</v>
      </c>
      <c r="FE526">
        <v>65.944038391113281</v>
      </c>
      <c r="FF526">
        <v>66.273162841796875</v>
      </c>
      <c r="FG526">
        <v>68.783950805664063</v>
      </c>
      <c r="FH526">
        <v>72.924270629882813</v>
      </c>
      <c r="FI526">
        <v>77.100425720214844</v>
      </c>
      <c r="FJ526">
        <v>80.751739501953125</v>
      </c>
      <c r="FK526">
        <v>83.754486083984375</v>
      </c>
      <c r="FL526">
        <v>85.91387939453125</v>
      </c>
      <c r="FM526">
        <v>87.534194946289063</v>
      </c>
      <c r="FN526">
        <v>88.172264099121094</v>
      </c>
      <c r="FO526">
        <v>88.336357116699219</v>
      </c>
      <c r="FP526">
        <v>88.148773193359375</v>
      </c>
      <c r="FQ526">
        <v>87.897865295410156</v>
      </c>
      <c r="FR526">
        <v>86.545433044433594</v>
      </c>
      <c r="FS526">
        <v>83.951271057128906</v>
      </c>
      <c r="FT526">
        <v>80.110580444335937</v>
      </c>
      <c r="FU526">
        <v>77.776275634765625</v>
      </c>
      <c r="FV526">
        <v>76.314353942871094</v>
      </c>
      <c r="FW526">
        <v>1</v>
      </c>
    </row>
    <row r="527" spans="1:179" x14ac:dyDescent="0.2">
      <c r="A527" t="s">
        <v>241</v>
      </c>
      <c r="B527" t="s">
        <v>248</v>
      </c>
      <c r="C527" t="s">
        <v>218</v>
      </c>
      <c r="D527" t="s">
        <v>42</v>
      </c>
      <c r="E527">
        <v>2015</v>
      </c>
      <c r="F527" t="s">
        <v>225</v>
      </c>
      <c r="G527" t="s">
        <v>244</v>
      </c>
      <c r="H527">
        <v>247.49</v>
      </c>
      <c r="K527">
        <v>152.35606168828863</v>
      </c>
      <c r="L527">
        <v>148.53455104753823</v>
      </c>
      <c r="M527">
        <v>145.49110872899135</v>
      </c>
      <c r="N527">
        <v>144.93634637115466</v>
      </c>
      <c r="O527">
        <v>148.1252953138376</v>
      </c>
      <c r="P527">
        <v>157.24267931709127</v>
      </c>
      <c r="Q527">
        <v>165.80864669604583</v>
      </c>
      <c r="R527">
        <v>171.42412928405318</v>
      </c>
      <c r="S527">
        <v>176.40611906958168</v>
      </c>
      <c r="T527">
        <v>183.45701554710155</v>
      </c>
      <c r="U527">
        <v>190.7907408638188</v>
      </c>
      <c r="V527">
        <v>196.31007886047101</v>
      </c>
      <c r="W527">
        <v>200.42478762421112</v>
      </c>
      <c r="X527">
        <v>204.83830365765724</v>
      </c>
      <c r="Y527">
        <v>205.07400604604021</v>
      </c>
      <c r="Z527">
        <v>201.52889526702589</v>
      </c>
      <c r="AA527">
        <v>194.8275288999385</v>
      </c>
      <c r="AB527">
        <v>189.64071183115752</v>
      </c>
      <c r="AC527">
        <v>187.61067714274472</v>
      </c>
      <c r="AD527">
        <v>187.91515972353037</v>
      </c>
      <c r="AE527">
        <v>184.09686586956542</v>
      </c>
      <c r="AF527">
        <v>176.21098550879114</v>
      </c>
      <c r="AG527">
        <v>164.85371534968644</v>
      </c>
      <c r="AH527">
        <v>158.80344207462329</v>
      </c>
      <c r="AI527">
        <v>-1.1229978799819946</v>
      </c>
      <c r="AJ527">
        <v>-1.0204296112060547</v>
      </c>
      <c r="AK527">
        <v>-1.0472046136856079</v>
      </c>
      <c r="AL527">
        <v>-0.86062699556350708</v>
      </c>
      <c r="AM527">
        <v>-1.3647458553314209</v>
      </c>
      <c r="AN527">
        <v>-1.9360284805297852</v>
      </c>
      <c r="AO527">
        <v>-2.1013948917388916</v>
      </c>
      <c r="AP527">
        <v>-1.8998497724533081</v>
      </c>
      <c r="AQ527">
        <v>-2.2644505500793457</v>
      </c>
      <c r="AR527">
        <v>-1.8420734405517578</v>
      </c>
      <c r="AS527">
        <v>-2.055084228515625</v>
      </c>
      <c r="AT527">
        <v>-2.0582833290100098</v>
      </c>
      <c r="AU527">
        <v>-1.8787417411804199</v>
      </c>
      <c r="AV527">
        <v>-0.10978266596794128</v>
      </c>
      <c r="AW527">
        <v>0.46385118365287781</v>
      </c>
      <c r="AX527">
        <v>-0.13666807115077972</v>
      </c>
      <c r="AY527">
        <v>-0.42879569530487061</v>
      </c>
      <c r="AZ527">
        <v>-1.4871854782104492</v>
      </c>
      <c r="BA527">
        <v>-2.379253625869751</v>
      </c>
      <c r="BB527">
        <v>-2.587177038192749</v>
      </c>
      <c r="BC527">
        <v>-2.7331936359405518</v>
      </c>
      <c r="BD527">
        <v>-2.6314120292663574</v>
      </c>
      <c r="BE527">
        <v>-2.3269405364990234</v>
      </c>
      <c r="BF527">
        <v>-2.2080597877502441</v>
      </c>
      <c r="BG527">
        <v>-0.30248817801475525</v>
      </c>
      <c r="BH527">
        <v>-0.27679422497749329</v>
      </c>
      <c r="BI527">
        <v>-0.35444274544715881</v>
      </c>
      <c r="BJ527">
        <v>-0.16342991590499878</v>
      </c>
      <c r="BK527">
        <v>-0.51835751533508301</v>
      </c>
      <c r="BL527">
        <v>-1.0711652040481567</v>
      </c>
      <c r="BM527">
        <v>-1.2632317543029785</v>
      </c>
      <c r="BN527">
        <v>-1.032097339630127</v>
      </c>
      <c r="BO527">
        <v>-1.0193259716033936</v>
      </c>
      <c r="BP527">
        <v>-0.65615189075469971</v>
      </c>
      <c r="BQ527">
        <v>-0.5696645975112915</v>
      </c>
      <c r="BR527">
        <v>-0.51248759031295776</v>
      </c>
      <c r="BS527">
        <v>-0.37297376990318298</v>
      </c>
      <c r="BT527">
        <v>1.982236385345459</v>
      </c>
      <c r="BU527">
        <v>2.4372258186340332</v>
      </c>
      <c r="BV527">
        <v>1.9394208192825317</v>
      </c>
      <c r="BW527">
        <v>1.4285675287246704</v>
      </c>
      <c r="BX527">
        <v>0.40593704581260681</v>
      </c>
      <c r="BY527">
        <v>-0.51503819227218628</v>
      </c>
      <c r="BZ527">
        <v>-0.77802920341491699</v>
      </c>
      <c r="CA527">
        <v>-1.0111572742462158</v>
      </c>
      <c r="CB527">
        <v>-0.99633592367172241</v>
      </c>
      <c r="CC527">
        <v>-0.86456680297851563</v>
      </c>
      <c r="CD527">
        <v>-0.81656068563461304</v>
      </c>
      <c r="CE527">
        <v>0.2657943069934845</v>
      </c>
      <c r="CF527">
        <v>0.23824536800384521</v>
      </c>
      <c r="CG527">
        <v>0.12536199390888214</v>
      </c>
      <c r="CH527">
        <v>0.31944665312767029</v>
      </c>
      <c r="CI527">
        <v>6.7848451435565948E-2</v>
      </c>
      <c r="CJ527">
        <v>-0.4721636176109314</v>
      </c>
      <c r="CK527">
        <v>-0.68272256851196289</v>
      </c>
      <c r="CL527">
        <v>-0.43109476566314697</v>
      </c>
      <c r="CM527">
        <v>-0.1569565087556839</v>
      </c>
      <c r="CN527">
        <v>0.16521374881267548</v>
      </c>
      <c r="CO527">
        <v>0.45913255214691162</v>
      </c>
      <c r="CP527">
        <v>0.55812585353851318</v>
      </c>
      <c r="CQ527">
        <v>0.66991657018661499</v>
      </c>
      <c r="CR527">
        <v>3.4311623573303223</v>
      </c>
      <c r="CS527">
        <v>3.8039789199829102</v>
      </c>
      <c r="CT527">
        <v>3.3773138523101807</v>
      </c>
      <c r="CU527">
        <v>2.7149717807769775</v>
      </c>
      <c r="CV527">
        <v>1.7171080112457275</v>
      </c>
      <c r="CW527">
        <v>0.77611172199249268</v>
      </c>
      <c r="CX527">
        <v>0.47498103976249695</v>
      </c>
      <c r="CY527">
        <v>0.18151983618736267</v>
      </c>
      <c r="CZ527">
        <v>0.13611279428005219</v>
      </c>
      <c r="DA527">
        <v>0.14826878905296326</v>
      </c>
      <c r="DB527">
        <v>0.14718739688396454</v>
      </c>
      <c r="DC527">
        <v>0.83407682180404663</v>
      </c>
      <c r="DD527">
        <v>0.7532849907875061</v>
      </c>
      <c r="DE527">
        <v>0.6051667332649231</v>
      </c>
      <c r="DF527">
        <v>0.80232322216033936</v>
      </c>
      <c r="DG527">
        <v>0.65405440330505371</v>
      </c>
      <c r="DH527">
        <v>0.12683802843093872</v>
      </c>
      <c r="DI527">
        <v>-0.1022133082151413</v>
      </c>
      <c r="DJ527">
        <v>0.16990788280963898</v>
      </c>
      <c r="DK527">
        <v>0.70541298389434814</v>
      </c>
      <c r="DL527">
        <v>0.98657941818237305</v>
      </c>
      <c r="DM527">
        <v>1.4879297018051147</v>
      </c>
      <c r="DN527">
        <v>1.6287393569946289</v>
      </c>
      <c r="DO527">
        <v>1.7128068208694458</v>
      </c>
      <c r="DP527">
        <v>4.8800883293151855</v>
      </c>
      <c r="DQ527">
        <v>5.1707324981689453</v>
      </c>
      <c r="DR527">
        <v>4.8152065277099609</v>
      </c>
      <c r="DS527">
        <v>4.001375675201416</v>
      </c>
      <c r="DT527">
        <v>3.0282788276672363</v>
      </c>
      <c r="DU527">
        <v>2.0672616958618164</v>
      </c>
      <c r="DV527">
        <v>1.7279912233352661</v>
      </c>
      <c r="DW527">
        <v>1.3741970062255859</v>
      </c>
      <c r="DX527">
        <v>1.2685614824295044</v>
      </c>
      <c r="DY527">
        <v>1.1611043214797974</v>
      </c>
      <c r="DZ527">
        <v>1.1109354496002197</v>
      </c>
      <c r="EA527">
        <v>1.6545864343643188</v>
      </c>
      <c r="EB527">
        <v>1.4969203472137451</v>
      </c>
      <c r="EC527">
        <v>1.2979285717010498</v>
      </c>
      <c r="ED527">
        <v>1.4995203018188477</v>
      </c>
      <c r="EE527">
        <v>1.5004427433013916</v>
      </c>
      <c r="EF527">
        <v>0.99170124530792236</v>
      </c>
      <c r="EG527">
        <v>0.7359498143196106</v>
      </c>
      <c r="EH527">
        <v>1.0376602411270142</v>
      </c>
      <c r="EI527">
        <v>1.9505374431610107</v>
      </c>
      <c r="EJ527">
        <v>2.1725010871887207</v>
      </c>
      <c r="EK527">
        <v>2.9733493328094482</v>
      </c>
      <c r="EL527">
        <v>3.1745350360870361</v>
      </c>
      <c r="EM527">
        <v>3.2185747623443604</v>
      </c>
      <c r="EN527">
        <v>6.9721074104309082</v>
      </c>
      <c r="EO527">
        <v>7.1441068649291992</v>
      </c>
      <c r="EP527">
        <v>6.8912954330444336</v>
      </c>
      <c r="EQ527">
        <v>5.858738899230957</v>
      </c>
      <c r="ER527">
        <v>4.9214015007019043</v>
      </c>
      <c r="ES527">
        <v>3.9314770698547363</v>
      </c>
      <c r="ET527">
        <v>3.5371389389038086</v>
      </c>
      <c r="EU527">
        <v>3.0962333679199219</v>
      </c>
      <c r="EV527">
        <v>2.9036376476287842</v>
      </c>
      <c r="EW527">
        <v>2.6234779357910156</v>
      </c>
      <c r="EX527">
        <v>2.5024347305297852</v>
      </c>
      <c r="EY527">
        <v>79.201553344726563</v>
      </c>
      <c r="EZ527">
        <v>78.114860534667969</v>
      </c>
      <c r="FA527">
        <v>77.058799743652344</v>
      </c>
      <c r="FB527">
        <v>75.977493286132813</v>
      </c>
      <c r="FC527">
        <v>74.577369689941406</v>
      </c>
      <c r="FD527">
        <v>73.454452514648438</v>
      </c>
      <c r="FE527">
        <v>72.553718566894531</v>
      </c>
      <c r="FF527">
        <v>72.5587158203125</v>
      </c>
      <c r="FG527">
        <v>74.655479431152344</v>
      </c>
      <c r="FH527">
        <v>78.045028686523438</v>
      </c>
      <c r="FI527">
        <v>81.577392578125</v>
      </c>
      <c r="FJ527">
        <v>85.094039916992188</v>
      </c>
      <c r="FK527">
        <v>88.363136291503906</v>
      </c>
      <c r="FL527">
        <v>90.572151184082031</v>
      </c>
      <c r="FM527">
        <v>91.58782958984375</v>
      </c>
      <c r="FN527">
        <v>92.040199279785156</v>
      </c>
      <c r="FO527">
        <v>90.801551818847656</v>
      </c>
      <c r="FP527">
        <v>90.51470947265625</v>
      </c>
      <c r="FQ527">
        <v>91.127899169921875</v>
      </c>
      <c r="FR527">
        <v>90.14593505859375</v>
      </c>
      <c r="FS527">
        <v>88.350433349609375</v>
      </c>
      <c r="FT527">
        <v>85.22528076171875</v>
      </c>
      <c r="FU527">
        <v>82.792167663574219</v>
      </c>
      <c r="FV527">
        <v>80.9453125</v>
      </c>
      <c r="FW527">
        <v>1</v>
      </c>
    </row>
    <row r="528" spans="1:179" x14ac:dyDescent="0.2">
      <c r="A528" t="s">
        <v>241</v>
      </c>
      <c r="B528" t="s">
        <v>248</v>
      </c>
      <c r="C528" t="s">
        <v>218</v>
      </c>
      <c r="D528" t="s">
        <v>42</v>
      </c>
      <c r="E528">
        <v>2016</v>
      </c>
      <c r="F528" t="s">
        <v>225</v>
      </c>
      <c r="G528" t="s">
        <v>244</v>
      </c>
      <c r="H528">
        <v>224.66</v>
      </c>
      <c r="K528">
        <v>138.30243065418497</v>
      </c>
      <c r="L528">
        <v>134.83342387801918</v>
      </c>
      <c r="M528">
        <v>132.07071482957966</v>
      </c>
      <c r="N528">
        <v>131.56712487277679</v>
      </c>
      <c r="O528">
        <v>134.46191872028044</v>
      </c>
      <c r="P528">
        <v>142.73829679729718</v>
      </c>
      <c r="Q528">
        <v>150.5141220338256</v>
      </c>
      <c r="R528">
        <v>155.61162115930588</v>
      </c>
      <c r="S528">
        <v>160.13406213866517</v>
      </c>
      <c r="T528">
        <v>166.53456967558972</v>
      </c>
      <c r="U528">
        <v>173.19181734800114</v>
      </c>
      <c r="V528">
        <v>178.20204045353626</v>
      </c>
      <c r="W528">
        <v>181.93720016528852</v>
      </c>
      <c r="X528">
        <v>185.9436045603145</v>
      </c>
      <c r="Y528">
        <v>186.15756528405032</v>
      </c>
      <c r="Z528">
        <v>182.93946268778373</v>
      </c>
      <c r="AA528">
        <v>176.85624389752255</v>
      </c>
      <c r="AB528">
        <v>172.14786931746363</v>
      </c>
      <c r="AC528">
        <v>170.30508913130856</v>
      </c>
      <c r="AD528">
        <v>170.58148562349848</v>
      </c>
      <c r="AE528">
        <v>167.11539891120404</v>
      </c>
      <c r="AF528">
        <v>159.95692809187716</v>
      </c>
      <c r="AG528">
        <v>149.64727548472288</v>
      </c>
      <c r="AH528">
        <v>144.15509164385105</v>
      </c>
      <c r="AI528">
        <v>-1.0819133520126343</v>
      </c>
      <c r="AJ528">
        <v>-0.98295027017593384</v>
      </c>
      <c r="AK528">
        <v>-1.0033801794052124</v>
      </c>
      <c r="AL528">
        <v>-0.83435064554214478</v>
      </c>
      <c r="AM528">
        <v>-1.3033332824707031</v>
      </c>
      <c r="AN528">
        <v>-1.8233271837234497</v>
      </c>
      <c r="AO528">
        <v>-1.9714058637619019</v>
      </c>
      <c r="AP528">
        <v>-1.7907054424285889</v>
      </c>
      <c r="AQ528">
        <v>-2.1504213809967041</v>
      </c>
      <c r="AR528">
        <v>-1.7624956369400024</v>
      </c>
      <c r="AS528">
        <v>-1.9786725044250488</v>
      </c>
      <c r="AT528">
        <v>-1.986175537109375</v>
      </c>
      <c r="AU528">
        <v>-1.8201462030410767</v>
      </c>
      <c r="AV528">
        <v>-0.25901758670806885</v>
      </c>
      <c r="AW528">
        <v>0.27074092626571655</v>
      </c>
      <c r="AX528">
        <v>-0.28220939636230469</v>
      </c>
      <c r="AY528">
        <v>-0.53072881698608398</v>
      </c>
      <c r="AZ528">
        <v>-1.4942150115966797</v>
      </c>
      <c r="BA528">
        <v>-2.3017945289611816</v>
      </c>
      <c r="BB528">
        <v>-2.4863438606262207</v>
      </c>
      <c r="BC528">
        <v>-2.6122560501098633</v>
      </c>
      <c r="BD528">
        <v>-2.5132386684417725</v>
      </c>
      <c r="BE528">
        <v>-2.223696231842041</v>
      </c>
      <c r="BF528">
        <v>-2.1103825569152832</v>
      </c>
      <c r="BG528">
        <v>-0.30016183853149414</v>
      </c>
      <c r="BH528">
        <v>-0.27444171905517578</v>
      </c>
      <c r="BI528">
        <v>-0.34334203600883484</v>
      </c>
      <c r="BJ528">
        <v>-0.17008684575557709</v>
      </c>
      <c r="BK528">
        <v>-0.49692553281784058</v>
      </c>
      <c r="BL528">
        <v>-0.99931710958480835</v>
      </c>
      <c r="BM528">
        <v>-1.1728347539901733</v>
      </c>
      <c r="BN528">
        <v>-0.96394294500350952</v>
      </c>
      <c r="BO528">
        <v>-0.96411252021789551</v>
      </c>
      <c r="BP528">
        <v>-0.63259297609329224</v>
      </c>
      <c r="BQ528">
        <v>-0.56341898441314697</v>
      </c>
      <c r="BR528">
        <v>-0.51339805126190186</v>
      </c>
      <c r="BS528">
        <v>-0.38550558686256409</v>
      </c>
      <c r="BT528">
        <v>1.7341814041137695</v>
      </c>
      <c r="BU528">
        <v>2.1508998870849609</v>
      </c>
      <c r="BV528">
        <v>1.6958119869232178</v>
      </c>
      <c r="BW528">
        <v>1.2388986349105835</v>
      </c>
      <c r="BX528">
        <v>0.30948284268379211</v>
      </c>
      <c r="BY528">
        <v>-0.52563858032226563</v>
      </c>
      <c r="BZ528">
        <v>-0.76265430450439453</v>
      </c>
      <c r="CA528">
        <v>-0.97156298160552979</v>
      </c>
      <c r="CB528">
        <v>-0.95539814233779907</v>
      </c>
      <c r="CC528">
        <v>-0.83040034770965576</v>
      </c>
      <c r="CD528">
        <v>-0.78461331129074097</v>
      </c>
      <c r="CE528">
        <v>0.24127690494060516</v>
      </c>
      <c r="CF528">
        <v>0.21626913547515869</v>
      </c>
      <c r="CG528">
        <v>0.1137983575463295</v>
      </c>
      <c r="CH528">
        <v>0.28998023271560669</v>
      </c>
      <c r="CI528">
        <v>6.1589974910020828E-2</v>
      </c>
      <c r="CJ528">
        <v>-0.42861029505729675</v>
      </c>
      <c r="CK528">
        <v>-0.6197468638420105</v>
      </c>
      <c r="CL528">
        <v>-0.39132970571517944</v>
      </c>
      <c r="CM528">
        <v>-0.14247852563858032</v>
      </c>
      <c r="CN528">
        <v>0.14997410774230957</v>
      </c>
      <c r="CO528">
        <v>0.41678124666213989</v>
      </c>
      <c r="CP528">
        <v>0.50664317607879639</v>
      </c>
      <c r="CQ528">
        <v>0.60812211036682129</v>
      </c>
      <c r="CR528">
        <v>3.1146650314331055</v>
      </c>
      <c r="CS528">
        <v>3.4530923366546631</v>
      </c>
      <c r="CT528">
        <v>3.0657835006713867</v>
      </c>
      <c r="CU528">
        <v>2.4645371437072754</v>
      </c>
      <c r="CV528">
        <v>1.5587184429168701</v>
      </c>
      <c r="CW528">
        <v>0.70452159643173218</v>
      </c>
      <c r="CX528">
        <v>0.43116781115531921</v>
      </c>
      <c r="CY528">
        <v>0.16477608680725098</v>
      </c>
      <c r="CZ528">
        <v>0.12355747073888779</v>
      </c>
      <c r="DA528">
        <v>0.13459217548370361</v>
      </c>
      <c r="DB528">
        <v>0.13361053168773651</v>
      </c>
      <c r="DC528">
        <v>0.78271561861038208</v>
      </c>
      <c r="DD528">
        <v>0.70697999000549316</v>
      </c>
      <c r="DE528">
        <v>0.57093876600265503</v>
      </c>
      <c r="DF528">
        <v>0.75004732608795166</v>
      </c>
      <c r="DG528">
        <v>0.62010550498962402</v>
      </c>
      <c r="DH528">
        <v>0.14209653437137604</v>
      </c>
      <c r="DI528">
        <v>-6.6658921539783478E-2</v>
      </c>
      <c r="DJ528">
        <v>0.18128353357315063</v>
      </c>
      <c r="DK528">
        <v>0.67915546894073486</v>
      </c>
      <c r="DL528">
        <v>0.93254119157791138</v>
      </c>
      <c r="DM528">
        <v>1.3969814777374268</v>
      </c>
      <c r="DN528">
        <v>1.5266844034194946</v>
      </c>
      <c r="DO528">
        <v>1.6017497777938843</v>
      </c>
      <c r="DP528">
        <v>4.4951486587524414</v>
      </c>
      <c r="DQ528">
        <v>4.7552847862243652</v>
      </c>
      <c r="DR528">
        <v>4.4357552528381348</v>
      </c>
      <c r="DS528">
        <v>3.6901757717132568</v>
      </c>
      <c r="DT528">
        <v>2.8079540729522705</v>
      </c>
      <c r="DU528">
        <v>1.93468177318573</v>
      </c>
      <c r="DV528">
        <v>1.6249899864196777</v>
      </c>
      <c r="DW528">
        <v>1.3011151552200317</v>
      </c>
      <c r="DX528">
        <v>1.2025130987167358</v>
      </c>
      <c r="DY528">
        <v>1.099584698677063</v>
      </c>
      <c r="DZ528">
        <v>1.0518343448638916</v>
      </c>
      <c r="EA528">
        <v>1.564467191696167</v>
      </c>
      <c r="EB528">
        <v>1.4154884815216064</v>
      </c>
      <c r="EC528">
        <v>1.2309768199920654</v>
      </c>
      <c r="ED528">
        <v>1.4143111705780029</v>
      </c>
      <c r="EE528">
        <v>1.4265131950378418</v>
      </c>
      <c r="EF528">
        <v>0.96610653400421143</v>
      </c>
      <c r="EG528">
        <v>0.73191219568252563</v>
      </c>
      <c r="EH528">
        <v>1.00804603099823</v>
      </c>
      <c r="EI528">
        <v>1.865464448928833</v>
      </c>
      <c r="EJ528">
        <v>2.062443733215332</v>
      </c>
      <c r="EK528">
        <v>2.8122348785400391</v>
      </c>
      <c r="EL528">
        <v>2.9994618892669678</v>
      </c>
      <c r="EM528">
        <v>3.0363903045654297</v>
      </c>
      <c r="EN528">
        <v>6.4883475303649902</v>
      </c>
      <c r="EO528">
        <v>6.6354436874389648</v>
      </c>
      <c r="EP528">
        <v>6.4137763977050781</v>
      </c>
      <c r="EQ528">
        <v>5.4598031044006348</v>
      </c>
      <c r="ER528">
        <v>4.6116518974304199</v>
      </c>
      <c r="ES528">
        <v>3.7108378410339355</v>
      </c>
      <c r="ET528">
        <v>3.3486795425415039</v>
      </c>
      <c r="EU528">
        <v>2.9418082237243652</v>
      </c>
      <c r="EV528">
        <v>2.7603535652160645</v>
      </c>
      <c r="EW528">
        <v>2.4928805828094482</v>
      </c>
      <c r="EX528">
        <v>2.3776037693023682</v>
      </c>
      <c r="EY528">
        <v>79.201553344726563</v>
      </c>
      <c r="EZ528">
        <v>78.114860534667969</v>
      </c>
      <c r="FA528">
        <v>77.058799743652344</v>
      </c>
      <c r="FB528">
        <v>75.977493286132813</v>
      </c>
      <c r="FC528">
        <v>74.577369689941406</v>
      </c>
      <c r="FD528">
        <v>73.454452514648438</v>
      </c>
      <c r="FE528">
        <v>72.553718566894531</v>
      </c>
      <c r="FF528">
        <v>72.5587158203125</v>
      </c>
      <c r="FG528">
        <v>74.655479431152344</v>
      </c>
      <c r="FH528">
        <v>78.045028686523438</v>
      </c>
      <c r="FI528">
        <v>81.577392578125</v>
      </c>
      <c r="FJ528">
        <v>85.094039916992188</v>
      </c>
      <c r="FK528">
        <v>88.363136291503906</v>
      </c>
      <c r="FL528">
        <v>90.572151184082031</v>
      </c>
      <c r="FM528">
        <v>91.58782958984375</v>
      </c>
      <c r="FN528">
        <v>92.040199279785156</v>
      </c>
      <c r="FO528">
        <v>90.801559448242188</v>
      </c>
      <c r="FP528">
        <v>90.514701843261719</v>
      </c>
      <c r="FQ528">
        <v>91.127899169921875</v>
      </c>
      <c r="FR528">
        <v>90.145927429199219</v>
      </c>
      <c r="FS528">
        <v>88.350433349609375</v>
      </c>
      <c r="FT528">
        <v>85.22528076171875</v>
      </c>
      <c r="FU528">
        <v>82.792167663574219</v>
      </c>
      <c r="FV528">
        <v>80.9453125</v>
      </c>
      <c r="FW528">
        <v>1</v>
      </c>
    </row>
    <row r="529" spans="1:179" x14ac:dyDescent="0.2">
      <c r="A529" t="s">
        <v>241</v>
      </c>
      <c r="B529" t="s">
        <v>248</v>
      </c>
      <c r="C529" t="s">
        <v>218</v>
      </c>
      <c r="D529" t="s">
        <v>42</v>
      </c>
      <c r="E529" t="s">
        <v>250</v>
      </c>
      <c r="F529" t="s">
        <v>225</v>
      </c>
      <c r="G529" t="s">
        <v>244</v>
      </c>
      <c r="H529">
        <v>217.86</v>
      </c>
      <c r="K529">
        <v>134.11625227999053</v>
      </c>
      <c r="L529">
        <v>130.75224641434835</v>
      </c>
      <c r="M529">
        <v>128.07315985047447</v>
      </c>
      <c r="N529">
        <v>127.58481270160098</v>
      </c>
      <c r="O529">
        <v>130.39198608325418</v>
      </c>
      <c r="P529">
        <v>138.41785233080572</v>
      </c>
      <c r="Q529">
        <v>145.95831661747445</v>
      </c>
      <c r="R529">
        <v>150.90152315026043</v>
      </c>
      <c r="S529">
        <v>155.28707756488751</v>
      </c>
      <c r="T529">
        <v>161.49385266986417</v>
      </c>
      <c r="U529">
        <v>167.94959682490364</v>
      </c>
      <c r="V529">
        <v>172.80816903381265</v>
      </c>
      <c r="W529">
        <v>176.43027184023401</v>
      </c>
      <c r="X529">
        <v>180.31540921661542</v>
      </c>
      <c r="Y529">
        <v>180.52289371465949</v>
      </c>
      <c r="Z529">
        <v>177.40219758790113</v>
      </c>
      <c r="AA529">
        <v>171.50310744111232</v>
      </c>
      <c r="AB529">
        <v>166.93724731832953</v>
      </c>
      <c r="AC529">
        <v>165.15024494119186</v>
      </c>
      <c r="AD529">
        <v>165.41827538361076</v>
      </c>
      <c r="AE529">
        <v>162.05710119649362</v>
      </c>
      <c r="AF529">
        <v>155.11530506317496</v>
      </c>
      <c r="AG529">
        <v>145.11770803295727</v>
      </c>
      <c r="AH529">
        <v>139.79176321704696</v>
      </c>
      <c r="AI529">
        <v>-1.0690370798110962</v>
      </c>
      <c r="AJ529">
        <v>-0.97120773792266846</v>
      </c>
      <c r="AK529">
        <v>-0.98978716135025024</v>
      </c>
      <c r="AL529">
        <v>-0.82598131895065308</v>
      </c>
      <c r="AM529">
        <v>-1.2843818664550781</v>
      </c>
      <c r="AN529">
        <v>-1.78908371925354</v>
      </c>
      <c r="AO529">
        <v>-1.9320336580276489</v>
      </c>
      <c r="AP529">
        <v>-1.7575196027755737</v>
      </c>
      <c r="AQ529">
        <v>-2.1154868602752686</v>
      </c>
      <c r="AR529">
        <v>-1.7378690242767334</v>
      </c>
      <c r="AS529">
        <v>-1.9547559022903442</v>
      </c>
      <c r="AT529">
        <v>-1.9634941816329956</v>
      </c>
      <c r="AU529">
        <v>-1.801520824432373</v>
      </c>
      <c r="AV529">
        <v>-0.30184292793273926</v>
      </c>
      <c r="AW529">
        <v>0.21475400030612946</v>
      </c>
      <c r="AX529">
        <v>-0.32394722104072571</v>
      </c>
      <c r="AY529">
        <v>-0.5596470832824707</v>
      </c>
      <c r="AZ529">
        <v>-1.4948360919952393</v>
      </c>
      <c r="BA529">
        <v>-2.2772717475891113</v>
      </c>
      <c r="BB529">
        <v>-2.4549012184143066</v>
      </c>
      <c r="BC529">
        <v>-2.574892520904541</v>
      </c>
      <c r="BD529">
        <v>-2.4767663478851318</v>
      </c>
      <c r="BE529">
        <v>-2.191805362701416</v>
      </c>
      <c r="BF529">
        <v>-2.080204963684082</v>
      </c>
      <c r="BG529">
        <v>-0.2992076575756073</v>
      </c>
      <c r="BH529">
        <v>-0.27350425720214844</v>
      </c>
      <c r="BI529">
        <v>-0.3398149311542511</v>
      </c>
      <c r="BJ529">
        <v>-0.17184782028198242</v>
      </c>
      <c r="BK529">
        <v>-0.49027219414710999</v>
      </c>
      <c r="BL529">
        <v>-0.97764027118682861</v>
      </c>
      <c r="BM529">
        <v>-1.1456412076950073</v>
      </c>
      <c r="BN529">
        <v>-0.94336551427841187</v>
      </c>
      <c r="BO529">
        <v>-0.94726967811584473</v>
      </c>
      <c r="BP529">
        <v>-0.62519794702529907</v>
      </c>
      <c r="BQ529">
        <v>-0.56108576059341431</v>
      </c>
      <c r="BR529">
        <v>-0.51317715644836426</v>
      </c>
      <c r="BS529">
        <v>-0.38875916600227356</v>
      </c>
      <c r="BT529">
        <v>1.6609588861465454</v>
      </c>
      <c r="BU529">
        <v>2.0662398338317871</v>
      </c>
      <c r="BV529">
        <v>1.623908519744873</v>
      </c>
      <c r="BW529">
        <v>1.1829928159713745</v>
      </c>
      <c r="BX529">
        <v>0.28135454654693604</v>
      </c>
      <c r="BY529">
        <v>-0.52820283174514771</v>
      </c>
      <c r="BZ529">
        <v>-0.75749874114990234</v>
      </c>
      <c r="CA529">
        <v>-0.9592207670211792</v>
      </c>
      <c r="CB529">
        <v>-0.94268351793289185</v>
      </c>
      <c r="CC529">
        <v>-0.81975769996643066</v>
      </c>
      <c r="CD529">
        <v>-0.77465415000915527</v>
      </c>
      <c r="CE529">
        <v>0.23397386074066162</v>
      </c>
      <c r="CF529">
        <v>0.20972302556037903</v>
      </c>
      <c r="CG529">
        <v>0.11035387217998505</v>
      </c>
      <c r="CH529">
        <v>0.28120303153991699</v>
      </c>
      <c r="CI529">
        <v>5.9725750237703323E-2</v>
      </c>
      <c r="CJ529">
        <v>-0.41563698649406433</v>
      </c>
      <c r="CK529">
        <v>-0.60098814964294434</v>
      </c>
      <c r="CL529">
        <v>-0.37948483228683472</v>
      </c>
      <c r="CM529">
        <v>-0.13816593587398529</v>
      </c>
      <c r="CN529">
        <v>0.14543464779853821</v>
      </c>
      <c r="CO529">
        <v>0.40416598320007324</v>
      </c>
      <c r="CP529">
        <v>0.49130797386169434</v>
      </c>
      <c r="CQ529">
        <v>0.58971524238586426</v>
      </c>
      <c r="CR529">
        <v>3.0203893184661865</v>
      </c>
      <c r="CS529">
        <v>3.3485732078552246</v>
      </c>
      <c r="CT529">
        <v>2.9729874134063721</v>
      </c>
      <c r="CU529">
        <v>2.3899397850036621</v>
      </c>
      <c r="CV529">
        <v>1.5115387439727783</v>
      </c>
      <c r="CW529">
        <v>0.68319696187973022</v>
      </c>
      <c r="CX529">
        <v>0.41811710596084595</v>
      </c>
      <c r="CY529">
        <v>0.1597885936498642</v>
      </c>
      <c r="CZ529">
        <v>0.11981759965419769</v>
      </c>
      <c r="DA529">
        <v>0.13051830232143402</v>
      </c>
      <c r="DB529">
        <v>0.12956637144088745</v>
      </c>
      <c r="DC529">
        <v>0.76715540885925293</v>
      </c>
      <c r="DD529">
        <v>0.69295030832290649</v>
      </c>
      <c r="DE529">
        <v>0.56052267551422119</v>
      </c>
      <c r="DF529">
        <v>0.73425388336181641</v>
      </c>
      <c r="DG529">
        <v>0.60972368717193604</v>
      </c>
      <c r="DH529">
        <v>0.14636628329753876</v>
      </c>
      <c r="DI529">
        <v>-5.6335117667913437E-2</v>
      </c>
      <c r="DJ529">
        <v>0.18439584970474243</v>
      </c>
      <c r="DK529">
        <v>0.67093777656555176</v>
      </c>
      <c r="DL529">
        <v>0.91606724262237549</v>
      </c>
      <c r="DM529">
        <v>1.369417667388916</v>
      </c>
      <c r="DN529">
        <v>1.4957931041717529</v>
      </c>
      <c r="DO529">
        <v>1.5681897401809692</v>
      </c>
      <c r="DP529">
        <v>4.3798198699951172</v>
      </c>
      <c r="DQ529">
        <v>4.6309065818786621</v>
      </c>
      <c r="DR529">
        <v>4.3220663070678711</v>
      </c>
      <c r="DS529">
        <v>3.5968868732452393</v>
      </c>
      <c r="DT529">
        <v>2.7417228221893311</v>
      </c>
      <c r="DU529">
        <v>1.8945966958999634</v>
      </c>
      <c r="DV529">
        <v>1.5937329530715942</v>
      </c>
      <c r="DW529">
        <v>1.27879798412323</v>
      </c>
      <c r="DX529">
        <v>1.1823186874389648</v>
      </c>
      <c r="DY529">
        <v>1.0807943344116211</v>
      </c>
      <c r="DZ529">
        <v>1.0337868928909302</v>
      </c>
      <c r="EA529">
        <v>1.5369848012924194</v>
      </c>
      <c r="EB529">
        <v>1.3906538486480713</v>
      </c>
      <c r="EC529">
        <v>1.2104948759078979</v>
      </c>
      <c r="ED529">
        <v>1.3883874416351318</v>
      </c>
      <c r="EE529">
        <v>1.4038333892822266</v>
      </c>
      <c r="EF529">
        <v>0.95780974626541138</v>
      </c>
      <c r="EG529">
        <v>0.73005735874176025</v>
      </c>
      <c r="EH529">
        <v>0.99854999780654907</v>
      </c>
      <c r="EI529">
        <v>1.8391550779342651</v>
      </c>
      <c r="EJ529">
        <v>2.028738260269165</v>
      </c>
      <c r="EK529">
        <v>2.7630879878997803</v>
      </c>
      <c r="EL529">
        <v>2.9461100101470947</v>
      </c>
      <c r="EM529">
        <v>2.9809513092041016</v>
      </c>
      <c r="EN529">
        <v>6.3426218032836914</v>
      </c>
      <c r="EO529">
        <v>6.4823923110961914</v>
      </c>
      <c r="EP529">
        <v>6.2699222564697266</v>
      </c>
      <c r="EQ529">
        <v>5.3395266532897949</v>
      </c>
      <c r="ER529">
        <v>4.5179133415222168</v>
      </c>
      <c r="ES529">
        <v>3.6436655521392822</v>
      </c>
      <c r="ET529">
        <v>3.2911355495452881</v>
      </c>
      <c r="EU529">
        <v>2.8944697380065918</v>
      </c>
      <c r="EV529">
        <v>2.7164015769958496</v>
      </c>
      <c r="EW529">
        <v>2.4528419971466064</v>
      </c>
      <c r="EX529">
        <v>2.3393375873565674</v>
      </c>
      <c r="EY529">
        <v>79.201553344726563</v>
      </c>
      <c r="EZ529">
        <v>78.114860534667969</v>
      </c>
      <c r="FA529">
        <v>77.058799743652344</v>
      </c>
      <c r="FB529">
        <v>75.977493286132813</v>
      </c>
      <c r="FC529">
        <v>74.577369689941406</v>
      </c>
      <c r="FD529">
        <v>73.454452514648438</v>
      </c>
      <c r="FE529">
        <v>72.553718566894531</v>
      </c>
      <c r="FF529">
        <v>72.5587158203125</v>
      </c>
      <c r="FG529">
        <v>74.655479431152344</v>
      </c>
      <c r="FH529">
        <v>78.045028686523438</v>
      </c>
      <c r="FI529">
        <v>81.577392578125</v>
      </c>
      <c r="FJ529">
        <v>85.094039916992188</v>
      </c>
      <c r="FK529">
        <v>88.363136291503906</v>
      </c>
      <c r="FL529">
        <v>90.572151184082031</v>
      </c>
      <c r="FM529">
        <v>91.587821960449219</v>
      </c>
      <c r="FN529">
        <v>92.040199279785156</v>
      </c>
      <c r="FO529">
        <v>90.801559448242188</v>
      </c>
      <c r="FP529">
        <v>90.514701843261719</v>
      </c>
      <c r="FQ529">
        <v>91.127899169921875</v>
      </c>
      <c r="FR529">
        <v>90.145927429199219</v>
      </c>
      <c r="FS529">
        <v>88.350433349609375</v>
      </c>
      <c r="FT529">
        <v>85.22528076171875</v>
      </c>
      <c r="FU529">
        <v>82.792167663574219</v>
      </c>
      <c r="FV529">
        <v>80.9453125</v>
      </c>
      <c r="FW529">
        <v>1</v>
      </c>
    </row>
    <row r="530" spans="1:179" x14ac:dyDescent="0.2">
      <c r="A530" t="s">
        <v>241</v>
      </c>
      <c r="B530" t="s">
        <v>248</v>
      </c>
      <c r="C530" t="s">
        <v>218</v>
      </c>
      <c r="D530" t="s">
        <v>43</v>
      </c>
      <c r="E530">
        <v>2015</v>
      </c>
      <c r="F530" t="s">
        <v>225</v>
      </c>
      <c r="G530" t="s">
        <v>244</v>
      </c>
      <c r="H530">
        <v>247.97</v>
      </c>
      <c r="K530">
        <v>149.61631700606688</v>
      </c>
      <c r="L530">
        <v>145.7668496992892</v>
      </c>
      <c r="M530">
        <v>142.35491751634163</v>
      </c>
      <c r="N530">
        <v>141.50779787362657</v>
      </c>
      <c r="O530">
        <v>144.56661306173058</v>
      </c>
      <c r="P530">
        <v>153.67126457687462</v>
      </c>
      <c r="Q530">
        <v>162.82305693288663</v>
      </c>
      <c r="R530">
        <v>168.35935650717943</v>
      </c>
      <c r="S530">
        <v>172.53709596419833</v>
      </c>
      <c r="T530">
        <v>179.55332286495843</v>
      </c>
      <c r="U530">
        <v>187.90313107936177</v>
      </c>
      <c r="V530">
        <v>194.55136786218654</v>
      </c>
      <c r="W530">
        <v>198.57764230196813</v>
      </c>
      <c r="X530">
        <v>203.30600427705201</v>
      </c>
      <c r="Y530">
        <v>204.37846790958426</v>
      </c>
      <c r="Z530">
        <v>201.39165935084461</v>
      </c>
      <c r="AA530">
        <v>196.0319181124278</v>
      </c>
      <c r="AB530">
        <v>190.29230484990384</v>
      </c>
      <c r="AC530">
        <v>187.27615861880003</v>
      </c>
      <c r="AD530">
        <v>186.65082131082909</v>
      </c>
      <c r="AE530">
        <v>181.09787477941344</v>
      </c>
      <c r="AF530">
        <v>173.01075088711673</v>
      </c>
      <c r="AG530">
        <v>162.55839138254541</v>
      </c>
      <c r="AH530">
        <v>156.64387780695327</v>
      </c>
      <c r="AI530">
        <v>-1.1328495740890503</v>
      </c>
      <c r="AJ530">
        <v>-1.0855749845504761</v>
      </c>
      <c r="AK530">
        <v>-1.091166615486145</v>
      </c>
      <c r="AL530">
        <v>-0.91207194328308105</v>
      </c>
      <c r="AM530">
        <v>-1.4015074968338013</v>
      </c>
      <c r="AN530">
        <v>-1.9602887630462646</v>
      </c>
      <c r="AO530">
        <v>-2.1774358749389648</v>
      </c>
      <c r="AP530">
        <v>-1.8687779903411865</v>
      </c>
      <c r="AQ530">
        <v>-1.9980497360229492</v>
      </c>
      <c r="AR530">
        <v>-1.7523678541183472</v>
      </c>
      <c r="AS530">
        <v>-1.899797797203064</v>
      </c>
      <c r="AT530">
        <v>-1.918526291847229</v>
      </c>
      <c r="AU530">
        <v>-1.6821414232254028</v>
      </c>
      <c r="AV530">
        <v>5.5491696111857891E-3</v>
      </c>
      <c r="AW530">
        <v>0.55190896987915039</v>
      </c>
      <c r="AX530">
        <v>-0.12291612476110458</v>
      </c>
      <c r="AY530">
        <v>-0.4412575364112854</v>
      </c>
      <c r="AZ530">
        <v>-1.5773323774337769</v>
      </c>
      <c r="BA530">
        <v>-2.4140448570251465</v>
      </c>
      <c r="BB530">
        <v>-2.6534426212310791</v>
      </c>
      <c r="BC530">
        <v>-2.765580415725708</v>
      </c>
      <c r="BD530">
        <v>-2.6442453861236572</v>
      </c>
      <c r="BE530">
        <v>-2.3468329906463623</v>
      </c>
      <c r="BF530">
        <v>-2.2256755828857422</v>
      </c>
      <c r="BG530">
        <v>-0.30602520704269409</v>
      </c>
      <c r="BH530">
        <v>-0.32889705896377563</v>
      </c>
      <c r="BI530">
        <v>-0.38926321268081665</v>
      </c>
      <c r="BJ530">
        <v>-0.2115330696105957</v>
      </c>
      <c r="BK530">
        <v>-0.53661900758743286</v>
      </c>
      <c r="BL530">
        <v>-1.0828408002853394</v>
      </c>
      <c r="BM530">
        <v>-1.3262482881546021</v>
      </c>
      <c r="BN530">
        <v>-1.032145619392395</v>
      </c>
      <c r="BO530">
        <v>-0.88637137413024902</v>
      </c>
      <c r="BP530">
        <v>-0.58056586980819702</v>
      </c>
      <c r="BQ530">
        <v>-0.44080618023872375</v>
      </c>
      <c r="BR530">
        <v>-0.39111438393592834</v>
      </c>
      <c r="BS530">
        <v>-0.21071457862854004</v>
      </c>
      <c r="BT530">
        <v>2.0951733589172363</v>
      </c>
      <c r="BU530">
        <v>2.5462520122528076</v>
      </c>
      <c r="BV530">
        <v>2.007570743560791</v>
      </c>
      <c r="BW530">
        <v>1.474368691444397</v>
      </c>
      <c r="BX530">
        <v>0.36045849323272705</v>
      </c>
      <c r="BY530">
        <v>-0.50430399179458618</v>
      </c>
      <c r="BZ530">
        <v>-0.79438877105712891</v>
      </c>
      <c r="CA530">
        <v>-1.0287305116653442</v>
      </c>
      <c r="CB530">
        <v>-1.0106912851333618</v>
      </c>
      <c r="CC530">
        <v>-0.87607979774475098</v>
      </c>
      <c r="CD530">
        <v>-0.82705456018447876</v>
      </c>
      <c r="CE530">
        <v>0.2666308581829071</v>
      </c>
      <c r="CF530">
        <v>0.19517572224140167</v>
      </c>
      <c r="CG530">
        <v>9.6872963011264801E-2</v>
      </c>
      <c r="CH530">
        <v>0.27365803718566895</v>
      </c>
      <c r="CI530">
        <v>6.2400147318840027E-2</v>
      </c>
      <c r="CJ530">
        <v>-0.4751230776309967</v>
      </c>
      <c r="CK530">
        <v>-0.73671835660934448</v>
      </c>
      <c r="CL530">
        <v>-0.45269650220870972</v>
      </c>
      <c r="CM530">
        <v>-0.11642628908157349</v>
      </c>
      <c r="CN530">
        <v>0.23102062940597534</v>
      </c>
      <c r="CO530">
        <v>0.56968700885772705</v>
      </c>
      <c r="CP530">
        <v>0.6667664647102356</v>
      </c>
      <c r="CQ530">
        <v>0.80839121341705322</v>
      </c>
      <c r="CR530">
        <v>3.5424404144287109</v>
      </c>
      <c r="CS530">
        <v>3.9275276660919189</v>
      </c>
      <c r="CT530">
        <v>3.4831395149230957</v>
      </c>
      <c r="CU530">
        <v>2.8011255264282227</v>
      </c>
      <c r="CV530">
        <v>1.7025666236877441</v>
      </c>
      <c r="CW530">
        <v>0.81837666034698486</v>
      </c>
      <c r="CX530">
        <v>0.49318620562553406</v>
      </c>
      <c r="CY530">
        <v>0.17420648038387299</v>
      </c>
      <c r="CZ530">
        <v>0.12070335447788239</v>
      </c>
      <c r="DA530">
        <v>0.14255933463573456</v>
      </c>
      <c r="DB530">
        <v>0.14162608981132507</v>
      </c>
      <c r="DC530">
        <v>0.8392869234085083</v>
      </c>
      <c r="DD530">
        <v>0.71924853324890137</v>
      </c>
      <c r="DE530">
        <v>0.58300912380218506</v>
      </c>
      <c r="DF530">
        <v>0.75884914398193359</v>
      </c>
      <c r="DG530">
        <v>0.66141927242279053</v>
      </c>
      <c r="DH530">
        <v>0.13259468972682953</v>
      </c>
      <c r="DI530">
        <v>-0.14718842506408691</v>
      </c>
      <c r="DJ530">
        <v>0.126752570271492</v>
      </c>
      <c r="DK530">
        <v>0.65351879596710205</v>
      </c>
      <c r="DL530">
        <v>1.0426071882247925</v>
      </c>
      <c r="DM530">
        <v>1.5801801681518555</v>
      </c>
      <c r="DN530">
        <v>1.7246472835540771</v>
      </c>
      <c r="DO530">
        <v>1.8274970054626465</v>
      </c>
      <c r="DP530">
        <v>4.9897079467773437</v>
      </c>
      <c r="DQ530">
        <v>5.3088035583496094</v>
      </c>
      <c r="DR530">
        <v>4.9587082862854004</v>
      </c>
      <c r="DS530">
        <v>4.1278824806213379</v>
      </c>
      <c r="DT530">
        <v>3.0446746349334717</v>
      </c>
      <c r="DU530">
        <v>2.1410572528839111</v>
      </c>
      <c r="DV530">
        <v>1.7807612419128418</v>
      </c>
      <c r="DW530">
        <v>1.3771435022354126</v>
      </c>
      <c r="DX530">
        <v>1.2520979642868042</v>
      </c>
      <c r="DY530">
        <v>1.1611984968185425</v>
      </c>
      <c r="DZ530">
        <v>1.1103067398071289</v>
      </c>
      <c r="EA530">
        <v>1.6661113500595093</v>
      </c>
      <c r="EB530">
        <v>1.475926399230957</v>
      </c>
      <c r="EC530">
        <v>1.2849125862121582</v>
      </c>
      <c r="ED530">
        <v>1.4593880176544189</v>
      </c>
      <c r="EE530">
        <v>1.5263078212738037</v>
      </c>
      <c r="EF530">
        <v>1.010042667388916</v>
      </c>
      <c r="EG530">
        <v>0.70399916172027588</v>
      </c>
      <c r="EH530">
        <v>0.96338498592376709</v>
      </c>
      <c r="EI530">
        <v>1.7651971578598022</v>
      </c>
      <c r="EJ530">
        <v>2.2144091129302979</v>
      </c>
      <c r="EK530">
        <v>3.0391719341278076</v>
      </c>
      <c r="EL530">
        <v>3.2520592212677002</v>
      </c>
      <c r="EM530">
        <v>3.2989239692687988</v>
      </c>
      <c r="EN530">
        <v>7.0793318748474121</v>
      </c>
      <c r="EO530">
        <v>7.3031463623046875</v>
      </c>
      <c r="EP530">
        <v>7.0891952514648438</v>
      </c>
      <c r="EQ530">
        <v>6.0435090065002441</v>
      </c>
      <c r="ER530">
        <v>4.9824657440185547</v>
      </c>
      <c r="ES530">
        <v>4.0507979393005371</v>
      </c>
      <c r="ET530">
        <v>3.639815092086792</v>
      </c>
      <c r="EU530">
        <v>3.1139934062957764</v>
      </c>
      <c r="EV530">
        <v>2.8856520652770996</v>
      </c>
      <c r="EW530">
        <v>2.6319515705108643</v>
      </c>
      <c r="EX530">
        <v>2.5089278221130371</v>
      </c>
      <c r="EY530">
        <v>77.812545776367188</v>
      </c>
      <c r="EZ530">
        <v>76.67218017578125</v>
      </c>
      <c r="FA530">
        <v>75.139572143554688</v>
      </c>
      <c r="FB530">
        <v>73.923774719238281</v>
      </c>
      <c r="FC530">
        <v>72.587394714355469</v>
      </c>
      <c r="FD530">
        <v>71.594497680664063</v>
      </c>
      <c r="FE530">
        <v>70.922370910644531</v>
      </c>
      <c r="FF530">
        <v>70.104629516601562</v>
      </c>
      <c r="FG530">
        <v>72.006805419921875</v>
      </c>
      <c r="FH530">
        <v>75.829277038574219</v>
      </c>
      <c r="FI530">
        <v>80.431915283203125</v>
      </c>
      <c r="FJ530">
        <v>84.802291870117188</v>
      </c>
      <c r="FK530">
        <v>88.156936645507813</v>
      </c>
      <c r="FL530">
        <v>90.496894836425781</v>
      </c>
      <c r="FM530">
        <v>91.819221496582031</v>
      </c>
      <c r="FN530">
        <v>92.350189208984375</v>
      </c>
      <c r="FO530">
        <v>92.237442016601563</v>
      </c>
      <c r="FP530">
        <v>91.884757995605469</v>
      </c>
      <c r="FQ530">
        <v>91.096115112304688</v>
      </c>
      <c r="FR530">
        <v>89.221534729003906</v>
      </c>
      <c r="FS530">
        <v>85.926536560058594</v>
      </c>
      <c r="FT530">
        <v>83.043449401855469</v>
      </c>
      <c r="FU530">
        <v>81.373252868652344</v>
      </c>
      <c r="FV530">
        <v>80.029037475585937</v>
      </c>
      <c r="FW530">
        <v>1</v>
      </c>
    </row>
    <row r="531" spans="1:179" x14ac:dyDescent="0.2">
      <c r="A531" t="s">
        <v>241</v>
      </c>
      <c r="B531" t="s">
        <v>248</v>
      </c>
      <c r="C531" t="s">
        <v>218</v>
      </c>
      <c r="D531" t="s">
        <v>43</v>
      </c>
      <c r="E531">
        <v>2016</v>
      </c>
      <c r="F531" t="s">
        <v>225</v>
      </c>
      <c r="G531" t="s">
        <v>244</v>
      </c>
      <c r="H531">
        <v>225.14000000000001</v>
      </c>
      <c r="K531">
        <v>135.84243830089997</v>
      </c>
      <c r="L531">
        <v>132.34735811461874</v>
      </c>
      <c r="M531">
        <v>129.2495329821493</v>
      </c>
      <c r="N531">
        <v>128.48040030931165</v>
      </c>
      <c r="O531">
        <v>131.25761687083832</v>
      </c>
      <c r="P531">
        <v>139.52408196265714</v>
      </c>
      <c r="Q531">
        <v>147.83334804634106</v>
      </c>
      <c r="R531">
        <v>152.859968460381</v>
      </c>
      <c r="S531">
        <v>156.65309962270143</v>
      </c>
      <c r="T531">
        <v>163.02340326968246</v>
      </c>
      <c r="U531">
        <v>170.60451694689885</v>
      </c>
      <c r="V531">
        <v>176.64070813949468</v>
      </c>
      <c r="W531">
        <v>180.29631835710444</v>
      </c>
      <c r="X531">
        <v>184.58938099036396</v>
      </c>
      <c r="Y531">
        <v>185.5631121832412</v>
      </c>
      <c r="Z531">
        <v>182.85127322425427</v>
      </c>
      <c r="AA531">
        <v>177.98495694901206</v>
      </c>
      <c r="AB531">
        <v>172.77374017742272</v>
      </c>
      <c r="AC531">
        <v>170.03526441151681</v>
      </c>
      <c r="AD531">
        <v>169.46749649438615</v>
      </c>
      <c r="AE531">
        <v>164.42576166441145</v>
      </c>
      <c r="AF531">
        <v>157.08314923847863</v>
      </c>
      <c r="AG531">
        <v>147.59304796135004</v>
      </c>
      <c r="AH531">
        <v>142.22303243396851</v>
      </c>
      <c r="AI531">
        <v>-1.0914218425750732</v>
      </c>
      <c r="AJ531">
        <v>-1.0431660413742065</v>
      </c>
      <c r="AK531">
        <v>-1.0440784692764282</v>
      </c>
      <c r="AL531">
        <v>-0.88136774301528931</v>
      </c>
      <c r="AM531">
        <v>-1.3382408618927002</v>
      </c>
      <c r="AN531">
        <v>-1.8465348482131958</v>
      </c>
      <c r="AO531">
        <v>-2.0416944026947021</v>
      </c>
      <c r="AP531">
        <v>-1.760345458984375</v>
      </c>
      <c r="AQ531">
        <v>-1.8986282348632812</v>
      </c>
      <c r="AR531">
        <v>-1.6801354885101318</v>
      </c>
      <c r="AS531">
        <v>-1.8358278274536133</v>
      </c>
      <c r="AT531">
        <v>-1.8580342531204224</v>
      </c>
      <c r="AU531">
        <v>-1.6391547918319702</v>
      </c>
      <c r="AV531">
        <v>-0.15383698046207428</v>
      </c>
      <c r="AW531">
        <v>0.34946855902671814</v>
      </c>
      <c r="AX531">
        <v>-0.27358245849609375</v>
      </c>
      <c r="AY531">
        <v>-0.54628092050552368</v>
      </c>
      <c r="AZ531">
        <v>-1.5794525146484375</v>
      </c>
      <c r="BA531">
        <v>-2.337003231048584</v>
      </c>
      <c r="BB531">
        <v>-2.5505077838897705</v>
      </c>
      <c r="BC531">
        <v>-2.643031120300293</v>
      </c>
      <c r="BD531">
        <v>-2.525012731552124</v>
      </c>
      <c r="BE531">
        <v>-2.2426025867462158</v>
      </c>
      <c r="BF531">
        <v>-2.1271147727966309</v>
      </c>
      <c r="BG531">
        <v>-0.30357548594474792</v>
      </c>
      <c r="BH531">
        <v>-0.32215943932533264</v>
      </c>
      <c r="BI531">
        <v>-0.37526410818099976</v>
      </c>
      <c r="BJ531">
        <v>-0.21385358273983002</v>
      </c>
      <c r="BK531">
        <v>-0.51412475109100342</v>
      </c>
      <c r="BL531">
        <v>-1.0104514360427856</v>
      </c>
      <c r="BM531">
        <v>-1.2306334972381592</v>
      </c>
      <c r="BN531">
        <v>-0.9631534218788147</v>
      </c>
      <c r="BO531">
        <v>-0.83935642242431641</v>
      </c>
      <c r="BP531">
        <v>-0.56357431411743164</v>
      </c>
      <c r="BQ531">
        <v>-0.44561579823493958</v>
      </c>
      <c r="BR531">
        <v>-0.40262734889984131</v>
      </c>
      <c r="BS531">
        <v>-0.23709365725517273</v>
      </c>
      <c r="BT531">
        <v>1.8372783660888672</v>
      </c>
      <c r="BU531">
        <v>2.2497944831848145</v>
      </c>
      <c r="BV531">
        <v>1.7564692497253418</v>
      </c>
      <c r="BW531">
        <v>1.2790391445159912</v>
      </c>
      <c r="BX531">
        <v>0.2669873833656311</v>
      </c>
      <c r="BY531">
        <v>-0.51729124784469604</v>
      </c>
      <c r="BZ531">
        <v>-0.77909338474273682</v>
      </c>
      <c r="CA531">
        <v>-0.98805952072143555</v>
      </c>
      <c r="CB531">
        <v>-0.96846729516983032</v>
      </c>
      <c r="CC531">
        <v>-0.84118342399597168</v>
      </c>
      <c r="CD531">
        <v>-0.79442745447158813</v>
      </c>
      <c r="CE531">
        <v>0.24208447337150574</v>
      </c>
      <c r="CF531">
        <v>0.1772075891494751</v>
      </c>
      <c r="CG531">
        <v>8.7954707443714142E-2</v>
      </c>
      <c r="CH531">
        <v>0.24846470355987549</v>
      </c>
      <c r="CI531">
        <v>5.6655507534742355E-2</v>
      </c>
      <c r="CJ531">
        <v>-0.43138259649276733</v>
      </c>
      <c r="CK531">
        <v>-0.66889506578445435</v>
      </c>
      <c r="CL531">
        <v>-0.4110206663608551</v>
      </c>
      <c r="CM531">
        <v>-0.10570792853832245</v>
      </c>
      <c r="CN531">
        <v>0.20975255966186523</v>
      </c>
      <c r="CO531">
        <v>0.51724082231521606</v>
      </c>
      <c r="CP531">
        <v>0.60538303852081299</v>
      </c>
      <c r="CQ531">
        <v>0.73396962881088257</v>
      </c>
      <c r="CR531">
        <v>3.2163186073303223</v>
      </c>
      <c r="CS531">
        <v>3.5659542083740234</v>
      </c>
      <c r="CT531">
        <v>3.1624770164489746</v>
      </c>
      <c r="CU531">
        <v>2.5432503223419189</v>
      </c>
      <c r="CV531">
        <v>1.5458259582519531</v>
      </c>
      <c r="CW531">
        <v>0.74303579330444336</v>
      </c>
      <c r="CX531">
        <v>0.44778281450271606</v>
      </c>
      <c r="CY531">
        <v>0.15816880762577057</v>
      </c>
      <c r="CZ531">
        <v>0.10959124565124512</v>
      </c>
      <c r="DA531">
        <v>0.12943512201309204</v>
      </c>
      <c r="DB531">
        <v>0.12858779728412628</v>
      </c>
      <c r="DC531">
        <v>0.78774440288543701</v>
      </c>
      <c r="DD531">
        <v>0.67657458782196045</v>
      </c>
      <c r="DE531">
        <v>0.55117350816726685</v>
      </c>
      <c r="DF531">
        <v>0.71078300476074219</v>
      </c>
      <c r="DG531">
        <v>0.62743580341339111</v>
      </c>
      <c r="DH531">
        <v>0.1476861983537674</v>
      </c>
      <c r="DI531">
        <v>-0.10715667903423309</v>
      </c>
      <c r="DJ531">
        <v>0.14111211895942688</v>
      </c>
      <c r="DK531">
        <v>0.62794053554534912</v>
      </c>
      <c r="DL531">
        <v>0.98307943344116211</v>
      </c>
      <c r="DM531">
        <v>1.4800975322723389</v>
      </c>
      <c r="DN531">
        <v>1.6133934259414673</v>
      </c>
      <c r="DO531">
        <v>1.7050329446792603</v>
      </c>
      <c r="DP531">
        <v>4.5953588485717773</v>
      </c>
      <c r="DQ531">
        <v>4.8821144104003906</v>
      </c>
      <c r="DR531">
        <v>4.5684847831726074</v>
      </c>
      <c r="DS531">
        <v>3.8074612617492676</v>
      </c>
      <c r="DT531">
        <v>2.8246645927429199</v>
      </c>
      <c r="DU531">
        <v>2.0033628940582275</v>
      </c>
      <c r="DV531">
        <v>1.6746590137481689</v>
      </c>
      <c r="DW531">
        <v>1.3043971061706543</v>
      </c>
      <c r="DX531">
        <v>1.1876498460769653</v>
      </c>
      <c r="DY531">
        <v>1.1000536680221558</v>
      </c>
      <c r="DZ531">
        <v>1.0516030788421631</v>
      </c>
      <c r="EA531">
        <v>1.5755907297134399</v>
      </c>
      <c r="EB531">
        <v>1.3975812196731567</v>
      </c>
      <c r="EC531">
        <v>1.2199879884719849</v>
      </c>
      <c r="ED531">
        <v>1.3782972097396851</v>
      </c>
      <c r="EE531">
        <v>1.4515517950057983</v>
      </c>
      <c r="EF531">
        <v>0.98376959562301636</v>
      </c>
      <c r="EG531">
        <v>0.70390433073043823</v>
      </c>
      <c r="EH531">
        <v>0.93830412626266479</v>
      </c>
      <c r="EI531">
        <v>1.6872124671936035</v>
      </c>
      <c r="EJ531">
        <v>2.0996406078338623</v>
      </c>
      <c r="EK531">
        <v>2.870309591293335</v>
      </c>
      <c r="EL531">
        <v>3.0688004493713379</v>
      </c>
      <c r="EM531">
        <v>3.1070940494537354</v>
      </c>
      <c r="EN531">
        <v>6.5864744186401367</v>
      </c>
      <c r="EO531">
        <v>6.782440185546875</v>
      </c>
      <c r="EP531">
        <v>6.598536491394043</v>
      </c>
      <c r="EQ531">
        <v>5.6327815055847168</v>
      </c>
      <c r="ER531">
        <v>4.6711044311523437</v>
      </c>
      <c r="ES531">
        <v>3.8230748176574707</v>
      </c>
      <c r="ET531">
        <v>3.4460735321044922</v>
      </c>
      <c r="EU531">
        <v>2.9593687057495117</v>
      </c>
      <c r="EV531">
        <v>2.7441952228546143</v>
      </c>
      <c r="EW531">
        <v>2.5014727115631104</v>
      </c>
      <c r="EX531">
        <v>2.3842904567718506</v>
      </c>
      <c r="EY531">
        <v>77.812545776367188</v>
      </c>
      <c r="EZ531">
        <v>76.67218017578125</v>
      </c>
      <c r="FA531">
        <v>75.139572143554688</v>
      </c>
      <c r="FB531">
        <v>73.923774719238281</v>
      </c>
      <c r="FC531">
        <v>72.587394714355469</v>
      </c>
      <c r="FD531">
        <v>71.594497680664063</v>
      </c>
      <c r="FE531">
        <v>70.922370910644531</v>
      </c>
      <c r="FF531">
        <v>70.104629516601562</v>
      </c>
      <c r="FG531">
        <v>72.006805419921875</v>
      </c>
      <c r="FH531">
        <v>75.829277038574219</v>
      </c>
      <c r="FI531">
        <v>80.431915283203125</v>
      </c>
      <c r="FJ531">
        <v>84.802291870117188</v>
      </c>
      <c r="FK531">
        <v>88.156936645507813</v>
      </c>
      <c r="FL531">
        <v>90.496894836425781</v>
      </c>
      <c r="FM531">
        <v>91.8192138671875</v>
      </c>
      <c r="FN531">
        <v>92.350189208984375</v>
      </c>
      <c r="FO531">
        <v>92.237442016601563</v>
      </c>
      <c r="FP531">
        <v>91.884765625</v>
      </c>
      <c r="FQ531">
        <v>91.096115112304688</v>
      </c>
      <c r="FR531">
        <v>89.221542358398438</v>
      </c>
      <c r="FS531">
        <v>85.926536560058594</v>
      </c>
      <c r="FT531">
        <v>83.043449401855469</v>
      </c>
      <c r="FU531">
        <v>81.373252868652344</v>
      </c>
      <c r="FV531">
        <v>80.029037475585937</v>
      </c>
      <c r="FW531">
        <v>1</v>
      </c>
    </row>
    <row r="532" spans="1:179" x14ac:dyDescent="0.2">
      <c r="A532" t="s">
        <v>241</v>
      </c>
      <c r="B532" t="s">
        <v>248</v>
      </c>
      <c r="C532" t="s">
        <v>218</v>
      </c>
      <c r="D532" t="s">
        <v>43</v>
      </c>
      <c r="E532" t="s">
        <v>250</v>
      </c>
      <c r="F532" t="s">
        <v>225</v>
      </c>
      <c r="G532" t="s">
        <v>244</v>
      </c>
      <c r="H532">
        <v>218.34</v>
      </c>
      <c r="K532">
        <v>131.73959021669847</v>
      </c>
      <c r="L532">
        <v>128.35007190950137</v>
      </c>
      <c r="M532">
        <v>125.34581036488352</v>
      </c>
      <c r="N532">
        <v>124.59990780004982</v>
      </c>
      <c r="O532">
        <v>127.29324411184459</v>
      </c>
      <c r="P532">
        <v>135.31003722420465</v>
      </c>
      <c r="Q532">
        <v>143.36833861041274</v>
      </c>
      <c r="R532">
        <v>148.24314004804364</v>
      </c>
      <c r="S532">
        <v>151.92170730001982</v>
      </c>
      <c r="T532">
        <v>158.09960871658808</v>
      </c>
      <c r="U532">
        <v>165.45175007767315</v>
      </c>
      <c r="V532">
        <v>171.30563023566023</v>
      </c>
      <c r="W532">
        <v>174.85083008692567</v>
      </c>
      <c r="X532">
        <v>179.01422938359806</v>
      </c>
      <c r="Y532">
        <v>179.95855098099696</v>
      </c>
      <c r="Z532">
        <v>177.32861767253212</v>
      </c>
      <c r="AA532">
        <v>172.60927870906909</v>
      </c>
      <c r="AB532">
        <v>167.55545627620853</v>
      </c>
      <c r="AC532">
        <v>164.89969067209233</v>
      </c>
      <c r="AD532">
        <v>164.34907104484964</v>
      </c>
      <c r="AE532">
        <v>159.45961169186833</v>
      </c>
      <c r="AF532">
        <v>152.3387681306701</v>
      </c>
      <c r="AG532">
        <v>143.13529630697857</v>
      </c>
      <c r="AH532">
        <v>137.92747131588476</v>
      </c>
      <c r="AI532">
        <v>-1.0784411430358887</v>
      </c>
      <c r="AJ532">
        <v>-1.0299475193023682</v>
      </c>
      <c r="AK532">
        <v>-1.0295084714889526</v>
      </c>
      <c r="AL532">
        <v>-0.87167912721633911</v>
      </c>
      <c r="AM532">
        <v>-1.3187255859375</v>
      </c>
      <c r="AN532">
        <v>-1.8119710683822632</v>
      </c>
      <c r="AO532">
        <v>-2.0006015300750732</v>
      </c>
      <c r="AP532">
        <v>-1.7273983955383301</v>
      </c>
      <c r="AQ532">
        <v>-1.8681521415710449</v>
      </c>
      <c r="AR532">
        <v>-1.6577116250991821</v>
      </c>
      <c r="AS532">
        <v>-1.8156427145004272</v>
      </c>
      <c r="AT532">
        <v>-1.8388321399688721</v>
      </c>
      <c r="AU532">
        <v>-1.6252102851867676</v>
      </c>
      <c r="AV532">
        <v>-0.19969479739665985</v>
      </c>
      <c r="AW532">
        <v>0.29071205854415894</v>
      </c>
      <c r="AX532">
        <v>-0.31681129336357117</v>
      </c>
      <c r="AY532">
        <v>-0.57608038187026978</v>
      </c>
      <c r="AZ532">
        <v>-1.5785828828811646</v>
      </c>
      <c r="BA532">
        <v>-2.3125753402709961</v>
      </c>
      <c r="BB532">
        <v>-2.5184066295623779</v>
      </c>
      <c r="BC532">
        <v>-2.6051816940307617</v>
      </c>
      <c r="BD532">
        <v>-2.4882314205169678</v>
      </c>
      <c r="BE532">
        <v>-2.2104158401489258</v>
      </c>
      <c r="BF532">
        <v>-2.0966730117797852</v>
      </c>
      <c r="BG532">
        <v>-0.30258369445800781</v>
      </c>
      <c r="BH532">
        <v>-0.3199126124382019</v>
      </c>
      <c r="BI532">
        <v>-0.37087166309356689</v>
      </c>
      <c r="BJ532">
        <v>-0.21432273089885712</v>
      </c>
      <c r="BK532">
        <v>-0.50715023279190063</v>
      </c>
      <c r="BL532">
        <v>-0.98861050605773926</v>
      </c>
      <c r="BM532">
        <v>-1.2018827199935913</v>
      </c>
      <c r="BN532">
        <v>-0.94233745336532593</v>
      </c>
      <c r="BO532">
        <v>-0.82499957084655762</v>
      </c>
      <c r="BP532">
        <v>-0.55814146995544434</v>
      </c>
      <c r="BQ532">
        <v>-0.44658595323562622</v>
      </c>
      <c r="BR532">
        <v>-0.4055725634098053</v>
      </c>
      <c r="BS532">
        <v>-0.24448475241661072</v>
      </c>
      <c r="BT532">
        <v>1.7611211538314819</v>
      </c>
      <c r="BU532">
        <v>2.1621201038360596</v>
      </c>
      <c r="BV532">
        <v>1.6823486089706421</v>
      </c>
      <c r="BW532">
        <v>1.2214632034301758</v>
      </c>
      <c r="BX532">
        <v>0.23975923657417297</v>
      </c>
      <c r="BY532">
        <v>-0.52055436372756958</v>
      </c>
      <c r="BZ532">
        <v>-0.77394813299179077</v>
      </c>
      <c r="CA532">
        <v>-0.97539418935775757</v>
      </c>
      <c r="CB532">
        <v>-0.95537227392196655</v>
      </c>
      <c r="CC532">
        <v>-0.83032262325286865</v>
      </c>
      <c r="CD532">
        <v>-0.78426539897918701</v>
      </c>
      <c r="CE532">
        <v>0.23477278649806976</v>
      </c>
      <c r="CF532">
        <v>0.1718553900718689</v>
      </c>
      <c r="CG532">
        <v>8.5298210382461548E-2</v>
      </c>
      <c r="CH532">
        <v>0.24096032977104187</v>
      </c>
      <c r="CI532">
        <v>5.4944340139627457E-2</v>
      </c>
      <c r="CJ532">
        <v>-0.41835355758666992</v>
      </c>
      <c r="CK532">
        <v>-0.64869242906570435</v>
      </c>
      <c r="CL532">
        <v>-0.39860659837722778</v>
      </c>
      <c r="CM532">
        <v>-0.10251523554325104</v>
      </c>
      <c r="CN532">
        <v>0.20341740548610687</v>
      </c>
      <c r="CO532">
        <v>0.50161862373352051</v>
      </c>
      <c r="CP532">
        <v>0.58709865808486938</v>
      </c>
      <c r="CQ532">
        <v>0.71180152893066406</v>
      </c>
      <c r="CR532">
        <v>3.1191761493682861</v>
      </c>
      <c r="CS532">
        <v>3.4582517147064209</v>
      </c>
      <c r="CT532">
        <v>3.0669608116149902</v>
      </c>
      <c r="CU532">
        <v>2.4664363861083984</v>
      </c>
      <c r="CV532">
        <v>1.4991374015808105</v>
      </c>
      <c r="CW532">
        <v>0.72059392929077148</v>
      </c>
      <c r="CX532">
        <v>0.43425843119621277</v>
      </c>
      <c r="CY532">
        <v>0.15339162945747375</v>
      </c>
      <c r="CZ532">
        <v>0.10628125816583633</v>
      </c>
      <c r="DA532">
        <v>0.12552580237388611</v>
      </c>
      <c r="DB532">
        <v>0.12470406293869019</v>
      </c>
      <c r="DC532">
        <v>0.77212929725646973</v>
      </c>
      <c r="DD532">
        <v>0.6636233925819397</v>
      </c>
      <c r="DE532">
        <v>0.54146808385848999</v>
      </c>
      <c r="DF532">
        <v>0.69624340534210205</v>
      </c>
      <c r="DG532">
        <v>0.61703896522521973</v>
      </c>
      <c r="DH532">
        <v>0.1519034206867218</v>
      </c>
      <c r="DI532">
        <v>-9.5502190291881561E-2</v>
      </c>
      <c r="DJ532">
        <v>0.14512424170970917</v>
      </c>
      <c r="DK532">
        <v>0.61996906995773315</v>
      </c>
      <c r="DL532">
        <v>0.96497631072998047</v>
      </c>
      <c r="DM532">
        <v>1.4498231410980225</v>
      </c>
      <c r="DN532">
        <v>1.5797698497772217</v>
      </c>
      <c r="DO532">
        <v>1.6680878400802612</v>
      </c>
      <c r="DP532">
        <v>4.477231502532959</v>
      </c>
      <c r="DQ532">
        <v>4.7543835639953613</v>
      </c>
      <c r="DR532">
        <v>4.4515728950500488</v>
      </c>
      <c r="DS532">
        <v>3.7114098072052002</v>
      </c>
      <c r="DT532">
        <v>2.7585155963897705</v>
      </c>
      <c r="DU532">
        <v>1.9617421627044678</v>
      </c>
      <c r="DV532">
        <v>1.6424649953842163</v>
      </c>
      <c r="DW532">
        <v>1.2821774482727051</v>
      </c>
      <c r="DX532">
        <v>1.167934775352478</v>
      </c>
      <c r="DY532">
        <v>1.0813741683959961</v>
      </c>
      <c r="DZ532">
        <v>1.0336735248565674</v>
      </c>
      <c r="EA532">
        <v>1.547986626625061</v>
      </c>
      <c r="EB532">
        <v>1.373658299446106</v>
      </c>
      <c r="EC532">
        <v>1.2001049518585205</v>
      </c>
      <c r="ED532">
        <v>1.3535997867584229</v>
      </c>
      <c r="EE532">
        <v>1.4286142587661743</v>
      </c>
      <c r="EF532">
        <v>0.97526389360427856</v>
      </c>
      <c r="EG532">
        <v>0.70321667194366455</v>
      </c>
      <c r="EH532">
        <v>0.93018525838851929</v>
      </c>
      <c r="EI532">
        <v>1.6631217002868652</v>
      </c>
      <c r="EJ532">
        <v>2.0645463466644287</v>
      </c>
      <c r="EK532">
        <v>2.8188800811767578</v>
      </c>
      <c r="EL532">
        <v>3.0130295753479004</v>
      </c>
      <c r="EM532">
        <v>3.0488133430480957</v>
      </c>
      <c r="EN532">
        <v>6.4380474090576172</v>
      </c>
      <c r="EO532">
        <v>6.6257915496826172</v>
      </c>
      <c r="EP532">
        <v>6.4507327079772949</v>
      </c>
      <c r="EQ532">
        <v>5.5089535713195801</v>
      </c>
      <c r="ER532">
        <v>4.5768575668334961</v>
      </c>
      <c r="ES532">
        <v>3.7537631988525391</v>
      </c>
      <c r="ET532">
        <v>3.3869235515594482</v>
      </c>
      <c r="EU532">
        <v>2.9119648933410645</v>
      </c>
      <c r="EV532">
        <v>2.700793981552124</v>
      </c>
      <c r="EW532">
        <v>2.4614675045013428</v>
      </c>
      <c r="EX532">
        <v>2.346081018447876</v>
      </c>
      <c r="EY532">
        <v>77.812545776367188</v>
      </c>
      <c r="EZ532">
        <v>76.67218017578125</v>
      </c>
      <c r="FA532">
        <v>75.139572143554688</v>
      </c>
      <c r="FB532">
        <v>73.923774719238281</v>
      </c>
      <c r="FC532">
        <v>72.587394714355469</v>
      </c>
      <c r="FD532">
        <v>71.594497680664063</v>
      </c>
      <c r="FE532">
        <v>70.922370910644531</v>
      </c>
      <c r="FF532">
        <v>70.104629516601562</v>
      </c>
      <c r="FG532">
        <v>72.006805419921875</v>
      </c>
      <c r="FH532">
        <v>75.829277038574219</v>
      </c>
      <c r="FI532">
        <v>80.431915283203125</v>
      </c>
      <c r="FJ532">
        <v>84.802291870117188</v>
      </c>
      <c r="FK532">
        <v>88.156936645507813</v>
      </c>
      <c r="FL532">
        <v>90.496894836425781</v>
      </c>
      <c r="FM532">
        <v>91.8192138671875</v>
      </c>
      <c r="FN532">
        <v>92.350189208984375</v>
      </c>
      <c r="FO532">
        <v>92.237442016601563</v>
      </c>
      <c r="FP532">
        <v>91.884765625</v>
      </c>
      <c r="FQ532">
        <v>91.096115112304688</v>
      </c>
      <c r="FR532">
        <v>89.221542358398438</v>
      </c>
      <c r="FS532">
        <v>85.926536560058594</v>
      </c>
      <c r="FT532">
        <v>83.043449401855469</v>
      </c>
      <c r="FU532">
        <v>81.373252868652344</v>
      </c>
      <c r="FV532">
        <v>80.029037475585937</v>
      </c>
      <c r="FW532">
        <v>1</v>
      </c>
    </row>
    <row r="533" spans="1:179" x14ac:dyDescent="0.2">
      <c r="A533" t="s">
        <v>241</v>
      </c>
      <c r="B533" t="s">
        <v>248</v>
      </c>
      <c r="C533" t="s">
        <v>218</v>
      </c>
      <c r="D533" t="s">
        <v>44</v>
      </c>
      <c r="E533">
        <v>2015</v>
      </c>
      <c r="F533" t="s">
        <v>225</v>
      </c>
      <c r="G533" t="s">
        <v>244</v>
      </c>
      <c r="H533">
        <v>248.46</v>
      </c>
      <c r="K533">
        <v>146.64991156511402</v>
      </c>
      <c r="L533">
        <v>142.49644764774646</v>
      </c>
      <c r="M533">
        <v>139.55620531131294</v>
      </c>
      <c r="N533">
        <v>138.22586677373135</v>
      </c>
      <c r="O533">
        <v>141.79688612529696</v>
      </c>
      <c r="P533">
        <v>150.6059812674533</v>
      </c>
      <c r="Q533">
        <v>159.98288790993112</v>
      </c>
      <c r="R533">
        <v>166.32702192276059</v>
      </c>
      <c r="S533">
        <v>170.01116110086883</v>
      </c>
      <c r="T533">
        <v>177.64594790940779</v>
      </c>
      <c r="U533">
        <v>185.52213458177329</v>
      </c>
      <c r="V533">
        <v>191.69186877153149</v>
      </c>
      <c r="W533">
        <v>196.33247755776142</v>
      </c>
      <c r="X533">
        <v>201.03535451628773</v>
      </c>
      <c r="Y533">
        <v>202.49493213376655</v>
      </c>
      <c r="Z533">
        <v>199.23774400888362</v>
      </c>
      <c r="AA533">
        <v>193.82790600205396</v>
      </c>
      <c r="AB533">
        <v>188.06083797550252</v>
      </c>
      <c r="AC533">
        <v>184.68026010348768</v>
      </c>
      <c r="AD533">
        <v>183.86838091395737</v>
      </c>
      <c r="AE533">
        <v>177.80244833905837</v>
      </c>
      <c r="AF533">
        <v>170.3048988562706</v>
      </c>
      <c r="AG533">
        <v>160.25400071222253</v>
      </c>
      <c r="AH533">
        <v>154.902494515668</v>
      </c>
      <c r="AI533">
        <v>-1.0509651899337769</v>
      </c>
      <c r="AJ533">
        <v>-1.0027637481689453</v>
      </c>
      <c r="AK533">
        <v>-1.0269287824630737</v>
      </c>
      <c r="AL533">
        <v>-0.86178356409072876</v>
      </c>
      <c r="AM533">
        <v>-1.3661714792251587</v>
      </c>
      <c r="AN533">
        <v>-1.8482980728149414</v>
      </c>
      <c r="AO533">
        <v>-2.1099061965942383</v>
      </c>
      <c r="AP533">
        <v>-1.7941132783889771</v>
      </c>
      <c r="AQ533">
        <v>-1.7140923738479614</v>
      </c>
      <c r="AR533">
        <v>-1.6637600660324097</v>
      </c>
      <c r="AS533">
        <v>-1.7697752714157104</v>
      </c>
      <c r="AT533">
        <v>-1.7743322849273682</v>
      </c>
      <c r="AU533">
        <v>-1.4787529706954956</v>
      </c>
      <c r="AV533">
        <v>0.16354869306087494</v>
      </c>
      <c r="AW533">
        <v>0.6069222092628479</v>
      </c>
      <c r="AX533">
        <v>-6.5028205513954163E-2</v>
      </c>
      <c r="AY533">
        <v>-0.33984491229057312</v>
      </c>
      <c r="AZ533">
        <v>-1.4153938293457031</v>
      </c>
      <c r="BA533">
        <v>-2.178347110748291</v>
      </c>
      <c r="BB533">
        <v>-2.3993654251098633</v>
      </c>
      <c r="BC533">
        <v>-2.4910004138946533</v>
      </c>
      <c r="BD533">
        <v>-2.4402611255645752</v>
      </c>
      <c r="BE533">
        <v>-2.1188337802886963</v>
      </c>
      <c r="BF533">
        <v>-2.0161736011505127</v>
      </c>
      <c r="BG533">
        <v>-0.26638785004615784</v>
      </c>
      <c r="BH533">
        <v>-0.28349938988685608</v>
      </c>
      <c r="BI533">
        <v>-0.35149890184402466</v>
      </c>
      <c r="BJ533">
        <v>-0.1898929625749588</v>
      </c>
      <c r="BK533">
        <v>-0.53757560253143311</v>
      </c>
      <c r="BL533">
        <v>-1.0208344459533691</v>
      </c>
      <c r="BM533">
        <v>-1.3002105951309204</v>
      </c>
      <c r="BN533">
        <v>-1.0208724737167358</v>
      </c>
      <c r="BO533">
        <v>-0.7730526328086853</v>
      </c>
      <c r="BP533">
        <v>-0.54018187522888184</v>
      </c>
      <c r="BQ533">
        <v>-0.37637436389923096</v>
      </c>
      <c r="BR533">
        <v>-0.32055678963661194</v>
      </c>
      <c r="BS533">
        <v>-8.0621190369129181E-2</v>
      </c>
      <c r="BT533">
        <v>2.1419224739074707</v>
      </c>
      <c r="BU533">
        <v>2.5066373348236084</v>
      </c>
      <c r="BV533">
        <v>1.9615339040756226</v>
      </c>
      <c r="BW533">
        <v>1.4775307178497314</v>
      </c>
      <c r="BX533">
        <v>0.41428625583648682</v>
      </c>
      <c r="BY533">
        <v>-0.40463095903396606</v>
      </c>
      <c r="BZ533">
        <v>-0.68806517124176025</v>
      </c>
      <c r="CA533">
        <v>-0.88626855611801147</v>
      </c>
      <c r="CB533">
        <v>-0.91253232955932617</v>
      </c>
      <c r="CC533">
        <v>-0.75194907188415527</v>
      </c>
      <c r="CD533">
        <v>-0.71091300249099731</v>
      </c>
      <c r="CE533">
        <v>0.277008056640625</v>
      </c>
      <c r="CF533">
        <v>0.21466091275215149</v>
      </c>
      <c r="CG533">
        <v>0.11630174517631531</v>
      </c>
      <c r="CH533">
        <v>0.27545642852783203</v>
      </c>
      <c r="CI533">
        <v>3.6307409405708313E-2</v>
      </c>
      <c r="CJ533">
        <v>-0.44773572683334351</v>
      </c>
      <c r="CK533">
        <v>-0.73941785097122192</v>
      </c>
      <c r="CL533">
        <v>-0.48532813787460327</v>
      </c>
      <c r="CM533">
        <v>-0.12129133194684982</v>
      </c>
      <c r="CN533">
        <v>0.23800493776798248</v>
      </c>
      <c r="CO533">
        <v>0.58869087696075439</v>
      </c>
      <c r="CP533">
        <v>0.68632370233535767</v>
      </c>
      <c r="CQ533">
        <v>0.88772064447402954</v>
      </c>
      <c r="CR533">
        <v>3.5121381282806396</v>
      </c>
      <c r="CS533">
        <v>3.8223743438720703</v>
      </c>
      <c r="CT533">
        <v>3.3651247024536133</v>
      </c>
      <c r="CU533">
        <v>2.7362394332885742</v>
      </c>
      <c r="CV533">
        <v>1.6815171241760254</v>
      </c>
      <c r="CW533">
        <v>0.82383948564529419</v>
      </c>
      <c r="CX533">
        <v>0.49717614054679871</v>
      </c>
      <c r="CY533">
        <v>0.22516389191150665</v>
      </c>
      <c r="CZ533">
        <v>0.14556792378425598</v>
      </c>
      <c r="DA533">
        <v>0.19475115835666656</v>
      </c>
      <c r="DB533">
        <v>0.19310654699802399</v>
      </c>
      <c r="DC533">
        <v>0.82040393352508545</v>
      </c>
      <c r="DD533">
        <v>0.71282124519348145</v>
      </c>
      <c r="DE533">
        <v>0.58410239219665527</v>
      </c>
      <c r="DF533">
        <v>0.74080580472946167</v>
      </c>
      <c r="DG533">
        <v>0.61019039154052734</v>
      </c>
      <c r="DH533">
        <v>0.1253630518913269</v>
      </c>
      <c r="DI533">
        <v>-0.17862516641616821</v>
      </c>
      <c r="DJ533">
        <v>5.0216134637594223E-2</v>
      </c>
      <c r="DK533">
        <v>0.53046995401382446</v>
      </c>
      <c r="DL533">
        <v>1.016191840171814</v>
      </c>
      <c r="DM533">
        <v>1.5537561178207397</v>
      </c>
      <c r="DN533">
        <v>1.6932041645050049</v>
      </c>
      <c r="DO533">
        <v>1.8560624122619629</v>
      </c>
      <c r="DP533">
        <v>4.8823537826538086</v>
      </c>
      <c r="DQ533">
        <v>5.1381111145019531</v>
      </c>
      <c r="DR533">
        <v>4.7687153816223145</v>
      </c>
      <c r="DS533">
        <v>3.9949483871459961</v>
      </c>
      <c r="DT533">
        <v>2.9487481117248535</v>
      </c>
      <c r="DU533">
        <v>2.0523099899291992</v>
      </c>
      <c r="DV533">
        <v>1.6824173927307129</v>
      </c>
      <c r="DW533">
        <v>1.3365963697433472</v>
      </c>
      <c r="DX533">
        <v>1.2036682367324829</v>
      </c>
      <c r="DY533">
        <v>1.141451358795166</v>
      </c>
      <c r="DZ533">
        <v>1.0971261262893677</v>
      </c>
      <c r="EA533">
        <v>1.6049813032150269</v>
      </c>
      <c r="EB533">
        <v>1.4320856332778931</v>
      </c>
      <c r="EC533">
        <v>1.2595322132110596</v>
      </c>
      <c r="ED533">
        <v>1.412696361541748</v>
      </c>
      <c r="EE533">
        <v>1.4387862682342529</v>
      </c>
      <c r="EF533">
        <v>0.95282667875289917</v>
      </c>
      <c r="EG533">
        <v>0.63107043504714966</v>
      </c>
      <c r="EH533">
        <v>0.82345700263977051</v>
      </c>
      <c r="EI533">
        <v>1.4715096950531006</v>
      </c>
      <c r="EJ533">
        <v>2.1397700309753418</v>
      </c>
      <c r="EK533">
        <v>2.9471571445465088</v>
      </c>
      <c r="EL533">
        <v>3.1469795703887939</v>
      </c>
      <c r="EM533">
        <v>3.2541942596435547</v>
      </c>
      <c r="EN533">
        <v>6.8607273101806641</v>
      </c>
      <c r="EO533">
        <v>7.0378265380859375</v>
      </c>
      <c r="EP533">
        <v>6.7952775955200195</v>
      </c>
      <c r="EQ533">
        <v>5.812324047088623</v>
      </c>
      <c r="ER533">
        <v>4.7784280776977539</v>
      </c>
      <c r="ES533">
        <v>3.8260262012481689</v>
      </c>
      <c r="ET533">
        <v>3.3937175273895264</v>
      </c>
      <c r="EU533">
        <v>2.9413282871246338</v>
      </c>
      <c r="EV533">
        <v>2.7313969135284424</v>
      </c>
      <c r="EW533">
        <v>2.5083363056182861</v>
      </c>
      <c r="EX533">
        <v>2.4023866653442383</v>
      </c>
      <c r="EY533">
        <v>75.31182861328125</v>
      </c>
      <c r="EZ533">
        <v>73.995292663574219</v>
      </c>
      <c r="FA533">
        <v>73.083084106445313</v>
      </c>
      <c r="FB533">
        <v>71.664718627929687</v>
      </c>
      <c r="FC533">
        <v>70.700401306152344</v>
      </c>
      <c r="FD533">
        <v>69.690559387207031</v>
      </c>
      <c r="FE533">
        <v>68.988204956054688</v>
      </c>
      <c r="FF533">
        <v>68.651199340820313</v>
      </c>
      <c r="FG533">
        <v>70.543891906738281</v>
      </c>
      <c r="FH533">
        <v>74.577911376953125</v>
      </c>
      <c r="FI533">
        <v>78.993232727050781</v>
      </c>
      <c r="FJ533">
        <v>83.118782043457031</v>
      </c>
      <c r="FK533">
        <v>87.022354125976563</v>
      </c>
      <c r="FL533">
        <v>89.446662902832031</v>
      </c>
      <c r="FM533">
        <v>90.902618408203125</v>
      </c>
      <c r="FN533">
        <v>91.407814025878906</v>
      </c>
      <c r="FO533">
        <v>91.086639404296875</v>
      </c>
      <c r="FP533">
        <v>90.545852661132812</v>
      </c>
      <c r="FQ533">
        <v>90.003753662109375</v>
      </c>
      <c r="FR533">
        <v>88.146720886230469</v>
      </c>
      <c r="FS533">
        <v>84.652626037597656</v>
      </c>
      <c r="FT533">
        <v>81.910804748535156</v>
      </c>
      <c r="FU533">
        <v>80.292999267578125</v>
      </c>
      <c r="FV533">
        <v>79.204750061035156</v>
      </c>
      <c r="FW533">
        <v>1</v>
      </c>
    </row>
    <row r="534" spans="1:179" x14ac:dyDescent="0.2">
      <c r="A534" t="s">
        <v>241</v>
      </c>
      <c r="B534" t="s">
        <v>248</v>
      </c>
      <c r="C534" t="s">
        <v>218</v>
      </c>
      <c r="D534" t="s">
        <v>44</v>
      </c>
      <c r="E534">
        <v>2016</v>
      </c>
      <c r="F534" t="s">
        <v>225</v>
      </c>
      <c r="G534" t="s">
        <v>244</v>
      </c>
      <c r="H534">
        <v>225.63</v>
      </c>
      <c r="K534">
        <v>133.1755172934653</v>
      </c>
      <c r="L534">
        <v>129.40367931653228</v>
      </c>
      <c r="M534">
        <v>126.73359046381024</v>
      </c>
      <c r="N534">
        <v>125.52548524896875</v>
      </c>
      <c r="O534">
        <v>128.76839446271597</v>
      </c>
      <c r="P534">
        <v>136.76809790558596</v>
      </c>
      <c r="Q534">
        <v>145.2834415522137</v>
      </c>
      <c r="R534">
        <v>151.04466786268779</v>
      </c>
      <c r="S534">
        <v>154.39030329873674</v>
      </c>
      <c r="T534">
        <v>161.32359546237399</v>
      </c>
      <c r="U534">
        <v>168.47610734047657</v>
      </c>
      <c r="V534">
        <v>174.07895792194046</v>
      </c>
      <c r="W534">
        <v>178.29318123150151</v>
      </c>
      <c r="X534">
        <v>182.56395142859893</v>
      </c>
      <c r="Y534">
        <v>183.88942106007158</v>
      </c>
      <c r="Z534">
        <v>180.93150783104915</v>
      </c>
      <c r="AA534">
        <v>176.01873313282852</v>
      </c>
      <c r="AB534">
        <v>170.78155119725278</v>
      </c>
      <c r="AC534">
        <v>167.71158543967698</v>
      </c>
      <c r="AD534">
        <v>166.9743028195133</v>
      </c>
      <c r="AE534">
        <v>161.46571641869048</v>
      </c>
      <c r="AF534">
        <v>154.65705202777966</v>
      </c>
      <c r="AG534">
        <v>145.52964413975508</v>
      </c>
      <c r="AH534">
        <v>140.66984164537106</v>
      </c>
      <c r="AI534">
        <v>-1.013939380645752</v>
      </c>
      <c r="AJ534">
        <v>-0.9652104377746582</v>
      </c>
      <c r="AK534">
        <v>-0.98382866382598877</v>
      </c>
      <c r="AL534">
        <v>-0.83358865976333618</v>
      </c>
      <c r="AM534">
        <v>-1.303524374961853</v>
      </c>
      <c r="AN534">
        <v>-1.7412667274475098</v>
      </c>
      <c r="AO534">
        <v>-1.9774894714355469</v>
      </c>
      <c r="AP534">
        <v>-1.6879458427429199</v>
      </c>
      <c r="AQ534">
        <v>-1.6280107498168945</v>
      </c>
      <c r="AR534">
        <v>-1.596155047416687</v>
      </c>
      <c r="AS534">
        <v>-1.7129051685333252</v>
      </c>
      <c r="AT534">
        <v>-1.7216252088546753</v>
      </c>
      <c r="AU534">
        <v>-1.4489815235137939</v>
      </c>
      <c r="AV534">
        <v>-1.6089301789179444E-3</v>
      </c>
      <c r="AW534">
        <v>0.40699595212936401</v>
      </c>
      <c r="AX534">
        <v>-0.21284069120883942</v>
      </c>
      <c r="AY534">
        <v>-0.44653260707855225</v>
      </c>
      <c r="AZ534">
        <v>-1.4241924285888672</v>
      </c>
      <c r="BA534">
        <v>-2.112797737121582</v>
      </c>
      <c r="BB534">
        <v>-2.3087718486785889</v>
      </c>
      <c r="BC534">
        <v>-2.3839001655578613</v>
      </c>
      <c r="BD534">
        <v>-2.3319797515869141</v>
      </c>
      <c r="BE534">
        <v>-2.0278797149658203</v>
      </c>
      <c r="BF534">
        <v>-1.9299756288528442</v>
      </c>
      <c r="BG534">
        <v>-0.26627436280250549</v>
      </c>
      <c r="BH534">
        <v>-0.27978557348251343</v>
      </c>
      <c r="BI534">
        <v>-0.3401760458946228</v>
      </c>
      <c r="BJ534">
        <v>-0.19330878555774689</v>
      </c>
      <c r="BK534">
        <v>-0.51391184329986572</v>
      </c>
      <c r="BL534">
        <v>-0.95273315906524658</v>
      </c>
      <c r="BM534">
        <v>-1.205888032913208</v>
      </c>
      <c r="BN534">
        <v>-0.95108389854431152</v>
      </c>
      <c r="BO534">
        <v>-0.73124450445175171</v>
      </c>
      <c r="BP534">
        <v>-0.52543836832046509</v>
      </c>
      <c r="BQ534">
        <v>-0.38506022095680237</v>
      </c>
      <c r="BR534">
        <v>-0.33624604344367981</v>
      </c>
      <c r="BS534">
        <v>-0.11662821471691132</v>
      </c>
      <c r="BT534">
        <v>1.8836874961853027</v>
      </c>
      <c r="BU534">
        <v>2.217334508895874</v>
      </c>
      <c r="BV534">
        <v>1.7183769941329956</v>
      </c>
      <c r="BW534">
        <v>1.2853401899337769</v>
      </c>
      <c r="BX534">
        <v>0.31940609216690063</v>
      </c>
      <c r="BY534">
        <v>-0.42253020405769348</v>
      </c>
      <c r="BZ534">
        <v>-0.67798393964767456</v>
      </c>
      <c r="CA534">
        <v>-0.85466682910919189</v>
      </c>
      <c r="CB534">
        <v>-0.87612652778625488</v>
      </c>
      <c r="CC534">
        <v>-0.7253032922744751</v>
      </c>
      <c r="CD534">
        <v>-0.68612414598464966</v>
      </c>
      <c r="CE534">
        <v>0.2515561580657959</v>
      </c>
      <c r="CF534">
        <v>0.19493758678436279</v>
      </c>
      <c r="CG534">
        <v>0.10561578720808029</v>
      </c>
      <c r="CH534">
        <v>0.25014710426330566</v>
      </c>
      <c r="CI534">
        <v>3.297143429517746E-2</v>
      </c>
      <c r="CJ534">
        <v>-0.40659716725349426</v>
      </c>
      <c r="CK534">
        <v>-0.67147916555404663</v>
      </c>
      <c r="CL534">
        <v>-0.44073551893234253</v>
      </c>
      <c r="CM534">
        <v>-0.11014691740274429</v>
      </c>
      <c r="CN534">
        <v>0.21613672375679016</v>
      </c>
      <c r="CO534">
        <v>0.53460115194320679</v>
      </c>
      <c r="CP534">
        <v>0.62326329946517944</v>
      </c>
      <c r="CQ534">
        <v>0.80615562200546265</v>
      </c>
      <c r="CR534">
        <v>3.1894378662109375</v>
      </c>
      <c r="CS534">
        <v>3.4711692333221436</v>
      </c>
      <c r="CT534">
        <v>3.0559325218200684</v>
      </c>
      <c r="CU534">
        <v>2.4848301410675049</v>
      </c>
      <c r="CV534">
        <v>1.5270169973373413</v>
      </c>
      <c r="CW534">
        <v>0.74814397096633911</v>
      </c>
      <c r="CX534">
        <v>0.45149493217468262</v>
      </c>
      <c r="CY534">
        <v>0.20447553694248199</v>
      </c>
      <c r="CZ534">
        <v>0.1321929544210434</v>
      </c>
      <c r="DA534">
        <v>0.17685715854167938</v>
      </c>
      <c r="DB534">
        <v>0.17536365985870361</v>
      </c>
      <c r="DC534">
        <v>0.76938670873641968</v>
      </c>
      <c r="DD534">
        <v>0.66966074705123901</v>
      </c>
      <c r="DE534">
        <v>0.55140763521194458</v>
      </c>
      <c r="DF534">
        <v>0.69360297918319702</v>
      </c>
      <c r="DG534">
        <v>0.57985472679138184</v>
      </c>
      <c r="DH534">
        <v>0.13953883945941925</v>
      </c>
      <c r="DI534">
        <v>-0.13707028329372406</v>
      </c>
      <c r="DJ534">
        <v>6.9612808525562286E-2</v>
      </c>
      <c r="DK534">
        <v>0.51095068454742432</v>
      </c>
      <c r="DL534">
        <v>0.95771181583404541</v>
      </c>
      <c r="DM534">
        <v>1.4542624950408936</v>
      </c>
      <c r="DN534">
        <v>1.5827727317810059</v>
      </c>
      <c r="DO534">
        <v>1.7289395332336426</v>
      </c>
      <c r="DP534">
        <v>4.4951887130737305</v>
      </c>
      <c r="DQ534">
        <v>4.7250041961669922</v>
      </c>
      <c r="DR534">
        <v>4.3934879302978516</v>
      </c>
      <c r="DS534">
        <v>3.6843199729919434</v>
      </c>
      <c r="DT534">
        <v>2.7346279621124268</v>
      </c>
      <c r="DU534">
        <v>1.9188181161880493</v>
      </c>
      <c r="DV534">
        <v>1.580973744392395</v>
      </c>
      <c r="DW534">
        <v>1.2636178731918335</v>
      </c>
      <c r="DX534">
        <v>1.1405124664306641</v>
      </c>
      <c r="DY534">
        <v>1.0790176391601562</v>
      </c>
      <c r="DZ534">
        <v>1.0368514060974121</v>
      </c>
      <c r="EA534">
        <v>1.5170518159866333</v>
      </c>
      <c r="EB534">
        <v>1.3550856113433838</v>
      </c>
      <c r="EC534">
        <v>1.1950602531433105</v>
      </c>
      <c r="ED534">
        <v>1.3338829278945923</v>
      </c>
      <c r="EE534">
        <v>1.3694672584533691</v>
      </c>
      <c r="EF534">
        <v>0.92807245254516602</v>
      </c>
      <c r="EG534">
        <v>0.63453119993209839</v>
      </c>
      <c r="EH534">
        <v>0.80647474527359009</v>
      </c>
      <c r="EI534">
        <v>1.4077168703079224</v>
      </c>
      <c r="EJ534">
        <v>2.0284285545349121</v>
      </c>
      <c r="EK534">
        <v>2.7821075916290283</v>
      </c>
      <c r="EL534">
        <v>2.9681518077850342</v>
      </c>
      <c r="EM534">
        <v>3.0612928867340088</v>
      </c>
      <c r="EN534">
        <v>6.3804850578308105</v>
      </c>
      <c r="EO534">
        <v>6.5353426933288574</v>
      </c>
      <c r="EP534">
        <v>6.3247056007385254</v>
      </c>
      <c r="EQ534">
        <v>5.4161930084228516</v>
      </c>
      <c r="ER534">
        <v>4.4782266616821289</v>
      </c>
      <c r="ES534">
        <v>3.6090857982635498</v>
      </c>
      <c r="ET534">
        <v>3.2117617130279541</v>
      </c>
      <c r="EU534">
        <v>2.7928512096405029</v>
      </c>
      <c r="EV534">
        <v>2.5963656902313232</v>
      </c>
      <c r="EW534">
        <v>2.3815939426422119</v>
      </c>
      <c r="EX534">
        <v>2.2807028293609619</v>
      </c>
      <c r="EY534">
        <v>75.31182861328125</v>
      </c>
      <c r="EZ534">
        <v>73.995292663574219</v>
      </c>
      <c r="FA534">
        <v>73.083084106445313</v>
      </c>
      <c r="FB534">
        <v>71.664718627929687</v>
      </c>
      <c r="FC534">
        <v>70.700401306152344</v>
      </c>
      <c r="FD534">
        <v>69.690559387207031</v>
      </c>
      <c r="FE534">
        <v>68.988204956054688</v>
      </c>
      <c r="FF534">
        <v>68.651199340820313</v>
      </c>
      <c r="FG534">
        <v>70.543891906738281</v>
      </c>
      <c r="FH534">
        <v>74.577911376953125</v>
      </c>
      <c r="FI534">
        <v>78.993232727050781</v>
      </c>
      <c r="FJ534">
        <v>83.118782043457031</v>
      </c>
      <c r="FK534">
        <v>87.022354125976563</v>
      </c>
      <c r="FL534">
        <v>89.446662902832031</v>
      </c>
      <c r="FM534">
        <v>90.902618408203125</v>
      </c>
      <c r="FN534">
        <v>91.407806396484375</v>
      </c>
      <c r="FO534">
        <v>91.086639404296875</v>
      </c>
      <c r="FP534">
        <v>90.545852661132812</v>
      </c>
      <c r="FQ534">
        <v>90.003753662109375</v>
      </c>
      <c r="FR534">
        <v>88.146720886230469</v>
      </c>
      <c r="FS534">
        <v>84.652626037597656</v>
      </c>
      <c r="FT534">
        <v>81.910804748535156</v>
      </c>
      <c r="FU534">
        <v>80.292999267578125</v>
      </c>
      <c r="FV534">
        <v>79.204750061035156</v>
      </c>
      <c r="FW534">
        <v>1</v>
      </c>
    </row>
    <row r="535" spans="1:179" x14ac:dyDescent="0.2">
      <c r="A535" t="s">
        <v>241</v>
      </c>
      <c r="B535" t="s">
        <v>248</v>
      </c>
      <c r="C535" t="s">
        <v>218</v>
      </c>
      <c r="D535" t="s">
        <v>44</v>
      </c>
      <c r="E535" t="s">
        <v>250</v>
      </c>
      <c r="F535" t="s">
        <v>225</v>
      </c>
      <c r="G535" t="s">
        <v>244</v>
      </c>
      <c r="H535">
        <v>218.83</v>
      </c>
      <c r="K535">
        <v>129.16187713396019</v>
      </c>
      <c r="L535">
        <v>125.50371470856271</v>
      </c>
      <c r="M535">
        <v>122.91409692189343</v>
      </c>
      <c r="N535">
        <v>121.74240154953455</v>
      </c>
      <c r="O535">
        <v>124.88757605258985</v>
      </c>
      <c r="P535">
        <v>132.64618464818636</v>
      </c>
      <c r="Q535">
        <v>140.90489309694377</v>
      </c>
      <c r="R535">
        <v>146.49248772377467</v>
      </c>
      <c r="S535">
        <v>149.73729248900594</v>
      </c>
      <c r="T535">
        <v>156.46162927983067</v>
      </c>
      <c r="U535">
        <v>163.39857894726035</v>
      </c>
      <c r="V535">
        <v>168.83257096854373</v>
      </c>
      <c r="W535">
        <v>172.9197861293089</v>
      </c>
      <c r="X535">
        <v>177.06184396903424</v>
      </c>
      <c r="Y535">
        <v>178.34736663239141</v>
      </c>
      <c r="Z535">
        <v>175.47859891273595</v>
      </c>
      <c r="AA535">
        <v>170.71388528628069</v>
      </c>
      <c r="AB535">
        <v>165.63454139906742</v>
      </c>
      <c r="AC535">
        <v>162.65709818695137</v>
      </c>
      <c r="AD535">
        <v>161.9420357705709</v>
      </c>
      <c r="AE535">
        <v>156.59946699858693</v>
      </c>
      <c r="AF535">
        <v>149.99600195202504</v>
      </c>
      <c r="AG535">
        <v>141.14367563752145</v>
      </c>
      <c r="AH535">
        <v>136.43033774004786</v>
      </c>
      <c r="AI535">
        <v>-1.0023051500320435</v>
      </c>
      <c r="AJ535">
        <v>-0.95346945524215698</v>
      </c>
      <c r="AK535">
        <v>-0.97046929597854614</v>
      </c>
      <c r="AL535">
        <v>-0.82467180490493774</v>
      </c>
      <c r="AM535">
        <v>-1.2842243909835815</v>
      </c>
      <c r="AN535">
        <v>-1.7087466716766357</v>
      </c>
      <c r="AO535">
        <v>-1.9374216794967651</v>
      </c>
      <c r="AP535">
        <v>-1.6557248830795288</v>
      </c>
      <c r="AQ535">
        <v>-1.6016435623168945</v>
      </c>
      <c r="AR535">
        <v>-1.575150728225708</v>
      </c>
      <c r="AS535">
        <v>-1.6948902606964111</v>
      </c>
      <c r="AT535">
        <v>-1.7048037052154541</v>
      </c>
      <c r="AU535">
        <v>-1.4390348196029663</v>
      </c>
      <c r="AV535">
        <v>-4.9278382211923599E-2</v>
      </c>
      <c r="AW535">
        <v>0.34890922904014587</v>
      </c>
      <c r="AX535">
        <v>-0.25530624389648438</v>
      </c>
      <c r="AY535">
        <v>-0.47690966725349426</v>
      </c>
      <c r="AZ535">
        <v>-1.4254015684127808</v>
      </c>
      <c r="BA535">
        <v>-2.0919039249420166</v>
      </c>
      <c r="BB535">
        <v>-2.2804665565490723</v>
      </c>
      <c r="BC535">
        <v>-2.3507602214813232</v>
      </c>
      <c r="BD535">
        <v>-2.2985470294952393</v>
      </c>
      <c r="BE535">
        <v>-1.9997323751449585</v>
      </c>
      <c r="BF535">
        <v>-1.9032927751541138</v>
      </c>
      <c r="BG535">
        <v>-0.26599287986755371</v>
      </c>
      <c r="BH535">
        <v>-0.27845227718353271</v>
      </c>
      <c r="BI535">
        <v>-0.33659008145332336</v>
      </c>
      <c r="BJ535">
        <v>-0.19411414861679077</v>
      </c>
      <c r="BK535">
        <v>-0.50660151243209839</v>
      </c>
      <c r="BL535">
        <v>-0.93218642473220825</v>
      </c>
      <c r="BM535">
        <v>-1.1775363683700562</v>
      </c>
      <c r="BN535">
        <v>-0.93005168437957764</v>
      </c>
      <c r="BO535">
        <v>-0.7184939980506897</v>
      </c>
      <c r="BP535">
        <v>-0.52069205045700073</v>
      </c>
      <c r="BQ535">
        <v>-0.38720762729644775</v>
      </c>
      <c r="BR535">
        <v>-0.34046050906181335</v>
      </c>
      <c r="BS535">
        <v>-0.12691229581832886</v>
      </c>
      <c r="BT535">
        <v>1.8073911666870117</v>
      </c>
      <c r="BU535">
        <v>2.1317589282989502</v>
      </c>
      <c r="BV535">
        <v>1.6465872526168823</v>
      </c>
      <c r="BW535">
        <v>1.2286659479141235</v>
      </c>
      <c r="BX535">
        <v>0.29172155261039734</v>
      </c>
      <c r="BY535">
        <v>-0.42730191349983215</v>
      </c>
      <c r="BZ535">
        <v>-0.67444074153900146</v>
      </c>
      <c r="CA535">
        <v>-0.84474706649780273</v>
      </c>
      <c r="CB535">
        <v>-0.86479997634887695</v>
      </c>
      <c r="CC535">
        <v>-0.71693474054336548</v>
      </c>
      <c r="CD535">
        <v>-0.67832815647125244</v>
      </c>
      <c r="CE535">
        <v>0.24397477507591248</v>
      </c>
      <c r="CF535">
        <v>0.18906255066394806</v>
      </c>
      <c r="CG535">
        <v>0.1024327352643013</v>
      </c>
      <c r="CH535">
        <v>0.24260817468166351</v>
      </c>
      <c r="CI535">
        <v>3.1977742910385132E-2</v>
      </c>
      <c r="CJ535">
        <v>-0.39434313774108887</v>
      </c>
      <c r="CK535">
        <v>-0.65124213695526123</v>
      </c>
      <c r="CL535">
        <v>-0.42745265364646912</v>
      </c>
      <c r="CM535">
        <v>-0.10682731121778488</v>
      </c>
      <c r="CN535">
        <v>0.20962280035018921</v>
      </c>
      <c r="CO535">
        <v>0.51848936080932617</v>
      </c>
      <c r="CP535">
        <v>0.60447943210601807</v>
      </c>
      <c r="CQ535">
        <v>0.78185975551605225</v>
      </c>
      <c r="CR535">
        <v>3.0933148860931396</v>
      </c>
      <c r="CS535">
        <v>3.3665552139282227</v>
      </c>
      <c r="CT535">
        <v>2.9638328552246094</v>
      </c>
      <c r="CU535">
        <v>2.4099423885345459</v>
      </c>
      <c r="CV535">
        <v>1.4809958934783936</v>
      </c>
      <c r="CW535">
        <v>0.72559642791748047</v>
      </c>
      <c r="CX535">
        <v>0.43788778781890869</v>
      </c>
      <c r="CY535">
        <v>0.19831305742263794</v>
      </c>
      <c r="CZ535">
        <v>0.12820892035961151</v>
      </c>
      <c r="DA535">
        <v>0.17152704298496246</v>
      </c>
      <c r="DB535">
        <v>0.17007854580879211</v>
      </c>
      <c r="DC535">
        <v>0.75394243001937866</v>
      </c>
      <c r="DD535">
        <v>0.65657740831375122</v>
      </c>
      <c r="DE535">
        <v>0.54145556688308716</v>
      </c>
      <c r="DF535">
        <v>0.67933052778244019</v>
      </c>
      <c r="DG535">
        <v>0.57055699825286865</v>
      </c>
      <c r="DH535">
        <v>0.14350013434886932</v>
      </c>
      <c r="DI535">
        <v>-0.12494788318872452</v>
      </c>
      <c r="DJ535">
        <v>7.5146399438381195E-2</v>
      </c>
      <c r="DK535">
        <v>0.50483936071395874</v>
      </c>
      <c r="DL535">
        <v>0.93993771076202393</v>
      </c>
      <c r="DM535">
        <v>1.4241863489151001</v>
      </c>
      <c r="DN535">
        <v>1.5494194030761719</v>
      </c>
      <c r="DO535">
        <v>1.6906317472457886</v>
      </c>
      <c r="DP535">
        <v>4.3792386054992676</v>
      </c>
      <c r="DQ535">
        <v>4.6013517379760742</v>
      </c>
      <c r="DR535">
        <v>4.2810783386230469</v>
      </c>
      <c r="DS535">
        <v>3.5912187099456787</v>
      </c>
      <c r="DT535">
        <v>2.6702702045440674</v>
      </c>
      <c r="DU535">
        <v>1.8784948587417603</v>
      </c>
      <c r="DV535">
        <v>1.5502163171768188</v>
      </c>
      <c r="DW535">
        <v>1.2413731813430786</v>
      </c>
      <c r="DX535">
        <v>1.1212178468704224</v>
      </c>
      <c r="DY535">
        <v>1.0599887371063232</v>
      </c>
      <c r="DZ535">
        <v>1.0184853076934814</v>
      </c>
      <c r="EA535">
        <v>1.4902547597885132</v>
      </c>
      <c r="EB535">
        <v>1.3315945863723755</v>
      </c>
      <c r="EC535">
        <v>1.1753348112106323</v>
      </c>
      <c r="ED535">
        <v>1.3098881244659424</v>
      </c>
      <c r="EE535">
        <v>1.348179817199707</v>
      </c>
      <c r="EF535">
        <v>0.92006039619445801</v>
      </c>
      <c r="EG535">
        <v>0.63493740558624268</v>
      </c>
      <c r="EH535">
        <v>0.80081963539123535</v>
      </c>
      <c r="EI535">
        <v>1.3879889249801636</v>
      </c>
      <c r="EJ535">
        <v>1.9943963289260864</v>
      </c>
      <c r="EK535">
        <v>2.7318689823150635</v>
      </c>
      <c r="EL535">
        <v>2.9137625694274902</v>
      </c>
      <c r="EM535">
        <v>3.0027542114257812</v>
      </c>
      <c r="EN535">
        <v>6.235908031463623</v>
      </c>
      <c r="EO535">
        <v>6.3842015266418457</v>
      </c>
      <c r="EP535">
        <v>6.1829719543457031</v>
      </c>
      <c r="EQ535">
        <v>5.2967944145202637</v>
      </c>
      <c r="ER535">
        <v>4.3873934745788574</v>
      </c>
      <c r="ES535">
        <v>3.5430970191955566</v>
      </c>
      <c r="ET535">
        <v>3.1562421321868896</v>
      </c>
      <c r="EU535">
        <v>2.7473862171173096</v>
      </c>
      <c r="EV535">
        <v>2.5549647808074951</v>
      </c>
      <c r="EW535">
        <v>2.3427865505218506</v>
      </c>
      <c r="EX535">
        <v>2.2434499263763428</v>
      </c>
      <c r="EY535">
        <v>75.31182861328125</v>
      </c>
      <c r="EZ535">
        <v>73.995292663574219</v>
      </c>
      <c r="FA535">
        <v>73.083084106445313</v>
      </c>
      <c r="FB535">
        <v>71.664718627929687</v>
      </c>
      <c r="FC535">
        <v>70.700401306152344</v>
      </c>
      <c r="FD535">
        <v>69.690559387207031</v>
      </c>
      <c r="FE535">
        <v>68.988204956054688</v>
      </c>
      <c r="FF535">
        <v>68.651199340820313</v>
      </c>
      <c r="FG535">
        <v>70.543891906738281</v>
      </c>
      <c r="FH535">
        <v>74.577911376953125</v>
      </c>
      <c r="FI535">
        <v>78.993232727050781</v>
      </c>
      <c r="FJ535">
        <v>83.118782043457031</v>
      </c>
      <c r="FK535">
        <v>87.022354125976563</v>
      </c>
      <c r="FL535">
        <v>89.446662902832031</v>
      </c>
      <c r="FM535">
        <v>90.902618408203125</v>
      </c>
      <c r="FN535">
        <v>91.407814025878906</v>
      </c>
      <c r="FO535">
        <v>91.086639404296875</v>
      </c>
      <c r="FP535">
        <v>90.545852661132812</v>
      </c>
      <c r="FQ535">
        <v>90.003753662109375</v>
      </c>
      <c r="FR535">
        <v>88.146720886230469</v>
      </c>
      <c r="FS535">
        <v>84.652626037597656</v>
      </c>
      <c r="FT535">
        <v>81.910804748535156</v>
      </c>
      <c r="FU535">
        <v>80.292999267578125</v>
      </c>
      <c r="FV535">
        <v>79.204750061035156</v>
      </c>
      <c r="FW535">
        <v>1</v>
      </c>
    </row>
    <row r="536" spans="1:179" x14ac:dyDescent="0.2">
      <c r="A536" t="s">
        <v>241</v>
      </c>
      <c r="B536" t="s">
        <v>248</v>
      </c>
      <c r="C536" t="s">
        <v>218</v>
      </c>
      <c r="D536" t="s">
        <v>45</v>
      </c>
      <c r="E536">
        <v>2015</v>
      </c>
      <c r="F536" t="s">
        <v>225</v>
      </c>
      <c r="G536" t="s">
        <v>244</v>
      </c>
      <c r="H536">
        <v>248.94</v>
      </c>
      <c r="K536">
        <v>129.8916221299246</v>
      </c>
      <c r="L536">
        <v>126.2723993388593</v>
      </c>
      <c r="M536">
        <v>123.75463985378055</v>
      </c>
      <c r="N536">
        <v>123.08111637840062</v>
      </c>
      <c r="O536">
        <v>127.26469646214646</v>
      </c>
      <c r="P536">
        <v>138.1776850679492</v>
      </c>
      <c r="Q536">
        <v>150.61689370160317</v>
      </c>
      <c r="R536">
        <v>158.51012243415298</v>
      </c>
      <c r="S536">
        <v>160.01409725260075</v>
      </c>
      <c r="T536">
        <v>162.43245324395832</v>
      </c>
      <c r="U536">
        <v>169.26736759156262</v>
      </c>
      <c r="V536">
        <v>176.77631829213601</v>
      </c>
      <c r="W536">
        <v>182.92522951848602</v>
      </c>
      <c r="X536">
        <v>188.35673738148142</v>
      </c>
      <c r="Y536">
        <v>189.29432181206533</v>
      </c>
      <c r="Z536">
        <v>185.79290909356166</v>
      </c>
      <c r="AA536">
        <v>181.43476068900264</v>
      </c>
      <c r="AB536">
        <v>179.39676776929383</v>
      </c>
      <c r="AC536">
        <v>173.50926232892334</v>
      </c>
      <c r="AD536">
        <v>167.62072892049429</v>
      </c>
      <c r="AE536">
        <v>160.91518006406199</v>
      </c>
      <c r="AF536">
        <v>153.34862176426725</v>
      </c>
      <c r="AG536">
        <v>143.64039152568145</v>
      </c>
      <c r="AH536">
        <v>136.37999405641997</v>
      </c>
      <c r="AI536">
        <v>-0.97701221704483032</v>
      </c>
      <c r="AJ536">
        <v>-0.92415249347686768</v>
      </c>
      <c r="AK536">
        <v>-1.0326721668243408</v>
      </c>
      <c r="AL536">
        <v>-0.75525867938995361</v>
      </c>
      <c r="AM536">
        <v>-1.279626727104187</v>
      </c>
      <c r="AN536">
        <v>-1.7284309864044189</v>
      </c>
      <c r="AO536">
        <v>-1.8953794240951538</v>
      </c>
      <c r="AP536">
        <v>-1.6846382617950439</v>
      </c>
      <c r="AQ536">
        <v>-2.1914739608764648</v>
      </c>
      <c r="AR536">
        <v>-1.5313104391098022</v>
      </c>
      <c r="AS536">
        <v>-1.5335085391998291</v>
      </c>
      <c r="AT536">
        <v>-1.5135881900787354</v>
      </c>
      <c r="AU536">
        <v>-1.0515109300613403</v>
      </c>
      <c r="AV536">
        <v>0.68747240304946899</v>
      </c>
      <c r="AW536">
        <v>1.1311107873916626</v>
      </c>
      <c r="AX536">
        <v>0.28679972887039185</v>
      </c>
      <c r="AY536">
        <v>1.1622941121459007E-2</v>
      </c>
      <c r="AZ536">
        <v>-0.90622454881668091</v>
      </c>
      <c r="BA536">
        <v>-1.8449521064758301</v>
      </c>
      <c r="BB536">
        <v>-2.1245198249816895</v>
      </c>
      <c r="BC536">
        <v>-2.3516700267791748</v>
      </c>
      <c r="BD536">
        <v>-2.2278428077697754</v>
      </c>
      <c r="BE536">
        <v>-1.7560849189758301</v>
      </c>
      <c r="BF536">
        <v>-1.6378692388534546</v>
      </c>
      <c r="BG536">
        <v>-0.27226611971855164</v>
      </c>
      <c r="BH536">
        <v>-0.28300222754478455</v>
      </c>
      <c r="BI536">
        <v>-0.42235606908798218</v>
      </c>
      <c r="BJ536">
        <v>-0.16779197752475739</v>
      </c>
      <c r="BK536">
        <v>-0.5126718282699585</v>
      </c>
      <c r="BL536">
        <v>-0.93510276079177856</v>
      </c>
      <c r="BM536">
        <v>-1.1193299293518066</v>
      </c>
      <c r="BN536">
        <v>-0.91846942901611328</v>
      </c>
      <c r="BO536">
        <v>-0.94840025901794434</v>
      </c>
      <c r="BP536">
        <v>-0.4797060489654541</v>
      </c>
      <c r="BQ536">
        <v>-0.33133658766746521</v>
      </c>
      <c r="BR536">
        <v>-0.25683888792991638</v>
      </c>
      <c r="BS536">
        <v>0.17024025321006775</v>
      </c>
      <c r="BT536">
        <v>2.5181827545166016</v>
      </c>
      <c r="BU536">
        <v>2.8687479496002197</v>
      </c>
      <c r="BV536">
        <v>2.1170182228088379</v>
      </c>
      <c r="BW536">
        <v>1.6479265689849854</v>
      </c>
      <c r="BX536">
        <v>0.74566453695297241</v>
      </c>
      <c r="BY536">
        <v>-0.22344975173473358</v>
      </c>
      <c r="BZ536">
        <v>-0.55448275804519653</v>
      </c>
      <c r="CA536">
        <v>-0.86206179857254028</v>
      </c>
      <c r="CB536">
        <v>-0.84789472818374634</v>
      </c>
      <c r="CC536">
        <v>-0.58547079563140869</v>
      </c>
      <c r="CD536">
        <v>-0.54548549652099609</v>
      </c>
      <c r="CE536">
        <v>0.21583889424800873</v>
      </c>
      <c r="CF536">
        <v>0.16105653345584869</v>
      </c>
      <c r="CG536">
        <v>3.470371593721211E-4</v>
      </c>
      <c r="CH536">
        <v>0.23908565938472748</v>
      </c>
      <c r="CI536">
        <v>1.8518742173910141E-2</v>
      </c>
      <c r="CJ536">
        <v>-0.38564607501029968</v>
      </c>
      <c r="CK536">
        <v>-0.58184045553207397</v>
      </c>
      <c r="CL536">
        <v>-0.38782325387001038</v>
      </c>
      <c r="CM536">
        <v>-8.7451227009296417E-2</v>
      </c>
      <c r="CN536">
        <v>0.24863198399543762</v>
      </c>
      <c r="CO536">
        <v>0.50128406286239624</v>
      </c>
      <c r="CP536">
        <v>0.61358189582824707</v>
      </c>
      <c r="CQ536">
        <v>1.0164214372634888</v>
      </c>
      <c r="CR536">
        <v>3.7861270904541016</v>
      </c>
      <c r="CS536">
        <v>4.0722298622131348</v>
      </c>
      <c r="CT536">
        <v>3.3846218585968018</v>
      </c>
      <c r="CU536">
        <v>2.7812254428863525</v>
      </c>
      <c r="CV536">
        <v>1.8897578716278076</v>
      </c>
      <c r="CW536">
        <v>0.89959782361984253</v>
      </c>
      <c r="CX536">
        <v>0.53292000293731689</v>
      </c>
      <c r="CY536">
        <v>0.16963638365268707</v>
      </c>
      <c r="CZ536">
        <v>0.10785313695669174</v>
      </c>
      <c r="DA536">
        <v>0.22529298067092896</v>
      </c>
      <c r="DB536">
        <v>0.21109616756439209</v>
      </c>
      <c r="DC536">
        <v>0.70394390821456909</v>
      </c>
      <c r="DD536">
        <v>0.60511529445648193</v>
      </c>
      <c r="DE536">
        <v>0.42305013537406921</v>
      </c>
      <c r="DF536">
        <v>0.64596331119537354</v>
      </c>
      <c r="DG536">
        <v>0.54970932006835938</v>
      </c>
      <c r="DH536">
        <v>0.16381062567234039</v>
      </c>
      <c r="DI536">
        <v>-4.4350963085889816E-2</v>
      </c>
      <c r="DJ536">
        <v>0.14282290637493134</v>
      </c>
      <c r="DK536">
        <v>0.7734978199005127</v>
      </c>
      <c r="DL536">
        <v>0.97697001695632935</v>
      </c>
      <c r="DM536">
        <v>1.3339047431945801</v>
      </c>
      <c r="DN536">
        <v>1.4840025901794434</v>
      </c>
      <c r="DO536">
        <v>1.8626025915145874</v>
      </c>
      <c r="DP536">
        <v>5.0540714263916016</v>
      </c>
      <c r="DQ536">
        <v>5.2757120132446289</v>
      </c>
      <c r="DR536">
        <v>4.6522254943847656</v>
      </c>
      <c r="DS536">
        <v>3.9145243167877197</v>
      </c>
      <c r="DT536">
        <v>3.033851146697998</v>
      </c>
      <c r="DU536">
        <v>2.0226454734802246</v>
      </c>
      <c r="DV536">
        <v>1.6203228235244751</v>
      </c>
      <c r="DW536">
        <v>1.2013345956802368</v>
      </c>
      <c r="DX536">
        <v>1.063601016998291</v>
      </c>
      <c r="DY536">
        <v>1.0360567569732666</v>
      </c>
      <c r="DZ536">
        <v>0.96767783164978027</v>
      </c>
      <c r="EA536">
        <v>1.4086899757385254</v>
      </c>
      <c r="EB536">
        <v>1.2462655305862427</v>
      </c>
      <c r="EC536">
        <v>1.033366322517395</v>
      </c>
      <c r="ED536">
        <v>1.233430027961731</v>
      </c>
      <c r="EE536">
        <v>1.3166642189025879</v>
      </c>
      <c r="EF536">
        <v>0.95713883638381958</v>
      </c>
      <c r="EG536">
        <v>0.73169851303100586</v>
      </c>
      <c r="EH536">
        <v>0.90899169445037842</v>
      </c>
      <c r="EI536">
        <v>2.0165715217590332</v>
      </c>
      <c r="EJ536">
        <v>2.0285744667053223</v>
      </c>
      <c r="EK536">
        <v>2.5360767841339111</v>
      </c>
      <c r="EL536">
        <v>2.7407519817352295</v>
      </c>
      <c r="EM536">
        <v>3.0843539237976074</v>
      </c>
      <c r="EN536">
        <v>6.8847818374633789</v>
      </c>
      <c r="EO536">
        <v>7.0133490562438965</v>
      </c>
      <c r="EP536">
        <v>6.4824442863464355</v>
      </c>
      <c r="EQ536">
        <v>5.5508279800415039</v>
      </c>
      <c r="ER536">
        <v>4.6857404708862305</v>
      </c>
      <c r="ES536">
        <v>3.6441478729248047</v>
      </c>
      <c r="ET536">
        <v>3.1903598308563232</v>
      </c>
      <c r="EU536">
        <v>2.6909427642822266</v>
      </c>
      <c r="EV536">
        <v>2.4435491561889648</v>
      </c>
      <c r="EW536">
        <v>2.2066707611083984</v>
      </c>
      <c r="EX536">
        <v>2.0600614547729492</v>
      </c>
      <c r="EY536">
        <v>66.602294921875</v>
      </c>
      <c r="EZ536">
        <v>65.5362548828125</v>
      </c>
      <c r="FA536">
        <v>64.517646789550781</v>
      </c>
      <c r="FB536">
        <v>63.650966644287109</v>
      </c>
      <c r="FC536">
        <v>62.791488647460938</v>
      </c>
      <c r="FD536">
        <v>62.146793365478516</v>
      </c>
      <c r="FE536">
        <v>61.391159057617188</v>
      </c>
      <c r="FF536">
        <v>61.225597381591797</v>
      </c>
      <c r="FG536">
        <v>62.090324401855469</v>
      </c>
      <c r="FH536">
        <v>65.468704223632812</v>
      </c>
      <c r="FI536">
        <v>70.124343872070312</v>
      </c>
      <c r="FJ536">
        <v>75.025566101074219</v>
      </c>
      <c r="FK536">
        <v>79.353126525878906</v>
      </c>
      <c r="FL536">
        <v>82.360710144042969</v>
      </c>
      <c r="FM536">
        <v>83.9022216796875</v>
      </c>
      <c r="FN536">
        <v>84.9715576171875</v>
      </c>
      <c r="FO536">
        <v>85.050926208496094</v>
      </c>
      <c r="FP536">
        <v>84.587318420410156</v>
      </c>
      <c r="FQ536">
        <v>82.787155151367188</v>
      </c>
      <c r="FR536">
        <v>78.796913146972656</v>
      </c>
      <c r="FS536">
        <v>74.975013732910156</v>
      </c>
      <c r="FT536">
        <v>72.251762390136719</v>
      </c>
      <c r="FU536">
        <v>70.263786315917969</v>
      </c>
      <c r="FV536">
        <v>68.862716674804688</v>
      </c>
      <c r="FW536">
        <v>1</v>
      </c>
    </row>
    <row r="537" spans="1:179" x14ac:dyDescent="0.2">
      <c r="A537" t="s">
        <v>241</v>
      </c>
      <c r="B537" t="s">
        <v>248</v>
      </c>
      <c r="C537" t="s">
        <v>218</v>
      </c>
      <c r="D537" t="s">
        <v>45</v>
      </c>
      <c r="E537">
        <v>2016</v>
      </c>
      <c r="F537" t="s">
        <v>225</v>
      </c>
      <c r="G537" t="s">
        <v>244</v>
      </c>
      <c r="H537">
        <v>226.11</v>
      </c>
      <c r="K537">
        <v>117.98028828424124</v>
      </c>
      <c r="L537">
        <v>114.69295580464778</v>
      </c>
      <c r="M537">
        <v>112.40608013854167</v>
      </c>
      <c r="N537">
        <v>111.79432017674796</v>
      </c>
      <c r="O537">
        <v>115.59425720307009</v>
      </c>
      <c r="P537">
        <v>125.50650189324266</v>
      </c>
      <c r="Q537">
        <v>136.80500903759383</v>
      </c>
      <c r="R537">
        <v>143.97441216066977</v>
      </c>
      <c r="S537">
        <v>145.34046933774641</v>
      </c>
      <c r="T537">
        <v>147.53705701873554</v>
      </c>
      <c r="U537">
        <v>153.74519540291757</v>
      </c>
      <c r="V537">
        <v>160.56555959453317</v>
      </c>
      <c r="W537">
        <v>166.1506027807161</v>
      </c>
      <c r="X537">
        <v>171.08402999477727</v>
      </c>
      <c r="Y537">
        <v>171.93563596902911</v>
      </c>
      <c r="Z537">
        <v>168.7553101315554</v>
      </c>
      <c r="AA537">
        <v>164.79681306512356</v>
      </c>
      <c r="AB537">
        <v>162.94570836533018</v>
      </c>
      <c r="AC537">
        <v>157.59809950696084</v>
      </c>
      <c r="AD537">
        <v>152.24955694735726</v>
      </c>
      <c r="AE537">
        <v>146.15892096781255</v>
      </c>
      <c r="AF537">
        <v>139.28623191450032</v>
      </c>
      <c r="AG537">
        <v>130.46826672554863</v>
      </c>
      <c r="AH537">
        <v>123.87366291326548</v>
      </c>
      <c r="AI537">
        <v>-0.94079673290252686</v>
      </c>
      <c r="AJ537">
        <v>-0.88796746730804443</v>
      </c>
      <c r="AK537">
        <v>-0.98420029878616333</v>
      </c>
      <c r="AL537">
        <v>-0.73049557209014893</v>
      </c>
      <c r="AM537">
        <v>-1.2203725576400757</v>
      </c>
      <c r="AN537">
        <v>-1.6300181150436401</v>
      </c>
      <c r="AO537">
        <v>-1.7803484201431274</v>
      </c>
      <c r="AP537">
        <v>-1.5881842374801636</v>
      </c>
      <c r="AQ537">
        <v>-2.0846633911132812</v>
      </c>
      <c r="AR537">
        <v>-1.4705363512039185</v>
      </c>
      <c r="AS537">
        <v>-1.4839370250701904</v>
      </c>
      <c r="AT537">
        <v>-1.4699771404266357</v>
      </c>
      <c r="AU537">
        <v>-1.0476226806640625</v>
      </c>
      <c r="AV537">
        <v>0.48576891422271729</v>
      </c>
      <c r="AW537">
        <v>0.89577418565750122</v>
      </c>
      <c r="AX537">
        <v>0.12187601625919342</v>
      </c>
      <c r="AY537">
        <v>-0.11337917298078537</v>
      </c>
      <c r="AZ537">
        <v>-0.9482385516166687</v>
      </c>
      <c r="BA537">
        <v>-1.7985810041427612</v>
      </c>
      <c r="BB537">
        <v>-2.0486137866973877</v>
      </c>
      <c r="BC537">
        <v>-2.2488422393798828</v>
      </c>
      <c r="BD537">
        <v>-2.1280643939971924</v>
      </c>
      <c r="BE537">
        <v>-1.683712363243103</v>
      </c>
      <c r="BF537">
        <v>-1.5704120397567749</v>
      </c>
      <c r="BG537">
        <v>-0.2691408097743988</v>
      </c>
      <c r="BH537">
        <v>-0.27692136168479919</v>
      </c>
      <c r="BI537">
        <v>-0.40254056453704834</v>
      </c>
      <c r="BJ537">
        <v>-0.17061237990856171</v>
      </c>
      <c r="BK537">
        <v>-0.48942887783050537</v>
      </c>
      <c r="BL537">
        <v>-0.8739393949508667</v>
      </c>
      <c r="BM537">
        <v>-1.0407370328903198</v>
      </c>
      <c r="BN537">
        <v>-0.8579896092414856</v>
      </c>
      <c r="BO537">
        <v>-0.89995628595352173</v>
      </c>
      <c r="BP537">
        <v>-0.4683082103729248</v>
      </c>
      <c r="BQ537">
        <v>-0.3382110595703125</v>
      </c>
      <c r="BR537">
        <v>-0.2722364068031311</v>
      </c>
      <c r="BS537">
        <v>0.11676330864429474</v>
      </c>
      <c r="BT537">
        <v>2.2305212020874023</v>
      </c>
      <c r="BU537">
        <v>2.5518233776092529</v>
      </c>
      <c r="BV537">
        <v>1.8661595582962036</v>
      </c>
      <c r="BW537">
        <v>1.4460945129394531</v>
      </c>
      <c r="BX537">
        <v>0.62608879804611206</v>
      </c>
      <c r="BY537">
        <v>-0.25321382284164429</v>
      </c>
      <c r="BZ537">
        <v>-0.55229538679122925</v>
      </c>
      <c r="CA537">
        <v>-0.82917606830596924</v>
      </c>
      <c r="CB537">
        <v>-0.81290954351425171</v>
      </c>
      <c r="CC537">
        <v>-0.56806254386901855</v>
      </c>
      <c r="CD537">
        <v>-0.5293194055557251</v>
      </c>
      <c r="CE537">
        <v>0.19604602456092834</v>
      </c>
      <c r="CF537">
        <v>0.14628730714321136</v>
      </c>
      <c r="CG537">
        <v>3.1521313940174878E-4</v>
      </c>
      <c r="CH537">
        <v>0.21716099977493286</v>
      </c>
      <c r="CI537">
        <v>1.6820535063743591E-2</v>
      </c>
      <c r="CJ537">
        <v>-0.35028153657913208</v>
      </c>
      <c r="CK537">
        <v>-0.52848446369171143</v>
      </c>
      <c r="CL537">
        <v>-0.3522590696811676</v>
      </c>
      <c r="CM537">
        <v>-7.9431764781475067E-2</v>
      </c>
      <c r="CN537">
        <v>0.22583189606666565</v>
      </c>
      <c r="CO537">
        <v>0.45531526207923889</v>
      </c>
      <c r="CP537">
        <v>0.55731511116027832</v>
      </c>
      <c r="CQ537">
        <v>0.92321348190307617</v>
      </c>
      <c r="CR537">
        <v>3.4389314651489258</v>
      </c>
      <c r="CS537">
        <v>3.6987979412078857</v>
      </c>
      <c r="CT537">
        <v>3.0742449760437012</v>
      </c>
      <c r="CU537">
        <v>2.5261812210083008</v>
      </c>
      <c r="CV537">
        <v>1.7164630889892578</v>
      </c>
      <c r="CW537">
        <v>0.81710284948348999</v>
      </c>
      <c r="CX537">
        <v>0.48405015468597412</v>
      </c>
      <c r="CY537">
        <v>0.15408036112785339</v>
      </c>
      <c r="CZ537">
        <v>9.7962774336338043E-2</v>
      </c>
      <c r="DA537">
        <v>0.20463314652442932</v>
      </c>
      <c r="DB537">
        <v>0.19173820316791534</v>
      </c>
      <c r="DC537">
        <v>0.66123282909393311</v>
      </c>
      <c r="DD537">
        <v>0.56949597597122192</v>
      </c>
      <c r="DE537">
        <v>0.40317100286483765</v>
      </c>
      <c r="DF537">
        <v>0.60493439435958862</v>
      </c>
      <c r="DG537">
        <v>0.52306991815567017</v>
      </c>
      <c r="DH537">
        <v>0.17337632179260254</v>
      </c>
      <c r="DI537">
        <v>-1.6231918707489967E-2</v>
      </c>
      <c r="DJ537">
        <v>0.15347151458263397</v>
      </c>
      <c r="DK537">
        <v>0.74109280109405518</v>
      </c>
      <c r="DL537">
        <v>0.9199720025062561</v>
      </c>
      <c r="DM537">
        <v>1.2488415241241455</v>
      </c>
      <c r="DN537">
        <v>1.3868666887283325</v>
      </c>
      <c r="DO537">
        <v>1.729663610458374</v>
      </c>
      <c r="DP537">
        <v>4.6473417282104492</v>
      </c>
      <c r="DQ537">
        <v>4.8457722663879395</v>
      </c>
      <c r="DR537">
        <v>4.2823305130004883</v>
      </c>
      <c r="DS537">
        <v>3.6062679290771484</v>
      </c>
      <c r="DT537">
        <v>2.8068373203277588</v>
      </c>
      <c r="DU537">
        <v>1.8874194622039795</v>
      </c>
      <c r="DV537">
        <v>1.5203956365585327</v>
      </c>
      <c r="DW537">
        <v>1.1373368501663208</v>
      </c>
      <c r="DX537">
        <v>1.0088350772857666</v>
      </c>
      <c r="DY537">
        <v>0.97732877731323242</v>
      </c>
      <c r="DZ537">
        <v>0.9127957820892334</v>
      </c>
      <c r="EA537">
        <v>1.3328887224197388</v>
      </c>
      <c r="EB537">
        <v>1.1805421113967896</v>
      </c>
      <c r="EC537">
        <v>0.98483073711395264</v>
      </c>
      <c r="ED537">
        <v>1.1648175716400146</v>
      </c>
      <c r="EE537">
        <v>1.2540136575698853</v>
      </c>
      <c r="EF537">
        <v>0.92945510149002075</v>
      </c>
      <c r="EG537">
        <v>0.72337943315505981</v>
      </c>
      <c r="EH537">
        <v>0.88366615772247314</v>
      </c>
      <c r="EI537">
        <v>1.9257999658584595</v>
      </c>
      <c r="EJ537">
        <v>1.922200083732605</v>
      </c>
      <c r="EK537">
        <v>2.3945674896240234</v>
      </c>
      <c r="EL537">
        <v>2.5846073627471924</v>
      </c>
      <c r="EM537">
        <v>2.8940496444702148</v>
      </c>
      <c r="EN537">
        <v>6.3920936584472656</v>
      </c>
      <c r="EO537">
        <v>6.5018215179443359</v>
      </c>
      <c r="EP537">
        <v>6.026613712310791</v>
      </c>
      <c r="EQ537">
        <v>5.1657419204711914</v>
      </c>
      <c r="ER537">
        <v>4.38116455078125</v>
      </c>
      <c r="ES537">
        <v>3.4327867031097412</v>
      </c>
      <c r="ET537">
        <v>3.0167140960693359</v>
      </c>
      <c r="EU537">
        <v>2.5570030212402344</v>
      </c>
      <c r="EV537">
        <v>2.3239901065826416</v>
      </c>
      <c r="EW537">
        <v>2.0929787158966064</v>
      </c>
      <c r="EX537">
        <v>1.9538884162902832</v>
      </c>
      <c r="EY537">
        <v>66.602294921875</v>
      </c>
      <c r="EZ537">
        <v>65.5362548828125</v>
      </c>
      <c r="FA537">
        <v>64.517646789550781</v>
      </c>
      <c r="FB537">
        <v>63.650966644287109</v>
      </c>
      <c r="FC537">
        <v>62.791488647460938</v>
      </c>
      <c r="FD537">
        <v>62.146793365478516</v>
      </c>
      <c r="FE537">
        <v>61.391159057617188</v>
      </c>
      <c r="FF537">
        <v>61.225593566894531</v>
      </c>
      <c r="FG537">
        <v>62.090328216552734</v>
      </c>
      <c r="FH537">
        <v>65.468704223632812</v>
      </c>
      <c r="FI537">
        <v>70.124343872070312</v>
      </c>
      <c r="FJ537">
        <v>75.025566101074219</v>
      </c>
      <c r="FK537">
        <v>79.353126525878906</v>
      </c>
      <c r="FL537">
        <v>82.360710144042969</v>
      </c>
      <c r="FM537">
        <v>83.9022216796875</v>
      </c>
      <c r="FN537">
        <v>84.9715576171875</v>
      </c>
      <c r="FO537">
        <v>85.050926208496094</v>
      </c>
      <c r="FP537">
        <v>84.587318420410156</v>
      </c>
      <c r="FQ537">
        <v>82.787155151367188</v>
      </c>
      <c r="FR537">
        <v>78.796913146972656</v>
      </c>
      <c r="FS537">
        <v>74.975013732910156</v>
      </c>
      <c r="FT537">
        <v>72.251762390136719</v>
      </c>
      <c r="FU537">
        <v>70.263786315917969</v>
      </c>
      <c r="FV537">
        <v>68.862716674804688</v>
      </c>
      <c r="FW537">
        <v>1</v>
      </c>
    </row>
    <row r="538" spans="1:179" x14ac:dyDescent="0.2">
      <c r="A538" t="s">
        <v>241</v>
      </c>
      <c r="B538" t="s">
        <v>248</v>
      </c>
      <c r="C538" t="s">
        <v>218</v>
      </c>
      <c r="D538" t="s">
        <v>45</v>
      </c>
      <c r="E538" t="s">
        <v>250</v>
      </c>
      <c r="F538" t="s">
        <v>225</v>
      </c>
      <c r="G538" t="s">
        <v>244</v>
      </c>
      <c r="H538">
        <v>219.31</v>
      </c>
      <c r="K538">
        <v>114.43223952505517</v>
      </c>
      <c r="L538">
        <v>111.24376776274657</v>
      </c>
      <c r="M538">
        <v>109.02566584255632</v>
      </c>
      <c r="N538">
        <v>108.43230348094588</v>
      </c>
      <c r="O538">
        <v>112.11796411375094</v>
      </c>
      <c r="P538">
        <v>121.7321155547446</v>
      </c>
      <c r="Q538">
        <v>132.69084005542575</v>
      </c>
      <c r="R538">
        <v>139.64463604425185</v>
      </c>
      <c r="S538">
        <v>140.96961146485384</v>
      </c>
      <c r="T538">
        <v>143.10014065158671</v>
      </c>
      <c r="U538">
        <v>149.12158024047687</v>
      </c>
      <c r="V538">
        <v>155.73683402713263</v>
      </c>
      <c r="W538">
        <v>161.15391690541233</v>
      </c>
      <c r="X538">
        <v>165.9389800108589</v>
      </c>
      <c r="Y538">
        <v>166.76497543978826</v>
      </c>
      <c r="Z538">
        <v>163.68029228386379</v>
      </c>
      <c r="AA538">
        <v>159.84084002406064</v>
      </c>
      <c r="AB538">
        <v>158.04540402815618</v>
      </c>
      <c r="AC538">
        <v>152.85861505970641</v>
      </c>
      <c r="AD538">
        <v>147.67092046943765</v>
      </c>
      <c r="AE538">
        <v>141.7634496079321</v>
      </c>
      <c r="AF538">
        <v>135.09744453736388</v>
      </c>
      <c r="AG538">
        <v>126.54466407462537</v>
      </c>
      <c r="AH538">
        <v>120.14838132269701</v>
      </c>
      <c r="AI538">
        <v>-0.92946773767471313</v>
      </c>
      <c r="AJ538">
        <v>-0.87669646739959717</v>
      </c>
      <c r="AK538">
        <v>-0.96929299831390381</v>
      </c>
      <c r="AL538">
        <v>-0.72266793251037598</v>
      </c>
      <c r="AM538">
        <v>-1.2021332979202271</v>
      </c>
      <c r="AN538">
        <v>-1.6000943183898926</v>
      </c>
      <c r="AO538">
        <v>-1.7454876899719238</v>
      </c>
      <c r="AP538">
        <v>-1.5588647127151489</v>
      </c>
      <c r="AQ538">
        <v>-2.0518925189971924</v>
      </c>
      <c r="AR538">
        <v>-1.4516254663467407</v>
      </c>
      <c r="AS538">
        <v>-1.4682475328445435</v>
      </c>
      <c r="AT538">
        <v>-1.4560211896896362</v>
      </c>
      <c r="AU538">
        <v>-1.0455256700515747</v>
      </c>
      <c r="AV538">
        <v>0.42709356546401978</v>
      </c>
      <c r="AW538">
        <v>0.82700902223587036</v>
      </c>
      <c r="AX538">
        <v>7.4156031012535095E-2</v>
      </c>
      <c r="AY538">
        <v>-0.14935673773288727</v>
      </c>
      <c r="AZ538">
        <v>-0.9594842791557312</v>
      </c>
      <c r="BA538">
        <v>-1.7835228443145752</v>
      </c>
      <c r="BB538">
        <v>-2.0247974395751953</v>
      </c>
      <c r="BC538">
        <v>-2.2170684337615967</v>
      </c>
      <c r="BD538">
        <v>-2.0972831249237061</v>
      </c>
      <c r="BE538">
        <v>-1.6612551212310791</v>
      </c>
      <c r="BF538">
        <v>-1.5494791269302368</v>
      </c>
      <c r="BG538">
        <v>-0.26798832416534424</v>
      </c>
      <c r="BH538">
        <v>-0.27490851283073425</v>
      </c>
      <c r="BI538">
        <v>-0.39644619822502136</v>
      </c>
      <c r="BJ538">
        <v>-0.1712677925825119</v>
      </c>
      <c r="BK538">
        <v>-0.48226433992385864</v>
      </c>
      <c r="BL538">
        <v>-0.85547113418579102</v>
      </c>
      <c r="BM538">
        <v>-1.0170824527740479</v>
      </c>
      <c r="BN538">
        <v>-0.8397335410118103</v>
      </c>
      <c r="BO538">
        <v>-0.88513541221618652</v>
      </c>
      <c r="BP538">
        <v>-0.46458250284194946</v>
      </c>
      <c r="BQ538">
        <v>-0.33988082408905029</v>
      </c>
      <c r="BR538">
        <v>-0.27642786502838135</v>
      </c>
      <c r="BS538">
        <v>0.10121816396713257</v>
      </c>
      <c r="BT538">
        <v>2.1454105377197266</v>
      </c>
      <c r="BU538">
        <v>2.4579668045043945</v>
      </c>
      <c r="BV538">
        <v>1.7920112609863281</v>
      </c>
      <c r="BW538">
        <v>1.3864887952804565</v>
      </c>
      <c r="BX538">
        <v>0.59098982810974121</v>
      </c>
      <c r="BY538">
        <v>-0.26157000660896301</v>
      </c>
      <c r="BZ538">
        <v>-0.55115026235580444</v>
      </c>
      <c r="CA538">
        <v>-0.8189120888710022</v>
      </c>
      <c r="CB538">
        <v>-0.80205464363098145</v>
      </c>
      <c r="CC538">
        <v>-0.56250905990600586</v>
      </c>
      <c r="CD538">
        <v>-0.52416050434112549</v>
      </c>
      <c r="CE538">
        <v>0.19015027582645416</v>
      </c>
      <c r="CF538">
        <v>0.14188797771930695</v>
      </c>
      <c r="CG538">
        <v>3.0573364347219467E-4</v>
      </c>
      <c r="CH538">
        <v>0.21063026785850525</v>
      </c>
      <c r="CI538">
        <v>1.6314687207341194E-2</v>
      </c>
      <c r="CJ538">
        <v>-0.33974742889404297</v>
      </c>
      <c r="CK538">
        <v>-0.51259124279022217</v>
      </c>
      <c r="CL538">
        <v>-0.34166547656059265</v>
      </c>
      <c r="CM538">
        <v>-7.7042996883392334E-2</v>
      </c>
      <c r="CN538">
        <v>0.2190404087305069</v>
      </c>
      <c r="CO538">
        <v>0.44162246584892273</v>
      </c>
      <c r="CP538">
        <v>0.54055488109588623</v>
      </c>
      <c r="CQ538">
        <v>0.89544945955276489</v>
      </c>
      <c r="CR538">
        <v>3.3355116844177246</v>
      </c>
      <c r="CS538">
        <v>3.5875630378723145</v>
      </c>
      <c r="CT538">
        <v>2.9817924499511719</v>
      </c>
      <c r="CU538">
        <v>2.4502108097076416</v>
      </c>
      <c r="CV538">
        <v>1.6648435592651367</v>
      </c>
      <c r="CW538">
        <v>0.7925298810005188</v>
      </c>
      <c r="CX538">
        <v>0.46949321031570435</v>
      </c>
      <c r="CY538">
        <v>0.14944666624069214</v>
      </c>
      <c r="CZ538">
        <v>9.5016717910766602E-2</v>
      </c>
      <c r="DA538">
        <v>0.19847916066646576</v>
      </c>
      <c r="DB538">
        <v>0.18597202003002167</v>
      </c>
      <c r="DC538">
        <v>0.64828890562057495</v>
      </c>
      <c r="DD538">
        <v>0.55868446826934814</v>
      </c>
      <c r="DE538">
        <v>0.39705768227577209</v>
      </c>
      <c r="DF538">
        <v>0.59252834320068359</v>
      </c>
      <c r="DG538">
        <v>0.51489371061325073</v>
      </c>
      <c r="DH538">
        <v>0.17597627639770508</v>
      </c>
      <c r="DI538">
        <v>-8.100033737719059E-3</v>
      </c>
      <c r="DJ538">
        <v>0.15640255808830261</v>
      </c>
      <c r="DK538">
        <v>0.73104941844940186</v>
      </c>
      <c r="DL538">
        <v>0.90266335010528564</v>
      </c>
      <c r="DM538">
        <v>1.2231258153915405</v>
      </c>
      <c r="DN538">
        <v>1.3575376272201538</v>
      </c>
      <c r="DO538">
        <v>1.6896806955337524</v>
      </c>
      <c r="DP538">
        <v>4.5256128311157227</v>
      </c>
      <c r="DQ538">
        <v>4.7171592712402344</v>
      </c>
      <c r="DR538">
        <v>4.1715736389160156</v>
      </c>
      <c r="DS538">
        <v>3.5139327049255371</v>
      </c>
      <c r="DT538">
        <v>2.7386970520019531</v>
      </c>
      <c r="DU538">
        <v>1.8466298580169678</v>
      </c>
      <c r="DV538">
        <v>1.4901366233825684</v>
      </c>
      <c r="DW538">
        <v>1.1178054809570312</v>
      </c>
      <c r="DX538">
        <v>0.99208807945251465</v>
      </c>
      <c r="DY538">
        <v>0.95946735143661499</v>
      </c>
      <c r="DZ538">
        <v>0.89610457420349121</v>
      </c>
      <c r="EA538">
        <v>1.3097683191299438</v>
      </c>
      <c r="EB538">
        <v>1.1604723930358887</v>
      </c>
      <c r="EC538">
        <v>0.96990448236465454</v>
      </c>
      <c r="ED538">
        <v>1.1439285278320313</v>
      </c>
      <c r="EE538">
        <v>1.2347626686096191</v>
      </c>
      <c r="EF538">
        <v>0.92059940099716187</v>
      </c>
      <c r="EG538">
        <v>0.72030514478683472</v>
      </c>
      <c r="EH538">
        <v>0.87553369998931885</v>
      </c>
      <c r="EI538">
        <v>1.8978066444396973</v>
      </c>
      <c r="EJ538">
        <v>1.8897062540054321</v>
      </c>
      <c r="EK538">
        <v>2.3514924049377441</v>
      </c>
      <c r="EL538">
        <v>2.5371308326721191</v>
      </c>
      <c r="EM538">
        <v>2.8364245891571045</v>
      </c>
      <c r="EN538">
        <v>6.2439298629760742</v>
      </c>
      <c r="EO538">
        <v>6.3481173515319824</v>
      </c>
      <c r="EP538">
        <v>5.8894290924072266</v>
      </c>
      <c r="EQ538">
        <v>5.0497784614562988</v>
      </c>
      <c r="ER538">
        <v>4.2891712188720703</v>
      </c>
      <c r="ES538">
        <v>3.3685827255249023</v>
      </c>
      <c r="ET538">
        <v>2.9637837409973145</v>
      </c>
      <c r="EU538">
        <v>2.5159616470336914</v>
      </c>
      <c r="EV538">
        <v>2.2873165607452393</v>
      </c>
      <c r="EW538">
        <v>2.058213472366333</v>
      </c>
      <c r="EX538">
        <v>1.9214231967926025</v>
      </c>
      <c r="EY538">
        <v>66.602294921875</v>
      </c>
      <c r="EZ538">
        <v>65.5362548828125</v>
      </c>
      <c r="FA538">
        <v>64.517646789550781</v>
      </c>
      <c r="FB538">
        <v>63.650966644287109</v>
      </c>
      <c r="FC538">
        <v>62.791488647460938</v>
      </c>
      <c r="FD538">
        <v>62.146793365478516</v>
      </c>
      <c r="FE538">
        <v>61.391159057617188</v>
      </c>
      <c r="FF538">
        <v>61.225597381591797</v>
      </c>
      <c r="FG538">
        <v>62.090320587158203</v>
      </c>
      <c r="FH538">
        <v>65.468704223632812</v>
      </c>
      <c r="FI538">
        <v>70.124343872070312</v>
      </c>
      <c r="FJ538">
        <v>75.025566101074219</v>
      </c>
      <c r="FK538">
        <v>79.353126525878906</v>
      </c>
      <c r="FL538">
        <v>82.360710144042969</v>
      </c>
      <c r="FM538">
        <v>83.9022216796875</v>
      </c>
      <c r="FN538">
        <v>84.9715576171875</v>
      </c>
      <c r="FO538">
        <v>85.050926208496094</v>
      </c>
      <c r="FP538">
        <v>84.587318420410156</v>
      </c>
      <c r="FQ538">
        <v>82.787155151367188</v>
      </c>
      <c r="FR538">
        <v>78.796913146972656</v>
      </c>
      <c r="FS538">
        <v>74.975013732910156</v>
      </c>
      <c r="FT538">
        <v>72.251762390136719</v>
      </c>
      <c r="FU538">
        <v>70.263786315917969</v>
      </c>
      <c r="FV538">
        <v>68.862716674804688</v>
      </c>
      <c r="FW538">
        <v>1</v>
      </c>
    </row>
    <row r="539" spans="1:179" x14ac:dyDescent="0.2">
      <c r="A539" t="s">
        <v>241</v>
      </c>
      <c r="B539" t="s">
        <v>248</v>
      </c>
      <c r="C539" t="s">
        <v>218</v>
      </c>
      <c r="D539" t="s">
        <v>46</v>
      </c>
      <c r="E539">
        <v>2015</v>
      </c>
      <c r="F539" t="s">
        <v>225</v>
      </c>
      <c r="G539" t="s">
        <v>244</v>
      </c>
      <c r="H539">
        <v>249.43</v>
      </c>
      <c r="K539">
        <v>120.73560420447932</v>
      </c>
      <c r="L539">
        <v>118.74052220199364</v>
      </c>
      <c r="M539">
        <v>116.71331076169669</v>
      </c>
      <c r="N539">
        <v>115.45897263428898</v>
      </c>
      <c r="O539">
        <v>119.47127084742336</v>
      </c>
      <c r="P539">
        <v>129.93164992178066</v>
      </c>
      <c r="Q539">
        <v>142.64386528637505</v>
      </c>
      <c r="R539">
        <v>150.03713384900058</v>
      </c>
      <c r="S539">
        <v>153.72527017510026</v>
      </c>
      <c r="T539">
        <v>161.30571440262068</v>
      </c>
      <c r="U539">
        <v>168.41241899106498</v>
      </c>
      <c r="V539">
        <v>171.7290626603949</v>
      </c>
      <c r="W539">
        <v>173.55534760591837</v>
      </c>
      <c r="X539">
        <v>175.48512630982387</v>
      </c>
      <c r="Y539">
        <v>174.65383453138773</v>
      </c>
      <c r="Z539">
        <v>170.82832878164001</v>
      </c>
      <c r="AA539">
        <v>164.8634021970023</v>
      </c>
      <c r="AB539">
        <v>159.51975508923286</v>
      </c>
      <c r="AC539">
        <v>150.37384233041681</v>
      </c>
      <c r="AD539">
        <v>146.706069721175</v>
      </c>
      <c r="AE539">
        <v>142.7290488636406</v>
      </c>
      <c r="AF539">
        <v>138.05093455672329</v>
      </c>
      <c r="AG539">
        <v>131.63319249046327</v>
      </c>
      <c r="AH539">
        <v>126.03652364036168</v>
      </c>
      <c r="AI539">
        <v>-1.4233013391494751</v>
      </c>
      <c r="AJ539">
        <v>-1.4861892461776733</v>
      </c>
      <c r="AK539">
        <v>-1.7645975351333618</v>
      </c>
      <c r="AL539">
        <v>-1.7959398031234741</v>
      </c>
      <c r="AM539">
        <v>-2.183276891708374</v>
      </c>
      <c r="AN539">
        <v>-2.5133645534515381</v>
      </c>
      <c r="AO539">
        <v>-1.7707228660583496</v>
      </c>
      <c r="AP539">
        <v>-2.3860127925872803</v>
      </c>
      <c r="AQ539">
        <v>-2.3327028751373291</v>
      </c>
      <c r="AR539">
        <v>-2.3553450107574463</v>
      </c>
      <c r="AS539">
        <v>-2.0256280899047852</v>
      </c>
      <c r="AT539">
        <v>-1.8355792760848999</v>
      </c>
      <c r="AU539">
        <v>-1.5860565900802612</v>
      </c>
      <c r="AV539">
        <v>-1.9631515741348267</v>
      </c>
      <c r="AW539">
        <v>-2.0016994476318359</v>
      </c>
      <c r="AX539">
        <v>-2.9701204299926758</v>
      </c>
      <c r="AY539">
        <v>-12.494770050048828</v>
      </c>
      <c r="AZ539">
        <v>-11.126124382019043</v>
      </c>
      <c r="BA539">
        <v>-0.73842936754226685</v>
      </c>
      <c r="BB539">
        <v>-0.39767193794250488</v>
      </c>
      <c r="BC539">
        <v>-1.0113588571548462</v>
      </c>
      <c r="BD539">
        <v>-1.6197569370269775</v>
      </c>
      <c r="BE539">
        <v>-1.9542596340179443</v>
      </c>
      <c r="BF539">
        <v>-1.9961572885513306</v>
      </c>
      <c r="BG539">
        <v>-0.3912845253944397</v>
      </c>
      <c r="BH539">
        <v>-0.42434126138687134</v>
      </c>
      <c r="BI539">
        <v>-0.71871805191040039</v>
      </c>
      <c r="BJ539">
        <v>-0.7583501935005188</v>
      </c>
      <c r="BK539">
        <v>-1.1010560989379883</v>
      </c>
      <c r="BL539">
        <v>-1.3065602779388428</v>
      </c>
      <c r="BM539">
        <v>-0.72496587038040161</v>
      </c>
      <c r="BN539">
        <v>-1.0849285125732422</v>
      </c>
      <c r="BO539">
        <v>-1.2031711339950562</v>
      </c>
      <c r="BP539">
        <v>-1.401950478553772</v>
      </c>
      <c r="BQ539">
        <v>-0.9992527961730957</v>
      </c>
      <c r="BR539">
        <v>-0.74453139305114746</v>
      </c>
      <c r="BS539">
        <v>-0.43518921732902527</v>
      </c>
      <c r="BT539">
        <v>-0.58226227760314941</v>
      </c>
      <c r="BU539">
        <v>-0.64127987623214722</v>
      </c>
      <c r="BV539">
        <v>-1.2762105464935303</v>
      </c>
      <c r="BW539">
        <v>-4.1135039329528809</v>
      </c>
      <c r="BX539">
        <v>-3.528921365737915</v>
      </c>
      <c r="BY539">
        <v>0.9657062292098999</v>
      </c>
      <c r="BZ539">
        <v>1.0733675956726074</v>
      </c>
      <c r="CA539">
        <v>0.44031932950019836</v>
      </c>
      <c r="CB539">
        <v>-0.22164104878902435</v>
      </c>
      <c r="CC539">
        <v>-0.54484099149703979</v>
      </c>
      <c r="CD539">
        <v>-0.66553670167922974</v>
      </c>
      <c r="CE539">
        <v>0.32348722219467163</v>
      </c>
      <c r="CF539">
        <v>0.31109148263931274</v>
      </c>
      <c r="CG539">
        <v>5.6548374705016613E-3</v>
      </c>
      <c r="CH539">
        <v>-3.9718836545944214E-2</v>
      </c>
      <c r="CI539">
        <v>-0.3515133261680603</v>
      </c>
      <c r="CJ539">
        <v>-0.47073125839233398</v>
      </c>
      <c r="CK539">
        <v>-6.7779811797663569E-4</v>
      </c>
      <c r="CL539">
        <v>-0.18380157649517059</v>
      </c>
      <c r="CM539">
        <v>-0.42086100578308105</v>
      </c>
      <c r="CN539">
        <v>-0.74163234233856201</v>
      </c>
      <c r="CO539">
        <v>-0.28838831186294556</v>
      </c>
      <c r="CP539">
        <v>1.1125044897198677E-2</v>
      </c>
      <c r="CQ539">
        <v>0.36189806461334229</v>
      </c>
      <c r="CR539">
        <v>0.37413743138313293</v>
      </c>
      <c r="CS539">
        <v>0.30094259977340698</v>
      </c>
      <c r="CT539">
        <v>-0.10301373898983002</v>
      </c>
      <c r="CU539">
        <v>1.6913354396820068</v>
      </c>
      <c r="CV539">
        <v>1.732878565788269</v>
      </c>
      <c r="CW539">
        <v>2.1459853649139404</v>
      </c>
      <c r="CX539">
        <v>2.0922050476074219</v>
      </c>
      <c r="CY539">
        <v>1.4457472562789917</v>
      </c>
      <c r="CZ539">
        <v>0.74668967723846436</v>
      </c>
      <c r="DA539">
        <v>0.43131804466247559</v>
      </c>
      <c r="DB539">
        <v>0.25604709982872009</v>
      </c>
      <c r="DC539">
        <v>1.0382589101791382</v>
      </c>
      <c r="DD539">
        <v>1.0465241670608521</v>
      </c>
      <c r="DE539">
        <v>0.73002773523330688</v>
      </c>
      <c r="DF539">
        <v>0.67891252040863037</v>
      </c>
      <c r="DG539">
        <v>0.39802941679954529</v>
      </c>
      <c r="DH539">
        <v>0.3650977611541748</v>
      </c>
      <c r="DI539">
        <v>0.7236102819442749</v>
      </c>
      <c r="DJ539">
        <v>0.71732538938522339</v>
      </c>
      <c r="DK539">
        <v>0.36144915223121643</v>
      </c>
      <c r="DL539">
        <v>-8.1314250826835632E-2</v>
      </c>
      <c r="DM539">
        <v>0.4224761426448822</v>
      </c>
      <c r="DN539">
        <v>0.7667815089225769</v>
      </c>
      <c r="DO539">
        <v>1.1589853763580322</v>
      </c>
      <c r="DP539">
        <v>1.3305370807647705</v>
      </c>
      <c r="DQ539">
        <v>1.2431650161743164</v>
      </c>
      <c r="DR539">
        <v>1.0701831579208374</v>
      </c>
      <c r="DS539">
        <v>7.4961748123168945</v>
      </c>
      <c r="DT539">
        <v>6.9946784973144531</v>
      </c>
      <c r="DU539">
        <v>3.3262643814086914</v>
      </c>
      <c r="DV539">
        <v>3.1110424995422363</v>
      </c>
      <c r="DW539">
        <v>2.4511752128601074</v>
      </c>
      <c r="DX539">
        <v>1.7150204181671143</v>
      </c>
      <c r="DY539">
        <v>1.4074771404266357</v>
      </c>
      <c r="DZ539">
        <v>1.1776309013366699</v>
      </c>
      <c r="EA539">
        <v>2.0702757835388184</v>
      </c>
      <c r="EB539">
        <v>2.1083722114562988</v>
      </c>
      <c r="EC539">
        <v>1.7759071588516235</v>
      </c>
      <c r="ED539">
        <v>1.7165020704269409</v>
      </c>
      <c r="EE539">
        <v>1.4802501201629639</v>
      </c>
      <c r="EF539">
        <v>1.5719021558761597</v>
      </c>
      <c r="EG539">
        <v>1.7693672180175781</v>
      </c>
      <c r="EH539">
        <v>2.0184094905853271</v>
      </c>
      <c r="EI539">
        <v>1.4909807443618774</v>
      </c>
      <c r="EJ539">
        <v>0.87208020687103271</v>
      </c>
      <c r="EK539">
        <v>1.448851466178894</v>
      </c>
      <c r="EL539">
        <v>1.8578293323516846</v>
      </c>
      <c r="EM539">
        <v>2.3098528385162354</v>
      </c>
      <c r="EN539">
        <v>2.7114264965057373</v>
      </c>
      <c r="EO539">
        <v>2.6035847663879395</v>
      </c>
      <c r="EP539">
        <v>2.7640929222106934</v>
      </c>
      <c r="EQ539">
        <v>15.87744140625</v>
      </c>
      <c r="ER539">
        <v>14.59188175201416</v>
      </c>
      <c r="ES539">
        <v>5.0303997993469238</v>
      </c>
      <c r="ET539">
        <v>4.5820817947387695</v>
      </c>
      <c r="EU539">
        <v>3.90285325050354</v>
      </c>
      <c r="EV539">
        <v>3.1131362915039063</v>
      </c>
      <c r="EW539">
        <v>2.8168957233428955</v>
      </c>
      <c r="EX539">
        <v>2.508251428604126</v>
      </c>
      <c r="EY539">
        <v>56.562145233154297</v>
      </c>
      <c r="EZ539">
        <v>55.469120025634766</v>
      </c>
      <c r="FA539">
        <v>54.479774475097656</v>
      </c>
      <c r="FB539">
        <v>53.786830902099609</v>
      </c>
      <c r="FC539">
        <v>52.907093048095703</v>
      </c>
      <c r="FD539">
        <v>52.513374328613281</v>
      </c>
      <c r="FE539">
        <v>52.336498260498047</v>
      </c>
      <c r="FF539">
        <v>52.354949951171875</v>
      </c>
      <c r="FG539">
        <v>54.373943328857422</v>
      </c>
      <c r="FH539">
        <v>58.058761596679688</v>
      </c>
      <c r="FI539">
        <v>62.649269104003906</v>
      </c>
      <c r="FJ539">
        <v>67.059822082519531</v>
      </c>
      <c r="FK539">
        <v>69.756240844726562</v>
      </c>
      <c r="FL539">
        <v>71.392898559570313</v>
      </c>
      <c r="FM539">
        <v>72.639129638671875</v>
      </c>
      <c r="FN539">
        <v>72.710464477539063</v>
      </c>
      <c r="FO539">
        <v>71.623039245605469</v>
      </c>
      <c r="FP539">
        <v>68.738014221191406</v>
      </c>
      <c r="FQ539">
        <v>65.26336669921875</v>
      </c>
      <c r="FR539">
        <v>63.198738098144531</v>
      </c>
      <c r="FS539">
        <v>61.667072296142578</v>
      </c>
      <c r="FT539">
        <v>60.461257934570313</v>
      </c>
      <c r="FU539">
        <v>59.319442749023438</v>
      </c>
      <c r="FV539">
        <v>58.1221923828125</v>
      </c>
      <c r="FW539">
        <v>1</v>
      </c>
    </row>
    <row r="540" spans="1:179" x14ac:dyDescent="0.2">
      <c r="A540" t="s">
        <v>241</v>
      </c>
      <c r="B540" t="s">
        <v>248</v>
      </c>
      <c r="C540" t="s">
        <v>218</v>
      </c>
      <c r="D540" t="s">
        <v>46</v>
      </c>
      <c r="E540">
        <v>2016</v>
      </c>
      <c r="F540" t="s">
        <v>225</v>
      </c>
      <c r="G540" t="s">
        <v>244</v>
      </c>
      <c r="H540">
        <v>226.6</v>
      </c>
      <c r="K540">
        <v>109.68546998254944</v>
      </c>
      <c r="L540">
        <v>107.87298468843726</v>
      </c>
      <c r="M540">
        <v>106.03131055222812</v>
      </c>
      <c r="N540">
        <v>104.89177372770756</v>
      </c>
      <c r="O540">
        <v>108.53685272588314</v>
      </c>
      <c r="P540">
        <v>118.03986223601353</v>
      </c>
      <c r="Q540">
        <v>129.58861230002481</v>
      </c>
      <c r="R540">
        <v>136.30522371172887</v>
      </c>
      <c r="S540">
        <v>139.6558092242081</v>
      </c>
      <c r="T540">
        <v>146.54246534566093</v>
      </c>
      <c r="U540">
        <v>152.99874009532365</v>
      </c>
      <c r="V540">
        <v>156.01183322582213</v>
      </c>
      <c r="W540">
        <v>157.67097034524664</v>
      </c>
      <c r="X540">
        <v>159.42412912135799</v>
      </c>
      <c r="Y540">
        <v>158.66892000130443</v>
      </c>
      <c r="Z540">
        <v>155.19353758327819</v>
      </c>
      <c r="AA540">
        <v>149.77454142089249</v>
      </c>
      <c r="AB540">
        <v>144.919963119003</v>
      </c>
      <c r="AC540">
        <v>136.6111154847033</v>
      </c>
      <c r="AD540">
        <v>133.27902993227201</v>
      </c>
      <c r="AE540">
        <v>129.66599958581122</v>
      </c>
      <c r="AF540">
        <v>125.41604225328084</v>
      </c>
      <c r="AG540">
        <v>119.58567382631442</v>
      </c>
      <c r="AH540">
        <v>114.50123119479022</v>
      </c>
      <c r="AI540">
        <v>-1.3710541725158691</v>
      </c>
      <c r="AJ540">
        <v>-1.4304416179656982</v>
      </c>
      <c r="AK540">
        <v>-1.6821616888046265</v>
      </c>
      <c r="AL540">
        <v>-1.7100086212158203</v>
      </c>
      <c r="AM540">
        <v>-2.0652694702148437</v>
      </c>
      <c r="AN540">
        <v>-2.3745646476745605</v>
      </c>
      <c r="AO540">
        <v>-1.6877171993255615</v>
      </c>
      <c r="AP540">
        <v>-2.2659957408905029</v>
      </c>
      <c r="AQ540">
        <v>-2.2045960426330566</v>
      </c>
      <c r="AR540">
        <v>-2.2118504047393799</v>
      </c>
      <c r="AS540">
        <v>-1.9178274869918823</v>
      </c>
      <c r="AT540">
        <v>-1.7500616312026978</v>
      </c>
      <c r="AU540">
        <v>-1.5278983116149902</v>
      </c>
      <c r="AV540">
        <v>-1.8878694772720337</v>
      </c>
      <c r="AW540">
        <v>-1.9213418960571289</v>
      </c>
      <c r="AX540">
        <v>-2.826340913772583</v>
      </c>
      <c r="AY540">
        <v>-11.984810829162598</v>
      </c>
      <c r="AZ540">
        <v>-10.682155609130859</v>
      </c>
      <c r="BA540">
        <v>-0.7996748685836792</v>
      </c>
      <c r="BB540">
        <v>-0.47248291969299316</v>
      </c>
      <c r="BC540">
        <v>-1.0285395383834839</v>
      </c>
      <c r="BD540">
        <v>-1.5772056579589844</v>
      </c>
      <c r="BE540">
        <v>-1.8819481134414673</v>
      </c>
      <c r="BF540">
        <v>-1.9140541553497314</v>
      </c>
      <c r="BG540">
        <v>-0.38739722967147827</v>
      </c>
      <c r="BH540">
        <v>-0.41835132241249084</v>
      </c>
      <c r="BI540">
        <v>-0.68529176712036133</v>
      </c>
      <c r="BJ540">
        <v>-0.72104012966156006</v>
      </c>
      <c r="BK540">
        <v>-1.0337611436843872</v>
      </c>
      <c r="BL540">
        <v>-1.2243106365203857</v>
      </c>
      <c r="BM540">
        <v>-0.6909639835357666</v>
      </c>
      <c r="BN540">
        <v>-1.0258798599243164</v>
      </c>
      <c r="BO540">
        <v>-1.1279938220977783</v>
      </c>
      <c r="BP540">
        <v>-1.3031315803527832</v>
      </c>
      <c r="BQ540">
        <v>-0.93954765796661377</v>
      </c>
      <c r="BR540">
        <v>-0.71013981103897095</v>
      </c>
      <c r="BS540">
        <v>-0.43096014857292175</v>
      </c>
      <c r="BT540">
        <v>-0.57168811559677124</v>
      </c>
      <c r="BU540">
        <v>-0.62467098236083984</v>
      </c>
      <c r="BV540">
        <v>-1.2118068933486938</v>
      </c>
      <c r="BW540">
        <v>-3.9962878227233887</v>
      </c>
      <c r="BX540">
        <v>-3.4409544467926025</v>
      </c>
      <c r="BY540">
        <v>0.82460570335388184</v>
      </c>
      <c r="BZ540">
        <v>0.92962419986724854</v>
      </c>
      <c r="CA540">
        <v>0.35511359572410583</v>
      </c>
      <c r="CB540">
        <v>-0.24460503458976746</v>
      </c>
      <c r="CC540">
        <v>-0.53857427835464478</v>
      </c>
      <c r="CD540">
        <v>-0.64578592777252197</v>
      </c>
      <c r="CE540">
        <v>0.29388055205345154</v>
      </c>
      <c r="CF540">
        <v>0.28261932730674744</v>
      </c>
      <c r="CG540">
        <v>5.1372875459492207E-3</v>
      </c>
      <c r="CH540">
        <v>-3.6083634942770004E-2</v>
      </c>
      <c r="CI540">
        <v>-0.31934162974357605</v>
      </c>
      <c r="CJ540">
        <v>-0.42764833569526672</v>
      </c>
      <c r="CK540">
        <v>-6.157637108117342E-4</v>
      </c>
      <c r="CL540">
        <v>-0.16697943210601807</v>
      </c>
      <c r="CM540">
        <v>-0.38234236836433411</v>
      </c>
      <c r="CN540">
        <v>-0.67375564575195313</v>
      </c>
      <c r="CO540">
        <v>-0.26199403405189514</v>
      </c>
      <c r="CP540">
        <v>1.0106842964887619E-2</v>
      </c>
      <c r="CQ540">
        <v>0.32877591252326965</v>
      </c>
      <c r="CR540">
        <v>0.339895099401474</v>
      </c>
      <c r="CS540">
        <v>0.27339932322502136</v>
      </c>
      <c r="CT540">
        <v>-9.3585565686225891E-2</v>
      </c>
      <c r="CU540">
        <v>1.5365387201309204</v>
      </c>
      <c r="CV540">
        <v>1.5742796659469604</v>
      </c>
      <c r="CW540">
        <v>1.9495774507522583</v>
      </c>
      <c r="CX540">
        <v>1.9007192850112915</v>
      </c>
      <c r="CY540">
        <v>1.3134275674819946</v>
      </c>
      <c r="CZ540">
        <v>0.67835009098052979</v>
      </c>
      <c r="DA540">
        <v>0.39184236526489258</v>
      </c>
      <c r="DB540">
        <v>0.23261278867721558</v>
      </c>
      <c r="DC540">
        <v>0.97515833377838135</v>
      </c>
      <c r="DD540">
        <v>0.98358994722366333</v>
      </c>
      <c r="DE540">
        <v>0.69556635618209839</v>
      </c>
      <c r="DF540">
        <v>0.64887291193008423</v>
      </c>
      <c r="DG540">
        <v>0.39507782459259033</v>
      </c>
      <c r="DH540">
        <v>0.36901402473449707</v>
      </c>
      <c r="DI540">
        <v>0.68973249197006226</v>
      </c>
      <c r="DJ540">
        <v>0.69192105531692505</v>
      </c>
      <c r="DK540">
        <v>0.36330905556678772</v>
      </c>
      <c r="DL540">
        <v>-4.4379729777574539E-2</v>
      </c>
      <c r="DM540">
        <v>0.41555958986282349</v>
      </c>
      <c r="DN540">
        <v>0.73035347461700439</v>
      </c>
      <c r="DO540">
        <v>1.0885119438171387</v>
      </c>
      <c r="DP540">
        <v>1.2514783143997192</v>
      </c>
      <c r="DQ540">
        <v>1.1714695692062378</v>
      </c>
      <c r="DR540">
        <v>1.0246356725692749</v>
      </c>
      <c r="DS540">
        <v>7.0693655014038086</v>
      </c>
      <c r="DT540">
        <v>6.5895137786865234</v>
      </c>
      <c r="DU540">
        <v>3.0745491981506348</v>
      </c>
      <c r="DV540">
        <v>2.871814489364624</v>
      </c>
      <c r="DW540">
        <v>2.2717413902282715</v>
      </c>
      <c r="DX540">
        <v>1.6013052463531494</v>
      </c>
      <c r="DY540">
        <v>1.3222589492797852</v>
      </c>
      <c r="DZ540">
        <v>1.1110115051269531</v>
      </c>
      <c r="EA540">
        <v>1.958815336227417</v>
      </c>
      <c r="EB540">
        <v>1.9956802129745483</v>
      </c>
      <c r="EC540">
        <v>1.6924363374710083</v>
      </c>
      <c r="ED540">
        <v>1.6378413438796997</v>
      </c>
      <c r="EE540">
        <v>1.4265860319137573</v>
      </c>
      <c r="EF540">
        <v>1.5192679166793823</v>
      </c>
      <c r="EG540">
        <v>1.6864856481552124</v>
      </c>
      <c r="EH540">
        <v>1.9320368766784668</v>
      </c>
      <c r="EI540">
        <v>1.4399112462997437</v>
      </c>
      <c r="EJ540">
        <v>0.86433911323547363</v>
      </c>
      <c r="EK540">
        <v>1.3938393592834473</v>
      </c>
      <c r="EL540">
        <v>1.7702752351760864</v>
      </c>
      <c r="EM540">
        <v>2.1854503154754639</v>
      </c>
      <c r="EN540">
        <v>2.5676596164703369</v>
      </c>
      <c r="EO540">
        <v>2.4681406021118164</v>
      </c>
      <c r="EP540">
        <v>2.6391696929931641</v>
      </c>
      <c r="EQ540">
        <v>15.057888031005859</v>
      </c>
      <c r="ER540">
        <v>13.830715179443359</v>
      </c>
      <c r="ES540">
        <v>4.6988296508789062</v>
      </c>
      <c r="ET540">
        <v>4.2739214897155762</v>
      </c>
      <c r="EU540">
        <v>3.6553945541381836</v>
      </c>
      <c r="EV540">
        <v>2.9339058399200439</v>
      </c>
      <c r="EW540">
        <v>2.6656327247619629</v>
      </c>
      <c r="EX540">
        <v>2.3792798519134521</v>
      </c>
      <c r="EY540">
        <v>56.562145233154297</v>
      </c>
      <c r="EZ540">
        <v>55.469120025634766</v>
      </c>
      <c r="FA540">
        <v>54.479774475097656</v>
      </c>
      <c r="FB540">
        <v>53.786830902099609</v>
      </c>
      <c r="FC540">
        <v>52.907089233398437</v>
      </c>
      <c r="FD540">
        <v>52.513374328613281</v>
      </c>
      <c r="FE540">
        <v>52.336498260498047</v>
      </c>
      <c r="FF540">
        <v>52.354949951171875</v>
      </c>
      <c r="FG540">
        <v>54.373947143554687</v>
      </c>
      <c r="FH540">
        <v>58.058761596679688</v>
      </c>
      <c r="FI540">
        <v>62.649265289306641</v>
      </c>
      <c r="FJ540">
        <v>67.059822082519531</v>
      </c>
      <c r="FK540">
        <v>69.756240844726562</v>
      </c>
      <c r="FL540">
        <v>71.392898559570313</v>
      </c>
      <c r="FM540">
        <v>72.639129638671875</v>
      </c>
      <c r="FN540">
        <v>72.710464477539063</v>
      </c>
      <c r="FO540">
        <v>71.623039245605469</v>
      </c>
      <c r="FP540">
        <v>68.738014221191406</v>
      </c>
      <c r="FQ540">
        <v>65.26336669921875</v>
      </c>
      <c r="FR540">
        <v>63.198745727539063</v>
      </c>
      <c r="FS540">
        <v>61.667072296142578</v>
      </c>
      <c r="FT540">
        <v>60.461257934570313</v>
      </c>
      <c r="FU540">
        <v>59.319442749023438</v>
      </c>
      <c r="FV540">
        <v>58.1221923828125</v>
      </c>
      <c r="FW540">
        <v>1</v>
      </c>
    </row>
    <row r="541" spans="1:179" x14ac:dyDescent="0.2">
      <c r="A541" t="s">
        <v>241</v>
      </c>
      <c r="B541" t="s">
        <v>248</v>
      </c>
      <c r="C541" t="s">
        <v>218</v>
      </c>
      <c r="D541" t="s">
        <v>46</v>
      </c>
      <c r="E541" t="s">
        <v>250</v>
      </c>
      <c r="F541" t="s">
        <v>225</v>
      </c>
      <c r="G541" t="s">
        <v>244</v>
      </c>
      <c r="H541">
        <v>219.8</v>
      </c>
      <c r="K541">
        <v>106.39392901082701</v>
      </c>
      <c r="L541">
        <v>104.63583441775448</v>
      </c>
      <c r="M541">
        <v>102.84942690780731</v>
      </c>
      <c r="N541">
        <v>101.74408633687706</v>
      </c>
      <c r="O541">
        <v>105.27978050158683</v>
      </c>
      <c r="P541">
        <v>114.49761509144531</v>
      </c>
      <c r="Q541">
        <v>125.699799798952</v>
      </c>
      <c r="R541">
        <v>132.21485304934006</v>
      </c>
      <c r="S541">
        <v>135.4648911557195</v>
      </c>
      <c r="T541">
        <v>142.14488626012482</v>
      </c>
      <c r="U541">
        <v>148.40741526692304</v>
      </c>
      <c r="V541">
        <v>151.33008876852966</v>
      </c>
      <c r="W541">
        <v>152.93943699789278</v>
      </c>
      <c r="X541">
        <v>154.63998539687375</v>
      </c>
      <c r="Y541">
        <v>153.90743927640685</v>
      </c>
      <c r="Z541">
        <v>150.53634928310339</v>
      </c>
      <c r="AA541">
        <v>145.27997126783359</v>
      </c>
      <c r="AB541">
        <v>140.57107355047043</v>
      </c>
      <c r="AC541">
        <v>132.51156534481564</v>
      </c>
      <c r="AD541">
        <v>129.27947203491979</v>
      </c>
      <c r="AE541">
        <v>125.77486477694417</v>
      </c>
      <c r="AF541">
        <v>121.65244401503084</v>
      </c>
      <c r="AG541">
        <v>115.99703856684958</v>
      </c>
      <c r="AH541">
        <v>111.06517449694068</v>
      </c>
      <c r="AI541">
        <v>-1.3547013998031616</v>
      </c>
      <c r="AJ541">
        <v>-1.4130234718322754</v>
      </c>
      <c r="AK541">
        <v>-1.6568059921264648</v>
      </c>
      <c r="AL541">
        <v>-1.6836181879043579</v>
      </c>
      <c r="AM541">
        <v>-2.0292899608612061</v>
      </c>
      <c r="AN541">
        <v>-2.3322963714599609</v>
      </c>
      <c r="AO541">
        <v>-1.6621919870376587</v>
      </c>
      <c r="AP541">
        <v>-2.229250431060791</v>
      </c>
      <c r="AQ541">
        <v>-2.1655721664428711</v>
      </c>
      <c r="AR541">
        <v>-2.1683776378631592</v>
      </c>
      <c r="AS541">
        <v>-1.884931206703186</v>
      </c>
      <c r="AT541">
        <v>-1.7237533330917358</v>
      </c>
      <c r="AU541">
        <v>-1.5096940994262695</v>
      </c>
      <c r="AV541">
        <v>-1.8643883466720581</v>
      </c>
      <c r="AW541">
        <v>-1.8963644504547119</v>
      </c>
      <c r="AX541">
        <v>-2.7822167873382568</v>
      </c>
      <c r="AY541">
        <v>-11.826494216918945</v>
      </c>
      <c r="AZ541">
        <v>-10.544096946716309</v>
      </c>
      <c r="BA541">
        <v>-0.81661432981491089</v>
      </c>
      <c r="BB541">
        <v>-0.49364164471626282</v>
      </c>
      <c r="BC541">
        <v>-1.0325465202331543</v>
      </c>
      <c r="BD541">
        <v>-1.5634610652923584</v>
      </c>
      <c r="BE541">
        <v>-1.8593300580978394</v>
      </c>
      <c r="BF541">
        <v>-1.8885797262191772</v>
      </c>
      <c r="BG541">
        <v>-0.38591617345809937</v>
      </c>
      <c r="BH541">
        <v>-0.41623464226722717</v>
      </c>
      <c r="BI541">
        <v>-0.67500752210617065</v>
      </c>
      <c r="BJ541">
        <v>-0.70960164070129395</v>
      </c>
      <c r="BK541">
        <v>-1.0133768320083618</v>
      </c>
      <c r="BL541">
        <v>-1.1994329690933228</v>
      </c>
      <c r="BM541">
        <v>-0.68050837516784668</v>
      </c>
      <c r="BN541">
        <v>-1.0078835487365723</v>
      </c>
      <c r="BO541">
        <v>-1.1052467823028564</v>
      </c>
      <c r="BP541">
        <v>-1.2733974456787109</v>
      </c>
      <c r="BQ541">
        <v>-0.92144173383712769</v>
      </c>
      <c r="BR541">
        <v>-0.69955390691757202</v>
      </c>
      <c r="BS541">
        <v>-0.42934012413024902</v>
      </c>
      <c r="BT541">
        <v>-0.56810599565505981</v>
      </c>
      <c r="BU541">
        <v>-0.61929768323898315</v>
      </c>
      <c r="BV541">
        <v>-1.1920924186706543</v>
      </c>
      <c r="BW541">
        <v>-3.9587483406066895</v>
      </c>
      <c r="BX541">
        <v>-3.4123730659484863</v>
      </c>
      <c r="BY541">
        <v>0.78310912847518921</v>
      </c>
      <c r="BZ541">
        <v>0.88726741075515747</v>
      </c>
      <c r="CA541">
        <v>0.33018755912780762</v>
      </c>
      <c r="CB541">
        <v>-0.25100764632225037</v>
      </c>
      <c r="CC541">
        <v>-0.53626632690429688</v>
      </c>
      <c r="CD541">
        <v>-0.63948607444763184</v>
      </c>
      <c r="CE541">
        <v>0.2850615382194519</v>
      </c>
      <c r="CF541">
        <v>0.27413824200630188</v>
      </c>
      <c r="CG541">
        <v>4.983123391866684E-3</v>
      </c>
      <c r="CH541">
        <v>-3.500080481171608E-2</v>
      </c>
      <c r="CI541">
        <v>-0.30975854396820068</v>
      </c>
      <c r="CJ541">
        <v>-0.41481506824493408</v>
      </c>
      <c r="CK541">
        <v>-5.9728533960878849E-4</v>
      </c>
      <c r="CL541">
        <v>-0.16196855902671814</v>
      </c>
      <c r="CM541">
        <v>-0.37086871266365051</v>
      </c>
      <c r="CN541">
        <v>-0.65353697538375854</v>
      </c>
      <c r="CO541">
        <v>-0.25413188338279724</v>
      </c>
      <c r="CP541">
        <v>9.8035475239157677E-3</v>
      </c>
      <c r="CQ541">
        <v>0.31890970468521118</v>
      </c>
      <c r="CR541">
        <v>0.32969522476196289</v>
      </c>
      <c r="CS541">
        <v>0.26519489288330078</v>
      </c>
      <c r="CT541">
        <v>-9.0777166187763214E-2</v>
      </c>
      <c r="CU541">
        <v>1.4904288053512573</v>
      </c>
      <c r="CV541">
        <v>1.5270372629165649</v>
      </c>
      <c r="CW541">
        <v>1.8910727500915527</v>
      </c>
      <c r="CX541">
        <v>1.843680739402771</v>
      </c>
      <c r="CY541">
        <v>1.2740130424499512</v>
      </c>
      <c r="CZ541">
        <v>0.65799355506896973</v>
      </c>
      <c r="DA541">
        <v>0.3800835907459259</v>
      </c>
      <c r="DB541">
        <v>0.22563233971595764</v>
      </c>
      <c r="DC541">
        <v>0.95603924989700317</v>
      </c>
      <c r="DD541">
        <v>0.96451109647750854</v>
      </c>
      <c r="DE541">
        <v>0.68497377634048462</v>
      </c>
      <c r="DF541">
        <v>0.63960003852844238</v>
      </c>
      <c r="DG541">
        <v>0.39385980367660522</v>
      </c>
      <c r="DH541">
        <v>0.36980277299880981</v>
      </c>
      <c r="DI541">
        <v>0.6793137788772583</v>
      </c>
      <c r="DJ541">
        <v>0.68394643068313599</v>
      </c>
      <c r="DK541">
        <v>0.3635094165802002</v>
      </c>
      <c r="DL541">
        <v>-3.3676475286483765E-2</v>
      </c>
      <c r="DM541">
        <v>0.4131779670715332</v>
      </c>
      <c r="DN541">
        <v>0.71916097402572632</v>
      </c>
      <c r="DO541">
        <v>1.0671595335006714</v>
      </c>
      <c r="DP541">
        <v>1.2274963855743408</v>
      </c>
      <c r="DQ541">
        <v>1.1496875286102295</v>
      </c>
      <c r="DR541">
        <v>1.0105381011962891</v>
      </c>
      <c r="DS541">
        <v>6.9396061897277832</v>
      </c>
      <c r="DT541">
        <v>6.4664473533630371</v>
      </c>
      <c r="DU541">
        <v>2.9990363121032715</v>
      </c>
      <c r="DV541">
        <v>2.8000941276550293</v>
      </c>
      <c r="DW541">
        <v>2.2178385257720947</v>
      </c>
      <c r="DX541">
        <v>1.5669947862625122</v>
      </c>
      <c r="DY541">
        <v>1.2964335680007935</v>
      </c>
      <c r="DZ541">
        <v>1.0907508134841919</v>
      </c>
      <c r="EA541">
        <v>1.9248244762420654</v>
      </c>
      <c r="EB541">
        <v>1.9612998962402344</v>
      </c>
      <c r="EC541">
        <v>1.6667722463607788</v>
      </c>
      <c r="ED541">
        <v>1.6136165857315063</v>
      </c>
      <c r="EE541">
        <v>1.4097728729248047</v>
      </c>
      <c r="EF541">
        <v>1.5026663541793823</v>
      </c>
      <c r="EG541">
        <v>1.6609973907470703</v>
      </c>
      <c r="EH541">
        <v>1.9053133726119995</v>
      </c>
      <c r="EI541">
        <v>1.4238348007202148</v>
      </c>
      <c r="EJ541">
        <v>0.86130362749099731</v>
      </c>
      <c r="EK541">
        <v>1.3766673803329468</v>
      </c>
      <c r="EL541">
        <v>1.7433605194091797</v>
      </c>
      <c r="EM541">
        <v>2.1475136280059814</v>
      </c>
      <c r="EN541">
        <v>2.5237786769866943</v>
      </c>
      <c r="EO541">
        <v>2.4267542362213135</v>
      </c>
      <c r="EP541">
        <v>2.6006624698638916</v>
      </c>
      <c r="EQ541">
        <v>14.807352066040039</v>
      </c>
      <c r="ER541">
        <v>13.598171234130859</v>
      </c>
      <c r="ES541">
        <v>4.598759651184082</v>
      </c>
      <c r="ET541">
        <v>4.1810030937194824</v>
      </c>
      <c r="EU541">
        <v>3.5805723667144775</v>
      </c>
      <c r="EV541">
        <v>2.8794481754302979</v>
      </c>
      <c r="EW541">
        <v>2.6194972991943359</v>
      </c>
      <c r="EX541">
        <v>2.3398444652557373</v>
      </c>
      <c r="EY541">
        <v>56.562141418457031</v>
      </c>
      <c r="EZ541">
        <v>55.469120025634766</v>
      </c>
      <c r="FA541">
        <v>54.479770660400391</v>
      </c>
      <c r="FB541">
        <v>53.786834716796875</v>
      </c>
      <c r="FC541">
        <v>52.907096862792969</v>
      </c>
      <c r="FD541">
        <v>52.513374328613281</v>
      </c>
      <c r="FE541">
        <v>52.336498260498047</v>
      </c>
      <c r="FF541">
        <v>52.354949951171875</v>
      </c>
      <c r="FG541">
        <v>54.373947143554687</v>
      </c>
      <c r="FH541">
        <v>58.058761596679688</v>
      </c>
      <c r="FI541">
        <v>62.649269104003906</v>
      </c>
      <c r="FJ541">
        <v>67.059822082519531</v>
      </c>
      <c r="FK541">
        <v>69.756240844726562</v>
      </c>
      <c r="FL541">
        <v>71.392898559570313</v>
      </c>
      <c r="FM541">
        <v>72.639129638671875</v>
      </c>
      <c r="FN541">
        <v>72.710464477539063</v>
      </c>
      <c r="FO541">
        <v>71.623039245605469</v>
      </c>
      <c r="FP541">
        <v>68.738014221191406</v>
      </c>
      <c r="FQ541">
        <v>65.26336669921875</v>
      </c>
      <c r="FR541">
        <v>63.198741912841797</v>
      </c>
      <c r="FS541">
        <v>61.667072296142578</v>
      </c>
      <c r="FT541">
        <v>60.461257934570313</v>
      </c>
      <c r="FU541">
        <v>59.319442749023438</v>
      </c>
      <c r="FV541">
        <v>58.1221923828125</v>
      </c>
      <c r="FW541">
        <v>1</v>
      </c>
    </row>
    <row r="542" spans="1:179" x14ac:dyDescent="0.2">
      <c r="A542" t="s">
        <v>241</v>
      </c>
      <c r="B542" t="s">
        <v>248</v>
      </c>
      <c r="C542" t="s">
        <v>218</v>
      </c>
      <c r="D542" t="s">
        <v>47</v>
      </c>
      <c r="E542">
        <v>2015</v>
      </c>
      <c r="F542" t="s">
        <v>225</v>
      </c>
      <c r="G542" t="s">
        <v>244</v>
      </c>
      <c r="H542">
        <v>249.43</v>
      </c>
      <c r="K542">
        <v>116.53629765490861</v>
      </c>
      <c r="L542">
        <v>114.31445478714167</v>
      </c>
      <c r="M542">
        <v>112.45836469715516</v>
      </c>
      <c r="N542">
        <v>112.69814836377577</v>
      </c>
      <c r="O542">
        <v>116.81649077927678</v>
      </c>
      <c r="P542">
        <v>127.52668164026268</v>
      </c>
      <c r="Q542">
        <v>140.07889333432675</v>
      </c>
      <c r="R542">
        <v>147.39223019042498</v>
      </c>
      <c r="S542">
        <v>152.13062990143234</v>
      </c>
      <c r="T542">
        <v>154.77729516034455</v>
      </c>
      <c r="U542">
        <v>156.99717752269225</v>
      </c>
      <c r="V542">
        <v>160.63155912463876</v>
      </c>
      <c r="W542">
        <v>160.63767077843588</v>
      </c>
      <c r="X542">
        <v>161.2187489817359</v>
      </c>
      <c r="Y542">
        <v>159.18048998200939</v>
      </c>
      <c r="Z542">
        <v>154.99661986809102</v>
      </c>
      <c r="AA542">
        <v>149.97301796996243</v>
      </c>
      <c r="AB542">
        <v>147.43825429978904</v>
      </c>
      <c r="AC542">
        <v>141.89130414461391</v>
      </c>
      <c r="AD542">
        <v>138.20309809670354</v>
      </c>
      <c r="AE542">
        <v>134.3125403207934</v>
      </c>
      <c r="AF542">
        <v>130.16580684257335</v>
      </c>
      <c r="AG542">
        <v>125.12817561140258</v>
      </c>
      <c r="AH542">
        <v>120.07080300653153</v>
      </c>
      <c r="AI542">
        <v>-1.9308692216873169</v>
      </c>
      <c r="AJ542">
        <v>-1.8945972919464111</v>
      </c>
      <c r="AK542">
        <v>-2.3763973712921143</v>
      </c>
      <c r="AL542">
        <v>-2.4022119045257568</v>
      </c>
      <c r="AM542">
        <v>-3.0317783355712891</v>
      </c>
      <c r="AN542">
        <v>-3.27480149269104</v>
      </c>
      <c r="AO542">
        <v>-1.8918465375900269</v>
      </c>
      <c r="AP542">
        <v>-2.3373286724090576</v>
      </c>
      <c r="AQ542">
        <v>-2.2858791351318359</v>
      </c>
      <c r="AR542">
        <v>-2.0241990089416504</v>
      </c>
      <c r="AS542">
        <v>-1.9532219171524048</v>
      </c>
      <c r="AT542">
        <v>-1.8099656105041504</v>
      </c>
      <c r="AU542">
        <v>-1.4329309463500977</v>
      </c>
      <c r="AV542">
        <v>-1.8507175445556641</v>
      </c>
      <c r="AW542">
        <v>-1.9297192096710205</v>
      </c>
      <c r="AX542">
        <v>-2.6648101806640625</v>
      </c>
      <c r="AY542">
        <v>-10.241806030273437</v>
      </c>
      <c r="AZ542">
        <v>-11.306051254272461</v>
      </c>
      <c r="BA542">
        <v>-1.0123441219329834</v>
      </c>
      <c r="BB542">
        <v>-1.114388108253479</v>
      </c>
      <c r="BC542">
        <v>-1.4287214279174805</v>
      </c>
      <c r="BD542">
        <v>-1.9178576469421387</v>
      </c>
      <c r="BE542">
        <v>-2.275484561920166</v>
      </c>
      <c r="BF542">
        <v>-2.0688598155975342</v>
      </c>
      <c r="BG542">
        <v>-0.52024376392364502</v>
      </c>
      <c r="BH542">
        <v>-0.52619493007659912</v>
      </c>
      <c r="BI542">
        <v>-1.0197495222091675</v>
      </c>
      <c r="BJ542">
        <v>-1.0393682718276978</v>
      </c>
      <c r="BK542">
        <v>-1.5523369312286377</v>
      </c>
      <c r="BL542">
        <v>-1.7067117691040039</v>
      </c>
      <c r="BM542">
        <v>-0.81517893075942993</v>
      </c>
      <c r="BN542">
        <v>-1.0512031316757202</v>
      </c>
      <c r="BO542">
        <v>-1.1511954069137573</v>
      </c>
      <c r="BP542">
        <v>-1.0841683149337769</v>
      </c>
      <c r="BQ542">
        <v>-0.79592955112457275</v>
      </c>
      <c r="BR542">
        <v>-0.69066864252090454</v>
      </c>
      <c r="BS542">
        <v>-0.35017651319503784</v>
      </c>
      <c r="BT542">
        <v>-0.56278157234191895</v>
      </c>
      <c r="BU542">
        <v>-0.65158742666244507</v>
      </c>
      <c r="BV542">
        <v>-1.1097668409347534</v>
      </c>
      <c r="BW542">
        <v>-3.2963833808898926</v>
      </c>
      <c r="BX542">
        <v>-3.7458183765411377</v>
      </c>
      <c r="BY542">
        <v>0.63018685579299927</v>
      </c>
      <c r="BZ542">
        <v>0.48557814955711365</v>
      </c>
      <c r="CA542">
        <v>1.9330186769366264E-2</v>
      </c>
      <c r="CB542">
        <v>-0.49067524075508118</v>
      </c>
      <c r="CC542">
        <v>-0.81226348876953125</v>
      </c>
      <c r="CD542">
        <v>-0.77037966251373291</v>
      </c>
      <c r="CE542">
        <v>0.45675119757652283</v>
      </c>
      <c r="CF542">
        <v>0.42155632376670837</v>
      </c>
      <c r="CG542">
        <v>-8.0139398574829102E-2</v>
      </c>
      <c r="CH542">
        <v>-9.5466844737529755E-2</v>
      </c>
      <c r="CI542">
        <v>-0.52768033742904663</v>
      </c>
      <c r="CJ542">
        <v>-0.62065762281417847</v>
      </c>
      <c r="CK542">
        <v>-6.9482192397117615E-2</v>
      </c>
      <c r="CL542">
        <v>-0.16043654084205627</v>
      </c>
      <c r="CM542">
        <v>-0.36531698703765869</v>
      </c>
      <c r="CN542">
        <v>-0.43310582637786865</v>
      </c>
      <c r="CO542">
        <v>5.6076133623719215E-3</v>
      </c>
      <c r="CP542">
        <v>8.4553062915802002E-2</v>
      </c>
      <c r="CQ542">
        <v>0.3997359573841095</v>
      </c>
      <c r="CR542">
        <v>0.32923895120620728</v>
      </c>
      <c r="CS542">
        <v>0.23364277184009552</v>
      </c>
      <c r="CT542">
        <v>-3.2748635858297348E-2</v>
      </c>
      <c r="CU542">
        <v>1.5139952898025513</v>
      </c>
      <c r="CV542">
        <v>1.4903759956359863</v>
      </c>
      <c r="CW542">
        <v>1.7677987813949585</v>
      </c>
      <c r="CX542">
        <v>1.5937099456787109</v>
      </c>
      <c r="CY542">
        <v>1.0222463607788086</v>
      </c>
      <c r="CZ542">
        <v>0.49778696894645691</v>
      </c>
      <c r="DA542">
        <v>0.20115888118743896</v>
      </c>
      <c r="DB542">
        <v>0.12894372642040253</v>
      </c>
      <c r="DC542">
        <v>1.4337460994720459</v>
      </c>
      <c r="DD542">
        <v>1.3693076372146606</v>
      </c>
      <c r="DE542">
        <v>0.85947078466415405</v>
      </c>
      <c r="DF542">
        <v>0.84843456745147705</v>
      </c>
      <c r="DG542">
        <v>0.4969763457775116</v>
      </c>
      <c r="DH542">
        <v>0.46539649367332458</v>
      </c>
      <c r="DI542">
        <v>0.67621457576751709</v>
      </c>
      <c r="DJ542">
        <v>0.73033004999160767</v>
      </c>
      <c r="DK542">
        <v>0.42056146264076233</v>
      </c>
      <c r="DL542">
        <v>0.21795660257339478</v>
      </c>
      <c r="DM542">
        <v>0.80714476108551025</v>
      </c>
      <c r="DN542">
        <v>0.85977476835250854</v>
      </c>
      <c r="DO542">
        <v>1.1496484279632568</v>
      </c>
      <c r="DP542">
        <v>1.2212594747543335</v>
      </c>
      <c r="DQ542">
        <v>1.1188730001449585</v>
      </c>
      <c r="DR542">
        <v>1.0442695617675781</v>
      </c>
      <c r="DS542">
        <v>6.324373722076416</v>
      </c>
      <c r="DT542">
        <v>6.7265706062316895</v>
      </c>
      <c r="DU542">
        <v>2.9054107666015625</v>
      </c>
      <c r="DV542">
        <v>2.7018415927886963</v>
      </c>
      <c r="DW542">
        <v>2.0251624584197998</v>
      </c>
      <c r="DX542">
        <v>1.4862492084503174</v>
      </c>
      <c r="DY542">
        <v>1.2145812511444092</v>
      </c>
      <c r="DZ542">
        <v>1.0282671451568604</v>
      </c>
      <c r="EA542">
        <v>2.8443715572357178</v>
      </c>
      <c r="EB542">
        <v>2.7377099990844727</v>
      </c>
      <c r="EC542">
        <v>2.2161185741424561</v>
      </c>
      <c r="ED542">
        <v>2.2112782001495361</v>
      </c>
      <c r="EE542">
        <v>1.9764177799224854</v>
      </c>
      <c r="EF542">
        <v>2.0334861278533936</v>
      </c>
      <c r="EG542">
        <v>1.7528822422027588</v>
      </c>
      <c r="EH542">
        <v>2.0164556503295898</v>
      </c>
      <c r="EI542">
        <v>1.555245041847229</v>
      </c>
      <c r="EJ542">
        <v>1.1579873561859131</v>
      </c>
      <c r="EK542">
        <v>1.9644371271133423</v>
      </c>
      <c r="EL542">
        <v>1.9790717363357544</v>
      </c>
      <c r="EM542">
        <v>2.2324028015136719</v>
      </c>
      <c r="EN542">
        <v>2.5091953277587891</v>
      </c>
      <c r="EO542">
        <v>2.3970048427581787</v>
      </c>
      <c r="EP542">
        <v>2.5993127822875977</v>
      </c>
      <c r="EQ542">
        <v>13.269796371459961</v>
      </c>
      <c r="ER542">
        <v>14.286803245544434</v>
      </c>
      <c r="ES542">
        <v>4.5479416847229004</v>
      </c>
      <c r="ET542">
        <v>4.3018078804016113</v>
      </c>
      <c r="EU542">
        <v>3.4732139110565186</v>
      </c>
      <c r="EV542">
        <v>2.9134316444396973</v>
      </c>
      <c r="EW542">
        <v>2.6778020858764648</v>
      </c>
      <c r="EX542">
        <v>2.3267471790313721</v>
      </c>
      <c r="EY542">
        <v>47.46331787109375</v>
      </c>
      <c r="EZ542">
        <v>46.646575927734375</v>
      </c>
      <c r="FA542">
        <v>46.601329803466797</v>
      </c>
      <c r="FB542">
        <v>46.114490509033203</v>
      </c>
      <c r="FC542">
        <v>45.524967193603516</v>
      </c>
      <c r="FD542">
        <v>45.421527862548828</v>
      </c>
      <c r="FE542">
        <v>45.108936309814453</v>
      </c>
      <c r="FF542">
        <v>44.881160736083984</v>
      </c>
      <c r="FG542">
        <v>45.467166900634766</v>
      </c>
      <c r="FH542">
        <v>48.503208160400391</v>
      </c>
      <c r="FI542">
        <v>51.951133728027344</v>
      </c>
      <c r="FJ542">
        <v>55.077655792236328</v>
      </c>
      <c r="FK542">
        <v>56.541610717773438</v>
      </c>
      <c r="FL542">
        <v>57.623165130615234</v>
      </c>
      <c r="FM542">
        <v>58.593833923339844</v>
      </c>
      <c r="FN542">
        <v>59.184562683105469</v>
      </c>
      <c r="FO542">
        <v>58.852512359619141</v>
      </c>
      <c r="FP542">
        <v>56.427845001220703</v>
      </c>
      <c r="FQ542">
        <v>53.232582092285156</v>
      </c>
      <c r="FR542">
        <v>51.216590881347656</v>
      </c>
      <c r="FS542">
        <v>49.830764770507813</v>
      </c>
      <c r="FT542">
        <v>48.093959808349609</v>
      </c>
      <c r="FU542">
        <v>46.503509521484375</v>
      </c>
      <c r="FV542">
        <v>45.171504974365234</v>
      </c>
      <c r="FW542">
        <v>1</v>
      </c>
    </row>
    <row r="543" spans="1:179" x14ac:dyDescent="0.2">
      <c r="A543" t="s">
        <v>241</v>
      </c>
      <c r="B543" t="s">
        <v>248</v>
      </c>
      <c r="C543" t="s">
        <v>218</v>
      </c>
      <c r="D543" t="s">
        <v>47</v>
      </c>
      <c r="E543">
        <v>2016</v>
      </c>
      <c r="F543" t="s">
        <v>225</v>
      </c>
      <c r="G543" t="s">
        <v>244</v>
      </c>
      <c r="H543">
        <v>226.6</v>
      </c>
      <c r="K543">
        <v>105.87049828861251</v>
      </c>
      <c r="L543">
        <v>103.85200605689556</v>
      </c>
      <c r="M543">
        <v>102.16579166146896</v>
      </c>
      <c r="N543">
        <v>102.38362950922493</v>
      </c>
      <c r="O543">
        <v>106.12504718274113</v>
      </c>
      <c r="P543">
        <v>115.85500485289508</v>
      </c>
      <c r="Q543">
        <v>127.25839532793765</v>
      </c>
      <c r="R543">
        <v>133.90239065547397</v>
      </c>
      <c r="S543">
        <v>138.2071158663305</v>
      </c>
      <c r="T543">
        <v>140.6115492952519</v>
      </c>
      <c r="U543">
        <v>142.62826045369115</v>
      </c>
      <c r="V543">
        <v>145.9300110576828</v>
      </c>
      <c r="W543">
        <v>145.93556335208282</v>
      </c>
      <c r="X543">
        <v>146.46345929665964</v>
      </c>
      <c r="Y543">
        <v>144.61174871133366</v>
      </c>
      <c r="Z543">
        <v>140.81080065781779</v>
      </c>
      <c r="AA543">
        <v>136.24697593658433</v>
      </c>
      <c r="AB543">
        <v>133.94420248140042</v>
      </c>
      <c r="AC543">
        <v>128.90492812029541</v>
      </c>
      <c r="AD543">
        <v>125.55427926718335</v>
      </c>
      <c r="AE543">
        <v>122.01979860626547</v>
      </c>
      <c r="AF543">
        <v>118.25258831690773</v>
      </c>
      <c r="AG543">
        <v>113.67601827503408</v>
      </c>
      <c r="AH543">
        <v>109.08151365730201</v>
      </c>
      <c r="AI543">
        <v>-1.8607896566390991</v>
      </c>
      <c r="AJ543">
        <v>-1.8246454000473022</v>
      </c>
      <c r="AK543">
        <v>-2.2614610195159912</v>
      </c>
      <c r="AL543">
        <v>-2.2853813171386719</v>
      </c>
      <c r="AM543">
        <v>-2.8661422729492187</v>
      </c>
      <c r="AN543">
        <v>-3.0936245918273926</v>
      </c>
      <c r="AO543">
        <v>-1.8000921010971069</v>
      </c>
      <c r="AP543">
        <v>-2.2206366062164307</v>
      </c>
      <c r="AQ543">
        <v>-2.1624472141265869</v>
      </c>
      <c r="AR543">
        <v>-1.9100016355514526</v>
      </c>
      <c r="AS543">
        <v>-1.8619450330734253</v>
      </c>
      <c r="AT543">
        <v>-1.7289279699325562</v>
      </c>
      <c r="AU543">
        <v>-1.3836380243301392</v>
      </c>
      <c r="AV543">
        <v>-1.7786985635757446</v>
      </c>
      <c r="AW543">
        <v>-1.8497287034988403</v>
      </c>
      <c r="AX543">
        <v>-2.5384752750396729</v>
      </c>
      <c r="AY543">
        <v>-9.8295001983642578</v>
      </c>
      <c r="AZ543">
        <v>-10.842820167541504</v>
      </c>
      <c r="BA543">
        <v>-1.0438627004623413</v>
      </c>
      <c r="BB543">
        <v>-1.1333494186401367</v>
      </c>
      <c r="BC543">
        <v>-1.4074294567108154</v>
      </c>
      <c r="BD543">
        <v>-1.8502206802368164</v>
      </c>
      <c r="BE543">
        <v>-2.1778407096862793</v>
      </c>
      <c r="BF543">
        <v>-1.9776730537414551</v>
      </c>
      <c r="BG543">
        <v>-0.51626551151275635</v>
      </c>
      <c r="BH543">
        <v>-0.52036595344543457</v>
      </c>
      <c r="BI543">
        <v>-0.96838515996932983</v>
      </c>
      <c r="BJ543">
        <v>-0.98639994859695435</v>
      </c>
      <c r="BK543">
        <v>-1.4560267925262451</v>
      </c>
      <c r="BL543">
        <v>-1.5990149974822998</v>
      </c>
      <c r="BM543">
        <v>-0.7738766074180603</v>
      </c>
      <c r="BN543">
        <v>-0.99477851390838623</v>
      </c>
      <c r="BO543">
        <v>-1.0809344053268433</v>
      </c>
      <c r="BP543">
        <v>-1.0140204429626465</v>
      </c>
      <c r="BQ543">
        <v>-0.75888305902481079</v>
      </c>
      <c r="BR543">
        <v>-0.66208070516586304</v>
      </c>
      <c r="BS543">
        <v>-0.35162103176116943</v>
      </c>
      <c r="BT543">
        <v>-0.55111485719680786</v>
      </c>
      <c r="BU543">
        <v>-0.63148969411849976</v>
      </c>
      <c r="BV543">
        <v>-1.0563008785247803</v>
      </c>
      <c r="BW543">
        <v>-3.2095370292663574</v>
      </c>
      <c r="BX543">
        <v>-3.6368565559387207</v>
      </c>
      <c r="BY543">
        <v>0.52169996500015259</v>
      </c>
      <c r="BZ543">
        <v>0.39164301753044128</v>
      </c>
      <c r="CA543">
        <v>-2.7233010157942772E-2</v>
      </c>
      <c r="CB543">
        <v>-0.48991546034812927</v>
      </c>
      <c r="CC543">
        <v>-0.78318566083908081</v>
      </c>
      <c r="CD543">
        <v>-0.74003911018371582</v>
      </c>
      <c r="CE543">
        <v>0.41494777798652649</v>
      </c>
      <c r="CF543">
        <v>0.3829740583896637</v>
      </c>
      <c r="CG543">
        <v>-7.2804763913154602E-2</v>
      </c>
      <c r="CH543">
        <v>-8.6729399859905243E-2</v>
      </c>
      <c r="CI543">
        <v>-0.47938522696495056</v>
      </c>
      <c r="CJ543">
        <v>-0.56385296583175659</v>
      </c>
      <c r="CK543">
        <v>-6.3122943043708801E-2</v>
      </c>
      <c r="CL543">
        <v>-0.14575284719467163</v>
      </c>
      <c r="CM543">
        <v>-0.33188191056251526</v>
      </c>
      <c r="CN543">
        <v>-0.39346650242805481</v>
      </c>
      <c r="CO543">
        <v>5.094385240226984E-3</v>
      </c>
      <c r="CP543">
        <v>7.6814480125904083E-2</v>
      </c>
      <c r="CQ543">
        <v>0.36315074563026428</v>
      </c>
      <c r="CR543">
        <v>0.29910588264465332</v>
      </c>
      <c r="CS543">
        <v>0.21225899457931519</v>
      </c>
      <c r="CT543">
        <v>-2.975136786699295E-2</v>
      </c>
      <c r="CU543">
        <v>1.3754292726516724</v>
      </c>
      <c r="CV543">
        <v>1.3539717197418213</v>
      </c>
      <c r="CW543">
        <v>1.6060038805007935</v>
      </c>
      <c r="CX543">
        <v>1.4478482007980347</v>
      </c>
      <c r="CY543">
        <v>0.92868685722351074</v>
      </c>
      <c r="CZ543">
        <v>0.45222780108451843</v>
      </c>
      <c r="DA543">
        <v>0.18274812400341034</v>
      </c>
      <c r="DB543">
        <v>0.11714236438274384</v>
      </c>
      <c r="DC543">
        <v>1.3461610078811646</v>
      </c>
      <c r="DD543">
        <v>1.2863140106201172</v>
      </c>
      <c r="DE543">
        <v>0.82277566194534302</v>
      </c>
      <c r="DF543">
        <v>0.81294113397598267</v>
      </c>
      <c r="DG543">
        <v>0.49725639820098877</v>
      </c>
      <c r="DH543">
        <v>0.47130915522575378</v>
      </c>
      <c r="DI543">
        <v>0.64763075113296509</v>
      </c>
      <c r="DJ543">
        <v>0.70327281951904297</v>
      </c>
      <c r="DK543">
        <v>0.41717055439949036</v>
      </c>
      <c r="DL543">
        <v>0.22708737850189209</v>
      </c>
      <c r="DM543">
        <v>0.76907181739807129</v>
      </c>
      <c r="DN543">
        <v>0.81570965051651001</v>
      </c>
      <c r="DO543">
        <v>1.0779225826263428</v>
      </c>
      <c r="DP543">
        <v>1.1493265628814697</v>
      </c>
      <c r="DQ543">
        <v>1.0560076236724854</v>
      </c>
      <c r="DR543">
        <v>0.99679815769195557</v>
      </c>
      <c r="DS543">
        <v>5.960395336151123</v>
      </c>
      <c r="DT543">
        <v>6.3447999954223633</v>
      </c>
      <c r="DU543">
        <v>2.6903076171875</v>
      </c>
      <c r="DV543">
        <v>2.5040533542633057</v>
      </c>
      <c r="DW543">
        <v>1.8846067190170288</v>
      </c>
      <c r="DX543">
        <v>1.3943710327148437</v>
      </c>
      <c r="DY543">
        <v>1.1486818790435791</v>
      </c>
      <c r="DZ543">
        <v>0.9743238091468811</v>
      </c>
      <c r="EA543">
        <v>2.6906852722167969</v>
      </c>
      <c r="EB543">
        <v>2.5905935764312744</v>
      </c>
      <c r="EC543">
        <v>2.1158514022827148</v>
      </c>
      <c r="ED543">
        <v>2.1119225025177002</v>
      </c>
      <c r="EE543">
        <v>1.9073717594146729</v>
      </c>
      <c r="EF543">
        <v>1.9659187793731689</v>
      </c>
      <c r="EG543">
        <v>1.6738461256027222</v>
      </c>
      <c r="EH543">
        <v>1.929131031036377</v>
      </c>
      <c r="EI543">
        <v>1.4986833333969116</v>
      </c>
      <c r="EJ543">
        <v>1.1230686902999878</v>
      </c>
      <c r="EK543">
        <v>1.8721338510513306</v>
      </c>
      <c r="EL543">
        <v>1.8825569152832031</v>
      </c>
      <c r="EM543">
        <v>2.1099395751953125</v>
      </c>
      <c r="EN543">
        <v>2.3769102096557617</v>
      </c>
      <c r="EO543">
        <v>2.2742466926574707</v>
      </c>
      <c r="EP543">
        <v>2.4789726734161377</v>
      </c>
      <c r="EQ543">
        <v>12.580358505249023</v>
      </c>
      <c r="ER543">
        <v>13.550763130187988</v>
      </c>
      <c r="ES543">
        <v>4.2558703422546387</v>
      </c>
      <c r="ET543">
        <v>4.029045581817627</v>
      </c>
      <c r="EU543">
        <v>3.2648031711578369</v>
      </c>
      <c r="EV543">
        <v>2.754676342010498</v>
      </c>
      <c r="EW543">
        <v>2.5433368682861328</v>
      </c>
      <c r="EX543">
        <v>2.2119576930999756</v>
      </c>
      <c r="EY543">
        <v>47.463321685791016</v>
      </c>
      <c r="EZ543">
        <v>46.646575927734375</v>
      </c>
      <c r="FA543">
        <v>46.601325988769531</v>
      </c>
      <c r="FB543">
        <v>46.114494323730469</v>
      </c>
      <c r="FC543">
        <v>45.524967193603516</v>
      </c>
      <c r="FD543">
        <v>45.421527862548828</v>
      </c>
      <c r="FE543">
        <v>45.108936309814453</v>
      </c>
      <c r="FF543">
        <v>44.881160736083984</v>
      </c>
      <c r="FG543">
        <v>45.467166900634766</v>
      </c>
      <c r="FH543">
        <v>48.503208160400391</v>
      </c>
      <c r="FI543">
        <v>51.951133728027344</v>
      </c>
      <c r="FJ543">
        <v>55.077659606933594</v>
      </c>
      <c r="FK543">
        <v>56.541614532470703</v>
      </c>
      <c r="FL543">
        <v>57.6231689453125</v>
      </c>
      <c r="FM543">
        <v>58.593830108642578</v>
      </c>
      <c r="FN543">
        <v>59.184558868408203</v>
      </c>
      <c r="FO543">
        <v>58.852512359619141</v>
      </c>
      <c r="FP543">
        <v>56.427845001220703</v>
      </c>
      <c r="FQ543">
        <v>53.232582092285156</v>
      </c>
      <c r="FR543">
        <v>51.216587066650391</v>
      </c>
      <c r="FS543">
        <v>49.830764770507813</v>
      </c>
      <c r="FT543">
        <v>48.093959808349609</v>
      </c>
      <c r="FU543">
        <v>46.503509521484375</v>
      </c>
      <c r="FV543">
        <v>45.171504974365234</v>
      </c>
      <c r="FW543">
        <v>1</v>
      </c>
    </row>
    <row r="544" spans="1:179" x14ac:dyDescent="0.2">
      <c r="A544" t="s">
        <v>241</v>
      </c>
      <c r="B544" t="s">
        <v>248</v>
      </c>
      <c r="C544" t="s">
        <v>218</v>
      </c>
      <c r="D544" t="s">
        <v>47</v>
      </c>
      <c r="E544" t="s">
        <v>250</v>
      </c>
      <c r="F544" t="s">
        <v>225</v>
      </c>
      <c r="G544" t="s">
        <v>244</v>
      </c>
      <c r="H544">
        <v>219.8</v>
      </c>
      <c r="K544">
        <v>102.69344044431391</v>
      </c>
      <c r="L544">
        <v>100.7355209564878</v>
      </c>
      <c r="M544">
        <v>99.099908010556177</v>
      </c>
      <c r="N544">
        <v>99.311208782788896</v>
      </c>
      <c r="O544">
        <v>102.940350604575</v>
      </c>
      <c r="P544">
        <v>112.37832288842819</v>
      </c>
      <c r="Q544">
        <v>123.43951008922555</v>
      </c>
      <c r="R544">
        <v>129.88412638469867</v>
      </c>
      <c r="S544">
        <v>134.05967150081892</v>
      </c>
      <c r="T544">
        <v>136.39195051269368</v>
      </c>
      <c r="U544">
        <v>138.3481423753029</v>
      </c>
      <c r="V544">
        <v>141.55081105537903</v>
      </c>
      <c r="W544">
        <v>141.55619673149764</v>
      </c>
      <c r="X544">
        <v>142.06825109623114</v>
      </c>
      <c r="Y544">
        <v>140.27210832002649</v>
      </c>
      <c r="Z544">
        <v>136.58522255982552</v>
      </c>
      <c r="AA544">
        <v>132.15835322621169</v>
      </c>
      <c r="AB544">
        <v>129.92468348346608</v>
      </c>
      <c r="AC544">
        <v>125.03663223358961</v>
      </c>
      <c r="AD544">
        <v>121.78653268736049</v>
      </c>
      <c r="AE544">
        <v>118.35811792478832</v>
      </c>
      <c r="AF544">
        <v>114.70395749534812</v>
      </c>
      <c r="AG544">
        <v>110.26472531422468</v>
      </c>
      <c r="AH544">
        <v>105.80809675424609</v>
      </c>
      <c r="AI544">
        <v>-1.8388354778289795</v>
      </c>
      <c r="AJ544">
        <v>-1.8027616739273071</v>
      </c>
      <c r="AK544">
        <v>-2.2261865139007568</v>
      </c>
      <c r="AL544">
        <v>-2.2495377063751221</v>
      </c>
      <c r="AM544">
        <v>-2.8156716823577881</v>
      </c>
      <c r="AN544">
        <v>-3.0384571552276611</v>
      </c>
      <c r="AO544">
        <v>-1.7719370126724243</v>
      </c>
      <c r="AP544">
        <v>-2.1848931312561035</v>
      </c>
      <c r="AQ544">
        <v>-2.1248118877410889</v>
      </c>
      <c r="AR544">
        <v>-1.8752660751342773</v>
      </c>
      <c r="AS544">
        <v>-1.8338707685470581</v>
      </c>
      <c r="AT544">
        <v>-1.7039324045181274</v>
      </c>
      <c r="AU544">
        <v>-1.3681265115737915</v>
      </c>
      <c r="AV544">
        <v>-1.7562606334686279</v>
      </c>
      <c r="AW544">
        <v>-1.8249237537384033</v>
      </c>
      <c r="AX544">
        <v>-2.4996538162231445</v>
      </c>
      <c r="AY544">
        <v>-9.7013711929321289</v>
      </c>
      <c r="AZ544">
        <v>-10.699051856994629</v>
      </c>
      <c r="BA544">
        <v>-1.0519945621490479</v>
      </c>
      <c r="BB544">
        <v>-1.1377731561660767</v>
      </c>
      <c r="BC544">
        <v>-1.3999792337417603</v>
      </c>
      <c r="BD544">
        <v>-1.8289813995361328</v>
      </c>
      <c r="BE544">
        <v>-2.1476356983184814</v>
      </c>
      <c r="BF544">
        <v>-1.9495172500610352</v>
      </c>
      <c r="BG544">
        <v>-0.51463890075683594</v>
      </c>
      <c r="BH544">
        <v>-0.51820123195648193</v>
      </c>
      <c r="BI544">
        <v>-0.95266032218933105</v>
      </c>
      <c r="BJ544">
        <v>-0.97019535303115845</v>
      </c>
      <c r="BK544">
        <v>-1.4268753528594971</v>
      </c>
      <c r="BL544">
        <v>-1.5664440393447876</v>
      </c>
      <c r="BM544">
        <v>-0.76123666763305664</v>
      </c>
      <c r="BN544">
        <v>-0.97756844758987427</v>
      </c>
      <c r="BO544">
        <v>-1.059650182723999</v>
      </c>
      <c r="BP544">
        <v>-0.99283087253570557</v>
      </c>
      <c r="BQ544">
        <v>-0.74748557806015015</v>
      </c>
      <c r="BR544">
        <v>-0.65321457386016846</v>
      </c>
      <c r="BS544">
        <v>-0.35171234607696533</v>
      </c>
      <c r="BT544">
        <v>-0.54723644256591797</v>
      </c>
      <c r="BU544">
        <v>-0.62510287761688232</v>
      </c>
      <c r="BV544">
        <v>-1.0398879051208496</v>
      </c>
      <c r="BW544">
        <v>-3.1814932823181152</v>
      </c>
      <c r="BX544">
        <v>-3.6020331382751465</v>
      </c>
      <c r="BY544">
        <v>0.48989880084991455</v>
      </c>
      <c r="BZ544">
        <v>0.36416324973106384</v>
      </c>
      <c r="CA544">
        <v>-4.0649596601724625E-2</v>
      </c>
      <c r="CB544">
        <v>-0.48924225568771362</v>
      </c>
      <c r="CC544">
        <v>-0.77406603097915649</v>
      </c>
      <c r="CD544">
        <v>-0.73059487342834473</v>
      </c>
      <c r="CE544">
        <v>0.40249565243721008</v>
      </c>
      <c r="CF544">
        <v>0.37148141860961914</v>
      </c>
      <c r="CG544">
        <v>-7.0619978010654449E-2</v>
      </c>
      <c r="CH544">
        <v>-8.4126740694046021E-2</v>
      </c>
      <c r="CI544">
        <v>-0.46499937772750854</v>
      </c>
      <c r="CJ544">
        <v>-0.54693233966827393</v>
      </c>
      <c r="CK544">
        <v>-6.1228692531585693E-2</v>
      </c>
      <c r="CL544">
        <v>-0.1413789689540863</v>
      </c>
      <c r="CM544">
        <v>-0.32192251086235046</v>
      </c>
      <c r="CN544">
        <v>-0.38165903091430664</v>
      </c>
      <c r="CO544">
        <v>4.9415086396038532E-3</v>
      </c>
      <c r="CP544">
        <v>7.4509359896183014E-2</v>
      </c>
      <c r="CQ544">
        <v>0.35225299000740051</v>
      </c>
      <c r="CR544">
        <v>0.29013004899024963</v>
      </c>
      <c r="CS544">
        <v>0.20588932931423187</v>
      </c>
      <c r="CT544">
        <v>-2.8858562931418419E-2</v>
      </c>
      <c r="CU544">
        <v>1.3341541290283203</v>
      </c>
      <c r="CV544">
        <v>1.3133405447006226</v>
      </c>
      <c r="CW544">
        <v>1.5578094720840454</v>
      </c>
      <c r="CX544">
        <v>1.4043997526168823</v>
      </c>
      <c r="CY544">
        <v>0.90081799030303955</v>
      </c>
      <c r="CZ544">
        <v>0.43865695595741272</v>
      </c>
      <c r="DA544">
        <v>0.17726404964923859</v>
      </c>
      <c r="DB544">
        <v>0.11362704634666443</v>
      </c>
      <c r="DC544">
        <v>1.3196301460266113</v>
      </c>
      <c r="DD544">
        <v>1.2611640691757202</v>
      </c>
      <c r="DE544">
        <v>0.81142038106918335</v>
      </c>
      <c r="DF544">
        <v>0.80194187164306641</v>
      </c>
      <c r="DG544">
        <v>0.49687659740447998</v>
      </c>
      <c r="DH544">
        <v>0.47257941961288452</v>
      </c>
      <c r="DI544">
        <v>0.63877928256988525</v>
      </c>
      <c r="DJ544">
        <v>0.69481050968170166</v>
      </c>
      <c r="DK544">
        <v>0.41580522060394287</v>
      </c>
      <c r="DL544">
        <v>0.22951287031173706</v>
      </c>
      <c r="DM544">
        <v>0.75736856460571289</v>
      </c>
      <c r="DN544">
        <v>0.80223333835601807</v>
      </c>
      <c r="DO544">
        <v>1.0562183856964111</v>
      </c>
      <c r="DP544">
        <v>1.1274964809417725</v>
      </c>
      <c r="DQ544">
        <v>1.0368815660476685</v>
      </c>
      <c r="DR544">
        <v>0.98217082023620605</v>
      </c>
      <c r="DS544">
        <v>5.8498015403747559</v>
      </c>
      <c r="DT544">
        <v>6.2287139892578125</v>
      </c>
      <c r="DU544">
        <v>2.6257200241088867</v>
      </c>
      <c r="DV544">
        <v>2.444636344909668</v>
      </c>
      <c r="DW544">
        <v>1.8422855138778687</v>
      </c>
      <c r="DX544">
        <v>1.3665561676025391</v>
      </c>
      <c r="DY544">
        <v>1.1285941600799561</v>
      </c>
      <c r="DZ544">
        <v>0.95784896612167358</v>
      </c>
      <c r="EA544">
        <v>2.6438267230987549</v>
      </c>
      <c r="EB544">
        <v>2.5457243919372559</v>
      </c>
      <c r="EC544">
        <v>2.0849466323852539</v>
      </c>
      <c r="ED544">
        <v>2.0812842845916748</v>
      </c>
      <c r="EE544">
        <v>1.8856728076934814</v>
      </c>
      <c r="EF544">
        <v>1.9445924758911133</v>
      </c>
      <c r="EG544">
        <v>1.6494797468185425</v>
      </c>
      <c r="EH544">
        <v>1.9021352529525757</v>
      </c>
      <c r="EI544">
        <v>1.4809669256210327</v>
      </c>
      <c r="EJ544">
        <v>1.1119480133056641</v>
      </c>
      <c r="EK544">
        <v>1.8437536954879761</v>
      </c>
      <c r="EL544">
        <v>1.8529511690139771</v>
      </c>
      <c r="EM544">
        <v>2.0726325511932373</v>
      </c>
      <c r="EN544">
        <v>2.3365206718444824</v>
      </c>
      <c r="EO544">
        <v>2.2367024421691895</v>
      </c>
      <c r="EP544">
        <v>2.441936731338501</v>
      </c>
      <c r="EQ544">
        <v>12.36967945098877</v>
      </c>
      <c r="ER544">
        <v>13.325733184814453</v>
      </c>
      <c r="ES544">
        <v>4.1676135063171387</v>
      </c>
      <c r="ET544">
        <v>3.9465727806091309</v>
      </c>
      <c r="EU544">
        <v>3.2016150951385498</v>
      </c>
      <c r="EV544">
        <v>2.7062952518463135</v>
      </c>
      <c r="EW544">
        <v>2.5021636486053467</v>
      </c>
      <c r="EX544">
        <v>2.1767714023590088</v>
      </c>
      <c r="EY544">
        <v>47.46331787109375</v>
      </c>
      <c r="EZ544">
        <v>46.646575927734375</v>
      </c>
      <c r="FA544">
        <v>46.601329803466797</v>
      </c>
      <c r="FB544">
        <v>46.114494323730469</v>
      </c>
      <c r="FC544">
        <v>45.524967193603516</v>
      </c>
      <c r="FD544">
        <v>45.421527862548828</v>
      </c>
      <c r="FE544">
        <v>45.108936309814453</v>
      </c>
      <c r="FF544">
        <v>44.881160736083984</v>
      </c>
      <c r="FG544">
        <v>45.467166900634766</v>
      </c>
      <c r="FH544">
        <v>48.503208160400391</v>
      </c>
      <c r="FI544">
        <v>51.951133728027344</v>
      </c>
      <c r="FJ544">
        <v>55.077659606933594</v>
      </c>
      <c r="FK544">
        <v>56.541614532470703</v>
      </c>
      <c r="FL544">
        <v>57.623165130615234</v>
      </c>
      <c r="FM544">
        <v>58.593837738037109</v>
      </c>
      <c r="FN544">
        <v>59.184562683105469</v>
      </c>
      <c r="FO544">
        <v>58.852512359619141</v>
      </c>
      <c r="FP544">
        <v>56.427845001220703</v>
      </c>
      <c r="FQ544">
        <v>53.232582092285156</v>
      </c>
      <c r="FR544">
        <v>51.216590881347656</v>
      </c>
      <c r="FS544">
        <v>49.830764770507813</v>
      </c>
      <c r="FT544">
        <v>48.093959808349609</v>
      </c>
      <c r="FU544">
        <v>46.503509521484375</v>
      </c>
      <c r="FV544">
        <v>45.171501159667969</v>
      </c>
      <c r="FW544">
        <v>1</v>
      </c>
    </row>
    <row r="545" spans="1:179" x14ac:dyDescent="0.2">
      <c r="A545" t="s">
        <v>241</v>
      </c>
      <c r="B545" t="s">
        <v>248</v>
      </c>
      <c r="C545" t="s">
        <v>218</v>
      </c>
      <c r="D545" t="s">
        <v>11</v>
      </c>
      <c r="E545">
        <v>2015</v>
      </c>
      <c r="F545" t="s">
        <v>225</v>
      </c>
      <c r="G545" t="s">
        <v>244</v>
      </c>
      <c r="H545">
        <v>247.97</v>
      </c>
      <c r="K545">
        <v>148.43246215453181</v>
      </c>
      <c r="L545">
        <v>144.46501518250045</v>
      </c>
      <c r="M545">
        <v>141.24921338528969</v>
      </c>
      <c r="N545">
        <v>140.05838128804143</v>
      </c>
      <c r="O545">
        <v>143.41874475179657</v>
      </c>
      <c r="P545">
        <v>152.40882092487755</v>
      </c>
      <c r="Q545">
        <v>161.49279664017442</v>
      </c>
      <c r="R545">
        <v>167.77156786203301</v>
      </c>
      <c r="S545">
        <v>172.199503659746</v>
      </c>
      <c r="T545">
        <v>179.40340254464266</v>
      </c>
      <c r="U545">
        <v>187.12649886162345</v>
      </c>
      <c r="V545">
        <v>193.14273944155363</v>
      </c>
      <c r="W545">
        <v>197.23609457657616</v>
      </c>
      <c r="X545">
        <v>201.74221575228341</v>
      </c>
      <c r="Y545">
        <v>202.81441040386258</v>
      </c>
      <c r="Z545">
        <v>199.72307022643727</v>
      </c>
      <c r="AA545">
        <v>194.17426530835405</v>
      </c>
      <c r="AB545">
        <v>188.70229947649284</v>
      </c>
      <c r="AC545">
        <v>186.07407955942708</v>
      </c>
      <c r="AD545">
        <v>185.61232712657775</v>
      </c>
      <c r="AE545">
        <v>180.46229291723864</v>
      </c>
      <c r="AF545">
        <v>172.22480461235972</v>
      </c>
      <c r="AG545">
        <v>161.48059052239583</v>
      </c>
      <c r="AH545">
        <v>155.56944907970706</v>
      </c>
      <c r="AI545">
        <v>-1.1206250190734863</v>
      </c>
      <c r="AJ545">
        <v>-1.0735193490982056</v>
      </c>
      <c r="AK545">
        <v>-1.0815757513046265</v>
      </c>
      <c r="AL545">
        <v>-0.90194231271743774</v>
      </c>
      <c r="AM545">
        <v>-1.3939574956893921</v>
      </c>
      <c r="AN545">
        <v>-1.9562375545501709</v>
      </c>
      <c r="AO545">
        <v>-2.1442785263061523</v>
      </c>
      <c r="AP545">
        <v>-1.8535298109054565</v>
      </c>
      <c r="AQ545">
        <v>-1.9564216136932373</v>
      </c>
      <c r="AR545">
        <v>-1.7634121179580688</v>
      </c>
      <c r="AS545">
        <v>-1.9212766885757446</v>
      </c>
      <c r="AT545">
        <v>-1.9266511201858521</v>
      </c>
      <c r="AU545">
        <v>-1.6944941282272339</v>
      </c>
      <c r="AV545">
        <v>-1.2384132482111454E-2</v>
      </c>
      <c r="AW545">
        <v>0.55736404657363892</v>
      </c>
      <c r="AX545">
        <v>-0.10907182097434998</v>
      </c>
      <c r="AY545">
        <v>-0.40782278776168823</v>
      </c>
      <c r="AZ545">
        <v>-1.544037938117981</v>
      </c>
      <c r="BA545">
        <v>-2.3883841037750244</v>
      </c>
      <c r="BB545">
        <v>-2.6233468055725098</v>
      </c>
      <c r="BC545">
        <v>-2.7334613800048828</v>
      </c>
      <c r="BD545">
        <v>-2.6166670322418213</v>
      </c>
      <c r="BE545">
        <v>-2.3001694679260254</v>
      </c>
      <c r="BF545">
        <v>-2.1809029579162598</v>
      </c>
      <c r="BG545">
        <v>-0.30390486121177673</v>
      </c>
      <c r="BH545">
        <v>-0.32696911692619324</v>
      </c>
      <c r="BI545">
        <v>-0.38797137141227722</v>
      </c>
      <c r="BJ545">
        <v>-0.21112793684005737</v>
      </c>
      <c r="BK545">
        <v>-0.53753221035003662</v>
      </c>
      <c r="BL545">
        <v>-1.083660364151001</v>
      </c>
      <c r="BM545">
        <v>-1.2996103763580322</v>
      </c>
      <c r="BN545">
        <v>-1.0263611078262329</v>
      </c>
      <c r="BO545">
        <v>-0.86982595920562744</v>
      </c>
      <c r="BP545">
        <v>-0.58794641494750977</v>
      </c>
      <c r="BQ545">
        <v>-0.46074804663658142</v>
      </c>
      <c r="BR545">
        <v>-0.40211376547813416</v>
      </c>
      <c r="BS545">
        <v>-0.22617608308792114</v>
      </c>
      <c r="BT545">
        <v>2.0728628635406494</v>
      </c>
      <c r="BU545">
        <v>2.5426883697509766</v>
      </c>
      <c r="BV545">
        <v>2.0048437118530273</v>
      </c>
      <c r="BW545">
        <v>1.4876543283462524</v>
      </c>
      <c r="BX545">
        <v>0.37453824281692505</v>
      </c>
      <c r="BY545">
        <v>-0.49961966276168823</v>
      </c>
      <c r="BZ545">
        <v>-0.78707981109619141</v>
      </c>
      <c r="CA545">
        <v>-1.0152565240859985</v>
      </c>
      <c r="CB545">
        <v>-0.99968695640563965</v>
      </c>
      <c r="CC545">
        <v>-0.85364633798599243</v>
      </c>
      <c r="CD545">
        <v>-0.80626457929611206</v>
      </c>
      <c r="CE545">
        <v>0.26175308227539063</v>
      </c>
      <c r="CF545">
        <v>0.19008928537368774</v>
      </c>
      <c r="CG545">
        <v>9.2416875064373016E-2</v>
      </c>
      <c r="CH545">
        <v>0.26732799410820007</v>
      </c>
      <c r="CI545">
        <v>5.5625375360250473E-2</v>
      </c>
      <c r="CJ545">
        <v>-0.47931605577468872</v>
      </c>
      <c r="CK545">
        <v>-0.7145957350730896</v>
      </c>
      <c r="CL545">
        <v>-0.45346659421920776</v>
      </c>
      <c r="CM545">
        <v>-0.1172531321644783</v>
      </c>
      <c r="CN545">
        <v>0.22617748379707336</v>
      </c>
      <c r="CO545">
        <v>0.55080962181091309</v>
      </c>
      <c r="CP545">
        <v>0.65377616882324219</v>
      </c>
      <c r="CQ545">
        <v>0.79077649116516113</v>
      </c>
      <c r="CR545">
        <v>3.5170986652374268</v>
      </c>
      <c r="CS545">
        <v>3.9177181720733643</v>
      </c>
      <c r="CT545">
        <v>3.4689352512359619</v>
      </c>
      <c r="CU545">
        <v>2.8004560470581055</v>
      </c>
      <c r="CV545">
        <v>1.7033382654190063</v>
      </c>
      <c r="CW545">
        <v>0.80853289365768433</v>
      </c>
      <c r="CX545">
        <v>0.48471304774284363</v>
      </c>
      <c r="CY545">
        <v>0.17476695775985718</v>
      </c>
      <c r="CZ545">
        <v>0.12022843211889267</v>
      </c>
      <c r="DA545">
        <v>0.14821119606494904</v>
      </c>
      <c r="DB545">
        <v>0.14580576121807098</v>
      </c>
      <c r="DC545">
        <v>0.8274109959602356</v>
      </c>
      <c r="DD545">
        <v>0.70714771747589111</v>
      </c>
      <c r="DE545">
        <v>0.57280510663986206</v>
      </c>
      <c r="DF545">
        <v>0.74578392505645752</v>
      </c>
      <c r="DG545">
        <v>0.64878296852111816</v>
      </c>
      <c r="DH545">
        <v>0.12502822279930115</v>
      </c>
      <c r="DI545">
        <v>-0.12958112359046936</v>
      </c>
      <c r="DJ545">
        <v>0.11942796409130096</v>
      </c>
      <c r="DK545">
        <v>0.63531970977783203</v>
      </c>
      <c r="DL545">
        <v>1.0403014421463013</v>
      </c>
      <c r="DM545">
        <v>1.56236732006073</v>
      </c>
      <c r="DN545">
        <v>1.7096661329269409</v>
      </c>
      <c r="DO545">
        <v>1.8077290058135986</v>
      </c>
      <c r="DP545">
        <v>4.961334228515625</v>
      </c>
      <c r="DQ545">
        <v>5.292747974395752</v>
      </c>
      <c r="DR545">
        <v>4.9330267906188965</v>
      </c>
      <c r="DS545">
        <v>4.113257884979248</v>
      </c>
      <c r="DT545">
        <v>3.0321381092071533</v>
      </c>
      <c r="DU545">
        <v>2.1166853904724121</v>
      </c>
      <c r="DV545">
        <v>1.7565059661865234</v>
      </c>
      <c r="DW545">
        <v>1.3647904396057129</v>
      </c>
      <c r="DX545">
        <v>1.240143895149231</v>
      </c>
      <c r="DY545">
        <v>1.1500687599182129</v>
      </c>
      <c r="DZ545">
        <v>1.0978760719299316</v>
      </c>
      <c r="EA545">
        <v>1.6441311836242676</v>
      </c>
      <c r="EB545">
        <v>1.4536979198455811</v>
      </c>
      <c r="EC545">
        <v>1.2664095163345337</v>
      </c>
      <c r="ED545">
        <v>1.4365983009338379</v>
      </c>
      <c r="EE545">
        <v>1.5052082538604736</v>
      </c>
      <c r="EF545">
        <v>0.99760538339614868</v>
      </c>
      <c r="EG545">
        <v>0.71508711576461792</v>
      </c>
      <c r="EH545">
        <v>0.94659668207168579</v>
      </c>
      <c r="EI545">
        <v>1.7219153642654419</v>
      </c>
      <c r="EJ545">
        <v>2.2157671451568604</v>
      </c>
      <c r="EK545">
        <v>3.0228958129882812</v>
      </c>
      <c r="EL545">
        <v>3.2342033386230469</v>
      </c>
      <c r="EM545">
        <v>3.2760469913482666</v>
      </c>
      <c r="EN545">
        <v>7.0465812683105469</v>
      </c>
      <c r="EO545">
        <v>7.2780723571777344</v>
      </c>
      <c r="EP545">
        <v>7.0469422340393066</v>
      </c>
      <c r="EQ545">
        <v>6.0087347030639648</v>
      </c>
      <c r="ER545">
        <v>4.950714111328125</v>
      </c>
      <c r="ES545">
        <v>4.0054497718811035</v>
      </c>
      <c r="ET545">
        <v>3.5927727222442627</v>
      </c>
      <c r="EU545">
        <v>3.0829951763153076</v>
      </c>
      <c r="EV545">
        <v>2.857123851776123</v>
      </c>
      <c r="EW545">
        <v>2.5965919494628906</v>
      </c>
      <c r="EX545">
        <v>2.4725143909454346</v>
      </c>
      <c r="EY545">
        <v>76.515472412109375</v>
      </c>
      <c r="EZ545">
        <v>75.274612426757813</v>
      </c>
      <c r="FA545">
        <v>74.102462768554688</v>
      </c>
      <c r="FB545">
        <v>72.821121215820313</v>
      </c>
      <c r="FC545">
        <v>71.680137634277344</v>
      </c>
      <c r="FD545">
        <v>70.505783081054688</v>
      </c>
      <c r="FE545">
        <v>69.599578857421875</v>
      </c>
      <c r="FF545">
        <v>69.391197204589844</v>
      </c>
      <c r="FG545">
        <v>71.477653503417969</v>
      </c>
      <c r="FH545">
        <v>75.307846069335938</v>
      </c>
      <c r="FI545">
        <v>79.479103088378906</v>
      </c>
      <c r="FJ545">
        <v>83.397483825683594</v>
      </c>
      <c r="FK545">
        <v>86.7744140625</v>
      </c>
      <c r="FL545">
        <v>89.060653686523438</v>
      </c>
      <c r="FM545">
        <v>90.412155151367188</v>
      </c>
      <c r="FN545">
        <v>90.94488525390625</v>
      </c>
      <c r="FO545">
        <v>90.566322326660156</v>
      </c>
      <c r="FP545">
        <v>90.236839294433594</v>
      </c>
      <c r="FQ545">
        <v>90.000007629394531</v>
      </c>
      <c r="FR545">
        <v>88.478294372558594</v>
      </c>
      <c r="FS545">
        <v>85.677299499511719</v>
      </c>
      <c r="FT545">
        <v>82.529495239257813</v>
      </c>
      <c r="FU545">
        <v>80.525245666503906</v>
      </c>
      <c r="FV545">
        <v>79.100143432617187</v>
      </c>
      <c r="FW545">
        <v>1</v>
      </c>
    </row>
    <row r="546" spans="1:179" x14ac:dyDescent="0.2">
      <c r="A546" t="s">
        <v>241</v>
      </c>
      <c r="B546" t="s">
        <v>248</v>
      </c>
      <c r="C546" t="s">
        <v>218</v>
      </c>
      <c r="D546" t="s">
        <v>11</v>
      </c>
      <c r="E546">
        <v>2016</v>
      </c>
      <c r="F546" t="s">
        <v>225</v>
      </c>
      <c r="G546" t="s">
        <v>244</v>
      </c>
      <c r="H546">
        <v>225.14000000000001</v>
      </c>
      <c r="K546">
        <v>134.7675707139619</v>
      </c>
      <c r="L546">
        <v>131.16537222856272</v>
      </c>
      <c r="M546">
        <v>128.24562145560515</v>
      </c>
      <c r="N546">
        <v>127.16441895754727</v>
      </c>
      <c r="O546">
        <v>130.21542285624133</v>
      </c>
      <c r="P546">
        <v>138.37786056557636</v>
      </c>
      <c r="Q546">
        <v>146.62555329939798</v>
      </c>
      <c r="R546">
        <v>152.32629242584102</v>
      </c>
      <c r="S546">
        <v>156.34658651834152</v>
      </c>
      <c r="T546">
        <v>162.88728481502406</v>
      </c>
      <c r="U546">
        <v>169.89938253220572</v>
      </c>
      <c r="V546">
        <v>175.36175993954024</v>
      </c>
      <c r="W546">
        <v>179.07827531366499</v>
      </c>
      <c r="X546">
        <v>183.16955693345363</v>
      </c>
      <c r="Y546">
        <v>184.14304390812492</v>
      </c>
      <c r="Z546">
        <v>181.33629665139381</v>
      </c>
      <c r="AA546">
        <v>176.29832215227628</v>
      </c>
      <c r="AB546">
        <v>171.33011283009989</v>
      </c>
      <c r="AC546">
        <v>168.9438503617441</v>
      </c>
      <c r="AD546">
        <v>168.52460747684481</v>
      </c>
      <c r="AE546">
        <v>163.84869232046984</v>
      </c>
      <c r="AF546">
        <v>156.36955823134156</v>
      </c>
      <c r="AG546">
        <v>146.61447089318443</v>
      </c>
      <c r="AH546">
        <v>141.24751705563088</v>
      </c>
      <c r="AI546">
        <v>-1.079554557800293</v>
      </c>
      <c r="AJ546">
        <v>-1.0314502716064453</v>
      </c>
      <c r="AK546">
        <v>-1.03473961353302</v>
      </c>
      <c r="AL546">
        <v>-0.87143129110336304</v>
      </c>
      <c r="AM546">
        <v>-1.3307425975799561</v>
      </c>
      <c r="AN546">
        <v>-1.8424861431121826</v>
      </c>
      <c r="AO546">
        <v>-2.0110940933227539</v>
      </c>
      <c r="AP546">
        <v>-1.7457815408706665</v>
      </c>
      <c r="AQ546">
        <v>-1.8589253425598145</v>
      </c>
      <c r="AR546">
        <v>-1.690441370010376</v>
      </c>
      <c r="AS546">
        <v>-1.8554462194442749</v>
      </c>
      <c r="AT546">
        <v>-1.8651926517486572</v>
      </c>
      <c r="AU546">
        <v>-1.6501337289810181</v>
      </c>
      <c r="AV546">
        <v>-0.16978651285171509</v>
      </c>
      <c r="AW546">
        <v>0.35510692000389099</v>
      </c>
      <c r="AX546">
        <v>-0.25975260138511658</v>
      </c>
      <c r="AY546">
        <v>-0.51439231634140015</v>
      </c>
      <c r="AZ546">
        <v>-1.5477622747421265</v>
      </c>
      <c r="BA546">
        <v>-2.3121101856231689</v>
      </c>
      <c r="BB546">
        <v>-2.5214505195617676</v>
      </c>
      <c r="BC546">
        <v>-2.6124513149261475</v>
      </c>
      <c r="BD546">
        <v>-2.4987132549285889</v>
      </c>
      <c r="BE546">
        <v>-2.1983926296234131</v>
      </c>
      <c r="BF546">
        <v>-2.0846407413482666</v>
      </c>
      <c r="BG546">
        <v>-0.30133602023124695</v>
      </c>
      <c r="BH546">
        <v>-0.32009389996528625</v>
      </c>
      <c r="BI546">
        <v>-0.37383300065994263</v>
      </c>
      <c r="BJ546">
        <v>-0.2131832093000412</v>
      </c>
      <c r="BK546">
        <v>-0.51469063758850098</v>
      </c>
      <c r="BL546">
        <v>-1.011043906211853</v>
      </c>
      <c r="BM546">
        <v>-1.2062450647354126</v>
      </c>
      <c r="BN546">
        <v>-0.95760709047317505</v>
      </c>
      <c r="BO546">
        <v>-0.82355380058288574</v>
      </c>
      <c r="BP546">
        <v>-0.57038933038711548</v>
      </c>
      <c r="BQ546">
        <v>-0.46376964449882507</v>
      </c>
      <c r="BR546">
        <v>-0.41252472996711731</v>
      </c>
      <c r="BS546">
        <v>-0.25103497505187988</v>
      </c>
      <c r="BT546">
        <v>1.8171581029891968</v>
      </c>
      <c r="BU546">
        <v>2.2468395233154297</v>
      </c>
      <c r="BV546">
        <v>1.7545089721679687</v>
      </c>
      <c r="BW546">
        <v>1.2917284965515137</v>
      </c>
      <c r="BX546">
        <v>0.28036868572235107</v>
      </c>
      <c r="BY546">
        <v>-0.51238554716110229</v>
      </c>
      <c r="BZ546">
        <v>-0.77174854278564453</v>
      </c>
      <c r="CA546">
        <v>-0.97524583339691162</v>
      </c>
      <c r="CB546">
        <v>-0.95796054601669312</v>
      </c>
      <c r="CC546">
        <v>-0.82006138563156128</v>
      </c>
      <c r="CD546">
        <v>-0.77480530738830566</v>
      </c>
      <c r="CE546">
        <v>0.23765572905540466</v>
      </c>
      <c r="CF546">
        <v>0.17258940637111664</v>
      </c>
      <c r="CG546">
        <v>8.390885591506958E-2</v>
      </c>
      <c r="CH546">
        <v>0.2427174299955368</v>
      </c>
      <c r="CI546">
        <v>5.0504427403211594E-2</v>
      </c>
      <c r="CJ546">
        <v>-0.43518957495689392</v>
      </c>
      <c r="CK546">
        <v>-0.64880913496017456</v>
      </c>
      <c r="CL546">
        <v>-0.41171982884407043</v>
      </c>
      <c r="CM546">
        <v>-0.10645864903926849</v>
      </c>
      <c r="CN546">
        <v>0.20535528659820557</v>
      </c>
      <c r="CO546">
        <v>0.50010132789611816</v>
      </c>
      <c r="CP546">
        <v>0.59358865022659302</v>
      </c>
      <c r="CQ546">
        <v>0.71797657012939453</v>
      </c>
      <c r="CR546">
        <v>3.1933097839355469</v>
      </c>
      <c r="CS546">
        <v>3.5570478439331055</v>
      </c>
      <c r="CT546">
        <v>3.1495804786682129</v>
      </c>
      <c r="CU546">
        <v>2.54264235496521</v>
      </c>
      <c r="CV546">
        <v>1.5465265512466431</v>
      </c>
      <c r="CW546">
        <v>0.73409825563430786</v>
      </c>
      <c r="CX546">
        <v>0.44008973240852356</v>
      </c>
      <c r="CY546">
        <v>0.15867768228054047</v>
      </c>
      <c r="CZ546">
        <v>0.10916003584861755</v>
      </c>
      <c r="DA546">
        <v>0.13456667959690094</v>
      </c>
      <c r="DB546">
        <v>0.13238269090652466</v>
      </c>
      <c r="DC546">
        <v>0.77664750814437866</v>
      </c>
      <c r="DD546">
        <v>0.66527271270751953</v>
      </c>
      <c r="DE546">
        <v>0.54165071249008179</v>
      </c>
      <c r="DF546">
        <v>0.69861805438995361</v>
      </c>
      <c r="DG546">
        <v>0.61569952964782715</v>
      </c>
      <c r="DH546">
        <v>0.14066478610038757</v>
      </c>
      <c r="DI546">
        <v>-9.1373138129711151E-2</v>
      </c>
      <c r="DJ546">
        <v>0.13416740298271179</v>
      </c>
      <c r="DK546">
        <v>0.61063653230667114</v>
      </c>
      <c r="DL546">
        <v>0.98109990358352661</v>
      </c>
      <c r="DM546">
        <v>1.4639723300933838</v>
      </c>
      <c r="DN546">
        <v>1.599702000617981</v>
      </c>
      <c r="DO546">
        <v>1.6869881153106689</v>
      </c>
      <c r="DP546">
        <v>4.5694618225097656</v>
      </c>
      <c r="DQ546">
        <v>4.8672561645507812</v>
      </c>
      <c r="DR546">
        <v>4.544651985168457</v>
      </c>
      <c r="DS546">
        <v>3.7935559749603271</v>
      </c>
      <c r="DT546">
        <v>2.8126845359802246</v>
      </c>
      <c r="DU546">
        <v>1.9805821180343628</v>
      </c>
      <c r="DV546">
        <v>1.6519279479980469</v>
      </c>
      <c r="DW546">
        <v>1.2926012277603149</v>
      </c>
      <c r="DX546">
        <v>1.1762806177139282</v>
      </c>
      <c r="DY546">
        <v>1.0891947746276855</v>
      </c>
      <c r="DZ546">
        <v>1.039570689201355</v>
      </c>
      <c r="EA546">
        <v>1.5548659563064575</v>
      </c>
      <c r="EB546">
        <v>1.376629114151001</v>
      </c>
      <c r="EC546">
        <v>1.2025573253631592</v>
      </c>
      <c r="ED546">
        <v>1.3568661212921143</v>
      </c>
      <c r="EE546">
        <v>1.4317514896392822</v>
      </c>
      <c r="EF546">
        <v>0.97210705280303955</v>
      </c>
      <c r="EG546">
        <v>0.71347588300704956</v>
      </c>
      <c r="EH546">
        <v>0.92234188318252563</v>
      </c>
      <c r="EI546">
        <v>1.6460080146789551</v>
      </c>
      <c r="EJ546">
        <v>2.1011519432067871</v>
      </c>
      <c r="EK546">
        <v>2.8556489944458008</v>
      </c>
      <c r="EL546">
        <v>3.0523698329925537</v>
      </c>
      <c r="EM546">
        <v>3.0860867500305176</v>
      </c>
      <c r="EN546">
        <v>6.5564060211181641</v>
      </c>
      <c r="EO546">
        <v>6.7589883804321289</v>
      </c>
      <c r="EP546">
        <v>6.5589137077331543</v>
      </c>
      <c r="EQ546">
        <v>5.5996766090393066</v>
      </c>
      <c r="ER546">
        <v>4.640815258026123</v>
      </c>
      <c r="ES546">
        <v>3.7803068161010742</v>
      </c>
      <c r="ET546">
        <v>3.4016299247741699</v>
      </c>
      <c r="EU546">
        <v>2.9298067092895508</v>
      </c>
      <c r="EV546">
        <v>2.7170331478118896</v>
      </c>
      <c r="EW546">
        <v>2.4675259590148926</v>
      </c>
      <c r="EX546">
        <v>2.3494060039520264</v>
      </c>
      <c r="EY546">
        <v>76.515472412109375</v>
      </c>
      <c r="EZ546">
        <v>75.274612426757813</v>
      </c>
      <c r="FA546">
        <v>74.102462768554688</v>
      </c>
      <c r="FB546">
        <v>72.821121215820313</v>
      </c>
      <c r="FC546">
        <v>71.680137634277344</v>
      </c>
      <c r="FD546">
        <v>70.505783081054688</v>
      </c>
      <c r="FE546">
        <v>69.599578857421875</v>
      </c>
      <c r="FF546">
        <v>69.391197204589844</v>
      </c>
      <c r="FG546">
        <v>71.477653503417969</v>
      </c>
      <c r="FH546">
        <v>75.307846069335938</v>
      </c>
      <c r="FI546">
        <v>79.479103088378906</v>
      </c>
      <c r="FJ546">
        <v>83.397483825683594</v>
      </c>
      <c r="FK546">
        <v>86.7744140625</v>
      </c>
      <c r="FL546">
        <v>89.060646057128906</v>
      </c>
      <c r="FM546">
        <v>90.412155151367188</v>
      </c>
      <c r="FN546">
        <v>90.94488525390625</v>
      </c>
      <c r="FO546">
        <v>90.566314697265625</v>
      </c>
      <c r="FP546">
        <v>90.236839294433594</v>
      </c>
      <c r="FQ546">
        <v>90</v>
      </c>
      <c r="FR546">
        <v>88.478294372558594</v>
      </c>
      <c r="FS546">
        <v>85.677299499511719</v>
      </c>
      <c r="FT546">
        <v>82.529495239257813</v>
      </c>
      <c r="FU546">
        <v>80.525245666503906</v>
      </c>
      <c r="FV546">
        <v>79.100143432617187</v>
      </c>
      <c r="FW546">
        <v>1</v>
      </c>
    </row>
    <row r="547" spans="1:179" x14ac:dyDescent="0.2">
      <c r="A547" t="s">
        <v>241</v>
      </c>
      <c r="B547" t="s">
        <v>248</v>
      </c>
      <c r="C547" t="s">
        <v>218</v>
      </c>
      <c r="D547" t="s">
        <v>11</v>
      </c>
      <c r="E547" t="s">
        <v>250</v>
      </c>
      <c r="F547" t="s">
        <v>225</v>
      </c>
      <c r="G547" t="s">
        <v>244</v>
      </c>
      <c r="H547">
        <v>218.34</v>
      </c>
      <c r="K547">
        <v>130.69718684694465</v>
      </c>
      <c r="L547">
        <v>127.20378553376636</v>
      </c>
      <c r="M547">
        <v>124.37221997019559</v>
      </c>
      <c r="N547">
        <v>123.32367302259216</v>
      </c>
      <c r="O547">
        <v>126.28252747478615</v>
      </c>
      <c r="P547">
        <v>134.19843514286868</v>
      </c>
      <c r="Q547">
        <v>142.19702287861091</v>
      </c>
      <c r="R547">
        <v>147.72558262653271</v>
      </c>
      <c r="S547">
        <v>151.62445180851444</v>
      </c>
      <c r="T547">
        <v>157.96760144653373</v>
      </c>
      <c r="U547">
        <v>164.76791283210198</v>
      </c>
      <c r="V547">
        <v>170.06531009802276</v>
      </c>
      <c r="W547">
        <v>173.66957558784509</v>
      </c>
      <c r="X547">
        <v>177.63728826139254</v>
      </c>
      <c r="Y547">
        <v>178.58137301670601</v>
      </c>
      <c r="Z547">
        <v>175.85939792505934</v>
      </c>
      <c r="AA547">
        <v>170.97358532969218</v>
      </c>
      <c r="AB547">
        <v>166.1554307941816</v>
      </c>
      <c r="AC547">
        <v>163.84124059218934</v>
      </c>
      <c r="AD547">
        <v>163.43466009681015</v>
      </c>
      <c r="AE547">
        <v>158.89997156873471</v>
      </c>
      <c r="AF547">
        <v>151.64672970704933</v>
      </c>
      <c r="AG547">
        <v>142.18627519422418</v>
      </c>
      <c r="AH547">
        <v>136.98141942076475</v>
      </c>
      <c r="AI547">
        <v>-1.0666881799697876</v>
      </c>
      <c r="AJ547">
        <v>-1.0183408260345459</v>
      </c>
      <c r="AK547">
        <v>-1.0202510356903076</v>
      </c>
      <c r="AL547">
        <v>-0.86180782318115234</v>
      </c>
      <c r="AM547">
        <v>-1.3112491369247437</v>
      </c>
      <c r="AN547">
        <v>-1.8079268932342529</v>
      </c>
      <c r="AO547">
        <v>-1.9707677364349365</v>
      </c>
      <c r="AP547">
        <v>-1.7130454778671265</v>
      </c>
      <c r="AQ547">
        <v>-1.8290420770645142</v>
      </c>
      <c r="AR547">
        <v>-1.6677948236465454</v>
      </c>
      <c r="AS547">
        <v>-1.8347057104110718</v>
      </c>
      <c r="AT547">
        <v>-1.8457046747207642</v>
      </c>
      <c r="AU547">
        <v>-1.6357825994491577</v>
      </c>
      <c r="AV547">
        <v>-0.21505694091320038</v>
      </c>
      <c r="AW547">
        <v>0.29639819264411926</v>
      </c>
      <c r="AX547">
        <v>-0.30299860239028931</v>
      </c>
      <c r="AY547">
        <v>-0.54466807842254639</v>
      </c>
      <c r="AZ547">
        <v>-1.5473852157592773</v>
      </c>
      <c r="BA547">
        <v>-2.2879269123077393</v>
      </c>
      <c r="BB547">
        <v>-2.4896759986877441</v>
      </c>
      <c r="BC547">
        <v>-2.5750749111175537</v>
      </c>
      <c r="BD547">
        <v>-2.4623253345489502</v>
      </c>
      <c r="BE547">
        <v>-2.1669557094573975</v>
      </c>
      <c r="BF547">
        <v>-2.0549018383026123</v>
      </c>
      <c r="BG547">
        <v>-0.30031201243400574</v>
      </c>
      <c r="BH547">
        <v>-0.31780931353569031</v>
      </c>
      <c r="BI547">
        <v>-0.3694017231464386</v>
      </c>
      <c r="BJ547">
        <v>-0.21357645094394684</v>
      </c>
      <c r="BK547">
        <v>-0.50761532783508301</v>
      </c>
      <c r="BL547">
        <v>-0.98913699388504028</v>
      </c>
      <c r="BM547">
        <v>-1.178166389465332</v>
      </c>
      <c r="BN547">
        <v>-0.93686497211456299</v>
      </c>
      <c r="BO547">
        <v>-0.80942618846893311</v>
      </c>
      <c r="BP547">
        <v>-0.56478697061538696</v>
      </c>
      <c r="BQ547">
        <v>-0.46420666575431824</v>
      </c>
      <c r="BR547">
        <v>-0.41514253616333008</v>
      </c>
      <c r="BS547">
        <v>-0.2579742968082428</v>
      </c>
      <c r="BT547">
        <v>1.7416517734527588</v>
      </c>
      <c r="BU547">
        <v>2.1593437194824219</v>
      </c>
      <c r="BV547">
        <v>1.6806113719940186</v>
      </c>
      <c r="BW547">
        <v>1.2339684963226318</v>
      </c>
      <c r="BX547">
        <v>0.25292646884918213</v>
      </c>
      <c r="BY547">
        <v>-0.51558929681777954</v>
      </c>
      <c r="BZ547">
        <v>-0.76659971475601196</v>
      </c>
      <c r="CA547">
        <v>-0.96278321743011475</v>
      </c>
      <c r="CB547">
        <v>-0.94501876831054688</v>
      </c>
      <c r="CC547">
        <v>-0.80959892272949219</v>
      </c>
      <c r="CD547">
        <v>-0.76499873399734497</v>
      </c>
      <c r="CE547">
        <v>0.23047782480716705</v>
      </c>
      <c r="CF547">
        <v>0.16737669706344604</v>
      </c>
      <c r="CG547">
        <v>8.1374555826187134E-2</v>
      </c>
      <c r="CH547">
        <v>0.23538662493228912</v>
      </c>
      <c r="CI547">
        <v>4.8979043960571289E-2</v>
      </c>
      <c r="CJ547">
        <v>-0.42204555869102478</v>
      </c>
      <c r="CK547">
        <v>-0.62921315431594849</v>
      </c>
      <c r="CL547">
        <v>-0.39928466081619263</v>
      </c>
      <c r="CM547">
        <v>-0.10324327647686005</v>
      </c>
      <c r="CN547">
        <v>0.19915293157100677</v>
      </c>
      <c r="CO547">
        <v>0.48499679565429688</v>
      </c>
      <c r="CP547">
        <v>0.57566046714782715</v>
      </c>
      <c r="CQ547">
        <v>0.69629150629043579</v>
      </c>
      <c r="CR547">
        <v>3.0968623161315918</v>
      </c>
      <c r="CS547">
        <v>3.4496142864227295</v>
      </c>
      <c r="CT547">
        <v>3.0544536113739014</v>
      </c>
      <c r="CU547">
        <v>2.4658467769622803</v>
      </c>
      <c r="CV547">
        <v>1.49981689453125</v>
      </c>
      <c r="CW547">
        <v>0.71192628145217896</v>
      </c>
      <c r="CX547">
        <v>0.42679768800735474</v>
      </c>
      <c r="CY547">
        <v>0.1538851410150528</v>
      </c>
      <c r="CZ547">
        <v>0.10586307942867279</v>
      </c>
      <c r="DA547">
        <v>0.1305023580789566</v>
      </c>
      <c r="DB547">
        <v>0.12838433682918549</v>
      </c>
      <c r="DC547">
        <v>0.76126766204833984</v>
      </c>
      <c r="DD547">
        <v>0.65256267786026001</v>
      </c>
      <c r="DE547">
        <v>0.53215086460113525</v>
      </c>
      <c r="DF547">
        <v>0.68434971570968628</v>
      </c>
      <c r="DG547">
        <v>0.60557341575622559</v>
      </c>
      <c r="DH547">
        <v>0.14504586160182953</v>
      </c>
      <c r="DI547">
        <v>-8.0259859561920166E-2</v>
      </c>
      <c r="DJ547">
        <v>0.13829560577869415</v>
      </c>
      <c r="DK547">
        <v>0.60293960571289063</v>
      </c>
      <c r="DL547">
        <v>0.9630928635597229</v>
      </c>
      <c r="DM547">
        <v>1.4342002868652344</v>
      </c>
      <c r="DN547">
        <v>1.5664634704589844</v>
      </c>
      <c r="DO547">
        <v>1.650557279586792</v>
      </c>
      <c r="DP547">
        <v>4.4520726203918457</v>
      </c>
      <c r="DQ547">
        <v>4.7398848533630371</v>
      </c>
      <c r="DR547">
        <v>4.4282960891723633</v>
      </c>
      <c r="DS547">
        <v>3.6977250576019287</v>
      </c>
      <c r="DT547">
        <v>2.7467072010040283</v>
      </c>
      <c r="DU547">
        <v>1.9394419193267822</v>
      </c>
      <c r="DV547">
        <v>1.6201951503753662</v>
      </c>
      <c r="DW547">
        <v>1.2705534696578979</v>
      </c>
      <c r="DX547">
        <v>1.1567449569702148</v>
      </c>
      <c r="DY547">
        <v>1.070603609085083</v>
      </c>
      <c r="DZ547">
        <v>1.0217673778533936</v>
      </c>
      <c r="EA547">
        <v>1.5276437997817993</v>
      </c>
      <c r="EB547">
        <v>1.353094220161438</v>
      </c>
      <c r="EC547">
        <v>1.1830002069473267</v>
      </c>
      <c r="ED547">
        <v>1.3325810432434082</v>
      </c>
      <c r="EE547">
        <v>1.4092072248458862</v>
      </c>
      <c r="EF547">
        <v>0.96383583545684814</v>
      </c>
      <c r="EG547">
        <v>0.71234148740768433</v>
      </c>
      <c r="EH547">
        <v>0.91447615623474121</v>
      </c>
      <c r="EI547">
        <v>1.6225554943084717</v>
      </c>
      <c r="EJ547">
        <v>2.0661008358001709</v>
      </c>
      <c r="EK547">
        <v>2.8046994209289551</v>
      </c>
      <c r="EL547">
        <v>2.997025728225708</v>
      </c>
      <c r="EM547">
        <v>3.0283656120300293</v>
      </c>
      <c r="EN547">
        <v>6.4087815284729004</v>
      </c>
      <c r="EO547">
        <v>6.6028304100036621</v>
      </c>
      <c r="EP547">
        <v>6.4119057655334473</v>
      </c>
      <c r="EQ547">
        <v>5.4763617515563965</v>
      </c>
      <c r="ER547">
        <v>4.5470190048217773</v>
      </c>
      <c r="ES547">
        <v>3.7117795944213867</v>
      </c>
      <c r="ET547">
        <v>3.3432714939117432</v>
      </c>
      <c r="EU547">
        <v>2.8828451633453369</v>
      </c>
      <c r="EV547">
        <v>2.6740515232086182</v>
      </c>
      <c r="EW547">
        <v>2.4279606342315674</v>
      </c>
      <c r="EX547">
        <v>2.3116705417633057</v>
      </c>
      <c r="EY547">
        <v>76.515472412109375</v>
      </c>
      <c r="EZ547">
        <v>75.274612426757813</v>
      </c>
      <c r="FA547">
        <v>74.102462768554688</v>
      </c>
      <c r="FB547">
        <v>72.821121215820313</v>
      </c>
      <c r="FC547">
        <v>71.680137634277344</v>
      </c>
      <c r="FD547">
        <v>70.505783081054688</v>
      </c>
      <c r="FE547">
        <v>69.599578857421875</v>
      </c>
      <c r="FF547">
        <v>69.391197204589844</v>
      </c>
      <c r="FG547">
        <v>71.477653503417969</v>
      </c>
      <c r="FH547">
        <v>75.307846069335938</v>
      </c>
      <c r="FI547">
        <v>79.479103088378906</v>
      </c>
      <c r="FJ547">
        <v>83.397483825683594</v>
      </c>
      <c r="FK547">
        <v>86.7744140625</v>
      </c>
      <c r="FL547">
        <v>89.060646057128906</v>
      </c>
      <c r="FM547">
        <v>90.412155151367188</v>
      </c>
      <c r="FN547">
        <v>90.94488525390625</v>
      </c>
      <c r="FO547">
        <v>90.566314697265625</v>
      </c>
      <c r="FP547">
        <v>90.236839294433594</v>
      </c>
      <c r="FQ547">
        <v>90</v>
      </c>
      <c r="FR547">
        <v>88.478294372558594</v>
      </c>
      <c r="FS547">
        <v>85.677299499511719</v>
      </c>
      <c r="FT547">
        <v>82.529495239257813</v>
      </c>
      <c r="FU547">
        <v>80.525245666503906</v>
      </c>
      <c r="FV547">
        <v>79.100143432617187</v>
      </c>
      <c r="FW547">
        <v>1</v>
      </c>
    </row>
    <row r="548" spans="1:179" x14ac:dyDescent="0.2">
      <c r="A548" t="s">
        <v>241</v>
      </c>
      <c r="B548" t="s">
        <v>248</v>
      </c>
      <c r="C548" t="s">
        <v>218</v>
      </c>
      <c r="D548" t="s">
        <v>36</v>
      </c>
      <c r="E548">
        <v>2015</v>
      </c>
      <c r="F548" t="s">
        <v>226</v>
      </c>
      <c r="G548" t="s">
        <v>244</v>
      </c>
      <c r="H548">
        <v>314.03000000000003</v>
      </c>
      <c r="K548">
        <v>171.78198907733031</v>
      </c>
      <c r="L548">
        <v>169.06243500953684</v>
      </c>
      <c r="M548">
        <v>167.04679446923055</v>
      </c>
      <c r="N548">
        <v>167.16495135470544</v>
      </c>
      <c r="O548">
        <v>171.97416847442327</v>
      </c>
      <c r="P548">
        <v>185.90261842711647</v>
      </c>
      <c r="Q548">
        <v>202.93105273789402</v>
      </c>
      <c r="R548">
        <v>212.72156701745268</v>
      </c>
      <c r="S548">
        <v>218.16854631177182</v>
      </c>
      <c r="T548">
        <v>218.93075145206669</v>
      </c>
      <c r="U548">
        <v>221.07886516203644</v>
      </c>
      <c r="V548">
        <v>224.77612365740376</v>
      </c>
      <c r="W548">
        <v>225.41478632947948</v>
      </c>
      <c r="X548">
        <v>224.34766763016231</v>
      </c>
      <c r="Y548">
        <v>222.46726029711269</v>
      </c>
      <c r="Z548">
        <v>217.68526561473959</v>
      </c>
      <c r="AA548">
        <v>210.88213534925697</v>
      </c>
      <c r="AB548">
        <v>209.6721625953916</v>
      </c>
      <c r="AC548">
        <v>204.1469202630486</v>
      </c>
      <c r="AD548">
        <v>197.26303761389386</v>
      </c>
      <c r="AE548">
        <v>191.28634910028254</v>
      </c>
      <c r="AF548">
        <v>185.97538425873873</v>
      </c>
      <c r="AG548">
        <v>180.14215902666928</v>
      </c>
      <c r="AH548">
        <v>175.33081067766688</v>
      </c>
      <c r="AI548">
        <v>-2.6306965351104736</v>
      </c>
      <c r="AJ548">
        <v>-2.619476318359375</v>
      </c>
      <c r="AK548">
        <v>-3.4173867702484131</v>
      </c>
      <c r="AL548">
        <v>-3.4049422740936279</v>
      </c>
      <c r="AM548">
        <v>-4.2694158554077148</v>
      </c>
      <c r="AN548">
        <v>-4.4862017631530762</v>
      </c>
      <c r="AO548">
        <v>-2.5876078605651855</v>
      </c>
      <c r="AP548">
        <v>-2.8553841114044189</v>
      </c>
      <c r="AQ548">
        <v>-2.7145316600799561</v>
      </c>
      <c r="AR548">
        <v>-2.4237921237945557</v>
      </c>
      <c r="AS548">
        <v>-2.5772185325622559</v>
      </c>
      <c r="AT548">
        <v>-2.1496474742889404</v>
      </c>
      <c r="AU548">
        <v>-1.4600992202758789</v>
      </c>
      <c r="AV548">
        <v>-2.164762020111084</v>
      </c>
      <c r="AW548">
        <v>-2.2370712757110596</v>
      </c>
      <c r="AX548">
        <v>-3.5709853172302246</v>
      </c>
      <c r="AY548">
        <v>-12.968443870544434</v>
      </c>
      <c r="AZ548">
        <v>-12.57621955871582</v>
      </c>
      <c r="BA548">
        <v>-0.99887931346893311</v>
      </c>
      <c r="BB548">
        <v>-1.4234312772750854</v>
      </c>
      <c r="BC548">
        <v>-1.7192659378051758</v>
      </c>
      <c r="BD548">
        <v>-2.3091299533843994</v>
      </c>
      <c r="BE548">
        <v>-2.8214716911315918</v>
      </c>
      <c r="BF548">
        <v>-2.5892255306243896</v>
      </c>
      <c r="BG548">
        <v>-0.74196243286132813</v>
      </c>
      <c r="BH548">
        <v>-0.75690507888793945</v>
      </c>
      <c r="BI548">
        <v>-1.5426043272018433</v>
      </c>
      <c r="BJ548">
        <v>-1.5354880094528198</v>
      </c>
      <c r="BK548">
        <v>-2.2533125877380371</v>
      </c>
      <c r="BL548">
        <v>-2.389348030090332</v>
      </c>
      <c r="BM548">
        <v>-1.2281770706176758</v>
      </c>
      <c r="BN548">
        <v>-1.3168931007385254</v>
      </c>
      <c r="BO548">
        <v>-1.3844813108444214</v>
      </c>
      <c r="BP548">
        <v>-1.3194396495819092</v>
      </c>
      <c r="BQ548">
        <v>-0.98737353086471558</v>
      </c>
      <c r="BR548">
        <v>-0.72025305032730103</v>
      </c>
      <c r="BS548">
        <v>-0.19061972200870514</v>
      </c>
      <c r="BT548">
        <v>-0.60388433933258057</v>
      </c>
      <c r="BU548">
        <v>-0.67533594369888306</v>
      </c>
      <c r="BV548">
        <v>-1.3918156623840332</v>
      </c>
      <c r="BW548">
        <v>-4.0878534317016602</v>
      </c>
      <c r="BX548">
        <v>-3.8887836933135986</v>
      </c>
      <c r="BY548">
        <v>0.89176297187805176</v>
      </c>
      <c r="BZ548">
        <v>0.5353400707244873</v>
      </c>
      <c r="CA548">
        <v>6.9433830678462982E-2</v>
      </c>
      <c r="CB548">
        <v>-0.51969003677368164</v>
      </c>
      <c r="CC548">
        <v>-0.99055707454681396</v>
      </c>
      <c r="CD548">
        <v>-0.97599148750305176</v>
      </c>
      <c r="CE548">
        <v>0.5661691427230835</v>
      </c>
      <c r="CF548">
        <v>0.53310608863830566</v>
      </c>
      <c r="CG548">
        <v>-0.24413569271564484</v>
      </c>
      <c r="CH548">
        <v>-0.24070969223976135</v>
      </c>
      <c r="CI548">
        <v>-0.85696554183959961</v>
      </c>
      <c r="CJ548">
        <v>-0.93707370758056641</v>
      </c>
      <c r="CK548">
        <v>-0.28663942217826843</v>
      </c>
      <c r="CL548">
        <v>-0.25133898854255676</v>
      </c>
      <c r="CM548">
        <v>-0.46329241991043091</v>
      </c>
      <c r="CN548">
        <v>-0.5545685887336731</v>
      </c>
      <c r="CO548">
        <v>0.11374837160110474</v>
      </c>
      <c r="CP548">
        <v>0.26974111795425415</v>
      </c>
      <c r="CQ548">
        <v>0.68861794471740723</v>
      </c>
      <c r="CR548">
        <v>0.47717484831809998</v>
      </c>
      <c r="CS548">
        <v>0.40631711483001709</v>
      </c>
      <c r="CT548">
        <v>0.11747048795223236</v>
      </c>
      <c r="CU548">
        <v>2.0628166198730469</v>
      </c>
      <c r="CV548">
        <v>2.1281082630157471</v>
      </c>
      <c r="CW548">
        <v>2.2012159824371338</v>
      </c>
      <c r="CX548">
        <v>1.8919792175292969</v>
      </c>
      <c r="CY548">
        <v>1.3082818984985352</v>
      </c>
      <c r="CZ548">
        <v>0.71967059373855591</v>
      </c>
      <c r="DA548">
        <v>0.27752888202667236</v>
      </c>
      <c r="DB548">
        <v>0.14132948219776154</v>
      </c>
      <c r="DC548">
        <v>1.8743005990982056</v>
      </c>
      <c r="DD548">
        <v>1.8231172561645508</v>
      </c>
      <c r="DE548">
        <v>1.0543328523635864</v>
      </c>
      <c r="DF548">
        <v>1.0540685653686523</v>
      </c>
      <c r="DG548">
        <v>0.53938156366348267</v>
      </c>
      <c r="DH548">
        <v>0.51520061492919922</v>
      </c>
      <c r="DI548">
        <v>0.65489822626113892</v>
      </c>
      <c r="DJ548">
        <v>0.81421512365341187</v>
      </c>
      <c r="DK548">
        <v>0.45789650082588196</v>
      </c>
      <c r="DL548">
        <v>0.21030251681804657</v>
      </c>
      <c r="DM548">
        <v>1.2148702144622803</v>
      </c>
      <c r="DN548">
        <v>1.2597352266311646</v>
      </c>
      <c r="DO548">
        <v>1.5678555965423584</v>
      </c>
      <c r="DP548">
        <v>1.5582340955734253</v>
      </c>
      <c r="DQ548">
        <v>1.487970232963562</v>
      </c>
      <c r="DR548">
        <v>1.6267566680908203</v>
      </c>
      <c r="DS548">
        <v>8.2134866714477539</v>
      </c>
      <c r="DT548">
        <v>8.1450004577636719</v>
      </c>
      <c r="DU548">
        <v>3.5106692314147949</v>
      </c>
      <c r="DV548">
        <v>3.2486181259155273</v>
      </c>
      <c r="DW548">
        <v>2.5471298694610596</v>
      </c>
      <c r="DX548">
        <v>1.9590312242507935</v>
      </c>
      <c r="DY548">
        <v>1.5456148386001587</v>
      </c>
      <c r="DZ548">
        <v>1.2586504220962524</v>
      </c>
      <c r="EA548">
        <v>3.7630348205566406</v>
      </c>
      <c r="EB548">
        <v>3.6856884956359863</v>
      </c>
      <c r="EC548">
        <v>2.9291152954101563</v>
      </c>
      <c r="ED548">
        <v>2.92352294921875</v>
      </c>
      <c r="EE548">
        <v>2.5554850101470947</v>
      </c>
      <c r="EF548">
        <v>2.6120541095733643</v>
      </c>
      <c r="EG548">
        <v>2.0143289566040039</v>
      </c>
      <c r="EH548">
        <v>2.3527059555053711</v>
      </c>
      <c r="EI548">
        <v>1.7879469394683838</v>
      </c>
      <c r="EJ548">
        <v>1.3146549463272095</v>
      </c>
      <c r="EK548">
        <v>2.8047153949737549</v>
      </c>
      <c r="EL548">
        <v>2.6891295909881592</v>
      </c>
      <c r="EM548">
        <v>2.8373351097106934</v>
      </c>
      <c r="EN548">
        <v>3.1191117763519287</v>
      </c>
      <c r="EO548">
        <v>3.0497055053710937</v>
      </c>
      <c r="EP548">
        <v>3.8059263229370117</v>
      </c>
      <c r="EQ548">
        <v>17.094078063964844</v>
      </c>
      <c r="ER548">
        <v>16.832437515258789</v>
      </c>
      <c r="ES548">
        <v>5.4013113975524902</v>
      </c>
      <c r="ET548">
        <v>5.2073898315429687</v>
      </c>
      <c r="EU548">
        <v>4.3358297348022461</v>
      </c>
      <c r="EV548">
        <v>3.7484712600708008</v>
      </c>
      <c r="EW548">
        <v>3.3765294551849365</v>
      </c>
      <c r="EX548">
        <v>2.8718845844268799</v>
      </c>
      <c r="EY548">
        <v>41.758899688720703</v>
      </c>
      <c r="EZ548">
        <v>41.110889434814453</v>
      </c>
      <c r="FA548">
        <v>40.385799407958984</v>
      </c>
      <c r="FB548">
        <v>39.952613830566406</v>
      </c>
      <c r="FC548">
        <v>39.588626861572266</v>
      </c>
      <c r="FD548">
        <v>39.395938873291016</v>
      </c>
      <c r="FE548">
        <v>39.273155212402344</v>
      </c>
      <c r="FF548">
        <v>39.30633544921875</v>
      </c>
      <c r="FG548">
        <v>39.781471252441406</v>
      </c>
      <c r="FH548">
        <v>41.980804443359375</v>
      </c>
      <c r="FI548">
        <v>44.896942138671875</v>
      </c>
      <c r="FJ548">
        <v>47.441802978515625</v>
      </c>
      <c r="FK548">
        <v>49.494274139404297</v>
      </c>
      <c r="FL548">
        <v>50.212909698486328</v>
      </c>
      <c r="FM548">
        <v>50.564586639404297</v>
      </c>
      <c r="FN548">
        <v>50.615436553955078</v>
      </c>
      <c r="FO548">
        <v>50.194618225097656</v>
      </c>
      <c r="FP548">
        <v>48.983089447021484</v>
      </c>
      <c r="FQ548">
        <v>47.028175354003906</v>
      </c>
      <c r="FR548">
        <v>45.29351806640625</v>
      </c>
      <c r="FS548">
        <v>44.057479858398437</v>
      </c>
      <c r="FT548">
        <v>43.187934875488281</v>
      </c>
      <c r="FU548">
        <v>42.327533721923828</v>
      </c>
      <c r="FV548">
        <v>41.322765350341797</v>
      </c>
      <c r="FW548">
        <v>1</v>
      </c>
    </row>
    <row r="549" spans="1:179" x14ac:dyDescent="0.2">
      <c r="A549" t="s">
        <v>241</v>
      </c>
      <c r="B549" t="s">
        <v>248</v>
      </c>
      <c r="C549" t="s">
        <v>218</v>
      </c>
      <c r="D549" t="s">
        <v>36</v>
      </c>
      <c r="E549">
        <v>2016</v>
      </c>
      <c r="F549" t="s">
        <v>226</v>
      </c>
      <c r="G549" t="s">
        <v>244</v>
      </c>
      <c r="H549">
        <v>249.43</v>
      </c>
      <c r="K549">
        <v>126.93186547223019</v>
      </c>
      <c r="L549">
        <v>124.68225774408698</v>
      </c>
      <c r="M549">
        <v>123.17099751030574</v>
      </c>
      <c r="N549">
        <v>123.58552160735879</v>
      </c>
      <c r="O549">
        <v>127.63956740290426</v>
      </c>
      <c r="P549">
        <v>138.46185002928254</v>
      </c>
      <c r="Q549">
        <v>151.54743404073122</v>
      </c>
      <c r="R549">
        <v>159.59169686209606</v>
      </c>
      <c r="S549">
        <v>164.87762318123788</v>
      </c>
      <c r="T549">
        <v>164.8502084355745</v>
      </c>
      <c r="U549">
        <v>164.95579568329555</v>
      </c>
      <c r="V549">
        <v>168.48622924468779</v>
      </c>
      <c r="W549">
        <v>169.1266976188646</v>
      </c>
      <c r="X549">
        <v>168.69422463650602</v>
      </c>
      <c r="Y549">
        <v>166.55126468259917</v>
      </c>
      <c r="Z549">
        <v>162.21618010656519</v>
      </c>
      <c r="AA549">
        <v>156.24574728936412</v>
      </c>
      <c r="AB549">
        <v>156.55577968651605</v>
      </c>
      <c r="AC549">
        <v>152.79696989357643</v>
      </c>
      <c r="AD549">
        <v>147.26733624486303</v>
      </c>
      <c r="AE549">
        <v>142.86473432958445</v>
      </c>
      <c r="AF549">
        <v>138.44966144868656</v>
      </c>
      <c r="AG549">
        <v>133.76356178755435</v>
      </c>
      <c r="AH549">
        <v>129.54557908246372</v>
      </c>
      <c r="AI549">
        <v>-2.5801007747650146</v>
      </c>
      <c r="AJ549">
        <v>-2.5821521282196045</v>
      </c>
      <c r="AK549">
        <v>-3.3466145992279053</v>
      </c>
      <c r="AL549">
        <v>-3.3408939838409424</v>
      </c>
      <c r="AM549">
        <v>-4.1498246192932129</v>
      </c>
      <c r="AN549">
        <v>-4.3534946441650391</v>
      </c>
      <c r="AO549">
        <v>-2.3672740459442139</v>
      </c>
      <c r="AP549">
        <v>-2.7286369800567627</v>
      </c>
      <c r="AQ549">
        <v>-2.5680348873138428</v>
      </c>
      <c r="AR549">
        <v>-2.2568035125732422</v>
      </c>
      <c r="AS549">
        <v>-2.4600274562835693</v>
      </c>
      <c r="AT549">
        <v>-2.0916032791137695</v>
      </c>
      <c r="AU549">
        <v>-1.471764087677002</v>
      </c>
      <c r="AV549">
        <v>-2.1896452903747559</v>
      </c>
      <c r="AW549">
        <v>-2.2569825649261475</v>
      </c>
      <c r="AX549">
        <v>-3.5748758316040039</v>
      </c>
      <c r="AY549">
        <v>-12.752677917480469</v>
      </c>
      <c r="AZ549">
        <v>-12.370853424072266</v>
      </c>
      <c r="BA549">
        <v>-1.1496248245239258</v>
      </c>
      <c r="BB549">
        <v>-1.5217649936676025</v>
      </c>
      <c r="BC549">
        <v>-1.7894421815872192</v>
      </c>
      <c r="BD549">
        <v>-2.3390209674835205</v>
      </c>
      <c r="BE549">
        <v>-2.7822084426879883</v>
      </c>
      <c r="BF549">
        <v>-2.5454597473144531</v>
      </c>
      <c r="BG549">
        <v>-0.75915783643722534</v>
      </c>
      <c r="BH549">
        <v>-0.78558558225631714</v>
      </c>
      <c r="BI549">
        <v>-1.5370662212371826</v>
      </c>
      <c r="BJ549">
        <v>-1.5365637540817261</v>
      </c>
      <c r="BK549">
        <v>-2.2043814659118652</v>
      </c>
      <c r="BL549">
        <v>-2.3335134983062744</v>
      </c>
      <c r="BM549">
        <v>-1.0886677503585815</v>
      </c>
      <c r="BN549">
        <v>-1.2503023147583008</v>
      </c>
      <c r="BO549">
        <v>-1.2894468307495117</v>
      </c>
      <c r="BP549">
        <v>-1.1959460973739624</v>
      </c>
      <c r="BQ549">
        <v>-0.92520725727081299</v>
      </c>
      <c r="BR549">
        <v>-0.7162596583366394</v>
      </c>
      <c r="BS549">
        <v>-0.25039532780647278</v>
      </c>
      <c r="BT549">
        <v>-0.69287657737731934</v>
      </c>
      <c r="BU549">
        <v>-0.75965464115142822</v>
      </c>
      <c r="BV549">
        <v>-1.4827002286911011</v>
      </c>
      <c r="BW549">
        <v>-4.1751618385314941</v>
      </c>
      <c r="BX549">
        <v>-3.9800262451171875</v>
      </c>
      <c r="BY549">
        <v>0.66440504789352417</v>
      </c>
      <c r="BZ549">
        <v>0.3573354184627533</v>
      </c>
      <c r="CA549">
        <v>-7.6564617455005646E-2</v>
      </c>
      <c r="CB549">
        <v>-0.62646991014480591</v>
      </c>
      <c r="CC549">
        <v>-1.0200457572937012</v>
      </c>
      <c r="CD549">
        <v>-0.99730724096298218</v>
      </c>
      <c r="CE549">
        <v>0.50202161073684692</v>
      </c>
      <c r="CF549">
        <v>0.45871102809906006</v>
      </c>
      <c r="CG549">
        <v>-0.28377854824066162</v>
      </c>
      <c r="CH549">
        <v>-0.28689008951187134</v>
      </c>
      <c r="CI549">
        <v>-0.85697335004806519</v>
      </c>
      <c r="CJ549">
        <v>-0.93448078632354736</v>
      </c>
      <c r="CK549">
        <v>-0.203109011054039</v>
      </c>
      <c r="CL549">
        <v>-0.22641225159168243</v>
      </c>
      <c r="CM549">
        <v>-0.40390068292617798</v>
      </c>
      <c r="CN549">
        <v>-0.46119949221611023</v>
      </c>
      <c r="CO549">
        <v>0.13780441880226135</v>
      </c>
      <c r="CP549">
        <v>0.23629917204380035</v>
      </c>
      <c r="CQ549">
        <v>0.59552097320556641</v>
      </c>
      <c r="CR549">
        <v>0.34378093481063843</v>
      </c>
      <c r="CS549">
        <v>0.27739021182060242</v>
      </c>
      <c r="CT549">
        <v>-3.3665865659713745E-2</v>
      </c>
      <c r="CU549">
        <v>1.7655991315841675</v>
      </c>
      <c r="CV549">
        <v>1.8314350843429565</v>
      </c>
      <c r="CW549">
        <v>1.9207966327667236</v>
      </c>
      <c r="CX549">
        <v>1.658794641494751</v>
      </c>
      <c r="CY549">
        <v>1.1097692251205444</v>
      </c>
      <c r="CZ549">
        <v>0.55963772535324097</v>
      </c>
      <c r="DA549">
        <v>0.2004227340221405</v>
      </c>
      <c r="DB549">
        <v>7.4938587844371796E-2</v>
      </c>
      <c r="DC549">
        <v>1.763201117515564</v>
      </c>
      <c r="DD549">
        <v>1.7030075788497925</v>
      </c>
      <c r="DE549">
        <v>0.9695090651512146</v>
      </c>
      <c r="DF549">
        <v>0.96278351545333862</v>
      </c>
      <c r="DG549">
        <v>0.49043473601341248</v>
      </c>
      <c r="DH549">
        <v>0.46455201506614685</v>
      </c>
      <c r="DI549">
        <v>0.68244975805282593</v>
      </c>
      <c r="DJ549">
        <v>0.7974778413772583</v>
      </c>
      <c r="DK549">
        <v>0.48164543509483337</v>
      </c>
      <c r="DL549">
        <v>0.27354714274406433</v>
      </c>
      <c r="DM549">
        <v>1.2008161544799805</v>
      </c>
      <c r="DN549">
        <v>1.1888580322265625</v>
      </c>
      <c r="DO549">
        <v>1.4414372444152832</v>
      </c>
      <c r="DP549">
        <v>1.3804384469985962</v>
      </c>
      <c r="DQ549">
        <v>1.3144350051879883</v>
      </c>
      <c r="DR549">
        <v>1.4153685569763184</v>
      </c>
      <c r="DS549">
        <v>7.7063603401184082</v>
      </c>
      <c r="DT549">
        <v>7.6428966522216797</v>
      </c>
      <c r="DU549">
        <v>3.1771881580352783</v>
      </c>
      <c r="DV549">
        <v>2.9602539539337158</v>
      </c>
      <c r="DW549">
        <v>2.2961030006408691</v>
      </c>
      <c r="DX549">
        <v>1.7457453012466431</v>
      </c>
      <c r="DY549">
        <v>1.4208911657333374</v>
      </c>
      <c r="DZ549">
        <v>1.1471843719482422</v>
      </c>
      <c r="EA549">
        <v>3.5841438770294189</v>
      </c>
      <c r="EB549">
        <v>3.4995741844177246</v>
      </c>
      <c r="EC549">
        <v>2.779057502746582</v>
      </c>
      <c r="ED549">
        <v>2.7671136856079102</v>
      </c>
      <c r="EE549">
        <v>2.4358780384063721</v>
      </c>
      <c r="EF549">
        <v>2.4845330715179443</v>
      </c>
      <c r="EG549">
        <v>1.9610558748245239</v>
      </c>
      <c r="EH549">
        <v>2.2758126258850098</v>
      </c>
      <c r="EI549">
        <v>1.7602334022521973</v>
      </c>
      <c r="EJ549">
        <v>1.3344045877456665</v>
      </c>
      <c r="EK549">
        <v>2.7356362342834473</v>
      </c>
      <c r="EL549">
        <v>2.5642015933990479</v>
      </c>
      <c r="EM549">
        <v>2.6628060340881348</v>
      </c>
      <c r="EN549">
        <v>2.8772072792053223</v>
      </c>
      <c r="EO549">
        <v>2.8117630481719971</v>
      </c>
      <c r="EP549">
        <v>3.5075440406799316</v>
      </c>
      <c r="EQ549">
        <v>16.283876419067383</v>
      </c>
      <c r="ER549">
        <v>16.033723831176758</v>
      </c>
      <c r="ES549">
        <v>4.991218090057373</v>
      </c>
      <c r="ET549">
        <v>4.8393545150756836</v>
      </c>
      <c r="EU549">
        <v>4.0089807510375977</v>
      </c>
      <c r="EV549">
        <v>3.4582962989807129</v>
      </c>
      <c r="EW549">
        <v>3.1830539703369141</v>
      </c>
      <c r="EX549">
        <v>2.6953370571136475</v>
      </c>
      <c r="EY549">
        <v>40.982551574707031</v>
      </c>
      <c r="EZ549">
        <v>40.310649871826172</v>
      </c>
      <c r="FA549">
        <v>39.552120208740234</v>
      </c>
      <c r="FB549">
        <v>39.109066009521484</v>
      </c>
      <c r="FC549">
        <v>38.682624816894531</v>
      </c>
      <c r="FD549">
        <v>38.579017639160156</v>
      </c>
      <c r="FE549">
        <v>38.4345703125</v>
      </c>
      <c r="FF549">
        <v>38.50872802734375</v>
      </c>
      <c r="FG549">
        <v>38.926994323730469</v>
      </c>
      <c r="FH549">
        <v>41.124336242675781</v>
      </c>
      <c r="FI549">
        <v>44.097988128662109</v>
      </c>
      <c r="FJ549">
        <v>46.682525634765625</v>
      </c>
      <c r="FK549">
        <v>48.804256439208984</v>
      </c>
      <c r="FL549">
        <v>49.593910217285156</v>
      </c>
      <c r="FM549">
        <v>49.975681304931641</v>
      </c>
      <c r="FN549">
        <v>50.060604095458984</v>
      </c>
      <c r="FO549">
        <v>49.62493896484375</v>
      </c>
      <c r="FP549">
        <v>48.431808471679688</v>
      </c>
      <c r="FQ549">
        <v>46.595554351806641</v>
      </c>
      <c r="FR549">
        <v>44.957012176513672</v>
      </c>
      <c r="FS549">
        <v>43.785301208496094</v>
      </c>
      <c r="FT549">
        <v>42.930225372314453</v>
      </c>
      <c r="FU549">
        <v>42.024150848388672</v>
      </c>
      <c r="FV549">
        <v>40.960861206054688</v>
      </c>
      <c r="FW549">
        <v>1</v>
      </c>
    </row>
    <row r="550" spans="1:179" x14ac:dyDescent="0.2">
      <c r="A550" t="s">
        <v>241</v>
      </c>
      <c r="B550" t="s">
        <v>248</v>
      </c>
      <c r="C550" t="s">
        <v>218</v>
      </c>
      <c r="D550" t="s">
        <v>36</v>
      </c>
      <c r="E550" t="s">
        <v>250</v>
      </c>
      <c r="F550" t="s">
        <v>226</v>
      </c>
      <c r="G550" t="s">
        <v>244</v>
      </c>
      <c r="H550">
        <v>226.6</v>
      </c>
      <c r="K550">
        <v>115.31462828896645</v>
      </c>
      <c r="L550">
        <v>113.27091233157691</v>
      </c>
      <c r="M550">
        <v>111.89796778799807</v>
      </c>
      <c r="N550">
        <v>112.27455322610423</v>
      </c>
      <c r="O550">
        <v>115.95755892558361</v>
      </c>
      <c r="P550">
        <v>125.78934934051277</v>
      </c>
      <c r="Q550">
        <v>137.67729607957943</v>
      </c>
      <c r="R550">
        <v>144.98532053548234</v>
      </c>
      <c r="S550">
        <v>149.78746085215533</v>
      </c>
      <c r="T550">
        <v>149.76255519750313</v>
      </c>
      <c r="U550">
        <v>149.8584787402456</v>
      </c>
      <c r="V550">
        <v>153.0657949828317</v>
      </c>
      <c r="W550">
        <v>153.64764550731797</v>
      </c>
      <c r="X550">
        <v>153.25475392709762</v>
      </c>
      <c r="Y550">
        <v>151.30792497596264</v>
      </c>
      <c r="Z550">
        <v>147.36960212356627</v>
      </c>
      <c r="AA550">
        <v>141.9456036777984</v>
      </c>
      <c r="AB550">
        <v>142.22726085270958</v>
      </c>
      <c r="AC550">
        <v>138.81247015008191</v>
      </c>
      <c r="AD550">
        <v>133.7889274297155</v>
      </c>
      <c r="AE550">
        <v>129.78926665520567</v>
      </c>
      <c r="AF550">
        <v>125.77827630037767</v>
      </c>
      <c r="AG550">
        <v>121.5210644604813</v>
      </c>
      <c r="AH550">
        <v>117.68912591646593</v>
      </c>
      <c r="AI550">
        <v>-2.4816203117370605</v>
      </c>
      <c r="AJ550">
        <v>-2.4816412925720215</v>
      </c>
      <c r="AK550">
        <v>-3.1771187782287598</v>
      </c>
      <c r="AL550">
        <v>-3.1715273857116699</v>
      </c>
      <c r="AM550">
        <v>-3.9170897006988525</v>
      </c>
      <c r="AN550">
        <v>-4.1077542304992676</v>
      </c>
      <c r="AO550">
        <v>-2.2472727298736572</v>
      </c>
      <c r="AP550">
        <v>-2.5906620025634766</v>
      </c>
      <c r="AQ550">
        <v>-2.4296579360961914</v>
      </c>
      <c r="AR550">
        <v>-2.1304516792297363</v>
      </c>
      <c r="AS550">
        <v>-2.3509061336517334</v>
      </c>
      <c r="AT550">
        <v>-2.0041453838348389</v>
      </c>
      <c r="AU550">
        <v>-1.4293960332870483</v>
      </c>
      <c r="AV550">
        <v>-2.1023938655853271</v>
      </c>
      <c r="AW550">
        <v>-2.1636106967926025</v>
      </c>
      <c r="AX550">
        <v>-3.4058549404144287</v>
      </c>
      <c r="AY550">
        <v>-12.233950614929199</v>
      </c>
      <c r="AZ550">
        <v>-11.872959136962891</v>
      </c>
      <c r="BA550">
        <v>-1.1815439462661743</v>
      </c>
      <c r="BB550">
        <v>-1.5245435237884521</v>
      </c>
      <c r="BC550">
        <v>-1.7551560401916504</v>
      </c>
      <c r="BD550">
        <v>-2.2544107437133789</v>
      </c>
      <c r="BE550">
        <v>-2.6607868671417236</v>
      </c>
      <c r="BF550">
        <v>-2.4295275211334229</v>
      </c>
      <c r="BG550">
        <v>-0.74600613117218018</v>
      </c>
      <c r="BH550">
        <v>-0.76926112174987793</v>
      </c>
      <c r="BI550">
        <v>-1.4523652791976929</v>
      </c>
      <c r="BJ550">
        <v>-1.4517474174499512</v>
      </c>
      <c r="BK550">
        <v>-2.0628092288970947</v>
      </c>
      <c r="BL550">
        <v>-2.1824285984039307</v>
      </c>
      <c r="BM550">
        <v>-1.0285816192626953</v>
      </c>
      <c r="BN550">
        <v>-1.1816012859344482</v>
      </c>
      <c r="BO550">
        <v>-1.2109841108322144</v>
      </c>
      <c r="BP550">
        <v>-1.1193056106567383</v>
      </c>
      <c r="BQ550">
        <v>-0.88800722360610962</v>
      </c>
      <c r="BR550">
        <v>-0.69325000047683716</v>
      </c>
      <c r="BS550">
        <v>-0.26526013016700745</v>
      </c>
      <c r="BT550">
        <v>-0.67576318979263306</v>
      </c>
      <c r="BU550">
        <v>-0.7364467978477478</v>
      </c>
      <c r="BV550">
        <v>-1.4117178916931152</v>
      </c>
      <c r="BW550">
        <v>-4.0583739280700684</v>
      </c>
      <c r="BX550">
        <v>-3.8753225803375244</v>
      </c>
      <c r="BY550">
        <v>0.54748117923736572</v>
      </c>
      <c r="BZ550">
        <v>0.26650282740592957</v>
      </c>
      <c r="CA550">
        <v>-0.12254329770803452</v>
      </c>
      <c r="CB550">
        <v>-0.62210929393768311</v>
      </c>
      <c r="CC550">
        <v>-0.98119848966598511</v>
      </c>
      <c r="CD550">
        <v>-0.95392084121704102</v>
      </c>
      <c r="CE550">
        <v>0.45607489347457886</v>
      </c>
      <c r="CF550">
        <v>0.41672822833061218</v>
      </c>
      <c r="CG550">
        <v>-0.25780618190765381</v>
      </c>
      <c r="CH550">
        <v>-0.26063293218612671</v>
      </c>
      <c r="CI550">
        <v>-0.77854025363922119</v>
      </c>
      <c r="CJ550">
        <v>-0.84895390272140503</v>
      </c>
      <c r="CK550">
        <v>-0.18451978266239166</v>
      </c>
      <c r="CL550">
        <v>-0.20569023489952087</v>
      </c>
      <c r="CM550">
        <v>-0.36693432927131653</v>
      </c>
      <c r="CN550">
        <v>-0.41898894309997559</v>
      </c>
      <c r="CO550">
        <v>0.12519209086894989</v>
      </c>
      <c r="CP550">
        <v>0.2146722674369812</v>
      </c>
      <c r="CQ550">
        <v>0.54101687669754028</v>
      </c>
      <c r="CR550">
        <v>0.31231692433357239</v>
      </c>
      <c r="CS550">
        <v>0.25200250744819641</v>
      </c>
      <c r="CT550">
        <v>-3.0584650114178658E-2</v>
      </c>
      <c r="CU550">
        <v>1.6040054559707642</v>
      </c>
      <c r="CV550">
        <v>1.6638158559799194</v>
      </c>
      <c r="CW550">
        <v>1.7449988126754761</v>
      </c>
      <c r="CX550">
        <v>1.5069761276245117</v>
      </c>
      <c r="CY550">
        <v>1.0081993341445923</v>
      </c>
      <c r="CZ550">
        <v>0.50841778516769409</v>
      </c>
      <c r="DA550">
        <v>0.18207935988903046</v>
      </c>
      <c r="DB550">
        <v>6.8079948425292969E-2</v>
      </c>
      <c r="DC550">
        <v>1.6581559181213379</v>
      </c>
      <c r="DD550">
        <v>1.6027175188064575</v>
      </c>
      <c r="DE550">
        <v>0.93675285577774048</v>
      </c>
      <c r="DF550">
        <v>0.93048149347305298</v>
      </c>
      <c r="DG550">
        <v>0.50572884082794189</v>
      </c>
      <c r="DH550">
        <v>0.48452070355415344</v>
      </c>
      <c r="DI550">
        <v>0.6595420241355896</v>
      </c>
      <c r="DJ550">
        <v>0.77022081613540649</v>
      </c>
      <c r="DK550">
        <v>0.4771154522895813</v>
      </c>
      <c r="DL550">
        <v>0.2813277542591095</v>
      </c>
      <c r="DM550">
        <v>1.138391375541687</v>
      </c>
      <c r="DN550">
        <v>1.1225944757461548</v>
      </c>
      <c r="DO550">
        <v>1.3472938537597656</v>
      </c>
      <c r="DP550">
        <v>1.3003970384597778</v>
      </c>
      <c r="DQ550">
        <v>1.2404518127441406</v>
      </c>
      <c r="DR550">
        <v>1.3505485057830811</v>
      </c>
      <c r="DS550">
        <v>7.2663846015930176</v>
      </c>
      <c r="DT550">
        <v>7.2029542922973633</v>
      </c>
      <c r="DU550">
        <v>2.9425163269042969</v>
      </c>
      <c r="DV550">
        <v>2.7474493980407715</v>
      </c>
      <c r="DW550">
        <v>2.1389420032501221</v>
      </c>
      <c r="DX550">
        <v>1.6389448642730713</v>
      </c>
      <c r="DY550">
        <v>1.3453571796417236</v>
      </c>
      <c r="DZ550">
        <v>1.090080738067627</v>
      </c>
      <c r="EA550">
        <v>3.3937699794769287</v>
      </c>
      <c r="EB550">
        <v>3.3150978088378906</v>
      </c>
      <c r="EC550">
        <v>2.6615064144134521</v>
      </c>
      <c r="ED550">
        <v>2.6502616405487061</v>
      </c>
      <c r="EE550">
        <v>2.3600094318389893</v>
      </c>
      <c r="EF550">
        <v>2.409846305847168</v>
      </c>
      <c r="EG550">
        <v>1.8782331943511963</v>
      </c>
      <c r="EH550">
        <v>2.17928147315979</v>
      </c>
      <c r="EI550">
        <v>1.6957893371582031</v>
      </c>
      <c r="EJ550">
        <v>1.2924737930297852</v>
      </c>
      <c r="EK550">
        <v>2.601290225982666</v>
      </c>
      <c r="EL550">
        <v>2.4334900379180908</v>
      </c>
      <c r="EM550">
        <v>2.5114297866821289</v>
      </c>
      <c r="EN550">
        <v>2.7270278930664062</v>
      </c>
      <c r="EO550">
        <v>2.6676156520843506</v>
      </c>
      <c r="EP550">
        <v>3.3446855545043945</v>
      </c>
      <c r="EQ550">
        <v>15.441961288452148</v>
      </c>
      <c r="ER550">
        <v>15.200590133666992</v>
      </c>
      <c r="ES550">
        <v>4.671541690826416</v>
      </c>
      <c r="ET550">
        <v>4.5384955406188965</v>
      </c>
      <c r="EU550">
        <v>3.771554708480835</v>
      </c>
      <c r="EV550">
        <v>3.2712464332580566</v>
      </c>
      <c r="EW550">
        <v>3.0249457359313965</v>
      </c>
      <c r="EX550">
        <v>2.5656874179840088</v>
      </c>
      <c r="EY550">
        <v>40.982551574707031</v>
      </c>
      <c r="EZ550">
        <v>40.310649871826172</v>
      </c>
      <c r="FA550">
        <v>39.552120208740234</v>
      </c>
      <c r="FB550">
        <v>39.109066009521484</v>
      </c>
      <c r="FC550">
        <v>38.682628631591797</v>
      </c>
      <c r="FD550">
        <v>38.579017639160156</v>
      </c>
      <c r="FE550">
        <v>38.4345703125</v>
      </c>
      <c r="FF550">
        <v>38.50872802734375</v>
      </c>
      <c r="FG550">
        <v>38.926994323730469</v>
      </c>
      <c r="FH550">
        <v>41.124336242675781</v>
      </c>
      <c r="FI550">
        <v>44.097988128662109</v>
      </c>
      <c r="FJ550">
        <v>46.682525634765625</v>
      </c>
      <c r="FK550">
        <v>48.804252624511719</v>
      </c>
      <c r="FL550">
        <v>49.593906402587891</v>
      </c>
      <c r="FM550">
        <v>49.975677490234375</v>
      </c>
      <c r="FN550">
        <v>50.060604095458984</v>
      </c>
      <c r="FO550">
        <v>49.62493896484375</v>
      </c>
      <c r="FP550">
        <v>48.431808471679688</v>
      </c>
      <c r="FQ550">
        <v>46.595554351806641</v>
      </c>
      <c r="FR550">
        <v>44.957012176513672</v>
      </c>
      <c r="FS550">
        <v>43.785301208496094</v>
      </c>
      <c r="FT550">
        <v>42.930225372314453</v>
      </c>
      <c r="FU550">
        <v>42.024150848388672</v>
      </c>
      <c r="FV550">
        <v>40.960861206054688</v>
      </c>
      <c r="FW550">
        <v>1</v>
      </c>
    </row>
    <row r="551" spans="1:179" x14ac:dyDescent="0.2">
      <c r="A551" t="s">
        <v>241</v>
      </c>
      <c r="B551" t="s">
        <v>248</v>
      </c>
      <c r="C551" t="s">
        <v>218</v>
      </c>
      <c r="D551" t="s">
        <v>37</v>
      </c>
      <c r="E551">
        <v>2015</v>
      </c>
      <c r="F551" t="s">
        <v>226</v>
      </c>
      <c r="G551" t="s">
        <v>244</v>
      </c>
      <c r="H551">
        <v>313.06</v>
      </c>
      <c r="K551">
        <v>165.14019721230628</v>
      </c>
      <c r="L551">
        <v>162.47583188135681</v>
      </c>
      <c r="M551">
        <v>160.51487293723216</v>
      </c>
      <c r="N551">
        <v>160.55171321338298</v>
      </c>
      <c r="O551">
        <v>165.90913831499253</v>
      </c>
      <c r="P551">
        <v>179.59119596228001</v>
      </c>
      <c r="Q551">
        <v>195.23980860011656</v>
      </c>
      <c r="R551">
        <v>204.56228129097397</v>
      </c>
      <c r="S551">
        <v>209.47025219709417</v>
      </c>
      <c r="T551">
        <v>212.55125369006259</v>
      </c>
      <c r="U551">
        <v>215.66275238089636</v>
      </c>
      <c r="V551">
        <v>218.51209674438826</v>
      </c>
      <c r="W551">
        <v>218.67178502937816</v>
      </c>
      <c r="X551">
        <v>220.47874226838064</v>
      </c>
      <c r="Y551">
        <v>218.57544086607462</v>
      </c>
      <c r="Z551">
        <v>213.53876981075499</v>
      </c>
      <c r="AA551">
        <v>207.21867074515353</v>
      </c>
      <c r="AB551">
        <v>204.02153970606062</v>
      </c>
      <c r="AC551">
        <v>196.09688923456824</v>
      </c>
      <c r="AD551">
        <v>192.1244100028795</v>
      </c>
      <c r="AE551">
        <v>186.7876304458174</v>
      </c>
      <c r="AF551">
        <v>181.82882457405296</v>
      </c>
      <c r="AG551">
        <v>175.63393119410915</v>
      </c>
      <c r="AH551">
        <v>169.83757148087565</v>
      </c>
      <c r="AI551">
        <v>-1.5516324043273926</v>
      </c>
      <c r="AJ551">
        <v>-1.5557482242584229</v>
      </c>
      <c r="AK551">
        <v>-1.9500000476837158</v>
      </c>
      <c r="AL551">
        <v>-2.0003557205200195</v>
      </c>
      <c r="AM551">
        <v>-2.5382435321807861</v>
      </c>
      <c r="AN551">
        <v>-2.8838996887207031</v>
      </c>
      <c r="AO551">
        <v>-2.0410752296447754</v>
      </c>
      <c r="AP551">
        <v>-2.5834920406341553</v>
      </c>
      <c r="AQ551">
        <v>-2.5197129249572754</v>
      </c>
      <c r="AR551">
        <v>-2.3824610710144043</v>
      </c>
      <c r="AS551">
        <v>-1.9420548677444458</v>
      </c>
      <c r="AT551">
        <v>-1.7246812582015991</v>
      </c>
      <c r="AU551">
        <v>-1.4349050521850586</v>
      </c>
      <c r="AV551">
        <v>-1.7643331289291382</v>
      </c>
      <c r="AW551">
        <v>-1.8337382078170776</v>
      </c>
      <c r="AX551">
        <v>-2.5650093555450439</v>
      </c>
      <c r="AY551">
        <v>-10.637092590332031</v>
      </c>
      <c r="AZ551">
        <v>-11.66151237487793</v>
      </c>
      <c r="BA551">
        <v>-0.71662008762359619</v>
      </c>
      <c r="BB551">
        <v>-0.60768872499465942</v>
      </c>
      <c r="BC551">
        <v>-1.1239968538284302</v>
      </c>
      <c r="BD551">
        <v>-1.6989755630493164</v>
      </c>
      <c r="BE551">
        <v>-2.1213247776031494</v>
      </c>
      <c r="BF551">
        <v>-2.0536983013153076</v>
      </c>
      <c r="BG551">
        <v>-0.42323151230812073</v>
      </c>
      <c r="BH551">
        <v>-0.43333914875984192</v>
      </c>
      <c r="BI551">
        <v>-0.82765507698059082</v>
      </c>
      <c r="BJ551">
        <v>-0.85570830106735229</v>
      </c>
      <c r="BK551">
        <v>-1.2918452024459839</v>
      </c>
      <c r="BL551">
        <v>-1.4984415769577026</v>
      </c>
      <c r="BM551">
        <v>-0.91349273920059204</v>
      </c>
      <c r="BN551">
        <v>-1.1879364252090454</v>
      </c>
      <c r="BO551">
        <v>-1.3308608531951904</v>
      </c>
      <c r="BP551">
        <v>-1.3851724863052368</v>
      </c>
      <c r="BQ551">
        <v>-0.89813196659088135</v>
      </c>
      <c r="BR551">
        <v>-0.66315484046936035</v>
      </c>
      <c r="BS551">
        <v>-0.32082581520080566</v>
      </c>
      <c r="BT551">
        <v>-0.42337584495544434</v>
      </c>
      <c r="BU551">
        <v>-0.50131595134735107</v>
      </c>
      <c r="BV551">
        <v>-0.90115529298782349</v>
      </c>
      <c r="BW551">
        <v>-3.1104428768157959</v>
      </c>
      <c r="BX551">
        <v>-3.5211079120635986</v>
      </c>
      <c r="BY551">
        <v>1.0184363126754761</v>
      </c>
      <c r="BZ551">
        <v>0.9764447808265686</v>
      </c>
      <c r="CA551">
        <v>0.35948702692985535</v>
      </c>
      <c r="CB551">
        <v>-0.23985642194747925</v>
      </c>
      <c r="CC551">
        <v>-0.65320497751235962</v>
      </c>
      <c r="CD551">
        <v>-0.7214241623878479</v>
      </c>
      <c r="CE551">
        <v>0.35829547047615051</v>
      </c>
      <c r="CF551">
        <v>0.34403795003890991</v>
      </c>
      <c r="CG551">
        <v>-5.0322346389293671E-2</v>
      </c>
      <c r="CH551">
        <v>-6.2928937375545502E-2</v>
      </c>
      <c r="CI551">
        <v>-0.42859366536140442</v>
      </c>
      <c r="CJ551">
        <v>-0.53887754678726196</v>
      </c>
      <c r="CK551">
        <v>-0.13253247737884521</v>
      </c>
      <c r="CL551">
        <v>-0.22137890756130219</v>
      </c>
      <c r="CM551">
        <v>-0.50746548175811768</v>
      </c>
      <c r="CN551">
        <v>-0.69445347785949707</v>
      </c>
      <c r="CO551">
        <v>-0.17511416971683502</v>
      </c>
      <c r="CP551">
        <v>7.2055160999298096E-2</v>
      </c>
      <c r="CQ551">
        <v>0.45078212022781372</v>
      </c>
      <c r="CR551">
        <v>0.50536704063415527</v>
      </c>
      <c r="CS551">
        <v>0.42151561379432678</v>
      </c>
      <c r="CT551">
        <v>0.25122496485710144</v>
      </c>
      <c r="CU551">
        <v>2.1024916172027588</v>
      </c>
      <c r="CV551">
        <v>2.1169118881225586</v>
      </c>
      <c r="CW551">
        <v>2.2201311588287354</v>
      </c>
      <c r="CX551">
        <v>2.073610782623291</v>
      </c>
      <c r="CY551">
        <v>1.3869434595108032</v>
      </c>
      <c r="CZ551">
        <v>0.77072501182556152</v>
      </c>
      <c r="DA551">
        <v>0.36361035704612732</v>
      </c>
      <c r="DB551">
        <v>0.20130480825901031</v>
      </c>
      <c r="DC551">
        <v>1.1398224830627441</v>
      </c>
      <c r="DD551">
        <v>1.1214150190353394</v>
      </c>
      <c r="DE551">
        <v>0.72701036930084229</v>
      </c>
      <c r="DF551">
        <v>0.7298504114151001</v>
      </c>
      <c r="DG551">
        <v>0.43465793132781982</v>
      </c>
      <c r="DH551">
        <v>0.42068654298782349</v>
      </c>
      <c r="DI551">
        <v>0.64842778444290161</v>
      </c>
      <c r="DJ551">
        <v>0.74517858028411865</v>
      </c>
      <c r="DK551">
        <v>0.31592985987663269</v>
      </c>
      <c r="DL551">
        <v>-3.7343932781368494E-3</v>
      </c>
      <c r="DM551">
        <v>0.54790365695953369</v>
      </c>
      <c r="DN551">
        <v>0.80726516246795654</v>
      </c>
      <c r="DO551">
        <v>1.2223900556564331</v>
      </c>
      <c r="DP551">
        <v>1.4341099262237549</v>
      </c>
      <c r="DQ551">
        <v>1.3443471193313599</v>
      </c>
      <c r="DR551">
        <v>1.4036052227020264</v>
      </c>
      <c r="DS551">
        <v>7.3154258728027344</v>
      </c>
      <c r="DT551">
        <v>7.7549314498901367</v>
      </c>
      <c r="DU551">
        <v>3.4218261241912842</v>
      </c>
      <c r="DV551">
        <v>3.1707768440246582</v>
      </c>
      <c r="DW551">
        <v>2.4143998622894287</v>
      </c>
      <c r="DX551">
        <v>1.7813065052032471</v>
      </c>
      <c r="DY551">
        <v>1.3804256916046143</v>
      </c>
      <c r="DZ551">
        <v>1.1240338087081909</v>
      </c>
      <c r="EA551">
        <v>2.2682232856750488</v>
      </c>
      <c r="EB551">
        <v>2.2438242435455322</v>
      </c>
      <c r="EC551">
        <v>1.8493553400039673</v>
      </c>
      <c r="ED551">
        <v>1.8744978904724121</v>
      </c>
      <c r="EE551">
        <v>1.6810561418533325</v>
      </c>
      <c r="EF551">
        <v>1.8061445951461792</v>
      </c>
      <c r="EG551">
        <v>1.776010274887085</v>
      </c>
      <c r="EH551">
        <v>2.1407341957092285</v>
      </c>
      <c r="EI551">
        <v>1.50478196144104</v>
      </c>
      <c r="EJ551">
        <v>0.99355423450469971</v>
      </c>
      <c r="EK551">
        <v>1.5918265581130981</v>
      </c>
      <c r="EL551">
        <v>1.8687915802001953</v>
      </c>
      <c r="EM551">
        <v>2.3364694118499756</v>
      </c>
      <c r="EN551">
        <v>2.7750670909881592</v>
      </c>
      <c r="EO551">
        <v>2.6767692565917969</v>
      </c>
      <c r="EP551">
        <v>3.0674593448638916</v>
      </c>
      <c r="EQ551">
        <v>14.842075347900391</v>
      </c>
      <c r="ER551">
        <v>15.895336151123047</v>
      </c>
      <c r="ES551">
        <v>5.1568822860717773</v>
      </c>
      <c r="ET551">
        <v>4.7549104690551758</v>
      </c>
      <c r="EU551">
        <v>3.8978836536407471</v>
      </c>
      <c r="EV551">
        <v>3.2404255867004395</v>
      </c>
      <c r="EW551">
        <v>2.8485455513000488</v>
      </c>
      <c r="EX551">
        <v>2.4563078880310059</v>
      </c>
      <c r="EY551">
        <v>50.001792907714844</v>
      </c>
      <c r="EZ551">
        <v>49.340652465820313</v>
      </c>
      <c r="FA551">
        <v>48.586860656738281</v>
      </c>
      <c r="FB551">
        <v>48.134757995605469</v>
      </c>
      <c r="FC551">
        <v>47.811744689941406</v>
      </c>
      <c r="FD551">
        <v>47.253597259521484</v>
      </c>
      <c r="FE551">
        <v>46.944038391113281</v>
      </c>
      <c r="FF551">
        <v>46.629165649414063</v>
      </c>
      <c r="FG551">
        <v>47.739788055419922</v>
      </c>
      <c r="FH551">
        <v>50.087566375732422</v>
      </c>
      <c r="FI551">
        <v>52.285175323486328</v>
      </c>
      <c r="FJ551">
        <v>54.152912139892578</v>
      </c>
      <c r="FK551">
        <v>55.991168975830078</v>
      </c>
      <c r="FL551">
        <v>57.283168792724609</v>
      </c>
      <c r="FM551">
        <v>58.15240478515625</v>
      </c>
      <c r="FN551">
        <v>58.532810211181641</v>
      </c>
      <c r="FO551">
        <v>57.945930480957031</v>
      </c>
      <c r="FP551">
        <v>56.944923400878906</v>
      </c>
      <c r="FQ551">
        <v>54.644126892089844</v>
      </c>
      <c r="FR551">
        <v>52.667179107666016</v>
      </c>
      <c r="FS551">
        <v>51.143352508544922</v>
      </c>
      <c r="FT551">
        <v>49.939102172851563</v>
      </c>
      <c r="FU551">
        <v>49.183319091796875</v>
      </c>
      <c r="FV551">
        <v>48.116947174072266</v>
      </c>
      <c r="FW551">
        <v>1</v>
      </c>
    </row>
    <row r="552" spans="1:179" x14ac:dyDescent="0.2">
      <c r="A552" t="s">
        <v>241</v>
      </c>
      <c r="B552" t="s">
        <v>248</v>
      </c>
      <c r="C552" t="s">
        <v>218</v>
      </c>
      <c r="D552" t="s">
        <v>37</v>
      </c>
      <c r="E552">
        <v>2016</v>
      </c>
      <c r="F552" t="s">
        <v>226</v>
      </c>
      <c r="G552" t="s">
        <v>244</v>
      </c>
      <c r="H552">
        <v>248.46</v>
      </c>
      <c r="K552">
        <v>120.25155993380031</v>
      </c>
      <c r="L552">
        <v>118.22289088253838</v>
      </c>
      <c r="M552">
        <v>116.63253287432948</v>
      </c>
      <c r="N552">
        <v>116.88105435942462</v>
      </c>
      <c r="O552">
        <v>121.33428879472871</v>
      </c>
      <c r="P552">
        <v>132.17777283239724</v>
      </c>
      <c r="Q552">
        <v>144.33316816882254</v>
      </c>
      <c r="R552">
        <v>152.10037277618125</v>
      </c>
      <c r="S552">
        <v>156.66246267159855</v>
      </c>
      <c r="T552">
        <v>158.89131529161722</v>
      </c>
      <c r="U552">
        <v>160.65534378081131</v>
      </c>
      <c r="V552">
        <v>163.7864363375034</v>
      </c>
      <c r="W552">
        <v>163.55995397129828</v>
      </c>
      <c r="X552">
        <v>164.34864320558668</v>
      </c>
      <c r="Y552">
        <v>162.24208521340117</v>
      </c>
      <c r="Z552">
        <v>157.88571343806922</v>
      </c>
      <c r="AA552">
        <v>152.87184738731506</v>
      </c>
      <c r="AB552">
        <v>150.4353535825673</v>
      </c>
      <c r="AC552">
        <v>144.60418839893649</v>
      </c>
      <c r="AD552">
        <v>142.01190364136005</v>
      </c>
      <c r="AE552">
        <v>138.40714595191582</v>
      </c>
      <c r="AF552">
        <v>134.2036625506862</v>
      </c>
      <c r="AG552">
        <v>129.26502309355919</v>
      </c>
      <c r="AH552">
        <v>124.37117333602953</v>
      </c>
      <c r="AI552">
        <v>-1.5283318758010864</v>
      </c>
      <c r="AJ552">
        <v>-1.5481499433517456</v>
      </c>
      <c r="AK552">
        <v>-1.9341392517089844</v>
      </c>
      <c r="AL552">
        <v>-1.9891095161437988</v>
      </c>
      <c r="AM552">
        <v>-2.4879770278930664</v>
      </c>
      <c r="AN552">
        <v>-2.8105306625366211</v>
      </c>
      <c r="AO552">
        <v>-1.8311527967453003</v>
      </c>
      <c r="AP552">
        <v>-2.4670727252960205</v>
      </c>
      <c r="AQ552">
        <v>-2.3738374710083008</v>
      </c>
      <c r="AR552">
        <v>-2.2081394195556641</v>
      </c>
      <c r="AS552">
        <v>-1.8372070789337158</v>
      </c>
      <c r="AT552">
        <v>-1.6735975742340088</v>
      </c>
      <c r="AU552">
        <v>-1.435477614402771</v>
      </c>
      <c r="AV552">
        <v>-1.7984963655471802</v>
      </c>
      <c r="AW552">
        <v>-1.861486554145813</v>
      </c>
      <c r="AX552">
        <v>-2.5981550216674805</v>
      </c>
      <c r="AY552">
        <v>-10.497559547424316</v>
      </c>
      <c r="AZ552">
        <v>-11.49445915222168</v>
      </c>
      <c r="BA552">
        <v>-0.88354343175888062</v>
      </c>
      <c r="BB552">
        <v>-0.7429652214050293</v>
      </c>
      <c r="BC552">
        <v>-1.2175829410552979</v>
      </c>
      <c r="BD552">
        <v>-1.7521177530288696</v>
      </c>
      <c r="BE552">
        <v>-2.1142458915710449</v>
      </c>
      <c r="BF552">
        <v>-2.0340571403503418</v>
      </c>
      <c r="BG552">
        <v>-0.44569146633148193</v>
      </c>
      <c r="BH552">
        <v>-0.46939054131507874</v>
      </c>
      <c r="BI552">
        <v>-0.85339051485061646</v>
      </c>
      <c r="BJ552">
        <v>-0.88693541288375854</v>
      </c>
      <c r="BK552">
        <v>-1.2885617017745972</v>
      </c>
      <c r="BL552">
        <v>-1.4819668531417847</v>
      </c>
      <c r="BM552">
        <v>-0.78494548797607422</v>
      </c>
      <c r="BN552">
        <v>-1.1280251741409302</v>
      </c>
      <c r="BO552">
        <v>-1.2328499555587769</v>
      </c>
      <c r="BP552">
        <v>-1.2514908313751221</v>
      </c>
      <c r="BQ552">
        <v>-0.83086025714874268</v>
      </c>
      <c r="BR552">
        <v>-0.65462571382522583</v>
      </c>
      <c r="BS552">
        <v>-0.36527559161186218</v>
      </c>
      <c r="BT552">
        <v>-0.51645666360855103</v>
      </c>
      <c r="BU552">
        <v>-0.58819359540939331</v>
      </c>
      <c r="BV552">
        <v>-1.0093438625335693</v>
      </c>
      <c r="BW552">
        <v>-3.2316286563873291</v>
      </c>
      <c r="BX552">
        <v>-3.636188268661499</v>
      </c>
      <c r="BY552">
        <v>0.77665185928344727</v>
      </c>
      <c r="BZ552">
        <v>0.76901018619537354</v>
      </c>
      <c r="CA552">
        <v>0.19491548836231232</v>
      </c>
      <c r="CB552">
        <v>-0.36611634492874146</v>
      </c>
      <c r="CC552">
        <v>-0.70583772659301758</v>
      </c>
      <c r="CD552">
        <v>-0.76093101501464844</v>
      </c>
      <c r="CE552">
        <v>0.30414196848869324</v>
      </c>
      <c r="CF552">
        <v>0.27775496244430542</v>
      </c>
      <c r="CG552">
        <v>-0.10486721247434616</v>
      </c>
      <c r="CH552">
        <v>-0.12357300519943237</v>
      </c>
      <c r="CI552">
        <v>-0.45785027742385864</v>
      </c>
      <c r="CJ552">
        <v>-0.56180769205093384</v>
      </c>
      <c r="CK552">
        <v>-6.0345467180013657E-2</v>
      </c>
      <c r="CL552">
        <v>-0.20060497522354126</v>
      </c>
      <c r="CM552">
        <v>-0.4426056444644928</v>
      </c>
      <c r="CN552">
        <v>-0.58891886472702026</v>
      </c>
      <c r="CO552">
        <v>-0.13386751711368561</v>
      </c>
      <c r="CP552">
        <v>5.1111079752445221E-2</v>
      </c>
      <c r="CQ552">
        <v>0.37594306468963623</v>
      </c>
      <c r="CR552">
        <v>0.37148010730743408</v>
      </c>
      <c r="CS552">
        <v>0.29368522763252258</v>
      </c>
      <c r="CT552">
        <v>9.1061867773532867E-2</v>
      </c>
      <c r="CU552">
        <v>1.8007330894470215</v>
      </c>
      <c r="CV552">
        <v>1.8064265251159668</v>
      </c>
      <c r="CW552">
        <v>1.9264980554580688</v>
      </c>
      <c r="CX552">
        <v>1.816199779510498</v>
      </c>
      <c r="CY552">
        <v>1.1732075214385986</v>
      </c>
      <c r="CZ552">
        <v>0.59382402896881104</v>
      </c>
      <c r="DA552">
        <v>0.26962146162986755</v>
      </c>
      <c r="DB552">
        <v>0.12083221971988678</v>
      </c>
      <c r="DC552">
        <v>1.0539754629135132</v>
      </c>
      <c r="DD552">
        <v>1.0249004364013672</v>
      </c>
      <c r="DE552">
        <v>0.64365607500076294</v>
      </c>
      <c r="DF552">
        <v>0.6397894024848938</v>
      </c>
      <c r="DG552">
        <v>0.37286105751991272</v>
      </c>
      <c r="DH552">
        <v>0.35835146903991699</v>
      </c>
      <c r="DI552">
        <v>0.66425454616546631</v>
      </c>
      <c r="DJ552">
        <v>0.72681528329849243</v>
      </c>
      <c r="DK552">
        <v>0.34763872623443604</v>
      </c>
      <c r="DL552">
        <v>7.3653019964694977E-2</v>
      </c>
      <c r="DM552">
        <v>0.56312519311904907</v>
      </c>
      <c r="DN552">
        <v>0.75684785842895508</v>
      </c>
      <c r="DO552">
        <v>1.117161750793457</v>
      </c>
      <c r="DP552">
        <v>1.2594168186187744</v>
      </c>
      <c r="DQ552">
        <v>1.1755640506744385</v>
      </c>
      <c r="DR552">
        <v>1.1914676427841187</v>
      </c>
      <c r="DS552">
        <v>6.8330950736999512</v>
      </c>
      <c r="DT552">
        <v>7.2490410804748535</v>
      </c>
      <c r="DU552">
        <v>3.0763442516326904</v>
      </c>
      <c r="DV552">
        <v>2.863389253616333</v>
      </c>
      <c r="DW552">
        <v>2.1514997482299805</v>
      </c>
      <c r="DX552">
        <v>1.5537643432617188</v>
      </c>
      <c r="DY552">
        <v>1.2450805902481079</v>
      </c>
      <c r="DZ552">
        <v>1.0025954246520996</v>
      </c>
      <c r="EA552">
        <v>2.1366157531738281</v>
      </c>
      <c r="EB552">
        <v>2.1036598682403564</v>
      </c>
      <c r="EC552">
        <v>1.7244048118591309</v>
      </c>
      <c r="ED552">
        <v>1.7419635057449341</v>
      </c>
      <c r="EE552">
        <v>1.5722763538360596</v>
      </c>
      <c r="EF552">
        <v>1.6869151592254639</v>
      </c>
      <c r="EG552">
        <v>1.7104619741439819</v>
      </c>
      <c r="EH552">
        <v>2.0658628940582275</v>
      </c>
      <c r="EI552">
        <v>1.4886261224746704</v>
      </c>
      <c r="EJ552">
        <v>1.030301570892334</v>
      </c>
      <c r="EK552">
        <v>1.569472074508667</v>
      </c>
      <c r="EL552">
        <v>1.7758196592330933</v>
      </c>
      <c r="EM552">
        <v>2.1873636245727539</v>
      </c>
      <c r="EN552">
        <v>2.5414564609527588</v>
      </c>
      <c r="EO552">
        <v>2.4488570690155029</v>
      </c>
      <c r="EP552">
        <v>2.7802786827087402</v>
      </c>
      <c r="EQ552">
        <v>14.099025726318359</v>
      </c>
      <c r="ER552">
        <v>15.107312202453613</v>
      </c>
      <c r="ES552">
        <v>4.736539363861084</v>
      </c>
      <c r="ET552">
        <v>4.3753647804260254</v>
      </c>
      <c r="EU552">
        <v>3.5639979839324951</v>
      </c>
      <c r="EV552">
        <v>2.9397656917572021</v>
      </c>
      <c r="EW552">
        <v>2.6534886360168457</v>
      </c>
      <c r="EX552">
        <v>2.275721549987793</v>
      </c>
      <c r="EY552">
        <v>49.260379791259766</v>
      </c>
      <c r="EZ552">
        <v>48.600364685058594</v>
      </c>
      <c r="FA552">
        <v>47.803394317626953</v>
      </c>
      <c r="FB552">
        <v>47.39154052734375</v>
      </c>
      <c r="FC552">
        <v>47.024173736572266</v>
      </c>
      <c r="FD552">
        <v>46.516708374023438</v>
      </c>
      <c r="FE552">
        <v>46.228908538818359</v>
      </c>
      <c r="FF552">
        <v>45.921871185302734</v>
      </c>
      <c r="FG552">
        <v>47.067546844482422</v>
      </c>
      <c r="FH552">
        <v>49.452407836914063</v>
      </c>
      <c r="FI552">
        <v>51.731601715087891</v>
      </c>
      <c r="FJ552">
        <v>53.555618286132812</v>
      </c>
      <c r="FK552">
        <v>55.375808715820313</v>
      </c>
      <c r="FL552">
        <v>56.663742065429688</v>
      </c>
      <c r="FM552">
        <v>57.557331085205078</v>
      </c>
      <c r="FN552">
        <v>58.001453399658203</v>
      </c>
      <c r="FO552">
        <v>57.389900207519531</v>
      </c>
      <c r="FP552">
        <v>56.303138732910156</v>
      </c>
      <c r="FQ552">
        <v>53.914752960205078</v>
      </c>
      <c r="FR552">
        <v>51.926090240478516</v>
      </c>
      <c r="FS552">
        <v>50.382381439208984</v>
      </c>
      <c r="FT552">
        <v>49.198062896728516</v>
      </c>
      <c r="FU552">
        <v>48.397941589355469</v>
      </c>
      <c r="FV552">
        <v>47.411922454833984</v>
      </c>
      <c r="FW552">
        <v>1</v>
      </c>
    </row>
    <row r="553" spans="1:179" x14ac:dyDescent="0.2">
      <c r="A553" t="s">
        <v>241</v>
      </c>
      <c r="B553" t="s">
        <v>248</v>
      </c>
      <c r="C553" t="s">
        <v>218</v>
      </c>
      <c r="D553" t="s">
        <v>37</v>
      </c>
      <c r="E553" t="s">
        <v>250</v>
      </c>
      <c r="F553" t="s">
        <v>226</v>
      </c>
      <c r="G553" t="s">
        <v>244</v>
      </c>
      <c r="H553">
        <v>225.63</v>
      </c>
      <c r="K553">
        <v>109.20268228337375</v>
      </c>
      <c r="L553">
        <v>107.3604101167172</v>
      </c>
      <c r="M553">
        <v>105.91617637552613</v>
      </c>
      <c r="N553">
        <v>106.14186336696622</v>
      </c>
      <c r="O553">
        <v>110.18592853701148</v>
      </c>
      <c r="P553">
        <v>120.03309844368238</v>
      </c>
      <c r="Q553">
        <v>131.07163944625401</v>
      </c>
      <c r="R553">
        <v>138.1251826804066</v>
      </c>
      <c r="S553">
        <v>142.26810152213892</v>
      </c>
      <c r="T553">
        <v>144.29216411770406</v>
      </c>
      <c r="U553">
        <v>145.89411125876674</v>
      </c>
      <c r="V553">
        <v>148.73751475271325</v>
      </c>
      <c r="W553">
        <v>148.5318418958031</v>
      </c>
      <c r="X553">
        <v>149.24806528550155</v>
      </c>
      <c r="Y553">
        <v>147.33506072024872</v>
      </c>
      <c r="Z553">
        <v>143.37895833661457</v>
      </c>
      <c r="AA553">
        <v>138.82577315004966</v>
      </c>
      <c r="AB553">
        <v>136.61314772554996</v>
      </c>
      <c r="AC553">
        <v>131.31775796727607</v>
      </c>
      <c r="AD553">
        <v>128.96365587558185</v>
      </c>
      <c r="AE553">
        <v>125.69010824854371</v>
      </c>
      <c r="AF553">
        <v>121.87284664627747</v>
      </c>
      <c r="AG553">
        <v>117.38797613112013</v>
      </c>
      <c r="AH553">
        <v>112.94377997675606</v>
      </c>
      <c r="AI553">
        <v>-1.4700635671615601</v>
      </c>
      <c r="AJ553">
        <v>-1.4877662658691406</v>
      </c>
      <c r="AK553">
        <v>-1.8384412527084351</v>
      </c>
      <c r="AL553">
        <v>-1.8899868726730347</v>
      </c>
      <c r="AM553">
        <v>-2.3503968715667725</v>
      </c>
      <c r="AN553">
        <v>-2.6531140804290771</v>
      </c>
      <c r="AO553">
        <v>-1.7422963380813599</v>
      </c>
      <c r="AP553">
        <v>-2.3420095443725586</v>
      </c>
      <c r="AQ553">
        <v>-2.2423105239868164</v>
      </c>
      <c r="AR553">
        <v>-2.0778484344482422</v>
      </c>
      <c r="AS553">
        <v>-1.7447694540023804</v>
      </c>
      <c r="AT553">
        <v>-1.5971506834030151</v>
      </c>
      <c r="AU553">
        <v>-1.3847970962524414</v>
      </c>
      <c r="AV553">
        <v>-1.7305365800857544</v>
      </c>
      <c r="AW553">
        <v>-1.787075400352478</v>
      </c>
      <c r="AX553">
        <v>-2.4800012111663818</v>
      </c>
      <c r="AY553">
        <v>-10.084409713745117</v>
      </c>
      <c r="AZ553">
        <v>-11.034664154052734</v>
      </c>
      <c r="BA553">
        <v>-0.92834764719009399</v>
      </c>
      <c r="BB553">
        <v>-0.78943800926208496</v>
      </c>
      <c r="BC553">
        <v>-1.2128982543945313</v>
      </c>
      <c r="BD553">
        <v>-1.6963084936141968</v>
      </c>
      <c r="BE553">
        <v>-2.0268642902374268</v>
      </c>
      <c r="BF553">
        <v>-1.9437774419784546</v>
      </c>
      <c r="BG553">
        <v>-0.43835869431495667</v>
      </c>
      <c r="BH553">
        <v>-0.45975974202156067</v>
      </c>
      <c r="BI553">
        <v>-0.80853903293609619</v>
      </c>
      <c r="BJ553">
        <v>-0.83966714143753052</v>
      </c>
      <c r="BK553">
        <v>-1.2074109315872192</v>
      </c>
      <c r="BL553">
        <v>-1.3870559930801392</v>
      </c>
      <c r="BM553">
        <v>-0.74531030654907227</v>
      </c>
      <c r="BN553">
        <v>-1.0659606456756592</v>
      </c>
      <c r="BO553">
        <v>-1.1550037860870361</v>
      </c>
      <c r="BP553">
        <v>-1.1662077903747559</v>
      </c>
      <c r="BQ553">
        <v>-0.78576862812042236</v>
      </c>
      <c r="BR553">
        <v>-0.62611883878707886</v>
      </c>
      <c r="BS553">
        <v>-0.36494535207748413</v>
      </c>
      <c r="BT553">
        <v>-0.50881361961364746</v>
      </c>
      <c r="BU553">
        <v>-0.57368767261505127</v>
      </c>
      <c r="BV553">
        <v>-0.96593952178955078</v>
      </c>
      <c r="BW553">
        <v>-3.1603226661682129</v>
      </c>
      <c r="BX553">
        <v>-3.5461041927337646</v>
      </c>
      <c r="BY553">
        <v>0.6537398099899292</v>
      </c>
      <c r="BZ553">
        <v>0.65140283107757568</v>
      </c>
      <c r="CA553">
        <v>0.13314570486545563</v>
      </c>
      <c r="CB553">
        <v>-0.3755149245262146</v>
      </c>
      <c r="CC553">
        <v>-0.68471813201904297</v>
      </c>
      <c r="CD553">
        <v>-0.73054862022399902</v>
      </c>
      <c r="CE553">
        <v>0.27619698643684387</v>
      </c>
      <c r="CF553">
        <v>0.25223445892333984</v>
      </c>
      <c r="CG553">
        <v>-9.5231868326663971E-2</v>
      </c>
      <c r="CH553">
        <v>-0.1122189462184906</v>
      </c>
      <c r="CI553">
        <v>-0.4157823920249939</v>
      </c>
      <c r="CJ553">
        <v>-0.51018804311752319</v>
      </c>
      <c r="CK553">
        <v>-5.4800841957330704E-2</v>
      </c>
      <c r="CL553">
        <v>-0.18217311799526215</v>
      </c>
      <c r="CM553">
        <v>-0.40193843841552734</v>
      </c>
      <c r="CN553">
        <v>-0.53480821847915649</v>
      </c>
      <c r="CO553">
        <v>-0.12156758457422256</v>
      </c>
      <c r="CP553">
        <v>4.6414922922849655E-2</v>
      </c>
      <c r="CQ553">
        <v>0.34140089154243469</v>
      </c>
      <c r="CR553">
        <v>0.33734798431396484</v>
      </c>
      <c r="CS553">
        <v>0.26670101284980774</v>
      </c>
      <c r="CT553">
        <v>8.2694977521896362E-2</v>
      </c>
      <c r="CU553">
        <v>1.6352792978286743</v>
      </c>
      <c r="CV553">
        <v>1.6404496431350708</v>
      </c>
      <c r="CW553">
        <v>1.7494888305664063</v>
      </c>
      <c r="CX553">
        <v>1.6493247747421265</v>
      </c>
      <c r="CY553">
        <v>1.0654116868972778</v>
      </c>
      <c r="CZ553">
        <v>0.53926265239715576</v>
      </c>
      <c r="DA553">
        <v>0.24484828114509583</v>
      </c>
      <c r="DB553">
        <v>0.10972999036312103</v>
      </c>
      <c r="DC553">
        <v>0.9907526969909668</v>
      </c>
      <c r="DD553">
        <v>0.96422863006591797</v>
      </c>
      <c r="DE553">
        <v>0.61807531118392944</v>
      </c>
      <c r="DF553">
        <v>0.61522924900054932</v>
      </c>
      <c r="DG553">
        <v>0.37584614753723145</v>
      </c>
      <c r="DH553">
        <v>0.36667996644973755</v>
      </c>
      <c r="DI553">
        <v>0.63570863008499146</v>
      </c>
      <c r="DJ553">
        <v>0.70161443948745728</v>
      </c>
      <c r="DK553">
        <v>0.35112696886062622</v>
      </c>
      <c r="DL553">
        <v>9.6591383218765259E-2</v>
      </c>
      <c r="DM553">
        <v>0.54263347387313843</v>
      </c>
      <c r="DN553">
        <v>0.71894866228103638</v>
      </c>
      <c r="DO553">
        <v>1.0477471351623535</v>
      </c>
      <c r="DP553">
        <v>1.1835095882415771</v>
      </c>
      <c r="DQ553">
        <v>1.1070897579193115</v>
      </c>
      <c r="DR553">
        <v>1.1313294172286987</v>
      </c>
      <c r="DS553">
        <v>6.4308810234069824</v>
      </c>
      <c r="DT553">
        <v>6.8270034790039062</v>
      </c>
      <c r="DU553">
        <v>2.8452377319335937</v>
      </c>
      <c r="DV553">
        <v>2.6472468376159668</v>
      </c>
      <c r="DW553">
        <v>1.9976775646209717</v>
      </c>
      <c r="DX553">
        <v>1.4540401697158813</v>
      </c>
      <c r="DY553">
        <v>1.1744146347045898</v>
      </c>
      <c r="DZ553">
        <v>0.9500085711479187</v>
      </c>
      <c r="EA553">
        <v>2.0224575996398926</v>
      </c>
      <c r="EB553">
        <v>1.9922351837158203</v>
      </c>
      <c r="EC553">
        <v>1.6479775905609131</v>
      </c>
      <c r="ED553">
        <v>1.6655489206314087</v>
      </c>
      <c r="EE553">
        <v>1.5188320875167847</v>
      </c>
      <c r="EF553">
        <v>1.6327381134033203</v>
      </c>
      <c r="EG553">
        <v>1.6326946020126343</v>
      </c>
      <c r="EH553">
        <v>1.9776632785797119</v>
      </c>
      <c r="EI553">
        <v>1.4384337663650513</v>
      </c>
      <c r="EJ553">
        <v>1.0082321166992187</v>
      </c>
      <c r="EK553">
        <v>1.5016343593597412</v>
      </c>
      <c r="EL553">
        <v>1.6899805068969727</v>
      </c>
      <c r="EM553">
        <v>2.067598819732666</v>
      </c>
      <c r="EN553">
        <v>2.4052326679229736</v>
      </c>
      <c r="EO553">
        <v>2.3204774856567383</v>
      </c>
      <c r="EP553">
        <v>2.6453912258148193</v>
      </c>
      <c r="EQ553">
        <v>13.354969024658203</v>
      </c>
      <c r="ER553">
        <v>14.315563201904297</v>
      </c>
      <c r="ES553">
        <v>4.4273252487182617</v>
      </c>
      <c r="ET553">
        <v>4.0880875587463379</v>
      </c>
      <c r="EU553">
        <v>3.3437216281890869</v>
      </c>
      <c r="EV553">
        <v>2.7748336791992187</v>
      </c>
      <c r="EW553">
        <v>2.5165607929229736</v>
      </c>
      <c r="EX553">
        <v>2.1632373332977295</v>
      </c>
      <c r="EY553">
        <v>49.260379791259766</v>
      </c>
      <c r="EZ553">
        <v>48.600364685058594</v>
      </c>
      <c r="FA553">
        <v>47.803394317626953</v>
      </c>
      <c r="FB553">
        <v>47.39154052734375</v>
      </c>
      <c r="FC553">
        <v>47.024173736572266</v>
      </c>
      <c r="FD553">
        <v>46.516708374023438</v>
      </c>
      <c r="FE553">
        <v>46.228908538818359</v>
      </c>
      <c r="FF553">
        <v>45.921871185302734</v>
      </c>
      <c r="FG553">
        <v>47.067546844482422</v>
      </c>
      <c r="FH553">
        <v>49.452407836914063</v>
      </c>
      <c r="FI553">
        <v>51.731597900390625</v>
      </c>
      <c r="FJ553">
        <v>53.555614471435547</v>
      </c>
      <c r="FK553">
        <v>55.375812530517578</v>
      </c>
      <c r="FL553">
        <v>56.663742065429688</v>
      </c>
      <c r="FM553">
        <v>57.557338714599609</v>
      </c>
      <c r="FN553">
        <v>58.001449584960937</v>
      </c>
      <c r="FO553">
        <v>57.389896392822266</v>
      </c>
      <c r="FP553">
        <v>56.303138732910156</v>
      </c>
      <c r="FQ553">
        <v>53.914752960205078</v>
      </c>
      <c r="FR553">
        <v>51.926090240478516</v>
      </c>
      <c r="FS553">
        <v>50.382381439208984</v>
      </c>
      <c r="FT553">
        <v>49.198062896728516</v>
      </c>
      <c r="FU553">
        <v>48.397941589355469</v>
      </c>
      <c r="FV553">
        <v>47.411922454833984</v>
      </c>
      <c r="FW553">
        <v>1</v>
      </c>
    </row>
    <row r="554" spans="1:179" x14ac:dyDescent="0.2">
      <c r="A554" t="s">
        <v>241</v>
      </c>
      <c r="B554" t="s">
        <v>248</v>
      </c>
      <c r="C554" t="s">
        <v>218</v>
      </c>
      <c r="D554" t="s">
        <v>38</v>
      </c>
      <c r="E554">
        <v>2015</v>
      </c>
      <c r="F554" t="s">
        <v>226</v>
      </c>
      <c r="G554" t="s">
        <v>244</v>
      </c>
      <c r="H554">
        <v>308.2</v>
      </c>
      <c r="K554">
        <v>160.99860222728108</v>
      </c>
      <c r="L554">
        <v>158.23234027652472</v>
      </c>
      <c r="M554">
        <v>156.22025004918524</v>
      </c>
      <c r="N554">
        <v>155.13754084518362</v>
      </c>
      <c r="O554">
        <v>159.60582148888861</v>
      </c>
      <c r="P554">
        <v>173.04038117043743</v>
      </c>
      <c r="Q554">
        <v>190.04911410700626</v>
      </c>
      <c r="R554">
        <v>197.74338491853641</v>
      </c>
      <c r="S554">
        <v>202.74507026722387</v>
      </c>
      <c r="T554">
        <v>211.36808292575552</v>
      </c>
      <c r="U554">
        <v>219.83748836327294</v>
      </c>
      <c r="V554">
        <v>223.95552442054378</v>
      </c>
      <c r="W554">
        <v>227.54521816074117</v>
      </c>
      <c r="X554">
        <v>231.70867184769531</v>
      </c>
      <c r="Y554">
        <v>231.93881338870531</v>
      </c>
      <c r="Z554">
        <v>228.75561447072369</v>
      </c>
      <c r="AA554">
        <v>221.19941858578579</v>
      </c>
      <c r="AB554">
        <v>214.28839661069594</v>
      </c>
      <c r="AC554">
        <v>202.81919468449405</v>
      </c>
      <c r="AD554">
        <v>198.21372547659686</v>
      </c>
      <c r="AE554">
        <v>191.1215703177543</v>
      </c>
      <c r="AF554">
        <v>185.51740296270981</v>
      </c>
      <c r="AG554">
        <v>176.87202643108782</v>
      </c>
      <c r="AH554">
        <v>169.10354585295957</v>
      </c>
      <c r="AI554">
        <v>-1.3398585319519043</v>
      </c>
      <c r="AJ554">
        <v>-1.3889236450195313</v>
      </c>
      <c r="AK554">
        <v>-1.55467689037323</v>
      </c>
      <c r="AL554">
        <v>-1.5579092502593994</v>
      </c>
      <c r="AM554">
        <v>-1.9078044891357422</v>
      </c>
      <c r="AN554">
        <v>-2.319631814956665</v>
      </c>
      <c r="AO554">
        <v>-1.9409346580505371</v>
      </c>
      <c r="AP554">
        <v>-2.5851371288299561</v>
      </c>
      <c r="AQ554">
        <v>-2.5970380306243896</v>
      </c>
      <c r="AR554">
        <v>-2.5887196063995361</v>
      </c>
      <c r="AS554">
        <v>-2.2207355499267578</v>
      </c>
      <c r="AT554">
        <v>-1.9487761259078979</v>
      </c>
      <c r="AU554">
        <v>-1.6551998853683472</v>
      </c>
      <c r="AV554">
        <v>-1.9033799171447754</v>
      </c>
      <c r="AW554">
        <v>-1.9956506490707397</v>
      </c>
      <c r="AX554">
        <v>-3.0650637149810791</v>
      </c>
      <c r="AY554">
        <v>-14.36936092376709</v>
      </c>
      <c r="AZ554">
        <v>-12.459238052368164</v>
      </c>
      <c r="BA554">
        <v>-0.44654086232185364</v>
      </c>
      <c r="BB554">
        <v>-8.2021094858646393E-3</v>
      </c>
      <c r="BC554">
        <v>-0.73479229211807251</v>
      </c>
      <c r="BD554">
        <v>-1.5094777345657349</v>
      </c>
      <c r="BE554">
        <v>-1.9005365371704102</v>
      </c>
      <c r="BF554">
        <v>-2.0399854183197021</v>
      </c>
      <c r="BG554">
        <v>-0.40593400597572327</v>
      </c>
      <c r="BH554">
        <v>-0.42226946353912354</v>
      </c>
      <c r="BI554">
        <v>-0.60431289672851563</v>
      </c>
      <c r="BJ554">
        <v>-0.62636828422546387</v>
      </c>
      <c r="BK554">
        <v>-0.94629192352294922</v>
      </c>
      <c r="BL554">
        <v>-1.1947216987609863</v>
      </c>
      <c r="BM554">
        <v>-0.82462912797927856</v>
      </c>
      <c r="BN554">
        <v>-1.196534276008606</v>
      </c>
      <c r="BO554">
        <v>-1.395756721496582</v>
      </c>
      <c r="BP554">
        <v>-1.581189751625061</v>
      </c>
      <c r="BQ554">
        <v>-1.2033853530883789</v>
      </c>
      <c r="BR554">
        <v>-0.8607323169708252</v>
      </c>
      <c r="BS554">
        <v>-0.47176790237426758</v>
      </c>
      <c r="BT554">
        <v>-0.48938432335853577</v>
      </c>
      <c r="BU554">
        <v>-0.58246231079101563</v>
      </c>
      <c r="BV554">
        <v>-1.2238848209381104</v>
      </c>
      <c r="BW554">
        <v>-4.5891685485839844</v>
      </c>
      <c r="BX554">
        <v>-3.7620418071746826</v>
      </c>
      <c r="BY554">
        <v>1.3921611309051514</v>
      </c>
      <c r="BZ554">
        <v>1.5139846801757812</v>
      </c>
      <c r="CA554">
        <v>0.76677095890045166</v>
      </c>
      <c r="CB554">
        <v>-4.3127559125423431E-2</v>
      </c>
      <c r="CC554">
        <v>-0.45963561534881592</v>
      </c>
      <c r="CD554">
        <v>-0.68329626321792603</v>
      </c>
      <c r="CE554">
        <v>0.24089927971363068</v>
      </c>
      <c r="CF554">
        <v>0.24723222851753235</v>
      </c>
      <c r="CG554">
        <v>5.3906332701444626E-2</v>
      </c>
      <c r="CH554">
        <v>1.8814172595739365E-2</v>
      </c>
      <c r="CI554">
        <v>-0.28035131096839905</v>
      </c>
      <c r="CJ554">
        <v>-0.41561222076416016</v>
      </c>
      <c r="CK554">
        <v>-5.147939920425415E-2</v>
      </c>
      <c r="CL554">
        <v>-0.23479226231575012</v>
      </c>
      <c r="CM554">
        <v>-0.56375300884246826</v>
      </c>
      <c r="CN554">
        <v>-0.88337749242782593</v>
      </c>
      <c r="CO554">
        <v>-0.49877172708511353</v>
      </c>
      <c r="CP554">
        <v>-0.10715652257204056</v>
      </c>
      <c r="CQ554">
        <v>0.34787344932556152</v>
      </c>
      <c r="CR554">
        <v>0.48994475603103638</v>
      </c>
      <c r="CS554">
        <v>0.39630761742591858</v>
      </c>
      <c r="CT554">
        <v>5.1310025155544281E-2</v>
      </c>
      <c r="CU554">
        <v>2.1845629215240479</v>
      </c>
      <c r="CV554">
        <v>2.2616095542907715</v>
      </c>
      <c r="CW554">
        <v>2.6656403541564941</v>
      </c>
      <c r="CX554">
        <v>2.568246603012085</v>
      </c>
      <c r="CY554">
        <v>1.8067491054534912</v>
      </c>
      <c r="CZ554">
        <v>0.97246211767196655</v>
      </c>
      <c r="DA554">
        <v>0.53832793235778809</v>
      </c>
      <c r="DB554">
        <v>0.25634258985519409</v>
      </c>
      <c r="DC554">
        <v>0.88773256540298462</v>
      </c>
      <c r="DD554">
        <v>0.91673392057418823</v>
      </c>
      <c r="DE554">
        <v>0.71212553977966309</v>
      </c>
      <c r="DF554">
        <v>0.66399657726287842</v>
      </c>
      <c r="DG554">
        <v>0.38558930158615112</v>
      </c>
      <c r="DH554">
        <v>0.36349716782569885</v>
      </c>
      <c r="DI554">
        <v>0.72167038917541504</v>
      </c>
      <c r="DJ554">
        <v>0.72694975137710571</v>
      </c>
      <c r="DK554">
        <v>0.26825076341629028</v>
      </c>
      <c r="DL554">
        <v>-0.18556526303291321</v>
      </c>
      <c r="DM554">
        <v>0.20584195852279663</v>
      </c>
      <c r="DN554">
        <v>0.64641928672790527</v>
      </c>
      <c r="DO554">
        <v>1.1675148010253906</v>
      </c>
      <c r="DP554">
        <v>1.4692738056182861</v>
      </c>
      <c r="DQ554">
        <v>1.375077486038208</v>
      </c>
      <c r="DR554">
        <v>1.3265048265457153</v>
      </c>
      <c r="DS554">
        <v>8.9582939147949219</v>
      </c>
      <c r="DT554">
        <v>8.2852611541748047</v>
      </c>
      <c r="DU554">
        <v>3.939119815826416</v>
      </c>
      <c r="DV554">
        <v>3.6225085258483887</v>
      </c>
      <c r="DW554">
        <v>2.8467271327972412</v>
      </c>
      <c r="DX554">
        <v>1.9880517721176147</v>
      </c>
      <c r="DY554">
        <v>1.5362914800643921</v>
      </c>
      <c r="DZ554">
        <v>1.1959813833236694</v>
      </c>
      <c r="EA554">
        <v>1.8216570615768433</v>
      </c>
      <c r="EB554">
        <v>1.8833880424499512</v>
      </c>
      <c r="EC554">
        <v>1.6624895334243774</v>
      </c>
      <c r="ED554">
        <v>1.595537543296814</v>
      </c>
      <c r="EE554">
        <v>1.3471018075942993</v>
      </c>
      <c r="EF554">
        <v>1.4884073734283447</v>
      </c>
      <c r="EG554">
        <v>1.8379758596420288</v>
      </c>
      <c r="EH554">
        <v>2.1155524253845215</v>
      </c>
      <c r="EI554">
        <v>1.4695320129394531</v>
      </c>
      <c r="EJ554">
        <v>0.82196474075317383</v>
      </c>
      <c r="EK554">
        <v>1.2231922149658203</v>
      </c>
      <c r="EL554">
        <v>1.734463095664978</v>
      </c>
      <c r="EM554">
        <v>2.3509466648101807</v>
      </c>
      <c r="EN554">
        <v>2.8832693099975586</v>
      </c>
      <c r="EO554">
        <v>2.7882659435272217</v>
      </c>
      <c r="EP554">
        <v>3.1676836013793945</v>
      </c>
      <c r="EQ554">
        <v>18.738487243652344</v>
      </c>
      <c r="ER554">
        <v>16.982456207275391</v>
      </c>
      <c r="ES554">
        <v>5.7778215408325195</v>
      </c>
      <c r="ET554">
        <v>5.1446952819824219</v>
      </c>
      <c r="EU554">
        <v>4.3482904434204102</v>
      </c>
      <c r="EV554">
        <v>3.454401969909668</v>
      </c>
      <c r="EW554">
        <v>2.9771924018859863</v>
      </c>
      <c r="EX554">
        <v>2.5526707172393799</v>
      </c>
      <c r="EY554">
        <v>58.040611267089844</v>
      </c>
      <c r="EZ554">
        <v>56.857635498046875</v>
      </c>
      <c r="FA554">
        <v>56.365436553955078</v>
      </c>
      <c r="FB554">
        <v>55.806327819824219</v>
      </c>
      <c r="FC554">
        <v>55.016288757324219</v>
      </c>
      <c r="FD554">
        <v>54.301700592041016</v>
      </c>
      <c r="FE554">
        <v>53.427566528320313</v>
      </c>
      <c r="FF554">
        <v>53.101318359375</v>
      </c>
      <c r="FG554">
        <v>54.479301452636719</v>
      </c>
      <c r="FH554">
        <v>58.822338104248047</v>
      </c>
      <c r="FI554">
        <v>64.025642395019531</v>
      </c>
      <c r="FJ554">
        <v>68.30743408203125</v>
      </c>
      <c r="FK554">
        <v>71.148139953613281</v>
      </c>
      <c r="FL554">
        <v>73.074432373046875</v>
      </c>
      <c r="FM554">
        <v>74.181259155273438</v>
      </c>
      <c r="FN554">
        <v>74.861854553222656</v>
      </c>
      <c r="FO554">
        <v>75.013267517089844</v>
      </c>
      <c r="FP554">
        <v>73.749336242675781</v>
      </c>
      <c r="FQ554">
        <v>71.936004638671875</v>
      </c>
      <c r="FR554">
        <v>69.376358032226563</v>
      </c>
      <c r="FS554">
        <v>65.813705444335938</v>
      </c>
      <c r="FT554">
        <v>63.195220947265625</v>
      </c>
      <c r="FU554">
        <v>61.16912841796875</v>
      </c>
      <c r="FV554">
        <v>59.526664733886719</v>
      </c>
      <c r="FW554">
        <v>1</v>
      </c>
    </row>
    <row r="555" spans="1:179" x14ac:dyDescent="0.2">
      <c r="A555" t="s">
        <v>241</v>
      </c>
      <c r="B555" t="s">
        <v>248</v>
      </c>
      <c r="C555" t="s">
        <v>218</v>
      </c>
      <c r="D555" t="s">
        <v>38</v>
      </c>
      <c r="E555">
        <v>2016</v>
      </c>
      <c r="F555" t="s">
        <v>226</v>
      </c>
      <c r="G555" t="s">
        <v>244</v>
      </c>
      <c r="H555">
        <v>246.51000000000002</v>
      </c>
      <c r="K555">
        <v>121.65903959417706</v>
      </c>
      <c r="L555">
        <v>119.97378684061954</v>
      </c>
      <c r="M555">
        <v>118.18029140752624</v>
      </c>
      <c r="N555">
        <v>116.97149710347904</v>
      </c>
      <c r="O555">
        <v>120.78891305613332</v>
      </c>
      <c r="P555">
        <v>131.19400845873815</v>
      </c>
      <c r="Q555">
        <v>144.25525197026784</v>
      </c>
      <c r="R555">
        <v>151.05086643886693</v>
      </c>
      <c r="S555">
        <v>154.08816271630701</v>
      </c>
      <c r="T555">
        <v>161.38054112880644</v>
      </c>
      <c r="U555">
        <v>169.55183429393463</v>
      </c>
      <c r="V555">
        <v>173.22400621082136</v>
      </c>
      <c r="W555">
        <v>175.11693758948314</v>
      </c>
      <c r="X555">
        <v>177.24847845570079</v>
      </c>
      <c r="Y555">
        <v>176.75450226999925</v>
      </c>
      <c r="Z555">
        <v>173.59674737807475</v>
      </c>
      <c r="AA555">
        <v>167.50982427410727</v>
      </c>
      <c r="AB555">
        <v>162.07130597814179</v>
      </c>
      <c r="AC555">
        <v>153.30773934780566</v>
      </c>
      <c r="AD555">
        <v>149.85031154124587</v>
      </c>
      <c r="AE555">
        <v>145.35042649616946</v>
      </c>
      <c r="AF555">
        <v>140.6867652004652</v>
      </c>
      <c r="AG555">
        <v>133.71280645394322</v>
      </c>
      <c r="AH555">
        <v>127.30279874233089</v>
      </c>
      <c r="AI555">
        <v>-1.3109797239303589</v>
      </c>
      <c r="AJ555">
        <v>-1.3779641389846802</v>
      </c>
      <c r="AK555">
        <v>-1.5541934967041016</v>
      </c>
      <c r="AL555">
        <v>-1.5640692710876465</v>
      </c>
      <c r="AM555">
        <v>-1.8875648975372314</v>
      </c>
      <c r="AN555">
        <v>-2.2728383541107178</v>
      </c>
      <c r="AO555">
        <v>-1.7550091743469238</v>
      </c>
      <c r="AP555">
        <v>-2.5011405944824219</v>
      </c>
      <c r="AQ555">
        <v>-2.4724199771881104</v>
      </c>
      <c r="AR555">
        <v>-2.423398494720459</v>
      </c>
      <c r="AS555">
        <v>-2.1128146648406982</v>
      </c>
      <c r="AT555">
        <v>-1.8661656379699707</v>
      </c>
      <c r="AU555">
        <v>-1.6332433223724365</v>
      </c>
      <c r="AV555">
        <v>-1.9196169376373291</v>
      </c>
      <c r="AW555">
        <v>-2.0072517395019531</v>
      </c>
      <c r="AX555">
        <v>-3.0718472003936768</v>
      </c>
      <c r="AY555">
        <v>-14.130166053771973</v>
      </c>
      <c r="AZ555">
        <v>-12.286160469055176</v>
      </c>
      <c r="BA555">
        <v>-0.61886680126190186</v>
      </c>
      <c r="BB555">
        <v>-0.154711052775383</v>
      </c>
      <c r="BC555">
        <v>-0.83675181865692139</v>
      </c>
      <c r="BD555">
        <v>-1.5606362819671631</v>
      </c>
      <c r="BE555">
        <v>-1.8985239267349243</v>
      </c>
      <c r="BF555">
        <v>-2.0180070400238037</v>
      </c>
      <c r="BG555">
        <v>-0.41306969523429871</v>
      </c>
      <c r="BH555">
        <v>-0.44524809718132019</v>
      </c>
      <c r="BI555">
        <v>-0.63618177175521851</v>
      </c>
      <c r="BJ555">
        <v>-0.66471952199935913</v>
      </c>
      <c r="BK555">
        <v>-0.96082872152328491</v>
      </c>
      <c r="BL555">
        <v>-1.1936415433883667</v>
      </c>
      <c r="BM555">
        <v>-0.71562963724136353</v>
      </c>
      <c r="BN555">
        <v>-1.1614844799041748</v>
      </c>
      <c r="BO555">
        <v>-1.3137749433517456</v>
      </c>
      <c r="BP555">
        <v>-1.4524692296981812</v>
      </c>
      <c r="BQ555">
        <v>-1.1280431747436523</v>
      </c>
      <c r="BR555">
        <v>-0.81470710039138794</v>
      </c>
      <c r="BS555">
        <v>-0.48993372917175293</v>
      </c>
      <c r="BT555">
        <v>-0.55524736642837524</v>
      </c>
      <c r="BU555">
        <v>-0.64422816038131714</v>
      </c>
      <c r="BV555">
        <v>-1.2935110330581665</v>
      </c>
      <c r="BW555">
        <v>-4.6487851142883301</v>
      </c>
      <c r="BX555">
        <v>-3.8552417755126953</v>
      </c>
      <c r="BY555">
        <v>1.1568859815597534</v>
      </c>
      <c r="BZ555">
        <v>1.3124346733093262</v>
      </c>
      <c r="CA555">
        <v>0.61153173446655273</v>
      </c>
      <c r="CB555">
        <v>-0.14810642600059509</v>
      </c>
      <c r="CC555">
        <v>-0.50650358200073242</v>
      </c>
      <c r="CD555">
        <v>-0.70906680822372437</v>
      </c>
      <c r="CE555">
        <v>0.20882004499435425</v>
      </c>
      <c r="CF555">
        <v>0.20074817538261414</v>
      </c>
      <c r="CG555">
        <v>-3.6966920015402138E-4</v>
      </c>
      <c r="CH555">
        <v>-4.1832637041807175E-2</v>
      </c>
      <c r="CI555">
        <v>-0.3189740777015686</v>
      </c>
      <c r="CJ555">
        <v>-0.44619321823120117</v>
      </c>
      <c r="CK555">
        <v>4.241427406668663E-3</v>
      </c>
      <c r="CL555">
        <v>-0.23364287614822388</v>
      </c>
      <c r="CM555">
        <v>-0.51130092144012451</v>
      </c>
      <c r="CN555">
        <v>-0.78000658750534058</v>
      </c>
      <c r="CO555">
        <v>-0.44599336385726929</v>
      </c>
      <c r="CP555">
        <v>-8.6470119655132294E-2</v>
      </c>
      <c r="CQ555">
        <v>0.30191904306411743</v>
      </c>
      <c r="CR555">
        <v>0.38971090316772461</v>
      </c>
      <c r="CS555">
        <v>0.29979774355888367</v>
      </c>
      <c r="CT555">
        <v>-6.1840914189815521E-2</v>
      </c>
      <c r="CU555">
        <v>1.9179903268814087</v>
      </c>
      <c r="CV555">
        <v>1.983986496925354</v>
      </c>
      <c r="CW555">
        <v>2.3867671489715576</v>
      </c>
      <c r="CX555">
        <v>2.3285753726959229</v>
      </c>
      <c r="CY555">
        <v>1.6146085262298584</v>
      </c>
      <c r="CZ555">
        <v>0.83020740747451782</v>
      </c>
      <c r="DA555">
        <v>0.45760545134544373</v>
      </c>
      <c r="DB555">
        <v>0.19750119745731354</v>
      </c>
      <c r="DC555">
        <v>0.83070975542068481</v>
      </c>
      <c r="DD555">
        <v>0.84674447774887085</v>
      </c>
      <c r="DE555">
        <v>0.63544243574142456</v>
      </c>
      <c r="DF555">
        <v>0.58105427026748657</v>
      </c>
      <c r="DG555">
        <v>0.32288059592247009</v>
      </c>
      <c r="DH555">
        <v>0.30125516653060913</v>
      </c>
      <c r="DI555">
        <v>0.72411251068115234</v>
      </c>
      <c r="DJ555">
        <v>0.69419872760772705</v>
      </c>
      <c r="DK555">
        <v>0.29117304086685181</v>
      </c>
      <c r="DL555">
        <v>-0.10754393041133881</v>
      </c>
      <c r="DM555">
        <v>0.23605641722679138</v>
      </c>
      <c r="DN555">
        <v>0.64176690578460693</v>
      </c>
      <c r="DO555">
        <v>1.0937718152999878</v>
      </c>
      <c r="DP555">
        <v>1.3346691131591797</v>
      </c>
      <c r="DQ555">
        <v>1.2438236474990845</v>
      </c>
      <c r="DR555">
        <v>1.169829249382019</v>
      </c>
      <c r="DS555">
        <v>8.4847660064697266</v>
      </c>
      <c r="DT555">
        <v>7.8232150077819824</v>
      </c>
      <c r="DU555">
        <v>3.6166479587554932</v>
      </c>
      <c r="DV555">
        <v>3.3447158336639404</v>
      </c>
      <c r="DW555">
        <v>2.6176853179931641</v>
      </c>
      <c r="DX555">
        <v>1.8085212707519531</v>
      </c>
      <c r="DY555">
        <v>1.4217145442962646</v>
      </c>
      <c r="DZ555">
        <v>1.1040692329406738</v>
      </c>
      <c r="EA555">
        <v>1.7286198139190674</v>
      </c>
      <c r="EB555">
        <v>1.7794605493545532</v>
      </c>
      <c r="EC555">
        <v>1.5534541606903076</v>
      </c>
      <c r="ED555">
        <v>1.4804040193557739</v>
      </c>
      <c r="EE555">
        <v>1.2496167421340942</v>
      </c>
      <c r="EF555">
        <v>1.3804519176483154</v>
      </c>
      <c r="EG555">
        <v>1.7634919881820679</v>
      </c>
      <c r="EH555">
        <v>2.0338547229766846</v>
      </c>
      <c r="EI555">
        <v>1.4498180150985718</v>
      </c>
      <c r="EJ555">
        <v>0.86338531970977783</v>
      </c>
      <c r="EK555">
        <v>1.2208279371261597</v>
      </c>
      <c r="EL555">
        <v>1.6932253837585449</v>
      </c>
      <c r="EM555">
        <v>2.2370815277099609</v>
      </c>
      <c r="EN555">
        <v>2.6990387439727783</v>
      </c>
      <c r="EO555">
        <v>2.6068470478057861</v>
      </c>
      <c r="EP555">
        <v>2.9481651782989502</v>
      </c>
      <c r="EQ555">
        <v>17.966146469116211</v>
      </c>
      <c r="ER555">
        <v>16.254133224487305</v>
      </c>
      <c r="ES555">
        <v>5.3924007415771484</v>
      </c>
      <c r="ET555">
        <v>4.811861515045166</v>
      </c>
      <c r="EU555">
        <v>4.0659689903259277</v>
      </c>
      <c r="EV555">
        <v>3.2210509777069092</v>
      </c>
      <c r="EW555">
        <v>2.813734769821167</v>
      </c>
      <c r="EX555">
        <v>2.4130094051361084</v>
      </c>
      <c r="EY555">
        <v>58.292198181152344</v>
      </c>
      <c r="EZ555">
        <v>56.944858551025391</v>
      </c>
      <c r="FA555">
        <v>56.287250518798828</v>
      </c>
      <c r="FB555">
        <v>55.553546905517578</v>
      </c>
      <c r="FC555">
        <v>54.785926818847656</v>
      </c>
      <c r="FD555">
        <v>53.986618041992188</v>
      </c>
      <c r="FE555">
        <v>53.032077789306641</v>
      </c>
      <c r="FF555">
        <v>52.611640930175781</v>
      </c>
      <c r="FG555">
        <v>53.825801849365234</v>
      </c>
      <c r="FH555">
        <v>58.072196960449219</v>
      </c>
      <c r="FI555">
        <v>63.208942413330078</v>
      </c>
      <c r="FJ555">
        <v>67.385200500488281</v>
      </c>
      <c r="FK555">
        <v>70.236579895019531</v>
      </c>
      <c r="FL555">
        <v>72.241310119628906</v>
      </c>
      <c r="FM555">
        <v>73.605049133300781</v>
      </c>
      <c r="FN555">
        <v>74.477996826171875</v>
      </c>
      <c r="FO555">
        <v>74.670074462890625</v>
      </c>
      <c r="FP555">
        <v>73.5072021484375</v>
      </c>
      <c r="FQ555">
        <v>71.920883178710937</v>
      </c>
      <c r="FR555">
        <v>69.515632629394531</v>
      </c>
      <c r="FS555">
        <v>66.040519714355469</v>
      </c>
      <c r="FT555">
        <v>63.567775726318359</v>
      </c>
      <c r="FU555">
        <v>61.518478393554688</v>
      </c>
      <c r="FV555">
        <v>59.86370849609375</v>
      </c>
      <c r="FW555">
        <v>1</v>
      </c>
    </row>
    <row r="556" spans="1:179" x14ac:dyDescent="0.2">
      <c r="A556" t="s">
        <v>241</v>
      </c>
      <c r="B556" t="s">
        <v>248</v>
      </c>
      <c r="C556" t="s">
        <v>218</v>
      </c>
      <c r="D556" t="s">
        <v>38</v>
      </c>
      <c r="E556" t="s">
        <v>250</v>
      </c>
      <c r="F556" t="s">
        <v>226</v>
      </c>
      <c r="G556" t="s">
        <v>244</v>
      </c>
      <c r="H556">
        <v>224.17000000000002</v>
      </c>
      <c r="K556">
        <v>110.63245130913779</v>
      </c>
      <c r="L556">
        <v>109.09994173300214</v>
      </c>
      <c r="M556">
        <v>107.46900007148049</v>
      </c>
      <c r="N556">
        <v>106.36976505013428</v>
      </c>
      <c r="O556">
        <v>109.84118884172045</v>
      </c>
      <c r="P556">
        <v>119.30321660665695</v>
      </c>
      <c r="Q556">
        <v>131.18065203312619</v>
      </c>
      <c r="R556">
        <v>137.36034479842189</v>
      </c>
      <c r="S556">
        <v>140.1223551977001</v>
      </c>
      <c r="T556">
        <v>146.75378762014759</v>
      </c>
      <c r="U556">
        <v>154.18447420323488</v>
      </c>
      <c r="V556">
        <v>157.52381817758265</v>
      </c>
      <c r="W556">
        <v>159.24518339039304</v>
      </c>
      <c r="X556">
        <v>161.18353167821357</v>
      </c>
      <c r="Y556">
        <v>160.73432711030972</v>
      </c>
      <c r="Z556">
        <v>157.86277588409283</v>
      </c>
      <c r="AA556">
        <v>152.32754211791755</v>
      </c>
      <c r="AB556">
        <v>147.38194487681409</v>
      </c>
      <c r="AC556">
        <v>139.41266563739904</v>
      </c>
      <c r="AD556">
        <v>136.26860240346247</v>
      </c>
      <c r="AE556">
        <v>132.17656522474746</v>
      </c>
      <c r="AF556">
        <v>127.93559568446183</v>
      </c>
      <c r="AG556">
        <v>121.59372290599664</v>
      </c>
      <c r="AH556">
        <v>115.76468736197373</v>
      </c>
      <c r="AI556">
        <v>-1.2593969106674194</v>
      </c>
      <c r="AJ556">
        <v>-1.3229166269302368</v>
      </c>
      <c r="AK556">
        <v>-1.4820722341537476</v>
      </c>
      <c r="AL556">
        <v>-1.4896554946899414</v>
      </c>
      <c r="AM556">
        <v>-1.7858817577362061</v>
      </c>
      <c r="AN556">
        <v>-2.1476523876190186</v>
      </c>
      <c r="AO556">
        <v>-1.673775315284729</v>
      </c>
      <c r="AP556">
        <v>-2.3747663497924805</v>
      </c>
      <c r="AQ556">
        <v>-2.3350944519042969</v>
      </c>
      <c r="AR556">
        <v>-2.2764594554901123</v>
      </c>
      <c r="AS556">
        <v>-1.9950618743896484</v>
      </c>
      <c r="AT556">
        <v>-1.7757617235183716</v>
      </c>
      <c r="AU556">
        <v>-1.5708284378051758</v>
      </c>
      <c r="AV556">
        <v>-1.8478001356124878</v>
      </c>
      <c r="AW556">
        <v>-1.9273910522460937</v>
      </c>
      <c r="AX556">
        <v>-2.9265968799591064</v>
      </c>
      <c r="AY556">
        <v>-13.559469223022461</v>
      </c>
      <c r="AZ556">
        <v>-11.803934097290039</v>
      </c>
      <c r="BA556">
        <v>-0.69574904441833496</v>
      </c>
      <c r="BB556">
        <v>-0.25055280327796936</v>
      </c>
      <c r="BC556">
        <v>-0.86936420202255249</v>
      </c>
      <c r="BD556">
        <v>-1.5249619483947754</v>
      </c>
      <c r="BE556">
        <v>-1.8306893110275269</v>
      </c>
      <c r="BF556">
        <v>-1.9331218004226685</v>
      </c>
      <c r="BG556">
        <v>-0.40314432978630066</v>
      </c>
      <c r="BH556">
        <v>-0.43347278237342834</v>
      </c>
      <c r="BI556">
        <v>-0.60665059089660645</v>
      </c>
      <c r="BJ556">
        <v>-0.6320299506187439</v>
      </c>
      <c r="BK556">
        <v>-0.90214037895202637</v>
      </c>
      <c r="BL556">
        <v>-1.1185237169265747</v>
      </c>
      <c r="BM556">
        <v>-0.68261653184890747</v>
      </c>
      <c r="BN556">
        <v>-1.0972621440887451</v>
      </c>
      <c r="BO556">
        <v>-1.2302032709121704</v>
      </c>
      <c r="BP556">
        <v>-1.3505750894546509</v>
      </c>
      <c r="BQ556">
        <v>-1.0559775829315186</v>
      </c>
      <c r="BR556">
        <v>-0.77308428287506104</v>
      </c>
      <c r="BS556">
        <v>-0.48056119680404663</v>
      </c>
      <c r="BT556">
        <v>-0.54672873020172119</v>
      </c>
      <c r="BU556">
        <v>-0.62760341167449951</v>
      </c>
      <c r="BV556">
        <v>-1.2307643890380859</v>
      </c>
      <c r="BW556">
        <v>-4.5179653167724609</v>
      </c>
      <c r="BX556">
        <v>-3.7641572952270508</v>
      </c>
      <c r="BY556">
        <v>0.9976198673248291</v>
      </c>
      <c r="BZ556">
        <v>1.1485264301300049</v>
      </c>
      <c r="CA556">
        <v>0.51172792911529541</v>
      </c>
      <c r="CB556">
        <v>-0.17796474695205688</v>
      </c>
      <c r="CC556">
        <v>-0.50325006246566772</v>
      </c>
      <c r="CD556">
        <v>-0.68490827083587646</v>
      </c>
      <c r="CE556">
        <v>0.18989360332489014</v>
      </c>
      <c r="CF556">
        <v>0.18255333602428436</v>
      </c>
      <c r="CG556">
        <v>-3.3616417204029858E-4</v>
      </c>
      <c r="CH556">
        <v>-3.80411297082901E-2</v>
      </c>
      <c r="CI556">
        <v>-0.29006379842758179</v>
      </c>
      <c r="CJ556">
        <v>-0.40575242042541504</v>
      </c>
      <c r="CK556">
        <v>3.8570049218833447E-3</v>
      </c>
      <c r="CL556">
        <v>-0.21246661245822906</v>
      </c>
      <c r="CM556">
        <v>-0.46495908498764038</v>
      </c>
      <c r="CN556">
        <v>-0.70931053161621094</v>
      </c>
      <c r="CO556">
        <v>-0.40557068586349487</v>
      </c>
      <c r="CP556">
        <v>-7.8632883727550507E-2</v>
      </c>
      <c r="CQ556">
        <v>0.2745545506477356</v>
      </c>
      <c r="CR556">
        <v>0.35438936948776245</v>
      </c>
      <c r="CS556">
        <v>0.27262553572654724</v>
      </c>
      <c r="CT556">
        <v>-5.6235954165458679E-2</v>
      </c>
      <c r="CU556">
        <v>1.7441529035568237</v>
      </c>
      <c r="CV556">
        <v>1.8041675090789795</v>
      </c>
      <c r="CW556">
        <v>2.1704418659210205</v>
      </c>
      <c r="CX556">
        <v>2.1175243854522705</v>
      </c>
      <c r="CY556">
        <v>1.4682681560516357</v>
      </c>
      <c r="CZ556">
        <v>0.75496143102645874</v>
      </c>
      <c r="DA556">
        <v>0.41613030433654785</v>
      </c>
      <c r="DB556">
        <v>0.17960064113140106</v>
      </c>
      <c r="DC556">
        <v>0.78293150663375854</v>
      </c>
      <c r="DD556">
        <v>0.79857945442199707</v>
      </c>
      <c r="DE556">
        <v>0.60597825050354004</v>
      </c>
      <c r="DF556">
        <v>0.55594766139984131</v>
      </c>
      <c r="DG556">
        <v>0.32201278209686279</v>
      </c>
      <c r="DH556">
        <v>0.30701896548271179</v>
      </c>
      <c r="DI556">
        <v>0.69033056497573853</v>
      </c>
      <c r="DJ556">
        <v>0.6723288893699646</v>
      </c>
      <c r="DK556">
        <v>0.30028510093688965</v>
      </c>
      <c r="DL556">
        <v>-6.8045966327190399E-2</v>
      </c>
      <c r="DM556">
        <v>0.2448362410068512</v>
      </c>
      <c r="DN556">
        <v>0.61581850051879883</v>
      </c>
      <c r="DO556">
        <v>1.0296703577041626</v>
      </c>
      <c r="DP556">
        <v>1.2555074691772461</v>
      </c>
      <c r="DQ556">
        <v>1.1728545427322388</v>
      </c>
      <c r="DR556">
        <v>1.1182924509048462</v>
      </c>
      <c r="DS556">
        <v>8.0062713623046875</v>
      </c>
      <c r="DT556">
        <v>7.3724923133850098</v>
      </c>
      <c r="DU556">
        <v>3.343264102935791</v>
      </c>
      <c r="DV556">
        <v>3.0865225791931152</v>
      </c>
      <c r="DW556">
        <v>2.4248085021972656</v>
      </c>
      <c r="DX556">
        <v>1.6878875494003296</v>
      </c>
      <c r="DY556">
        <v>1.3355107307434082</v>
      </c>
      <c r="DZ556">
        <v>1.044109582901001</v>
      </c>
      <c r="EA556">
        <v>1.6391841173171997</v>
      </c>
      <c r="EB556">
        <v>1.6880233287811279</v>
      </c>
      <c r="EC556">
        <v>1.4813998937606812</v>
      </c>
      <c r="ED556">
        <v>1.413573145866394</v>
      </c>
      <c r="EE556">
        <v>1.2057541608810425</v>
      </c>
      <c r="EF556">
        <v>1.3361475467681885</v>
      </c>
      <c r="EG556">
        <v>1.6814893484115601</v>
      </c>
      <c r="EH556">
        <v>1.9498331546783447</v>
      </c>
      <c r="EI556">
        <v>1.4051761627197266</v>
      </c>
      <c r="EJ556">
        <v>0.85783827304840088</v>
      </c>
      <c r="EK556">
        <v>1.1839205026626587</v>
      </c>
      <c r="EL556">
        <v>1.6184959411621094</v>
      </c>
      <c r="EM556">
        <v>2.1199376583099365</v>
      </c>
      <c r="EN556">
        <v>2.5565788745880127</v>
      </c>
      <c r="EO556">
        <v>2.472642183303833</v>
      </c>
      <c r="EP556">
        <v>2.8141248226165771</v>
      </c>
      <c r="EQ556">
        <v>17.047775268554687</v>
      </c>
      <c r="ER556">
        <v>15.41226863861084</v>
      </c>
      <c r="ES556">
        <v>5.0366330146789551</v>
      </c>
      <c r="ET556">
        <v>4.4856019020080566</v>
      </c>
      <c r="EU556">
        <v>3.8059005737304687</v>
      </c>
      <c r="EV556">
        <v>3.0348846912384033</v>
      </c>
      <c r="EW556">
        <v>2.6629500389099121</v>
      </c>
      <c r="EX556">
        <v>2.292323112487793</v>
      </c>
      <c r="EY556">
        <v>58.292198181152344</v>
      </c>
      <c r="EZ556">
        <v>56.944858551025391</v>
      </c>
      <c r="FA556">
        <v>56.287246704101563</v>
      </c>
      <c r="FB556">
        <v>55.553546905517578</v>
      </c>
      <c r="FC556">
        <v>54.785926818847656</v>
      </c>
      <c r="FD556">
        <v>53.986618041992188</v>
      </c>
      <c r="FE556">
        <v>53.032077789306641</v>
      </c>
      <c r="FF556">
        <v>52.611640930175781</v>
      </c>
      <c r="FG556">
        <v>53.825801849365234</v>
      </c>
      <c r="FH556">
        <v>58.072193145751953</v>
      </c>
      <c r="FI556">
        <v>63.208946228027344</v>
      </c>
      <c r="FJ556">
        <v>67.385200500488281</v>
      </c>
      <c r="FK556">
        <v>70.236579895019531</v>
      </c>
      <c r="FL556">
        <v>72.241310119628906</v>
      </c>
      <c r="FM556">
        <v>73.605049133300781</v>
      </c>
      <c r="FN556">
        <v>74.477996826171875</v>
      </c>
      <c r="FO556">
        <v>74.670074462890625</v>
      </c>
      <c r="FP556">
        <v>73.5072021484375</v>
      </c>
      <c r="FQ556">
        <v>71.920883178710937</v>
      </c>
      <c r="FR556">
        <v>69.515632629394531</v>
      </c>
      <c r="FS556">
        <v>66.040519714355469</v>
      </c>
      <c r="FT556">
        <v>63.567775726318359</v>
      </c>
      <c r="FU556">
        <v>61.518478393554688</v>
      </c>
      <c r="FV556">
        <v>59.86370849609375</v>
      </c>
      <c r="FW556">
        <v>1</v>
      </c>
    </row>
    <row r="557" spans="1:179" x14ac:dyDescent="0.2">
      <c r="A557" t="s">
        <v>241</v>
      </c>
      <c r="B557" t="s">
        <v>248</v>
      </c>
      <c r="C557" t="s">
        <v>218</v>
      </c>
      <c r="D557" t="s">
        <v>39</v>
      </c>
      <c r="E557">
        <v>2015</v>
      </c>
      <c r="F557" t="s">
        <v>226</v>
      </c>
      <c r="G557" t="s">
        <v>244</v>
      </c>
      <c r="H557">
        <v>246.03</v>
      </c>
      <c r="K557">
        <v>125.74763520571072</v>
      </c>
      <c r="L557">
        <v>122.5902939333338</v>
      </c>
      <c r="M557">
        <v>120.47517848552856</v>
      </c>
      <c r="N557">
        <v>118.52745996071761</v>
      </c>
      <c r="O557">
        <v>121.37618891249087</v>
      </c>
      <c r="P557">
        <v>132.43509356979806</v>
      </c>
      <c r="Q557">
        <v>144.10950211094311</v>
      </c>
      <c r="R557">
        <v>151.96077583290193</v>
      </c>
      <c r="S557">
        <v>156.1672042223739</v>
      </c>
      <c r="T557">
        <v>166.1752233513925</v>
      </c>
      <c r="U557">
        <v>179.02268079251621</v>
      </c>
      <c r="V557">
        <v>186.46774001218319</v>
      </c>
      <c r="W557">
        <v>188.84895161846575</v>
      </c>
      <c r="X557">
        <v>192.07177740148282</v>
      </c>
      <c r="Y557">
        <v>192.21966576249227</v>
      </c>
      <c r="Z557">
        <v>190.55741870775526</v>
      </c>
      <c r="AA557">
        <v>183.95143092839746</v>
      </c>
      <c r="AB557">
        <v>175.22436450396498</v>
      </c>
      <c r="AC557">
        <v>163.41723001361416</v>
      </c>
      <c r="AD557">
        <v>159.57417641640669</v>
      </c>
      <c r="AE557">
        <v>154.27088821895697</v>
      </c>
      <c r="AF557">
        <v>148.44689855187835</v>
      </c>
      <c r="AG557">
        <v>140.75442957728279</v>
      </c>
      <c r="AH557">
        <v>133.25598258651792</v>
      </c>
      <c r="AI557">
        <v>-1.2743715047836304</v>
      </c>
      <c r="AJ557">
        <v>-1.0276061296463013</v>
      </c>
      <c r="AK557">
        <v>-1.1093820333480835</v>
      </c>
      <c r="AL557">
        <v>-0.83682340383529663</v>
      </c>
      <c r="AM557">
        <v>-1.3851213455200195</v>
      </c>
      <c r="AN557">
        <v>-1.8953700065612793</v>
      </c>
      <c r="AO557">
        <v>-1.8773736953735352</v>
      </c>
      <c r="AP557">
        <v>-2.1383368968963623</v>
      </c>
      <c r="AQ557">
        <v>-5.6048970222473145</v>
      </c>
      <c r="AR557">
        <v>-1.7215311527252197</v>
      </c>
      <c r="AS557">
        <v>-2.0079796314239502</v>
      </c>
      <c r="AT557">
        <v>-2.1459331512451172</v>
      </c>
      <c r="AU557">
        <v>-2.1889748573303223</v>
      </c>
      <c r="AV557">
        <v>-0.37435299158096313</v>
      </c>
      <c r="AW557">
        <v>-1.6567912101745605</v>
      </c>
      <c r="AX557">
        <v>-7.5631812214851379E-2</v>
      </c>
      <c r="AY557">
        <v>-0.17369511723518372</v>
      </c>
      <c r="AZ557">
        <v>-1.0690798759460449</v>
      </c>
      <c r="BA557">
        <v>-1.871220588684082</v>
      </c>
      <c r="BB557">
        <v>-2.1668908596038818</v>
      </c>
      <c r="BC557">
        <v>-2.430208683013916</v>
      </c>
      <c r="BD557">
        <v>-2.4091613292694092</v>
      </c>
      <c r="BE557">
        <v>-2.203132152557373</v>
      </c>
      <c r="BF557">
        <v>-2.0498909950256348</v>
      </c>
      <c r="BG557">
        <v>-0.41585874557495117</v>
      </c>
      <c r="BH557">
        <v>-0.31682911515235901</v>
      </c>
      <c r="BI557">
        <v>-0.43257081508636475</v>
      </c>
      <c r="BJ557">
        <v>-0.20337569713592529</v>
      </c>
      <c r="BK557">
        <v>-0.56503170728683472</v>
      </c>
      <c r="BL557">
        <v>-1.0470561981201172</v>
      </c>
      <c r="BM557">
        <v>-1.0746848583221436</v>
      </c>
      <c r="BN557">
        <v>-0.98880875110626221</v>
      </c>
      <c r="BO557">
        <v>-2.3953614234924316</v>
      </c>
      <c r="BP557">
        <v>-0.57120734453201294</v>
      </c>
      <c r="BQ557">
        <v>-0.64882194995880127</v>
      </c>
      <c r="BR557">
        <v>-0.69772124290466309</v>
      </c>
      <c r="BS557">
        <v>-0.68144428730010986</v>
      </c>
      <c r="BT557">
        <v>1.7270488739013672</v>
      </c>
      <c r="BU557">
        <v>1.3312658071517944</v>
      </c>
      <c r="BV557">
        <v>1.9085870981216431</v>
      </c>
      <c r="BW557">
        <v>1.6361998319625854</v>
      </c>
      <c r="BX557">
        <v>0.66086071729660034</v>
      </c>
      <c r="BY557">
        <v>-0.23594930768013</v>
      </c>
      <c r="BZ557">
        <v>-0.60179036855697632</v>
      </c>
      <c r="CA557">
        <v>-0.91807347536087036</v>
      </c>
      <c r="CB557">
        <v>-0.91244548559188843</v>
      </c>
      <c r="CC557">
        <v>-0.79665124416351318</v>
      </c>
      <c r="CD557">
        <v>-0.67173624038696289</v>
      </c>
      <c r="CE557">
        <v>0.17874458432197571</v>
      </c>
      <c r="CF557">
        <v>0.17545291781425476</v>
      </c>
      <c r="CG557">
        <v>3.6186601966619492E-2</v>
      </c>
      <c r="CH557">
        <v>0.23534825444221497</v>
      </c>
      <c r="CI557">
        <v>2.95981764793396E-3</v>
      </c>
      <c r="CJ557">
        <v>-0.45951652526855469</v>
      </c>
      <c r="CK557">
        <v>-0.51874500513076782</v>
      </c>
      <c r="CL557">
        <v>-0.19264897704124451</v>
      </c>
      <c r="CM557">
        <v>-0.17244669795036316</v>
      </c>
      <c r="CN557">
        <v>0.22550337016582489</v>
      </c>
      <c r="CO557">
        <v>0.2925264835357666</v>
      </c>
      <c r="CP557">
        <v>0.30530589818954468</v>
      </c>
      <c r="CQ557">
        <v>0.36266672611236572</v>
      </c>
      <c r="CR557">
        <v>3.1824734210968018</v>
      </c>
      <c r="CS557">
        <v>3.400784969329834</v>
      </c>
      <c r="CT557">
        <v>3.282850980758667</v>
      </c>
      <c r="CU557">
        <v>2.8897275924682617</v>
      </c>
      <c r="CV557">
        <v>1.859012246131897</v>
      </c>
      <c r="CW557">
        <v>0.89663457870483398</v>
      </c>
      <c r="CX557">
        <v>0.48219344019889832</v>
      </c>
      <c r="CY557">
        <v>0.12922677397727966</v>
      </c>
      <c r="CZ557">
        <v>0.12417542934417725</v>
      </c>
      <c r="DA557">
        <v>0.17747320234775543</v>
      </c>
      <c r="DB557">
        <v>0.28276950120925903</v>
      </c>
      <c r="DC557">
        <v>0.77334791421890259</v>
      </c>
      <c r="DD557">
        <v>0.66773492097854614</v>
      </c>
      <c r="DE557">
        <v>0.50494402647018433</v>
      </c>
      <c r="DF557">
        <v>0.67407220602035522</v>
      </c>
      <c r="DG557">
        <v>0.57095134258270264</v>
      </c>
      <c r="DH557">
        <v>0.12802310287952423</v>
      </c>
      <c r="DI557">
        <v>3.7194814532995224E-2</v>
      </c>
      <c r="DJ557">
        <v>0.60351079702377319</v>
      </c>
      <c r="DK557">
        <v>2.0504679679870605</v>
      </c>
      <c r="DL557">
        <v>1.0222141742706299</v>
      </c>
      <c r="DM557">
        <v>1.2338749170303345</v>
      </c>
      <c r="DN557">
        <v>1.3083330392837524</v>
      </c>
      <c r="DO557">
        <v>1.4067777395248413</v>
      </c>
      <c r="DP557">
        <v>4.6378979682922363</v>
      </c>
      <c r="DQ557">
        <v>5.470304012298584</v>
      </c>
      <c r="DR557">
        <v>4.6571149826049805</v>
      </c>
      <c r="DS557">
        <v>4.1432552337646484</v>
      </c>
      <c r="DT557">
        <v>3.0571639537811279</v>
      </c>
      <c r="DU557">
        <v>2.0292184352874756</v>
      </c>
      <c r="DV557">
        <v>1.5661772489547729</v>
      </c>
      <c r="DW557">
        <v>1.1765270233154297</v>
      </c>
      <c r="DX557">
        <v>1.1607962846755981</v>
      </c>
      <c r="DY557">
        <v>1.1515976190567017</v>
      </c>
      <c r="DZ557">
        <v>1.237275242805481</v>
      </c>
      <c r="EA557">
        <v>1.6318607330322266</v>
      </c>
      <c r="EB557">
        <v>1.3785120248794556</v>
      </c>
      <c r="EC557">
        <v>1.1817553043365479</v>
      </c>
      <c r="ED557">
        <v>1.3075199127197266</v>
      </c>
      <c r="EE557">
        <v>1.3910409212112427</v>
      </c>
      <c r="EF557">
        <v>0.9763370156288147</v>
      </c>
      <c r="EG557">
        <v>0.83988362550735474</v>
      </c>
      <c r="EH557">
        <v>1.7530390024185181</v>
      </c>
      <c r="EI557">
        <v>5.2600035667419434</v>
      </c>
      <c r="EJ557">
        <v>2.1725378036499023</v>
      </c>
      <c r="EK557">
        <v>2.5930325984954834</v>
      </c>
      <c r="EL557">
        <v>2.756544828414917</v>
      </c>
      <c r="EM557">
        <v>2.9143083095550537</v>
      </c>
      <c r="EN557">
        <v>6.7392997741699219</v>
      </c>
      <c r="EO557">
        <v>8.4583606719970703</v>
      </c>
      <c r="EP557">
        <v>6.641334056854248</v>
      </c>
      <c r="EQ557">
        <v>5.9531502723693848</v>
      </c>
      <c r="ER557">
        <v>4.787104606628418</v>
      </c>
      <c r="ES557">
        <v>3.66448974609375</v>
      </c>
      <c r="ET557">
        <v>3.1312777996063232</v>
      </c>
      <c r="EU557">
        <v>2.6886622905731201</v>
      </c>
      <c r="EV557">
        <v>2.6575121879577637</v>
      </c>
      <c r="EW557">
        <v>2.5580785274505615</v>
      </c>
      <c r="EX557">
        <v>2.6154298782348633</v>
      </c>
      <c r="EY557">
        <v>68.679458618164062</v>
      </c>
      <c r="EZ557">
        <v>67.630355834960938</v>
      </c>
      <c r="FA557">
        <v>66.445823669433594</v>
      </c>
      <c r="FB557">
        <v>65.652000427246094</v>
      </c>
      <c r="FC557">
        <v>64.890182495117188</v>
      </c>
      <c r="FD557">
        <v>63.952320098876953</v>
      </c>
      <c r="FE557">
        <v>62.926513671875</v>
      </c>
      <c r="FF557">
        <v>62.974857330322266</v>
      </c>
      <c r="FG557">
        <v>66.821296691894531</v>
      </c>
      <c r="FH557">
        <v>71.622016906738281</v>
      </c>
      <c r="FI557">
        <v>75.598152160644531</v>
      </c>
      <c r="FJ557">
        <v>79.946243286132812</v>
      </c>
      <c r="FK557">
        <v>83.183891296386719</v>
      </c>
      <c r="FL557">
        <v>85.388206481933594</v>
      </c>
      <c r="FM557">
        <v>86.839675903320313</v>
      </c>
      <c r="FN557">
        <v>87.343376159667969</v>
      </c>
      <c r="FO557">
        <v>87.054122924804688</v>
      </c>
      <c r="FP557">
        <v>86.246925354003906</v>
      </c>
      <c r="FQ557">
        <v>85.003616333007813</v>
      </c>
      <c r="FR557">
        <v>82.489242553710938</v>
      </c>
      <c r="FS557">
        <v>78.894248962402344</v>
      </c>
      <c r="FT557">
        <v>75.38665771484375</v>
      </c>
      <c r="FU557">
        <v>73.0426025390625</v>
      </c>
      <c r="FV557">
        <v>71.016777038574219</v>
      </c>
      <c r="FW557">
        <v>1</v>
      </c>
    </row>
    <row r="558" spans="1:179" x14ac:dyDescent="0.2">
      <c r="A558" t="s">
        <v>241</v>
      </c>
      <c r="B558" t="s">
        <v>248</v>
      </c>
      <c r="C558" t="s">
        <v>218</v>
      </c>
      <c r="D558" t="s">
        <v>39</v>
      </c>
      <c r="E558">
        <v>2016</v>
      </c>
      <c r="F558" t="s">
        <v>226</v>
      </c>
      <c r="G558" t="s">
        <v>244</v>
      </c>
      <c r="H558">
        <v>223.20000000000002</v>
      </c>
      <c r="K558">
        <v>114.07973612863735</v>
      </c>
      <c r="L558">
        <v>111.21535892876727</v>
      </c>
      <c r="M558">
        <v>109.2965012757188</v>
      </c>
      <c r="N558">
        <v>107.52950808336331</v>
      </c>
      <c r="O558">
        <v>110.11390855012887</v>
      </c>
      <c r="P558">
        <v>120.14667714345879</v>
      </c>
      <c r="Q558">
        <v>130.73783811163941</v>
      </c>
      <c r="R558">
        <v>137.86060613037421</v>
      </c>
      <c r="S558">
        <v>141.67672752247796</v>
      </c>
      <c r="T558">
        <v>150.75612038375181</v>
      </c>
      <c r="U558">
        <v>162.41148513402848</v>
      </c>
      <c r="V558">
        <v>169.16573057055112</v>
      </c>
      <c r="W558">
        <v>171.32599379352766</v>
      </c>
      <c r="X558">
        <v>174.24977931294279</v>
      </c>
      <c r="Y558">
        <v>174.38394537636702</v>
      </c>
      <c r="Z558">
        <v>172.87593526488627</v>
      </c>
      <c r="AA558">
        <v>166.88290532436048</v>
      </c>
      <c r="AB558">
        <v>158.96560784796915</v>
      </c>
      <c r="AC558">
        <v>148.2540363349855</v>
      </c>
      <c r="AD558">
        <v>144.76757283544981</v>
      </c>
      <c r="AE558">
        <v>139.95636730311941</v>
      </c>
      <c r="AF558">
        <v>134.6727752630039</v>
      </c>
      <c r="AG558">
        <v>127.69407678200267</v>
      </c>
      <c r="AH558">
        <v>120.89139733056292</v>
      </c>
      <c r="AI558">
        <v>-1.2219001054763794</v>
      </c>
      <c r="AJ558">
        <v>-0.98671281337738037</v>
      </c>
      <c r="AK558">
        <v>-1.0582984685897827</v>
      </c>
      <c r="AL558">
        <v>-0.80770772695541382</v>
      </c>
      <c r="AM558">
        <v>-1.3194297552108765</v>
      </c>
      <c r="AN558">
        <v>-1.7844957113265991</v>
      </c>
      <c r="AO558">
        <v>-1.7646737098693848</v>
      </c>
      <c r="AP558">
        <v>-2.0279958248138428</v>
      </c>
      <c r="AQ558">
        <v>-5.3307285308837891</v>
      </c>
      <c r="AR558">
        <v>-1.649925708770752</v>
      </c>
      <c r="AS558">
        <v>-1.9257949590682983</v>
      </c>
      <c r="AT558">
        <v>-2.0577707290649414</v>
      </c>
      <c r="AU558">
        <v>-2.1013634204864502</v>
      </c>
      <c r="AV558">
        <v>-0.50061655044555664</v>
      </c>
      <c r="AW558">
        <v>-1.7319910526275635</v>
      </c>
      <c r="AX558">
        <v>-0.22063533961772919</v>
      </c>
      <c r="AY558">
        <v>-0.29624348878860474</v>
      </c>
      <c r="AZ558">
        <v>-1.1024214029312134</v>
      </c>
      <c r="BA558">
        <v>-1.8228799104690552</v>
      </c>
      <c r="BB558">
        <v>-2.0857393741607666</v>
      </c>
      <c r="BC558">
        <v>-2.3205666542053223</v>
      </c>
      <c r="BD558">
        <v>-2.3002908229827881</v>
      </c>
      <c r="BE558">
        <v>-2.1064653396606445</v>
      </c>
      <c r="BF558">
        <v>-1.9652727842330933</v>
      </c>
      <c r="BG558">
        <v>-0.40418663620948792</v>
      </c>
      <c r="BH558">
        <v>-0.30971419811248779</v>
      </c>
      <c r="BI558">
        <v>-0.41365155577659607</v>
      </c>
      <c r="BJ558">
        <v>-0.204363614320755</v>
      </c>
      <c r="BK558">
        <v>-0.53831350803375244</v>
      </c>
      <c r="BL558">
        <v>-0.97649657726287842</v>
      </c>
      <c r="BM558">
        <v>-1.000131368637085</v>
      </c>
      <c r="BN558">
        <v>-0.93309700489044189</v>
      </c>
      <c r="BO558">
        <v>-2.2737202644348145</v>
      </c>
      <c r="BP558">
        <v>-0.55426913499832153</v>
      </c>
      <c r="BQ558">
        <v>-0.63122892379760742</v>
      </c>
      <c r="BR558">
        <v>-0.67838281393051147</v>
      </c>
      <c r="BS558">
        <v>-0.66547584533691406</v>
      </c>
      <c r="BT558">
        <v>1.5009195804595947</v>
      </c>
      <c r="BU558">
        <v>1.1140635013580322</v>
      </c>
      <c r="BV558">
        <v>1.669286847114563</v>
      </c>
      <c r="BW558">
        <v>1.4276390075683594</v>
      </c>
      <c r="BX558">
        <v>0.5453065037727356</v>
      </c>
      <c r="BY558">
        <v>-0.26532226800918579</v>
      </c>
      <c r="BZ558">
        <v>-0.59501767158508301</v>
      </c>
      <c r="CA558">
        <v>-0.88029301166534424</v>
      </c>
      <c r="CB558">
        <v>-0.87470382452011108</v>
      </c>
      <c r="CC558">
        <v>-0.76682496070861816</v>
      </c>
      <c r="CD558">
        <v>-0.65261262655258179</v>
      </c>
      <c r="CE558">
        <v>0.16215920448303223</v>
      </c>
      <c r="CF558">
        <v>0.15917295217514038</v>
      </c>
      <c r="CG558">
        <v>3.2828912138938904E-2</v>
      </c>
      <c r="CH558">
        <v>0.21351070702075958</v>
      </c>
      <c r="CI558">
        <v>2.6851813308894634E-3</v>
      </c>
      <c r="CJ558">
        <v>-0.41687881946563721</v>
      </c>
      <c r="CK558">
        <v>-0.47061160206794739</v>
      </c>
      <c r="CL558">
        <v>-0.17477342486381531</v>
      </c>
      <c r="CM558">
        <v>-0.15644566714763641</v>
      </c>
      <c r="CN558">
        <v>0.20457932353019714</v>
      </c>
      <c r="CO558">
        <v>0.26538348197937012</v>
      </c>
      <c r="CP558">
        <v>0.27697712182998657</v>
      </c>
      <c r="CQ558">
        <v>0.32901552319526672</v>
      </c>
      <c r="CR558">
        <v>2.8871772289276123</v>
      </c>
      <c r="CS558">
        <v>3.0852322578430176</v>
      </c>
      <c r="CT558">
        <v>2.9782412052154541</v>
      </c>
      <c r="CU558">
        <v>2.6215949058532715</v>
      </c>
      <c r="CV558">
        <v>1.6865178346633911</v>
      </c>
      <c r="CW558">
        <v>0.81343746185302734</v>
      </c>
      <c r="CX558">
        <v>0.43745157122612</v>
      </c>
      <c r="CY558">
        <v>0.11723605543375015</v>
      </c>
      <c r="CZ558">
        <v>0.11265341192483902</v>
      </c>
      <c r="DA558">
        <v>0.16100578010082245</v>
      </c>
      <c r="DB558">
        <v>0.25653180480003357</v>
      </c>
      <c r="DC558">
        <v>0.72850501537322998</v>
      </c>
      <c r="DD558">
        <v>0.62806010246276855</v>
      </c>
      <c r="DE558">
        <v>0.47930938005447388</v>
      </c>
      <c r="DF558">
        <v>0.63138502836227417</v>
      </c>
      <c r="DG558">
        <v>0.54368388652801514</v>
      </c>
      <c r="DH558">
        <v>0.1427389532327652</v>
      </c>
      <c r="DI558">
        <v>5.8908134698867798E-2</v>
      </c>
      <c r="DJ558">
        <v>0.58355015516281128</v>
      </c>
      <c r="DK558">
        <v>1.9608289003372192</v>
      </c>
      <c r="DL558">
        <v>0.96342778205871582</v>
      </c>
      <c r="DM558">
        <v>1.1619958877563477</v>
      </c>
      <c r="DN558">
        <v>1.2323369979858398</v>
      </c>
      <c r="DO558">
        <v>1.3235069513320923</v>
      </c>
      <c r="DP558">
        <v>4.273435115814209</v>
      </c>
      <c r="DQ558">
        <v>5.0564007759094238</v>
      </c>
      <c r="DR558">
        <v>4.2871956825256348</v>
      </c>
      <c r="DS558">
        <v>3.8155505657196045</v>
      </c>
      <c r="DT558">
        <v>2.8277292251586914</v>
      </c>
      <c r="DU558">
        <v>1.8921971321105957</v>
      </c>
      <c r="DV558">
        <v>1.4699208736419678</v>
      </c>
      <c r="DW558">
        <v>1.1147651672363281</v>
      </c>
      <c r="DX558">
        <v>1.1000106334686279</v>
      </c>
      <c r="DY558">
        <v>1.0888365507125854</v>
      </c>
      <c r="DZ558">
        <v>1.1656762361526489</v>
      </c>
      <c r="EA558">
        <v>1.5462183952331543</v>
      </c>
      <c r="EB558">
        <v>1.3050587177276611</v>
      </c>
      <c r="EC558">
        <v>1.1239563226699829</v>
      </c>
      <c r="ED558">
        <v>1.2347291707992554</v>
      </c>
      <c r="EE558">
        <v>1.3248001337051392</v>
      </c>
      <c r="EF558">
        <v>0.95073813199996948</v>
      </c>
      <c r="EG558">
        <v>0.82345050573348999</v>
      </c>
      <c r="EH558">
        <v>1.6784489154815674</v>
      </c>
      <c r="EI558">
        <v>5.0178370475769043</v>
      </c>
      <c r="EJ558">
        <v>2.059084415435791</v>
      </c>
      <c r="EK558">
        <v>2.456561803817749</v>
      </c>
      <c r="EL558">
        <v>2.6117250919342041</v>
      </c>
      <c r="EM558">
        <v>2.7593944072723389</v>
      </c>
      <c r="EN558">
        <v>6.2749710083007812</v>
      </c>
      <c r="EO558">
        <v>7.9024553298950195</v>
      </c>
      <c r="EP558">
        <v>6.1771178245544434</v>
      </c>
      <c r="EQ558">
        <v>5.5394330024719238</v>
      </c>
      <c r="ER558">
        <v>4.4754571914672852</v>
      </c>
      <c r="ES558">
        <v>3.4497547149658203</v>
      </c>
      <c r="ET558">
        <v>2.9606425762176514</v>
      </c>
      <c r="EU558">
        <v>2.5550386905670166</v>
      </c>
      <c r="EV558">
        <v>2.5255975723266602</v>
      </c>
      <c r="EW558">
        <v>2.4284768104553223</v>
      </c>
      <c r="EX558">
        <v>2.4783363342285156</v>
      </c>
      <c r="EY558">
        <v>68.679458618164062</v>
      </c>
      <c r="EZ558">
        <v>67.630355834960938</v>
      </c>
      <c r="FA558">
        <v>66.445823669433594</v>
      </c>
      <c r="FB558">
        <v>65.652000427246094</v>
      </c>
      <c r="FC558">
        <v>64.890182495117188</v>
      </c>
      <c r="FD558">
        <v>63.952320098876953</v>
      </c>
      <c r="FE558">
        <v>62.926509857177734</v>
      </c>
      <c r="FF558">
        <v>62.974857330322266</v>
      </c>
      <c r="FG558">
        <v>66.821296691894531</v>
      </c>
      <c r="FH558">
        <v>71.622016906738281</v>
      </c>
      <c r="FI558">
        <v>75.598152160644531</v>
      </c>
      <c r="FJ558">
        <v>79.946243286132812</v>
      </c>
      <c r="FK558">
        <v>83.183891296386719</v>
      </c>
      <c r="FL558">
        <v>85.388198852539062</v>
      </c>
      <c r="FM558">
        <v>86.839668273925781</v>
      </c>
      <c r="FN558">
        <v>87.343368530273438</v>
      </c>
      <c r="FO558">
        <v>87.054122924804688</v>
      </c>
      <c r="FP558">
        <v>86.246925354003906</v>
      </c>
      <c r="FQ558">
        <v>85.003616333007813</v>
      </c>
      <c r="FR558">
        <v>82.489242553710938</v>
      </c>
      <c r="FS558">
        <v>78.894248962402344</v>
      </c>
      <c r="FT558">
        <v>75.38665771484375</v>
      </c>
      <c r="FU558">
        <v>73.0426025390625</v>
      </c>
      <c r="FV558">
        <v>71.016777038574219</v>
      </c>
      <c r="FW558">
        <v>1</v>
      </c>
    </row>
    <row r="559" spans="1:179" x14ac:dyDescent="0.2">
      <c r="A559" t="s">
        <v>241</v>
      </c>
      <c r="B559" t="s">
        <v>248</v>
      </c>
      <c r="C559" t="s">
        <v>218</v>
      </c>
      <c r="D559" t="s">
        <v>39</v>
      </c>
      <c r="E559" t="s">
        <v>250</v>
      </c>
      <c r="F559" t="s">
        <v>226</v>
      </c>
      <c r="G559" t="s">
        <v>244</v>
      </c>
      <c r="H559">
        <v>216.4</v>
      </c>
      <c r="K559">
        <v>110.60417944355285</v>
      </c>
      <c r="L559">
        <v>107.82706844593264</v>
      </c>
      <c r="M559">
        <v>105.96667076807431</v>
      </c>
      <c r="N559">
        <v>104.25351084366454</v>
      </c>
      <c r="O559">
        <v>106.7591748877838</v>
      </c>
      <c r="P559">
        <v>116.48628485024931</v>
      </c>
      <c r="Q559">
        <v>126.75477518861484</v>
      </c>
      <c r="R559">
        <v>133.66054074184686</v>
      </c>
      <c r="S559">
        <v>137.36040006440598</v>
      </c>
      <c r="T559">
        <v>146.16317986865167</v>
      </c>
      <c r="U559">
        <v>157.46345192455846</v>
      </c>
      <c r="V559">
        <v>164.01192231569411</v>
      </c>
      <c r="W559">
        <v>166.10637089409877</v>
      </c>
      <c r="X559">
        <v>168.94108027560719</v>
      </c>
      <c r="Y559">
        <v>169.07115883169251</v>
      </c>
      <c r="Z559">
        <v>167.60909180179658</v>
      </c>
      <c r="AA559">
        <v>161.79864569237483</v>
      </c>
      <c r="AB559">
        <v>154.12255683993095</v>
      </c>
      <c r="AC559">
        <v>143.73732438805567</v>
      </c>
      <c r="AD559">
        <v>140.35707959075691</v>
      </c>
      <c r="AE559">
        <v>135.69245239142992</v>
      </c>
      <c r="AF559">
        <v>130.56983042592589</v>
      </c>
      <c r="AG559">
        <v>123.80374518354122</v>
      </c>
      <c r="AH559">
        <v>117.20831636964921</v>
      </c>
      <c r="AI559">
        <v>-1.2055938243865967</v>
      </c>
      <c r="AJ559">
        <v>-0.97397184371948242</v>
      </c>
      <c r="AK559">
        <v>-1.0425488948822021</v>
      </c>
      <c r="AL559">
        <v>-0.79853600263595581</v>
      </c>
      <c r="AM559">
        <v>-1.2992159128189087</v>
      </c>
      <c r="AN559">
        <v>-1.7508010864257812</v>
      </c>
      <c r="AO559">
        <v>-1.730471134185791</v>
      </c>
      <c r="AP559">
        <v>-1.9942227602005005</v>
      </c>
      <c r="AQ559">
        <v>-5.2465319633483887</v>
      </c>
      <c r="AR559">
        <v>-1.6276901960372925</v>
      </c>
      <c r="AS559">
        <v>-1.9002437591552734</v>
      </c>
      <c r="AT559">
        <v>-2.0303690433502197</v>
      </c>
      <c r="AU559">
        <v>-2.0740787982940674</v>
      </c>
      <c r="AV559">
        <v>-0.53657197952270508</v>
      </c>
      <c r="AW559">
        <v>-1.7520372867584229</v>
      </c>
      <c r="AX559">
        <v>-0.26226505637168884</v>
      </c>
      <c r="AY559">
        <v>-0.33132192492485046</v>
      </c>
      <c r="AZ559">
        <v>-1.1109905242919922</v>
      </c>
      <c r="BA559">
        <v>-1.8071925640106201</v>
      </c>
      <c r="BB559">
        <v>-2.0603337287902832</v>
      </c>
      <c r="BC559">
        <v>-2.2867159843444824</v>
      </c>
      <c r="BD559">
        <v>-2.2666821479797363</v>
      </c>
      <c r="BE559">
        <v>-2.0765628814697266</v>
      </c>
      <c r="BF559">
        <v>-1.9389817714691162</v>
      </c>
      <c r="BG559">
        <v>-0.40043303370475769</v>
      </c>
      <c r="BH559">
        <v>-0.30736574530601501</v>
      </c>
      <c r="BI559">
        <v>-0.40779790282249451</v>
      </c>
      <c r="BJ559">
        <v>-0.20445370674133301</v>
      </c>
      <c r="BK559">
        <v>-0.5300905704498291</v>
      </c>
      <c r="BL559">
        <v>-0.95520532131195068</v>
      </c>
      <c r="BM559">
        <v>-0.97766506671905518</v>
      </c>
      <c r="BN559">
        <v>-0.91613149642944336</v>
      </c>
      <c r="BO559">
        <v>-2.2364518642425537</v>
      </c>
      <c r="BP559">
        <v>-0.54885286092758179</v>
      </c>
      <c r="BQ559">
        <v>-0.62555044889450073</v>
      </c>
      <c r="BR559">
        <v>-0.67215567827224731</v>
      </c>
      <c r="BS559">
        <v>-0.66023337841033936</v>
      </c>
      <c r="BT559">
        <v>1.4342389106750488</v>
      </c>
      <c r="BU559">
        <v>1.0503277778625488</v>
      </c>
      <c r="BV559">
        <v>1.5986452102661133</v>
      </c>
      <c r="BW559">
        <v>1.3660976886749268</v>
      </c>
      <c r="BX559">
        <v>0.51144349575042725</v>
      </c>
      <c r="BY559">
        <v>-0.27354466915130615</v>
      </c>
      <c r="BZ559">
        <v>-0.59249585866928101</v>
      </c>
      <c r="CA559">
        <v>-0.86855185031890869</v>
      </c>
      <c r="CB559">
        <v>-0.86297917366027832</v>
      </c>
      <c r="CC559">
        <v>-0.75748717784881592</v>
      </c>
      <c r="CD559">
        <v>-0.64647203683853149</v>
      </c>
      <c r="CE559">
        <v>0.15721884369850159</v>
      </c>
      <c r="CF559">
        <v>0.15432359278202057</v>
      </c>
      <c r="CG559">
        <v>3.1828746199607849E-2</v>
      </c>
      <c r="CH559">
        <v>0.20700587332248688</v>
      </c>
      <c r="CI559">
        <v>2.6033746544271708E-3</v>
      </c>
      <c r="CJ559">
        <v>-0.40417817234992981</v>
      </c>
      <c r="CK559">
        <v>-0.45627394318580627</v>
      </c>
      <c r="CL559">
        <v>-0.16944877803325653</v>
      </c>
      <c r="CM559">
        <v>-0.1516793966293335</v>
      </c>
      <c r="CN559">
        <v>0.19834659993648529</v>
      </c>
      <c r="CO559">
        <v>0.25729829072952271</v>
      </c>
      <c r="CP559">
        <v>0.2685387134552002</v>
      </c>
      <c r="CQ559">
        <v>0.31899172067642212</v>
      </c>
      <c r="CR559">
        <v>2.7992165088653564</v>
      </c>
      <c r="CS559">
        <v>2.9912374019622803</v>
      </c>
      <c r="CT559">
        <v>2.8875060081481934</v>
      </c>
      <c r="CU559">
        <v>2.5417251586914062</v>
      </c>
      <c r="CV559">
        <v>1.6351363658905029</v>
      </c>
      <c r="CW559">
        <v>0.78865522146224976</v>
      </c>
      <c r="CX559">
        <v>0.42412415146827698</v>
      </c>
      <c r="CY559">
        <v>0.11366433650255203</v>
      </c>
      <c r="CZ559">
        <v>0.10922130942344666</v>
      </c>
      <c r="DA559">
        <v>0.1561005711555481</v>
      </c>
      <c r="DB559">
        <v>0.24871630966663361</v>
      </c>
      <c r="DC559">
        <v>0.71487075090408325</v>
      </c>
      <c r="DD559">
        <v>0.61601293087005615</v>
      </c>
      <c r="DE559">
        <v>0.47145539522171021</v>
      </c>
      <c r="DF559">
        <v>0.61846548318862915</v>
      </c>
      <c r="DG559">
        <v>0.53529727458953857</v>
      </c>
      <c r="DH559">
        <v>0.14684900641441345</v>
      </c>
      <c r="DI559">
        <v>6.5117217600345612E-2</v>
      </c>
      <c r="DJ559">
        <v>0.57723391056060791</v>
      </c>
      <c r="DK559">
        <v>1.9330930709838867</v>
      </c>
      <c r="DL559">
        <v>0.94554603099822998</v>
      </c>
      <c r="DM559">
        <v>1.1401470899581909</v>
      </c>
      <c r="DN559">
        <v>1.2092331647872925</v>
      </c>
      <c r="DO559">
        <v>1.2982168197631836</v>
      </c>
      <c r="DP559">
        <v>4.1641941070556641</v>
      </c>
      <c r="DQ559">
        <v>4.9321470260620117</v>
      </c>
      <c r="DR559">
        <v>4.1763668060302734</v>
      </c>
      <c r="DS559">
        <v>3.7173528671264648</v>
      </c>
      <c r="DT559">
        <v>2.7588291168212891</v>
      </c>
      <c r="DU559">
        <v>1.8508551120758057</v>
      </c>
      <c r="DV559">
        <v>1.440744161605835</v>
      </c>
      <c r="DW559">
        <v>1.0958805084228516</v>
      </c>
      <c r="DX559">
        <v>1.0814217329025269</v>
      </c>
      <c r="DY559">
        <v>1.0696883201599121</v>
      </c>
      <c r="DZ559">
        <v>1.1439045667648315</v>
      </c>
      <c r="EA559">
        <v>1.5200315713882446</v>
      </c>
      <c r="EB559">
        <v>1.2826189994812012</v>
      </c>
      <c r="EC559">
        <v>1.1062064170837402</v>
      </c>
      <c r="ED559">
        <v>1.212547779083252</v>
      </c>
      <c r="EE559">
        <v>1.3044227361679077</v>
      </c>
      <c r="EF559">
        <v>0.94244468212127686</v>
      </c>
      <c r="EG559">
        <v>0.81792324781417847</v>
      </c>
      <c r="EH559">
        <v>1.655325174331665</v>
      </c>
      <c r="EI559">
        <v>4.9431734085083008</v>
      </c>
      <c r="EJ559">
        <v>2.0243833065032959</v>
      </c>
      <c r="EK559">
        <v>2.4148404598236084</v>
      </c>
      <c r="EL559">
        <v>2.5674464702606201</v>
      </c>
      <c r="EM559">
        <v>2.7120623588562012</v>
      </c>
      <c r="EN559">
        <v>6.135004997253418</v>
      </c>
      <c r="EO559">
        <v>7.7345118522644043</v>
      </c>
      <c r="EP559">
        <v>6.0372772216796875</v>
      </c>
      <c r="EQ559">
        <v>5.4147725105285645</v>
      </c>
      <c r="ER559">
        <v>4.381263256072998</v>
      </c>
      <c r="ES559">
        <v>3.3845031261444092</v>
      </c>
      <c r="ET559">
        <v>2.9085819721221924</v>
      </c>
      <c r="EU559">
        <v>2.5140447616577148</v>
      </c>
      <c r="EV559">
        <v>2.4851248264312744</v>
      </c>
      <c r="EW559">
        <v>2.3887639045715332</v>
      </c>
      <c r="EX559">
        <v>2.4364144802093506</v>
      </c>
      <c r="EY559">
        <v>68.679458618164062</v>
      </c>
      <c r="EZ559">
        <v>67.630355834960938</v>
      </c>
      <c r="FA559">
        <v>66.445823669433594</v>
      </c>
      <c r="FB559">
        <v>65.652000427246094</v>
      </c>
      <c r="FC559">
        <v>64.890182495117188</v>
      </c>
      <c r="FD559">
        <v>63.952320098876953</v>
      </c>
      <c r="FE559">
        <v>62.926513671875</v>
      </c>
      <c r="FF559">
        <v>62.974861145019531</v>
      </c>
      <c r="FG559">
        <v>66.821296691894531</v>
      </c>
      <c r="FH559">
        <v>71.622016906738281</v>
      </c>
      <c r="FI559">
        <v>75.598152160644531</v>
      </c>
      <c r="FJ559">
        <v>79.946243286132812</v>
      </c>
      <c r="FK559">
        <v>83.183891296386719</v>
      </c>
      <c r="FL559">
        <v>85.388198852539062</v>
      </c>
      <c r="FM559">
        <v>86.839668273925781</v>
      </c>
      <c r="FN559">
        <v>87.343368530273438</v>
      </c>
      <c r="FO559">
        <v>87.054122924804688</v>
      </c>
      <c r="FP559">
        <v>86.246925354003906</v>
      </c>
      <c r="FQ559">
        <v>85.003616333007813</v>
      </c>
      <c r="FR559">
        <v>82.489242553710938</v>
      </c>
      <c r="FS559">
        <v>78.894248962402344</v>
      </c>
      <c r="FT559">
        <v>75.38665771484375</v>
      </c>
      <c r="FU559">
        <v>73.042594909667969</v>
      </c>
      <c r="FV559">
        <v>71.016777038574219</v>
      </c>
      <c r="FW559">
        <v>1</v>
      </c>
    </row>
    <row r="560" spans="1:179" x14ac:dyDescent="0.2">
      <c r="A560" t="s">
        <v>241</v>
      </c>
      <c r="B560" t="s">
        <v>248</v>
      </c>
      <c r="C560" t="s">
        <v>218</v>
      </c>
      <c r="D560" t="s">
        <v>40</v>
      </c>
      <c r="E560">
        <v>2015</v>
      </c>
      <c r="F560" t="s">
        <v>226</v>
      </c>
      <c r="G560" t="s">
        <v>244</v>
      </c>
      <c r="H560">
        <v>246.51000000000002</v>
      </c>
      <c r="K560">
        <v>139.77982500834204</v>
      </c>
      <c r="L560">
        <v>135.83051140126943</v>
      </c>
      <c r="M560">
        <v>132.80614285945626</v>
      </c>
      <c r="N560">
        <v>132.02411160417984</v>
      </c>
      <c r="O560">
        <v>134.60192852872513</v>
      </c>
      <c r="P560">
        <v>144.33437034199375</v>
      </c>
      <c r="Q560">
        <v>155.13768241268761</v>
      </c>
      <c r="R560">
        <v>162.30321020588283</v>
      </c>
      <c r="S560">
        <v>167.13778626479905</v>
      </c>
      <c r="T560">
        <v>174.26811750973368</v>
      </c>
      <c r="U560">
        <v>182.24182067757806</v>
      </c>
      <c r="V560">
        <v>188.35234977776045</v>
      </c>
      <c r="W560">
        <v>192.84969104941823</v>
      </c>
      <c r="X560">
        <v>197.77678647659098</v>
      </c>
      <c r="Y560">
        <v>198.34574237577633</v>
      </c>
      <c r="Z560">
        <v>194.22376572365101</v>
      </c>
      <c r="AA560">
        <v>188.90831141252386</v>
      </c>
      <c r="AB560">
        <v>185.40428638958886</v>
      </c>
      <c r="AC560">
        <v>180.21110705173987</v>
      </c>
      <c r="AD560">
        <v>177.82035492773994</v>
      </c>
      <c r="AE560">
        <v>172.38343998385528</v>
      </c>
      <c r="AF560">
        <v>163.94721124917913</v>
      </c>
      <c r="AG560">
        <v>153.20899051692146</v>
      </c>
      <c r="AH560">
        <v>145.75333728806572</v>
      </c>
      <c r="AI560">
        <v>-1.2334657907485962</v>
      </c>
      <c r="AJ560">
        <v>-1.0504969358444214</v>
      </c>
      <c r="AK560">
        <v>-1.088484525680542</v>
      </c>
      <c r="AL560">
        <v>-0.85714638233184814</v>
      </c>
      <c r="AM560">
        <v>-1.4208426475524902</v>
      </c>
      <c r="AN560">
        <v>-1.9438769817352295</v>
      </c>
      <c r="AO560">
        <v>-1.9829742908477783</v>
      </c>
      <c r="AP560">
        <v>-2.145012378692627</v>
      </c>
      <c r="AQ560">
        <v>-4.8588342666625977</v>
      </c>
      <c r="AR560">
        <v>-1.8319754600524902</v>
      </c>
      <c r="AS560">
        <v>-1.8812274932861328</v>
      </c>
      <c r="AT560">
        <v>-1.8694212436676025</v>
      </c>
      <c r="AU560">
        <v>-1.5811611413955688</v>
      </c>
      <c r="AV560">
        <v>-0.28276297450065613</v>
      </c>
      <c r="AW560">
        <v>2.769966796040535E-2</v>
      </c>
      <c r="AX560">
        <v>0.20504108071327209</v>
      </c>
      <c r="AY560">
        <v>-1.3682469725608826E-2</v>
      </c>
      <c r="AZ560">
        <v>-0.97504281997680664</v>
      </c>
      <c r="BA560">
        <v>-2.0156936645507812</v>
      </c>
      <c r="BB560">
        <v>-2.3909299373626709</v>
      </c>
      <c r="BC560">
        <v>-2.7712647914886475</v>
      </c>
      <c r="BD560">
        <v>-2.6088058948516846</v>
      </c>
      <c r="BE560">
        <v>-2.204498291015625</v>
      </c>
      <c r="BF560">
        <v>-2.099567174911499</v>
      </c>
      <c r="BG560">
        <v>-0.41093719005584717</v>
      </c>
      <c r="BH560">
        <v>-0.34461867809295654</v>
      </c>
      <c r="BI560">
        <v>-0.42845058441162109</v>
      </c>
      <c r="BJ560">
        <v>-0.20733945071697235</v>
      </c>
      <c r="BK560">
        <v>-0.59164345264434814</v>
      </c>
      <c r="BL560">
        <v>-1.0940366983413696</v>
      </c>
      <c r="BM560">
        <v>-1.1697263717651367</v>
      </c>
      <c r="BN560">
        <v>-1.1457415819168091</v>
      </c>
      <c r="BO560">
        <v>-2.1420567035675049</v>
      </c>
      <c r="BP560">
        <v>-0.58695477247238159</v>
      </c>
      <c r="BQ560">
        <v>-0.48256397247314453</v>
      </c>
      <c r="BR560">
        <v>-0.42472550272941589</v>
      </c>
      <c r="BS560">
        <v>-0.14087629318237305</v>
      </c>
      <c r="BT560">
        <v>2.1659166812896729</v>
      </c>
      <c r="BU560">
        <v>2.4792451858520508</v>
      </c>
      <c r="BV560">
        <v>2.2138001918792725</v>
      </c>
      <c r="BW560">
        <v>1.7913995981216431</v>
      </c>
      <c r="BX560">
        <v>0.84433096647262573</v>
      </c>
      <c r="BY560">
        <v>-0.22175575792789459</v>
      </c>
      <c r="BZ560">
        <v>-0.63063657283782959</v>
      </c>
      <c r="CA560">
        <v>-1.0518268346786499</v>
      </c>
      <c r="CB560">
        <v>-1.0147552490234375</v>
      </c>
      <c r="CC560">
        <v>-0.81805425882339478</v>
      </c>
      <c r="CD560">
        <v>-0.78815901279449463</v>
      </c>
      <c r="CE560">
        <v>0.15874360501766205</v>
      </c>
      <c r="CF560">
        <v>0.14427046477794647</v>
      </c>
      <c r="CG560">
        <v>2.8686933219432831E-2</v>
      </c>
      <c r="CH560">
        <v>0.24271485209465027</v>
      </c>
      <c r="CI560">
        <v>-1.7342694103717804E-2</v>
      </c>
      <c r="CJ560">
        <v>-0.5054398775100708</v>
      </c>
      <c r="CK560">
        <v>-0.60647332668304443</v>
      </c>
      <c r="CL560">
        <v>-0.45364966988563538</v>
      </c>
      <c r="CM560">
        <v>-0.2604249119758606</v>
      </c>
      <c r="CN560">
        <v>0.27534276247024536</v>
      </c>
      <c r="CO560">
        <v>0.48614609241485596</v>
      </c>
      <c r="CP560">
        <v>0.57586634159088135</v>
      </c>
      <c r="CQ560">
        <v>0.85666060447692871</v>
      </c>
      <c r="CR560">
        <v>3.8618648052215576</v>
      </c>
      <c r="CS560">
        <v>4.177177906036377</v>
      </c>
      <c r="CT560">
        <v>3.6050608158111572</v>
      </c>
      <c r="CU560">
        <v>3.0415940284729004</v>
      </c>
      <c r="CV560">
        <v>2.1044237613677979</v>
      </c>
      <c r="CW560">
        <v>1.0207202434539795</v>
      </c>
      <c r="CX560">
        <v>0.58853727579116821</v>
      </c>
      <c r="CY560">
        <v>0.13905072212219238</v>
      </c>
      <c r="CZ560">
        <v>8.9279383420944214E-2</v>
      </c>
      <c r="DA560">
        <v>0.14219272136688232</v>
      </c>
      <c r="DB560">
        <v>0.12011823803186417</v>
      </c>
      <c r="DC560">
        <v>0.72842437028884888</v>
      </c>
      <c r="DD560">
        <v>0.6331595778465271</v>
      </c>
      <c r="DE560">
        <v>0.48582446575164795</v>
      </c>
      <c r="DF560">
        <v>0.69276916980743408</v>
      </c>
      <c r="DG560">
        <v>0.55695807933807373</v>
      </c>
      <c r="DH560">
        <v>8.3156898617744446E-2</v>
      </c>
      <c r="DI560">
        <v>-4.3220262974500656E-2</v>
      </c>
      <c r="DJ560">
        <v>0.23844225704669952</v>
      </c>
      <c r="DK560">
        <v>1.6212068796157837</v>
      </c>
      <c r="DL560">
        <v>1.1376402378082275</v>
      </c>
      <c r="DM560">
        <v>1.4548561573028564</v>
      </c>
      <c r="DN560">
        <v>1.576458215713501</v>
      </c>
      <c r="DO560">
        <v>1.8541975021362305</v>
      </c>
      <c r="DP560">
        <v>5.5578131675720215</v>
      </c>
      <c r="DQ560">
        <v>5.8751111030578613</v>
      </c>
      <c r="DR560">
        <v>4.9963212013244629</v>
      </c>
      <c r="DS560">
        <v>4.2917885780334473</v>
      </c>
      <c r="DT560">
        <v>3.3645164966583252</v>
      </c>
      <c r="DU560">
        <v>2.2631962299346924</v>
      </c>
      <c r="DV560">
        <v>1.807711124420166</v>
      </c>
      <c r="DW560">
        <v>1.3299282789230347</v>
      </c>
      <c r="DX560">
        <v>1.1933139562606812</v>
      </c>
      <c r="DY560">
        <v>1.1024396419525146</v>
      </c>
      <c r="DZ560">
        <v>1.0283955335617065</v>
      </c>
      <c r="EA560">
        <v>1.5509530305862427</v>
      </c>
      <c r="EB560">
        <v>1.3390378952026367</v>
      </c>
      <c r="EC560">
        <v>1.1458584070205688</v>
      </c>
      <c r="ED560">
        <v>1.3425761461257935</v>
      </c>
      <c r="EE560">
        <v>1.3861571550369263</v>
      </c>
      <c r="EF560">
        <v>0.93299716711044312</v>
      </c>
      <c r="EG560">
        <v>0.77002763748168945</v>
      </c>
      <c r="EH560">
        <v>1.237713098526001</v>
      </c>
      <c r="EI560">
        <v>4.337984561920166</v>
      </c>
      <c r="EJ560">
        <v>2.3826608657836914</v>
      </c>
      <c r="EK560">
        <v>2.8535196781158447</v>
      </c>
      <c r="EL560">
        <v>3.0211539268493652</v>
      </c>
      <c r="EM560">
        <v>3.2944824695587158</v>
      </c>
      <c r="EN560">
        <v>8.0064926147460937</v>
      </c>
      <c r="EO560">
        <v>8.3266563415527344</v>
      </c>
      <c r="EP560">
        <v>7.0050806999206543</v>
      </c>
      <c r="EQ560">
        <v>6.0968704223632812</v>
      </c>
      <c r="ER560">
        <v>5.1838903427124023</v>
      </c>
      <c r="ES560">
        <v>4.0571341514587402</v>
      </c>
      <c r="ET560">
        <v>3.5680043697357178</v>
      </c>
      <c r="EU560">
        <v>3.0493662357330322</v>
      </c>
      <c r="EV560">
        <v>2.7873647212982178</v>
      </c>
      <c r="EW560">
        <v>2.4888837337493896</v>
      </c>
      <c r="EX560">
        <v>2.3398036956787109</v>
      </c>
      <c r="EY560">
        <v>75.707412719726563</v>
      </c>
      <c r="EZ560">
        <v>74.318367004394531</v>
      </c>
      <c r="FA560">
        <v>73.150039672851563</v>
      </c>
      <c r="FB560">
        <v>72.148139953613281</v>
      </c>
      <c r="FC560">
        <v>70.840423583984375</v>
      </c>
      <c r="FD560">
        <v>69.735420227050781</v>
      </c>
      <c r="FE560">
        <v>69.197013854980469</v>
      </c>
      <c r="FF560">
        <v>69.142570495605469</v>
      </c>
      <c r="FG560">
        <v>72.105316162109375</v>
      </c>
      <c r="FH560">
        <v>76.312789916992188</v>
      </c>
      <c r="FI560">
        <v>80.557281494140625</v>
      </c>
      <c r="FJ560">
        <v>83.974075317382813</v>
      </c>
      <c r="FK560">
        <v>86.975082397460938</v>
      </c>
      <c r="FL560">
        <v>89.260261535644531</v>
      </c>
      <c r="FM560">
        <v>90.525444030761719</v>
      </c>
      <c r="FN560">
        <v>91.272209167480469</v>
      </c>
      <c r="FO560">
        <v>90.846710205078125</v>
      </c>
      <c r="FP560">
        <v>89.906425476074219</v>
      </c>
      <c r="FQ560">
        <v>89.194686889648437</v>
      </c>
      <c r="FR560">
        <v>87.259231567382813</v>
      </c>
      <c r="FS560">
        <v>83.833694458007813</v>
      </c>
      <c r="FT560">
        <v>80.422172546386719</v>
      </c>
      <c r="FU560">
        <v>78.329917907714844</v>
      </c>
      <c r="FV560">
        <v>76.540779113769531</v>
      </c>
      <c r="FW560">
        <v>1</v>
      </c>
    </row>
    <row r="561" spans="1:179" x14ac:dyDescent="0.2">
      <c r="A561" t="s">
        <v>241</v>
      </c>
      <c r="B561" t="s">
        <v>248</v>
      </c>
      <c r="C561" t="s">
        <v>218</v>
      </c>
      <c r="D561" t="s">
        <v>40</v>
      </c>
      <c r="E561">
        <v>2016</v>
      </c>
      <c r="F561" t="s">
        <v>226</v>
      </c>
      <c r="G561" t="s">
        <v>244</v>
      </c>
      <c r="H561">
        <v>223.69</v>
      </c>
      <c r="K561">
        <v>126.83545923232559</v>
      </c>
      <c r="L561">
        <v>123.25187336808781</v>
      </c>
      <c r="M561">
        <v>120.50757766686067</v>
      </c>
      <c r="N561">
        <v>119.79796672414346</v>
      </c>
      <c r="O561">
        <v>122.13706389658627</v>
      </c>
      <c r="P561">
        <v>130.96822910060726</v>
      </c>
      <c r="Q561">
        <v>140.77109619988147</v>
      </c>
      <c r="R561">
        <v>147.27305746816657</v>
      </c>
      <c r="S561">
        <v>151.65992570605175</v>
      </c>
      <c r="T561">
        <v>158.12994981629734</v>
      </c>
      <c r="U561">
        <v>165.36524506019563</v>
      </c>
      <c r="V561">
        <v>170.90990620516322</v>
      </c>
      <c r="W561">
        <v>174.99076941615351</v>
      </c>
      <c r="X561">
        <v>179.46158922974001</v>
      </c>
      <c r="Y561">
        <v>179.97785674368063</v>
      </c>
      <c r="Z561">
        <v>176.23759736371622</v>
      </c>
      <c r="AA561">
        <v>171.4143827936592</v>
      </c>
      <c r="AB561">
        <v>168.23484938875617</v>
      </c>
      <c r="AC561">
        <v>163.52258646989367</v>
      </c>
      <c r="AD561">
        <v>161.35323088842765</v>
      </c>
      <c r="AE561">
        <v>156.41980359537195</v>
      </c>
      <c r="AF561">
        <v>148.76481514701948</v>
      </c>
      <c r="AG561">
        <v>139.02101157713591</v>
      </c>
      <c r="AH561">
        <v>132.25579205348541</v>
      </c>
      <c r="AI561">
        <v>-1.1821373701095581</v>
      </c>
      <c r="AJ561">
        <v>-1.0071924924850464</v>
      </c>
      <c r="AK561">
        <v>-1.0381566286087036</v>
      </c>
      <c r="AL561">
        <v>-0.82745957374572754</v>
      </c>
      <c r="AM561">
        <v>-1.3526722192764282</v>
      </c>
      <c r="AN561">
        <v>-1.8288493156433105</v>
      </c>
      <c r="AO561">
        <v>-1.8615278005599976</v>
      </c>
      <c r="AP561">
        <v>-2.0227851867675781</v>
      </c>
      <c r="AQ561">
        <v>-4.6166272163391113</v>
      </c>
      <c r="AR561">
        <v>-1.7575290203094482</v>
      </c>
      <c r="AS561">
        <v>-1.8139690160751343</v>
      </c>
      <c r="AT561">
        <v>-1.8067760467529297</v>
      </c>
      <c r="AU561">
        <v>-1.5448729991912842</v>
      </c>
      <c r="AV561">
        <v>-0.44382363557815552</v>
      </c>
      <c r="AW561">
        <v>-0.16233062744140625</v>
      </c>
      <c r="AX561">
        <v>3.2447192817926407E-2</v>
      </c>
      <c r="AY561">
        <v>-0.15044665336608887</v>
      </c>
      <c r="AZ561">
        <v>-1.023872971534729</v>
      </c>
      <c r="BA561">
        <v>-1.9662086963653564</v>
      </c>
      <c r="BB561">
        <v>-2.3041234016418457</v>
      </c>
      <c r="BC561">
        <v>-2.6461129188537598</v>
      </c>
      <c r="BD561">
        <v>-2.4891107082366943</v>
      </c>
      <c r="BE561">
        <v>-2.1063687801361084</v>
      </c>
      <c r="BF561">
        <v>-2.0054168701171875</v>
      </c>
      <c r="BG561">
        <v>-0.39861920475959778</v>
      </c>
      <c r="BH561">
        <v>-0.33479216694831848</v>
      </c>
      <c r="BI561">
        <v>-0.40942630171775818</v>
      </c>
      <c r="BJ561">
        <v>-0.20847126841545105</v>
      </c>
      <c r="BK561">
        <v>-0.56279987096786499</v>
      </c>
      <c r="BL561">
        <v>-1.0193146467208862</v>
      </c>
      <c r="BM561">
        <v>-1.0868500471115112</v>
      </c>
      <c r="BN561">
        <v>-1.0709071159362793</v>
      </c>
      <c r="BO561">
        <v>-2.0286991596221924</v>
      </c>
      <c r="BP561">
        <v>-0.5715564489364624</v>
      </c>
      <c r="BQ561">
        <v>-0.48164036870002747</v>
      </c>
      <c r="BR561">
        <v>-0.43059840798377991</v>
      </c>
      <c r="BS561">
        <v>-0.1728971004486084</v>
      </c>
      <c r="BT561">
        <v>1.8887215852737427</v>
      </c>
      <c r="BU561">
        <v>2.1729445457458496</v>
      </c>
      <c r="BV561">
        <v>1.9459360837936401</v>
      </c>
      <c r="BW561">
        <v>1.5690250396728516</v>
      </c>
      <c r="BX561">
        <v>0.7092127799987793</v>
      </c>
      <c r="BY561">
        <v>-0.2573525607585907</v>
      </c>
      <c r="BZ561">
        <v>-0.62731611728668213</v>
      </c>
      <c r="CA561">
        <v>-1.0082234144210815</v>
      </c>
      <c r="CB561">
        <v>-0.97066164016723633</v>
      </c>
      <c r="CC561">
        <v>-0.78568005561828613</v>
      </c>
      <c r="CD561">
        <v>-0.75620543956756592</v>
      </c>
      <c r="CE561">
        <v>0.14404308795928955</v>
      </c>
      <c r="CF561">
        <v>0.1309102326631546</v>
      </c>
      <c r="CG561">
        <v>2.6030369102954865E-2</v>
      </c>
      <c r="CH561">
        <v>0.22023814916610718</v>
      </c>
      <c r="CI561">
        <v>-1.5736665576696396E-2</v>
      </c>
      <c r="CJ561">
        <v>-0.4586334228515625</v>
      </c>
      <c r="CK561">
        <v>-0.55031061172485352</v>
      </c>
      <c r="CL561">
        <v>-0.41163927316665649</v>
      </c>
      <c r="CM561">
        <v>-0.23630817234516144</v>
      </c>
      <c r="CN561">
        <v>0.24984452128410339</v>
      </c>
      <c r="CO561">
        <v>0.44112634658813477</v>
      </c>
      <c r="CP561">
        <v>0.52253800630569458</v>
      </c>
      <c r="CQ561">
        <v>0.7773292064666748</v>
      </c>
      <c r="CR561">
        <v>3.5042352676391602</v>
      </c>
      <c r="CS561">
        <v>3.7903487682342529</v>
      </c>
      <c r="CT561">
        <v>3.2712128162384033</v>
      </c>
      <c r="CU561">
        <v>2.7599260807037354</v>
      </c>
      <c r="CV561">
        <v>1.9095426797866821</v>
      </c>
      <c r="CW561">
        <v>0.92619597911834717</v>
      </c>
      <c r="CX561">
        <v>0.53403556346893311</v>
      </c>
      <c r="CY561">
        <v>0.12617386877536774</v>
      </c>
      <c r="CZ561">
        <v>8.1011630594730377E-2</v>
      </c>
      <c r="DA561">
        <v>0.12902490794658661</v>
      </c>
      <c r="DB561">
        <v>0.10899464040994644</v>
      </c>
      <c r="DC561">
        <v>0.68670541048049927</v>
      </c>
      <c r="DD561">
        <v>0.59661263227462769</v>
      </c>
      <c r="DE561">
        <v>0.4614870548248291</v>
      </c>
      <c r="DF561">
        <v>0.64894759654998779</v>
      </c>
      <c r="DG561">
        <v>0.5313265323638916</v>
      </c>
      <c r="DH561">
        <v>0.10204780846834183</v>
      </c>
      <c r="DI561">
        <v>-1.3771171681582928E-2</v>
      </c>
      <c r="DJ561">
        <v>0.24762855470180511</v>
      </c>
      <c r="DK561">
        <v>1.5560828447341919</v>
      </c>
      <c r="DL561">
        <v>1.071245551109314</v>
      </c>
      <c r="DM561">
        <v>1.3638930320739746</v>
      </c>
      <c r="DN561">
        <v>1.4756745100021362</v>
      </c>
      <c r="DO561">
        <v>1.727555513381958</v>
      </c>
      <c r="DP561">
        <v>5.1197490692138672</v>
      </c>
      <c r="DQ561">
        <v>5.4077534675598145</v>
      </c>
      <c r="DR561">
        <v>4.596489429473877</v>
      </c>
      <c r="DS561">
        <v>3.95082688331604</v>
      </c>
      <c r="DT561">
        <v>3.109872579574585</v>
      </c>
      <c r="DU561">
        <v>2.1097445487976074</v>
      </c>
      <c r="DV561">
        <v>1.6953872442245483</v>
      </c>
      <c r="DW561">
        <v>1.2605711221694946</v>
      </c>
      <c r="DX561">
        <v>1.1326849460601807</v>
      </c>
      <c r="DY561">
        <v>1.0437299013137817</v>
      </c>
      <c r="DZ561">
        <v>0.97419470548629761</v>
      </c>
      <c r="EA561">
        <v>1.4702235460281372</v>
      </c>
      <c r="EB561">
        <v>1.2690129280090332</v>
      </c>
      <c r="EC561">
        <v>1.0902173519134521</v>
      </c>
      <c r="ED561">
        <v>1.2679358720779419</v>
      </c>
      <c r="EE561">
        <v>1.3211988210678101</v>
      </c>
      <c r="EF561">
        <v>0.91158246994018555</v>
      </c>
      <c r="EG561">
        <v>0.76090657711029053</v>
      </c>
      <c r="EH561">
        <v>1.1995066404342651</v>
      </c>
      <c r="EI561">
        <v>4.1440110206604004</v>
      </c>
      <c r="EJ561">
        <v>2.2572181224822998</v>
      </c>
      <c r="EK561">
        <v>2.6962215900421143</v>
      </c>
      <c r="EL561">
        <v>2.8518521785736084</v>
      </c>
      <c r="EM561">
        <v>3.0995314121246338</v>
      </c>
      <c r="EN561">
        <v>7.4522943496704102</v>
      </c>
      <c r="EO561">
        <v>7.7430281639099121</v>
      </c>
      <c r="EP561">
        <v>6.5099782943725586</v>
      </c>
      <c r="EQ561">
        <v>5.6702985763549805</v>
      </c>
      <c r="ER561">
        <v>4.8429584503173828</v>
      </c>
      <c r="ES561">
        <v>3.8186006546020508</v>
      </c>
      <c r="ET561">
        <v>3.3721945285797119</v>
      </c>
      <c r="EU561">
        <v>2.8984606266021729</v>
      </c>
      <c r="EV561">
        <v>2.6511340141296387</v>
      </c>
      <c r="EW561">
        <v>2.3644185066223145</v>
      </c>
      <c r="EX561">
        <v>2.2234063148498535</v>
      </c>
      <c r="EY561">
        <v>75.707412719726563</v>
      </c>
      <c r="EZ561">
        <v>74.318367004394531</v>
      </c>
      <c r="FA561">
        <v>73.150039672851563</v>
      </c>
      <c r="FB561">
        <v>72.148139953613281</v>
      </c>
      <c r="FC561">
        <v>70.840423583984375</v>
      </c>
      <c r="FD561">
        <v>69.735420227050781</v>
      </c>
      <c r="FE561">
        <v>69.197013854980469</v>
      </c>
      <c r="FF561">
        <v>69.142570495605469</v>
      </c>
      <c r="FG561">
        <v>72.105316162109375</v>
      </c>
      <c r="FH561">
        <v>76.312789916992188</v>
      </c>
      <c r="FI561">
        <v>80.557281494140625</v>
      </c>
      <c r="FJ561">
        <v>83.974075317382813</v>
      </c>
      <c r="FK561">
        <v>86.975074768066406</v>
      </c>
      <c r="FL561">
        <v>89.260261535644531</v>
      </c>
      <c r="FM561">
        <v>90.525444030761719</v>
      </c>
      <c r="FN561">
        <v>91.272209167480469</v>
      </c>
      <c r="FO561">
        <v>90.846710205078125</v>
      </c>
      <c r="FP561">
        <v>89.906425476074219</v>
      </c>
      <c r="FQ561">
        <v>89.194686889648437</v>
      </c>
      <c r="FR561">
        <v>87.259231567382813</v>
      </c>
      <c r="FS561">
        <v>83.833694458007813</v>
      </c>
      <c r="FT561">
        <v>80.422172546386719</v>
      </c>
      <c r="FU561">
        <v>78.329917907714844</v>
      </c>
      <c r="FV561">
        <v>76.540779113769531</v>
      </c>
      <c r="FW561">
        <v>1</v>
      </c>
    </row>
    <row r="562" spans="1:179" x14ac:dyDescent="0.2">
      <c r="A562" t="s">
        <v>241</v>
      </c>
      <c r="B562" t="s">
        <v>248</v>
      </c>
      <c r="C562" t="s">
        <v>218</v>
      </c>
      <c r="D562" t="s">
        <v>40</v>
      </c>
      <c r="E562" t="s">
        <v>250</v>
      </c>
      <c r="F562" t="s">
        <v>226</v>
      </c>
      <c r="G562" t="s">
        <v>244</v>
      </c>
      <c r="H562">
        <v>216.89000000000001</v>
      </c>
      <c r="K562">
        <v>122.97967708081441</v>
      </c>
      <c r="L562">
        <v>119.5050317801806</v>
      </c>
      <c r="M562">
        <v>116.84416232621352</v>
      </c>
      <c r="N562">
        <v>116.15612346770688</v>
      </c>
      <c r="O562">
        <v>118.42411237765951</v>
      </c>
      <c r="P562">
        <v>126.98681126022115</v>
      </c>
      <c r="Q562">
        <v>136.49167242153612</v>
      </c>
      <c r="R562">
        <v>142.79597487768928</v>
      </c>
      <c r="S562">
        <v>147.04948286793515</v>
      </c>
      <c r="T562">
        <v>153.32281905167247</v>
      </c>
      <c r="U562">
        <v>160.3381622219851</v>
      </c>
      <c r="V562">
        <v>165.71426635924888</v>
      </c>
      <c r="W562">
        <v>169.67107183727609</v>
      </c>
      <c r="X562">
        <v>174.00597928578591</v>
      </c>
      <c r="Y562">
        <v>174.50655233165187</v>
      </c>
      <c r="Z562">
        <v>170.87999637064124</v>
      </c>
      <c r="AA562">
        <v>166.20340692233404</v>
      </c>
      <c r="AB562">
        <v>163.12053093663351</v>
      </c>
      <c r="AC562">
        <v>158.55152022315386</v>
      </c>
      <c r="AD562">
        <v>156.44811278096941</v>
      </c>
      <c r="AE562">
        <v>151.66466106270548</v>
      </c>
      <c r="AF562">
        <v>144.2423833090422</v>
      </c>
      <c r="AG562">
        <v>134.79479015318626</v>
      </c>
      <c r="AH562">
        <v>128.2352324598175</v>
      </c>
      <c r="AI562">
        <v>-1.1662029027938843</v>
      </c>
      <c r="AJ562">
        <v>-0.9937395453453064</v>
      </c>
      <c r="AK562">
        <v>-1.022647500038147</v>
      </c>
      <c r="AL562">
        <v>-0.81810694932937622</v>
      </c>
      <c r="AM562">
        <v>-1.3317157030105591</v>
      </c>
      <c r="AN562">
        <v>-1.7939189672470093</v>
      </c>
      <c r="AO562">
        <v>-1.8247140645980835</v>
      </c>
      <c r="AP562">
        <v>-1.9855930805206299</v>
      </c>
      <c r="AQ562">
        <v>-4.5423488616943359</v>
      </c>
      <c r="AR562">
        <v>-1.7343769073486328</v>
      </c>
      <c r="AS562">
        <v>-1.7928372621536255</v>
      </c>
      <c r="AT562">
        <v>-1.7869824171066284</v>
      </c>
      <c r="AU562">
        <v>-1.5329340696334839</v>
      </c>
      <c r="AV562">
        <v>-0.48987835645675659</v>
      </c>
      <c r="AW562">
        <v>-0.21701256930828094</v>
      </c>
      <c r="AX562">
        <v>-1.7388256266713142E-2</v>
      </c>
      <c r="AY562">
        <v>-0.18976923823356628</v>
      </c>
      <c r="AZ562">
        <v>-1.036990761756897</v>
      </c>
      <c r="BA562">
        <v>-1.9500610828399658</v>
      </c>
      <c r="BB562">
        <v>-2.2768850326538086</v>
      </c>
      <c r="BC562">
        <v>-2.6074848175048828</v>
      </c>
      <c r="BD562">
        <v>-2.4522063732147217</v>
      </c>
      <c r="BE562">
        <v>-2.0760509967803955</v>
      </c>
      <c r="BF562">
        <v>-1.9763433933258057</v>
      </c>
      <c r="BG562">
        <v>-0.3946860134601593</v>
      </c>
      <c r="BH562">
        <v>-0.33163854479789734</v>
      </c>
      <c r="BI562">
        <v>-0.40354764461517334</v>
      </c>
      <c r="BJ562">
        <v>-0.20859982073307037</v>
      </c>
      <c r="BK562">
        <v>-0.55394196510314941</v>
      </c>
      <c r="BL562">
        <v>-0.99678415060043335</v>
      </c>
      <c r="BM562">
        <v>-1.0619022846221924</v>
      </c>
      <c r="BN562">
        <v>-1.0482951402664185</v>
      </c>
      <c r="BO562">
        <v>-1.9940609931945801</v>
      </c>
      <c r="BP562">
        <v>-0.56657010316848755</v>
      </c>
      <c r="BQ562">
        <v>-0.48091629147529602</v>
      </c>
      <c r="BR562">
        <v>-0.4318840503692627</v>
      </c>
      <c r="BS562">
        <v>-0.18197301030158997</v>
      </c>
      <c r="BT562">
        <v>1.806938648223877</v>
      </c>
      <c r="BU562">
        <v>2.0824925899505615</v>
      </c>
      <c r="BV562">
        <v>1.8667912483215332</v>
      </c>
      <c r="BW562">
        <v>1.5033649206161499</v>
      </c>
      <c r="BX562">
        <v>0.66954874992370605</v>
      </c>
      <c r="BY562">
        <v>-0.26738002896308899</v>
      </c>
      <c r="BZ562">
        <v>-0.62576192617416382</v>
      </c>
      <c r="CA562">
        <v>-0.99468320608139038</v>
      </c>
      <c r="CB562">
        <v>-0.95701563358306885</v>
      </c>
      <c r="CC562">
        <v>-0.77559161186218262</v>
      </c>
      <c r="CD562">
        <v>-0.74626636505126953</v>
      </c>
      <c r="CE562">
        <v>0.13966420292854309</v>
      </c>
      <c r="CF562">
        <v>0.12693057954311371</v>
      </c>
      <c r="CG562">
        <v>2.5239048525691032E-2</v>
      </c>
      <c r="CH562">
        <v>0.21354293823242188</v>
      </c>
      <c r="CI562">
        <v>-1.5258273109793663E-2</v>
      </c>
      <c r="CJ562">
        <v>-0.44469103217124939</v>
      </c>
      <c r="CK562">
        <v>-0.53358125686645508</v>
      </c>
      <c r="CL562">
        <v>-0.39912548661231995</v>
      </c>
      <c r="CM562">
        <v>-0.22912442684173584</v>
      </c>
      <c r="CN562">
        <v>0.24224928021430969</v>
      </c>
      <c r="CO562">
        <v>0.42771616578102112</v>
      </c>
      <c r="CP562">
        <v>0.50665295124053955</v>
      </c>
      <c r="CQ562">
        <v>0.75369852781295776</v>
      </c>
      <c r="CR562">
        <v>3.3977069854736328</v>
      </c>
      <c r="CS562">
        <v>3.6751227378845215</v>
      </c>
      <c r="CT562">
        <v>3.1717681884765625</v>
      </c>
      <c r="CU562">
        <v>2.6760246753692627</v>
      </c>
      <c r="CV562">
        <v>1.8514928817749023</v>
      </c>
      <c r="CW562">
        <v>0.89803975820541382</v>
      </c>
      <c r="CX562">
        <v>0.51780092716217041</v>
      </c>
      <c r="CY562">
        <v>0.1223381981253624</v>
      </c>
      <c r="CZ562">
        <v>7.8548885881900787E-2</v>
      </c>
      <c r="DA562">
        <v>0.12510256469249725</v>
      </c>
      <c r="DB562">
        <v>0.10568121820688248</v>
      </c>
      <c r="DC562">
        <v>0.6740143895149231</v>
      </c>
      <c r="DD562">
        <v>0.58549970388412476</v>
      </c>
      <c r="DE562">
        <v>0.4540257453918457</v>
      </c>
      <c r="DF562">
        <v>0.63568568229675293</v>
      </c>
      <c r="DG562">
        <v>0.5234254002571106</v>
      </c>
      <c r="DH562">
        <v>0.10740211606025696</v>
      </c>
      <c r="DI562">
        <v>-5.2601234056055546E-3</v>
      </c>
      <c r="DJ562">
        <v>0.25004416704177856</v>
      </c>
      <c r="DK562">
        <v>1.5358121395111084</v>
      </c>
      <c r="DL562">
        <v>1.0510686635971069</v>
      </c>
      <c r="DM562">
        <v>1.3363486528396606</v>
      </c>
      <c r="DN562">
        <v>1.4451899528503418</v>
      </c>
      <c r="DO562">
        <v>1.6893700361251831</v>
      </c>
      <c r="DP562">
        <v>4.9884753227233887</v>
      </c>
      <c r="DQ562">
        <v>5.2677531242370605</v>
      </c>
      <c r="DR562">
        <v>4.4767451286315918</v>
      </c>
      <c r="DS562">
        <v>3.8486840724945068</v>
      </c>
      <c r="DT562">
        <v>3.0334370136260986</v>
      </c>
      <c r="DU562">
        <v>2.0634596347808838</v>
      </c>
      <c r="DV562">
        <v>1.6613638401031494</v>
      </c>
      <c r="DW562">
        <v>1.2393596172332764</v>
      </c>
      <c r="DX562">
        <v>1.1141133308410645</v>
      </c>
      <c r="DY562">
        <v>1.0257967710494995</v>
      </c>
      <c r="DZ562">
        <v>0.95762884616851807</v>
      </c>
      <c r="EA562">
        <v>1.4455312490463257</v>
      </c>
      <c r="EB562">
        <v>1.2476006746292114</v>
      </c>
      <c r="EC562">
        <v>1.0731256008148193</v>
      </c>
      <c r="ED562">
        <v>1.2451927661895752</v>
      </c>
      <c r="EE562">
        <v>1.301199197769165</v>
      </c>
      <c r="EF562">
        <v>0.9045369029045105</v>
      </c>
      <c r="EG562">
        <v>0.75755167007446289</v>
      </c>
      <c r="EH562">
        <v>1.1873420476913452</v>
      </c>
      <c r="EI562">
        <v>4.0841002464294434</v>
      </c>
      <c r="EJ562">
        <v>2.2188754081726074</v>
      </c>
      <c r="EK562">
        <v>2.6482696533203125</v>
      </c>
      <c r="EL562">
        <v>2.800288200378418</v>
      </c>
      <c r="EM562">
        <v>3.0403311252593994</v>
      </c>
      <c r="EN562">
        <v>7.2852926254272461</v>
      </c>
      <c r="EO562">
        <v>7.5672578811645508</v>
      </c>
      <c r="EP562">
        <v>6.3609247207641602</v>
      </c>
      <c r="EQ562">
        <v>5.5418186187744141</v>
      </c>
      <c r="ER562">
        <v>4.7399764060974121</v>
      </c>
      <c r="ES562">
        <v>3.746140718460083</v>
      </c>
      <c r="ET562">
        <v>3.3124868869781494</v>
      </c>
      <c r="EU562">
        <v>2.852161169052124</v>
      </c>
      <c r="EV562">
        <v>2.6093039512634277</v>
      </c>
      <c r="EW562">
        <v>2.3262560367584229</v>
      </c>
      <c r="EX562">
        <v>2.1877057552337646</v>
      </c>
      <c r="EY562">
        <v>75.707412719726563</v>
      </c>
      <c r="EZ562">
        <v>74.318367004394531</v>
      </c>
      <c r="FA562">
        <v>73.150039672851563</v>
      </c>
      <c r="FB562">
        <v>72.148139953613281</v>
      </c>
      <c r="FC562">
        <v>70.840423583984375</v>
      </c>
      <c r="FD562">
        <v>69.735420227050781</v>
      </c>
      <c r="FE562">
        <v>69.197013854980469</v>
      </c>
      <c r="FF562">
        <v>69.142570495605469</v>
      </c>
      <c r="FG562">
        <v>72.105316162109375</v>
      </c>
      <c r="FH562">
        <v>76.312789916992188</v>
      </c>
      <c r="FI562">
        <v>80.557281494140625</v>
      </c>
      <c r="FJ562">
        <v>83.974075317382813</v>
      </c>
      <c r="FK562">
        <v>86.975074768066406</v>
      </c>
      <c r="FL562">
        <v>89.260261535644531</v>
      </c>
      <c r="FM562">
        <v>90.525444030761719</v>
      </c>
      <c r="FN562">
        <v>91.272209167480469</v>
      </c>
      <c r="FO562">
        <v>90.846710205078125</v>
      </c>
      <c r="FP562">
        <v>89.906425476074219</v>
      </c>
      <c r="FQ562">
        <v>89.194686889648437</v>
      </c>
      <c r="FR562">
        <v>87.259231567382813</v>
      </c>
      <c r="FS562">
        <v>83.833694458007813</v>
      </c>
      <c r="FT562">
        <v>80.422172546386719</v>
      </c>
      <c r="FU562">
        <v>78.329917907714844</v>
      </c>
      <c r="FV562">
        <v>76.540779113769531</v>
      </c>
      <c r="FW562">
        <v>1</v>
      </c>
    </row>
    <row r="563" spans="1:179" x14ac:dyDescent="0.2">
      <c r="A563" t="s">
        <v>241</v>
      </c>
      <c r="B563" t="s">
        <v>248</v>
      </c>
      <c r="C563" t="s">
        <v>218</v>
      </c>
      <c r="D563" t="s">
        <v>41</v>
      </c>
      <c r="E563">
        <v>2015</v>
      </c>
      <c r="F563" t="s">
        <v>226</v>
      </c>
      <c r="G563" t="s">
        <v>244</v>
      </c>
      <c r="H563">
        <v>247</v>
      </c>
      <c r="K563">
        <v>145.41311574209089</v>
      </c>
      <c r="L563">
        <v>141.40876039861948</v>
      </c>
      <c r="M563">
        <v>138.63694711069476</v>
      </c>
      <c r="N563">
        <v>137.49156272178516</v>
      </c>
      <c r="O563">
        <v>141.12474199349208</v>
      </c>
      <c r="P563">
        <v>149.92260769588836</v>
      </c>
      <c r="Q563">
        <v>159.12144903820146</v>
      </c>
      <c r="R563">
        <v>165.57877241966096</v>
      </c>
      <c r="S563">
        <v>170.62898535154596</v>
      </c>
      <c r="T563">
        <v>177.9431253531651</v>
      </c>
      <c r="U563">
        <v>185.73781065598459</v>
      </c>
      <c r="V563">
        <v>191.4460624629595</v>
      </c>
      <c r="W563">
        <v>194.63381268459818</v>
      </c>
      <c r="X563">
        <v>198.82289535917624</v>
      </c>
      <c r="Y563">
        <v>200.10557402100497</v>
      </c>
      <c r="Z563">
        <v>196.96161628302517</v>
      </c>
      <c r="AA563">
        <v>192.25401308655913</v>
      </c>
      <c r="AB563">
        <v>186.57891169005694</v>
      </c>
      <c r="AC563">
        <v>184.33459287508728</v>
      </c>
      <c r="AD563">
        <v>183.86420521295</v>
      </c>
      <c r="AE563">
        <v>178.86166167679087</v>
      </c>
      <c r="AF563">
        <v>170.15817167231009</v>
      </c>
      <c r="AG563">
        <v>159.0324406489255</v>
      </c>
      <c r="AH563">
        <v>152.61100996917105</v>
      </c>
      <c r="AI563">
        <v>-1.3855782747268677</v>
      </c>
      <c r="AJ563">
        <v>-1.0665541887283325</v>
      </c>
      <c r="AK563">
        <v>-1.0989785194396973</v>
      </c>
      <c r="AL563">
        <v>-0.85206788778305054</v>
      </c>
      <c r="AM563">
        <v>-1.4506766796112061</v>
      </c>
      <c r="AN563">
        <v>-2.0019047260284424</v>
      </c>
      <c r="AO563">
        <v>-2.0570189952850342</v>
      </c>
      <c r="AP563">
        <v>-2.4099376201629639</v>
      </c>
      <c r="AQ563">
        <v>-4.7233891487121582</v>
      </c>
      <c r="AR563">
        <v>-1.9215689897537231</v>
      </c>
      <c r="AS563">
        <v>-1.9670284986495972</v>
      </c>
      <c r="AT563">
        <v>-1.9439857006072998</v>
      </c>
      <c r="AU563">
        <v>-1.6382414102554321</v>
      </c>
      <c r="AV563">
        <v>-0.9244072437286377</v>
      </c>
      <c r="AW563">
        <v>-0.31302118301391602</v>
      </c>
      <c r="AX563">
        <v>6.0470301657915115E-2</v>
      </c>
      <c r="AY563">
        <v>-0.17458634078502655</v>
      </c>
      <c r="AZ563">
        <v>-1.2551034688949585</v>
      </c>
      <c r="BA563">
        <v>-2.2066245079040527</v>
      </c>
      <c r="BB563">
        <v>-2.6149160861968994</v>
      </c>
      <c r="BC563">
        <v>-2.8766798973083496</v>
      </c>
      <c r="BD563">
        <v>-2.7285797595977783</v>
      </c>
      <c r="BE563">
        <v>-2.3911259174346924</v>
      </c>
      <c r="BF563">
        <v>-2.2672333717346191</v>
      </c>
      <c r="BG563">
        <v>-0.49174270033836365</v>
      </c>
      <c r="BH563">
        <v>-0.33165407180786133</v>
      </c>
      <c r="BI563">
        <v>-0.41516625881195068</v>
      </c>
      <c r="BJ563">
        <v>-0.17864246666431427</v>
      </c>
      <c r="BK563">
        <v>-0.59065276384353638</v>
      </c>
      <c r="BL563">
        <v>-1.1345199346542358</v>
      </c>
      <c r="BM563">
        <v>-1.2136272192001343</v>
      </c>
      <c r="BN563">
        <v>-1.270966649055481</v>
      </c>
      <c r="BO563">
        <v>-2.098491907119751</v>
      </c>
      <c r="BP563">
        <v>-0.67635840177536011</v>
      </c>
      <c r="BQ563">
        <v>-0.50770443677902222</v>
      </c>
      <c r="BR563">
        <v>-0.43402054905891418</v>
      </c>
      <c r="BS563">
        <v>-0.18057548999786377</v>
      </c>
      <c r="BT563">
        <v>1.7994208335876465</v>
      </c>
      <c r="BU563">
        <v>2.265730619430542</v>
      </c>
      <c r="BV563">
        <v>2.1486527919769287</v>
      </c>
      <c r="BW563">
        <v>1.7046189308166504</v>
      </c>
      <c r="BX563">
        <v>0.64219528436660767</v>
      </c>
      <c r="BY563">
        <v>-0.32771477103233337</v>
      </c>
      <c r="BZ563">
        <v>-0.77263998985290527</v>
      </c>
      <c r="CA563">
        <v>-1.1337265968322754</v>
      </c>
      <c r="CB563">
        <v>-1.0971742868423462</v>
      </c>
      <c r="CC563">
        <v>-0.92525070905685425</v>
      </c>
      <c r="CD563">
        <v>-0.87152111530303955</v>
      </c>
      <c r="CE563">
        <v>0.12732505798339844</v>
      </c>
      <c r="CF563">
        <v>0.17733553051948547</v>
      </c>
      <c r="CG563">
        <v>5.8440040796995163E-2</v>
      </c>
      <c r="CH563">
        <v>0.28776994347572327</v>
      </c>
      <c r="CI563">
        <v>4.9971560947597027E-3</v>
      </c>
      <c r="CJ563">
        <v>-0.533771812915802</v>
      </c>
      <c r="CK563">
        <v>-0.62949669361114502</v>
      </c>
      <c r="CL563">
        <v>-0.4821188747882843</v>
      </c>
      <c r="CM563">
        <v>-0.28049606084823608</v>
      </c>
      <c r="CN563">
        <v>0.18607072532176971</v>
      </c>
      <c r="CO563">
        <v>0.50301897525787354</v>
      </c>
      <c r="CP563">
        <v>0.61177670955657959</v>
      </c>
      <c r="CQ563">
        <v>0.82899951934814453</v>
      </c>
      <c r="CR563">
        <v>3.6859357357025146</v>
      </c>
      <c r="CS563">
        <v>4.0517663955688477</v>
      </c>
      <c r="CT563">
        <v>3.5949215888977051</v>
      </c>
      <c r="CU563">
        <v>3.0061509609222412</v>
      </c>
      <c r="CV563">
        <v>1.9562586545944214</v>
      </c>
      <c r="CW563">
        <v>0.97361230850219727</v>
      </c>
      <c r="CX563">
        <v>0.5033147931098938</v>
      </c>
      <c r="CY563">
        <v>7.3437519371509552E-2</v>
      </c>
      <c r="CZ563">
        <v>3.2732151448726654E-2</v>
      </c>
      <c r="DA563">
        <v>9.0010069310665131E-2</v>
      </c>
      <c r="DB563">
        <v>9.5144912600517273E-2</v>
      </c>
      <c r="DC563">
        <v>0.74639284610748291</v>
      </c>
      <c r="DD563">
        <v>0.68632513284683228</v>
      </c>
      <c r="DE563">
        <v>0.53204631805419922</v>
      </c>
      <c r="DF563">
        <v>0.75418233871459961</v>
      </c>
      <c r="DG563">
        <v>0.60064709186553955</v>
      </c>
      <c r="DH563">
        <v>6.6976241767406464E-2</v>
      </c>
      <c r="DI563">
        <v>-4.5366153120994568E-2</v>
      </c>
      <c r="DJ563">
        <v>0.30672886967658997</v>
      </c>
      <c r="DK563">
        <v>1.5374999046325684</v>
      </c>
      <c r="DL563">
        <v>1.0484998226165771</v>
      </c>
      <c r="DM563">
        <v>1.5137424468994141</v>
      </c>
      <c r="DN563">
        <v>1.657573938369751</v>
      </c>
      <c r="DO563">
        <v>1.8385745286941528</v>
      </c>
      <c r="DP563">
        <v>5.5724506378173828</v>
      </c>
      <c r="DQ563">
        <v>5.8378019332885742</v>
      </c>
      <c r="DR563">
        <v>5.0411901473999023</v>
      </c>
      <c r="DS563">
        <v>4.3076825141906738</v>
      </c>
      <c r="DT563">
        <v>3.2703218460083008</v>
      </c>
      <c r="DU563">
        <v>2.2749392986297607</v>
      </c>
      <c r="DV563">
        <v>1.7792695760726929</v>
      </c>
      <c r="DW563">
        <v>1.2806016206741333</v>
      </c>
      <c r="DX563">
        <v>1.1626385450363159</v>
      </c>
      <c r="DY563">
        <v>1.1052708625793457</v>
      </c>
      <c r="DZ563">
        <v>1.0618109703063965</v>
      </c>
      <c r="EA563">
        <v>1.6402283906936646</v>
      </c>
      <c r="EB563">
        <v>1.4212253093719482</v>
      </c>
      <c r="EC563">
        <v>1.2158585786819458</v>
      </c>
      <c r="ED563">
        <v>1.4276077747344971</v>
      </c>
      <c r="EE563">
        <v>1.4606709480285645</v>
      </c>
      <c r="EF563">
        <v>0.9343610405921936</v>
      </c>
      <c r="EG563">
        <v>0.79802554845809937</v>
      </c>
      <c r="EH563">
        <v>1.4456996917724609</v>
      </c>
      <c r="EI563">
        <v>4.1623973846435547</v>
      </c>
      <c r="EJ563">
        <v>2.293710470199585</v>
      </c>
      <c r="EK563">
        <v>2.9730665683746338</v>
      </c>
      <c r="EL563">
        <v>3.167539119720459</v>
      </c>
      <c r="EM563">
        <v>3.2962403297424316</v>
      </c>
      <c r="EN563">
        <v>8.2962789535522461</v>
      </c>
      <c r="EO563">
        <v>8.4165544509887695</v>
      </c>
      <c r="EP563">
        <v>7.1293725967407227</v>
      </c>
      <c r="EQ563">
        <v>6.1868882179260254</v>
      </c>
      <c r="ER563">
        <v>5.1676206588745117</v>
      </c>
      <c r="ES563">
        <v>4.1538491249084473</v>
      </c>
      <c r="ET563">
        <v>3.6215455532073975</v>
      </c>
      <c r="EU563">
        <v>3.023554801940918</v>
      </c>
      <c r="EV563">
        <v>2.794044017791748</v>
      </c>
      <c r="EW563">
        <v>2.5711462497711182</v>
      </c>
      <c r="EX563">
        <v>2.4575231075286865</v>
      </c>
      <c r="EY563">
        <v>75.65008544921875</v>
      </c>
      <c r="EZ563">
        <v>74.452957153320313</v>
      </c>
      <c r="FA563">
        <v>73.464157104492188</v>
      </c>
      <c r="FB563">
        <v>72.277023315429688</v>
      </c>
      <c r="FC563">
        <v>71.140274047851563</v>
      </c>
      <c r="FD563">
        <v>69.622970581054688</v>
      </c>
      <c r="FE563">
        <v>68.6903076171875</v>
      </c>
      <c r="FF563">
        <v>68.941825866699219</v>
      </c>
      <c r="FG563">
        <v>71.684463500976562</v>
      </c>
      <c r="FH563">
        <v>75.551002502441406</v>
      </c>
      <c r="FI563">
        <v>79.8929443359375</v>
      </c>
      <c r="FJ563">
        <v>83.726509094238281</v>
      </c>
      <c r="FK563">
        <v>86.645278930664063</v>
      </c>
      <c r="FL563">
        <v>88.93505859375</v>
      </c>
      <c r="FM563">
        <v>90.351287841796875</v>
      </c>
      <c r="FN563">
        <v>90.662635803222656</v>
      </c>
      <c r="FO563">
        <v>90.992256164550781</v>
      </c>
      <c r="FP563">
        <v>90.413986206054687</v>
      </c>
      <c r="FQ563">
        <v>90.274490356445313</v>
      </c>
      <c r="FR563">
        <v>88.851661682128906</v>
      </c>
      <c r="FS563">
        <v>86.122406005859375</v>
      </c>
      <c r="FT563">
        <v>82.693893432617188</v>
      </c>
      <c r="FU563">
        <v>80.394218444824219</v>
      </c>
      <c r="FV563">
        <v>78.590461730957031</v>
      </c>
      <c r="FW563">
        <v>1</v>
      </c>
    </row>
    <row r="564" spans="1:179" x14ac:dyDescent="0.2">
      <c r="A564" t="s">
        <v>241</v>
      </c>
      <c r="B564" t="s">
        <v>248</v>
      </c>
      <c r="C564" t="s">
        <v>218</v>
      </c>
      <c r="D564" t="s">
        <v>41</v>
      </c>
      <c r="E564">
        <v>2016</v>
      </c>
      <c r="F564" t="s">
        <v>226</v>
      </c>
      <c r="G564" t="s">
        <v>244</v>
      </c>
      <c r="H564">
        <v>224.17000000000002</v>
      </c>
      <c r="K564">
        <v>131.97353943584912</v>
      </c>
      <c r="L564">
        <v>128.33928027607644</v>
      </c>
      <c r="M564">
        <v>125.82364742964498</v>
      </c>
      <c r="N564">
        <v>124.78412337400842</v>
      </c>
      <c r="O564">
        <v>128.08151182102134</v>
      </c>
      <c r="P564">
        <v>136.06624875689607</v>
      </c>
      <c r="Q564">
        <v>144.41490179591813</v>
      </c>
      <c r="R564">
        <v>150.27541731808435</v>
      </c>
      <c r="S564">
        <v>154.85887233948472</v>
      </c>
      <c r="T564">
        <v>161.49701456631826</v>
      </c>
      <c r="U564">
        <v>168.57128845799528</v>
      </c>
      <c r="V564">
        <v>173.75196415642199</v>
      </c>
      <c r="W564">
        <v>176.6450916259773</v>
      </c>
      <c r="X564">
        <v>180.44700498662635</v>
      </c>
      <c r="Y564">
        <v>181.61113411003095</v>
      </c>
      <c r="Z564">
        <v>178.75775167337486</v>
      </c>
      <c r="AA564">
        <v>174.48524122666208</v>
      </c>
      <c r="AB564">
        <v>169.33465206466306</v>
      </c>
      <c r="AC564">
        <v>167.29776085218572</v>
      </c>
      <c r="AD564">
        <v>166.87084802274524</v>
      </c>
      <c r="AE564">
        <v>162.33065662886983</v>
      </c>
      <c r="AF564">
        <v>154.4315728668995</v>
      </c>
      <c r="AG564">
        <v>144.33411986567558</v>
      </c>
      <c r="AH564">
        <v>138.50617971925698</v>
      </c>
      <c r="AI564">
        <v>-1.3257375955581665</v>
      </c>
      <c r="AJ564">
        <v>-1.0240685939788818</v>
      </c>
      <c r="AK564">
        <v>-1.0495970249176025</v>
      </c>
      <c r="AL564">
        <v>-0.82471394538879395</v>
      </c>
      <c r="AM564">
        <v>-1.3822388648986816</v>
      </c>
      <c r="AN564">
        <v>-1.8830822706222534</v>
      </c>
      <c r="AO564">
        <v>-1.9312713146209717</v>
      </c>
      <c r="AP564">
        <v>-2.2741310596466064</v>
      </c>
      <c r="AQ564">
        <v>-4.4871745109558105</v>
      </c>
      <c r="AR564">
        <v>-1.8390077352523804</v>
      </c>
      <c r="AS564">
        <v>-1.8966072797775269</v>
      </c>
      <c r="AT564">
        <v>-1.8795592784881592</v>
      </c>
      <c r="AU564">
        <v>-1.5980812311172485</v>
      </c>
      <c r="AV564">
        <v>-1.0468578338623047</v>
      </c>
      <c r="AW564">
        <v>-0.48090577125549316</v>
      </c>
      <c r="AX564">
        <v>-0.10449253767728806</v>
      </c>
      <c r="AY564">
        <v>-0.30187505483627319</v>
      </c>
      <c r="AZ564">
        <v>-1.2839076519012451</v>
      </c>
      <c r="BA564">
        <v>-2.1460824012756348</v>
      </c>
      <c r="BB564">
        <v>-2.5138423442840576</v>
      </c>
      <c r="BC564">
        <v>-2.7438325881958008</v>
      </c>
      <c r="BD564">
        <v>-2.6009070873260498</v>
      </c>
      <c r="BE564">
        <v>-2.282008171081543</v>
      </c>
      <c r="BF564">
        <v>-2.1642110347747803</v>
      </c>
      <c r="BG564">
        <v>-0.47420892119407654</v>
      </c>
      <c r="BH564">
        <v>-0.32395261526107788</v>
      </c>
      <c r="BI564">
        <v>-0.39815083146095276</v>
      </c>
      <c r="BJ564">
        <v>-0.18316297233104706</v>
      </c>
      <c r="BK564">
        <v>-0.56292146444320679</v>
      </c>
      <c r="BL564">
        <v>-1.0567523241043091</v>
      </c>
      <c r="BM564">
        <v>-1.1277989149093628</v>
      </c>
      <c r="BN564">
        <v>-1.1890699863433838</v>
      </c>
      <c r="BO564">
        <v>-1.986518383026123</v>
      </c>
      <c r="BP564">
        <v>-0.65273529291152954</v>
      </c>
      <c r="BQ564">
        <v>-0.50635570287704468</v>
      </c>
      <c r="BR564">
        <v>-0.44106355309486389</v>
      </c>
      <c r="BS564">
        <v>-0.20940938591957092</v>
      </c>
      <c r="BT564">
        <v>1.548046350479126</v>
      </c>
      <c r="BU564">
        <v>1.9757890701293945</v>
      </c>
      <c r="BV564">
        <v>1.884852409362793</v>
      </c>
      <c r="BW564">
        <v>1.4883841276168823</v>
      </c>
      <c r="BX564">
        <v>0.52358829975128174</v>
      </c>
      <c r="BY564">
        <v>-0.35610511898994446</v>
      </c>
      <c r="BZ564">
        <v>-0.75876474380493164</v>
      </c>
      <c r="CA564">
        <v>-1.0833765268325806</v>
      </c>
      <c r="CB564">
        <v>-1.0467190742492676</v>
      </c>
      <c r="CC564">
        <v>-0.88551557064056396</v>
      </c>
      <c r="CD564">
        <v>-0.83456063270568848</v>
      </c>
      <c r="CE564">
        <v>0.1155572384595871</v>
      </c>
      <c r="CF564">
        <v>0.16094556450843811</v>
      </c>
      <c r="CG564">
        <v>5.3038813173770905E-2</v>
      </c>
      <c r="CH564">
        <v>0.26117327809333801</v>
      </c>
      <c r="CI564">
        <v>4.5353020541369915E-3</v>
      </c>
      <c r="CJ564">
        <v>-0.48443883657455444</v>
      </c>
      <c r="CK564">
        <v>-0.5713164210319519</v>
      </c>
      <c r="CL564">
        <v>-0.4375598132610321</v>
      </c>
      <c r="CM564">
        <v>-0.25457164645195007</v>
      </c>
      <c r="CN564">
        <v>0.16887342929840088</v>
      </c>
      <c r="CO564">
        <v>0.45652824640274048</v>
      </c>
      <c r="CP564">
        <v>0.55523419380187988</v>
      </c>
      <c r="CQ564">
        <v>0.75238054990768433</v>
      </c>
      <c r="CR564">
        <v>3.3452689647674561</v>
      </c>
      <c r="CS564">
        <v>3.677288293838501</v>
      </c>
      <c r="CT564">
        <v>3.2626667022705078</v>
      </c>
      <c r="CU564">
        <v>2.7283120155334473</v>
      </c>
      <c r="CV564">
        <v>1.7754545211791992</v>
      </c>
      <c r="CW564">
        <v>0.88362771272659302</v>
      </c>
      <c r="CX564">
        <v>0.45679670572280884</v>
      </c>
      <c r="CY564">
        <v>6.6650174558162689E-2</v>
      </c>
      <c r="CZ564">
        <v>2.9706936329603195E-2</v>
      </c>
      <c r="DA564">
        <v>8.1691034138202667E-2</v>
      </c>
      <c r="DB564">
        <v>8.6351297795772552E-2</v>
      </c>
      <c r="DC564">
        <v>0.70532339811325073</v>
      </c>
      <c r="DD564">
        <v>0.6458437442779541</v>
      </c>
      <c r="DE564">
        <v>0.50422847270965576</v>
      </c>
      <c r="DF564">
        <v>0.7055094838142395</v>
      </c>
      <c r="DG564">
        <v>0.57199203968048096</v>
      </c>
      <c r="DH564">
        <v>8.7874718010425568E-2</v>
      </c>
      <c r="DI564">
        <v>-1.4833918772637844E-2</v>
      </c>
      <c r="DJ564">
        <v>0.3139503002166748</v>
      </c>
      <c r="DK564">
        <v>1.4773750305175781</v>
      </c>
      <c r="DL564">
        <v>0.9904821515083313</v>
      </c>
      <c r="DM564">
        <v>1.4194122552871704</v>
      </c>
      <c r="DN564">
        <v>1.5515319108963013</v>
      </c>
      <c r="DO564">
        <v>1.7141704559326172</v>
      </c>
      <c r="DP564">
        <v>5.1424918174743652</v>
      </c>
      <c r="DQ564">
        <v>5.3787875175476074</v>
      </c>
      <c r="DR564">
        <v>4.6404809951782227</v>
      </c>
      <c r="DS564">
        <v>3.9682402610778809</v>
      </c>
      <c r="DT564">
        <v>3.0273206233978271</v>
      </c>
      <c r="DU564">
        <v>2.1233606338500977</v>
      </c>
      <c r="DV564">
        <v>1.6723581552505493</v>
      </c>
      <c r="DW564">
        <v>1.2166769504547119</v>
      </c>
      <c r="DX564">
        <v>1.1061328649520874</v>
      </c>
      <c r="DY564">
        <v>1.0488976240158081</v>
      </c>
      <c r="DZ564">
        <v>1.00726318359375</v>
      </c>
      <c r="EA564">
        <v>1.5568521022796631</v>
      </c>
      <c r="EB564">
        <v>1.3459597826004028</v>
      </c>
      <c r="EC564">
        <v>1.1556746959686279</v>
      </c>
      <c r="ED564">
        <v>1.3470604419708252</v>
      </c>
      <c r="EE564">
        <v>1.3913094997406006</v>
      </c>
      <c r="EF564">
        <v>0.91420459747314453</v>
      </c>
      <c r="EG564">
        <v>0.78863847255706787</v>
      </c>
      <c r="EH564">
        <v>1.399011492729187</v>
      </c>
      <c r="EI564">
        <v>3.9780311584472656</v>
      </c>
      <c r="EJ564">
        <v>2.1767547130584717</v>
      </c>
      <c r="EK564">
        <v>2.8096637725830078</v>
      </c>
      <c r="EL564">
        <v>2.9900276660919189</v>
      </c>
      <c r="EM564">
        <v>3.1028423309326172</v>
      </c>
      <c r="EN564">
        <v>7.7373957633972168</v>
      </c>
      <c r="EO564">
        <v>7.8354825973510742</v>
      </c>
      <c r="EP564">
        <v>6.6298255920410156</v>
      </c>
      <c r="EQ564">
        <v>5.7584991455078125</v>
      </c>
      <c r="ER564">
        <v>4.8348169326782227</v>
      </c>
      <c r="ES564">
        <v>3.9133379459381104</v>
      </c>
      <c r="ET564">
        <v>3.4274358749389648</v>
      </c>
      <c r="EU564">
        <v>2.8771328926086426</v>
      </c>
      <c r="EV564">
        <v>2.6603209972381592</v>
      </c>
      <c r="EW564">
        <v>2.4453902244567871</v>
      </c>
      <c r="EX564">
        <v>2.3369138240814209</v>
      </c>
      <c r="EY564">
        <v>75.65008544921875</v>
      </c>
      <c r="EZ564">
        <v>74.452957153320313</v>
      </c>
      <c r="FA564">
        <v>73.464157104492188</v>
      </c>
      <c r="FB564">
        <v>72.277023315429688</v>
      </c>
      <c r="FC564">
        <v>71.140274047851563</v>
      </c>
      <c r="FD564">
        <v>69.622970581054688</v>
      </c>
      <c r="FE564">
        <v>68.6903076171875</v>
      </c>
      <c r="FF564">
        <v>68.941825866699219</v>
      </c>
      <c r="FG564">
        <v>71.684463500976562</v>
      </c>
      <c r="FH564">
        <v>75.551002502441406</v>
      </c>
      <c r="FI564">
        <v>79.8929443359375</v>
      </c>
      <c r="FJ564">
        <v>83.726509094238281</v>
      </c>
      <c r="FK564">
        <v>86.645286560058594</v>
      </c>
      <c r="FL564">
        <v>88.93505859375</v>
      </c>
      <c r="FM564">
        <v>90.351295471191406</v>
      </c>
      <c r="FN564">
        <v>90.662635803222656</v>
      </c>
      <c r="FO564">
        <v>90.992263793945313</v>
      </c>
      <c r="FP564">
        <v>90.413986206054687</v>
      </c>
      <c r="FQ564">
        <v>90.274490356445313</v>
      </c>
      <c r="FR564">
        <v>88.851661682128906</v>
      </c>
      <c r="FS564">
        <v>86.122406005859375</v>
      </c>
      <c r="FT564">
        <v>82.693893432617188</v>
      </c>
      <c r="FU564">
        <v>80.394218444824219</v>
      </c>
      <c r="FV564">
        <v>78.590461730957031</v>
      </c>
      <c r="FW564">
        <v>1</v>
      </c>
    </row>
    <row r="565" spans="1:179" x14ac:dyDescent="0.2">
      <c r="A565" t="s">
        <v>241</v>
      </c>
      <c r="B565" t="s">
        <v>248</v>
      </c>
      <c r="C565" t="s">
        <v>218</v>
      </c>
      <c r="D565" t="s">
        <v>41</v>
      </c>
      <c r="E565" t="s">
        <v>250</v>
      </c>
      <c r="F565" t="s">
        <v>226</v>
      </c>
      <c r="G565" t="s">
        <v>244</v>
      </c>
      <c r="H565">
        <v>217.37</v>
      </c>
      <c r="K565">
        <v>127.97027056142089</v>
      </c>
      <c r="L565">
        <v>124.44625256543087</v>
      </c>
      <c r="M565">
        <v>122.00692861180215</v>
      </c>
      <c r="N565">
        <v>120.99893734913256</v>
      </c>
      <c r="O565">
        <v>124.19630322652088</v>
      </c>
      <c r="P565">
        <v>131.93883214870948</v>
      </c>
      <c r="Q565">
        <v>140.03423818839073</v>
      </c>
      <c r="R565">
        <v>145.71698156412305</v>
      </c>
      <c r="S565">
        <v>150.16140263293755</v>
      </c>
      <c r="T565">
        <v>156.59818428192867</v>
      </c>
      <c r="U565">
        <v>163.45786803227287</v>
      </c>
      <c r="V565">
        <v>168.4813937606323</v>
      </c>
      <c r="W565">
        <v>171.28676146259986</v>
      </c>
      <c r="X565">
        <v>174.97334805786073</v>
      </c>
      <c r="Y565">
        <v>176.10216463372393</v>
      </c>
      <c r="Z565">
        <v>173.33533634378796</v>
      </c>
      <c r="AA565">
        <v>169.19242769573958</v>
      </c>
      <c r="AB565">
        <v>164.19807586256678</v>
      </c>
      <c r="AC565">
        <v>162.22297145391664</v>
      </c>
      <c r="AD565">
        <v>161.809008544964</v>
      </c>
      <c r="AE565">
        <v>157.4065387501966</v>
      </c>
      <c r="AF565">
        <v>149.74706480922504</v>
      </c>
      <c r="AG565">
        <v>139.95590668713825</v>
      </c>
      <c r="AH565">
        <v>134.30475054977117</v>
      </c>
      <c r="AI565">
        <v>-1.307214617729187</v>
      </c>
      <c r="AJ565">
        <v>-1.0108392238616943</v>
      </c>
      <c r="AK565">
        <v>-1.034353494644165</v>
      </c>
      <c r="AL565">
        <v>-0.81603991985321045</v>
      </c>
      <c r="AM565">
        <v>-1.361181378364563</v>
      </c>
      <c r="AN565">
        <v>-1.8470108509063721</v>
      </c>
      <c r="AO565">
        <v>-1.8931559324264526</v>
      </c>
      <c r="AP565">
        <v>-2.2327885627746582</v>
      </c>
      <c r="AQ565">
        <v>-4.4147624969482422</v>
      </c>
      <c r="AR565">
        <v>-1.813442587852478</v>
      </c>
      <c r="AS565">
        <v>-1.8744909763336182</v>
      </c>
      <c r="AT565">
        <v>-1.8591889142990112</v>
      </c>
      <c r="AU565">
        <v>-1.5849800109863281</v>
      </c>
      <c r="AV565">
        <v>-1.0812047719955444</v>
      </c>
      <c r="AW565">
        <v>-0.52889925241470337</v>
      </c>
      <c r="AX565">
        <v>-0.1519991010427475</v>
      </c>
      <c r="AY565">
        <v>-0.33832284808158875</v>
      </c>
      <c r="AZ565">
        <v>-1.2910054922103882</v>
      </c>
      <c r="BA565">
        <v>-2.1265809535980225</v>
      </c>
      <c r="BB565">
        <v>-2.4822962284088135</v>
      </c>
      <c r="BC565">
        <v>-2.702899694442749</v>
      </c>
      <c r="BD565">
        <v>-2.5616023540496826</v>
      </c>
      <c r="BE565">
        <v>-2.2483601570129395</v>
      </c>
      <c r="BF565">
        <v>-2.1324334144592285</v>
      </c>
      <c r="BG565">
        <v>-0.46870040893554688</v>
      </c>
      <c r="BH565">
        <v>-0.32142367959022522</v>
      </c>
      <c r="BI565">
        <v>-0.39286383986473083</v>
      </c>
      <c r="BJ565">
        <v>-0.18429425358772278</v>
      </c>
      <c r="BK565">
        <v>-0.55438613891601563</v>
      </c>
      <c r="BL565">
        <v>-1.0333104133605957</v>
      </c>
      <c r="BM565">
        <v>-1.1019636392593384</v>
      </c>
      <c r="BN565">
        <v>-1.1643111705780029</v>
      </c>
      <c r="BO565">
        <v>-1.952325701713562</v>
      </c>
      <c r="BP565">
        <v>-0.64530068635940552</v>
      </c>
      <c r="BQ565">
        <v>-0.50548756122589111</v>
      </c>
      <c r="BR565">
        <v>-0.44267880916595459</v>
      </c>
      <c r="BS565">
        <v>-0.21753221750259399</v>
      </c>
      <c r="BT565">
        <v>1.4740396738052368</v>
      </c>
      <c r="BU565">
        <v>1.8902479410171509</v>
      </c>
      <c r="BV565">
        <v>1.8069412708282471</v>
      </c>
      <c r="BW565">
        <v>1.4245744943618774</v>
      </c>
      <c r="BX565">
        <v>0.48886510729789734</v>
      </c>
      <c r="BY565">
        <v>-0.36396116018295288</v>
      </c>
      <c r="BZ565">
        <v>-0.75404274463653564</v>
      </c>
      <c r="CA565">
        <v>-1.067821741104126</v>
      </c>
      <c r="CB565">
        <v>-1.0311682224273682</v>
      </c>
      <c r="CC565">
        <v>-0.8732110857963562</v>
      </c>
      <c r="CD565">
        <v>-0.82310503721237183</v>
      </c>
      <c r="CE565">
        <v>0.11205194145441055</v>
      </c>
      <c r="CF565">
        <v>0.15606346726417542</v>
      </c>
      <c r="CG565">
        <v>5.142994225025177E-2</v>
      </c>
      <c r="CH565">
        <v>0.25325086712837219</v>
      </c>
      <c r="CI565">
        <v>4.3977289460599422E-3</v>
      </c>
      <c r="CJ565">
        <v>-0.46974390745162964</v>
      </c>
      <c r="CK565">
        <v>-0.55398619174957275</v>
      </c>
      <c r="CL565">
        <v>-0.42428693175315857</v>
      </c>
      <c r="CM565">
        <v>-0.24684950709342957</v>
      </c>
      <c r="CN565">
        <v>0.16375084221363068</v>
      </c>
      <c r="CO565">
        <v>0.44267997145652771</v>
      </c>
      <c r="CP565">
        <v>0.5383918285369873</v>
      </c>
      <c r="CQ565">
        <v>0.72955793142318726</v>
      </c>
      <c r="CR565">
        <v>3.2437942028045654</v>
      </c>
      <c r="CS565">
        <v>3.565742015838623</v>
      </c>
      <c r="CT565">
        <v>3.1636972427368164</v>
      </c>
      <c r="CU565">
        <v>2.6455519199371338</v>
      </c>
      <c r="CV565">
        <v>1.7215981483459473</v>
      </c>
      <c r="CW565">
        <v>0.85682386159896851</v>
      </c>
      <c r="CX565">
        <v>0.44294029474258423</v>
      </c>
      <c r="CY565">
        <v>6.4628414809703827E-2</v>
      </c>
      <c r="CZ565">
        <v>2.88058090955019E-2</v>
      </c>
      <c r="DA565">
        <v>7.9213030636310577E-2</v>
      </c>
      <c r="DB565">
        <v>8.373192697763443E-2</v>
      </c>
      <c r="DC565">
        <v>0.69280427694320679</v>
      </c>
      <c r="DD565">
        <v>0.63355058431625366</v>
      </c>
      <c r="DE565">
        <v>0.49572372436523438</v>
      </c>
      <c r="DF565">
        <v>0.69079601764678955</v>
      </c>
      <c r="DG565">
        <v>0.56318163871765137</v>
      </c>
      <c r="DH565">
        <v>9.3822561204433441E-2</v>
      </c>
      <c r="DI565">
        <v>-6.0088150203227997E-3</v>
      </c>
      <c r="DJ565">
        <v>0.3157372772693634</v>
      </c>
      <c r="DK565">
        <v>1.4586266279220581</v>
      </c>
      <c r="DL565">
        <v>0.97280234098434448</v>
      </c>
      <c r="DM565">
        <v>1.3908475637435913</v>
      </c>
      <c r="DN565">
        <v>1.5194624662399292</v>
      </c>
      <c r="DO565">
        <v>1.6766480207443237</v>
      </c>
      <c r="DP565">
        <v>5.0135483741760254</v>
      </c>
      <c r="DQ565">
        <v>5.2412357330322266</v>
      </c>
      <c r="DR565">
        <v>4.5204534530639648</v>
      </c>
      <c r="DS565">
        <v>3.8665292263031006</v>
      </c>
      <c r="DT565">
        <v>2.9543311595916748</v>
      </c>
      <c r="DU565">
        <v>2.0776088237762451</v>
      </c>
      <c r="DV565">
        <v>1.6399233341217041</v>
      </c>
      <c r="DW565">
        <v>1.1970784664154053</v>
      </c>
      <c r="DX565">
        <v>1.0887798070907593</v>
      </c>
      <c r="DY565">
        <v>1.0316370725631714</v>
      </c>
      <c r="DZ565">
        <v>0.99056887626647949</v>
      </c>
      <c r="EA565">
        <v>1.5313184261322021</v>
      </c>
      <c r="EB565">
        <v>1.3229662179946899</v>
      </c>
      <c r="EC565">
        <v>1.1372133493423462</v>
      </c>
      <c r="ED565">
        <v>1.3225417137145996</v>
      </c>
      <c r="EE565">
        <v>1.3699767589569092</v>
      </c>
      <c r="EF565">
        <v>0.90752303600311279</v>
      </c>
      <c r="EG565">
        <v>0.78518348932266235</v>
      </c>
      <c r="EH565">
        <v>1.3842147588729858</v>
      </c>
      <c r="EI565">
        <v>3.9210634231567383</v>
      </c>
      <c r="EJ565">
        <v>2.140944242477417</v>
      </c>
      <c r="EK565">
        <v>2.7598509788513184</v>
      </c>
      <c r="EL565">
        <v>2.9359726905822754</v>
      </c>
      <c r="EM565">
        <v>3.0440957546234131</v>
      </c>
      <c r="EN565">
        <v>7.5687928199768066</v>
      </c>
      <c r="EO565">
        <v>7.6603832244873047</v>
      </c>
      <c r="EP565">
        <v>6.4793939590454102</v>
      </c>
      <c r="EQ565">
        <v>5.6294264793395996</v>
      </c>
      <c r="ER565">
        <v>4.7342019081115723</v>
      </c>
      <c r="ES565">
        <v>3.8402285575866699</v>
      </c>
      <c r="ET565">
        <v>3.3681766986846924</v>
      </c>
      <c r="EU565">
        <v>2.8321566581726074</v>
      </c>
      <c r="EV565">
        <v>2.6192140579223633</v>
      </c>
      <c r="EW565">
        <v>2.4067862033843994</v>
      </c>
      <c r="EX565">
        <v>2.2998974323272705</v>
      </c>
      <c r="EY565">
        <v>75.65008544921875</v>
      </c>
      <c r="EZ565">
        <v>74.452957153320313</v>
      </c>
      <c r="FA565">
        <v>73.464157104492188</v>
      </c>
      <c r="FB565">
        <v>72.277023315429688</v>
      </c>
      <c r="FC565">
        <v>71.140274047851563</v>
      </c>
      <c r="FD565">
        <v>69.622970581054688</v>
      </c>
      <c r="FE565">
        <v>68.6903076171875</v>
      </c>
      <c r="FF565">
        <v>68.941825866699219</v>
      </c>
      <c r="FG565">
        <v>71.684463500976562</v>
      </c>
      <c r="FH565">
        <v>75.551002502441406</v>
      </c>
      <c r="FI565">
        <v>79.8929443359375</v>
      </c>
      <c r="FJ565">
        <v>83.726509094238281</v>
      </c>
      <c r="FK565">
        <v>86.645286560058594</v>
      </c>
      <c r="FL565">
        <v>88.93505859375</v>
      </c>
      <c r="FM565">
        <v>90.351295471191406</v>
      </c>
      <c r="FN565">
        <v>90.662635803222656</v>
      </c>
      <c r="FO565">
        <v>90.992263793945313</v>
      </c>
      <c r="FP565">
        <v>90.413986206054687</v>
      </c>
      <c r="FQ565">
        <v>90.274490356445313</v>
      </c>
      <c r="FR565">
        <v>88.851661682128906</v>
      </c>
      <c r="FS565">
        <v>86.122406005859375</v>
      </c>
      <c r="FT565">
        <v>82.693893432617188</v>
      </c>
      <c r="FU565">
        <v>80.394218444824219</v>
      </c>
      <c r="FV565">
        <v>78.590461730957031</v>
      </c>
      <c r="FW565">
        <v>1</v>
      </c>
    </row>
    <row r="566" spans="1:179" x14ac:dyDescent="0.2">
      <c r="A566" t="s">
        <v>241</v>
      </c>
      <c r="B566" t="s">
        <v>248</v>
      </c>
      <c r="C566" t="s">
        <v>218</v>
      </c>
      <c r="D566" t="s">
        <v>42</v>
      </c>
      <c r="E566">
        <v>2015</v>
      </c>
      <c r="F566" t="s">
        <v>226</v>
      </c>
      <c r="G566" t="s">
        <v>244</v>
      </c>
      <c r="H566">
        <v>247.49</v>
      </c>
      <c r="K566">
        <v>154.14648885958559</v>
      </c>
      <c r="L566">
        <v>150.2119669736893</v>
      </c>
      <c r="M566">
        <v>147.01232192505961</v>
      </c>
      <c r="N566">
        <v>146.39207142870424</v>
      </c>
      <c r="O566">
        <v>149.74128638511311</v>
      </c>
      <c r="P566">
        <v>158.39166554368825</v>
      </c>
      <c r="Q566">
        <v>166.57491912381235</v>
      </c>
      <c r="R566">
        <v>171.92909309857825</v>
      </c>
      <c r="S566">
        <v>177.19677321790687</v>
      </c>
      <c r="T566">
        <v>185.22556634338304</v>
      </c>
      <c r="U566">
        <v>193.50313751922783</v>
      </c>
      <c r="V566">
        <v>199.16295773313729</v>
      </c>
      <c r="W566">
        <v>202.4893592690384</v>
      </c>
      <c r="X566">
        <v>206.93897845223486</v>
      </c>
      <c r="Y566">
        <v>208.33712855496623</v>
      </c>
      <c r="Z566">
        <v>205.68957929403513</v>
      </c>
      <c r="AA566">
        <v>199.3626714013283</v>
      </c>
      <c r="AB566">
        <v>193.02640805062563</v>
      </c>
      <c r="AC566">
        <v>190.49849881477309</v>
      </c>
      <c r="AD566">
        <v>190.59908693114934</v>
      </c>
      <c r="AE566">
        <v>185.71078237083188</v>
      </c>
      <c r="AF566">
        <v>177.46250413377848</v>
      </c>
      <c r="AG566">
        <v>166.60309716691302</v>
      </c>
      <c r="AH566">
        <v>160.66816350989367</v>
      </c>
      <c r="AI566">
        <v>-1.1382800340652466</v>
      </c>
      <c r="AJ566">
        <v>-1.0217926502227783</v>
      </c>
      <c r="AK566">
        <v>-1.0425523519515991</v>
      </c>
      <c r="AL566">
        <v>-0.85999929904937744</v>
      </c>
      <c r="AM566">
        <v>-1.3616045713424683</v>
      </c>
      <c r="AN566">
        <v>-1.9429891109466553</v>
      </c>
      <c r="AO566">
        <v>-2.1320884227752686</v>
      </c>
      <c r="AP566">
        <v>-1.9232965707778931</v>
      </c>
      <c r="AQ566">
        <v>-2.3561656475067139</v>
      </c>
      <c r="AR566">
        <v>-1.8473602533340454</v>
      </c>
      <c r="AS566">
        <v>-2.0691425800323486</v>
      </c>
      <c r="AT566">
        <v>-2.0656695365905762</v>
      </c>
      <c r="AU566">
        <v>-1.887635350227356</v>
      </c>
      <c r="AV566">
        <v>-0.13845039904117584</v>
      </c>
      <c r="AW566">
        <v>0.39337044954299927</v>
      </c>
      <c r="AX566">
        <v>-0.23807841539382935</v>
      </c>
      <c r="AY566">
        <v>-0.53417861461639404</v>
      </c>
      <c r="AZ566">
        <v>-1.5605094432830811</v>
      </c>
      <c r="BA566">
        <v>-2.4471020698547363</v>
      </c>
      <c r="BB566">
        <v>-2.668250560760498</v>
      </c>
      <c r="BC566">
        <v>-2.7978410720825195</v>
      </c>
      <c r="BD566">
        <v>-2.6694486141204834</v>
      </c>
      <c r="BE566">
        <v>-2.4050781726837158</v>
      </c>
      <c r="BF566">
        <v>-2.2857882976531982</v>
      </c>
      <c r="BG566">
        <v>-0.30336052179336548</v>
      </c>
      <c r="BH566">
        <v>-0.26928332448005676</v>
      </c>
      <c r="BI566">
        <v>-0.34495058655738831</v>
      </c>
      <c r="BJ566">
        <v>-0.15610781311988831</v>
      </c>
      <c r="BK566">
        <v>-0.50767624378204346</v>
      </c>
      <c r="BL566">
        <v>-1.0738009214401245</v>
      </c>
      <c r="BM566">
        <v>-1.2878874540328979</v>
      </c>
      <c r="BN566">
        <v>-1.0429950952529907</v>
      </c>
      <c r="BO566">
        <v>-1.0556730031967163</v>
      </c>
      <c r="BP566">
        <v>-0.64937633275985718</v>
      </c>
      <c r="BQ566">
        <v>-0.55856871604919434</v>
      </c>
      <c r="BR566">
        <v>-0.49119365215301514</v>
      </c>
      <c r="BS566">
        <v>-0.35721537470817566</v>
      </c>
      <c r="BT566">
        <v>1.9890174865722656</v>
      </c>
      <c r="BU566">
        <v>2.4462363719940186</v>
      </c>
      <c r="BV566">
        <v>1.9424446821212769</v>
      </c>
      <c r="BW566">
        <v>1.4094005823135376</v>
      </c>
      <c r="BX566">
        <v>0.38808593153953552</v>
      </c>
      <c r="BY566">
        <v>-0.52330291271209717</v>
      </c>
      <c r="BZ566">
        <v>-0.8000677227973938</v>
      </c>
      <c r="CA566">
        <v>-1.038638710975647</v>
      </c>
      <c r="CB566">
        <v>-1.0086517333984375</v>
      </c>
      <c r="CC566">
        <v>-0.90285986661911011</v>
      </c>
      <c r="CD566">
        <v>-0.8547443151473999</v>
      </c>
      <c r="CE566">
        <v>0.27490216493606567</v>
      </c>
      <c r="CF566">
        <v>0.25190234184265137</v>
      </c>
      <c r="CG566">
        <v>0.13820628821849823</v>
      </c>
      <c r="CH566">
        <v>0.33140528202056885</v>
      </c>
      <c r="CI566">
        <v>8.375190943479538E-2</v>
      </c>
      <c r="CJ566">
        <v>-0.47180375456809998</v>
      </c>
      <c r="CK566">
        <v>-0.70319640636444092</v>
      </c>
      <c r="CL566">
        <v>-0.43330100178718567</v>
      </c>
      <c r="CM566">
        <v>-0.15495565533638</v>
      </c>
      <c r="CN566">
        <v>0.18034359812736511</v>
      </c>
      <c r="CO566">
        <v>0.48765021562576294</v>
      </c>
      <c r="CP566">
        <v>0.59928357601165771</v>
      </c>
      <c r="CQ566">
        <v>0.70274877548217773</v>
      </c>
      <c r="CR566">
        <v>3.4624953269958496</v>
      </c>
      <c r="CS566">
        <v>3.8680450916290283</v>
      </c>
      <c r="CT566">
        <v>3.4526684284210205</v>
      </c>
      <c r="CU566">
        <v>2.7555177211761475</v>
      </c>
      <c r="CV566">
        <v>1.7376770973205566</v>
      </c>
      <c r="CW566">
        <v>0.80911445617675781</v>
      </c>
      <c r="CX566">
        <v>0.49383002519607544</v>
      </c>
      <c r="CY566">
        <v>0.17977945506572723</v>
      </c>
      <c r="CZ566">
        <v>0.14161105453968048</v>
      </c>
      <c r="DA566">
        <v>0.13757199048995972</v>
      </c>
      <c r="DB566">
        <v>0.13639235496520996</v>
      </c>
      <c r="DC566">
        <v>0.85316485166549683</v>
      </c>
      <c r="DD566">
        <v>0.77308803796768188</v>
      </c>
      <c r="DE566">
        <v>0.62136316299438477</v>
      </c>
      <c r="DF566">
        <v>0.81891840696334839</v>
      </c>
      <c r="DG566">
        <v>0.67518007755279541</v>
      </c>
      <c r="DH566">
        <v>0.13019333779811859</v>
      </c>
      <c r="DI566">
        <v>-0.1185053214430809</v>
      </c>
      <c r="DJ566">
        <v>0.17639310657978058</v>
      </c>
      <c r="DK566">
        <v>0.74576163291931152</v>
      </c>
      <c r="DL566">
        <v>1.0100635290145874</v>
      </c>
      <c r="DM566">
        <v>1.5338691473007202</v>
      </c>
      <c r="DN566">
        <v>1.6897608041763306</v>
      </c>
      <c r="DO566">
        <v>1.7627129554748535</v>
      </c>
      <c r="DP566">
        <v>4.9359731674194336</v>
      </c>
      <c r="DQ566">
        <v>5.289853572845459</v>
      </c>
      <c r="DR566">
        <v>4.9628920555114746</v>
      </c>
      <c r="DS566">
        <v>4.1016349792480469</v>
      </c>
      <c r="DT566">
        <v>3.0872683525085449</v>
      </c>
      <c r="DU566">
        <v>2.1415319442749023</v>
      </c>
      <c r="DV566">
        <v>1.7877278327941895</v>
      </c>
      <c r="DW566">
        <v>1.3981976509094238</v>
      </c>
      <c r="DX566">
        <v>1.2918738126754761</v>
      </c>
      <c r="DY566">
        <v>1.1780037879943848</v>
      </c>
      <c r="DZ566">
        <v>1.1275290250778198</v>
      </c>
      <c r="EA566">
        <v>1.6880843639373779</v>
      </c>
      <c r="EB566">
        <v>1.5255973339080811</v>
      </c>
      <c r="EC566">
        <v>1.318964958190918</v>
      </c>
      <c r="ED566">
        <v>1.5228098630905151</v>
      </c>
      <c r="EE566">
        <v>1.5291084051132202</v>
      </c>
      <c r="EF566">
        <v>0.99938154220581055</v>
      </c>
      <c r="EG566">
        <v>0.72569572925567627</v>
      </c>
      <c r="EH566">
        <v>1.0566946268081665</v>
      </c>
      <c r="EI566">
        <v>2.0462543964385986</v>
      </c>
      <c r="EJ566">
        <v>2.2080473899841309</v>
      </c>
      <c r="EK566">
        <v>3.0444431304931641</v>
      </c>
      <c r="EL566">
        <v>3.2642366886138916</v>
      </c>
      <c r="EM566">
        <v>3.2931327819824219</v>
      </c>
      <c r="EN566">
        <v>7.0634407997131348</v>
      </c>
      <c r="EO566">
        <v>7.342719554901123</v>
      </c>
      <c r="EP566">
        <v>7.1434149742126465</v>
      </c>
      <c r="EQ566">
        <v>6.0452141761779785</v>
      </c>
      <c r="ER566">
        <v>5.0358633995056152</v>
      </c>
      <c r="ES566">
        <v>4.065330982208252</v>
      </c>
      <c r="ET566">
        <v>3.6559104919433594</v>
      </c>
      <c r="EU566">
        <v>3.1573998928070068</v>
      </c>
      <c r="EV566">
        <v>2.9526705741882324</v>
      </c>
      <c r="EW566">
        <v>2.6802222728729248</v>
      </c>
      <c r="EX566">
        <v>2.5585730075836182</v>
      </c>
      <c r="EY566">
        <v>80.886680603027344</v>
      </c>
      <c r="EZ566">
        <v>79.547775268554688</v>
      </c>
      <c r="FA566">
        <v>78.345367431640625</v>
      </c>
      <c r="FB566">
        <v>77.125411987304688</v>
      </c>
      <c r="FC566">
        <v>75.769264221191406</v>
      </c>
      <c r="FD566">
        <v>74.254531860351562</v>
      </c>
      <c r="FE566">
        <v>73.138992309570313</v>
      </c>
      <c r="FF566">
        <v>73.016380310058594</v>
      </c>
      <c r="FG566">
        <v>75.278396606445312</v>
      </c>
      <c r="FH566">
        <v>79.502593994140625</v>
      </c>
      <c r="FI566">
        <v>83.886802673339844</v>
      </c>
      <c r="FJ566">
        <v>87.309226989746094</v>
      </c>
      <c r="FK566">
        <v>90.05828857421875</v>
      </c>
      <c r="FL566">
        <v>91.977783203125</v>
      </c>
      <c r="FM566">
        <v>93.267257690429687</v>
      </c>
      <c r="FN566">
        <v>94.359268188476563</v>
      </c>
      <c r="FO566">
        <v>93.914398193359375</v>
      </c>
      <c r="FP566">
        <v>93.49237060546875</v>
      </c>
      <c r="FQ566">
        <v>93.274368286132813</v>
      </c>
      <c r="FR566">
        <v>91.880638122558594</v>
      </c>
      <c r="FS566">
        <v>89.3057861328125</v>
      </c>
      <c r="FT566">
        <v>86.174736022949219</v>
      </c>
      <c r="FU566">
        <v>84.041854858398438</v>
      </c>
      <c r="FV566">
        <v>82.450637817382813</v>
      </c>
      <c r="FW566">
        <v>1</v>
      </c>
    </row>
    <row r="567" spans="1:179" x14ac:dyDescent="0.2">
      <c r="A567" t="s">
        <v>241</v>
      </c>
      <c r="B567" t="s">
        <v>248</v>
      </c>
      <c r="C567" t="s">
        <v>218</v>
      </c>
      <c r="D567" t="s">
        <v>42</v>
      </c>
      <c r="E567">
        <v>2016</v>
      </c>
      <c r="F567" t="s">
        <v>226</v>
      </c>
      <c r="G567" t="s">
        <v>244</v>
      </c>
      <c r="H567">
        <v>224.66</v>
      </c>
      <c r="K567">
        <v>139.92770520483779</v>
      </c>
      <c r="L567">
        <v>136.35611156916841</v>
      </c>
      <c r="M567">
        <v>133.45160824614683</v>
      </c>
      <c r="N567">
        <v>132.88857090907049</v>
      </c>
      <c r="O567">
        <v>135.9288475093044</v>
      </c>
      <c r="P567">
        <v>143.7812982123092</v>
      </c>
      <c r="Q567">
        <v>151.2097119442567</v>
      </c>
      <c r="R567">
        <v>156.07000609107257</v>
      </c>
      <c r="S567">
        <v>160.85178475047641</v>
      </c>
      <c r="T567">
        <v>168.13998577226954</v>
      </c>
      <c r="U567">
        <v>175.65401705429733</v>
      </c>
      <c r="V567">
        <v>180.79176401346237</v>
      </c>
      <c r="W567">
        <v>183.81133154920093</v>
      </c>
      <c r="X567">
        <v>187.85050886648168</v>
      </c>
      <c r="Y567">
        <v>189.11969077814572</v>
      </c>
      <c r="Z567">
        <v>186.71635681160745</v>
      </c>
      <c r="AA567">
        <v>180.97305568928812</v>
      </c>
      <c r="AB567">
        <v>175.2212620753254</v>
      </c>
      <c r="AC567">
        <v>172.92653229616593</v>
      </c>
      <c r="AD567">
        <v>173.01784196140412</v>
      </c>
      <c r="AE567">
        <v>168.58044449274919</v>
      </c>
      <c r="AF567">
        <v>161.09300410963914</v>
      </c>
      <c r="AG567">
        <v>151.23529078771534</v>
      </c>
      <c r="AH567">
        <v>145.84780740542337</v>
      </c>
      <c r="AI567">
        <v>-1.0968835353851318</v>
      </c>
      <c r="AJ567">
        <v>-0.98486346006393433</v>
      </c>
      <c r="AK567">
        <v>-0.99952566623687744</v>
      </c>
      <c r="AL567">
        <v>-0.83429086208343506</v>
      </c>
      <c r="AM567">
        <v>-1.3010562658309937</v>
      </c>
      <c r="AN567">
        <v>-1.8299750089645386</v>
      </c>
      <c r="AO567">
        <v>-1.9997282028198242</v>
      </c>
      <c r="AP567">
        <v>-1.8129457235336304</v>
      </c>
      <c r="AQ567">
        <v>-2.2378945350646973</v>
      </c>
      <c r="AR567">
        <v>-1.7682133913040161</v>
      </c>
      <c r="AS567">
        <v>-1.9933501482009888</v>
      </c>
      <c r="AT567">
        <v>-1.9950650930404663</v>
      </c>
      <c r="AU567">
        <v>-1.8300971984863281</v>
      </c>
      <c r="AV567">
        <v>-0.2877412736415863</v>
      </c>
      <c r="AW567">
        <v>0.20070628821849823</v>
      </c>
      <c r="AX567">
        <v>-0.38222095370292664</v>
      </c>
      <c r="AY567">
        <v>-0.63295871019363403</v>
      </c>
      <c r="AZ567">
        <v>-1.5650008916854858</v>
      </c>
      <c r="BA567">
        <v>-2.3679234981536865</v>
      </c>
      <c r="BB567">
        <v>-2.5644361972808838</v>
      </c>
      <c r="BC567">
        <v>-2.6737711429595947</v>
      </c>
      <c r="BD567">
        <v>-2.5497257709503174</v>
      </c>
      <c r="BE567">
        <v>-2.2976617813110352</v>
      </c>
      <c r="BF567">
        <v>-2.1839535236358643</v>
      </c>
      <c r="BG567">
        <v>-0.30140286684036255</v>
      </c>
      <c r="BH567">
        <v>-0.26790019869804382</v>
      </c>
      <c r="BI567">
        <v>-0.33487626910209656</v>
      </c>
      <c r="BJ567">
        <v>-0.1636488288640976</v>
      </c>
      <c r="BK567">
        <v>-0.48746463656425476</v>
      </c>
      <c r="BL567">
        <v>-1.0018444061279297</v>
      </c>
      <c r="BM567">
        <v>-1.1954042911529541</v>
      </c>
      <c r="BN567">
        <v>-0.97422671318054199</v>
      </c>
      <c r="BO567">
        <v>-0.99883270263671875</v>
      </c>
      <c r="BP567">
        <v>-0.62681841850280762</v>
      </c>
      <c r="BQ567">
        <v>-0.5541306734085083</v>
      </c>
      <c r="BR567">
        <v>-0.49496221542358398</v>
      </c>
      <c r="BS567">
        <v>-0.37196916341781616</v>
      </c>
      <c r="BT567">
        <v>1.739232063293457</v>
      </c>
      <c r="BU567">
        <v>2.1566016674041748</v>
      </c>
      <c r="BV567">
        <v>1.6953015327453613</v>
      </c>
      <c r="BW567">
        <v>1.2188122272491455</v>
      </c>
      <c r="BX567">
        <v>0.29154923558235168</v>
      </c>
      <c r="BY567">
        <v>-0.53499823808670044</v>
      </c>
      <c r="BZ567">
        <v>-0.7845001220703125</v>
      </c>
      <c r="CA567">
        <v>-0.99766784906387329</v>
      </c>
      <c r="CB567">
        <v>-0.96737957000732422</v>
      </c>
      <c r="CC567">
        <v>-0.86640322208404541</v>
      </c>
      <c r="CD567">
        <v>-0.82050740718841553</v>
      </c>
      <c r="CE567">
        <v>0.2495446503162384</v>
      </c>
      <c r="CF567">
        <v>0.22866636514663696</v>
      </c>
      <c r="CG567">
        <v>0.12545786798000336</v>
      </c>
      <c r="CH567">
        <v>0.30083578824996948</v>
      </c>
      <c r="CI567">
        <v>7.6026462018489838E-2</v>
      </c>
      <c r="CJ567">
        <v>-0.42828363180160522</v>
      </c>
      <c r="CK567">
        <v>-0.63833212852478027</v>
      </c>
      <c r="CL567">
        <v>-0.39333245158195496</v>
      </c>
      <c r="CM567">
        <v>-0.14066223800182343</v>
      </c>
      <c r="CN567">
        <v>0.16370834410190582</v>
      </c>
      <c r="CO567">
        <v>0.4426683783531189</v>
      </c>
      <c r="CP567">
        <v>0.54400444030761719</v>
      </c>
      <c r="CQ567">
        <v>0.63792580366134644</v>
      </c>
      <c r="CR567">
        <v>3.1431076526641846</v>
      </c>
      <c r="CS567">
        <v>3.5112488269805908</v>
      </c>
      <c r="CT567">
        <v>3.1341872215270996</v>
      </c>
      <c r="CU567">
        <v>2.5013432502746582</v>
      </c>
      <c r="CV567">
        <v>1.5773903131484985</v>
      </c>
      <c r="CW567">
        <v>0.73448014259338379</v>
      </c>
      <c r="CX567">
        <v>0.44827815890312195</v>
      </c>
      <c r="CY567">
        <v>0.16319623589515686</v>
      </c>
      <c r="CZ567">
        <v>0.12854856252670288</v>
      </c>
      <c r="DA567">
        <v>0.12488206475973129</v>
      </c>
      <c r="DB567">
        <v>0.12381125241518021</v>
      </c>
      <c r="DC567">
        <v>0.80049216747283936</v>
      </c>
      <c r="DD567">
        <v>0.72523295879364014</v>
      </c>
      <c r="DE567">
        <v>0.58579200506210327</v>
      </c>
      <c r="DF567">
        <v>0.76532042026519775</v>
      </c>
      <c r="DG567">
        <v>0.63951754570007324</v>
      </c>
      <c r="DH567">
        <v>0.14527711272239685</v>
      </c>
      <c r="DI567">
        <v>-8.1259928643703461E-2</v>
      </c>
      <c r="DJ567">
        <v>0.18756181001663208</v>
      </c>
      <c r="DK567">
        <v>0.71750819683074951</v>
      </c>
      <c r="DL567">
        <v>0.95423507690429688</v>
      </c>
      <c r="DM567">
        <v>1.4394674301147461</v>
      </c>
      <c r="DN567">
        <v>1.5829710960388184</v>
      </c>
      <c r="DO567">
        <v>1.6478208303451538</v>
      </c>
      <c r="DP567">
        <v>4.5469832420349121</v>
      </c>
      <c r="DQ567">
        <v>4.8658957481384277</v>
      </c>
      <c r="DR567">
        <v>4.5730729103088379</v>
      </c>
      <c r="DS567">
        <v>3.7838740348815918</v>
      </c>
      <c r="DT567">
        <v>2.8632311820983887</v>
      </c>
      <c r="DU567">
        <v>2.0039584636688232</v>
      </c>
      <c r="DV567">
        <v>1.6810563802719116</v>
      </c>
      <c r="DW567">
        <v>1.324060320854187</v>
      </c>
      <c r="DX567">
        <v>1.22447669506073</v>
      </c>
      <c r="DY567">
        <v>1.116167426109314</v>
      </c>
      <c r="DZ567">
        <v>1.0681298971176147</v>
      </c>
      <c r="EA567">
        <v>1.5959728956222534</v>
      </c>
      <c r="EB567">
        <v>1.442196249961853</v>
      </c>
      <c r="EC567">
        <v>1.2504414319992065</v>
      </c>
      <c r="ED567">
        <v>1.435962438583374</v>
      </c>
      <c r="EE567">
        <v>1.4531091451644897</v>
      </c>
      <c r="EF567">
        <v>0.97340774536132813</v>
      </c>
      <c r="EG567">
        <v>0.7230638861656189</v>
      </c>
      <c r="EH567">
        <v>1.0262808799743652</v>
      </c>
      <c r="EI567">
        <v>1.956570029258728</v>
      </c>
      <c r="EJ567">
        <v>2.0956301689147949</v>
      </c>
      <c r="EK567">
        <v>2.8786869049072266</v>
      </c>
      <c r="EL567">
        <v>3.0830738544464111</v>
      </c>
      <c r="EM567">
        <v>3.1059486865997314</v>
      </c>
      <c r="EN567">
        <v>6.5739564895629883</v>
      </c>
      <c r="EO567">
        <v>6.8217911720275879</v>
      </c>
      <c r="EP567">
        <v>6.6505951881408691</v>
      </c>
      <c r="EQ567">
        <v>5.6356449127197266</v>
      </c>
      <c r="ER567">
        <v>4.7197813987731934</v>
      </c>
      <c r="ES567">
        <v>3.836883544921875</v>
      </c>
      <c r="ET567">
        <v>3.4609923362731934</v>
      </c>
      <c r="EU567">
        <v>3.0001635551452637</v>
      </c>
      <c r="EV567">
        <v>2.8068227767944336</v>
      </c>
      <c r="EW567">
        <v>2.5474259853363037</v>
      </c>
      <c r="EX567">
        <v>2.4315760135650635</v>
      </c>
      <c r="EY567">
        <v>80.886680603027344</v>
      </c>
      <c r="EZ567">
        <v>79.547775268554688</v>
      </c>
      <c r="FA567">
        <v>78.345367431640625</v>
      </c>
      <c r="FB567">
        <v>77.125411987304688</v>
      </c>
      <c r="FC567">
        <v>75.769264221191406</v>
      </c>
      <c r="FD567">
        <v>74.254531860351562</v>
      </c>
      <c r="FE567">
        <v>73.138992309570313</v>
      </c>
      <c r="FF567">
        <v>73.016380310058594</v>
      </c>
      <c r="FG567">
        <v>75.278396606445312</v>
      </c>
      <c r="FH567">
        <v>79.502593994140625</v>
      </c>
      <c r="FI567">
        <v>83.886802673339844</v>
      </c>
      <c r="FJ567">
        <v>87.309226989746094</v>
      </c>
      <c r="FK567">
        <v>90.05828857421875</v>
      </c>
      <c r="FL567">
        <v>91.977790832519531</v>
      </c>
      <c r="FM567">
        <v>93.267265319824219</v>
      </c>
      <c r="FN567">
        <v>94.359260559082031</v>
      </c>
      <c r="FO567">
        <v>93.914405822753906</v>
      </c>
      <c r="FP567">
        <v>93.49237060546875</v>
      </c>
      <c r="FQ567">
        <v>93.274368286132813</v>
      </c>
      <c r="FR567">
        <v>91.880630493164062</v>
      </c>
      <c r="FS567">
        <v>89.3057861328125</v>
      </c>
      <c r="FT567">
        <v>86.174736022949219</v>
      </c>
      <c r="FU567">
        <v>84.041854858398438</v>
      </c>
      <c r="FV567">
        <v>82.450637817382813</v>
      </c>
      <c r="FW567">
        <v>1</v>
      </c>
    </row>
    <row r="568" spans="1:179" x14ac:dyDescent="0.2">
      <c r="A568" t="s">
        <v>241</v>
      </c>
      <c r="B568" t="s">
        <v>248</v>
      </c>
      <c r="C568" t="s">
        <v>218</v>
      </c>
      <c r="D568" t="s">
        <v>42</v>
      </c>
      <c r="E568" t="s">
        <v>250</v>
      </c>
      <c r="F568" t="s">
        <v>226</v>
      </c>
      <c r="G568" t="s">
        <v>244</v>
      </c>
      <c r="H568">
        <v>217.86</v>
      </c>
      <c r="K568">
        <v>135.69233254574257</v>
      </c>
      <c r="L568">
        <v>132.2288449496296</v>
      </c>
      <c r="M568">
        <v>129.41225598169999</v>
      </c>
      <c r="N568">
        <v>128.86626082322587</v>
      </c>
      <c r="O568">
        <v>131.81451344314888</v>
      </c>
      <c r="P568">
        <v>139.42928387428964</v>
      </c>
      <c r="Q568">
        <v>146.63285220928961</v>
      </c>
      <c r="R568">
        <v>151.34603355300152</v>
      </c>
      <c r="S568">
        <v>155.98307593901166</v>
      </c>
      <c r="T568">
        <v>163.05067556312946</v>
      </c>
      <c r="U568">
        <v>170.33726995119187</v>
      </c>
      <c r="V568">
        <v>175.31950608447477</v>
      </c>
      <c r="W568">
        <v>178.24767646791645</v>
      </c>
      <c r="X568">
        <v>182.16459478616764</v>
      </c>
      <c r="Y568">
        <v>183.39536072895538</v>
      </c>
      <c r="Z568">
        <v>181.06477157701727</v>
      </c>
      <c r="AA568">
        <v>175.49531037089474</v>
      </c>
      <c r="AB568">
        <v>169.9176137263469</v>
      </c>
      <c r="AC568">
        <v>167.69234149851678</v>
      </c>
      <c r="AD568">
        <v>167.78088737613265</v>
      </c>
      <c r="AE568">
        <v>163.47780235038366</v>
      </c>
      <c r="AF568">
        <v>156.21699400014231</v>
      </c>
      <c r="AG568">
        <v>146.65765682484195</v>
      </c>
      <c r="AH568">
        <v>141.43324336344438</v>
      </c>
      <c r="AI568">
        <v>-1.0839033126831055</v>
      </c>
      <c r="AJ568">
        <v>-0.9732779860496521</v>
      </c>
      <c r="AK568">
        <v>-0.98616659641265869</v>
      </c>
      <c r="AL568">
        <v>-0.82608550786972046</v>
      </c>
      <c r="AM568">
        <v>-1.2823563814163208</v>
      </c>
      <c r="AN568">
        <v>-1.7956351041793823</v>
      </c>
      <c r="AO568">
        <v>-1.9596449136734009</v>
      </c>
      <c r="AP568">
        <v>-1.7793904542922974</v>
      </c>
      <c r="AQ568">
        <v>-2.201653003692627</v>
      </c>
      <c r="AR568">
        <v>-1.7437061071395874</v>
      </c>
      <c r="AS568">
        <v>-1.969598650932312</v>
      </c>
      <c r="AT568">
        <v>-1.9728093147277832</v>
      </c>
      <c r="AU568">
        <v>-1.8117676973342896</v>
      </c>
      <c r="AV568">
        <v>-0.33055582642555237</v>
      </c>
      <c r="AW568">
        <v>0.1449139416217804</v>
      </c>
      <c r="AX568">
        <v>-0.42346051335334778</v>
      </c>
      <c r="AY568">
        <v>-0.66087085008621216</v>
      </c>
      <c r="AZ568">
        <v>-1.564822793006897</v>
      </c>
      <c r="BA568">
        <v>-2.3428421020507812</v>
      </c>
      <c r="BB568">
        <v>-2.5320594310760498</v>
      </c>
      <c r="BC568">
        <v>-2.6354458332061768</v>
      </c>
      <c r="BD568">
        <v>-2.5127718448638916</v>
      </c>
      <c r="BE568">
        <v>-2.2644970417022705</v>
      </c>
      <c r="BF568">
        <v>-2.1525068283081055</v>
      </c>
      <c r="BG568">
        <v>-0.30055397748947144</v>
      </c>
      <c r="BH568">
        <v>-0.26724869012832642</v>
      </c>
      <c r="BI568">
        <v>-0.33165338635444641</v>
      </c>
      <c r="BJ568">
        <v>-0.16567103564739227</v>
      </c>
      <c r="BK568">
        <v>-0.4811723530292511</v>
      </c>
      <c r="BL568">
        <v>-0.98013389110565186</v>
      </c>
      <c r="BM568">
        <v>-1.1675875186920166</v>
      </c>
      <c r="BN568">
        <v>-0.95346230268478394</v>
      </c>
      <c r="BO568">
        <v>-0.98148757219314575</v>
      </c>
      <c r="BP568">
        <v>-0.61971771717071533</v>
      </c>
      <c r="BQ568">
        <v>-0.55232787132263184</v>
      </c>
      <c r="BR568">
        <v>-0.49558365345001221</v>
      </c>
      <c r="BS568">
        <v>-0.375876784324646</v>
      </c>
      <c r="BT568">
        <v>1.6655052900314331</v>
      </c>
      <c r="BU568">
        <v>2.0709810256958008</v>
      </c>
      <c r="BV568">
        <v>1.6223787069320679</v>
      </c>
      <c r="BW568">
        <v>1.1626598834991455</v>
      </c>
      <c r="BX568">
        <v>0.26341405510902405</v>
      </c>
      <c r="BY568">
        <v>-0.53786969184875488</v>
      </c>
      <c r="BZ568">
        <v>-0.77926832437515259</v>
      </c>
      <c r="CA568">
        <v>-0.98490381240844727</v>
      </c>
      <c r="CB568">
        <v>-0.95455718040466309</v>
      </c>
      <c r="CC568">
        <v>-0.85506570339202881</v>
      </c>
      <c r="CD568">
        <v>-0.80985367298126221</v>
      </c>
      <c r="CE568">
        <v>0.24199135601520538</v>
      </c>
      <c r="CF568">
        <v>0.22174502909183502</v>
      </c>
      <c r="CG568">
        <v>0.12166047096252441</v>
      </c>
      <c r="CH568">
        <v>0.29173001646995544</v>
      </c>
      <c r="CI568">
        <v>7.3725275695323944E-2</v>
      </c>
      <c r="CJ568">
        <v>-0.41532021760940552</v>
      </c>
      <c r="CK568">
        <v>-0.61901092529296875</v>
      </c>
      <c r="CL568">
        <v>-0.38142696022987366</v>
      </c>
      <c r="CM568">
        <v>-0.13640463352203369</v>
      </c>
      <c r="CN568">
        <v>0.1587531715631485</v>
      </c>
      <c r="CO568">
        <v>0.42926955223083496</v>
      </c>
      <c r="CP568">
        <v>0.52753835916519165</v>
      </c>
      <c r="CQ568">
        <v>0.61861687898635864</v>
      </c>
      <c r="CR568">
        <v>3.047971248626709</v>
      </c>
      <c r="CS568">
        <v>3.4049692153930664</v>
      </c>
      <c r="CT568">
        <v>3.039320707321167</v>
      </c>
      <c r="CU568">
        <v>2.4256317615509033</v>
      </c>
      <c r="CV568">
        <v>1.5296453237533569</v>
      </c>
      <c r="CW568">
        <v>0.71224868297576904</v>
      </c>
      <c r="CX568">
        <v>0.43470954895019531</v>
      </c>
      <c r="CY568">
        <v>0.15825657546520233</v>
      </c>
      <c r="CZ568">
        <v>0.12465761601924896</v>
      </c>
      <c r="DA568">
        <v>0.12110210210084915</v>
      </c>
      <c r="DB568">
        <v>0.12006369978189468</v>
      </c>
      <c r="DC568">
        <v>0.78453671932220459</v>
      </c>
      <c r="DD568">
        <v>0.71073877811431885</v>
      </c>
      <c r="DE568">
        <v>0.57497429847717285</v>
      </c>
      <c r="DF568">
        <v>0.74913102388381958</v>
      </c>
      <c r="DG568">
        <v>0.62862288951873779</v>
      </c>
      <c r="DH568">
        <v>0.14949345588684082</v>
      </c>
      <c r="DI568">
        <v>-7.0434339344501495E-2</v>
      </c>
      <c r="DJ568">
        <v>0.19060841202735901</v>
      </c>
      <c r="DK568">
        <v>0.70867830514907837</v>
      </c>
      <c r="DL568">
        <v>0.93722409009933472</v>
      </c>
      <c r="DM568">
        <v>1.4108669757843018</v>
      </c>
      <c r="DN568">
        <v>1.5506603717803955</v>
      </c>
      <c r="DO568">
        <v>1.6131105422973633</v>
      </c>
      <c r="DP568">
        <v>4.4304370880126953</v>
      </c>
      <c r="DQ568">
        <v>4.738957405090332</v>
      </c>
      <c r="DR568">
        <v>4.4562625885009766</v>
      </c>
      <c r="DS568">
        <v>3.6886036396026611</v>
      </c>
      <c r="DT568">
        <v>2.7958767414093018</v>
      </c>
      <c r="DU568">
        <v>1.962367057800293</v>
      </c>
      <c r="DV568">
        <v>1.6486873626708984</v>
      </c>
      <c r="DW568">
        <v>1.3014169931411743</v>
      </c>
      <c r="DX568">
        <v>1.2038724422454834</v>
      </c>
      <c r="DY568">
        <v>1.0972698926925659</v>
      </c>
      <c r="DZ568">
        <v>1.0499811172485352</v>
      </c>
      <c r="EA568">
        <v>1.5678859949111938</v>
      </c>
      <c r="EB568">
        <v>1.4167680740356445</v>
      </c>
      <c r="EC568">
        <v>1.2294875383377075</v>
      </c>
      <c r="ED568">
        <v>1.4095455408096313</v>
      </c>
      <c r="EE568">
        <v>1.4298069477081299</v>
      </c>
      <c r="EF568">
        <v>0.96499472856521606</v>
      </c>
      <c r="EG568">
        <v>0.72162312269210815</v>
      </c>
      <c r="EH568">
        <v>1.0165365934371948</v>
      </c>
      <c r="EI568">
        <v>1.9288438558578491</v>
      </c>
      <c r="EJ568">
        <v>2.0612123012542725</v>
      </c>
      <c r="EK568">
        <v>2.8281376361846924</v>
      </c>
      <c r="EL568">
        <v>3.0278861522674561</v>
      </c>
      <c r="EM568">
        <v>3.0490014553070068</v>
      </c>
      <c r="EN568">
        <v>6.4264984130859375</v>
      </c>
      <c r="EO568">
        <v>6.6650247573852539</v>
      </c>
      <c r="EP568">
        <v>6.5021018981933594</v>
      </c>
      <c r="EQ568">
        <v>5.5121345520019531</v>
      </c>
      <c r="ER568">
        <v>4.6241135597229004</v>
      </c>
      <c r="ES568">
        <v>3.7673394680023193</v>
      </c>
      <c r="ET568">
        <v>3.4014785289764404</v>
      </c>
      <c r="EU568">
        <v>2.9519591331481934</v>
      </c>
      <c r="EV568">
        <v>2.7620871067047119</v>
      </c>
      <c r="EW568">
        <v>2.5067012310028076</v>
      </c>
      <c r="EX568">
        <v>2.3926341533660889</v>
      </c>
      <c r="EY568">
        <v>80.886680603027344</v>
      </c>
      <c r="EZ568">
        <v>79.547775268554688</v>
      </c>
      <c r="FA568">
        <v>78.345367431640625</v>
      </c>
      <c r="FB568">
        <v>77.125411987304688</v>
      </c>
      <c r="FC568">
        <v>75.769264221191406</v>
      </c>
      <c r="FD568">
        <v>74.254531860351562</v>
      </c>
      <c r="FE568">
        <v>73.138992309570313</v>
      </c>
      <c r="FF568">
        <v>73.016380310058594</v>
      </c>
      <c r="FG568">
        <v>75.278396606445312</v>
      </c>
      <c r="FH568">
        <v>79.502593994140625</v>
      </c>
      <c r="FI568">
        <v>83.886802673339844</v>
      </c>
      <c r="FJ568">
        <v>87.309226989746094</v>
      </c>
      <c r="FK568">
        <v>90.05828857421875</v>
      </c>
      <c r="FL568">
        <v>91.977783203125</v>
      </c>
      <c r="FM568">
        <v>93.267265319824219</v>
      </c>
      <c r="FN568">
        <v>94.359268188476563</v>
      </c>
      <c r="FO568">
        <v>93.914398193359375</v>
      </c>
      <c r="FP568">
        <v>93.49237060546875</v>
      </c>
      <c r="FQ568">
        <v>93.274368286132813</v>
      </c>
      <c r="FR568">
        <v>91.880630493164062</v>
      </c>
      <c r="FS568">
        <v>89.3057861328125</v>
      </c>
      <c r="FT568">
        <v>86.174736022949219</v>
      </c>
      <c r="FU568">
        <v>84.041854858398438</v>
      </c>
      <c r="FV568">
        <v>82.450637817382813</v>
      </c>
      <c r="FW568">
        <v>1</v>
      </c>
    </row>
    <row r="569" spans="1:179" x14ac:dyDescent="0.2">
      <c r="A569" t="s">
        <v>241</v>
      </c>
      <c r="B569" t="s">
        <v>248</v>
      </c>
      <c r="C569" t="s">
        <v>218</v>
      </c>
      <c r="D569" t="s">
        <v>43</v>
      </c>
      <c r="E569">
        <v>2015</v>
      </c>
      <c r="F569" t="s">
        <v>226</v>
      </c>
      <c r="G569" t="s">
        <v>244</v>
      </c>
      <c r="H569">
        <v>247.97</v>
      </c>
      <c r="K569">
        <v>151.73757728911869</v>
      </c>
      <c r="L569">
        <v>148.12668459713785</v>
      </c>
      <c r="M569">
        <v>145.09779283458829</v>
      </c>
      <c r="N569">
        <v>144.6374146727405</v>
      </c>
      <c r="O569">
        <v>148.33934516119774</v>
      </c>
      <c r="P569">
        <v>157.64994349440596</v>
      </c>
      <c r="Q569">
        <v>166.11046832059907</v>
      </c>
      <c r="R569">
        <v>171.21956771289777</v>
      </c>
      <c r="S569">
        <v>176.11493500577683</v>
      </c>
      <c r="T569">
        <v>184.36470793571658</v>
      </c>
      <c r="U569">
        <v>192.31609570419081</v>
      </c>
      <c r="V569">
        <v>198.37012033362356</v>
      </c>
      <c r="W569">
        <v>202.31021248015281</v>
      </c>
      <c r="X569">
        <v>206.8358176500308</v>
      </c>
      <c r="Y569">
        <v>208.34547758446013</v>
      </c>
      <c r="Z569">
        <v>205.34482169551674</v>
      </c>
      <c r="AA569">
        <v>200.02135282241386</v>
      </c>
      <c r="AB569">
        <v>193.58188172606609</v>
      </c>
      <c r="AC569">
        <v>190.46634232052153</v>
      </c>
      <c r="AD569">
        <v>190.64006778229472</v>
      </c>
      <c r="AE569">
        <v>185.61429733392666</v>
      </c>
      <c r="AF569">
        <v>177.77361101446783</v>
      </c>
      <c r="AG569">
        <v>167.28571512232074</v>
      </c>
      <c r="AH569">
        <v>161.47829032752793</v>
      </c>
      <c r="AI569">
        <v>-1.1501749753952026</v>
      </c>
      <c r="AJ569">
        <v>-1.0930945873260498</v>
      </c>
      <c r="AK569">
        <v>-1.104549765586853</v>
      </c>
      <c r="AL569">
        <v>-0.92535686492919922</v>
      </c>
      <c r="AM569">
        <v>-1.4122990369796753</v>
      </c>
      <c r="AN569">
        <v>-2.0020372867584229</v>
      </c>
      <c r="AO569">
        <v>-2.2772822380065918</v>
      </c>
      <c r="AP569">
        <v>-1.9292094707489014</v>
      </c>
      <c r="AQ569">
        <v>-2.139843225479126</v>
      </c>
      <c r="AR569">
        <v>-1.7569165229797363</v>
      </c>
      <c r="AS569">
        <v>-1.9392222166061401</v>
      </c>
      <c r="AT569">
        <v>-1.9639332294464111</v>
      </c>
      <c r="AU569">
        <v>-1.7441127300262451</v>
      </c>
      <c r="AV569">
        <v>-1.879476010799408E-2</v>
      </c>
      <c r="AW569">
        <v>0.52071255445480347</v>
      </c>
      <c r="AX569">
        <v>-0.16431905329227448</v>
      </c>
      <c r="AY569">
        <v>-0.48247572779655457</v>
      </c>
      <c r="AZ569">
        <v>-1.6142867803573608</v>
      </c>
      <c r="BA569">
        <v>-2.4173781871795654</v>
      </c>
      <c r="BB569">
        <v>-2.6457018852233887</v>
      </c>
      <c r="BC569">
        <v>-2.7896473407745361</v>
      </c>
      <c r="BD569">
        <v>-2.7027196884155273</v>
      </c>
      <c r="BE569">
        <v>-2.3972463607788086</v>
      </c>
      <c r="BF569">
        <v>-2.2770321369171143</v>
      </c>
      <c r="BG569">
        <v>-0.30737119913101196</v>
      </c>
      <c r="BH569">
        <v>-0.3207872211933136</v>
      </c>
      <c r="BI569">
        <v>-0.38578912615776062</v>
      </c>
      <c r="BJ569">
        <v>-0.20492865145206451</v>
      </c>
      <c r="BK569">
        <v>-0.53102439641952515</v>
      </c>
      <c r="BL569">
        <v>-1.101305365562439</v>
      </c>
      <c r="BM569">
        <v>-1.4046187400817871</v>
      </c>
      <c r="BN569">
        <v>-1.0581775903701782</v>
      </c>
      <c r="BO569">
        <v>-0.93770307302474976</v>
      </c>
      <c r="BP569">
        <v>-0.55386984348297119</v>
      </c>
      <c r="BQ569">
        <v>-0.43363559246063232</v>
      </c>
      <c r="BR569">
        <v>-0.39338147640228271</v>
      </c>
      <c r="BS569">
        <v>-0.22855812311172485</v>
      </c>
      <c r="BT569">
        <v>2.1050252914428711</v>
      </c>
      <c r="BU569">
        <v>2.556938648223877</v>
      </c>
      <c r="BV569">
        <v>2.0075070858001709</v>
      </c>
      <c r="BW569">
        <v>1.461822509765625</v>
      </c>
      <c r="BX569">
        <v>0.3424835205078125</v>
      </c>
      <c r="BY569">
        <v>-0.5029032826423645</v>
      </c>
      <c r="BZ569">
        <v>-0.78476983308792114</v>
      </c>
      <c r="CA569">
        <v>-1.0352203845977783</v>
      </c>
      <c r="CB569">
        <v>-1.0281773805618286</v>
      </c>
      <c r="CC569">
        <v>-0.88094216585159302</v>
      </c>
      <c r="CD569">
        <v>-0.82981348037719727</v>
      </c>
      <c r="CE569">
        <v>0.27635210752487183</v>
      </c>
      <c r="CF569">
        <v>0.21411047875881195</v>
      </c>
      <c r="CG569">
        <v>0.1120222732424736</v>
      </c>
      <c r="CH569">
        <v>0.29403775930404663</v>
      </c>
      <c r="CI569">
        <v>7.9343773424625397E-2</v>
      </c>
      <c r="CJ569">
        <v>-0.47746115922927856</v>
      </c>
      <c r="CK569">
        <v>-0.80021464824676514</v>
      </c>
      <c r="CL569">
        <v>-0.45490360260009766</v>
      </c>
      <c r="CM569">
        <v>-0.10510450601577759</v>
      </c>
      <c r="CN569">
        <v>0.27935659885406494</v>
      </c>
      <c r="CO569">
        <v>0.60912913084030151</v>
      </c>
      <c r="CP569">
        <v>0.69437789916992188</v>
      </c>
      <c r="CQ569">
        <v>0.8211103081703186</v>
      </c>
      <c r="CR569">
        <v>3.5759763717651367</v>
      </c>
      <c r="CS569">
        <v>3.9672224521636963</v>
      </c>
      <c r="CT569">
        <v>3.5117073059082031</v>
      </c>
      <c r="CU569">
        <v>2.8084375858306885</v>
      </c>
      <c r="CV569">
        <v>1.6977366209030151</v>
      </c>
      <c r="CW569">
        <v>0.82305622100830078</v>
      </c>
      <c r="CX569">
        <v>0.50410610437393188</v>
      </c>
      <c r="CY569">
        <v>0.17989042401313782</v>
      </c>
      <c r="CZ569">
        <v>0.13160555064678192</v>
      </c>
      <c r="DA569">
        <v>0.16924551129341125</v>
      </c>
      <c r="DB569">
        <v>0.17252573370933533</v>
      </c>
      <c r="DC569">
        <v>0.86007541418075562</v>
      </c>
      <c r="DD569">
        <v>0.7490081787109375</v>
      </c>
      <c r="DE569">
        <v>0.60983365774154663</v>
      </c>
      <c r="DF569">
        <v>0.79300415515899658</v>
      </c>
      <c r="DG569">
        <v>0.68971192836761475</v>
      </c>
      <c r="DH569">
        <v>0.14638300240039825</v>
      </c>
      <c r="DI569">
        <v>-0.19581060111522675</v>
      </c>
      <c r="DJ569">
        <v>0.14837038516998291</v>
      </c>
      <c r="DK569">
        <v>0.72749406099319458</v>
      </c>
      <c r="DL569">
        <v>1.1125830411911011</v>
      </c>
      <c r="DM569">
        <v>1.6518938541412354</v>
      </c>
      <c r="DN569">
        <v>1.7821372747421265</v>
      </c>
      <c r="DO569">
        <v>1.8707787990570068</v>
      </c>
      <c r="DP569">
        <v>5.0469274520874023</v>
      </c>
      <c r="DQ569">
        <v>5.3775067329406738</v>
      </c>
      <c r="DR569">
        <v>5.0159077644348145</v>
      </c>
      <c r="DS569">
        <v>4.155052661895752</v>
      </c>
      <c r="DT569">
        <v>3.0529897212982178</v>
      </c>
      <c r="DU569">
        <v>2.1490156650543213</v>
      </c>
      <c r="DV569">
        <v>1.7929819822311401</v>
      </c>
      <c r="DW569">
        <v>1.3950012922286987</v>
      </c>
      <c r="DX569">
        <v>1.2913885116577148</v>
      </c>
      <c r="DY569">
        <v>1.2194331884384155</v>
      </c>
      <c r="DZ569">
        <v>1.1748648881912231</v>
      </c>
      <c r="EA569">
        <v>1.7028791904449463</v>
      </c>
      <c r="EB569">
        <v>1.5213154554367065</v>
      </c>
      <c r="EC569">
        <v>1.3285943269729614</v>
      </c>
      <c r="ED569">
        <v>1.5134323835372925</v>
      </c>
      <c r="EE569">
        <v>1.5709866285324097</v>
      </c>
      <c r="EF569">
        <v>1.0471148490905762</v>
      </c>
      <c r="EG569">
        <v>0.67685288190841675</v>
      </c>
      <c r="EH569">
        <v>1.0194022655487061</v>
      </c>
      <c r="EI569">
        <v>1.9296342134475708</v>
      </c>
      <c r="EJ569">
        <v>2.3156297206878662</v>
      </c>
      <c r="EK569">
        <v>3.1574804782867432</v>
      </c>
      <c r="EL569">
        <v>3.3526890277862549</v>
      </c>
      <c r="EM569">
        <v>3.3863332271575928</v>
      </c>
      <c r="EN569">
        <v>7.1707477569580078</v>
      </c>
      <c r="EO569">
        <v>7.4137325286865234</v>
      </c>
      <c r="EP569">
        <v>7.1877336502075195</v>
      </c>
      <c r="EQ569">
        <v>6.0993509292602539</v>
      </c>
      <c r="ER569">
        <v>5.0097599029541016</v>
      </c>
      <c r="ES569">
        <v>4.0634903907775879</v>
      </c>
      <c r="ET569">
        <v>3.653914213180542</v>
      </c>
      <c r="EU569">
        <v>3.1494283676147461</v>
      </c>
      <c r="EV569">
        <v>2.9659309387207031</v>
      </c>
      <c r="EW569">
        <v>2.7357375621795654</v>
      </c>
      <c r="EX569">
        <v>2.6220834255218506</v>
      </c>
      <c r="EY569">
        <v>79.800369262695313</v>
      </c>
      <c r="EZ569">
        <v>78.869293212890625</v>
      </c>
      <c r="FA569">
        <v>77.624908447265625</v>
      </c>
      <c r="FB569">
        <v>76.633544921875</v>
      </c>
      <c r="FC569">
        <v>75.654281616210938</v>
      </c>
      <c r="FD569">
        <v>74.733543395996094</v>
      </c>
      <c r="FE569">
        <v>73.893135070800781</v>
      </c>
      <c r="FF569">
        <v>73.511665344238281</v>
      </c>
      <c r="FG569">
        <v>75.520408630371094</v>
      </c>
      <c r="FH569">
        <v>79.926597595214844</v>
      </c>
      <c r="FI569">
        <v>83.903274536132813</v>
      </c>
      <c r="FJ569">
        <v>87.762123107910156</v>
      </c>
      <c r="FK569">
        <v>91.019828796386719</v>
      </c>
      <c r="FL569">
        <v>93.206077575683594</v>
      </c>
      <c r="FM569">
        <v>94.629867553710937</v>
      </c>
      <c r="FN569">
        <v>95.668022155761719</v>
      </c>
      <c r="FO569">
        <v>96.022850036621094</v>
      </c>
      <c r="FP569">
        <v>95.550460815429687</v>
      </c>
      <c r="FQ569">
        <v>95.373138427734375</v>
      </c>
      <c r="FR569">
        <v>93.551368713378906</v>
      </c>
      <c r="FS569">
        <v>90.50531005859375</v>
      </c>
      <c r="FT569">
        <v>87.703887939453125</v>
      </c>
      <c r="FU569">
        <v>86.1373291015625</v>
      </c>
      <c r="FV569">
        <v>84.540908813476563</v>
      </c>
      <c r="FW569">
        <v>1</v>
      </c>
    </row>
    <row r="570" spans="1:179" x14ac:dyDescent="0.2">
      <c r="A570" t="s">
        <v>241</v>
      </c>
      <c r="B570" t="s">
        <v>248</v>
      </c>
      <c r="C570" t="s">
        <v>218</v>
      </c>
      <c r="D570" t="s">
        <v>43</v>
      </c>
      <c r="E570">
        <v>2016</v>
      </c>
      <c r="F570" t="s">
        <v>226</v>
      </c>
      <c r="G570" t="s">
        <v>244</v>
      </c>
      <c r="H570">
        <v>225.14000000000001</v>
      </c>
      <c r="K570">
        <v>137.76841251873168</v>
      </c>
      <c r="L570">
        <v>134.48994344839835</v>
      </c>
      <c r="M570">
        <v>131.73989552175703</v>
      </c>
      <c r="N570">
        <v>131.32190039062868</v>
      </c>
      <c r="O570">
        <v>134.68302619585808</v>
      </c>
      <c r="P570">
        <v>143.13647836559713</v>
      </c>
      <c r="Q570">
        <v>150.81811593490559</v>
      </c>
      <c r="R570">
        <v>155.45686478837027</v>
      </c>
      <c r="S570">
        <v>159.90155800599709</v>
      </c>
      <c r="T570">
        <v>167.39184578113549</v>
      </c>
      <c r="U570">
        <v>174.61121813276006</v>
      </c>
      <c r="V570">
        <v>180.10790113935013</v>
      </c>
      <c r="W570">
        <v>183.68526312115227</v>
      </c>
      <c r="X570">
        <v>187.79423501248988</v>
      </c>
      <c r="Y570">
        <v>189.16491362964726</v>
      </c>
      <c r="Z570">
        <v>186.4405021442376</v>
      </c>
      <c r="AA570">
        <v>181.60711895173515</v>
      </c>
      <c r="AB570">
        <v>175.76047419666756</v>
      </c>
      <c r="AC570">
        <v>172.93175552519708</v>
      </c>
      <c r="AD570">
        <v>173.08948758807938</v>
      </c>
      <c r="AE570">
        <v>168.52639630426413</v>
      </c>
      <c r="AF570">
        <v>161.40753407786266</v>
      </c>
      <c r="AG570">
        <v>151.88516794063523</v>
      </c>
      <c r="AH570">
        <v>146.61238245733952</v>
      </c>
      <c r="AI570">
        <v>-1.1083670854568481</v>
      </c>
      <c r="AJ570">
        <v>-1.0511816740036011</v>
      </c>
      <c r="AK570">
        <v>-1.0575112104415894</v>
      </c>
      <c r="AL570">
        <v>-0.89494186639785767</v>
      </c>
      <c r="AM570">
        <v>-1.3492847681045532</v>
      </c>
      <c r="AN570">
        <v>-1.8862100839614868</v>
      </c>
      <c r="AO570">
        <v>-2.1339817047119141</v>
      </c>
      <c r="AP570">
        <v>-1.817828893661499</v>
      </c>
      <c r="AQ570">
        <v>-2.0342457294464111</v>
      </c>
      <c r="AR570">
        <v>-1.686640739440918</v>
      </c>
      <c r="AS570">
        <v>-1.8751654624938965</v>
      </c>
      <c r="AT570">
        <v>-1.9025410413742065</v>
      </c>
      <c r="AU570">
        <v>-1.6987758874893188</v>
      </c>
      <c r="AV570">
        <v>-0.17853973805904388</v>
      </c>
      <c r="AW570">
        <v>0.31795957684516907</v>
      </c>
      <c r="AX570">
        <v>-0.3143170177936554</v>
      </c>
      <c r="AY570">
        <v>-0.58588463068008423</v>
      </c>
      <c r="AZ570">
        <v>-1.6144479513168335</v>
      </c>
      <c r="BA570">
        <v>-2.3403894901275635</v>
      </c>
      <c r="BB570">
        <v>-2.5436227321624756</v>
      </c>
      <c r="BC570">
        <v>-2.6662189960479736</v>
      </c>
      <c r="BD570">
        <v>-2.5812201499938965</v>
      </c>
      <c r="BE570">
        <v>-2.2918381690979004</v>
      </c>
      <c r="BF570">
        <v>-2.177438497543335</v>
      </c>
      <c r="BG570">
        <v>-0.3052946925163269</v>
      </c>
      <c r="BH570">
        <v>-0.3152824342250824</v>
      </c>
      <c r="BI570">
        <v>-0.37263429164886475</v>
      </c>
      <c r="BJ570">
        <v>-0.20847594738006592</v>
      </c>
      <c r="BK570">
        <v>-0.50955498218536377</v>
      </c>
      <c r="BL570">
        <v>-1.0279403924942017</v>
      </c>
      <c r="BM570">
        <v>-1.3024570941925049</v>
      </c>
      <c r="BN570">
        <v>-0.98785907030105591</v>
      </c>
      <c r="BO570">
        <v>-0.88877677917480469</v>
      </c>
      <c r="BP570">
        <v>-0.54030793905258179</v>
      </c>
      <c r="BQ570">
        <v>-0.44055497646331787</v>
      </c>
      <c r="BR570">
        <v>-0.40602791309356689</v>
      </c>
      <c r="BS570">
        <v>-0.25466734170913696</v>
      </c>
      <c r="BT570">
        <v>1.8451594114303589</v>
      </c>
      <c r="BU570">
        <v>2.2581942081451416</v>
      </c>
      <c r="BV570">
        <v>1.7551254034042358</v>
      </c>
      <c r="BW570">
        <v>1.2667558193206787</v>
      </c>
      <c r="BX570">
        <v>0.25007668137550354</v>
      </c>
      <c r="BY570">
        <v>-0.51616668701171875</v>
      </c>
      <c r="BZ570">
        <v>-0.77041846513748169</v>
      </c>
      <c r="CA570">
        <v>-0.99449878931045532</v>
      </c>
      <c r="CB570">
        <v>-0.98561882972717285</v>
      </c>
      <c r="CC570">
        <v>-0.84701532125473022</v>
      </c>
      <c r="CD570">
        <v>-0.79844433069229126</v>
      </c>
      <c r="CE570">
        <v>0.25091075897216797</v>
      </c>
      <c r="CF570">
        <v>0.19439917802810669</v>
      </c>
      <c r="CG570">
        <v>0.10170935094356537</v>
      </c>
      <c r="CH570">
        <v>0.2669682502746582</v>
      </c>
      <c r="CI570">
        <v>7.2039283812046051E-2</v>
      </c>
      <c r="CJ570">
        <v>-0.43350544571876526</v>
      </c>
      <c r="CK570">
        <v>-0.72654581069946289</v>
      </c>
      <c r="CL570">
        <v>-0.41302457451820374</v>
      </c>
      <c r="CM570">
        <v>-9.5428444445133209E-2</v>
      </c>
      <c r="CN570">
        <v>0.25363865494728088</v>
      </c>
      <c r="CO570">
        <v>0.55305188894271851</v>
      </c>
      <c r="CP570">
        <v>0.63045251369476318</v>
      </c>
      <c r="CQ570">
        <v>0.7455177903175354</v>
      </c>
      <c r="CR570">
        <v>3.2467672824859619</v>
      </c>
      <c r="CS570">
        <v>3.6019947528839111</v>
      </c>
      <c r="CT570">
        <v>3.1884148120880127</v>
      </c>
      <c r="CU570">
        <v>2.549889087677002</v>
      </c>
      <c r="CV570">
        <v>1.5414407253265381</v>
      </c>
      <c r="CW570">
        <v>0.74728453159332275</v>
      </c>
      <c r="CX570">
        <v>0.45769742131233215</v>
      </c>
      <c r="CY570">
        <v>0.16332948207855225</v>
      </c>
      <c r="CZ570">
        <v>0.11948976665735245</v>
      </c>
      <c r="DA570">
        <v>0.15366454422473907</v>
      </c>
      <c r="DB570">
        <v>0.15664277970790863</v>
      </c>
      <c r="DC570">
        <v>0.80711621046066284</v>
      </c>
      <c r="DD570">
        <v>0.70408076047897339</v>
      </c>
      <c r="DE570">
        <v>0.57605302333831787</v>
      </c>
      <c r="DF570">
        <v>0.74241244792938232</v>
      </c>
      <c r="DG570">
        <v>0.65363359451293945</v>
      </c>
      <c r="DH570">
        <v>0.16092953085899353</v>
      </c>
      <c r="DI570">
        <v>-0.15063449740409851</v>
      </c>
      <c r="DJ570">
        <v>0.16180995106697083</v>
      </c>
      <c r="DK570">
        <v>0.69791990518569946</v>
      </c>
      <c r="DL570">
        <v>1.0475852489471436</v>
      </c>
      <c r="DM570">
        <v>1.5466587543487549</v>
      </c>
      <c r="DN570">
        <v>1.6669329404830933</v>
      </c>
      <c r="DO570">
        <v>1.7457029819488525</v>
      </c>
      <c r="DP570">
        <v>4.6483750343322754</v>
      </c>
      <c r="DQ570">
        <v>4.9457955360412598</v>
      </c>
      <c r="DR570">
        <v>4.6217045783996582</v>
      </c>
      <c r="DS570">
        <v>3.8330221176147461</v>
      </c>
      <c r="DT570">
        <v>2.8328049182891846</v>
      </c>
      <c r="DU570">
        <v>2.0107357501983643</v>
      </c>
      <c r="DV570">
        <v>1.685813307762146</v>
      </c>
      <c r="DW570">
        <v>1.3211578130722046</v>
      </c>
      <c r="DX570">
        <v>1.2245984077453613</v>
      </c>
      <c r="DY570">
        <v>1.1543444395065308</v>
      </c>
      <c r="DZ570">
        <v>1.1117298603057861</v>
      </c>
      <c r="EA570">
        <v>1.6101886034011841</v>
      </c>
      <c r="EB570">
        <v>1.4399800300598145</v>
      </c>
      <c r="EC570">
        <v>1.2609299421310425</v>
      </c>
      <c r="ED570">
        <v>1.4288783073425293</v>
      </c>
      <c r="EE570">
        <v>1.4933633804321289</v>
      </c>
      <c r="EF570">
        <v>1.0191992521286011</v>
      </c>
      <c r="EG570">
        <v>0.68088996410369873</v>
      </c>
      <c r="EH570">
        <v>0.99177968502044678</v>
      </c>
      <c r="EI570">
        <v>1.8433889150619507</v>
      </c>
      <c r="EJ570">
        <v>2.193917989730835</v>
      </c>
      <c r="EK570">
        <v>2.981269359588623</v>
      </c>
      <c r="EL570">
        <v>3.1634461879730225</v>
      </c>
      <c r="EM570">
        <v>3.1898114681243896</v>
      </c>
      <c r="EN570">
        <v>6.6720743179321289</v>
      </c>
      <c r="EO570">
        <v>6.8860297203063965</v>
      </c>
      <c r="EP570">
        <v>6.6911468505859375</v>
      </c>
      <c r="EQ570">
        <v>5.6856627464294434</v>
      </c>
      <c r="ER570">
        <v>4.6973295211791992</v>
      </c>
      <c r="ES570">
        <v>3.834958553314209</v>
      </c>
      <c r="ET570">
        <v>3.4590175151824951</v>
      </c>
      <c r="EU570">
        <v>2.9928779602050781</v>
      </c>
      <c r="EV570">
        <v>2.820199728012085</v>
      </c>
      <c r="EW570">
        <v>2.5991673469543457</v>
      </c>
      <c r="EX570">
        <v>2.4907240867614746</v>
      </c>
      <c r="EY570">
        <v>79.800369262695313</v>
      </c>
      <c r="EZ570">
        <v>78.869293212890625</v>
      </c>
      <c r="FA570">
        <v>77.624908447265625</v>
      </c>
      <c r="FB570">
        <v>76.633544921875</v>
      </c>
      <c r="FC570">
        <v>75.654281616210938</v>
      </c>
      <c r="FD570">
        <v>74.733543395996094</v>
      </c>
      <c r="FE570">
        <v>73.893135070800781</v>
      </c>
      <c r="FF570">
        <v>73.511665344238281</v>
      </c>
      <c r="FG570">
        <v>75.520408630371094</v>
      </c>
      <c r="FH570">
        <v>79.926597595214844</v>
      </c>
      <c r="FI570">
        <v>83.903274536132813</v>
      </c>
      <c r="FJ570">
        <v>87.762123107910156</v>
      </c>
      <c r="FK570">
        <v>91.01983642578125</v>
      </c>
      <c r="FL570">
        <v>93.206077575683594</v>
      </c>
      <c r="FM570">
        <v>94.629867553710937</v>
      </c>
      <c r="FN570">
        <v>95.668022155761719</v>
      </c>
      <c r="FO570">
        <v>96.022850036621094</v>
      </c>
      <c r="FP570">
        <v>95.550460815429687</v>
      </c>
      <c r="FQ570">
        <v>95.373146057128906</v>
      </c>
      <c r="FR570">
        <v>93.551361083984375</v>
      </c>
      <c r="FS570">
        <v>90.50531005859375</v>
      </c>
      <c r="FT570">
        <v>87.703887939453125</v>
      </c>
      <c r="FU570">
        <v>86.1373291015625</v>
      </c>
      <c r="FV570">
        <v>84.540908813476563</v>
      </c>
      <c r="FW570">
        <v>1</v>
      </c>
    </row>
    <row r="571" spans="1:179" x14ac:dyDescent="0.2">
      <c r="A571" t="s">
        <v>241</v>
      </c>
      <c r="B571" t="s">
        <v>248</v>
      </c>
      <c r="C571" t="s">
        <v>218</v>
      </c>
      <c r="D571" t="s">
        <v>43</v>
      </c>
      <c r="E571" t="s">
        <v>250</v>
      </c>
      <c r="F571" t="s">
        <v>226</v>
      </c>
      <c r="G571" t="s">
        <v>244</v>
      </c>
      <c r="H571">
        <v>218.34</v>
      </c>
      <c r="K571">
        <v>133.60739425053839</v>
      </c>
      <c r="L571">
        <v>130.42794475547606</v>
      </c>
      <c r="M571">
        <v>127.76095650450317</v>
      </c>
      <c r="N571">
        <v>127.3555860769977</v>
      </c>
      <c r="O571">
        <v>130.61519582624905</v>
      </c>
      <c r="P571">
        <v>138.8133284473013</v>
      </c>
      <c r="Q571">
        <v>146.26295757816465</v>
      </c>
      <c r="R571">
        <v>150.76160233688117</v>
      </c>
      <c r="S571">
        <v>155.07205252058651</v>
      </c>
      <c r="T571">
        <v>162.3361111935921</v>
      </c>
      <c r="U571">
        <v>169.33743689946675</v>
      </c>
      <c r="V571">
        <v>174.66810363290148</v>
      </c>
      <c r="W571">
        <v>178.13741857920343</v>
      </c>
      <c r="X571">
        <v>182.12228722516883</v>
      </c>
      <c r="Y571">
        <v>183.45156724694763</v>
      </c>
      <c r="Z571">
        <v>180.80944113997566</v>
      </c>
      <c r="AA571">
        <v>176.1220405816162</v>
      </c>
      <c r="AB571">
        <v>170.4519819916114</v>
      </c>
      <c r="AC571">
        <v>167.70869908769009</v>
      </c>
      <c r="AD571">
        <v>167.86166717033095</v>
      </c>
      <c r="AE571">
        <v>163.43639489628913</v>
      </c>
      <c r="AF571">
        <v>156.53254360912442</v>
      </c>
      <c r="AG571">
        <v>147.29778142064714</v>
      </c>
      <c r="AH571">
        <v>142.18424983539046</v>
      </c>
      <c r="AI571">
        <v>-1.0952607393264771</v>
      </c>
      <c r="AJ571">
        <v>-1.0380988121032715</v>
      </c>
      <c r="AK571">
        <v>-1.0429428815841675</v>
      </c>
      <c r="AL571">
        <v>-0.88532400131225586</v>
      </c>
      <c r="AM571">
        <v>-1.3298319578170776</v>
      </c>
      <c r="AN571">
        <v>-1.8510106801986694</v>
      </c>
      <c r="AO571">
        <v>-2.0906202793121338</v>
      </c>
      <c r="AP571">
        <v>-1.7839769124984741</v>
      </c>
      <c r="AQ571">
        <v>-2.0018601417541504</v>
      </c>
      <c r="AR571">
        <v>-1.6647757291793823</v>
      </c>
      <c r="AS571">
        <v>-1.8549184799194336</v>
      </c>
      <c r="AT571">
        <v>-1.8830372095108032</v>
      </c>
      <c r="AU571">
        <v>-1.6840972900390625</v>
      </c>
      <c r="AV571">
        <v>-0.22447787225246429</v>
      </c>
      <c r="AW571">
        <v>0.25914269685745239</v>
      </c>
      <c r="AX571">
        <v>-0.35731455683708191</v>
      </c>
      <c r="AY571">
        <v>-0.61518090963363647</v>
      </c>
      <c r="AZ571">
        <v>-1.6129798889160156</v>
      </c>
      <c r="BA571">
        <v>-2.3159737586975098</v>
      </c>
      <c r="BB571">
        <v>-2.5117747783660889</v>
      </c>
      <c r="BC571">
        <v>-2.628093957901001</v>
      </c>
      <c r="BD571">
        <v>-2.543731689453125</v>
      </c>
      <c r="BE571">
        <v>-2.2592654228210449</v>
      </c>
      <c r="BF571">
        <v>-2.146651029586792</v>
      </c>
      <c r="BG571">
        <v>-0.30440902709960938</v>
      </c>
      <c r="BH571">
        <v>-0.31339791417121887</v>
      </c>
      <c r="BI571">
        <v>-0.36848798394203186</v>
      </c>
      <c r="BJ571">
        <v>-0.20930422842502594</v>
      </c>
      <c r="BK571">
        <v>-0.5028805136680603</v>
      </c>
      <c r="BL571">
        <v>-1.0058015584945679</v>
      </c>
      <c r="BM571">
        <v>-1.2717494964599609</v>
      </c>
      <c r="BN571">
        <v>-0.96663707494735718</v>
      </c>
      <c r="BO571">
        <v>-0.87382197380065918</v>
      </c>
      <c r="BP571">
        <v>-0.53588694334030151</v>
      </c>
      <c r="BQ571">
        <v>-0.44213879108428955</v>
      </c>
      <c r="BR571">
        <v>-0.40929701924324036</v>
      </c>
      <c r="BS571">
        <v>-0.26196414232254028</v>
      </c>
      <c r="BT571">
        <v>1.7684259414672852</v>
      </c>
      <c r="BU571">
        <v>2.1698522567749023</v>
      </c>
      <c r="BV571">
        <v>1.6806365251541138</v>
      </c>
      <c r="BW571">
        <v>1.2092673778533936</v>
      </c>
      <c r="BX571">
        <v>0.2231716513633728</v>
      </c>
      <c r="BY571">
        <v>-0.51951062679290771</v>
      </c>
      <c r="BZ571">
        <v>-0.76555377244949341</v>
      </c>
      <c r="CA571">
        <v>-0.98181283473968506</v>
      </c>
      <c r="CB571">
        <v>-0.97241103649139404</v>
      </c>
      <c r="CC571">
        <v>-0.83642888069152832</v>
      </c>
      <c r="CD571">
        <v>-0.78864151239395142</v>
      </c>
      <c r="CE571">
        <v>0.24333250522613525</v>
      </c>
      <c r="CF571">
        <v>0.18852773308753967</v>
      </c>
      <c r="CG571">
        <v>9.8637424409389496E-2</v>
      </c>
      <c r="CH571">
        <v>0.25890499353408813</v>
      </c>
      <c r="CI571">
        <v>6.9863483309745789E-2</v>
      </c>
      <c r="CJ571">
        <v>-0.42041227221488953</v>
      </c>
      <c r="CK571">
        <v>-0.7046019434928894</v>
      </c>
      <c r="CL571">
        <v>-0.40055000782012939</v>
      </c>
      <c r="CM571">
        <v>-9.2546217143535614E-2</v>
      </c>
      <c r="CN571">
        <v>0.24597801268100739</v>
      </c>
      <c r="CO571">
        <v>0.53634810447692871</v>
      </c>
      <c r="CP571">
        <v>0.61141097545623779</v>
      </c>
      <c r="CQ571">
        <v>0.72300094366073608</v>
      </c>
      <c r="CR571">
        <v>3.1487052440643311</v>
      </c>
      <c r="CS571">
        <v>3.4932036399841309</v>
      </c>
      <c r="CT571">
        <v>3.0921151638031006</v>
      </c>
      <c r="CU571">
        <v>2.4728748798370361</v>
      </c>
      <c r="CV571">
        <v>1.4948846101760864</v>
      </c>
      <c r="CW571">
        <v>0.72471433877944946</v>
      </c>
      <c r="CX571">
        <v>0.44387358427047729</v>
      </c>
      <c r="CY571">
        <v>0.15839643776416779</v>
      </c>
      <c r="CZ571">
        <v>0.1158808171749115</v>
      </c>
      <c r="DA571">
        <v>0.14902341365814209</v>
      </c>
      <c r="DB571">
        <v>0.15191169083118439</v>
      </c>
      <c r="DC571">
        <v>0.79107403755187988</v>
      </c>
      <c r="DD571">
        <v>0.69045341014862061</v>
      </c>
      <c r="DE571">
        <v>0.56576281785964966</v>
      </c>
      <c r="DF571">
        <v>0.72711426019668579</v>
      </c>
      <c r="DG571">
        <v>0.64260751008987427</v>
      </c>
      <c r="DH571">
        <v>0.16497701406478882</v>
      </c>
      <c r="DI571">
        <v>-0.13745446503162384</v>
      </c>
      <c r="DJ571">
        <v>0.16553708910942078</v>
      </c>
      <c r="DK571">
        <v>0.68872952461242676</v>
      </c>
      <c r="DL571">
        <v>1.0278429985046387</v>
      </c>
      <c r="DM571">
        <v>1.514835000038147</v>
      </c>
      <c r="DN571">
        <v>1.6321189403533936</v>
      </c>
      <c r="DO571">
        <v>1.7079659700393677</v>
      </c>
      <c r="DP571">
        <v>4.5289840698242187</v>
      </c>
      <c r="DQ571">
        <v>4.8165555000305176</v>
      </c>
      <c r="DR571">
        <v>4.503593921661377</v>
      </c>
      <c r="DS571">
        <v>3.7364821434020996</v>
      </c>
      <c r="DT571">
        <v>2.7665975093841553</v>
      </c>
      <c r="DU571">
        <v>1.9689393043518066</v>
      </c>
      <c r="DV571">
        <v>1.6533010005950928</v>
      </c>
      <c r="DW571">
        <v>1.2986056804656982</v>
      </c>
      <c r="DX571">
        <v>1.2041727304458618</v>
      </c>
      <c r="DY571">
        <v>1.1344757080078125</v>
      </c>
      <c r="DZ571">
        <v>1.0924649238586426</v>
      </c>
      <c r="EA571">
        <v>1.5819257497787476</v>
      </c>
      <c r="EB571">
        <v>1.4151543378829956</v>
      </c>
      <c r="EC571">
        <v>1.2402176856994629</v>
      </c>
      <c r="ED571">
        <v>1.4031339883804321</v>
      </c>
      <c r="EE571">
        <v>1.4695588350296021</v>
      </c>
      <c r="EF571">
        <v>1.0101861953735352</v>
      </c>
      <c r="EG571">
        <v>0.68141645193099976</v>
      </c>
      <c r="EH571">
        <v>0.98287689685821533</v>
      </c>
      <c r="EI571">
        <v>1.816767692565918</v>
      </c>
      <c r="EJ571">
        <v>2.1567318439483643</v>
      </c>
      <c r="EK571">
        <v>2.927614688873291</v>
      </c>
      <c r="EL571">
        <v>3.1058592796325684</v>
      </c>
      <c r="EM571">
        <v>3.1300990581512451</v>
      </c>
      <c r="EN571">
        <v>6.521888256072998</v>
      </c>
      <c r="EO571">
        <v>6.7272648811340332</v>
      </c>
      <c r="EP571">
        <v>6.5415449142456055</v>
      </c>
      <c r="EQ571">
        <v>5.5609302520751953</v>
      </c>
      <c r="ER571">
        <v>4.6027493476867676</v>
      </c>
      <c r="ES571">
        <v>3.7654025554656982</v>
      </c>
      <c r="ET571">
        <v>3.399522066116333</v>
      </c>
      <c r="EU571">
        <v>2.9448866844177246</v>
      </c>
      <c r="EV571">
        <v>2.7754933834075928</v>
      </c>
      <c r="EW571">
        <v>2.5573122501373291</v>
      </c>
      <c r="EX571">
        <v>2.4504745006561279</v>
      </c>
      <c r="EY571">
        <v>79.800369262695313</v>
      </c>
      <c r="EZ571">
        <v>78.869293212890625</v>
      </c>
      <c r="FA571">
        <v>77.624908447265625</v>
      </c>
      <c r="FB571">
        <v>76.633544921875</v>
      </c>
      <c r="FC571">
        <v>75.654281616210938</v>
      </c>
      <c r="FD571">
        <v>74.733543395996094</v>
      </c>
      <c r="FE571">
        <v>73.893135070800781</v>
      </c>
      <c r="FF571">
        <v>73.511665344238281</v>
      </c>
      <c r="FG571">
        <v>75.520408630371094</v>
      </c>
      <c r="FH571">
        <v>79.926597595214844</v>
      </c>
      <c r="FI571">
        <v>83.903274536132813</v>
      </c>
      <c r="FJ571">
        <v>87.762123107910156</v>
      </c>
      <c r="FK571">
        <v>91.019828796386719</v>
      </c>
      <c r="FL571">
        <v>93.206077575683594</v>
      </c>
      <c r="FM571">
        <v>94.629867553710937</v>
      </c>
      <c r="FN571">
        <v>95.668022155761719</v>
      </c>
      <c r="FO571">
        <v>96.022850036621094</v>
      </c>
      <c r="FP571">
        <v>95.550460815429687</v>
      </c>
      <c r="FQ571">
        <v>95.373138427734375</v>
      </c>
      <c r="FR571">
        <v>93.551361083984375</v>
      </c>
      <c r="FS571">
        <v>90.50531005859375</v>
      </c>
      <c r="FT571">
        <v>87.703887939453125</v>
      </c>
      <c r="FU571">
        <v>86.1373291015625</v>
      </c>
      <c r="FV571">
        <v>84.540908813476563</v>
      </c>
      <c r="FW571">
        <v>1</v>
      </c>
    </row>
    <row r="572" spans="1:179" x14ac:dyDescent="0.2">
      <c r="A572" t="s">
        <v>241</v>
      </c>
      <c r="B572" t="s">
        <v>248</v>
      </c>
      <c r="C572" t="s">
        <v>218</v>
      </c>
      <c r="D572" t="s">
        <v>44</v>
      </c>
      <c r="E572">
        <v>2015</v>
      </c>
      <c r="F572" t="s">
        <v>226</v>
      </c>
      <c r="G572" t="s">
        <v>244</v>
      </c>
      <c r="H572">
        <v>248.46</v>
      </c>
      <c r="K572">
        <v>149.44926111898886</v>
      </c>
      <c r="L572">
        <v>145.61297379297835</v>
      </c>
      <c r="M572">
        <v>142.74578784376672</v>
      </c>
      <c r="N572">
        <v>142.60427608620091</v>
      </c>
      <c r="O572">
        <v>146.24017923505559</v>
      </c>
      <c r="P572">
        <v>155.27057399876793</v>
      </c>
      <c r="Q572">
        <v>164.12130035869171</v>
      </c>
      <c r="R572">
        <v>169.35424946636212</v>
      </c>
      <c r="S572">
        <v>173.50957881042979</v>
      </c>
      <c r="T572">
        <v>181.63120669369152</v>
      </c>
      <c r="U572">
        <v>190.05464957762513</v>
      </c>
      <c r="V572">
        <v>195.37182435325875</v>
      </c>
      <c r="W572">
        <v>199.10820863529386</v>
      </c>
      <c r="X572">
        <v>204.10608031685373</v>
      </c>
      <c r="Y572">
        <v>205.15352379403089</v>
      </c>
      <c r="Z572">
        <v>201.7895898965551</v>
      </c>
      <c r="AA572">
        <v>196.04274099399217</v>
      </c>
      <c r="AB572">
        <v>189.59283598505115</v>
      </c>
      <c r="AC572">
        <v>185.83329822172686</v>
      </c>
      <c r="AD572">
        <v>184.80977865270967</v>
      </c>
      <c r="AE572">
        <v>178.74323715277885</v>
      </c>
      <c r="AF572">
        <v>171.64735755002806</v>
      </c>
      <c r="AG572">
        <v>161.17719751791572</v>
      </c>
      <c r="AH572">
        <v>155.28370495001835</v>
      </c>
      <c r="AI572">
        <v>-1.0610041618347168</v>
      </c>
      <c r="AJ572">
        <v>-1.0148497819900513</v>
      </c>
      <c r="AK572">
        <v>-1.0211100578308105</v>
      </c>
      <c r="AL572">
        <v>-0.87141746282577515</v>
      </c>
      <c r="AM572">
        <v>-1.3463174104690552</v>
      </c>
      <c r="AN572">
        <v>-1.8720895051956177</v>
      </c>
      <c r="AO572">
        <v>-2.2233705520629883</v>
      </c>
      <c r="AP572">
        <v>-1.8200438022613525</v>
      </c>
      <c r="AQ572">
        <v>-1.7552989721298218</v>
      </c>
      <c r="AR572">
        <v>-1.6601085662841797</v>
      </c>
      <c r="AS572">
        <v>-1.7748671770095825</v>
      </c>
      <c r="AT572">
        <v>-1.7783467769622803</v>
      </c>
      <c r="AU572">
        <v>-1.4630318880081177</v>
      </c>
      <c r="AV572">
        <v>0.21278402209281921</v>
      </c>
      <c r="AW572">
        <v>0.59407752752304077</v>
      </c>
      <c r="AX572">
        <v>-8.6010761559009552E-2</v>
      </c>
      <c r="AY572">
        <v>-0.3669421374797821</v>
      </c>
      <c r="AZ572">
        <v>-1.4282267093658447</v>
      </c>
      <c r="BA572">
        <v>-2.179192066192627</v>
      </c>
      <c r="BB572">
        <v>-2.4105827808380127</v>
      </c>
      <c r="BC572">
        <v>-2.5047543048858643</v>
      </c>
      <c r="BD572">
        <v>-2.4352164268493652</v>
      </c>
      <c r="BE572">
        <v>-2.127183198928833</v>
      </c>
      <c r="BF572">
        <v>-2.01936936378479</v>
      </c>
      <c r="BG572">
        <v>-0.26117250323295593</v>
      </c>
      <c r="BH572">
        <v>-0.27646803855895996</v>
      </c>
      <c r="BI572">
        <v>-0.33408728241920471</v>
      </c>
      <c r="BJ572">
        <v>-0.1804330050945282</v>
      </c>
      <c r="BK572">
        <v>-0.51308310031890869</v>
      </c>
      <c r="BL572">
        <v>-1.0239381790161133</v>
      </c>
      <c r="BM572">
        <v>-1.3930047750473022</v>
      </c>
      <c r="BN572">
        <v>-1.0283967256546021</v>
      </c>
      <c r="BO572">
        <v>-0.78086942434310913</v>
      </c>
      <c r="BP572">
        <v>-0.51852875947952271</v>
      </c>
      <c r="BQ572">
        <v>-0.35577204823493958</v>
      </c>
      <c r="BR572">
        <v>-0.3122115433216095</v>
      </c>
      <c r="BS572">
        <v>-5.3514361381530762E-2</v>
      </c>
      <c r="BT572">
        <v>2.198223352432251</v>
      </c>
      <c r="BU572">
        <v>2.4996838569641113</v>
      </c>
      <c r="BV572">
        <v>1.9452589750289917</v>
      </c>
      <c r="BW572">
        <v>1.4540481567382813</v>
      </c>
      <c r="BX572">
        <v>0.40434148907661438</v>
      </c>
      <c r="BY572">
        <v>-0.40400236845016479</v>
      </c>
      <c r="BZ572">
        <v>-0.69385069608688354</v>
      </c>
      <c r="CA572">
        <v>-0.89747995138168335</v>
      </c>
      <c r="CB572">
        <v>-0.9045870304107666</v>
      </c>
      <c r="CC572">
        <v>-0.75440603494644165</v>
      </c>
      <c r="CD572">
        <v>-0.70681434869766235</v>
      </c>
      <c r="CE572">
        <v>0.29278847575187683</v>
      </c>
      <c r="CF572">
        <v>0.23493291437625885</v>
      </c>
      <c r="CG572">
        <v>0.14174258708953857</v>
      </c>
      <c r="CH572">
        <v>0.29814073443412781</v>
      </c>
      <c r="CI572">
        <v>6.4012445509433746E-2</v>
      </c>
      <c r="CJ572">
        <v>-0.43651112914085388</v>
      </c>
      <c r="CK572">
        <v>-0.81789588928222656</v>
      </c>
      <c r="CL572">
        <v>-0.48010444641113281</v>
      </c>
      <c r="CM572">
        <v>-0.10598251223564148</v>
      </c>
      <c r="CN572">
        <v>0.2721259593963623</v>
      </c>
      <c r="CO572">
        <v>0.62708896398544312</v>
      </c>
      <c r="CP572">
        <v>0.70322924852371216</v>
      </c>
      <c r="CQ572">
        <v>0.92271316051483154</v>
      </c>
      <c r="CR572">
        <v>3.5733323097229004</v>
      </c>
      <c r="CS572">
        <v>3.8195011615753174</v>
      </c>
      <c r="CT572">
        <v>3.3521101474761963</v>
      </c>
      <c r="CU572">
        <v>2.7152605056762695</v>
      </c>
      <c r="CV572">
        <v>1.6735726594924927</v>
      </c>
      <c r="CW572">
        <v>0.82548856735229492</v>
      </c>
      <c r="CX572">
        <v>0.49515265226364136</v>
      </c>
      <c r="CY572">
        <v>0.21571339666843414</v>
      </c>
      <c r="CZ572">
        <v>0.15552230179309845</v>
      </c>
      <c r="DA572">
        <v>0.19637525081634521</v>
      </c>
      <c r="DB572">
        <v>0.20225721597671509</v>
      </c>
      <c r="DC572">
        <v>0.84674948453903198</v>
      </c>
      <c r="DD572">
        <v>0.74633383750915527</v>
      </c>
      <c r="DE572">
        <v>0.61757242679595947</v>
      </c>
      <c r="DF572">
        <v>0.7767145037651062</v>
      </c>
      <c r="DG572">
        <v>0.64110803604125977</v>
      </c>
      <c r="DH572">
        <v>0.15091590583324432</v>
      </c>
      <c r="DI572">
        <v>-0.24278697371482849</v>
      </c>
      <c r="DJ572">
        <v>6.8187884986400604E-2</v>
      </c>
      <c r="DK572">
        <v>0.56890439987182617</v>
      </c>
      <c r="DL572">
        <v>1.0627806186676025</v>
      </c>
      <c r="DM572">
        <v>1.6099499464035034</v>
      </c>
      <c r="DN572">
        <v>1.7186700105667114</v>
      </c>
      <c r="DO572">
        <v>1.8989406824111938</v>
      </c>
      <c r="DP572">
        <v>4.9484415054321289</v>
      </c>
      <c r="DQ572">
        <v>5.1393184661865234</v>
      </c>
      <c r="DR572">
        <v>4.7589612007141113</v>
      </c>
      <c r="DS572">
        <v>3.9764728546142578</v>
      </c>
      <c r="DT572">
        <v>2.9428038597106934</v>
      </c>
      <c r="DU572">
        <v>2.0549795627593994</v>
      </c>
      <c r="DV572">
        <v>1.684156060218811</v>
      </c>
      <c r="DW572">
        <v>1.328906774520874</v>
      </c>
      <c r="DX572">
        <v>1.2156316041946411</v>
      </c>
      <c r="DY572">
        <v>1.1471565961837769</v>
      </c>
      <c r="DZ572">
        <v>1.1113287210464478</v>
      </c>
      <c r="EA572">
        <v>1.6465811729431152</v>
      </c>
      <c r="EB572">
        <v>1.4847155809402466</v>
      </c>
      <c r="EC572">
        <v>1.3045952320098877</v>
      </c>
      <c r="ED572">
        <v>1.4676989316940308</v>
      </c>
      <c r="EE572">
        <v>1.4743423461914063</v>
      </c>
      <c r="EF572">
        <v>0.99906724691390991</v>
      </c>
      <c r="EG572">
        <v>0.58757895231246948</v>
      </c>
      <c r="EH572">
        <v>0.85983490943908691</v>
      </c>
      <c r="EI572">
        <v>1.543333888053894</v>
      </c>
      <c r="EJ572">
        <v>2.2043604850769043</v>
      </c>
      <c r="EK572">
        <v>3.0290451049804687</v>
      </c>
      <c r="EL572">
        <v>3.1848053932189941</v>
      </c>
      <c r="EM572">
        <v>3.3084580898284912</v>
      </c>
      <c r="EN572">
        <v>6.9338808059692383</v>
      </c>
      <c r="EO572">
        <v>7.0449247360229492</v>
      </c>
      <c r="EP572">
        <v>6.7902312278747559</v>
      </c>
      <c r="EQ572">
        <v>5.7974634170532227</v>
      </c>
      <c r="ER572">
        <v>4.7753720283508301</v>
      </c>
      <c r="ES572">
        <v>3.8301692008972168</v>
      </c>
      <c r="ET572">
        <v>3.4008879661560059</v>
      </c>
      <c r="EU572">
        <v>2.9361810684204102</v>
      </c>
      <c r="EV572">
        <v>2.7462611198425293</v>
      </c>
      <c r="EW572">
        <v>2.5199337005615234</v>
      </c>
      <c r="EX572">
        <v>2.4238836765289307</v>
      </c>
      <c r="EY572">
        <v>78.413482666015625</v>
      </c>
      <c r="EZ572">
        <v>77.27587890625</v>
      </c>
      <c r="FA572">
        <v>76.165412902832031</v>
      </c>
      <c r="FB572">
        <v>75.188056945800781</v>
      </c>
      <c r="FC572">
        <v>74.191650390625</v>
      </c>
      <c r="FD572">
        <v>73.3076171875</v>
      </c>
      <c r="FE572">
        <v>72.750686645507812</v>
      </c>
      <c r="FF572">
        <v>72.666511535644531</v>
      </c>
      <c r="FG572">
        <v>74.353309631347656</v>
      </c>
      <c r="FH572">
        <v>78.825042724609375</v>
      </c>
      <c r="FI572">
        <v>83.343032836914062</v>
      </c>
      <c r="FJ572">
        <v>86.700187683105469</v>
      </c>
      <c r="FK572">
        <v>89.673309326171875</v>
      </c>
      <c r="FL572">
        <v>92.163414001464844</v>
      </c>
      <c r="FM572">
        <v>93.369911193847656</v>
      </c>
      <c r="FN572">
        <v>94.060516357421875</v>
      </c>
      <c r="FO572">
        <v>93.6025390625</v>
      </c>
      <c r="FP572">
        <v>92.487411499023438</v>
      </c>
      <c r="FQ572">
        <v>91.548118591308594</v>
      </c>
      <c r="FR572">
        <v>89.236183166503906</v>
      </c>
      <c r="FS572">
        <v>85.69976806640625</v>
      </c>
      <c r="FT572">
        <v>83.077262878417969</v>
      </c>
      <c r="FU572">
        <v>81.053009033203125</v>
      </c>
      <c r="FV572">
        <v>79.46942138671875</v>
      </c>
      <c r="FW572">
        <v>1</v>
      </c>
    </row>
    <row r="573" spans="1:179" x14ac:dyDescent="0.2">
      <c r="A573" t="s">
        <v>241</v>
      </c>
      <c r="B573" t="s">
        <v>248</v>
      </c>
      <c r="C573" t="s">
        <v>218</v>
      </c>
      <c r="D573" t="s">
        <v>44</v>
      </c>
      <c r="E573">
        <v>2016</v>
      </c>
      <c r="F573" t="s">
        <v>226</v>
      </c>
      <c r="G573" t="s">
        <v>244</v>
      </c>
      <c r="H573">
        <v>225.63</v>
      </c>
      <c r="K573">
        <v>135.71765878502006</v>
      </c>
      <c r="L573">
        <v>132.23385478080851</v>
      </c>
      <c r="M573">
        <v>129.63010979461893</v>
      </c>
      <c r="N573">
        <v>129.50160033071401</v>
      </c>
      <c r="O573">
        <v>132.80343172979173</v>
      </c>
      <c r="P573">
        <v>141.00410148258331</v>
      </c>
      <c r="Q573">
        <v>149.04161101004323</v>
      </c>
      <c r="R573">
        <v>153.79374960287797</v>
      </c>
      <c r="S573">
        <v>157.56728160855681</v>
      </c>
      <c r="T573">
        <v>164.94268322370317</v>
      </c>
      <c r="U573">
        <v>172.59216866482959</v>
      </c>
      <c r="V573">
        <v>177.42079415616078</v>
      </c>
      <c r="W573">
        <v>180.81387434459486</v>
      </c>
      <c r="X573">
        <v>185.35253474646333</v>
      </c>
      <c r="Y573">
        <v>186.30373768562634</v>
      </c>
      <c r="Z573">
        <v>183.24888663146498</v>
      </c>
      <c r="AA573">
        <v>178.03006605913629</v>
      </c>
      <c r="AB573">
        <v>172.17278713620939</v>
      </c>
      <c r="AC573">
        <v>168.75868083998623</v>
      </c>
      <c r="AD573">
        <v>167.8292036476094</v>
      </c>
      <c r="AE573">
        <v>162.32006427061879</v>
      </c>
      <c r="AF573">
        <v>155.8761637822854</v>
      </c>
      <c r="AG573">
        <v>146.36801636139307</v>
      </c>
      <c r="AH573">
        <v>141.01602594408939</v>
      </c>
      <c r="AI573">
        <v>-1.024213433265686</v>
      </c>
      <c r="AJ573">
        <v>-0.97763669490814209</v>
      </c>
      <c r="AK573">
        <v>-0.97942429780960083</v>
      </c>
      <c r="AL573">
        <v>-0.84378641843795776</v>
      </c>
      <c r="AM573">
        <v>-1.2858465909957886</v>
      </c>
      <c r="AN573">
        <v>-1.764441967010498</v>
      </c>
      <c r="AO573">
        <v>-2.0820972919464111</v>
      </c>
      <c r="AP573">
        <v>-1.7128905057907104</v>
      </c>
      <c r="AQ573">
        <v>-1.6679650545120239</v>
      </c>
      <c r="AR573">
        <v>-1.5942052602767944</v>
      </c>
      <c r="AS573">
        <v>-1.7194792032241821</v>
      </c>
      <c r="AT573">
        <v>-1.7262086868286133</v>
      </c>
      <c r="AU573">
        <v>-1.4355688095092773</v>
      </c>
      <c r="AV573">
        <v>4.2566291987895966E-2</v>
      </c>
      <c r="AW573">
        <v>0.3948846161365509</v>
      </c>
      <c r="AX573">
        <v>-0.23225255310535431</v>
      </c>
      <c r="AY573">
        <v>-0.47141444683074951</v>
      </c>
      <c r="AZ573">
        <v>-1.4360655546188354</v>
      </c>
      <c r="BA573">
        <v>-2.1136767864227295</v>
      </c>
      <c r="BB573">
        <v>-2.3193707466125488</v>
      </c>
      <c r="BC573">
        <v>-2.3965833187103271</v>
      </c>
      <c r="BD573">
        <v>-2.3276183605194092</v>
      </c>
      <c r="BE573">
        <v>-2.0359091758728027</v>
      </c>
      <c r="BF573">
        <v>-1.9334311485290527</v>
      </c>
      <c r="BG573">
        <v>-0.2620118260383606</v>
      </c>
      <c r="BH573">
        <v>-0.27399387955665588</v>
      </c>
      <c r="BI573">
        <v>-0.32472419738769531</v>
      </c>
      <c r="BJ573">
        <v>-0.18531094491481781</v>
      </c>
      <c r="BK573">
        <v>-0.4918137788772583</v>
      </c>
      <c r="BL573">
        <v>-0.95619398355484009</v>
      </c>
      <c r="BM573">
        <v>-1.2907979488372803</v>
      </c>
      <c r="BN573">
        <v>-0.95848840475082397</v>
      </c>
      <c r="BO573">
        <v>-0.73937994241714478</v>
      </c>
      <c r="BP573">
        <v>-0.50633382797241211</v>
      </c>
      <c r="BQ573">
        <v>-0.36714878678321838</v>
      </c>
      <c r="BR573">
        <v>-0.32905134558677673</v>
      </c>
      <c r="BS573">
        <v>-9.2365525662899017E-2</v>
      </c>
      <c r="BT573">
        <v>1.9345958232879639</v>
      </c>
      <c r="BU573">
        <v>2.2108371257781982</v>
      </c>
      <c r="BV573">
        <v>1.7034511566162109</v>
      </c>
      <c r="BW573">
        <v>1.263903021812439</v>
      </c>
      <c r="BX573">
        <v>0.3102853000164032</v>
      </c>
      <c r="BY573">
        <v>-0.42200508713722229</v>
      </c>
      <c r="BZ573">
        <v>-0.68340647220611572</v>
      </c>
      <c r="CA573">
        <v>-0.86492711305618286</v>
      </c>
      <c r="CB573">
        <v>-0.86900120973587036</v>
      </c>
      <c r="CC573">
        <v>-0.72771751880645752</v>
      </c>
      <c r="CD573">
        <v>-0.68262851238250732</v>
      </c>
      <c r="CE573">
        <v>0.26588666439056396</v>
      </c>
      <c r="CF573">
        <v>0.21334695816040039</v>
      </c>
      <c r="CG573">
        <v>0.12871907651424408</v>
      </c>
      <c r="CH573">
        <v>0.27074715495109558</v>
      </c>
      <c r="CI573">
        <v>5.8130893856287003E-2</v>
      </c>
      <c r="CJ573">
        <v>-0.39640387892723083</v>
      </c>
      <c r="CK573">
        <v>-0.74274647235870361</v>
      </c>
      <c r="CL573">
        <v>-0.4359917938709259</v>
      </c>
      <c r="CM573">
        <v>-9.6244692802429199E-2</v>
      </c>
      <c r="CN573">
        <v>0.24712264537811279</v>
      </c>
      <c r="CO573">
        <v>0.56947118043899536</v>
      </c>
      <c r="CP573">
        <v>0.63861560821533203</v>
      </c>
      <c r="CQ573">
        <v>0.8379330039024353</v>
      </c>
      <c r="CR573">
        <v>3.2450096607208252</v>
      </c>
      <c r="CS573">
        <v>3.4685602188110352</v>
      </c>
      <c r="CT573">
        <v>3.0441136360168457</v>
      </c>
      <c r="CU573">
        <v>2.4657785892486572</v>
      </c>
      <c r="CV573">
        <v>1.5198025703430176</v>
      </c>
      <c r="CW573">
        <v>0.7496415376663208</v>
      </c>
      <c r="CX573">
        <v>0.44965735077857971</v>
      </c>
      <c r="CY573">
        <v>0.19589336216449738</v>
      </c>
      <c r="CZ573">
        <v>0.1412326991558075</v>
      </c>
      <c r="DA573">
        <v>0.17833203077316284</v>
      </c>
      <c r="DB573">
        <v>0.18367354571819305</v>
      </c>
      <c r="DC573">
        <v>0.7937852144241333</v>
      </c>
      <c r="DD573">
        <v>0.70068776607513428</v>
      </c>
      <c r="DE573">
        <v>0.58216238021850586</v>
      </c>
      <c r="DF573">
        <v>0.72680526971817017</v>
      </c>
      <c r="DG573">
        <v>0.60807555913925171</v>
      </c>
      <c r="DH573">
        <v>0.16338622570037842</v>
      </c>
      <c r="DI573">
        <v>-0.19469495117664337</v>
      </c>
      <c r="DJ573">
        <v>8.6504817008972168E-2</v>
      </c>
      <c r="DK573">
        <v>0.54689055681228638</v>
      </c>
      <c r="DL573">
        <v>1.0005791187286377</v>
      </c>
      <c r="DM573">
        <v>1.5060911178588867</v>
      </c>
      <c r="DN573">
        <v>1.6062824726104736</v>
      </c>
      <c r="DO573">
        <v>1.7682315111160278</v>
      </c>
      <c r="DP573">
        <v>4.5554237365722656</v>
      </c>
      <c r="DQ573">
        <v>4.726283073425293</v>
      </c>
      <c r="DR573">
        <v>4.3847761154174805</v>
      </c>
      <c r="DS573">
        <v>3.667654275894165</v>
      </c>
      <c r="DT573">
        <v>2.7293198108673096</v>
      </c>
      <c r="DU573">
        <v>1.9212881326675415</v>
      </c>
      <c r="DV573">
        <v>1.5827212333679199</v>
      </c>
      <c r="DW573">
        <v>1.2567138671875</v>
      </c>
      <c r="DX573">
        <v>1.1514666080474854</v>
      </c>
      <c r="DY573">
        <v>1.0843815803527832</v>
      </c>
      <c r="DZ573">
        <v>1.0499756336212158</v>
      </c>
      <c r="EA573">
        <v>1.555986762046814</v>
      </c>
      <c r="EB573">
        <v>1.4043306112289429</v>
      </c>
      <c r="EC573">
        <v>1.2368624210357666</v>
      </c>
      <c r="ED573">
        <v>1.3852807283401489</v>
      </c>
      <c r="EE573">
        <v>1.4021083116531372</v>
      </c>
      <c r="EF573">
        <v>0.97163420915603638</v>
      </c>
      <c r="EG573">
        <v>0.59660440683364868</v>
      </c>
      <c r="EH573">
        <v>0.84090691804885864</v>
      </c>
      <c r="EI573">
        <v>1.4754756689071655</v>
      </c>
      <c r="EJ573">
        <v>2.0884506702423096</v>
      </c>
      <c r="EK573">
        <v>2.8584215641021729</v>
      </c>
      <c r="EL573">
        <v>3.0034399032592773</v>
      </c>
      <c r="EM573">
        <v>3.1114349365234375</v>
      </c>
      <c r="EN573">
        <v>6.4474530220031738</v>
      </c>
      <c r="EO573">
        <v>6.5422358512878418</v>
      </c>
      <c r="EP573">
        <v>6.3204798698425293</v>
      </c>
      <c r="EQ573">
        <v>5.4029717445373535</v>
      </c>
      <c r="ER573">
        <v>4.4756708145141602</v>
      </c>
      <c r="ES573">
        <v>3.6129598617553711</v>
      </c>
      <c r="ET573">
        <v>3.2186853885650635</v>
      </c>
      <c r="EU573">
        <v>2.7883701324462891</v>
      </c>
      <c r="EV573">
        <v>2.6100838184356689</v>
      </c>
      <c r="EW573">
        <v>2.3925731182098389</v>
      </c>
      <c r="EX573">
        <v>2.3007781505584717</v>
      </c>
      <c r="EY573">
        <v>78.413482666015625</v>
      </c>
      <c r="EZ573">
        <v>77.27587890625</v>
      </c>
      <c r="FA573">
        <v>76.165412902832031</v>
      </c>
      <c r="FB573">
        <v>75.188056945800781</v>
      </c>
      <c r="FC573">
        <v>74.191650390625</v>
      </c>
      <c r="FD573">
        <v>73.3076171875</v>
      </c>
      <c r="FE573">
        <v>72.750686645507812</v>
      </c>
      <c r="FF573">
        <v>72.666511535644531</v>
      </c>
      <c r="FG573">
        <v>74.353309631347656</v>
      </c>
      <c r="FH573">
        <v>78.825042724609375</v>
      </c>
      <c r="FI573">
        <v>83.343032836914062</v>
      </c>
      <c r="FJ573">
        <v>86.700187683105469</v>
      </c>
      <c r="FK573">
        <v>89.673309326171875</v>
      </c>
      <c r="FL573">
        <v>92.163414001464844</v>
      </c>
      <c r="FM573">
        <v>93.369911193847656</v>
      </c>
      <c r="FN573">
        <v>94.060523986816406</v>
      </c>
      <c r="FO573">
        <v>93.6025390625</v>
      </c>
      <c r="FP573">
        <v>92.487419128417969</v>
      </c>
      <c r="FQ573">
        <v>91.548126220703125</v>
      </c>
      <c r="FR573">
        <v>89.236175537109375</v>
      </c>
      <c r="FS573">
        <v>85.69976806640625</v>
      </c>
      <c r="FT573">
        <v>83.077262878417969</v>
      </c>
      <c r="FU573">
        <v>81.053009033203125</v>
      </c>
      <c r="FV573">
        <v>79.46942138671875</v>
      </c>
      <c r="FW573">
        <v>1</v>
      </c>
    </row>
    <row r="574" spans="1:179" x14ac:dyDescent="0.2">
      <c r="A574" t="s">
        <v>241</v>
      </c>
      <c r="B574" t="s">
        <v>248</v>
      </c>
      <c r="C574" t="s">
        <v>218</v>
      </c>
      <c r="D574" t="s">
        <v>44</v>
      </c>
      <c r="E574" t="s">
        <v>250</v>
      </c>
      <c r="F574" t="s">
        <v>226</v>
      </c>
      <c r="G574" t="s">
        <v>244</v>
      </c>
      <c r="H574">
        <v>218.83</v>
      </c>
      <c r="K574">
        <v>131.62740363359293</v>
      </c>
      <c r="L574">
        <v>128.24859442079142</v>
      </c>
      <c r="M574">
        <v>125.72332103098881</v>
      </c>
      <c r="N574">
        <v>125.59868458185184</v>
      </c>
      <c r="O574">
        <v>128.80100547500035</v>
      </c>
      <c r="P574">
        <v>136.75452366327343</v>
      </c>
      <c r="Q574">
        <v>144.54979894469898</v>
      </c>
      <c r="R574">
        <v>149.15871771239347</v>
      </c>
      <c r="S574">
        <v>152.81852311194399</v>
      </c>
      <c r="T574">
        <v>159.97164507151521</v>
      </c>
      <c r="U574">
        <v>167.3905905260884</v>
      </c>
      <c r="V574">
        <v>172.07369103218895</v>
      </c>
      <c r="W574">
        <v>175.36451066113361</v>
      </c>
      <c r="X574">
        <v>179.76638503784139</v>
      </c>
      <c r="Y574">
        <v>180.68892064839886</v>
      </c>
      <c r="Z574">
        <v>177.72613661317212</v>
      </c>
      <c r="AA574">
        <v>172.66460071493404</v>
      </c>
      <c r="AB574">
        <v>166.98384830670187</v>
      </c>
      <c r="AC574">
        <v>163.67263625423931</v>
      </c>
      <c r="AD574">
        <v>162.77117162049555</v>
      </c>
      <c r="AE574">
        <v>157.42806653792462</v>
      </c>
      <c r="AF574">
        <v>151.17837214925171</v>
      </c>
      <c r="AG574">
        <v>141.95678101968502</v>
      </c>
      <c r="AH574">
        <v>136.76608874567924</v>
      </c>
      <c r="AI574">
        <v>-1.0126376152038574</v>
      </c>
      <c r="AJ574">
        <v>-0.96598231792449951</v>
      </c>
      <c r="AK574">
        <v>-0.96647733449935913</v>
      </c>
      <c r="AL574">
        <v>-0.83502274751663208</v>
      </c>
      <c r="AM574">
        <v>-1.2671912908554077</v>
      </c>
      <c r="AN574">
        <v>-1.7317224740982056</v>
      </c>
      <c r="AO574">
        <v>-2.0393753051757813</v>
      </c>
      <c r="AP574">
        <v>-1.6803618669509888</v>
      </c>
      <c r="AQ574">
        <v>-1.641198992729187</v>
      </c>
      <c r="AR574">
        <v>-1.5736937522888184</v>
      </c>
      <c r="AS574">
        <v>-1.7018858194351196</v>
      </c>
      <c r="AT574">
        <v>-1.7095472812652588</v>
      </c>
      <c r="AU574">
        <v>-1.4263010025024414</v>
      </c>
      <c r="AV574">
        <v>-6.6047357395291328E-3</v>
      </c>
      <c r="AW574">
        <v>0.33702072501182556</v>
      </c>
      <c r="AX574">
        <v>-0.27424672245979309</v>
      </c>
      <c r="AY574">
        <v>-0.50112873315811157</v>
      </c>
      <c r="AZ574">
        <v>-1.4369864463806152</v>
      </c>
      <c r="BA574">
        <v>-2.0927920341491699</v>
      </c>
      <c r="BB574">
        <v>-2.2908766269683838</v>
      </c>
      <c r="BC574">
        <v>-2.3631222248077393</v>
      </c>
      <c r="BD574">
        <v>-2.2943871021270752</v>
      </c>
      <c r="BE574">
        <v>-2.0076620578765869</v>
      </c>
      <c r="BF574">
        <v>-1.9068200588226318</v>
      </c>
      <c r="BG574">
        <v>-0.26200941205024719</v>
      </c>
      <c r="BH574">
        <v>-0.27302384376525879</v>
      </c>
      <c r="BI574">
        <v>-0.32171833515167236</v>
      </c>
      <c r="BJ574">
        <v>-0.18654578924179077</v>
      </c>
      <c r="BK574">
        <v>-0.48521524667739868</v>
      </c>
      <c r="BL574">
        <v>-0.93574714660644531</v>
      </c>
      <c r="BM574">
        <v>-1.2600913047790527</v>
      </c>
      <c r="BN574">
        <v>-0.93741476535797119</v>
      </c>
      <c r="BO574">
        <v>-0.72671377658843994</v>
      </c>
      <c r="BP574">
        <v>-0.50234091281890869</v>
      </c>
      <c r="BQ574">
        <v>-0.37008956074714661</v>
      </c>
      <c r="BR574">
        <v>-0.33360463380813599</v>
      </c>
      <c r="BS574">
        <v>-0.10349322110414505</v>
      </c>
      <c r="BT574">
        <v>1.8566956520080566</v>
      </c>
      <c r="BU574">
        <v>2.1253993511199951</v>
      </c>
      <c r="BV574">
        <v>1.6320648193359375</v>
      </c>
      <c r="BW574">
        <v>1.2078391313552856</v>
      </c>
      <c r="BX574">
        <v>0.28284722566604614</v>
      </c>
      <c r="BY574">
        <v>-0.42680719494819641</v>
      </c>
      <c r="BZ574">
        <v>-0.67975342273712158</v>
      </c>
      <c r="CA574">
        <v>-0.85472309589385986</v>
      </c>
      <c r="CB574">
        <v>-0.85791796445846558</v>
      </c>
      <c r="CC574">
        <v>-0.71933436393737793</v>
      </c>
      <c r="CD574">
        <v>-0.67500990629196167</v>
      </c>
      <c r="CE574">
        <v>0.25787338614463806</v>
      </c>
      <c r="CF574">
        <v>0.20691710710525513</v>
      </c>
      <c r="CG574">
        <v>0.12483974546194077</v>
      </c>
      <c r="CH574">
        <v>0.26258739829063416</v>
      </c>
      <c r="CI574">
        <v>5.6378945708274841E-2</v>
      </c>
      <c r="CJ574">
        <v>-0.38445708155632019</v>
      </c>
      <c r="CK574">
        <v>-0.72036159038543701</v>
      </c>
      <c r="CL574">
        <v>-0.42285189032554626</v>
      </c>
      <c r="CM574">
        <v>-9.3344070017337799E-2</v>
      </c>
      <c r="CN574">
        <v>0.2396748811006546</v>
      </c>
      <c r="CO574">
        <v>0.55230844020843506</v>
      </c>
      <c r="CP574">
        <v>0.6193690299987793</v>
      </c>
      <c r="CQ574">
        <v>0.81267940998077393</v>
      </c>
      <c r="CR574">
        <v>3.1472117900848389</v>
      </c>
      <c r="CS574">
        <v>3.3640246391296387</v>
      </c>
      <c r="CT574">
        <v>2.9523704051971436</v>
      </c>
      <c r="CU574">
        <v>2.3914651870727539</v>
      </c>
      <c r="CV574">
        <v>1.4739987850189209</v>
      </c>
      <c r="CW574">
        <v>0.72704887390136719</v>
      </c>
      <c r="CX574">
        <v>0.43610560894012451</v>
      </c>
      <c r="CY574">
        <v>0.18998953700065613</v>
      </c>
      <c r="CZ574">
        <v>0.13697622716426849</v>
      </c>
      <c r="DA574">
        <v>0.17295746505260468</v>
      </c>
      <c r="DB574">
        <v>0.17813800275325775</v>
      </c>
      <c r="DC574">
        <v>0.77775615453720093</v>
      </c>
      <c r="DD574">
        <v>0.68685805797576904</v>
      </c>
      <c r="DE574">
        <v>0.57139784097671509</v>
      </c>
      <c r="DF574">
        <v>0.71172058582305908</v>
      </c>
      <c r="DG574">
        <v>0.59797316789627075</v>
      </c>
      <c r="DH574">
        <v>0.16683301329612732</v>
      </c>
      <c r="DI574">
        <v>-0.1806318610906601</v>
      </c>
      <c r="DJ574">
        <v>9.1711021959781647E-2</v>
      </c>
      <c r="DK574">
        <v>0.54002565145492554</v>
      </c>
      <c r="DL574">
        <v>0.98169064521789551</v>
      </c>
      <c r="DM574">
        <v>1.4747065305709839</v>
      </c>
      <c r="DN574">
        <v>1.5723426342010498</v>
      </c>
      <c r="DO574">
        <v>1.7288520336151123</v>
      </c>
      <c r="DP574">
        <v>4.4377279281616211</v>
      </c>
      <c r="DQ574">
        <v>4.6026501655578613</v>
      </c>
      <c r="DR574">
        <v>4.2726759910583496</v>
      </c>
      <c r="DS574">
        <v>3.5750911235809326</v>
      </c>
      <c r="DT574">
        <v>2.6651504039764404</v>
      </c>
      <c r="DU574">
        <v>1.8809049129486084</v>
      </c>
      <c r="DV574">
        <v>1.5519646406173706</v>
      </c>
      <c r="DW574">
        <v>1.2347022294998169</v>
      </c>
      <c r="DX574">
        <v>1.1318703889846802</v>
      </c>
      <c r="DY574">
        <v>1.0652493238449097</v>
      </c>
      <c r="DZ574">
        <v>1.0312858819961548</v>
      </c>
      <c r="EA574">
        <v>1.5283843278884888</v>
      </c>
      <c r="EB574">
        <v>1.3798165321350098</v>
      </c>
      <c r="EC574">
        <v>1.2161568403244019</v>
      </c>
      <c r="ED574">
        <v>1.3601975440979004</v>
      </c>
      <c r="EE574">
        <v>1.3799492120742798</v>
      </c>
      <c r="EF574">
        <v>0.96280837059020996</v>
      </c>
      <c r="EG574">
        <v>0.598652184009552</v>
      </c>
      <c r="EH574">
        <v>0.83465814590454102</v>
      </c>
      <c r="EI574">
        <v>1.4545109272003174</v>
      </c>
      <c r="EJ574">
        <v>2.0530436038970947</v>
      </c>
      <c r="EK574">
        <v>2.8065028190612793</v>
      </c>
      <c r="EL574">
        <v>2.9482853412628174</v>
      </c>
      <c r="EM574">
        <v>3.0516598224639893</v>
      </c>
      <c r="EN574">
        <v>6.3010282516479492</v>
      </c>
      <c r="EO574">
        <v>6.391028881072998</v>
      </c>
      <c r="EP574">
        <v>6.1789875030517578</v>
      </c>
      <c r="EQ574">
        <v>5.2840590476989746</v>
      </c>
      <c r="ER574">
        <v>4.384984016418457</v>
      </c>
      <c r="ES574">
        <v>3.5468897819519043</v>
      </c>
      <c r="ET574">
        <v>3.1630878448486328</v>
      </c>
      <c r="EU574">
        <v>2.7431013584136963</v>
      </c>
      <c r="EV574">
        <v>2.5683395862579346</v>
      </c>
      <c r="EW574">
        <v>2.3535768985748291</v>
      </c>
      <c r="EX574">
        <v>2.2630960941314697</v>
      </c>
      <c r="EY574">
        <v>78.413482666015625</v>
      </c>
      <c r="EZ574">
        <v>77.27587890625</v>
      </c>
      <c r="FA574">
        <v>76.165412902832031</v>
      </c>
      <c r="FB574">
        <v>75.188056945800781</v>
      </c>
      <c r="FC574">
        <v>74.191650390625</v>
      </c>
      <c r="FD574">
        <v>73.3076171875</v>
      </c>
      <c r="FE574">
        <v>72.750686645507812</v>
      </c>
      <c r="FF574">
        <v>72.666511535644531</v>
      </c>
      <c r="FG574">
        <v>74.353309631347656</v>
      </c>
      <c r="FH574">
        <v>78.825042724609375</v>
      </c>
      <c r="FI574">
        <v>83.343032836914062</v>
      </c>
      <c r="FJ574">
        <v>86.700187683105469</v>
      </c>
      <c r="FK574">
        <v>89.673309326171875</v>
      </c>
      <c r="FL574">
        <v>92.163406372070313</v>
      </c>
      <c r="FM574">
        <v>93.369911193847656</v>
      </c>
      <c r="FN574">
        <v>94.060523986816406</v>
      </c>
      <c r="FO574">
        <v>93.6025390625</v>
      </c>
      <c r="FP574">
        <v>92.487419128417969</v>
      </c>
      <c r="FQ574">
        <v>91.548126220703125</v>
      </c>
      <c r="FR574">
        <v>89.236175537109375</v>
      </c>
      <c r="FS574">
        <v>85.69976806640625</v>
      </c>
      <c r="FT574">
        <v>83.077262878417969</v>
      </c>
      <c r="FU574">
        <v>81.053009033203125</v>
      </c>
      <c r="FV574">
        <v>79.46942138671875</v>
      </c>
      <c r="FW574">
        <v>1</v>
      </c>
    </row>
    <row r="575" spans="1:179" x14ac:dyDescent="0.2">
      <c r="A575" t="s">
        <v>241</v>
      </c>
      <c r="B575" t="s">
        <v>248</v>
      </c>
      <c r="C575" t="s">
        <v>218</v>
      </c>
      <c r="D575" t="s">
        <v>45</v>
      </c>
      <c r="E575">
        <v>2015</v>
      </c>
      <c r="F575" t="s">
        <v>226</v>
      </c>
      <c r="G575" t="s">
        <v>244</v>
      </c>
      <c r="H575">
        <v>248.94</v>
      </c>
      <c r="K575">
        <v>135.48945749925338</v>
      </c>
      <c r="L575">
        <v>131.55564743262758</v>
      </c>
      <c r="M575">
        <v>128.53680414855927</v>
      </c>
      <c r="N575">
        <v>126.99994869612438</v>
      </c>
      <c r="O575">
        <v>130.29040765698576</v>
      </c>
      <c r="P575">
        <v>140.34176527022095</v>
      </c>
      <c r="Q575">
        <v>152.27160318632798</v>
      </c>
      <c r="R575">
        <v>159.48582372994863</v>
      </c>
      <c r="S575">
        <v>161.51715219078559</v>
      </c>
      <c r="T575">
        <v>167.43483157891632</v>
      </c>
      <c r="U575">
        <v>175.90911932916987</v>
      </c>
      <c r="V575">
        <v>183.9953370228402</v>
      </c>
      <c r="W575">
        <v>189.91322308200793</v>
      </c>
      <c r="X575">
        <v>195.80635234030117</v>
      </c>
      <c r="Y575">
        <v>196.5962427569817</v>
      </c>
      <c r="Z575">
        <v>192.43613263554371</v>
      </c>
      <c r="AA575">
        <v>187.57267090194856</v>
      </c>
      <c r="AB575">
        <v>184.42561165429919</v>
      </c>
      <c r="AC575">
        <v>178.15687059601544</v>
      </c>
      <c r="AD575">
        <v>173.35449614225223</v>
      </c>
      <c r="AE575">
        <v>167.282606035171</v>
      </c>
      <c r="AF575">
        <v>159.88935993632398</v>
      </c>
      <c r="AG575">
        <v>149.60713498162653</v>
      </c>
      <c r="AH575">
        <v>142.26540724209295</v>
      </c>
      <c r="AI575">
        <v>-1.0327082872390747</v>
      </c>
      <c r="AJ575">
        <v>-0.96140128374099731</v>
      </c>
      <c r="AK575">
        <v>-1.0868079662322998</v>
      </c>
      <c r="AL575">
        <v>-0.78429281711578369</v>
      </c>
      <c r="AM575">
        <v>-1.2928869724273682</v>
      </c>
      <c r="AN575">
        <v>-1.7338364124298096</v>
      </c>
      <c r="AO575">
        <v>-1.9056491851806641</v>
      </c>
      <c r="AP575">
        <v>-1.7624186277389526</v>
      </c>
      <c r="AQ575">
        <v>-2.4604983329772949</v>
      </c>
      <c r="AR575">
        <v>-1.5217981338500977</v>
      </c>
      <c r="AS575">
        <v>-1.5359648466110229</v>
      </c>
      <c r="AT575">
        <v>-1.54620361328125</v>
      </c>
      <c r="AU575">
        <v>-1.0908267498016357</v>
      </c>
      <c r="AV575">
        <v>0.6581265926361084</v>
      </c>
      <c r="AW575">
        <v>1.0278104543685913</v>
      </c>
      <c r="AX575">
        <v>0.1866888552904129</v>
      </c>
      <c r="AY575">
        <v>-8.3795212209224701E-2</v>
      </c>
      <c r="AZ575">
        <v>-0.99116265773773193</v>
      </c>
      <c r="BA575">
        <v>-1.9045186042785645</v>
      </c>
      <c r="BB575">
        <v>-2.1965091228485107</v>
      </c>
      <c r="BC575">
        <v>-2.4569847583770752</v>
      </c>
      <c r="BD575">
        <v>-2.3222494125366211</v>
      </c>
      <c r="BE575">
        <v>-1.8612436056137085</v>
      </c>
      <c r="BF575">
        <v>-1.7442961931228638</v>
      </c>
      <c r="BG575">
        <v>-0.28200453519821167</v>
      </c>
      <c r="BH575">
        <v>-0.28190439939498901</v>
      </c>
      <c r="BI575">
        <v>-0.43727624416351318</v>
      </c>
      <c r="BJ575">
        <v>-0.1687699556350708</v>
      </c>
      <c r="BK575">
        <v>-0.51416772603988647</v>
      </c>
      <c r="BL575">
        <v>-0.93138718605041504</v>
      </c>
      <c r="BM575">
        <v>-1.1220775842666626</v>
      </c>
      <c r="BN575">
        <v>-0.95036697387695313</v>
      </c>
      <c r="BO575">
        <v>-1.0576119422912598</v>
      </c>
      <c r="BP575">
        <v>-0.44802644848823547</v>
      </c>
      <c r="BQ575">
        <v>-0.28391855955123901</v>
      </c>
      <c r="BR575">
        <v>-0.23175191879272461</v>
      </c>
      <c r="BS575">
        <v>0.18596325814723969</v>
      </c>
      <c r="BT575">
        <v>2.5415968894958496</v>
      </c>
      <c r="BU575">
        <v>2.8276751041412354</v>
      </c>
      <c r="BV575">
        <v>2.0849158763885498</v>
      </c>
      <c r="BW575">
        <v>1.6088598966598511</v>
      </c>
      <c r="BX575">
        <v>0.71106302738189697</v>
      </c>
      <c r="BY575">
        <v>-0.22876709699630737</v>
      </c>
      <c r="BZ575">
        <v>-0.56091070175170898</v>
      </c>
      <c r="CA575">
        <v>-0.89568048715591431</v>
      </c>
      <c r="CB575">
        <v>-0.87121301889419556</v>
      </c>
      <c r="CC575">
        <v>-0.6244736909866333</v>
      </c>
      <c r="CD575">
        <v>-0.58827733993530273</v>
      </c>
      <c r="CE575">
        <v>0.23793062567710876</v>
      </c>
      <c r="CF575">
        <v>0.18871307373046875</v>
      </c>
      <c r="CG575">
        <v>1.2587469071149826E-2</v>
      </c>
      <c r="CH575">
        <v>0.257539302110672</v>
      </c>
      <c r="CI575">
        <v>2.5170890614390373E-2</v>
      </c>
      <c r="CJ575">
        <v>-0.37561330199241638</v>
      </c>
      <c r="CK575">
        <v>-0.57937830686569214</v>
      </c>
      <c r="CL575">
        <v>-0.38794249296188354</v>
      </c>
      <c r="CM575">
        <v>-8.5977122187614441E-2</v>
      </c>
      <c r="CN575">
        <v>0.29566454887390137</v>
      </c>
      <c r="CO575">
        <v>0.58324486017227173</v>
      </c>
      <c r="CP575">
        <v>0.67863327264785767</v>
      </c>
      <c r="CQ575">
        <v>1.0702641010284424</v>
      </c>
      <c r="CR575">
        <v>3.8460826873779297</v>
      </c>
      <c r="CS575">
        <v>4.0742559432983398</v>
      </c>
      <c r="CT575">
        <v>3.3996219635009766</v>
      </c>
      <c r="CU575">
        <v>2.7811877727508545</v>
      </c>
      <c r="CV575">
        <v>1.8900192975997925</v>
      </c>
      <c r="CW575">
        <v>0.93185329437255859</v>
      </c>
      <c r="CX575">
        <v>0.57189983129501343</v>
      </c>
      <c r="CY575">
        <v>0.1856740266084671</v>
      </c>
      <c r="CZ575">
        <v>0.13377033174037933</v>
      </c>
      <c r="DA575">
        <v>0.23210938274860382</v>
      </c>
      <c r="DB575">
        <v>0.21237784624099731</v>
      </c>
      <c r="DC575">
        <v>0.7578657865524292</v>
      </c>
      <c r="DD575">
        <v>0.65933054685592651</v>
      </c>
      <c r="DE575">
        <v>0.46245118975639343</v>
      </c>
      <c r="DF575">
        <v>0.68384855985641479</v>
      </c>
      <c r="DG575">
        <v>0.56450951099395752</v>
      </c>
      <c r="DH575">
        <v>0.18016055226325989</v>
      </c>
      <c r="DI575">
        <v>-3.6678969860076904E-2</v>
      </c>
      <c r="DJ575">
        <v>0.17448197305202484</v>
      </c>
      <c r="DK575">
        <v>0.88565772771835327</v>
      </c>
      <c r="DL575">
        <v>1.0393555164337158</v>
      </c>
      <c r="DM575">
        <v>1.4504083395004272</v>
      </c>
      <c r="DN575">
        <v>1.5890184640884399</v>
      </c>
      <c r="DO575">
        <v>1.9545649290084839</v>
      </c>
      <c r="DP575">
        <v>5.1505684852600098</v>
      </c>
      <c r="DQ575">
        <v>5.3208370208740234</v>
      </c>
      <c r="DR575">
        <v>4.7143282890319824</v>
      </c>
      <c r="DS575">
        <v>3.9535155296325684</v>
      </c>
      <c r="DT575">
        <v>3.0689756870269775</v>
      </c>
      <c r="DU575">
        <v>2.0924737453460693</v>
      </c>
      <c r="DV575">
        <v>1.7047103643417358</v>
      </c>
      <c r="DW575">
        <v>1.2670285701751709</v>
      </c>
      <c r="DX575">
        <v>1.1387536525726318</v>
      </c>
      <c r="DY575">
        <v>1.0886924266815186</v>
      </c>
      <c r="DZ575">
        <v>1.0130330324172974</v>
      </c>
      <c r="EA575">
        <v>1.508569598197937</v>
      </c>
      <c r="EB575">
        <v>1.33882737159729</v>
      </c>
      <c r="EC575">
        <v>1.1119829416275024</v>
      </c>
      <c r="ED575">
        <v>1.2993713617324829</v>
      </c>
      <c r="EE575">
        <v>1.3432286977767944</v>
      </c>
      <c r="EF575">
        <v>0.98260974884033203</v>
      </c>
      <c r="EG575">
        <v>0.74689263105392456</v>
      </c>
      <c r="EH575">
        <v>0.98653358221054077</v>
      </c>
      <c r="EI575">
        <v>2.2885441780090332</v>
      </c>
      <c r="EJ575">
        <v>2.1131272315979004</v>
      </c>
      <c r="EK575">
        <v>2.7024545669555664</v>
      </c>
      <c r="EL575">
        <v>2.9034700393676758</v>
      </c>
      <c r="EM575">
        <v>3.2313549518585205</v>
      </c>
      <c r="EN575">
        <v>7.0340385437011719</v>
      </c>
      <c r="EO575">
        <v>7.120701789855957</v>
      </c>
      <c r="EP575">
        <v>6.6125550270080566</v>
      </c>
      <c r="EQ575">
        <v>5.6461706161499023</v>
      </c>
      <c r="ER575">
        <v>4.7712011337280273</v>
      </c>
      <c r="ES575">
        <v>3.7682251930236816</v>
      </c>
      <c r="ET575">
        <v>3.3403089046478271</v>
      </c>
      <c r="EU575">
        <v>2.8283326625823975</v>
      </c>
      <c r="EV575">
        <v>2.5897901058197021</v>
      </c>
      <c r="EW575">
        <v>2.3254623413085937</v>
      </c>
      <c r="EX575">
        <v>2.1690518856048584</v>
      </c>
      <c r="EY575">
        <v>72.592140197753906</v>
      </c>
      <c r="EZ575">
        <v>71.458488464355469</v>
      </c>
      <c r="FA575">
        <v>70.723152160644531</v>
      </c>
      <c r="FB575">
        <v>69.258720397949219</v>
      </c>
      <c r="FC575">
        <v>68.201210021972656</v>
      </c>
      <c r="FD575">
        <v>67.248832702636719</v>
      </c>
      <c r="FE575">
        <v>66.963470458984375</v>
      </c>
      <c r="FF575">
        <v>66.490188598632812</v>
      </c>
      <c r="FG575">
        <v>67.206245422363281</v>
      </c>
      <c r="FH575">
        <v>70.702949523925781</v>
      </c>
      <c r="FI575">
        <v>75.586715698242187</v>
      </c>
      <c r="FJ575">
        <v>80.829696655273438</v>
      </c>
      <c r="FK575">
        <v>85.090408325195313</v>
      </c>
      <c r="FL575">
        <v>88.066375732421875</v>
      </c>
      <c r="FM575">
        <v>89.45562744140625</v>
      </c>
      <c r="FN575">
        <v>90.188995361328125</v>
      </c>
      <c r="FO575">
        <v>90.13079833984375</v>
      </c>
      <c r="FP575">
        <v>89.422935485839844</v>
      </c>
      <c r="FQ575">
        <v>87.384757995605469</v>
      </c>
      <c r="FR575">
        <v>83.392669677734375</v>
      </c>
      <c r="FS575">
        <v>79.860801696777344</v>
      </c>
      <c r="FT575">
        <v>77.3948974609375</v>
      </c>
      <c r="FU575">
        <v>75.620208740234375</v>
      </c>
      <c r="FV575">
        <v>74.078880310058594</v>
      </c>
      <c r="FW575">
        <v>1</v>
      </c>
    </row>
    <row r="576" spans="1:179" x14ac:dyDescent="0.2">
      <c r="A576" t="s">
        <v>241</v>
      </c>
      <c r="B576" t="s">
        <v>248</v>
      </c>
      <c r="C576" t="s">
        <v>218</v>
      </c>
      <c r="D576" t="s">
        <v>45</v>
      </c>
      <c r="E576">
        <v>2016</v>
      </c>
      <c r="F576" t="s">
        <v>226</v>
      </c>
      <c r="G576" t="s">
        <v>244</v>
      </c>
      <c r="H576">
        <v>226.11</v>
      </c>
      <c r="K576">
        <v>123.06479042388291</v>
      </c>
      <c r="L576">
        <v>119.49171898089385</v>
      </c>
      <c r="M576">
        <v>116.74970994983354</v>
      </c>
      <c r="N576">
        <v>115.35378736178461</v>
      </c>
      <c r="O576">
        <v>118.34250434309682</v>
      </c>
      <c r="P576">
        <v>127.47213140766088</v>
      </c>
      <c r="Q576">
        <v>138.30797819629163</v>
      </c>
      <c r="R576">
        <v>144.86063960374642</v>
      </c>
      <c r="S576">
        <v>146.70569098950716</v>
      </c>
      <c r="T576">
        <v>152.08070678141888</v>
      </c>
      <c r="U576">
        <v>159.77788459307541</v>
      </c>
      <c r="V576">
        <v>167.12257918526475</v>
      </c>
      <c r="W576">
        <v>172.49778269604644</v>
      </c>
      <c r="X576">
        <v>177.8504996564543</v>
      </c>
      <c r="Y576">
        <v>178.56795546726642</v>
      </c>
      <c r="Z576">
        <v>174.78933615854373</v>
      </c>
      <c r="AA576">
        <v>170.37186405387638</v>
      </c>
      <c r="AB576">
        <v>167.51339673168164</v>
      </c>
      <c r="AC576">
        <v>161.8195123601723</v>
      </c>
      <c r="AD576">
        <v>157.45752570381094</v>
      </c>
      <c r="AE576">
        <v>151.94244063891639</v>
      </c>
      <c r="AF576">
        <v>145.22717069467137</v>
      </c>
      <c r="AG576">
        <v>135.88784730747696</v>
      </c>
      <c r="AH576">
        <v>129.21937138107592</v>
      </c>
      <c r="AI576">
        <v>-0.99486625194549561</v>
      </c>
      <c r="AJ576">
        <v>-0.92470496892929077</v>
      </c>
      <c r="AK576">
        <v>-1.0363419055938721</v>
      </c>
      <c r="AL576">
        <v>-0.75899219512939453</v>
      </c>
      <c r="AM576">
        <v>-1.233307957649231</v>
      </c>
      <c r="AN576">
        <v>-1.6356188058853149</v>
      </c>
      <c r="AO576">
        <v>-1.7902461290359497</v>
      </c>
      <c r="AP576">
        <v>-1.6623071432113647</v>
      </c>
      <c r="AQ576">
        <v>-2.3411223888397217</v>
      </c>
      <c r="AR576">
        <v>-1.4635753631591797</v>
      </c>
      <c r="AS576">
        <v>-1.489945650100708</v>
      </c>
      <c r="AT576">
        <v>-1.503972053527832</v>
      </c>
      <c r="AU576">
        <v>-1.0875018835067749</v>
      </c>
      <c r="AV576">
        <v>0.45511806011199951</v>
      </c>
      <c r="AW576">
        <v>0.79723352193832397</v>
      </c>
      <c r="AX576">
        <v>2.5794394314289093E-2</v>
      </c>
      <c r="AY576">
        <v>-0.20431548357009888</v>
      </c>
      <c r="AZ576">
        <v>-1.0292000770568848</v>
      </c>
      <c r="BA576">
        <v>-1.8567942380905151</v>
      </c>
      <c r="BB576">
        <v>-2.1189675331115723</v>
      </c>
      <c r="BC576">
        <v>-2.3499295711517334</v>
      </c>
      <c r="BD576">
        <v>-2.2191982269287109</v>
      </c>
      <c r="BE576">
        <v>-1.7842384576797485</v>
      </c>
      <c r="BF576">
        <v>-1.6718993186950684</v>
      </c>
      <c r="BG576">
        <v>-0.27941054105758667</v>
      </c>
      <c r="BH576">
        <v>-0.27711272239685059</v>
      </c>
      <c r="BI576">
        <v>-0.41730791330337524</v>
      </c>
      <c r="BJ576">
        <v>-0.17237021028995514</v>
      </c>
      <c r="BK576">
        <v>-0.49115213751792908</v>
      </c>
      <c r="BL576">
        <v>-0.87084722518920898</v>
      </c>
      <c r="BM576">
        <v>-1.0434658527374268</v>
      </c>
      <c r="BN576">
        <v>-0.88838410377502441</v>
      </c>
      <c r="BO576">
        <v>-1.0041061639785767</v>
      </c>
      <c r="BP576">
        <v>-0.44022077322006226</v>
      </c>
      <c r="BQ576">
        <v>-0.29668712615966797</v>
      </c>
      <c r="BR576">
        <v>-0.25123834609985352</v>
      </c>
      <c r="BS576">
        <v>0.12933865189552307</v>
      </c>
      <c r="BT576">
        <v>2.2501530647277832</v>
      </c>
      <c r="BU576">
        <v>2.5125885009765625</v>
      </c>
      <c r="BV576">
        <v>1.8348932266235352</v>
      </c>
      <c r="BW576">
        <v>1.40886390209198</v>
      </c>
      <c r="BX576">
        <v>0.59310030937194824</v>
      </c>
      <c r="BY576">
        <v>-0.2597249448299408</v>
      </c>
      <c r="BZ576">
        <v>-0.56016582250595093</v>
      </c>
      <c r="CA576">
        <v>-0.86193388700485229</v>
      </c>
      <c r="CB576">
        <v>-0.83629274368286133</v>
      </c>
      <c r="CC576">
        <v>-0.60553914308547974</v>
      </c>
      <c r="CD576">
        <v>-0.57015937566757202</v>
      </c>
      <c r="CE576">
        <v>0.21611189842224121</v>
      </c>
      <c r="CF576">
        <v>0.17140768468379974</v>
      </c>
      <c r="CG576">
        <v>1.1433172039687634E-2</v>
      </c>
      <c r="CH576">
        <v>0.23392239212989807</v>
      </c>
      <c r="CI576">
        <v>2.2862667217850685E-2</v>
      </c>
      <c r="CJ576">
        <v>-0.34116879105567932</v>
      </c>
      <c r="CK576">
        <v>-0.52624809741973877</v>
      </c>
      <c r="CL576">
        <v>-0.35236737132072449</v>
      </c>
      <c r="CM576">
        <v>-7.809283584356308E-2</v>
      </c>
      <c r="CN576">
        <v>0.26855149865150452</v>
      </c>
      <c r="CO576">
        <v>0.52976006269454956</v>
      </c>
      <c r="CP576">
        <v>0.61640119552612305</v>
      </c>
      <c r="CQ576">
        <v>0.97211867570877075</v>
      </c>
      <c r="CR576">
        <v>3.4933886528015137</v>
      </c>
      <c r="CS576">
        <v>3.7006382942199707</v>
      </c>
      <c r="CT576">
        <v>3.0878696441650391</v>
      </c>
      <c r="CU576">
        <v>2.5261468887329102</v>
      </c>
      <c r="CV576">
        <v>1.716700553894043</v>
      </c>
      <c r="CW576">
        <v>0.84640038013458252</v>
      </c>
      <c r="CX576">
        <v>0.5194554328918457</v>
      </c>
      <c r="CY576">
        <v>0.16864733397960663</v>
      </c>
      <c r="CZ576">
        <v>0.1215033158659935</v>
      </c>
      <c r="DA576">
        <v>0.21082445979118347</v>
      </c>
      <c r="DB576">
        <v>0.1929023414850235</v>
      </c>
      <c r="DC576">
        <v>0.71163433790206909</v>
      </c>
      <c r="DD576">
        <v>0.61992812156677246</v>
      </c>
      <c r="DE576">
        <v>0.44017425179481506</v>
      </c>
      <c r="DF576">
        <v>0.64021497964859009</v>
      </c>
      <c r="DG576">
        <v>0.53687751293182373</v>
      </c>
      <c r="DH576">
        <v>0.18850967288017273</v>
      </c>
      <c r="DI576">
        <v>-9.0303272008895874E-3</v>
      </c>
      <c r="DJ576">
        <v>0.18364939093589783</v>
      </c>
      <c r="DK576">
        <v>0.84792047739028931</v>
      </c>
      <c r="DL576">
        <v>0.97732377052307129</v>
      </c>
      <c r="DM576">
        <v>1.3562072515487671</v>
      </c>
      <c r="DN576">
        <v>1.4840407371520996</v>
      </c>
      <c r="DO576">
        <v>1.8148986101150513</v>
      </c>
      <c r="DP576">
        <v>4.7366247177124023</v>
      </c>
      <c r="DQ576">
        <v>4.8886880874633789</v>
      </c>
      <c r="DR576">
        <v>4.340846061706543</v>
      </c>
      <c r="DS576">
        <v>3.6434299945831299</v>
      </c>
      <c r="DT576">
        <v>2.8403010368347168</v>
      </c>
      <c r="DU576">
        <v>1.9525257349014282</v>
      </c>
      <c r="DV576">
        <v>1.5990767478942871</v>
      </c>
      <c r="DW576">
        <v>1.1992285251617432</v>
      </c>
      <c r="DX576">
        <v>1.0792993307113647</v>
      </c>
      <c r="DY576">
        <v>1.0271880626678467</v>
      </c>
      <c r="DZ576">
        <v>0.95596408843994141</v>
      </c>
      <c r="EA576">
        <v>1.427090048789978</v>
      </c>
      <c r="EB576">
        <v>1.2675203084945679</v>
      </c>
      <c r="EC576">
        <v>1.0592082738876343</v>
      </c>
      <c r="ED576">
        <v>1.2268370389938354</v>
      </c>
      <c r="EE576">
        <v>1.2790331840515137</v>
      </c>
      <c r="EF576">
        <v>0.9532812237739563</v>
      </c>
      <c r="EG576">
        <v>0.73774993419647217</v>
      </c>
      <c r="EH576">
        <v>0.95757246017456055</v>
      </c>
      <c r="EI576">
        <v>2.1849365234375</v>
      </c>
      <c r="EJ576">
        <v>2.0006783008575439</v>
      </c>
      <c r="EK576">
        <v>2.5494656562805176</v>
      </c>
      <c r="EL576">
        <v>2.7367744445800781</v>
      </c>
      <c r="EM576">
        <v>3.0317392349243164</v>
      </c>
      <c r="EN576">
        <v>6.5316596031188965</v>
      </c>
      <c r="EO576">
        <v>6.6040430068969727</v>
      </c>
      <c r="EP576">
        <v>6.1499447822570801</v>
      </c>
      <c r="EQ576">
        <v>5.2566094398498535</v>
      </c>
      <c r="ER576">
        <v>4.4626011848449707</v>
      </c>
      <c r="ES576">
        <v>3.5495951175689697</v>
      </c>
      <c r="ET576">
        <v>3.1578783988952637</v>
      </c>
      <c r="EU576">
        <v>2.6872241497039795</v>
      </c>
      <c r="EV576">
        <v>2.4622046947479248</v>
      </c>
      <c r="EW576">
        <v>2.2058873176574707</v>
      </c>
      <c r="EX576">
        <v>2.057703971862793</v>
      </c>
      <c r="EY576">
        <v>72.592140197753906</v>
      </c>
      <c r="EZ576">
        <v>71.458488464355469</v>
      </c>
      <c r="FA576">
        <v>70.723152160644531</v>
      </c>
      <c r="FB576">
        <v>69.258720397949219</v>
      </c>
      <c r="FC576">
        <v>68.201210021972656</v>
      </c>
      <c r="FD576">
        <v>67.248832702636719</v>
      </c>
      <c r="FE576">
        <v>66.963470458984375</v>
      </c>
      <c r="FF576">
        <v>66.490188598632812</v>
      </c>
      <c r="FG576">
        <v>67.206245422363281</v>
      </c>
      <c r="FH576">
        <v>70.702949523925781</v>
      </c>
      <c r="FI576">
        <v>75.586715698242187</v>
      </c>
      <c r="FJ576">
        <v>80.829696655273438</v>
      </c>
      <c r="FK576">
        <v>85.090408325195313</v>
      </c>
      <c r="FL576">
        <v>88.066375732421875</v>
      </c>
      <c r="FM576">
        <v>89.45562744140625</v>
      </c>
      <c r="FN576">
        <v>90.188995361328125</v>
      </c>
      <c r="FO576">
        <v>90.13079833984375</v>
      </c>
      <c r="FP576">
        <v>89.422927856445313</v>
      </c>
      <c r="FQ576">
        <v>87.384757995605469</v>
      </c>
      <c r="FR576">
        <v>83.392669677734375</v>
      </c>
      <c r="FS576">
        <v>79.860801696777344</v>
      </c>
      <c r="FT576">
        <v>77.3948974609375</v>
      </c>
      <c r="FU576">
        <v>75.620208740234375</v>
      </c>
      <c r="FV576">
        <v>74.078880310058594</v>
      </c>
      <c r="FW576">
        <v>1</v>
      </c>
    </row>
    <row r="577" spans="1:179" x14ac:dyDescent="0.2">
      <c r="A577" t="s">
        <v>241</v>
      </c>
      <c r="B577" t="s">
        <v>248</v>
      </c>
      <c r="C577" t="s">
        <v>218</v>
      </c>
      <c r="D577" t="s">
        <v>45</v>
      </c>
      <c r="E577" t="s">
        <v>250</v>
      </c>
      <c r="F577" t="s">
        <v>226</v>
      </c>
      <c r="G577" t="s">
        <v>244</v>
      </c>
      <c r="H577">
        <v>219.31</v>
      </c>
      <c r="K577">
        <v>119.36383424456771</v>
      </c>
      <c r="L577">
        <v>115.89821661343268</v>
      </c>
      <c r="M577">
        <v>113.23866866025085</v>
      </c>
      <c r="N577">
        <v>111.88472597815463</v>
      </c>
      <c r="O577">
        <v>114.78356257579161</v>
      </c>
      <c r="P577">
        <v>123.63863223378095</v>
      </c>
      <c r="Q577">
        <v>134.14861007165521</v>
      </c>
      <c r="R577">
        <v>140.5042117624896</v>
      </c>
      <c r="S577">
        <v>142.29377648708785</v>
      </c>
      <c r="T577">
        <v>147.50714817396778</v>
      </c>
      <c r="U577">
        <v>154.97284695992394</v>
      </c>
      <c r="V577">
        <v>162.09666283658046</v>
      </c>
      <c r="W577">
        <v>167.31021659701696</v>
      </c>
      <c r="X577">
        <v>172.50196005035986</v>
      </c>
      <c r="Y577">
        <v>173.19783964504009</v>
      </c>
      <c r="Z577">
        <v>169.53285563713519</v>
      </c>
      <c r="AA577">
        <v>165.2482312025968</v>
      </c>
      <c r="AB577">
        <v>162.47572723566401</v>
      </c>
      <c r="AC577">
        <v>156.95307637843979</v>
      </c>
      <c r="AD577">
        <v>152.72226876536408</v>
      </c>
      <c r="AE577">
        <v>147.37304014145533</v>
      </c>
      <c r="AF577">
        <v>140.85972007832839</v>
      </c>
      <c r="AG577">
        <v>131.80126034418541</v>
      </c>
      <c r="AH577">
        <v>125.33332705147693</v>
      </c>
      <c r="AI577">
        <v>-0.9830174446105957</v>
      </c>
      <c r="AJ577">
        <v>-0.91325211524963379</v>
      </c>
      <c r="AK577">
        <v>-1.0208104848861694</v>
      </c>
      <c r="AL577">
        <v>-0.75098294019699097</v>
      </c>
      <c r="AM577">
        <v>-1.2149628400802612</v>
      </c>
      <c r="AN577">
        <v>-1.6057459115982056</v>
      </c>
      <c r="AO577">
        <v>-1.7552688121795654</v>
      </c>
      <c r="AP577">
        <v>-1.631862998008728</v>
      </c>
      <c r="AQ577">
        <v>-2.3044857978820801</v>
      </c>
      <c r="AR577">
        <v>-1.4454072713851929</v>
      </c>
      <c r="AS577">
        <v>-1.4752758741378784</v>
      </c>
      <c r="AT577">
        <v>-1.4903825521469116</v>
      </c>
      <c r="AU577">
        <v>-1.0855304002761841</v>
      </c>
      <c r="AV577">
        <v>0.3960946798324585</v>
      </c>
      <c r="AW577">
        <v>0.72993403673171997</v>
      </c>
      <c r="AX577">
        <v>-2.0673157647252083E-2</v>
      </c>
      <c r="AY577">
        <v>-0.2389146089553833</v>
      </c>
      <c r="AZ577">
        <v>-1.0392228364944458</v>
      </c>
      <c r="BA577">
        <v>-1.841291069984436</v>
      </c>
      <c r="BB577">
        <v>-2.0946133136749268</v>
      </c>
      <c r="BC577">
        <v>-2.3168413639068604</v>
      </c>
      <c r="BD577">
        <v>-2.187387228012085</v>
      </c>
      <c r="BE577">
        <v>-1.7603507041931152</v>
      </c>
      <c r="BF577">
        <v>-1.6494462490081787</v>
      </c>
      <c r="BG577">
        <v>-0.27840188145637512</v>
      </c>
      <c r="BH577">
        <v>-0.27547180652618408</v>
      </c>
      <c r="BI577">
        <v>-0.41115573048591614</v>
      </c>
      <c r="BJ577">
        <v>-0.17324909567832947</v>
      </c>
      <c r="BK577">
        <v>-0.48405167460441589</v>
      </c>
      <c r="BL577">
        <v>-0.85256177186965942</v>
      </c>
      <c r="BM577">
        <v>-1.0198032855987549</v>
      </c>
      <c r="BN577">
        <v>-0.86966592073440552</v>
      </c>
      <c r="BO577">
        <v>-0.98772728443145752</v>
      </c>
      <c r="BP577">
        <v>-0.43755805492401123</v>
      </c>
      <c r="BQ577">
        <v>-0.30009689927101135</v>
      </c>
      <c r="BR577">
        <v>-0.25662955641746521</v>
      </c>
      <c r="BS577">
        <v>0.11287319660186768</v>
      </c>
      <c r="BT577">
        <v>2.1639323234558105</v>
      </c>
      <c r="BU577">
        <v>2.4192988872528076</v>
      </c>
      <c r="BV577">
        <v>1.7610152959823608</v>
      </c>
      <c r="BW577">
        <v>1.3498228788375854</v>
      </c>
      <c r="BX577">
        <v>0.55849754810333252</v>
      </c>
      <c r="BY577">
        <v>-0.26841959357261658</v>
      </c>
      <c r="BZ577">
        <v>-0.55942976474761963</v>
      </c>
      <c r="CA577">
        <v>-0.85139095783233643</v>
      </c>
      <c r="CB577">
        <v>-0.82543474435806274</v>
      </c>
      <c r="CC577">
        <v>-0.59951025247573853</v>
      </c>
      <c r="CD577">
        <v>-0.5643991231918335</v>
      </c>
      <c r="CE577">
        <v>0.20961271226406097</v>
      </c>
      <c r="CF577">
        <v>0.16625289618968964</v>
      </c>
      <c r="CG577">
        <v>1.1089338921010494E-2</v>
      </c>
      <c r="CH577">
        <v>0.22688759863376617</v>
      </c>
      <c r="CI577">
        <v>2.217511273920536E-2</v>
      </c>
      <c r="CJ577">
        <v>-0.33090874552726746</v>
      </c>
      <c r="CK577">
        <v>-0.51042211055755615</v>
      </c>
      <c r="CL577">
        <v>-0.34177052974700928</v>
      </c>
      <c r="CM577">
        <v>-7.5744330883026123E-2</v>
      </c>
      <c r="CN577">
        <v>0.2604752779006958</v>
      </c>
      <c r="CO577">
        <v>0.51382845640182495</v>
      </c>
      <c r="CP577">
        <v>0.59786403179168701</v>
      </c>
      <c r="CQ577">
        <v>0.94288390874862671</v>
      </c>
      <c r="CR577">
        <v>3.3883311748504639</v>
      </c>
      <c r="CS577">
        <v>3.5893480777740479</v>
      </c>
      <c r="CT577">
        <v>2.9950072765350342</v>
      </c>
      <c r="CU577">
        <v>2.4501774311065674</v>
      </c>
      <c r="CV577">
        <v>1.6650738716125488</v>
      </c>
      <c r="CW577">
        <v>0.82094639539718628</v>
      </c>
      <c r="CX577">
        <v>0.50383371114730835</v>
      </c>
      <c r="CY577">
        <v>0.16357555985450745</v>
      </c>
      <c r="CZ577">
        <v>0.11784932017326355</v>
      </c>
      <c r="DA577">
        <v>0.20448429882526398</v>
      </c>
      <c r="DB577">
        <v>0.18710115551948547</v>
      </c>
      <c r="DC577">
        <v>0.69762730598449707</v>
      </c>
      <c r="DD577">
        <v>0.60797762870788574</v>
      </c>
      <c r="DE577">
        <v>0.43333441019058228</v>
      </c>
      <c r="DF577">
        <v>0.62702429294586182</v>
      </c>
      <c r="DG577">
        <v>0.52840191125869751</v>
      </c>
      <c r="DH577">
        <v>0.1907443106174469</v>
      </c>
      <c r="DI577">
        <v>-1.0409330716356635E-3</v>
      </c>
      <c r="DJ577">
        <v>0.18612484633922577</v>
      </c>
      <c r="DK577">
        <v>0.8362385630607605</v>
      </c>
      <c r="DL577">
        <v>0.95850861072540283</v>
      </c>
      <c r="DM577">
        <v>1.3277539014816284</v>
      </c>
      <c r="DN577">
        <v>1.4523576498031616</v>
      </c>
      <c r="DO577">
        <v>1.7728946208953857</v>
      </c>
      <c r="DP577">
        <v>4.6127300262451172</v>
      </c>
      <c r="DQ577">
        <v>4.759397029876709</v>
      </c>
      <c r="DR577">
        <v>4.228999137878418</v>
      </c>
      <c r="DS577">
        <v>3.550532341003418</v>
      </c>
      <c r="DT577">
        <v>2.7716500759124756</v>
      </c>
      <c r="DU577">
        <v>1.9103124141693115</v>
      </c>
      <c r="DV577">
        <v>1.5670971870422363</v>
      </c>
      <c r="DW577">
        <v>1.1785420179367065</v>
      </c>
      <c r="DX577">
        <v>1.0611333847045898</v>
      </c>
      <c r="DY577">
        <v>1.0084788799285889</v>
      </c>
      <c r="DZ577">
        <v>0.93860143423080444</v>
      </c>
      <c r="EA577">
        <v>1.4022427797317505</v>
      </c>
      <c r="EB577">
        <v>1.2457579374313354</v>
      </c>
      <c r="EC577">
        <v>1.0429892539978027</v>
      </c>
      <c r="ED577">
        <v>1.2047581672668457</v>
      </c>
      <c r="EE577">
        <v>1.2593129873275757</v>
      </c>
      <c r="EF577">
        <v>0.94392848014831543</v>
      </c>
      <c r="EG577">
        <v>0.73442459106445313</v>
      </c>
      <c r="EH577">
        <v>0.94832193851470947</v>
      </c>
      <c r="EI577">
        <v>2.1529970169067383</v>
      </c>
      <c r="EJ577">
        <v>1.9663578271865845</v>
      </c>
      <c r="EK577">
        <v>2.5029327869415283</v>
      </c>
      <c r="EL577">
        <v>2.6861107349395752</v>
      </c>
      <c r="EM577">
        <v>2.9712982177734375</v>
      </c>
      <c r="EN577">
        <v>6.3805680274963379</v>
      </c>
      <c r="EO577">
        <v>6.4487619400024414</v>
      </c>
      <c r="EP577">
        <v>6.0106878280639648</v>
      </c>
      <c r="EQ577">
        <v>5.1392698287963867</v>
      </c>
      <c r="ER577">
        <v>4.3693704605102539</v>
      </c>
      <c r="ES577">
        <v>3.4831838607788086</v>
      </c>
      <c r="ET577">
        <v>3.102280855178833</v>
      </c>
      <c r="EU577">
        <v>2.6439924240112305</v>
      </c>
      <c r="EV577">
        <v>2.4230856895446777</v>
      </c>
      <c r="EW577">
        <v>2.1693193912506104</v>
      </c>
      <c r="EX577">
        <v>2.0236485004425049</v>
      </c>
      <c r="EY577">
        <v>72.592140197753906</v>
      </c>
      <c r="EZ577">
        <v>71.458488464355469</v>
      </c>
      <c r="FA577">
        <v>70.723152160644531</v>
      </c>
      <c r="FB577">
        <v>69.258720397949219</v>
      </c>
      <c r="FC577">
        <v>68.201210021972656</v>
      </c>
      <c r="FD577">
        <v>67.248832702636719</v>
      </c>
      <c r="FE577">
        <v>66.963470458984375</v>
      </c>
      <c r="FF577">
        <v>66.490188598632812</v>
      </c>
      <c r="FG577">
        <v>67.206245422363281</v>
      </c>
      <c r="FH577">
        <v>70.702949523925781</v>
      </c>
      <c r="FI577">
        <v>75.586715698242187</v>
      </c>
      <c r="FJ577">
        <v>80.829696655273438</v>
      </c>
      <c r="FK577">
        <v>85.090408325195313</v>
      </c>
      <c r="FL577">
        <v>88.066375732421875</v>
      </c>
      <c r="FM577">
        <v>89.45562744140625</v>
      </c>
      <c r="FN577">
        <v>90.188995361328125</v>
      </c>
      <c r="FO577">
        <v>90.13079833984375</v>
      </c>
      <c r="FP577">
        <v>89.422927856445313</v>
      </c>
      <c r="FQ577">
        <v>87.384757995605469</v>
      </c>
      <c r="FR577">
        <v>83.392669677734375</v>
      </c>
      <c r="FS577">
        <v>79.860801696777344</v>
      </c>
      <c r="FT577">
        <v>77.3948974609375</v>
      </c>
      <c r="FU577">
        <v>75.620208740234375</v>
      </c>
      <c r="FV577">
        <v>74.078880310058594</v>
      </c>
      <c r="FW577">
        <v>1</v>
      </c>
    </row>
    <row r="578" spans="1:179" x14ac:dyDescent="0.2">
      <c r="A578" t="s">
        <v>241</v>
      </c>
      <c r="B578" t="s">
        <v>248</v>
      </c>
      <c r="C578" t="s">
        <v>218</v>
      </c>
      <c r="D578" t="s">
        <v>46</v>
      </c>
      <c r="E578">
        <v>2015</v>
      </c>
      <c r="F578" t="s">
        <v>226</v>
      </c>
      <c r="G578" t="s">
        <v>244</v>
      </c>
      <c r="H578">
        <v>249.43</v>
      </c>
      <c r="K578">
        <v>124.45904650782337</v>
      </c>
      <c r="L578">
        <v>122.35426967375841</v>
      </c>
      <c r="M578">
        <v>121.06747924632148</v>
      </c>
      <c r="N578">
        <v>119.46394134784647</v>
      </c>
      <c r="O578">
        <v>123.11692731907702</v>
      </c>
      <c r="P578">
        <v>134.41674225510528</v>
      </c>
      <c r="Q578">
        <v>145.75831712955457</v>
      </c>
      <c r="R578">
        <v>153.25887470672876</v>
      </c>
      <c r="S578">
        <v>157.3827398520319</v>
      </c>
      <c r="T578">
        <v>166.5682254073302</v>
      </c>
      <c r="U578">
        <v>178.49229094582458</v>
      </c>
      <c r="V578">
        <v>184.73887539857517</v>
      </c>
      <c r="W578">
        <v>186.67385428068306</v>
      </c>
      <c r="X578">
        <v>189.43397545205178</v>
      </c>
      <c r="Y578">
        <v>189.14122788409026</v>
      </c>
      <c r="Z578">
        <v>186.92872009277113</v>
      </c>
      <c r="AA578">
        <v>180.23492350894978</v>
      </c>
      <c r="AB578">
        <v>171.32223351522913</v>
      </c>
      <c r="AC578">
        <v>159.51214720345141</v>
      </c>
      <c r="AD578">
        <v>154.59522469794604</v>
      </c>
      <c r="AE578">
        <v>149.59596503699714</v>
      </c>
      <c r="AF578">
        <v>145.38649591832939</v>
      </c>
      <c r="AG578">
        <v>138.28810812666828</v>
      </c>
      <c r="AH578">
        <v>131.58953709319604</v>
      </c>
      <c r="AI578">
        <v>-1.2756999731063843</v>
      </c>
      <c r="AJ578">
        <v>-1.3732894659042358</v>
      </c>
      <c r="AK578">
        <v>-1.6392035484313965</v>
      </c>
      <c r="AL578">
        <v>-1.6981979608535767</v>
      </c>
      <c r="AM578">
        <v>-2.0927824974060059</v>
      </c>
      <c r="AN578">
        <v>-2.2229073047637939</v>
      </c>
      <c r="AO578">
        <v>-1.7137863636016846</v>
      </c>
      <c r="AP578">
        <v>-2.3430476188659668</v>
      </c>
      <c r="AQ578">
        <v>-2.3229379653930664</v>
      </c>
      <c r="AR578">
        <v>-2.4570755958557129</v>
      </c>
      <c r="AS578">
        <v>-2.1435103416442871</v>
      </c>
      <c r="AT578">
        <v>-1.9739087820053101</v>
      </c>
      <c r="AU578">
        <v>-1.7367374897003174</v>
      </c>
      <c r="AV578">
        <v>-2.1497983932495117</v>
      </c>
      <c r="AW578">
        <v>-2.1889677047729492</v>
      </c>
      <c r="AX578">
        <v>-3.39969801902771</v>
      </c>
      <c r="AY578">
        <v>-16.003664016723633</v>
      </c>
      <c r="AZ578">
        <v>-12.504828453063965</v>
      </c>
      <c r="BA578">
        <v>-0.7455371618270874</v>
      </c>
      <c r="BB578">
        <v>-0.27520701289176941</v>
      </c>
      <c r="BC578">
        <v>-0.86579281091690063</v>
      </c>
      <c r="BD578">
        <v>-1.5688416957855225</v>
      </c>
      <c r="BE578">
        <v>-1.9515204429626465</v>
      </c>
      <c r="BF578">
        <v>-1.9832934141159058</v>
      </c>
      <c r="BG578">
        <v>-0.31337463855743408</v>
      </c>
      <c r="BH578">
        <v>-0.37715291976928711</v>
      </c>
      <c r="BI578">
        <v>-0.64258956909179688</v>
      </c>
      <c r="BJ578">
        <v>-0.69767898321151733</v>
      </c>
      <c r="BK578">
        <v>-1.0444679260253906</v>
      </c>
      <c r="BL578">
        <v>-1.1226286888122559</v>
      </c>
      <c r="BM578">
        <v>-0.67066085338592529</v>
      </c>
      <c r="BN578">
        <v>-1.0570359230041504</v>
      </c>
      <c r="BO578">
        <v>-1.1968038082122803</v>
      </c>
      <c r="BP578">
        <v>-1.513658881187439</v>
      </c>
      <c r="BQ578">
        <v>-1.1055679321289062</v>
      </c>
      <c r="BR578">
        <v>-0.83765709400177002</v>
      </c>
      <c r="BS578">
        <v>-0.52496439218521118</v>
      </c>
      <c r="BT578">
        <v>-0.66468077898025513</v>
      </c>
      <c r="BU578">
        <v>-0.74522614479064941</v>
      </c>
      <c r="BV578">
        <v>-1.513666033744812</v>
      </c>
      <c r="BW578">
        <v>-5.577242374420166</v>
      </c>
      <c r="BX578">
        <v>-4.1662602424621582</v>
      </c>
      <c r="BY578">
        <v>1.0151948928833008</v>
      </c>
      <c r="BZ578">
        <v>1.1641452312469482</v>
      </c>
      <c r="CA578">
        <v>0.55355089902877808</v>
      </c>
      <c r="CB578">
        <v>-0.16578227281570435</v>
      </c>
      <c r="CC578">
        <v>-0.53391063213348389</v>
      </c>
      <c r="CD578">
        <v>-0.63314974308013916</v>
      </c>
      <c r="CE578">
        <v>0.35312896966934204</v>
      </c>
      <c r="CF578">
        <v>0.31276816129684448</v>
      </c>
      <c r="CG578">
        <v>4.7662306576967239E-2</v>
      </c>
      <c r="CH578">
        <v>-4.7225463204085827E-3</v>
      </c>
      <c r="CI578">
        <v>-0.31840828061103821</v>
      </c>
      <c r="CJ578">
        <v>-0.36057895421981812</v>
      </c>
      <c r="CK578">
        <v>5.1804736256599426E-2</v>
      </c>
      <c r="CL578">
        <v>-0.16634820401668549</v>
      </c>
      <c r="CM578">
        <v>-0.41684678196907043</v>
      </c>
      <c r="CN578">
        <v>-0.86025130748748779</v>
      </c>
      <c r="CO578">
        <v>-0.3866921067237854</v>
      </c>
      <c r="CP578">
        <v>-5.0692640244960785E-2</v>
      </c>
      <c r="CQ578">
        <v>0.31430596113204956</v>
      </c>
      <c r="CR578">
        <v>0.36390715837478638</v>
      </c>
      <c r="CS578">
        <v>0.25470486283302307</v>
      </c>
      <c r="CT578">
        <v>-0.20740598440170288</v>
      </c>
      <c r="CU578">
        <v>1.6440659761428833</v>
      </c>
      <c r="CV578">
        <v>1.6090070009231567</v>
      </c>
      <c r="CW578">
        <v>2.2346725463867187</v>
      </c>
      <c r="CX578">
        <v>2.1610360145568848</v>
      </c>
      <c r="CY578">
        <v>1.5365840196609497</v>
      </c>
      <c r="CZ578">
        <v>0.8059723973274231</v>
      </c>
      <c r="DA578">
        <v>0.44792166352272034</v>
      </c>
      <c r="DB578">
        <v>0.30195564031600952</v>
      </c>
      <c r="DC578">
        <v>1.0196325778961182</v>
      </c>
      <c r="DD578">
        <v>1.0026892423629761</v>
      </c>
      <c r="DE578">
        <v>0.73791414499282837</v>
      </c>
      <c r="DF578">
        <v>0.68823385238647461</v>
      </c>
      <c r="DG578">
        <v>0.40765130519866943</v>
      </c>
      <c r="DH578">
        <v>0.40147072076797485</v>
      </c>
      <c r="DI578">
        <v>0.77427029609680176</v>
      </c>
      <c r="DJ578">
        <v>0.72433954477310181</v>
      </c>
      <c r="DK578">
        <v>0.3631102442741394</v>
      </c>
      <c r="DL578">
        <v>-0.20684373378753662</v>
      </c>
      <c r="DM578">
        <v>0.33218368887901306</v>
      </c>
      <c r="DN578">
        <v>0.73627185821533203</v>
      </c>
      <c r="DO578">
        <v>1.1535763740539551</v>
      </c>
      <c r="DP578">
        <v>1.3924950361251831</v>
      </c>
      <c r="DQ578">
        <v>1.2546359300613403</v>
      </c>
      <c r="DR578">
        <v>1.0988540649414062</v>
      </c>
      <c r="DS578">
        <v>8.8653745651245117</v>
      </c>
      <c r="DT578">
        <v>7.3842740058898926</v>
      </c>
      <c r="DU578">
        <v>3.4541501998901367</v>
      </c>
      <c r="DV578">
        <v>3.1579270362854004</v>
      </c>
      <c r="DW578">
        <v>2.5196170806884766</v>
      </c>
      <c r="DX578">
        <v>1.7777271270751953</v>
      </c>
      <c r="DY578">
        <v>1.4297538995742798</v>
      </c>
      <c r="DZ578">
        <v>1.2370610237121582</v>
      </c>
      <c r="EA578">
        <v>1.9819580316543579</v>
      </c>
      <c r="EB578">
        <v>1.9988256692886353</v>
      </c>
      <c r="EC578">
        <v>1.7345281839370728</v>
      </c>
      <c r="ED578">
        <v>1.6887528896331787</v>
      </c>
      <c r="EE578">
        <v>1.4559659957885742</v>
      </c>
      <c r="EF578">
        <v>1.5017493963241577</v>
      </c>
      <c r="EG578">
        <v>1.817395806312561</v>
      </c>
      <c r="EH578">
        <v>2.0103511810302734</v>
      </c>
      <c r="EI578">
        <v>1.4892443418502808</v>
      </c>
      <c r="EJ578">
        <v>0.73657304048538208</v>
      </c>
      <c r="EK578">
        <v>1.3701261281967163</v>
      </c>
      <c r="EL578">
        <v>1.8725235462188721</v>
      </c>
      <c r="EM578">
        <v>2.3653495311737061</v>
      </c>
      <c r="EN578">
        <v>2.8776125907897949</v>
      </c>
      <c r="EO578">
        <v>2.6983776092529297</v>
      </c>
      <c r="EP578">
        <v>2.9848859310150146</v>
      </c>
      <c r="EQ578">
        <v>19.29179573059082</v>
      </c>
      <c r="ER578">
        <v>15.722842216491699</v>
      </c>
      <c r="ES578">
        <v>5.2148823738098145</v>
      </c>
      <c r="ET578">
        <v>4.5972790718078613</v>
      </c>
      <c r="EU578">
        <v>3.9389607906341553</v>
      </c>
      <c r="EV578">
        <v>3.1807866096496582</v>
      </c>
      <c r="EW578">
        <v>2.8473639488220215</v>
      </c>
      <c r="EX578">
        <v>2.5872046947479248</v>
      </c>
      <c r="EY578">
        <v>66.220512390136719</v>
      </c>
      <c r="EZ578">
        <v>65.100799560546875</v>
      </c>
      <c r="FA578">
        <v>64.317680358886719</v>
      </c>
      <c r="FB578">
        <v>63.061031341552734</v>
      </c>
      <c r="FC578">
        <v>62.586540222167969</v>
      </c>
      <c r="FD578">
        <v>62.225261688232422</v>
      </c>
      <c r="FE578">
        <v>61.337997436523438</v>
      </c>
      <c r="FF578">
        <v>61.460494995117188</v>
      </c>
      <c r="FG578">
        <v>64.2696533203125</v>
      </c>
      <c r="FH578">
        <v>68.820388793945312</v>
      </c>
      <c r="FI578">
        <v>74.466552734375</v>
      </c>
      <c r="FJ578">
        <v>78.122596740722656</v>
      </c>
      <c r="FK578">
        <v>80.55340576171875</v>
      </c>
      <c r="FL578">
        <v>82.182525634765625</v>
      </c>
      <c r="FM578">
        <v>83.512168884277344</v>
      </c>
      <c r="FN578">
        <v>83.824447631835937</v>
      </c>
      <c r="FO578">
        <v>82.634513854980469</v>
      </c>
      <c r="FP578">
        <v>80.309768676757813</v>
      </c>
      <c r="FQ578">
        <v>77.320999145507813</v>
      </c>
      <c r="FR578">
        <v>74.146659851074219</v>
      </c>
      <c r="FS578">
        <v>71.504768371582031</v>
      </c>
      <c r="FT578">
        <v>69.912940979003906</v>
      </c>
      <c r="FU578">
        <v>68.116889953613281</v>
      </c>
      <c r="FV578">
        <v>66.877174377441406</v>
      </c>
      <c r="FW578">
        <v>1</v>
      </c>
    </row>
    <row r="579" spans="1:179" x14ac:dyDescent="0.2">
      <c r="A579" t="s">
        <v>241</v>
      </c>
      <c r="B579" t="s">
        <v>248</v>
      </c>
      <c r="C579" t="s">
        <v>218</v>
      </c>
      <c r="D579" t="s">
        <v>46</v>
      </c>
      <c r="E579">
        <v>2016</v>
      </c>
      <c r="F579" t="s">
        <v>226</v>
      </c>
      <c r="G579" t="s">
        <v>244</v>
      </c>
      <c r="H579">
        <v>226.6</v>
      </c>
      <c r="K579">
        <v>113.06813014883738</v>
      </c>
      <c r="L579">
        <v>111.15598966820663</v>
      </c>
      <c r="M579">
        <v>109.98697068882234</v>
      </c>
      <c r="N579">
        <v>108.53019404710213</v>
      </c>
      <c r="O579">
        <v>111.84884628505745</v>
      </c>
      <c r="P579">
        <v>122.1144636242061</v>
      </c>
      <c r="Q579">
        <v>132.4180188898043</v>
      </c>
      <c r="R579">
        <v>139.23209985957513</v>
      </c>
      <c r="S579">
        <v>142.97853480382869</v>
      </c>
      <c r="T579">
        <v>151.32333339732787</v>
      </c>
      <c r="U579">
        <v>162.15606779502392</v>
      </c>
      <c r="V579">
        <v>167.83094353694045</v>
      </c>
      <c r="W579">
        <v>169.58882655321179</v>
      </c>
      <c r="X579">
        <v>172.09633202258129</v>
      </c>
      <c r="Y579">
        <v>171.83037771034935</v>
      </c>
      <c r="Z579">
        <v>169.82036617704983</v>
      </c>
      <c r="AA579">
        <v>163.73920868335344</v>
      </c>
      <c r="AB579">
        <v>155.64223847136566</v>
      </c>
      <c r="AC579">
        <v>144.91305153287223</v>
      </c>
      <c r="AD579">
        <v>140.44614254245761</v>
      </c>
      <c r="AE579">
        <v>135.90443217384674</v>
      </c>
      <c r="AF579">
        <v>132.0802280237923</v>
      </c>
      <c r="AG579">
        <v>125.63150888930973</v>
      </c>
      <c r="AH579">
        <v>119.54601391987606</v>
      </c>
      <c r="AI579">
        <v>-1.2316933870315552</v>
      </c>
      <c r="AJ579">
        <v>-1.3229069709777832</v>
      </c>
      <c r="AK579">
        <v>-1.5645198822021484</v>
      </c>
      <c r="AL579">
        <v>-1.6184102296829224</v>
      </c>
      <c r="AM579">
        <v>-1.9804943799972534</v>
      </c>
      <c r="AN579">
        <v>-2.1026380062103271</v>
      </c>
      <c r="AO579">
        <v>-1.6357928514480591</v>
      </c>
      <c r="AP579">
        <v>-2.2258236408233643</v>
      </c>
      <c r="AQ579">
        <v>-2.1954679489135742</v>
      </c>
      <c r="AR579">
        <v>-2.3035159111022949</v>
      </c>
      <c r="AS579">
        <v>-2.0257949829101562</v>
      </c>
      <c r="AT579">
        <v>-1.8791481256484985</v>
      </c>
      <c r="AU579">
        <v>-1.6693928241729736</v>
      </c>
      <c r="AV579">
        <v>-2.0653131008148193</v>
      </c>
      <c r="AW579">
        <v>-2.0977697372436523</v>
      </c>
      <c r="AX579">
        <v>-3.2311258316040039</v>
      </c>
      <c r="AY579">
        <v>-15.327169418334961</v>
      </c>
      <c r="AZ579">
        <v>-11.990721702575684</v>
      </c>
      <c r="BA579">
        <v>-0.81041049957275391</v>
      </c>
      <c r="BB579">
        <v>-0.35883092880249023</v>
      </c>
      <c r="BC579">
        <v>-0.8938518762588501</v>
      </c>
      <c r="BD579">
        <v>-1.5313242673873901</v>
      </c>
      <c r="BE579">
        <v>-1.8800787925720215</v>
      </c>
      <c r="BF579">
        <v>-1.9038434028625488</v>
      </c>
      <c r="BG579">
        <v>-0.31446215510368347</v>
      </c>
      <c r="BH579">
        <v>-0.37344911694526672</v>
      </c>
      <c r="BI579">
        <v>-0.61460679769515991</v>
      </c>
      <c r="BJ579">
        <v>-0.66477507352828979</v>
      </c>
      <c r="BK579">
        <v>-0.98130321502685547</v>
      </c>
      <c r="BL579">
        <v>-1.0539178848266602</v>
      </c>
      <c r="BM579">
        <v>-0.64154773950576782</v>
      </c>
      <c r="BN579">
        <v>-1.0000739097595215</v>
      </c>
      <c r="BO579">
        <v>-1.1221041679382324</v>
      </c>
      <c r="BP579">
        <v>-1.4043072462081909</v>
      </c>
      <c r="BQ579">
        <v>-1.0364902019500732</v>
      </c>
      <c r="BR579">
        <v>-0.79614067077636719</v>
      </c>
      <c r="BS579">
        <v>-0.51440286636352539</v>
      </c>
      <c r="BT579">
        <v>-0.64978760480880737</v>
      </c>
      <c r="BU579">
        <v>-0.72168123722076416</v>
      </c>
      <c r="BV579">
        <v>-1.4334726333618164</v>
      </c>
      <c r="BW579">
        <v>-5.3893251419067383</v>
      </c>
      <c r="BX579">
        <v>-4.0428953170776367</v>
      </c>
      <c r="BY579">
        <v>0.86781430244445801</v>
      </c>
      <c r="BZ579">
        <v>1.0130738019943237</v>
      </c>
      <c r="CA579">
        <v>0.45898199081420898</v>
      </c>
      <c r="CB579">
        <v>-0.19401158392429352</v>
      </c>
      <c r="CC579">
        <v>-0.52889764308929443</v>
      </c>
      <c r="CD579">
        <v>-0.61696702241897583</v>
      </c>
      <c r="CE579">
        <v>0.32080942392349243</v>
      </c>
      <c r="CF579">
        <v>0.28414255380630493</v>
      </c>
      <c r="CG579">
        <v>4.3300088495016098E-2</v>
      </c>
      <c r="CH579">
        <v>-4.2903227731585503E-3</v>
      </c>
      <c r="CI579">
        <v>-0.28926646709442139</v>
      </c>
      <c r="CJ579">
        <v>-0.32757756114006042</v>
      </c>
      <c r="CK579">
        <v>4.7063387930393219E-2</v>
      </c>
      <c r="CL579">
        <v>-0.15112344920635223</v>
      </c>
      <c r="CM579">
        <v>-0.37869554758071899</v>
      </c>
      <c r="CN579">
        <v>-0.78151816129684448</v>
      </c>
      <c r="CO579">
        <v>-0.35130071640014648</v>
      </c>
      <c r="CP579">
        <v>-4.6053074300289154E-2</v>
      </c>
      <c r="CQ579">
        <v>0.28553962707519531</v>
      </c>
      <c r="CR579">
        <v>0.33060112595558167</v>
      </c>
      <c r="CS579">
        <v>0.23139341175556183</v>
      </c>
      <c r="CT579">
        <v>-0.18842348456382751</v>
      </c>
      <c r="CU579">
        <v>1.4935953617095947</v>
      </c>
      <c r="CV579">
        <v>1.4617451429367065</v>
      </c>
      <c r="CW579">
        <v>2.0301477909088135</v>
      </c>
      <c r="CX579">
        <v>1.9632507562637329</v>
      </c>
      <c r="CY579">
        <v>1.3959505558013916</v>
      </c>
      <c r="CZ579">
        <v>0.73220705986022949</v>
      </c>
      <c r="DA579">
        <v>0.40692636370658875</v>
      </c>
      <c r="DB579">
        <v>0.27431961894035339</v>
      </c>
      <c r="DC579">
        <v>0.95608097314834595</v>
      </c>
      <c r="DD579">
        <v>0.9417341947555542</v>
      </c>
      <c r="DE579">
        <v>0.70120698213577271</v>
      </c>
      <c r="DF579">
        <v>0.65619444847106934</v>
      </c>
      <c r="DG579">
        <v>0.40277025103569031</v>
      </c>
      <c r="DH579">
        <v>0.39876279234886169</v>
      </c>
      <c r="DI579">
        <v>0.73567450046539307</v>
      </c>
      <c r="DJ579">
        <v>0.69782698154449463</v>
      </c>
      <c r="DK579">
        <v>0.36471301317214966</v>
      </c>
      <c r="DL579">
        <v>-0.15872904658317566</v>
      </c>
      <c r="DM579">
        <v>0.33388879895210266</v>
      </c>
      <c r="DN579">
        <v>0.70403456687927246</v>
      </c>
      <c r="DO579">
        <v>1.085482120513916</v>
      </c>
      <c r="DP579">
        <v>1.3109898567199707</v>
      </c>
      <c r="DQ579">
        <v>1.1844680309295654</v>
      </c>
      <c r="DR579">
        <v>1.0566256046295166</v>
      </c>
      <c r="DS579">
        <v>8.3765163421630859</v>
      </c>
      <c r="DT579">
        <v>6.9663858413696289</v>
      </c>
      <c r="DU579">
        <v>3.1924810409545898</v>
      </c>
      <c r="DV579">
        <v>2.9134278297424316</v>
      </c>
      <c r="DW579">
        <v>2.3329191207885742</v>
      </c>
      <c r="DX579">
        <v>1.6584256887435913</v>
      </c>
      <c r="DY579">
        <v>1.3427503108978271</v>
      </c>
      <c r="DZ579">
        <v>1.1656062602996826</v>
      </c>
      <c r="EA579">
        <v>1.87331223487854</v>
      </c>
      <c r="EB579">
        <v>1.8911920785903931</v>
      </c>
      <c r="EC579">
        <v>1.6511200666427612</v>
      </c>
      <c r="ED579">
        <v>1.6098295450210571</v>
      </c>
      <c r="EE579">
        <v>1.4019614458084106</v>
      </c>
      <c r="EF579">
        <v>1.4474828243255615</v>
      </c>
      <c r="EG579">
        <v>1.7299195528030396</v>
      </c>
      <c r="EH579">
        <v>1.9235765933990479</v>
      </c>
      <c r="EI579">
        <v>1.4380768537521362</v>
      </c>
      <c r="EJ579">
        <v>0.74047952890396118</v>
      </c>
      <c r="EK579">
        <v>1.3231936693191528</v>
      </c>
      <c r="EL579">
        <v>1.7870419025421143</v>
      </c>
      <c r="EM579">
        <v>2.2404720783233643</v>
      </c>
      <c r="EN579">
        <v>2.726515531539917</v>
      </c>
      <c r="EO579">
        <v>2.5605566501617432</v>
      </c>
      <c r="EP579">
        <v>2.8542788028717041</v>
      </c>
      <c r="EQ579">
        <v>18.314359664916992</v>
      </c>
      <c r="ER579">
        <v>14.914212226867676</v>
      </c>
      <c r="ES579">
        <v>4.8707060813903809</v>
      </c>
      <c r="ET579">
        <v>4.285332202911377</v>
      </c>
      <c r="EU579">
        <v>3.6857531070709229</v>
      </c>
      <c r="EV579">
        <v>2.9957382678985596</v>
      </c>
      <c r="EW579">
        <v>2.6939315795898437</v>
      </c>
      <c r="EX579">
        <v>2.4524827003479004</v>
      </c>
      <c r="EY579">
        <v>66.220512390136719</v>
      </c>
      <c r="EZ579">
        <v>65.100799560546875</v>
      </c>
      <c r="FA579">
        <v>64.317680358886719</v>
      </c>
      <c r="FB579">
        <v>63.061031341552734</v>
      </c>
      <c r="FC579">
        <v>62.586540222167969</v>
      </c>
      <c r="FD579">
        <v>62.225261688232422</v>
      </c>
      <c r="FE579">
        <v>61.338001251220703</v>
      </c>
      <c r="FF579">
        <v>61.460491180419922</v>
      </c>
      <c r="FG579">
        <v>64.2696533203125</v>
      </c>
      <c r="FH579">
        <v>68.820388793945312</v>
      </c>
      <c r="FI579">
        <v>74.466552734375</v>
      </c>
      <c r="FJ579">
        <v>78.122596740722656</v>
      </c>
      <c r="FK579">
        <v>80.55340576171875</v>
      </c>
      <c r="FL579">
        <v>82.182525634765625</v>
      </c>
      <c r="FM579">
        <v>83.512168884277344</v>
      </c>
      <c r="FN579">
        <v>83.824447631835937</v>
      </c>
      <c r="FO579">
        <v>82.634513854980469</v>
      </c>
      <c r="FP579">
        <v>80.309768676757813</v>
      </c>
      <c r="FQ579">
        <v>77.320999145507813</v>
      </c>
      <c r="FR579">
        <v>74.146659851074219</v>
      </c>
      <c r="FS579">
        <v>71.504768371582031</v>
      </c>
      <c r="FT579">
        <v>69.912940979003906</v>
      </c>
      <c r="FU579">
        <v>68.116889953613281</v>
      </c>
      <c r="FV579">
        <v>66.877174377441406</v>
      </c>
      <c r="FW579">
        <v>1</v>
      </c>
    </row>
    <row r="580" spans="1:179" x14ac:dyDescent="0.2">
      <c r="A580" t="s">
        <v>241</v>
      </c>
      <c r="B580" t="s">
        <v>248</v>
      </c>
      <c r="C580" t="s">
        <v>218</v>
      </c>
      <c r="D580" t="s">
        <v>46</v>
      </c>
      <c r="E580" t="s">
        <v>250</v>
      </c>
      <c r="F580" t="s">
        <v>226</v>
      </c>
      <c r="G580" t="s">
        <v>244</v>
      </c>
      <c r="H580">
        <v>219.8</v>
      </c>
      <c r="K580">
        <v>109.67507924574006</v>
      </c>
      <c r="L580">
        <v>107.82032000928584</v>
      </c>
      <c r="M580">
        <v>106.68638201070947</v>
      </c>
      <c r="N580">
        <v>105.27332164247227</v>
      </c>
      <c r="O580">
        <v>108.49238475696514</v>
      </c>
      <c r="P580">
        <v>118.44994214909248</v>
      </c>
      <c r="Q580">
        <v>128.44429899199608</v>
      </c>
      <c r="R580">
        <v>135.05389684563306</v>
      </c>
      <c r="S580">
        <v>138.68790537535</v>
      </c>
      <c r="T580">
        <v>146.78228569124462</v>
      </c>
      <c r="U580">
        <v>157.28994157934886</v>
      </c>
      <c r="V580">
        <v>162.79452050786867</v>
      </c>
      <c r="W580">
        <v>164.49965137773017</v>
      </c>
      <c r="X580">
        <v>166.93190935086739</v>
      </c>
      <c r="Y580">
        <v>166.67393603662413</v>
      </c>
      <c r="Z580">
        <v>164.72424275073277</v>
      </c>
      <c r="AA580">
        <v>158.82557414138162</v>
      </c>
      <c r="AB580">
        <v>150.97158514836309</v>
      </c>
      <c r="AC580">
        <v>140.56436937347902</v>
      </c>
      <c r="AD580">
        <v>136.23150743561607</v>
      </c>
      <c r="AE580">
        <v>131.82608882709297</v>
      </c>
      <c r="AF580">
        <v>128.11664486037131</v>
      </c>
      <c r="AG580">
        <v>121.86144473300659</v>
      </c>
      <c r="AH580">
        <v>115.95856881082037</v>
      </c>
      <c r="AI580">
        <v>-1.217848539352417</v>
      </c>
      <c r="AJ580">
        <v>-1.3071372509002686</v>
      </c>
      <c r="AK580">
        <v>-1.5415109395980835</v>
      </c>
      <c r="AL580">
        <v>-1.5938780307769775</v>
      </c>
      <c r="AM580">
        <v>-1.946244478225708</v>
      </c>
      <c r="AN580">
        <v>-2.0659711360931396</v>
      </c>
      <c r="AO580">
        <v>-1.611762523651123</v>
      </c>
      <c r="AP580">
        <v>-2.1899216175079346</v>
      </c>
      <c r="AQ580">
        <v>-2.1566364765167236</v>
      </c>
      <c r="AR580">
        <v>-2.2570526599884033</v>
      </c>
      <c r="AS580">
        <v>-1.9899367094039917</v>
      </c>
      <c r="AT580">
        <v>-1.8500519990921021</v>
      </c>
      <c r="AU580">
        <v>-1.6484053134918213</v>
      </c>
      <c r="AV580">
        <v>-2.0390110015869141</v>
      </c>
      <c r="AW580">
        <v>-2.0694994926452637</v>
      </c>
      <c r="AX580">
        <v>-3.1794695854187012</v>
      </c>
      <c r="AY580">
        <v>-15.117681503295898</v>
      </c>
      <c r="AZ580">
        <v>-11.831202507019043</v>
      </c>
      <c r="BA580">
        <v>-0.82838732004165649</v>
      </c>
      <c r="BB580">
        <v>-0.38263902068138123</v>
      </c>
      <c r="BC580">
        <v>-0.90112388134002686</v>
      </c>
      <c r="BD580">
        <v>-1.5190752744674683</v>
      </c>
      <c r="BE580">
        <v>-1.8577135801315308</v>
      </c>
      <c r="BF580">
        <v>-1.879144549369812</v>
      </c>
      <c r="BG580">
        <v>-0.31448471546173096</v>
      </c>
      <c r="BH580">
        <v>-0.37203395366668701</v>
      </c>
      <c r="BI580">
        <v>-0.60595947504043579</v>
      </c>
      <c r="BJ580">
        <v>-0.65466064214706421</v>
      </c>
      <c r="BK580">
        <v>-0.96215987205505371</v>
      </c>
      <c r="BL580">
        <v>-1.0331063270568848</v>
      </c>
      <c r="BM580">
        <v>-0.63254910707473755</v>
      </c>
      <c r="BN580">
        <v>-0.9827038049697876</v>
      </c>
      <c r="BO580">
        <v>-1.0995004177093506</v>
      </c>
      <c r="BP580">
        <v>-1.3714389801025391</v>
      </c>
      <c r="BQ580">
        <v>-1.0155888795852661</v>
      </c>
      <c r="BR580">
        <v>-0.78341829776763916</v>
      </c>
      <c r="BS580">
        <v>-0.51087749004364014</v>
      </c>
      <c r="BT580">
        <v>-0.644886314868927</v>
      </c>
      <c r="BU580">
        <v>-0.71421587467193604</v>
      </c>
      <c r="BV580">
        <v>-1.4089946746826172</v>
      </c>
      <c r="BW580">
        <v>-5.330085277557373</v>
      </c>
      <c r="BX580">
        <v>-4.0035371780395508</v>
      </c>
      <c r="BY580">
        <v>0.82446479797363281</v>
      </c>
      <c r="BZ580">
        <v>0.96852421760559082</v>
      </c>
      <c r="CA580">
        <v>0.43125683069229126</v>
      </c>
      <c r="CB580">
        <v>-0.2019810676574707</v>
      </c>
      <c r="CC580">
        <v>-0.52696055173873901</v>
      </c>
      <c r="CD580">
        <v>-0.61172401905059814</v>
      </c>
      <c r="CE580">
        <v>0.31118226051330566</v>
      </c>
      <c r="CF580">
        <v>0.27561575174331665</v>
      </c>
      <c r="CG580">
        <v>4.2000703513622284E-2</v>
      </c>
      <c r="CH580">
        <v>-4.1615748777985573E-3</v>
      </c>
      <c r="CI580">
        <v>-0.2805858850479126</v>
      </c>
      <c r="CJ580">
        <v>-0.31774729490280151</v>
      </c>
      <c r="CK580">
        <v>4.5651067048311234E-2</v>
      </c>
      <c r="CL580">
        <v>-0.14658840000629425</v>
      </c>
      <c r="CM580">
        <v>-0.36733129620552063</v>
      </c>
      <c r="CN580">
        <v>-0.75806564092636108</v>
      </c>
      <c r="CO580">
        <v>-0.3407585620880127</v>
      </c>
      <c r="CP580">
        <v>-4.467107355594635E-2</v>
      </c>
      <c r="CQ580">
        <v>0.27697089314460754</v>
      </c>
      <c r="CR580">
        <v>0.32068014144897461</v>
      </c>
      <c r="CS580">
        <v>0.22444954514503479</v>
      </c>
      <c r="CT580">
        <v>-0.18276910483837128</v>
      </c>
      <c r="CU580">
        <v>1.4487742185592651</v>
      </c>
      <c r="CV580">
        <v>1.4178798198699951</v>
      </c>
      <c r="CW580">
        <v>1.9692251682281494</v>
      </c>
      <c r="CX580">
        <v>1.9043357372283936</v>
      </c>
      <c r="CY580">
        <v>1.3540595769882202</v>
      </c>
      <c r="CZ580">
        <v>0.71023434400558472</v>
      </c>
      <c r="DA580">
        <v>0.39471495151519775</v>
      </c>
      <c r="DB580">
        <v>0.26608759164810181</v>
      </c>
      <c r="DC580">
        <v>0.93684923648834229</v>
      </c>
      <c r="DD580">
        <v>0.92326545715332031</v>
      </c>
      <c r="DE580">
        <v>0.68996083736419678</v>
      </c>
      <c r="DF580">
        <v>0.64633750915527344</v>
      </c>
      <c r="DG580">
        <v>0.40098810195922852</v>
      </c>
      <c r="DH580">
        <v>0.39761167764663696</v>
      </c>
      <c r="DI580">
        <v>0.72385126352310181</v>
      </c>
      <c r="DJ580">
        <v>0.68952697515487671</v>
      </c>
      <c r="DK580">
        <v>0.36483785510063171</v>
      </c>
      <c r="DL580">
        <v>-0.1446923166513443</v>
      </c>
      <c r="DM580">
        <v>0.33407178521156311</v>
      </c>
      <c r="DN580">
        <v>0.69407618045806885</v>
      </c>
      <c r="DO580">
        <v>1.0648192167282104</v>
      </c>
      <c r="DP580">
        <v>1.286246657371521</v>
      </c>
      <c r="DQ580">
        <v>1.1631149053573608</v>
      </c>
      <c r="DR580">
        <v>1.0434564352035522</v>
      </c>
      <c r="DS580">
        <v>8.2276334762573242</v>
      </c>
      <c r="DT580">
        <v>6.839296817779541</v>
      </c>
      <c r="DU580">
        <v>3.113985538482666</v>
      </c>
      <c r="DV580">
        <v>2.8401472568511963</v>
      </c>
      <c r="DW580">
        <v>2.2768623828887939</v>
      </c>
      <c r="DX580">
        <v>1.6224497556686401</v>
      </c>
      <c r="DY580">
        <v>1.3163903951644897</v>
      </c>
      <c r="DZ580">
        <v>1.1438992023468018</v>
      </c>
      <c r="EA580">
        <v>1.8402130603790283</v>
      </c>
      <c r="EB580">
        <v>1.8583687543869019</v>
      </c>
      <c r="EC580">
        <v>1.6255123615264893</v>
      </c>
      <c r="ED580">
        <v>1.585554838180542</v>
      </c>
      <c r="EE580">
        <v>1.3850727081298828</v>
      </c>
      <c r="EF580">
        <v>1.4304764270782471</v>
      </c>
      <c r="EG580">
        <v>1.7030646800994873</v>
      </c>
      <c r="EH580">
        <v>1.8967448472976685</v>
      </c>
      <c r="EI580">
        <v>1.4219738245010376</v>
      </c>
      <c r="EJ580">
        <v>0.74092137813568115</v>
      </c>
      <c r="EK580">
        <v>1.3084195852279663</v>
      </c>
      <c r="EL580">
        <v>1.7607098817825317</v>
      </c>
      <c r="EM580">
        <v>2.2023470401763916</v>
      </c>
      <c r="EN580">
        <v>2.6803712844848633</v>
      </c>
      <c r="EO580">
        <v>2.5183987617492676</v>
      </c>
      <c r="EP580">
        <v>2.8139314651489258</v>
      </c>
      <c r="EQ580">
        <v>18.015230178833008</v>
      </c>
      <c r="ER580">
        <v>14.666962623596191</v>
      </c>
      <c r="ES580">
        <v>4.7668375968933105</v>
      </c>
      <c r="ET580">
        <v>4.1913104057312012</v>
      </c>
      <c r="EU580">
        <v>3.6092431545257568</v>
      </c>
      <c r="EV580">
        <v>2.9395439624786377</v>
      </c>
      <c r="EW580">
        <v>2.6471433639526367</v>
      </c>
      <c r="EX580">
        <v>2.4113197326660156</v>
      </c>
      <c r="EY580">
        <v>66.220512390136719</v>
      </c>
      <c r="EZ580">
        <v>65.100799560546875</v>
      </c>
      <c r="FA580">
        <v>64.317680358886719</v>
      </c>
      <c r="FB580">
        <v>63.061031341552734</v>
      </c>
      <c r="FC580">
        <v>62.586540222167969</v>
      </c>
      <c r="FD580">
        <v>62.225261688232422</v>
      </c>
      <c r="FE580">
        <v>61.338001251220703</v>
      </c>
      <c r="FF580">
        <v>61.460494995117188</v>
      </c>
      <c r="FG580">
        <v>64.2696533203125</v>
      </c>
      <c r="FH580">
        <v>68.820388793945312</v>
      </c>
      <c r="FI580">
        <v>74.466552734375</v>
      </c>
      <c r="FJ580">
        <v>78.122596740722656</v>
      </c>
      <c r="FK580">
        <v>80.55340576171875</v>
      </c>
      <c r="FL580">
        <v>82.182525634765625</v>
      </c>
      <c r="FM580">
        <v>83.512168884277344</v>
      </c>
      <c r="FN580">
        <v>83.824447631835937</v>
      </c>
      <c r="FO580">
        <v>82.634513854980469</v>
      </c>
      <c r="FP580">
        <v>80.309768676757813</v>
      </c>
      <c r="FQ580">
        <v>77.320999145507813</v>
      </c>
      <c r="FR580">
        <v>74.146659851074219</v>
      </c>
      <c r="FS580">
        <v>71.504768371582031</v>
      </c>
      <c r="FT580">
        <v>69.912940979003906</v>
      </c>
      <c r="FU580">
        <v>68.116889953613281</v>
      </c>
      <c r="FV580">
        <v>66.877174377441406</v>
      </c>
      <c r="FW580">
        <v>1</v>
      </c>
    </row>
    <row r="581" spans="1:179" x14ac:dyDescent="0.2">
      <c r="A581" t="s">
        <v>241</v>
      </c>
      <c r="B581" t="s">
        <v>248</v>
      </c>
      <c r="C581" t="s">
        <v>218</v>
      </c>
      <c r="D581" t="s">
        <v>47</v>
      </c>
      <c r="E581">
        <v>2015</v>
      </c>
      <c r="F581" t="s">
        <v>226</v>
      </c>
      <c r="G581" t="s">
        <v>244</v>
      </c>
      <c r="H581">
        <v>249.43</v>
      </c>
      <c r="K581">
        <v>120.29376844315762</v>
      </c>
      <c r="L581">
        <v>118.23504209821283</v>
      </c>
      <c r="M581">
        <v>116.9457105065821</v>
      </c>
      <c r="N581">
        <v>117.3532726689194</v>
      </c>
      <c r="O581">
        <v>121.27285488395692</v>
      </c>
      <c r="P581">
        <v>132.14222225067942</v>
      </c>
      <c r="Q581">
        <v>145.46379578513896</v>
      </c>
      <c r="R581">
        <v>154.01516591093031</v>
      </c>
      <c r="S581">
        <v>158.89876317308523</v>
      </c>
      <c r="T581">
        <v>158.3464077469358</v>
      </c>
      <c r="U581">
        <v>158.21507308467926</v>
      </c>
      <c r="V581">
        <v>161.46832029747753</v>
      </c>
      <c r="W581">
        <v>161.96280102918007</v>
      </c>
      <c r="X581">
        <v>161.95667248758664</v>
      </c>
      <c r="Y581">
        <v>160.1127883068736</v>
      </c>
      <c r="Z581">
        <v>155.99114841456833</v>
      </c>
      <c r="AA581">
        <v>150.43619318005545</v>
      </c>
      <c r="AB581">
        <v>150.95843322658729</v>
      </c>
      <c r="AC581">
        <v>146.64025921918059</v>
      </c>
      <c r="AD581">
        <v>140.81702193136312</v>
      </c>
      <c r="AE581">
        <v>136.36440171932608</v>
      </c>
      <c r="AF581">
        <v>131.77230318590435</v>
      </c>
      <c r="AG581">
        <v>127.14450176210593</v>
      </c>
      <c r="AH581">
        <v>123.03301079263646</v>
      </c>
      <c r="AI581">
        <v>-2.257744312286377</v>
      </c>
      <c r="AJ581">
        <v>-2.2680845260620117</v>
      </c>
      <c r="AK581">
        <v>-3.0193116664886475</v>
      </c>
      <c r="AL581">
        <v>-3.0415866374969482</v>
      </c>
      <c r="AM581">
        <v>-3.7148785591125488</v>
      </c>
      <c r="AN581">
        <v>-3.9353427886962891</v>
      </c>
      <c r="AO581">
        <v>-2.1340913772583008</v>
      </c>
      <c r="AP581">
        <v>-2.4351882934570313</v>
      </c>
      <c r="AQ581">
        <v>-2.3548438549041748</v>
      </c>
      <c r="AR581">
        <v>-2.1839017868041992</v>
      </c>
      <c r="AS581">
        <v>-2.2784004211425781</v>
      </c>
      <c r="AT581">
        <v>-1.9555495977401733</v>
      </c>
      <c r="AU581">
        <v>-1.4284883737564087</v>
      </c>
      <c r="AV581">
        <v>-2.0840940475463867</v>
      </c>
      <c r="AW581">
        <v>-2.2358608245849609</v>
      </c>
      <c r="AX581">
        <v>-3.7896738052368164</v>
      </c>
      <c r="AY581">
        <v>-13.34274959564209</v>
      </c>
      <c r="AZ581">
        <v>-12.433794021606445</v>
      </c>
      <c r="BA581">
        <v>-1.1140973567962646</v>
      </c>
      <c r="BB581">
        <v>-1.3355939388275146</v>
      </c>
      <c r="BC581">
        <v>-1.6106747388839722</v>
      </c>
      <c r="BD581">
        <v>-2.0862553119659424</v>
      </c>
      <c r="BE581">
        <v>-2.4442164897918701</v>
      </c>
      <c r="BF581">
        <v>-2.248577356338501</v>
      </c>
      <c r="BG581">
        <v>-0.61178117990493774</v>
      </c>
      <c r="BH581">
        <v>-0.63622713088989258</v>
      </c>
      <c r="BI581">
        <v>-1.3393416404724121</v>
      </c>
      <c r="BJ581">
        <v>-1.3526198863983154</v>
      </c>
      <c r="BK581">
        <v>-1.9323148727416992</v>
      </c>
      <c r="BL581">
        <v>-2.0704782009124756</v>
      </c>
      <c r="BM581">
        <v>-0.94699192047119141</v>
      </c>
      <c r="BN581">
        <v>-1.0733751058578491</v>
      </c>
      <c r="BO581">
        <v>-1.1777676343917847</v>
      </c>
      <c r="BP581">
        <v>-1.2037798166275024</v>
      </c>
      <c r="BQ581">
        <v>-0.89621871709823608</v>
      </c>
      <c r="BR581">
        <v>-0.69090783596038818</v>
      </c>
      <c r="BS581">
        <v>-0.31623232364654541</v>
      </c>
      <c r="BT581">
        <v>-0.70172613859176636</v>
      </c>
      <c r="BU581">
        <v>-0.82007628679275513</v>
      </c>
      <c r="BV581">
        <v>-1.6748934984207153</v>
      </c>
      <c r="BW581">
        <v>-4.6140584945678711</v>
      </c>
      <c r="BX581">
        <v>-4.1688456535339355</v>
      </c>
      <c r="BY581">
        <v>0.58432513475418091</v>
      </c>
      <c r="BZ581">
        <v>0.36737674474716187</v>
      </c>
      <c r="CA581">
        <v>-5.8015979826450348E-2</v>
      </c>
      <c r="CB581">
        <v>-0.55893135070800781</v>
      </c>
      <c r="CC581">
        <v>-0.875324547290802</v>
      </c>
      <c r="CD581">
        <v>-0.86368083953857422</v>
      </c>
      <c r="CE581">
        <v>0.52820789813995361</v>
      </c>
      <c r="CF581">
        <v>0.49399235844612122</v>
      </c>
      <c r="CG581">
        <v>-0.17579968273639679</v>
      </c>
      <c r="CH581">
        <v>-0.18284669518470764</v>
      </c>
      <c r="CI581">
        <v>-0.69771653413772583</v>
      </c>
      <c r="CJ581">
        <v>-0.77887850999832153</v>
      </c>
      <c r="CK581">
        <v>-0.12481044977903366</v>
      </c>
      <c r="CL581">
        <v>-0.1301875114440918</v>
      </c>
      <c r="CM581">
        <v>-0.36252829432487488</v>
      </c>
      <c r="CN581">
        <v>-0.52495044469833374</v>
      </c>
      <c r="CO581">
        <v>6.1076194047927856E-2</v>
      </c>
      <c r="CP581">
        <v>0.1849791407585144</v>
      </c>
      <c r="CQ581">
        <v>0.45411282777786255</v>
      </c>
      <c r="CR581">
        <v>0.2556975781917572</v>
      </c>
      <c r="CS581">
        <v>0.16049180924892426</v>
      </c>
      <c r="CT581">
        <v>-0.21020306646823883</v>
      </c>
      <c r="CU581">
        <v>1.4314066171646118</v>
      </c>
      <c r="CV581">
        <v>1.5554326772689819</v>
      </c>
      <c r="CW581">
        <v>1.7606474161148071</v>
      </c>
      <c r="CX581">
        <v>1.5468490123748779</v>
      </c>
      <c r="CY581">
        <v>1.0173507928848267</v>
      </c>
      <c r="CZ581">
        <v>0.49888846278190613</v>
      </c>
      <c r="DA581">
        <v>0.21128520369529724</v>
      </c>
      <c r="DB581">
        <v>9.5494352281093597E-2</v>
      </c>
      <c r="DC581">
        <v>1.6681969165802002</v>
      </c>
      <c r="DD581">
        <v>1.6242117881774902</v>
      </c>
      <c r="DE581">
        <v>0.98774236440658569</v>
      </c>
      <c r="DF581">
        <v>0.98692655563354492</v>
      </c>
      <c r="DG581">
        <v>0.53688168525695801</v>
      </c>
      <c r="DH581">
        <v>0.51272106170654297</v>
      </c>
      <c r="DI581">
        <v>0.69737100601196289</v>
      </c>
      <c r="DJ581">
        <v>0.81300008296966553</v>
      </c>
      <c r="DK581">
        <v>0.45271113514900208</v>
      </c>
      <c r="DL581">
        <v>0.15387894213199615</v>
      </c>
      <c r="DM581">
        <v>1.0183711051940918</v>
      </c>
      <c r="DN581">
        <v>1.060866117477417</v>
      </c>
      <c r="DO581">
        <v>1.2244579792022705</v>
      </c>
      <c r="DP581">
        <v>1.2131212949752808</v>
      </c>
      <c r="DQ581">
        <v>1.1410598754882812</v>
      </c>
      <c r="DR581">
        <v>1.2544872760772705</v>
      </c>
      <c r="DS581">
        <v>7.4768714904785156</v>
      </c>
      <c r="DT581">
        <v>7.2797107696533203</v>
      </c>
      <c r="DU581">
        <v>2.9369697570800781</v>
      </c>
      <c r="DV581">
        <v>2.7263214588165283</v>
      </c>
      <c r="DW581">
        <v>2.0927174091339111</v>
      </c>
      <c r="DX581">
        <v>1.5567083358764648</v>
      </c>
      <c r="DY581">
        <v>1.2978949546813965</v>
      </c>
      <c r="DZ581">
        <v>1.0546694993972778</v>
      </c>
      <c r="EA581">
        <v>3.3141601085662842</v>
      </c>
      <c r="EB581">
        <v>3.2560691833496094</v>
      </c>
      <c r="EC581">
        <v>2.6677122116088867</v>
      </c>
      <c r="ED581">
        <v>2.6758933067321777</v>
      </c>
      <c r="EE581">
        <v>2.3194456100463867</v>
      </c>
      <c r="EF581">
        <v>2.3775858879089355</v>
      </c>
      <c r="EG581">
        <v>1.8844704627990723</v>
      </c>
      <c r="EH581">
        <v>2.1748132705688477</v>
      </c>
      <c r="EI581">
        <v>1.6297873258590698</v>
      </c>
      <c r="EJ581">
        <v>1.1340007781982422</v>
      </c>
      <c r="EK581">
        <v>2.4005529880523682</v>
      </c>
      <c r="EL581">
        <v>2.3255078792572021</v>
      </c>
      <c r="EM581">
        <v>2.3367140293121338</v>
      </c>
      <c r="EN581">
        <v>2.5954890251159668</v>
      </c>
      <c r="EO581">
        <v>2.5568444728851318</v>
      </c>
      <c r="EP581">
        <v>3.3692677021026611</v>
      </c>
      <c r="EQ581">
        <v>16.205562591552734</v>
      </c>
      <c r="ER581">
        <v>15.544659614562988</v>
      </c>
      <c r="ES581">
        <v>4.6353921890258789</v>
      </c>
      <c r="ET581">
        <v>4.4292922019958496</v>
      </c>
      <c r="EU581">
        <v>3.6453762054443359</v>
      </c>
      <c r="EV581">
        <v>3.0840320587158203</v>
      </c>
      <c r="EW581">
        <v>2.8667869567871094</v>
      </c>
      <c r="EX581">
        <v>2.4395661354064941</v>
      </c>
      <c r="EY581">
        <v>42.490772247314453</v>
      </c>
      <c r="EZ581">
        <v>41.694259643554688</v>
      </c>
      <c r="FA581">
        <v>41.303607940673828</v>
      </c>
      <c r="FB581">
        <v>40.895824432373047</v>
      </c>
      <c r="FC581">
        <v>40.648555755615234</v>
      </c>
      <c r="FD581">
        <v>40.536888122558594</v>
      </c>
      <c r="FE581">
        <v>40.901260375976563</v>
      </c>
      <c r="FF581">
        <v>41.058563232421875</v>
      </c>
      <c r="FG581">
        <v>41.817234039306641</v>
      </c>
      <c r="FH581">
        <v>43.944259643554688</v>
      </c>
      <c r="FI581">
        <v>46.444202423095703</v>
      </c>
      <c r="FJ581">
        <v>48.428424835205078</v>
      </c>
      <c r="FK581">
        <v>49.818939208984375</v>
      </c>
      <c r="FL581">
        <v>50.432334899902344</v>
      </c>
      <c r="FM581">
        <v>50.497875213623047</v>
      </c>
      <c r="FN581">
        <v>50.627933502197266</v>
      </c>
      <c r="FO581">
        <v>50.296627044677734</v>
      </c>
      <c r="FP581">
        <v>48.989612579345703</v>
      </c>
      <c r="FQ581">
        <v>47.360206604003906</v>
      </c>
      <c r="FR581">
        <v>46.174312591552734</v>
      </c>
      <c r="FS581">
        <v>45.307151794433594</v>
      </c>
      <c r="FT581">
        <v>44.544620513916016</v>
      </c>
      <c r="FU581">
        <v>43.815204620361328</v>
      </c>
      <c r="FV581">
        <v>43.043807983398437</v>
      </c>
      <c r="FW581">
        <v>1</v>
      </c>
    </row>
    <row r="582" spans="1:179" x14ac:dyDescent="0.2">
      <c r="A582" t="s">
        <v>241</v>
      </c>
      <c r="B582" t="s">
        <v>248</v>
      </c>
      <c r="C582" t="s">
        <v>218</v>
      </c>
      <c r="D582" t="s">
        <v>47</v>
      </c>
      <c r="E582">
        <v>2016</v>
      </c>
      <c r="F582" t="s">
        <v>226</v>
      </c>
      <c r="G582" t="s">
        <v>244</v>
      </c>
      <c r="H582">
        <v>226.6</v>
      </c>
      <c r="K582">
        <v>109.28407253682505</v>
      </c>
      <c r="L582">
        <v>107.41376784751164</v>
      </c>
      <c r="M582">
        <v>106.24244027994629</v>
      </c>
      <c r="N582">
        <v>106.61270096334306</v>
      </c>
      <c r="O582">
        <v>110.17354964774202</v>
      </c>
      <c r="P582">
        <v>120.04811544701361</v>
      </c>
      <c r="Q582">
        <v>132.1504531431882</v>
      </c>
      <c r="R582">
        <v>139.91917271371037</v>
      </c>
      <c r="S582">
        <v>144.35580650068968</v>
      </c>
      <c r="T582">
        <v>143.85400452674995</v>
      </c>
      <c r="U582">
        <v>143.73469006065255</v>
      </c>
      <c r="V582">
        <v>146.69018899451183</v>
      </c>
      <c r="W582">
        <v>147.13941316340117</v>
      </c>
      <c r="X582">
        <v>147.13384552683354</v>
      </c>
      <c r="Y582">
        <v>145.45871991423985</v>
      </c>
      <c r="Z582">
        <v>141.71430656024137</v>
      </c>
      <c r="AA582">
        <v>136.667759771958</v>
      </c>
      <c r="AB582">
        <v>137.14220262852032</v>
      </c>
      <c r="AC582">
        <v>133.21924263184306</v>
      </c>
      <c r="AD582">
        <v>127.92896787865249</v>
      </c>
      <c r="AE582">
        <v>123.88386665247283</v>
      </c>
      <c r="AF582">
        <v>119.71205263652199</v>
      </c>
      <c r="AG582">
        <v>115.50780338047356</v>
      </c>
      <c r="AH582">
        <v>111.77261008528372</v>
      </c>
      <c r="AI582">
        <v>-2.1755390167236328</v>
      </c>
      <c r="AJ582">
        <v>-2.1838667392730713</v>
      </c>
      <c r="AK582">
        <v>-2.8699758052825928</v>
      </c>
      <c r="AL582">
        <v>-2.890892505645752</v>
      </c>
      <c r="AM582">
        <v>-3.5096383094787598</v>
      </c>
      <c r="AN582">
        <v>-3.7161464691162109</v>
      </c>
      <c r="AO582">
        <v>-2.0285141468048096</v>
      </c>
      <c r="AP582">
        <v>-2.3152616024017334</v>
      </c>
      <c r="AQ582">
        <v>-2.2283048629760742</v>
      </c>
      <c r="AR582">
        <v>-2.0581185817718506</v>
      </c>
      <c r="AS582">
        <v>-2.174363374710083</v>
      </c>
      <c r="AT582">
        <v>-1.8721750974655151</v>
      </c>
      <c r="AU582">
        <v>-1.3818323612213135</v>
      </c>
      <c r="AV582">
        <v>-1.9978545904159546</v>
      </c>
      <c r="AW582">
        <v>-2.1382575035095215</v>
      </c>
      <c r="AX582">
        <v>-3.6027026176452637</v>
      </c>
      <c r="AY582">
        <v>-12.78144645690918</v>
      </c>
      <c r="AZ582">
        <v>-11.920622825622559</v>
      </c>
      <c r="BA582">
        <v>-1.1405285596847534</v>
      </c>
      <c r="BB582">
        <v>-1.3420966863632202</v>
      </c>
      <c r="BC582">
        <v>-1.58063805103302</v>
      </c>
      <c r="BD582">
        <v>-2.0107762813568115</v>
      </c>
      <c r="BE582">
        <v>-2.3391180038452148</v>
      </c>
      <c r="BF582">
        <v>-2.147475004196167</v>
      </c>
      <c r="BG582">
        <v>-0.60670512914657593</v>
      </c>
      <c r="BH582">
        <v>-0.62847739458084106</v>
      </c>
      <c r="BI582">
        <v>-1.2687287330627441</v>
      </c>
      <c r="BJ582">
        <v>-1.2810699939727783</v>
      </c>
      <c r="BK582">
        <v>-1.8106045722961426</v>
      </c>
      <c r="BL582">
        <v>-1.9386687278747559</v>
      </c>
      <c r="BM582">
        <v>-0.8970416784286499</v>
      </c>
      <c r="BN582">
        <v>-1.0172624588012695</v>
      </c>
      <c r="BO582">
        <v>-1.1063860654830933</v>
      </c>
      <c r="BP582">
        <v>-1.1239248514175415</v>
      </c>
      <c r="BQ582">
        <v>-0.85695016384124756</v>
      </c>
      <c r="BR582">
        <v>-0.66679400205612183</v>
      </c>
      <c r="BS582">
        <v>-0.32169622182846069</v>
      </c>
      <c r="BT582">
        <v>-0.68026399612426758</v>
      </c>
      <c r="BU582">
        <v>-0.78881597518920898</v>
      </c>
      <c r="BV582">
        <v>-1.5870200395584106</v>
      </c>
      <c r="BW582">
        <v>-4.4617776870727539</v>
      </c>
      <c r="BX582">
        <v>-4.042966365814209</v>
      </c>
      <c r="BY582">
        <v>0.47830665111541748</v>
      </c>
      <c r="BZ582">
        <v>0.28107345104217529</v>
      </c>
      <c r="CA582">
        <v>-0.10073620080947876</v>
      </c>
      <c r="CB582">
        <v>-0.55502235889434814</v>
      </c>
      <c r="CC582">
        <v>-0.84374392032623291</v>
      </c>
      <c r="CD582">
        <v>-0.82747417688369751</v>
      </c>
      <c r="CE582">
        <v>0.47986450791358948</v>
      </c>
      <c r="CF582">
        <v>0.44878047704696655</v>
      </c>
      <c r="CG582">
        <v>-0.15970990061759949</v>
      </c>
      <c r="CH582">
        <v>-0.16611194610595703</v>
      </c>
      <c r="CI582">
        <v>-0.63385915756225586</v>
      </c>
      <c r="CJ582">
        <v>-0.70759290456771851</v>
      </c>
      <c r="CK582">
        <v>-0.11338737607002258</v>
      </c>
      <c r="CL582">
        <v>-0.11827231198549271</v>
      </c>
      <c r="CM582">
        <v>-0.32934844493865967</v>
      </c>
      <c r="CN582">
        <v>-0.47690519690513611</v>
      </c>
      <c r="CO582">
        <v>5.5486291646957397E-2</v>
      </c>
      <c r="CP582">
        <v>0.16804921627044678</v>
      </c>
      <c r="CQ582">
        <v>0.41255089640617371</v>
      </c>
      <c r="CR582">
        <v>0.23229525983333588</v>
      </c>
      <c r="CS582">
        <v>0.1458030492067337</v>
      </c>
      <c r="CT582">
        <v>-0.19096456468105316</v>
      </c>
      <c r="CU582">
        <v>1.3003994226455688</v>
      </c>
      <c r="CV582">
        <v>1.413074254989624</v>
      </c>
      <c r="CW582">
        <v>1.5995069742202759</v>
      </c>
      <c r="CX582">
        <v>1.4052761793136597</v>
      </c>
      <c r="CY582">
        <v>0.92423933744430542</v>
      </c>
      <c r="CZ582">
        <v>0.45322850346565247</v>
      </c>
      <c r="DA582">
        <v>0.19194766879081726</v>
      </c>
      <c r="DB582">
        <v>8.6754389107227325E-2</v>
      </c>
      <c r="DC582">
        <v>1.5664341449737549</v>
      </c>
      <c r="DD582">
        <v>1.5260384082794189</v>
      </c>
      <c r="DE582">
        <v>0.94930893182754517</v>
      </c>
      <c r="DF582">
        <v>0.94884616136550903</v>
      </c>
      <c r="DG582">
        <v>0.54288631677627563</v>
      </c>
      <c r="DH582">
        <v>0.52348285913467407</v>
      </c>
      <c r="DI582">
        <v>0.67026692628860474</v>
      </c>
      <c r="DJ582">
        <v>0.78071790933609009</v>
      </c>
      <c r="DK582">
        <v>0.44768914580345154</v>
      </c>
      <c r="DL582">
        <v>0.17011448740959167</v>
      </c>
      <c r="DM582">
        <v>0.96792274713516235</v>
      </c>
      <c r="DN582">
        <v>1.0028924942016602</v>
      </c>
      <c r="DO582">
        <v>1.1467980146408081</v>
      </c>
      <c r="DP582">
        <v>1.1448545455932617</v>
      </c>
      <c r="DQ582">
        <v>1.080422043800354</v>
      </c>
      <c r="DR582">
        <v>1.2050909996032715</v>
      </c>
      <c r="DS582">
        <v>7.0625767707824707</v>
      </c>
      <c r="DT582">
        <v>6.869114875793457</v>
      </c>
      <c r="DU582">
        <v>2.7207071781158447</v>
      </c>
      <c r="DV582">
        <v>2.5294787883758545</v>
      </c>
      <c r="DW582">
        <v>1.9492148160934448</v>
      </c>
      <c r="DX582">
        <v>1.4614793062210083</v>
      </c>
      <c r="DY582">
        <v>1.2276391983032227</v>
      </c>
      <c r="DZ582">
        <v>1.0009829998016357</v>
      </c>
      <c r="EA582">
        <v>3.1352682113647461</v>
      </c>
      <c r="EB582">
        <v>3.0814275741577148</v>
      </c>
      <c r="EC582">
        <v>2.550555944442749</v>
      </c>
      <c r="ED582">
        <v>2.5586686134338379</v>
      </c>
      <c r="EE582">
        <v>2.241919994354248</v>
      </c>
      <c r="EF582">
        <v>2.3009607791900635</v>
      </c>
      <c r="EG582">
        <v>1.8017393350601196</v>
      </c>
      <c r="EH582">
        <v>2.0787169933319092</v>
      </c>
      <c r="EI582">
        <v>1.5696079730987549</v>
      </c>
      <c r="EJ582">
        <v>1.1043081283569336</v>
      </c>
      <c r="EK582">
        <v>2.2853360176086426</v>
      </c>
      <c r="EL582">
        <v>2.2082734107971191</v>
      </c>
      <c r="EM582">
        <v>2.2069342136383057</v>
      </c>
      <c r="EN582">
        <v>2.4624450206756592</v>
      </c>
      <c r="EO582">
        <v>2.429863452911377</v>
      </c>
      <c r="EP582">
        <v>3.220773458480835</v>
      </c>
      <c r="EQ582">
        <v>15.382246017456055</v>
      </c>
      <c r="ER582">
        <v>14.746770858764648</v>
      </c>
      <c r="ES582">
        <v>4.3395423889160156</v>
      </c>
      <c r="ET582">
        <v>4.15264892578125</v>
      </c>
      <c r="EU582">
        <v>3.4291167259216309</v>
      </c>
      <c r="EV582">
        <v>2.9172334671020508</v>
      </c>
      <c r="EW582">
        <v>2.7230134010314941</v>
      </c>
      <c r="EX582">
        <v>2.32098388671875</v>
      </c>
      <c r="EY582">
        <v>42.490772247314453</v>
      </c>
      <c r="EZ582">
        <v>41.694259643554688</v>
      </c>
      <c r="FA582">
        <v>41.303607940673828</v>
      </c>
      <c r="FB582">
        <v>40.895824432373047</v>
      </c>
      <c r="FC582">
        <v>40.648555755615234</v>
      </c>
      <c r="FD582">
        <v>40.536888122558594</v>
      </c>
      <c r="FE582">
        <v>40.901260375976563</v>
      </c>
      <c r="FF582">
        <v>41.058563232421875</v>
      </c>
      <c r="FG582">
        <v>41.817234039306641</v>
      </c>
      <c r="FH582">
        <v>43.944259643554688</v>
      </c>
      <c r="FI582">
        <v>46.444202423095703</v>
      </c>
      <c r="FJ582">
        <v>48.428424835205078</v>
      </c>
      <c r="FK582">
        <v>49.818939208984375</v>
      </c>
      <c r="FL582">
        <v>50.432334899902344</v>
      </c>
      <c r="FM582">
        <v>50.497875213623047</v>
      </c>
      <c r="FN582">
        <v>50.627933502197266</v>
      </c>
      <c r="FO582">
        <v>50.296627044677734</v>
      </c>
      <c r="FP582">
        <v>48.989612579345703</v>
      </c>
      <c r="FQ582">
        <v>47.360206604003906</v>
      </c>
      <c r="FR582">
        <v>46.174312591552734</v>
      </c>
      <c r="FS582">
        <v>45.307151794433594</v>
      </c>
      <c r="FT582">
        <v>44.544620513916016</v>
      </c>
      <c r="FU582">
        <v>43.815204620361328</v>
      </c>
      <c r="FV582">
        <v>43.043807983398437</v>
      </c>
      <c r="FW582">
        <v>1</v>
      </c>
    </row>
    <row r="583" spans="1:179" x14ac:dyDescent="0.2">
      <c r="A583" t="s">
        <v>241</v>
      </c>
      <c r="B583" t="s">
        <v>248</v>
      </c>
      <c r="C583" t="s">
        <v>218</v>
      </c>
      <c r="D583" t="s">
        <v>47</v>
      </c>
      <c r="E583" t="s">
        <v>250</v>
      </c>
      <c r="F583" t="s">
        <v>226</v>
      </c>
      <c r="G583" t="s">
        <v>244</v>
      </c>
      <c r="H583">
        <v>219.8</v>
      </c>
      <c r="K583">
        <v>106.00457706336923</v>
      </c>
      <c r="L583">
        <v>104.19039817189812</v>
      </c>
      <c r="M583">
        <v>103.0542208633467</v>
      </c>
      <c r="N583">
        <v>103.4133704286545</v>
      </c>
      <c r="O583">
        <v>106.86736193916646</v>
      </c>
      <c r="P583">
        <v>116.44560282036602</v>
      </c>
      <c r="Q583">
        <v>128.18476260075178</v>
      </c>
      <c r="R583">
        <v>135.72035139498914</v>
      </c>
      <c r="S583">
        <v>140.02384665515453</v>
      </c>
      <c r="T583">
        <v>139.53710320954292</v>
      </c>
      <c r="U583">
        <v>139.42136924005769</v>
      </c>
      <c r="V583">
        <v>142.28817688386528</v>
      </c>
      <c r="W583">
        <v>142.7239203268424</v>
      </c>
      <c r="X583">
        <v>142.71851976895786</v>
      </c>
      <c r="Y583">
        <v>141.0936628436161</v>
      </c>
      <c r="Z583">
        <v>137.46161523844205</v>
      </c>
      <c r="AA583">
        <v>132.56650979897171</v>
      </c>
      <c r="AB583">
        <v>133.02671514439092</v>
      </c>
      <c r="AC583">
        <v>129.22147888597678</v>
      </c>
      <c r="AD583">
        <v>124.08995949121758</v>
      </c>
      <c r="AE583">
        <v>120.16624732799086</v>
      </c>
      <c r="AF583">
        <v>116.11962488720576</v>
      </c>
      <c r="AG583">
        <v>112.0415405523982</v>
      </c>
      <c r="AH583">
        <v>108.41843632215357</v>
      </c>
      <c r="AI583">
        <v>-2.1497931480407715</v>
      </c>
      <c r="AJ583">
        <v>-2.1575319766998291</v>
      </c>
      <c r="AK583">
        <v>-2.8242073059082031</v>
      </c>
      <c r="AL583">
        <v>-2.844712495803833</v>
      </c>
      <c r="AM583">
        <v>-3.4471385478973389</v>
      </c>
      <c r="AN583">
        <v>-3.6494266986846924</v>
      </c>
      <c r="AO583">
        <v>-1.996157169342041</v>
      </c>
      <c r="AP583">
        <v>-2.2784965038299561</v>
      </c>
      <c r="AQ583">
        <v>-2.1897118091583252</v>
      </c>
      <c r="AR583">
        <v>-2.0199012756347656</v>
      </c>
      <c r="AS583">
        <v>-2.1423161029815674</v>
      </c>
      <c r="AT583">
        <v>-1.8463724851608276</v>
      </c>
      <c r="AU583">
        <v>-1.3670837879180908</v>
      </c>
      <c r="AV583">
        <v>-1.9711083173751831</v>
      </c>
      <c r="AW583">
        <v>-2.1081008911132813</v>
      </c>
      <c r="AX583">
        <v>-3.5453906059265137</v>
      </c>
      <c r="AY583">
        <v>-12.607569694519043</v>
      </c>
      <c r="AZ583">
        <v>-11.761438369750977</v>
      </c>
      <c r="BA583">
        <v>-1.1471021175384521</v>
      </c>
      <c r="BB583">
        <v>-1.3427306413650513</v>
      </c>
      <c r="BC583">
        <v>-1.570502758026123</v>
      </c>
      <c r="BD583">
        <v>-1.9871246814727783</v>
      </c>
      <c r="BE583">
        <v>-2.3066117763519287</v>
      </c>
      <c r="BF583">
        <v>-2.1162998676300049</v>
      </c>
      <c r="BG583">
        <v>-0.60467779636383057</v>
      </c>
      <c r="BH583">
        <v>-0.62565809488296509</v>
      </c>
      <c r="BI583">
        <v>-1.247169017791748</v>
      </c>
      <c r="BJ583">
        <v>-1.2592284679412842</v>
      </c>
      <c r="BK583">
        <v>-1.7737922668457031</v>
      </c>
      <c r="BL583">
        <v>-1.8988221883773804</v>
      </c>
      <c r="BM583">
        <v>-0.88179123401641846</v>
      </c>
      <c r="BN583">
        <v>-1.0001217126846313</v>
      </c>
      <c r="BO583">
        <v>-1.0847548246383667</v>
      </c>
      <c r="BP583">
        <v>-1.0998313426971436</v>
      </c>
      <c r="BQ583">
        <v>-0.84482032060623169</v>
      </c>
      <c r="BR583">
        <v>-0.65921521186828613</v>
      </c>
      <c r="BS583">
        <v>-0.32297554612159729</v>
      </c>
      <c r="BT583">
        <v>-0.67343813180923462</v>
      </c>
      <c r="BU583">
        <v>-0.77906113862991333</v>
      </c>
      <c r="BV583">
        <v>-1.5601828098297119</v>
      </c>
      <c r="BW583">
        <v>-4.4136843681335449</v>
      </c>
      <c r="BX583">
        <v>-4.0028824806213379</v>
      </c>
      <c r="BY583">
        <v>0.4472583532333374</v>
      </c>
      <c r="BZ583">
        <v>0.25589919090270996</v>
      </c>
      <c r="CA583">
        <v>-0.11297522485256195</v>
      </c>
      <c r="CB583">
        <v>-0.55337977409362793</v>
      </c>
      <c r="CC583">
        <v>-0.83384573459625244</v>
      </c>
      <c r="CD583">
        <v>-0.81625562906265259</v>
      </c>
      <c r="CE583">
        <v>0.46546429395675659</v>
      </c>
      <c r="CF583">
        <v>0.43531307578086853</v>
      </c>
      <c r="CG583">
        <v>-0.15491718053817749</v>
      </c>
      <c r="CH583">
        <v>-0.16112710535526276</v>
      </c>
      <c r="CI583">
        <v>-0.61483770608901978</v>
      </c>
      <c r="CJ583">
        <v>-0.68635880947113037</v>
      </c>
      <c r="CK583">
        <v>-0.10998474061489105</v>
      </c>
      <c r="CL583">
        <v>-0.1147230863571167</v>
      </c>
      <c r="CM583">
        <v>-0.31946507096290588</v>
      </c>
      <c r="CN583">
        <v>-0.46259379386901855</v>
      </c>
      <c r="CO583">
        <v>5.3821209818124771E-2</v>
      </c>
      <c r="CP583">
        <v>0.1630062460899353</v>
      </c>
      <c r="CQ583">
        <v>0.40017068386077881</v>
      </c>
      <c r="CR583">
        <v>0.22532433271408081</v>
      </c>
      <c r="CS583">
        <v>0.1414276510477066</v>
      </c>
      <c r="CT583">
        <v>-0.18523392081260681</v>
      </c>
      <c r="CU583">
        <v>1.2613757848739624</v>
      </c>
      <c r="CV583">
        <v>1.3706693649291992</v>
      </c>
      <c r="CW583">
        <v>1.5515074729919434</v>
      </c>
      <c r="CX583">
        <v>1.3631054162979126</v>
      </c>
      <c r="CY583">
        <v>0.89650392532348633</v>
      </c>
      <c r="CZ583">
        <v>0.43962758779525757</v>
      </c>
      <c r="DA583">
        <v>0.18618752062320709</v>
      </c>
      <c r="DB583">
        <v>8.4150984883308411E-2</v>
      </c>
      <c r="DC583">
        <v>1.5356063842773438</v>
      </c>
      <c r="DD583">
        <v>1.4962842464447021</v>
      </c>
      <c r="DE583">
        <v>0.93733465671539307</v>
      </c>
      <c r="DF583">
        <v>0.93697422742843628</v>
      </c>
      <c r="DG583">
        <v>0.5441167950630188</v>
      </c>
      <c r="DH583">
        <v>0.52610456943511963</v>
      </c>
      <c r="DI583">
        <v>0.66182172298431396</v>
      </c>
      <c r="DJ583">
        <v>0.77067548036575317</v>
      </c>
      <c r="DK583">
        <v>0.44582468271255493</v>
      </c>
      <c r="DL583">
        <v>0.17464379966259003</v>
      </c>
      <c r="DM583">
        <v>0.95246279239654541</v>
      </c>
      <c r="DN583">
        <v>0.98522770404815674</v>
      </c>
      <c r="DO583">
        <v>1.1233168840408325</v>
      </c>
      <c r="DP583">
        <v>1.1240867376327515</v>
      </c>
      <c r="DQ583">
        <v>1.0619164705276489</v>
      </c>
      <c r="DR583">
        <v>1.1897149085998535</v>
      </c>
      <c r="DS583">
        <v>6.9364356994628906</v>
      </c>
      <c r="DT583">
        <v>6.7442212104797363</v>
      </c>
      <c r="DU583">
        <v>2.6557567119598389</v>
      </c>
      <c r="DV583">
        <v>2.4703116416931152</v>
      </c>
      <c r="DW583">
        <v>1.9059830904006958</v>
      </c>
      <c r="DX583">
        <v>1.4326349496841431</v>
      </c>
      <c r="DY583">
        <v>1.2062207460403442</v>
      </c>
      <c r="DZ583">
        <v>0.9845576286315918</v>
      </c>
      <c r="EA583">
        <v>3.0807216167449951</v>
      </c>
      <c r="EB583">
        <v>3.0281579494476318</v>
      </c>
      <c r="EC583">
        <v>2.5143728256225586</v>
      </c>
      <c r="ED583">
        <v>2.5224583148956299</v>
      </c>
      <c r="EE583">
        <v>2.2174630165100098</v>
      </c>
      <c r="EF583">
        <v>2.2767090797424316</v>
      </c>
      <c r="EG583">
        <v>1.7761876583099365</v>
      </c>
      <c r="EH583">
        <v>2.0490503311157227</v>
      </c>
      <c r="EI583">
        <v>1.5507816076278687</v>
      </c>
      <c r="EJ583">
        <v>1.0947136878967285</v>
      </c>
      <c r="EK583">
        <v>2.2499585151672363</v>
      </c>
      <c r="EL583">
        <v>2.1723849773406982</v>
      </c>
      <c r="EM583">
        <v>2.1674251556396484</v>
      </c>
      <c r="EN583">
        <v>2.4217569828033447</v>
      </c>
      <c r="EO583">
        <v>2.3909561634063721</v>
      </c>
      <c r="EP583">
        <v>3.1749227046966553</v>
      </c>
      <c r="EQ583">
        <v>15.130321502685547</v>
      </c>
      <c r="ER583">
        <v>14.502777099609375</v>
      </c>
      <c r="ES583">
        <v>4.250117301940918</v>
      </c>
      <c r="ET583">
        <v>4.068941593170166</v>
      </c>
      <c r="EU583">
        <v>3.3635106086730957</v>
      </c>
      <c r="EV583">
        <v>2.866379976272583</v>
      </c>
      <c r="EW583">
        <v>2.6789867877960205</v>
      </c>
      <c r="EX583">
        <v>2.2846016883850098</v>
      </c>
      <c r="EY583">
        <v>42.490772247314453</v>
      </c>
      <c r="EZ583">
        <v>41.694259643554688</v>
      </c>
      <c r="FA583">
        <v>41.303607940673828</v>
      </c>
      <c r="FB583">
        <v>40.895820617675781</v>
      </c>
      <c r="FC583">
        <v>40.648555755615234</v>
      </c>
      <c r="FD583">
        <v>40.536888122558594</v>
      </c>
      <c r="FE583">
        <v>40.901260375976563</v>
      </c>
      <c r="FF583">
        <v>41.058563232421875</v>
      </c>
      <c r="FG583">
        <v>41.817234039306641</v>
      </c>
      <c r="FH583">
        <v>43.944259643554688</v>
      </c>
      <c r="FI583">
        <v>46.444202423095703</v>
      </c>
      <c r="FJ583">
        <v>48.428424835205078</v>
      </c>
      <c r="FK583">
        <v>49.818939208984375</v>
      </c>
      <c r="FL583">
        <v>50.432334899902344</v>
      </c>
      <c r="FM583">
        <v>50.497875213623047</v>
      </c>
      <c r="FN583">
        <v>50.627933502197266</v>
      </c>
      <c r="FO583">
        <v>50.296627044677734</v>
      </c>
      <c r="FP583">
        <v>48.989612579345703</v>
      </c>
      <c r="FQ583">
        <v>47.360206604003906</v>
      </c>
      <c r="FR583">
        <v>46.174312591552734</v>
      </c>
      <c r="FS583">
        <v>45.307151794433594</v>
      </c>
      <c r="FT583">
        <v>44.54461669921875</v>
      </c>
      <c r="FU583">
        <v>43.815204620361328</v>
      </c>
      <c r="FV583">
        <v>43.043807983398437</v>
      </c>
      <c r="FW583">
        <v>1</v>
      </c>
    </row>
    <row r="584" spans="1:179" x14ac:dyDescent="0.2">
      <c r="A584" t="s">
        <v>241</v>
      </c>
      <c r="B584" t="s">
        <v>248</v>
      </c>
      <c r="C584" t="s">
        <v>218</v>
      </c>
      <c r="D584" t="s">
        <v>11</v>
      </c>
      <c r="E584">
        <v>2015</v>
      </c>
      <c r="F584" t="s">
        <v>226</v>
      </c>
      <c r="G584" t="s">
        <v>244</v>
      </c>
      <c r="H584">
        <v>247.97</v>
      </c>
      <c r="K584">
        <v>150.53375760825722</v>
      </c>
      <c r="L584">
        <v>146.69519715722947</v>
      </c>
      <c r="M584">
        <v>143.71729256279659</v>
      </c>
      <c r="N584">
        <v>143.08978383004987</v>
      </c>
      <c r="O584">
        <v>146.63778381326765</v>
      </c>
      <c r="P584">
        <v>155.60651570738622</v>
      </c>
      <c r="Q584">
        <v>164.30869205304441</v>
      </c>
      <c r="R584">
        <v>169.90833221988103</v>
      </c>
      <c r="S584">
        <v>174.78931480072069</v>
      </c>
      <c r="T584">
        <v>182.72682778628561</v>
      </c>
      <c r="U584">
        <v>190.8758078053055</v>
      </c>
      <c r="V584">
        <v>196.57612057244373</v>
      </c>
      <c r="W584">
        <v>200.13247684301419</v>
      </c>
      <c r="X584">
        <v>204.67485848828935</v>
      </c>
      <c r="Y584">
        <v>205.98313438184815</v>
      </c>
      <c r="Z584">
        <v>202.94011105072676</v>
      </c>
      <c r="AA584">
        <v>197.40594018622124</v>
      </c>
      <c r="AB584">
        <v>191.19049273112768</v>
      </c>
      <c r="AC584">
        <v>188.27875130448723</v>
      </c>
      <c r="AD584">
        <v>187.96982206745011</v>
      </c>
      <c r="AE584">
        <v>182.71255084406738</v>
      </c>
      <c r="AF584">
        <v>174.74501918682964</v>
      </c>
      <c r="AG584">
        <v>163.98892314744896</v>
      </c>
      <c r="AH584">
        <v>157.88057563079394</v>
      </c>
      <c r="AI584">
        <v>-1.1387060880661011</v>
      </c>
      <c r="AJ584">
        <v>-1.0858088731765747</v>
      </c>
      <c r="AK584">
        <v>-1.0901302099227905</v>
      </c>
      <c r="AL584">
        <v>-0.91432923078536987</v>
      </c>
      <c r="AM584">
        <v>-1.3957509994506836</v>
      </c>
      <c r="AN584">
        <v>-1.9756194353103638</v>
      </c>
      <c r="AO584">
        <v>-2.2352232933044434</v>
      </c>
      <c r="AP584">
        <v>-1.8887821435928345</v>
      </c>
      <c r="AQ584">
        <v>-2.0328145027160645</v>
      </c>
      <c r="AR584">
        <v>-1.7545876502990723</v>
      </c>
      <c r="AS584">
        <v>-1.9238537549972534</v>
      </c>
      <c r="AT584">
        <v>-1.9364757537841797</v>
      </c>
      <c r="AU584">
        <v>-1.6997417211532593</v>
      </c>
      <c r="AV584">
        <v>1.3025535736232996E-3</v>
      </c>
      <c r="AW584">
        <v>0.53906863927841187</v>
      </c>
      <c r="AX584">
        <v>-0.14029453694820404</v>
      </c>
      <c r="AY584">
        <v>-0.44799473881721497</v>
      </c>
      <c r="AZ584">
        <v>-1.5689700841903687</v>
      </c>
      <c r="BA584">
        <v>-2.3974850177764893</v>
      </c>
      <c r="BB584">
        <v>-2.6358327865600586</v>
      </c>
      <c r="BC584">
        <v>-2.7618887424468994</v>
      </c>
      <c r="BD584">
        <v>-2.6532206535339355</v>
      </c>
      <c r="BE584">
        <v>-2.3415050506591797</v>
      </c>
      <c r="BF584">
        <v>-2.220022439956665</v>
      </c>
      <c r="BG584">
        <v>-0.30550873279571533</v>
      </c>
      <c r="BH584">
        <v>-0.3236556351184845</v>
      </c>
      <c r="BI584">
        <v>-0.38277152180671692</v>
      </c>
      <c r="BJ584">
        <v>-0.20641151070594788</v>
      </c>
      <c r="BK584">
        <v>-0.52773255109786987</v>
      </c>
      <c r="BL584">
        <v>-1.0887259244918823</v>
      </c>
      <c r="BM584">
        <v>-1.3748821020126343</v>
      </c>
      <c r="BN584">
        <v>-1.0409544706344604</v>
      </c>
      <c r="BO584">
        <v>-0.8947330117225647</v>
      </c>
      <c r="BP584">
        <v>-0.56177395582199097</v>
      </c>
      <c r="BQ584">
        <v>-0.4351094663143158</v>
      </c>
      <c r="BR584">
        <v>-0.38726329803466797</v>
      </c>
      <c r="BS584">
        <v>-0.2088712602853775</v>
      </c>
      <c r="BT584">
        <v>2.1065604686737061</v>
      </c>
      <c r="BU584">
        <v>2.5542874336242676</v>
      </c>
      <c r="BV584">
        <v>2.008042573928833</v>
      </c>
      <c r="BW584">
        <v>1.4749143123626709</v>
      </c>
      <c r="BX584">
        <v>0.36701294779777527</v>
      </c>
      <c r="BY584">
        <v>-0.49612364172935486</v>
      </c>
      <c r="BZ584">
        <v>-0.78615719079971313</v>
      </c>
      <c r="CA584">
        <v>-1.0284732580184937</v>
      </c>
      <c r="CB584">
        <v>-1.0117316246032715</v>
      </c>
      <c r="CC584">
        <v>-0.8654940128326416</v>
      </c>
      <c r="CD584">
        <v>-0.81409364938735962</v>
      </c>
      <c r="CE584">
        <v>0.27156129479408264</v>
      </c>
      <c r="CF584">
        <v>0.20420938730239868</v>
      </c>
      <c r="CG584">
        <v>0.10714297741651535</v>
      </c>
      <c r="CH584">
        <v>0.28389015793800354</v>
      </c>
      <c r="CI584">
        <v>7.345445454120636E-2</v>
      </c>
      <c r="CJ584">
        <v>-0.47446620464324951</v>
      </c>
      <c r="CK584">
        <v>-0.77901226282119751</v>
      </c>
      <c r="CL584">
        <v>-0.45375150442123413</v>
      </c>
      <c r="CM584">
        <v>-0.10650122910737991</v>
      </c>
      <c r="CN584">
        <v>0.26436519622802734</v>
      </c>
      <c r="CO584">
        <v>0.59599024057388306</v>
      </c>
      <c r="CP584">
        <v>0.68571656942367554</v>
      </c>
      <c r="CQ584">
        <v>0.82370108366012573</v>
      </c>
      <c r="CR584">
        <v>3.5646557807922363</v>
      </c>
      <c r="CS584">
        <v>3.9500219821929932</v>
      </c>
      <c r="CT584">
        <v>3.4959743022918701</v>
      </c>
      <c r="CU584">
        <v>2.8067152500152588</v>
      </c>
      <c r="CV584">
        <v>1.7078689336776733</v>
      </c>
      <c r="CW584">
        <v>0.82075339555740356</v>
      </c>
      <c r="CX584">
        <v>0.49492254853248596</v>
      </c>
      <c r="CY584">
        <v>0.17208506166934967</v>
      </c>
      <c r="CZ584">
        <v>0.12515871226787567</v>
      </c>
      <c r="DA584">
        <v>0.15678673982620239</v>
      </c>
      <c r="DB584">
        <v>0.15964832901954651</v>
      </c>
      <c r="DC584">
        <v>0.84863126277923584</v>
      </c>
      <c r="DD584">
        <v>0.73207437992095947</v>
      </c>
      <c r="DE584">
        <v>0.59705746173858643</v>
      </c>
      <c r="DF584">
        <v>0.77419179677963257</v>
      </c>
      <c r="DG584">
        <v>0.67464143037796021</v>
      </c>
      <c r="DH584">
        <v>0.1397935152053833</v>
      </c>
      <c r="DI584">
        <v>-0.18314248323440552</v>
      </c>
      <c r="DJ584">
        <v>0.1334514319896698</v>
      </c>
      <c r="DK584">
        <v>0.68173056840896606</v>
      </c>
      <c r="DL584">
        <v>1.0905042886734009</v>
      </c>
      <c r="DM584">
        <v>1.6270899772644043</v>
      </c>
      <c r="DN584">
        <v>1.758696436882019</v>
      </c>
      <c r="DO584">
        <v>1.8562734127044678</v>
      </c>
      <c r="DP584">
        <v>5.0227508544921875</v>
      </c>
      <c r="DQ584">
        <v>5.3457565307617187</v>
      </c>
      <c r="DR584">
        <v>4.9839062690734863</v>
      </c>
      <c r="DS584">
        <v>4.1385164260864258</v>
      </c>
      <c r="DT584">
        <v>3.048724889755249</v>
      </c>
      <c r="DU584">
        <v>2.1376304626464844</v>
      </c>
      <c r="DV584">
        <v>1.7760022878646851</v>
      </c>
      <c r="DW584">
        <v>1.3726433515548706</v>
      </c>
      <c r="DX584">
        <v>1.2620489597320557</v>
      </c>
      <c r="DY584">
        <v>1.1790674924850464</v>
      </c>
      <c r="DZ584">
        <v>1.1333903074264526</v>
      </c>
      <c r="EA584">
        <v>1.6818287372589111</v>
      </c>
      <c r="EB584">
        <v>1.4942276477813721</v>
      </c>
      <c r="EC584">
        <v>1.3044161796569824</v>
      </c>
      <c r="ED584">
        <v>1.482109546661377</v>
      </c>
      <c r="EE584">
        <v>1.5426599979400635</v>
      </c>
      <c r="EF584">
        <v>1.0266870260238647</v>
      </c>
      <c r="EG584">
        <v>0.67719882726669312</v>
      </c>
      <c r="EH584">
        <v>0.98127919435501099</v>
      </c>
      <c r="EI584">
        <v>1.8198120594024658</v>
      </c>
      <c r="EJ584">
        <v>2.283318042755127</v>
      </c>
      <c r="EK584">
        <v>3.1158342361450195</v>
      </c>
      <c r="EL584">
        <v>3.3079087734222412</v>
      </c>
      <c r="EM584">
        <v>3.3471438884735107</v>
      </c>
      <c r="EN584">
        <v>7.1280088424682617</v>
      </c>
      <c r="EO584">
        <v>7.3609752655029297</v>
      </c>
      <c r="EP584">
        <v>7.1322431564331055</v>
      </c>
      <c r="EQ584">
        <v>6.0614256858825684</v>
      </c>
      <c r="ER584">
        <v>4.9847078323364258</v>
      </c>
      <c r="ES584">
        <v>4.0389919281005859</v>
      </c>
      <c r="ET584">
        <v>3.6256780624389648</v>
      </c>
      <c r="EU584">
        <v>3.1060588359832764</v>
      </c>
      <c r="EV584">
        <v>2.9035379886627197</v>
      </c>
      <c r="EW584">
        <v>2.655078649520874</v>
      </c>
      <c r="EX584">
        <v>2.5393190383911133</v>
      </c>
      <c r="EY584">
        <v>78.647148132324219</v>
      </c>
      <c r="EZ584">
        <v>77.490768432617188</v>
      </c>
      <c r="FA584">
        <v>76.352760314941406</v>
      </c>
      <c r="FB584">
        <v>75.249031066894531</v>
      </c>
      <c r="FC584">
        <v>74.133224487304688</v>
      </c>
      <c r="FD584">
        <v>72.932762145996094</v>
      </c>
      <c r="FE584">
        <v>72.08721923828125</v>
      </c>
      <c r="FF584">
        <v>72.014747619628906</v>
      </c>
      <c r="FG584">
        <v>74.176734924316406</v>
      </c>
      <c r="FH584">
        <v>78.391647338867188</v>
      </c>
      <c r="FI584">
        <v>82.674278259277344</v>
      </c>
      <c r="FJ584">
        <v>86.293693542480469</v>
      </c>
      <c r="FK584">
        <v>89.269111633300781</v>
      </c>
      <c r="FL584">
        <v>91.47784423828125</v>
      </c>
      <c r="FM584">
        <v>92.821434020996094</v>
      </c>
      <c r="FN584">
        <v>93.611854553222656</v>
      </c>
      <c r="FO584">
        <v>93.566215515136719</v>
      </c>
      <c r="FP584">
        <v>92.931732177734375</v>
      </c>
      <c r="FQ584">
        <v>92.570220947265625</v>
      </c>
      <c r="FR584">
        <v>90.8270263671875</v>
      </c>
      <c r="FS584">
        <v>87.848747253417969</v>
      </c>
      <c r="FT584">
        <v>84.856025695800781</v>
      </c>
      <c r="FU584">
        <v>82.854049682617188</v>
      </c>
      <c r="FV584">
        <v>81.218101501464844</v>
      </c>
      <c r="FW584">
        <v>1</v>
      </c>
    </row>
    <row r="585" spans="1:179" x14ac:dyDescent="0.2">
      <c r="A585" t="s">
        <v>241</v>
      </c>
      <c r="B585" t="s">
        <v>248</v>
      </c>
      <c r="C585" t="s">
        <v>218</v>
      </c>
      <c r="D585" t="s">
        <v>11</v>
      </c>
      <c r="E585">
        <v>2016</v>
      </c>
      <c r="F585" t="s">
        <v>226</v>
      </c>
      <c r="G585" t="s">
        <v>244</v>
      </c>
      <c r="H585">
        <v>225.14000000000001</v>
      </c>
      <c r="K585">
        <v>136.67541809141792</v>
      </c>
      <c r="L585">
        <v>133.19024066112559</v>
      </c>
      <c r="M585">
        <v>130.48648595555551</v>
      </c>
      <c r="N585">
        <v>129.91674651792476</v>
      </c>
      <c r="O585">
        <v>133.13811286657184</v>
      </c>
      <c r="P585">
        <v>141.28117127987787</v>
      </c>
      <c r="Q585">
        <v>149.18221360583414</v>
      </c>
      <c r="R585">
        <v>154.26634339255986</v>
      </c>
      <c r="S585">
        <v>158.6979761740204</v>
      </c>
      <c r="T585">
        <v>165.9047510738495</v>
      </c>
      <c r="U585">
        <v>173.30352506856084</v>
      </c>
      <c r="V585">
        <v>178.47905940105218</v>
      </c>
      <c r="W585">
        <v>181.70801274603659</v>
      </c>
      <c r="X585">
        <v>185.83221664795732</v>
      </c>
      <c r="Y585">
        <v>187.02005090900326</v>
      </c>
      <c r="Z585">
        <v>184.2571723849363</v>
      </c>
      <c r="AA585">
        <v>179.23248470880708</v>
      </c>
      <c r="AB585">
        <v>173.58923967827477</v>
      </c>
      <c r="AC585">
        <v>170.94555707057802</v>
      </c>
      <c r="AD585">
        <v>170.66506827322408</v>
      </c>
      <c r="AE585">
        <v>165.8917884860702</v>
      </c>
      <c r="AF585">
        <v>158.65775847372271</v>
      </c>
      <c r="AG585">
        <v>148.89188305433996</v>
      </c>
      <c r="AH585">
        <v>143.34587819834545</v>
      </c>
      <c r="AI585">
        <v>-1.0972238779067993</v>
      </c>
      <c r="AJ585">
        <v>-1.0437948703765869</v>
      </c>
      <c r="AK585">
        <v>-1.0435522794723511</v>
      </c>
      <c r="AL585">
        <v>-0.88397824764251709</v>
      </c>
      <c r="AM585">
        <v>-1.3332524299621582</v>
      </c>
      <c r="AN585">
        <v>-1.8611723184585571</v>
      </c>
      <c r="AO585">
        <v>-2.094857931137085</v>
      </c>
      <c r="AP585">
        <v>-1.7793591022491455</v>
      </c>
      <c r="AQ585">
        <v>-1.9321999549865723</v>
      </c>
      <c r="AR585">
        <v>-1.6837482452392578</v>
      </c>
      <c r="AS585">
        <v>-1.8599313497543335</v>
      </c>
      <c r="AT585">
        <v>-1.8759887218475342</v>
      </c>
      <c r="AU585">
        <v>-1.6566131114959717</v>
      </c>
      <c r="AV585">
        <v>-0.15888151526451111</v>
      </c>
      <c r="AW585">
        <v>0.33622294664382935</v>
      </c>
      <c r="AX585">
        <v>-0.29071831703186035</v>
      </c>
      <c r="AY585">
        <v>-0.55295157432556152</v>
      </c>
      <c r="AZ585">
        <v>-1.5717225074768066</v>
      </c>
      <c r="BA585">
        <v>-2.3213307857513428</v>
      </c>
      <c r="BB585">
        <v>-2.5338065624237061</v>
      </c>
      <c r="BC585">
        <v>-2.6394181251525879</v>
      </c>
      <c r="BD585">
        <v>-2.5337648391723633</v>
      </c>
      <c r="BE585">
        <v>-2.2381649017333984</v>
      </c>
      <c r="BF585">
        <v>-2.1225378513336182</v>
      </c>
      <c r="BG585">
        <v>-0.30330485105514526</v>
      </c>
      <c r="BH585">
        <v>-0.31757089495658875</v>
      </c>
      <c r="BI585">
        <v>-0.36953973770141602</v>
      </c>
      <c r="BJ585">
        <v>-0.20943307876586914</v>
      </c>
      <c r="BK585">
        <v>-0.50615382194519043</v>
      </c>
      <c r="BL585">
        <v>-1.016088604927063</v>
      </c>
      <c r="BM585">
        <v>-1.2750747203826904</v>
      </c>
      <c r="BN585">
        <v>-0.97149956226348877</v>
      </c>
      <c r="BO585">
        <v>-0.84776967763900757</v>
      </c>
      <c r="BP585">
        <v>-0.54716598987579346</v>
      </c>
      <c r="BQ585">
        <v>-0.44136920571327209</v>
      </c>
      <c r="BR585">
        <v>-0.39980900287628174</v>
      </c>
      <c r="BS585">
        <v>-0.23602496087551117</v>
      </c>
      <c r="BT585">
        <v>1.8471307754516602</v>
      </c>
      <c r="BU585">
        <v>2.2564406394958496</v>
      </c>
      <c r="BV585">
        <v>1.7563422918319702</v>
      </c>
      <c r="BW585">
        <v>1.2793079614639282</v>
      </c>
      <c r="BX585">
        <v>0.27299466729164124</v>
      </c>
      <c r="BY585">
        <v>-0.50960320234298706</v>
      </c>
      <c r="BZ585">
        <v>-0.77132797241210938</v>
      </c>
      <c r="CA585">
        <v>-0.98771899938583374</v>
      </c>
      <c r="CB585">
        <v>-0.96965873241424561</v>
      </c>
      <c r="CC585">
        <v>-0.83173578977584839</v>
      </c>
      <c r="CD585">
        <v>-0.78288710117340088</v>
      </c>
      <c r="CE585">
        <v>0.24656099081039429</v>
      </c>
      <c r="CF585">
        <v>0.18540959060192108</v>
      </c>
      <c r="CG585">
        <v>9.7279250621795654E-2</v>
      </c>
      <c r="CH585">
        <v>0.25775483250617981</v>
      </c>
      <c r="CI585">
        <v>6.6692143678665161E-2</v>
      </c>
      <c r="CJ585">
        <v>-0.43078622221946716</v>
      </c>
      <c r="CK585">
        <v>-0.70729535818099976</v>
      </c>
      <c r="CL585">
        <v>-0.41197851300239563</v>
      </c>
      <c r="CM585">
        <v>-9.6696585416793823E-2</v>
      </c>
      <c r="CN585">
        <v>0.24002738296985626</v>
      </c>
      <c r="CO585">
        <v>0.54112261533737183</v>
      </c>
      <c r="CP585">
        <v>0.62258857488632202</v>
      </c>
      <c r="CQ585">
        <v>0.74787008762359619</v>
      </c>
      <c r="CR585">
        <v>3.2364888191223145</v>
      </c>
      <c r="CS585">
        <v>3.5863776206970215</v>
      </c>
      <c r="CT585">
        <v>3.1741302013397217</v>
      </c>
      <c r="CU585">
        <v>2.5483253002166748</v>
      </c>
      <c r="CV585">
        <v>1.5506402254104614</v>
      </c>
      <c r="CW585">
        <v>0.74519377946853638</v>
      </c>
      <c r="CX585">
        <v>0.44935932755470276</v>
      </c>
      <c r="CY585">
        <v>0.15624268352985382</v>
      </c>
      <c r="CZ585">
        <v>0.11363643407821655</v>
      </c>
      <c r="DA585">
        <v>0.14235274493694305</v>
      </c>
      <c r="DB585">
        <v>0.14495088160037994</v>
      </c>
      <c r="DC585">
        <v>0.79642683267593384</v>
      </c>
      <c r="DD585">
        <v>0.68839007616043091</v>
      </c>
      <c r="DE585">
        <v>0.56409823894500732</v>
      </c>
      <c r="DF585">
        <v>0.72494274377822876</v>
      </c>
      <c r="DG585">
        <v>0.63953810930252075</v>
      </c>
      <c r="DH585">
        <v>0.15451617538928986</v>
      </c>
      <c r="DI585">
        <v>-0.13951598107814789</v>
      </c>
      <c r="DJ585">
        <v>0.14754252135753632</v>
      </c>
      <c r="DK585">
        <v>0.65437650680541992</v>
      </c>
      <c r="DL585">
        <v>1.0272207260131836</v>
      </c>
      <c r="DM585">
        <v>1.5236144065856934</v>
      </c>
      <c r="DN585">
        <v>1.6449861526489258</v>
      </c>
      <c r="DO585">
        <v>1.7317651510238647</v>
      </c>
      <c r="DP585">
        <v>4.6258468627929687</v>
      </c>
      <c r="DQ585">
        <v>4.9163146018981934</v>
      </c>
      <c r="DR585">
        <v>4.5919179916381836</v>
      </c>
      <c r="DS585">
        <v>3.8173427581787109</v>
      </c>
      <c r="DT585">
        <v>2.8282856941223145</v>
      </c>
      <c r="DU585">
        <v>1.999990701675415</v>
      </c>
      <c r="DV585">
        <v>1.6700465679168701</v>
      </c>
      <c r="DW585">
        <v>1.3002043962478638</v>
      </c>
      <c r="DX585">
        <v>1.1969316005706787</v>
      </c>
      <c r="DY585">
        <v>1.1164412498474121</v>
      </c>
      <c r="DZ585">
        <v>1.0727889537811279</v>
      </c>
      <c r="EA585">
        <v>1.5903457403182983</v>
      </c>
      <c r="EB585">
        <v>1.4146139621734619</v>
      </c>
      <c r="EC585">
        <v>1.2381107807159424</v>
      </c>
      <c r="ED585">
        <v>1.3994879722595215</v>
      </c>
      <c r="EE585">
        <v>1.4666366577148438</v>
      </c>
      <c r="EF585">
        <v>0.9995998740196228</v>
      </c>
      <c r="EG585">
        <v>0.68026727437973022</v>
      </c>
      <c r="EH585">
        <v>0.95540207624435425</v>
      </c>
      <c r="EI585">
        <v>1.7388067245483398</v>
      </c>
      <c r="EJ585">
        <v>2.1638031005859375</v>
      </c>
      <c r="EK585">
        <v>2.9421765804290771</v>
      </c>
      <c r="EL585">
        <v>3.1211657524108887</v>
      </c>
      <c r="EM585">
        <v>3.1523532867431641</v>
      </c>
      <c r="EN585">
        <v>6.6318588256835938</v>
      </c>
      <c r="EO585">
        <v>6.8365325927734375</v>
      </c>
      <c r="EP585">
        <v>6.6389789581298828</v>
      </c>
      <c r="EQ585">
        <v>5.6496024131774902</v>
      </c>
      <c r="ER585">
        <v>4.6730027198791504</v>
      </c>
      <c r="ES585">
        <v>3.811718225479126</v>
      </c>
      <c r="ET585">
        <v>3.4325251579284668</v>
      </c>
      <c r="EU585">
        <v>2.9519033432006836</v>
      </c>
      <c r="EV585">
        <v>2.7610378265380859</v>
      </c>
      <c r="EW585">
        <v>2.5228705406188965</v>
      </c>
      <c r="EX585">
        <v>2.4124395847320557</v>
      </c>
      <c r="EY585">
        <v>78.647148132324219</v>
      </c>
      <c r="EZ585">
        <v>77.490768432617188</v>
      </c>
      <c r="FA585">
        <v>76.352760314941406</v>
      </c>
      <c r="FB585">
        <v>75.249031066894531</v>
      </c>
      <c r="FC585">
        <v>74.133224487304688</v>
      </c>
      <c r="FD585">
        <v>72.932762145996094</v>
      </c>
      <c r="FE585">
        <v>72.08721923828125</v>
      </c>
      <c r="FF585">
        <v>72.014747619628906</v>
      </c>
      <c r="FG585">
        <v>74.176734924316406</v>
      </c>
      <c r="FH585">
        <v>78.391647338867188</v>
      </c>
      <c r="FI585">
        <v>82.674278259277344</v>
      </c>
      <c r="FJ585">
        <v>86.293693542480469</v>
      </c>
      <c r="FK585">
        <v>89.269111633300781</v>
      </c>
      <c r="FL585">
        <v>91.47784423828125</v>
      </c>
      <c r="FM585">
        <v>92.821434020996094</v>
      </c>
      <c r="FN585">
        <v>93.611854553222656</v>
      </c>
      <c r="FO585">
        <v>93.566230773925781</v>
      </c>
      <c r="FP585">
        <v>92.931732177734375</v>
      </c>
      <c r="FQ585">
        <v>92.570220947265625</v>
      </c>
      <c r="FR585">
        <v>90.8270263671875</v>
      </c>
      <c r="FS585">
        <v>87.848747253417969</v>
      </c>
      <c r="FT585">
        <v>84.856025695800781</v>
      </c>
      <c r="FU585">
        <v>82.854049682617188</v>
      </c>
      <c r="FV585">
        <v>81.218101501464844</v>
      </c>
      <c r="FW585">
        <v>1</v>
      </c>
    </row>
    <row r="586" spans="1:179" x14ac:dyDescent="0.2">
      <c r="A586" t="s">
        <v>241</v>
      </c>
      <c r="B586" t="s">
        <v>248</v>
      </c>
      <c r="C586" t="s">
        <v>218</v>
      </c>
      <c r="D586" t="s">
        <v>11</v>
      </c>
      <c r="E586" t="s">
        <v>250</v>
      </c>
      <c r="F586" t="s">
        <v>226</v>
      </c>
      <c r="G586" t="s">
        <v>244</v>
      </c>
      <c r="H586">
        <v>218.34</v>
      </c>
      <c r="K586">
        <v>132.54741152522467</v>
      </c>
      <c r="L586">
        <v>129.16749688115607</v>
      </c>
      <c r="M586">
        <v>126.54540365746639</v>
      </c>
      <c r="N586">
        <v>125.9928720555416</v>
      </c>
      <c r="O586">
        <v>129.11694350196686</v>
      </c>
      <c r="P586">
        <v>137.01405718674434</v>
      </c>
      <c r="Q586">
        <v>144.67646439413448</v>
      </c>
      <c r="R586">
        <v>149.60703824932506</v>
      </c>
      <c r="S586">
        <v>153.90482246111384</v>
      </c>
      <c r="T586">
        <v>160.89393119592947</v>
      </c>
      <c r="U586">
        <v>168.06924007849082</v>
      </c>
      <c r="V586">
        <v>173.0884577886778</v>
      </c>
      <c r="W586">
        <v>176.21988708145034</v>
      </c>
      <c r="X586">
        <v>180.21952768570432</v>
      </c>
      <c r="Y586">
        <v>181.37148579800589</v>
      </c>
      <c r="Z586">
        <v>178.69205447203944</v>
      </c>
      <c r="AA586">
        <v>173.8191273978515</v>
      </c>
      <c r="AB586">
        <v>168.34632525211865</v>
      </c>
      <c r="AC586">
        <v>165.78248976920776</v>
      </c>
      <c r="AD586">
        <v>165.51047257277071</v>
      </c>
      <c r="AE586">
        <v>160.88136011708585</v>
      </c>
      <c r="AF586">
        <v>153.86581945569856</v>
      </c>
      <c r="AG586">
        <v>144.39490269397928</v>
      </c>
      <c r="AH586">
        <v>139.0164037785656</v>
      </c>
      <c r="AI586">
        <v>-1.0842219591140747</v>
      </c>
      <c r="AJ586">
        <v>-1.0306894779205322</v>
      </c>
      <c r="AK586">
        <v>-1.0291299819946289</v>
      </c>
      <c r="AL586">
        <v>-0.8743891716003418</v>
      </c>
      <c r="AM586">
        <v>-1.3139632940292358</v>
      </c>
      <c r="AN586">
        <v>-1.8263946771621704</v>
      </c>
      <c r="AO586">
        <v>-2.0523805618286133</v>
      </c>
      <c r="AP586">
        <v>-1.7461082935333252</v>
      </c>
      <c r="AQ586">
        <v>-1.9013481140136719</v>
      </c>
      <c r="AR586">
        <v>-1.6617231369018555</v>
      </c>
      <c r="AS586">
        <v>-1.8397374153137207</v>
      </c>
      <c r="AT586">
        <v>-1.8567712306976318</v>
      </c>
      <c r="AU586">
        <v>-1.6426113843917847</v>
      </c>
      <c r="AV586">
        <v>-0.20496475696563721</v>
      </c>
      <c r="AW586">
        <v>0.27736198902130127</v>
      </c>
      <c r="AX586">
        <v>-0.33386096358299255</v>
      </c>
      <c r="AY586">
        <v>-0.5827258825302124</v>
      </c>
      <c r="AZ586">
        <v>-1.571042537689209</v>
      </c>
      <c r="BA586">
        <v>-2.2971737384796143</v>
      </c>
      <c r="BB586">
        <v>-2.5019829273223877</v>
      </c>
      <c r="BC586">
        <v>-2.6015946865081787</v>
      </c>
      <c r="BD586">
        <v>-2.4969108104705811</v>
      </c>
      <c r="BE586">
        <v>-2.2062394618988037</v>
      </c>
      <c r="BF586">
        <v>-2.0924108028411865</v>
      </c>
      <c r="BG586">
        <v>-0.30238425731658936</v>
      </c>
      <c r="BH586">
        <v>-0.31551679968833923</v>
      </c>
      <c r="BI586">
        <v>-0.36537417769432068</v>
      </c>
      <c r="BJ586">
        <v>-0.21010874211788177</v>
      </c>
      <c r="BK586">
        <v>-0.49945095181465149</v>
      </c>
      <c r="BL586">
        <v>-0.99417084455490112</v>
      </c>
      <c r="BM586">
        <v>-1.2450722455978394</v>
      </c>
      <c r="BN586">
        <v>-0.95054221153259277</v>
      </c>
      <c r="BO586">
        <v>-0.83341985940933228</v>
      </c>
      <c r="BP586">
        <v>-0.54243659973144531</v>
      </c>
      <c r="BQ586">
        <v>-0.44276189804077148</v>
      </c>
      <c r="BR586">
        <v>-0.40305495262145996</v>
      </c>
      <c r="BS586">
        <v>-0.24364066123962402</v>
      </c>
      <c r="BT586">
        <v>1.7705214023590088</v>
      </c>
      <c r="BU586">
        <v>2.1683592796325684</v>
      </c>
      <c r="BV586">
        <v>1.6820489168167114</v>
      </c>
      <c r="BW586">
        <v>1.2216517925262451</v>
      </c>
      <c r="BX586">
        <v>0.24560301005840302</v>
      </c>
      <c r="BY586">
        <v>-0.51301568746566772</v>
      </c>
      <c r="BZ586">
        <v>-0.76632446050643921</v>
      </c>
      <c r="CA586">
        <v>-0.97503000497817993</v>
      </c>
      <c r="CB586">
        <v>-0.95660609006881714</v>
      </c>
      <c r="CC586">
        <v>-0.82121235132217407</v>
      </c>
      <c r="CD586">
        <v>-0.77314591407775879</v>
      </c>
      <c r="CE586">
        <v>0.23911410570144653</v>
      </c>
      <c r="CF586">
        <v>0.17980965971946716</v>
      </c>
      <c r="CG586">
        <v>9.4341129064559937E-2</v>
      </c>
      <c r="CH586">
        <v>0.24996986985206604</v>
      </c>
      <c r="CI586">
        <v>6.467784196138382E-2</v>
      </c>
      <c r="CJ586">
        <v>-0.41777518391609192</v>
      </c>
      <c r="CK586">
        <v>-0.68593293428421021</v>
      </c>
      <c r="CL586">
        <v>-0.39953553676605225</v>
      </c>
      <c r="CM586">
        <v>-9.3776054680347443E-2</v>
      </c>
      <c r="CN586">
        <v>0.23277783393859863</v>
      </c>
      <c r="CO586">
        <v>0.52477908134460449</v>
      </c>
      <c r="CP586">
        <v>0.60378450155258179</v>
      </c>
      <c r="CQ586">
        <v>0.72528213262557983</v>
      </c>
      <c r="CR586">
        <v>3.1387369632720947</v>
      </c>
      <c r="CS586">
        <v>3.4780583381652832</v>
      </c>
      <c r="CT586">
        <v>3.0782620906829834</v>
      </c>
      <c r="CU586">
        <v>2.4713582992553711</v>
      </c>
      <c r="CV586">
        <v>1.5038062334060669</v>
      </c>
      <c r="CW586">
        <v>0.72268664836883545</v>
      </c>
      <c r="CX586">
        <v>0.43578732013702393</v>
      </c>
      <c r="CY586">
        <v>0.15152367949485779</v>
      </c>
      <c r="CZ586">
        <v>0.11020427197217941</v>
      </c>
      <c r="DA586">
        <v>0.13805326819419861</v>
      </c>
      <c r="DB586">
        <v>0.1405729353427887</v>
      </c>
      <c r="DC586">
        <v>0.78061246871948242</v>
      </c>
      <c r="DD586">
        <v>0.67513614892959595</v>
      </c>
      <c r="DE586">
        <v>0.55405640602111816</v>
      </c>
      <c r="DF586">
        <v>0.71004849672317505</v>
      </c>
      <c r="DG586">
        <v>0.62880665063858032</v>
      </c>
      <c r="DH586">
        <v>0.15862049162387848</v>
      </c>
      <c r="DI586">
        <v>-0.12679357826709747</v>
      </c>
      <c r="DJ586">
        <v>0.15147112309932709</v>
      </c>
      <c r="DK586">
        <v>0.64586776494979858</v>
      </c>
      <c r="DL586">
        <v>1.0079922676086426</v>
      </c>
      <c r="DM586">
        <v>1.4923200607299805</v>
      </c>
      <c r="DN586">
        <v>1.6106239557266235</v>
      </c>
      <c r="DO586">
        <v>1.6942049264907837</v>
      </c>
      <c r="DP586">
        <v>4.5069527626037598</v>
      </c>
      <c r="DQ586">
        <v>4.787757396697998</v>
      </c>
      <c r="DR586">
        <v>4.4744749069213867</v>
      </c>
      <c r="DS586">
        <v>3.7210648059844971</v>
      </c>
      <c r="DT586">
        <v>2.7620093822479248</v>
      </c>
      <c r="DU586">
        <v>1.9583890438079834</v>
      </c>
      <c r="DV586">
        <v>1.6378991603851318</v>
      </c>
      <c r="DW586">
        <v>1.2780773639678955</v>
      </c>
      <c r="DX586">
        <v>1.1770147085189819</v>
      </c>
      <c r="DY586">
        <v>1.0973188877105713</v>
      </c>
      <c r="DZ586">
        <v>1.054291844367981</v>
      </c>
      <c r="EA586">
        <v>1.5624501705169678</v>
      </c>
      <c r="EB586">
        <v>1.3903088569641113</v>
      </c>
      <c r="EC586">
        <v>1.2178122997283936</v>
      </c>
      <c r="ED586">
        <v>1.3743289709091187</v>
      </c>
      <c r="EE586">
        <v>1.4433189630508423</v>
      </c>
      <c r="EF586">
        <v>0.99084430932998657</v>
      </c>
      <c r="EG586">
        <v>0.68051481246948242</v>
      </c>
      <c r="EH586">
        <v>0.9470372200012207</v>
      </c>
      <c r="EI586">
        <v>1.7137960195541382</v>
      </c>
      <c r="EJ586">
        <v>2.1272788047790527</v>
      </c>
      <c r="EK586">
        <v>2.8892955780029297</v>
      </c>
      <c r="EL586">
        <v>3.064340353012085</v>
      </c>
      <c r="EM586">
        <v>3.0931756496429443</v>
      </c>
      <c r="EN586">
        <v>6.4824390411376953</v>
      </c>
      <c r="EO586">
        <v>6.6787548065185547</v>
      </c>
      <c r="EP586">
        <v>6.4903850555419922</v>
      </c>
      <c r="EQ586">
        <v>5.5254426002502441</v>
      </c>
      <c r="ER586">
        <v>4.5786547660827637</v>
      </c>
      <c r="ES586">
        <v>3.7425470352172852</v>
      </c>
      <c r="ET586">
        <v>3.3735575675964355</v>
      </c>
      <c r="EU586">
        <v>2.9046421051025391</v>
      </c>
      <c r="EV586">
        <v>2.7173194885253906</v>
      </c>
      <c r="EW586">
        <v>2.4823460578918457</v>
      </c>
      <c r="EX586">
        <v>2.3735566139221191</v>
      </c>
      <c r="EY586">
        <v>78.647148132324219</v>
      </c>
      <c r="EZ586">
        <v>77.490768432617188</v>
      </c>
      <c r="FA586">
        <v>76.352760314941406</v>
      </c>
      <c r="FB586">
        <v>75.249031066894531</v>
      </c>
      <c r="FC586">
        <v>74.133224487304688</v>
      </c>
      <c r="FD586">
        <v>72.932762145996094</v>
      </c>
      <c r="FE586">
        <v>72.08721923828125</v>
      </c>
      <c r="FF586">
        <v>72.014747619628906</v>
      </c>
      <c r="FG586">
        <v>74.176734924316406</v>
      </c>
      <c r="FH586">
        <v>78.391647338867188</v>
      </c>
      <c r="FI586">
        <v>82.674278259277344</v>
      </c>
      <c r="FJ586">
        <v>86.293693542480469</v>
      </c>
      <c r="FK586">
        <v>89.269111633300781</v>
      </c>
      <c r="FL586">
        <v>91.47784423828125</v>
      </c>
      <c r="FM586">
        <v>92.821441650390625</v>
      </c>
      <c r="FN586">
        <v>93.611862182617188</v>
      </c>
      <c r="FO586">
        <v>93.56622314453125</v>
      </c>
      <c r="FP586">
        <v>92.931732177734375</v>
      </c>
      <c r="FQ586">
        <v>92.570220947265625</v>
      </c>
      <c r="FR586">
        <v>90.8270263671875</v>
      </c>
      <c r="FS586">
        <v>87.848747253417969</v>
      </c>
      <c r="FT586">
        <v>84.856025695800781</v>
      </c>
      <c r="FU586">
        <v>82.854049682617188</v>
      </c>
      <c r="FV586">
        <v>81.218101501464844</v>
      </c>
      <c r="FW586">
        <v>1</v>
      </c>
    </row>
    <row r="587" spans="1:179" x14ac:dyDescent="0.2">
      <c r="A587" t="s">
        <v>241</v>
      </c>
      <c r="B587" t="s">
        <v>248</v>
      </c>
      <c r="C587" t="s">
        <v>218</v>
      </c>
      <c r="D587" t="s">
        <v>36</v>
      </c>
      <c r="E587">
        <v>2015</v>
      </c>
      <c r="F587" t="s">
        <v>227</v>
      </c>
      <c r="G587" t="s">
        <v>244</v>
      </c>
      <c r="H587">
        <v>314.03000000000003</v>
      </c>
      <c r="K587">
        <v>168.52633347807711</v>
      </c>
      <c r="L587">
        <v>165.6531702104667</v>
      </c>
      <c r="M587">
        <v>163.68464254122497</v>
      </c>
      <c r="N587">
        <v>163.88609852266805</v>
      </c>
      <c r="O587">
        <v>168.9256509911298</v>
      </c>
      <c r="P587">
        <v>182.5305260283746</v>
      </c>
      <c r="Q587">
        <v>198.86007614732316</v>
      </c>
      <c r="R587">
        <v>208.59452753528225</v>
      </c>
      <c r="S587">
        <v>213.81603168952171</v>
      </c>
      <c r="T587">
        <v>216.0380883049655</v>
      </c>
      <c r="U587">
        <v>218.0950999209571</v>
      </c>
      <c r="V587">
        <v>221.0132614917527</v>
      </c>
      <c r="W587">
        <v>221.63266457511693</v>
      </c>
      <c r="X587">
        <v>223.05877184646306</v>
      </c>
      <c r="Y587">
        <v>221.46563946937047</v>
      </c>
      <c r="Z587">
        <v>216.70370136992861</v>
      </c>
      <c r="AA587">
        <v>210.26071312585</v>
      </c>
      <c r="AB587">
        <v>207.10080174350509</v>
      </c>
      <c r="AC587">
        <v>199.04108131674789</v>
      </c>
      <c r="AD587">
        <v>194.27859663453413</v>
      </c>
      <c r="AE587">
        <v>189.03859398722105</v>
      </c>
      <c r="AF587">
        <v>184.07102799706655</v>
      </c>
      <c r="AG587">
        <v>177.78768417990869</v>
      </c>
      <c r="AH587">
        <v>172.01800663023647</v>
      </c>
      <c r="AI587">
        <v>-2.4335546493530273</v>
      </c>
      <c r="AJ587">
        <v>-2.4094104766845703</v>
      </c>
      <c r="AK587">
        <v>-3.1987061500549316</v>
      </c>
      <c r="AL587">
        <v>-3.1823508739471436</v>
      </c>
      <c r="AM587">
        <v>-3.955141544342041</v>
      </c>
      <c r="AN587">
        <v>-4.1932783126831055</v>
      </c>
      <c r="AO587">
        <v>-2.4723553657531738</v>
      </c>
      <c r="AP587">
        <v>-2.7941350936889648</v>
      </c>
      <c r="AQ587">
        <v>-2.6879465579986572</v>
      </c>
      <c r="AR587">
        <v>-2.3510785102844238</v>
      </c>
      <c r="AS587">
        <v>-2.2362630367279053</v>
      </c>
      <c r="AT587">
        <v>-2.0357580184936523</v>
      </c>
      <c r="AU587">
        <v>-1.4792585372924805</v>
      </c>
      <c r="AV587">
        <v>-1.9885997772216797</v>
      </c>
      <c r="AW587">
        <v>-2.0535404682159424</v>
      </c>
      <c r="AX587">
        <v>-2.9185717105865479</v>
      </c>
      <c r="AY587">
        <v>-10.64399242401123</v>
      </c>
      <c r="AZ587">
        <v>-11.478958129882813</v>
      </c>
      <c r="BA587">
        <v>-0.97973066568374634</v>
      </c>
      <c r="BB587">
        <v>-1.2905663251876831</v>
      </c>
      <c r="BC587">
        <v>-1.6606730222702026</v>
      </c>
      <c r="BD587">
        <v>-2.2492325305938721</v>
      </c>
      <c r="BE587">
        <v>-2.7382462024688721</v>
      </c>
      <c r="BF587">
        <v>-2.490203857421875</v>
      </c>
      <c r="BG587">
        <v>-0.6843450665473938</v>
      </c>
      <c r="BH587">
        <v>-0.68946588039398193</v>
      </c>
      <c r="BI587">
        <v>-1.4332923889160156</v>
      </c>
      <c r="BJ587">
        <v>-1.4255619049072266</v>
      </c>
      <c r="BK587">
        <v>-2.0693402290344238</v>
      </c>
      <c r="BL587">
        <v>-2.2148633003234863</v>
      </c>
      <c r="BM587">
        <v>-1.1699843406677246</v>
      </c>
      <c r="BN587">
        <v>-1.2936513423919678</v>
      </c>
      <c r="BO587">
        <v>-1.3845928907394409</v>
      </c>
      <c r="BP587">
        <v>-1.2644715309143066</v>
      </c>
      <c r="BQ587">
        <v>-0.86427724361419678</v>
      </c>
      <c r="BR587">
        <v>-0.71413189172744751</v>
      </c>
      <c r="BS587">
        <v>-0.24479568004608154</v>
      </c>
      <c r="BT587">
        <v>-0.49700185656547546</v>
      </c>
      <c r="BU587">
        <v>-0.56994026899337769</v>
      </c>
      <c r="BV587">
        <v>-1.052071213722229</v>
      </c>
      <c r="BW587">
        <v>-3.0683577060699463</v>
      </c>
      <c r="BX587">
        <v>-3.4060795307159424</v>
      </c>
      <c r="BY587">
        <v>0.89403527975082397</v>
      </c>
      <c r="BZ587">
        <v>0.61719924211502075</v>
      </c>
      <c r="CA587">
        <v>8.8073447346687317E-2</v>
      </c>
      <c r="CB587">
        <v>-0.50883251428604126</v>
      </c>
      <c r="CC587">
        <v>-0.969077467918396</v>
      </c>
      <c r="CD587">
        <v>-0.93890517950057983</v>
      </c>
      <c r="CE587">
        <v>0.52715224027633667</v>
      </c>
      <c r="CF587">
        <v>0.50176256895065308</v>
      </c>
      <c r="CG587">
        <v>-0.21057213842868805</v>
      </c>
      <c r="CH587">
        <v>-0.20881517231464386</v>
      </c>
      <c r="CI587">
        <v>-0.76324021816253662</v>
      </c>
      <c r="CJ587">
        <v>-0.8446192741394043</v>
      </c>
      <c r="CK587">
        <v>-0.26796618103981018</v>
      </c>
      <c r="CL587">
        <v>-0.25442087650299072</v>
      </c>
      <c r="CM587">
        <v>-0.4818941056728363</v>
      </c>
      <c r="CN587">
        <v>-0.511890709400177</v>
      </c>
      <c r="CO587">
        <v>8.5956022143363953E-2</v>
      </c>
      <c r="CP587">
        <v>0.20122224092483521</v>
      </c>
      <c r="CQ587">
        <v>0.61018949747085571</v>
      </c>
      <c r="CR587">
        <v>0.53607439994812012</v>
      </c>
      <c r="CS587">
        <v>0.45759671926498413</v>
      </c>
      <c r="CT587">
        <v>0.2406613826751709</v>
      </c>
      <c r="CU587">
        <v>2.1785035133361816</v>
      </c>
      <c r="CV587">
        <v>2.1851716041564941</v>
      </c>
      <c r="CW587">
        <v>2.1917998790740967</v>
      </c>
      <c r="CX587">
        <v>1.938511848449707</v>
      </c>
      <c r="CY587">
        <v>1.2992498874664307</v>
      </c>
      <c r="CZ587">
        <v>0.6965632438659668</v>
      </c>
      <c r="DA587">
        <v>0.25624340772628784</v>
      </c>
      <c r="DB587">
        <v>0.1355195939540863</v>
      </c>
      <c r="DC587">
        <v>1.7386494874954224</v>
      </c>
      <c r="DD587">
        <v>1.6929910182952881</v>
      </c>
      <c r="DE587">
        <v>1.0121480226516724</v>
      </c>
      <c r="DF587">
        <v>1.0079314708709717</v>
      </c>
      <c r="DG587">
        <v>0.54285985231399536</v>
      </c>
      <c r="DH587">
        <v>0.52562487125396729</v>
      </c>
      <c r="DI587">
        <v>0.63405203819274902</v>
      </c>
      <c r="DJ587">
        <v>0.78480958938598633</v>
      </c>
      <c r="DK587">
        <v>0.42080467939376831</v>
      </c>
      <c r="DL587">
        <v>0.24069006741046906</v>
      </c>
      <c r="DM587">
        <v>1.0361893177032471</v>
      </c>
      <c r="DN587">
        <v>1.1165764331817627</v>
      </c>
      <c r="DO587">
        <v>1.465174674987793</v>
      </c>
      <c r="DP587">
        <v>1.5691505670547485</v>
      </c>
      <c r="DQ587">
        <v>1.4851336479187012</v>
      </c>
      <c r="DR587">
        <v>1.5333939790725708</v>
      </c>
      <c r="DS587">
        <v>7.4253649711608887</v>
      </c>
      <c r="DT587">
        <v>7.7764229774475098</v>
      </c>
      <c r="DU587">
        <v>3.4895644187927246</v>
      </c>
      <c r="DV587">
        <v>3.2598245143890381</v>
      </c>
      <c r="DW587">
        <v>2.5104265213012695</v>
      </c>
      <c r="DX587">
        <v>1.9019590616226196</v>
      </c>
      <c r="DY587">
        <v>1.4815642833709717</v>
      </c>
      <c r="DZ587">
        <v>1.2099443674087524</v>
      </c>
      <c r="EA587">
        <v>3.4878592491149902</v>
      </c>
      <c r="EB587">
        <v>3.412935733795166</v>
      </c>
      <c r="EC587">
        <v>2.7775619029998779</v>
      </c>
      <c r="ED587">
        <v>2.7647204399108887</v>
      </c>
      <c r="EE587">
        <v>2.4286611080169678</v>
      </c>
      <c r="EF587">
        <v>2.5040397644042969</v>
      </c>
      <c r="EG587">
        <v>1.9364230632781982</v>
      </c>
      <c r="EH587">
        <v>2.2852933406829834</v>
      </c>
      <c r="EI587">
        <v>1.7241584062576294</v>
      </c>
      <c r="EJ587">
        <v>1.3272972106933594</v>
      </c>
      <c r="EK587">
        <v>2.4081752300262451</v>
      </c>
      <c r="EL587">
        <v>2.4382023811340332</v>
      </c>
      <c r="EM587">
        <v>2.6996374130249023</v>
      </c>
      <c r="EN587">
        <v>3.0607485771179199</v>
      </c>
      <c r="EO587">
        <v>2.9687337875366211</v>
      </c>
      <c r="EP587">
        <v>3.3998944759368896</v>
      </c>
      <c r="EQ587">
        <v>15.000999450683594</v>
      </c>
      <c r="ER587">
        <v>15.849301338195801</v>
      </c>
      <c r="ES587">
        <v>5.3633303642272949</v>
      </c>
      <c r="ET587">
        <v>5.1675901412963867</v>
      </c>
      <c r="EU587">
        <v>4.2591729164123535</v>
      </c>
      <c r="EV587">
        <v>3.6423590183258057</v>
      </c>
      <c r="EW587">
        <v>3.2507331371307373</v>
      </c>
      <c r="EX587">
        <v>2.7612431049346924</v>
      </c>
      <c r="EY587">
        <v>47.935249328613281</v>
      </c>
      <c r="EZ587">
        <v>47.471256256103516</v>
      </c>
      <c r="FA587">
        <v>47.099349975585938</v>
      </c>
      <c r="FB587">
        <v>46.695388793945313</v>
      </c>
      <c r="FC587">
        <v>46.558219909667969</v>
      </c>
      <c r="FD587">
        <v>46.431194305419922</v>
      </c>
      <c r="FE587">
        <v>46.778556823730469</v>
      </c>
      <c r="FF587">
        <v>46.500961303710938</v>
      </c>
      <c r="FG587">
        <v>46.521377563476563</v>
      </c>
      <c r="FH587">
        <v>48.264144897460938</v>
      </c>
      <c r="FI587">
        <v>50.376949310302734</v>
      </c>
      <c r="FJ587">
        <v>52.415725708007813</v>
      </c>
      <c r="FK587">
        <v>54.034423828125</v>
      </c>
      <c r="FL587">
        <v>54.950733184814453</v>
      </c>
      <c r="FM587">
        <v>55.586582183837891</v>
      </c>
      <c r="FN587">
        <v>55.738872528076172</v>
      </c>
      <c r="FO587">
        <v>55.580825805664062</v>
      </c>
      <c r="FP587">
        <v>54.391654968261719</v>
      </c>
      <c r="FQ587">
        <v>52.176361083984375</v>
      </c>
      <c r="FR587">
        <v>50.584087371826172</v>
      </c>
      <c r="FS587">
        <v>50.045536041259766</v>
      </c>
      <c r="FT587">
        <v>49.456100463867188</v>
      </c>
      <c r="FU587">
        <v>48.58966064453125</v>
      </c>
      <c r="FV587">
        <v>47.674476623535156</v>
      </c>
      <c r="FW587">
        <v>1</v>
      </c>
    </row>
    <row r="588" spans="1:179" x14ac:dyDescent="0.2">
      <c r="A588" t="s">
        <v>241</v>
      </c>
      <c r="B588" t="s">
        <v>248</v>
      </c>
      <c r="C588" t="s">
        <v>218</v>
      </c>
      <c r="D588" t="s">
        <v>36</v>
      </c>
      <c r="E588">
        <v>2016</v>
      </c>
      <c r="F588" t="s">
        <v>227</v>
      </c>
      <c r="G588" t="s">
        <v>244</v>
      </c>
      <c r="H588">
        <v>249.43</v>
      </c>
      <c r="K588">
        <v>123.99789941159969</v>
      </c>
      <c r="L588">
        <v>121.75258066024112</v>
      </c>
      <c r="M588">
        <v>120.20398722532225</v>
      </c>
      <c r="N588">
        <v>120.57572660872529</v>
      </c>
      <c r="O588">
        <v>124.70798126138246</v>
      </c>
      <c r="P588">
        <v>135.50892862996344</v>
      </c>
      <c r="Q588">
        <v>148.2562124114713</v>
      </c>
      <c r="R588">
        <v>156.46496340348656</v>
      </c>
      <c r="S588">
        <v>161.23655672120924</v>
      </c>
      <c r="T588">
        <v>162.66182917357349</v>
      </c>
      <c r="U588">
        <v>163.35797743105474</v>
      </c>
      <c r="V588">
        <v>166.56842784119743</v>
      </c>
      <c r="W588">
        <v>166.82178940781458</v>
      </c>
      <c r="X588">
        <v>167.58809007746387</v>
      </c>
      <c r="Y588">
        <v>165.76290245890266</v>
      </c>
      <c r="Z588">
        <v>161.59872982214475</v>
      </c>
      <c r="AA588">
        <v>156.29845947740614</v>
      </c>
      <c r="AB588">
        <v>153.88937123612192</v>
      </c>
      <c r="AC588">
        <v>147.99186772522211</v>
      </c>
      <c r="AD588">
        <v>144.69443323153635</v>
      </c>
      <c r="AE588">
        <v>141.13601805726958</v>
      </c>
      <c r="AF588">
        <v>137.03504932025618</v>
      </c>
      <c r="AG588">
        <v>131.94249798667204</v>
      </c>
      <c r="AH588">
        <v>127.03643832827774</v>
      </c>
      <c r="AI588">
        <v>-2.3896448612213135</v>
      </c>
      <c r="AJ588">
        <v>-2.3801662921905518</v>
      </c>
      <c r="AK588">
        <v>-3.1360347270965576</v>
      </c>
      <c r="AL588">
        <v>-3.1270790100097656</v>
      </c>
      <c r="AM588">
        <v>-3.8497836589813232</v>
      </c>
      <c r="AN588">
        <v>-4.0721855163574219</v>
      </c>
      <c r="AO588">
        <v>-2.2561719417572021</v>
      </c>
      <c r="AP588">
        <v>-2.6714744567871094</v>
      </c>
      <c r="AQ588">
        <v>-2.5406889915466309</v>
      </c>
      <c r="AR588">
        <v>-2.1881866455078125</v>
      </c>
      <c r="AS588">
        <v>-2.131415843963623</v>
      </c>
      <c r="AT588">
        <v>-1.9820619821548462</v>
      </c>
      <c r="AU588">
        <v>-1.4867058992385864</v>
      </c>
      <c r="AV588">
        <v>-2.019542932510376</v>
      </c>
      <c r="AW588">
        <v>-2.0784835815429687</v>
      </c>
      <c r="AX588">
        <v>-2.9424808025360107</v>
      </c>
      <c r="AY588">
        <v>-10.506089210510254</v>
      </c>
      <c r="AZ588">
        <v>-11.320076942443848</v>
      </c>
      <c r="BA588">
        <v>-1.1336942911148071</v>
      </c>
      <c r="BB588">
        <v>-1.3987181186676025</v>
      </c>
      <c r="BC588">
        <v>-1.7350794076919556</v>
      </c>
      <c r="BD588">
        <v>-2.283193826675415</v>
      </c>
      <c r="BE588">
        <v>-2.7047505378723145</v>
      </c>
      <c r="BF588">
        <v>-2.4530820846557617</v>
      </c>
      <c r="BG588">
        <v>-0.70378804206848145</v>
      </c>
      <c r="BH588">
        <v>-0.721535325050354</v>
      </c>
      <c r="BI588">
        <v>-1.4321914911270142</v>
      </c>
      <c r="BJ588">
        <v>-1.431685209274292</v>
      </c>
      <c r="BK588">
        <v>-2.0303647518157959</v>
      </c>
      <c r="BL588">
        <v>-2.1671109199523926</v>
      </c>
      <c r="BM588">
        <v>-1.0335777997970581</v>
      </c>
      <c r="BN588">
        <v>-1.2295800447463989</v>
      </c>
      <c r="BO588">
        <v>-1.2878773212432861</v>
      </c>
      <c r="BP588">
        <v>-1.1443502902984619</v>
      </c>
      <c r="BQ588">
        <v>-0.80719709396362305</v>
      </c>
      <c r="BR588">
        <v>-0.71007782220840454</v>
      </c>
      <c r="BS588">
        <v>-0.29899579286575317</v>
      </c>
      <c r="BT588">
        <v>-0.58949840068817139</v>
      </c>
      <c r="BU588">
        <v>-0.65653955936431885</v>
      </c>
      <c r="BV588">
        <v>-1.1544984579086304</v>
      </c>
      <c r="BW588">
        <v>-3.1897678375244141</v>
      </c>
      <c r="BX588">
        <v>-3.5237448215484619</v>
      </c>
      <c r="BY588">
        <v>0.66294318437576294</v>
      </c>
      <c r="BZ588">
        <v>0.43015798926353455</v>
      </c>
      <c r="CA588">
        <v>-6.2504105269908905E-2</v>
      </c>
      <c r="CB588">
        <v>-0.62044447660446167</v>
      </c>
      <c r="CC588">
        <v>-1.0029592514038086</v>
      </c>
      <c r="CD588">
        <v>-0.96547037363052368</v>
      </c>
      <c r="CE588">
        <v>0.46383124589920044</v>
      </c>
      <c r="CF588">
        <v>0.42722740769386292</v>
      </c>
      <c r="CG588">
        <v>-0.25211498141288757</v>
      </c>
      <c r="CH588">
        <v>-0.25746059417724609</v>
      </c>
      <c r="CI588">
        <v>-0.77024054527282715</v>
      </c>
      <c r="CJ588">
        <v>-0.84766221046447754</v>
      </c>
      <c r="CK588">
        <v>-0.18681280314922333</v>
      </c>
      <c r="CL588">
        <v>-0.23092831671237946</v>
      </c>
      <c r="CM588">
        <v>-0.42018380761146545</v>
      </c>
      <c r="CN588">
        <v>-0.42139247059822083</v>
      </c>
      <c r="CO588">
        <v>0.10995274782180786</v>
      </c>
      <c r="CP588">
        <v>0.17089457809925079</v>
      </c>
      <c r="CQ588">
        <v>0.52360862493515015</v>
      </c>
      <c r="CR588">
        <v>0.40094619989395142</v>
      </c>
      <c r="CS588">
        <v>0.32829445600509644</v>
      </c>
      <c r="CT588">
        <v>8.3852574229240417E-2</v>
      </c>
      <c r="CU588">
        <v>1.8774939775466919</v>
      </c>
      <c r="CV588">
        <v>1.8759710788726807</v>
      </c>
      <c r="CW588">
        <v>1.9072887897491455</v>
      </c>
      <c r="CX588">
        <v>1.6968319416046143</v>
      </c>
      <c r="CY588">
        <v>1.0959163904190063</v>
      </c>
      <c r="CZ588">
        <v>0.53117060661315918</v>
      </c>
      <c r="DA588">
        <v>0.17569622397422791</v>
      </c>
      <c r="DB588">
        <v>6.4844928681850433E-2</v>
      </c>
      <c r="DC588">
        <v>1.6314505338668823</v>
      </c>
      <c r="DD588">
        <v>1.5759900808334351</v>
      </c>
      <c r="DE588">
        <v>0.92796158790588379</v>
      </c>
      <c r="DF588">
        <v>0.91676396131515503</v>
      </c>
      <c r="DG588">
        <v>0.48988360166549683</v>
      </c>
      <c r="DH588">
        <v>0.47178652882575989</v>
      </c>
      <c r="DI588">
        <v>0.65995216369628906</v>
      </c>
      <c r="DJ588">
        <v>0.76772338151931763</v>
      </c>
      <c r="DK588">
        <v>0.44750973582267761</v>
      </c>
      <c r="DL588">
        <v>0.30156540870666504</v>
      </c>
      <c r="DM588">
        <v>1.0271025896072388</v>
      </c>
      <c r="DN588">
        <v>1.0518670082092285</v>
      </c>
      <c r="DO588">
        <v>1.3462131023406982</v>
      </c>
      <c r="DP588">
        <v>1.3913908004760742</v>
      </c>
      <c r="DQ588">
        <v>1.3131284713745117</v>
      </c>
      <c r="DR588">
        <v>1.3222036361694336</v>
      </c>
      <c r="DS588">
        <v>6.9447555541992187</v>
      </c>
      <c r="DT588">
        <v>7.2756872177124023</v>
      </c>
      <c r="DU588">
        <v>3.1516344547271729</v>
      </c>
      <c r="DV588">
        <v>2.9635059833526611</v>
      </c>
      <c r="DW588">
        <v>2.2543370723724365</v>
      </c>
      <c r="DX588">
        <v>1.6827857494354248</v>
      </c>
      <c r="DY588">
        <v>1.3543517589569092</v>
      </c>
      <c r="DZ588">
        <v>1.0951602458953857</v>
      </c>
      <c r="EA588">
        <v>3.3173072338104248</v>
      </c>
      <c r="EB588">
        <v>3.2346210479736328</v>
      </c>
      <c r="EC588">
        <v>2.6318047046661377</v>
      </c>
      <c r="ED588">
        <v>2.6121578216552734</v>
      </c>
      <c r="EE588">
        <v>2.3093025684356689</v>
      </c>
      <c r="EF588">
        <v>2.3768608570098877</v>
      </c>
      <c r="EG588">
        <v>1.8825463056564331</v>
      </c>
      <c r="EH588">
        <v>2.2096178531646729</v>
      </c>
      <c r="EI588">
        <v>1.7003214359283447</v>
      </c>
      <c r="EJ588">
        <v>1.3454017639160156</v>
      </c>
      <c r="EK588">
        <v>2.3513212203979492</v>
      </c>
      <c r="EL588">
        <v>2.3238511085510254</v>
      </c>
      <c r="EM588">
        <v>2.5339231491088867</v>
      </c>
      <c r="EN588">
        <v>2.8214354515075684</v>
      </c>
      <c r="EO588">
        <v>2.7350723743438721</v>
      </c>
      <c r="EP588">
        <v>3.1101858615875244</v>
      </c>
      <c r="EQ588">
        <v>14.261076927185059</v>
      </c>
      <c r="ER588">
        <v>15.072019577026367</v>
      </c>
      <c r="ES588">
        <v>4.9482717514038086</v>
      </c>
      <c r="ET588">
        <v>4.7923822402954102</v>
      </c>
      <c r="EU588">
        <v>3.9269123077392578</v>
      </c>
      <c r="EV588">
        <v>3.3455350399017334</v>
      </c>
      <c r="EW588">
        <v>3.056143045425415</v>
      </c>
      <c r="EX588">
        <v>2.5827720165252686</v>
      </c>
      <c r="EY588">
        <v>47.229084014892578</v>
      </c>
      <c r="EZ588">
        <v>46.659133911132813</v>
      </c>
      <c r="FA588">
        <v>46.130119323730469</v>
      </c>
      <c r="FB588">
        <v>45.743900299072266</v>
      </c>
      <c r="FC588">
        <v>45.671470642089844</v>
      </c>
      <c r="FD588">
        <v>45.569339752197266</v>
      </c>
      <c r="FE588">
        <v>45.907127380371094</v>
      </c>
      <c r="FF588">
        <v>45.644920349121094</v>
      </c>
      <c r="FG588">
        <v>45.717140197753906</v>
      </c>
      <c r="FH588">
        <v>47.461326599121094</v>
      </c>
      <c r="FI588">
        <v>49.598873138427734</v>
      </c>
      <c r="FJ588">
        <v>51.631607055664063</v>
      </c>
      <c r="FK588">
        <v>53.239723205566406</v>
      </c>
      <c r="FL588">
        <v>54.140590667724609</v>
      </c>
      <c r="FM588">
        <v>54.788345336914063</v>
      </c>
      <c r="FN588">
        <v>55.021938323974609</v>
      </c>
      <c r="FO588">
        <v>54.903423309326172</v>
      </c>
      <c r="FP588">
        <v>53.659915924072266</v>
      </c>
      <c r="FQ588">
        <v>51.243865966796875</v>
      </c>
      <c r="FR588">
        <v>49.539577484130859</v>
      </c>
      <c r="FS588">
        <v>48.939155578613281</v>
      </c>
      <c r="FT588">
        <v>48.292560577392578</v>
      </c>
      <c r="FU588">
        <v>47.498851776123047</v>
      </c>
      <c r="FV588">
        <v>46.604888916015625</v>
      </c>
      <c r="FW588">
        <v>1</v>
      </c>
    </row>
    <row r="589" spans="1:179" x14ac:dyDescent="0.2">
      <c r="A589" t="s">
        <v>241</v>
      </c>
      <c r="B589" t="s">
        <v>248</v>
      </c>
      <c r="C589" t="s">
        <v>218</v>
      </c>
      <c r="D589" t="s">
        <v>36</v>
      </c>
      <c r="E589" t="s">
        <v>250</v>
      </c>
      <c r="F589" t="s">
        <v>227</v>
      </c>
      <c r="G589" t="s">
        <v>244</v>
      </c>
      <c r="H589">
        <v>226.6</v>
      </c>
      <c r="K589">
        <v>112.64918880743556</v>
      </c>
      <c r="L589">
        <v>110.60936928504933</v>
      </c>
      <c r="M589">
        <v>109.20250840221237</v>
      </c>
      <c r="N589">
        <v>109.54022492956358</v>
      </c>
      <c r="O589">
        <v>113.29428154484873</v>
      </c>
      <c r="P589">
        <v>123.1066893775304</v>
      </c>
      <c r="Q589">
        <v>134.68729827735106</v>
      </c>
      <c r="R589">
        <v>142.14475638559907</v>
      </c>
      <c r="S589">
        <v>146.47963721108954</v>
      </c>
      <c r="T589">
        <v>147.77446386823689</v>
      </c>
      <c r="U589">
        <v>148.40689826323145</v>
      </c>
      <c r="V589">
        <v>151.32351730375726</v>
      </c>
      <c r="W589">
        <v>151.55369035579955</v>
      </c>
      <c r="X589">
        <v>152.24985657497109</v>
      </c>
      <c r="Y589">
        <v>150.59171635140322</v>
      </c>
      <c r="Z589">
        <v>146.80866299476696</v>
      </c>
      <c r="AA589">
        <v>141.99349146663496</v>
      </c>
      <c r="AB589">
        <v>139.8048911965177</v>
      </c>
      <c r="AC589">
        <v>134.44714731823942</v>
      </c>
      <c r="AD589">
        <v>131.4515052741242</v>
      </c>
      <c r="AE589">
        <v>128.21876839129501</v>
      </c>
      <c r="AF589">
        <v>124.49313429796457</v>
      </c>
      <c r="AG589">
        <v>119.86667062873558</v>
      </c>
      <c r="AH589">
        <v>115.4096302806206</v>
      </c>
      <c r="AI589">
        <v>-2.2983837127685547</v>
      </c>
      <c r="AJ589">
        <v>-2.2877142429351807</v>
      </c>
      <c r="AK589">
        <v>-2.9778206348419189</v>
      </c>
      <c r="AL589">
        <v>-2.969045877456665</v>
      </c>
      <c r="AM589">
        <v>-3.6349825859069824</v>
      </c>
      <c r="AN589">
        <v>-3.8435044288635254</v>
      </c>
      <c r="AO589">
        <v>-2.1421048641204834</v>
      </c>
      <c r="AP589">
        <v>-2.5359759330749512</v>
      </c>
      <c r="AQ589">
        <v>-2.4028663635253906</v>
      </c>
      <c r="AR589">
        <v>-2.0668280124664307</v>
      </c>
      <c r="AS589">
        <v>-2.0364494323730469</v>
      </c>
      <c r="AT589">
        <v>-1.8968161344528198</v>
      </c>
      <c r="AU589">
        <v>-1.4404258728027344</v>
      </c>
      <c r="AV589">
        <v>-1.9428157806396484</v>
      </c>
      <c r="AW589">
        <v>-1.9957495927810669</v>
      </c>
      <c r="AX589">
        <v>-2.8083426952362061</v>
      </c>
      <c r="AY589">
        <v>-10.097633361816406</v>
      </c>
      <c r="AZ589">
        <v>-10.873411178588867</v>
      </c>
      <c r="BA589">
        <v>-1.1657565832138062</v>
      </c>
      <c r="BB589">
        <v>-1.4089616537094116</v>
      </c>
      <c r="BC589">
        <v>-1.7027219533920288</v>
      </c>
      <c r="BD589">
        <v>-2.1999280452728271</v>
      </c>
      <c r="BE589">
        <v>-2.5858542919158936</v>
      </c>
      <c r="BF589">
        <v>-2.3410277366638184</v>
      </c>
      <c r="BG589">
        <v>-0.69152534008026123</v>
      </c>
      <c r="BH589">
        <v>-0.70680606365203857</v>
      </c>
      <c r="BI589">
        <v>-1.3538191318511963</v>
      </c>
      <c r="BJ589">
        <v>-1.353097677230835</v>
      </c>
      <c r="BK589">
        <v>-1.9008207321166992</v>
      </c>
      <c r="BL589">
        <v>-2.0277011394500732</v>
      </c>
      <c r="BM589">
        <v>-0.97680097818374634</v>
      </c>
      <c r="BN589">
        <v>-1.161648154258728</v>
      </c>
      <c r="BO589">
        <v>-1.2087608575820923</v>
      </c>
      <c r="BP589">
        <v>-1.0719054937362671</v>
      </c>
      <c r="BQ589">
        <v>-0.77428305149078369</v>
      </c>
      <c r="BR589">
        <v>-0.6844366192817688</v>
      </c>
      <c r="BS589">
        <v>-0.30837136507034302</v>
      </c>
      <c r="BT589">
        <v>-0.57978248596191406</v>
      </c>
      <c r="BU589">
        <v>-0.64043730497360229</v>
      </c>
      <c r="BV589">
        <v>-1.1041443347930908</v>
      </c>
      <c r="BW589">
        <v>-3.1241524219512939</v>
      </c>
      <c r="BX589">
        <v>-3.4424118995666504</v>
      </c>
      <c r="BY589">
        <v>0.54669111967086792</v>
      </c>
      <c r="BZ589">
        <v>0.3342139720916748</v>
      </c>
      <c r="CA589">
        <v>-0.10852297395467758</v>
      </c>
      <c r="CB589">
        <v>-0.61509472131729126</v>
      </c>
      <c r="CC589">
        <v>-0.96380823850631714</v>
      </c>
      <c r="CD589">
        <v>-0.92312502861022949</v>
      </c>
      <c r="CE589">
        <v>0.42137983441352844</v>
      </c>
      <c r="CF589">
        <v>0.38812607526779175</v>
      </c>
      <c r="CG589">
        <v>-0.22904054820537567</v>
      </c>
      <c r="CH589">
        <v>-0.23389692604541779</v>
      </c>
      <c r="CI589">
        <v>-0.69974547624588013</v>
      </c>
      <c r="CJ589">
        <v>-0.77008122205734253</v>
      </c>
      <c r="CK589">
        <v>-0.16971506178379059</v>
      </c>
      <c r="CL589">
        <v>-0.20979297161102295</v>
      </c>
      <c r="CM589">
        <v>-0.38172715902328491</v>
      </c>
      <c r="CN589">
        <v>-0.38282519578933716</v>
      </c>
      <c r="CO589">
        <v>9.9889501929283142E-2</v>
      </c>
      <c r="CP589">
        <v>0.15525372326374054</v>
      </c>
      <c r="CQ589">
        <v>0.47568619251251221</v>
      </c>
      <c r="CR589">
        <v>0.36425024271011353</v>
      </c>
      <c r="CS589">
        <v>0.29824784398078918</v>
      </c>
      <c r="CT589">
        <v>7.6178096234798431E-2</v>
      </c>
      <c r="CU589">
        <v>1.7056592702865601</v>
      </c>
      <c r="CV589">
        <v>1.7042758464813232</v>
      </c>
      <c r="CW589">
        <v>1.7327271699905396</v>
      </c>
      <c r="CX589">
        <v>1.5415321588516235</v>
      </c>
      <c r="CY589">
        <v>0.99561440944671631</v>
      </c>
      <c r="CZ589">
        <v>0.48255607485771179</v>
      </c>
      <c r="DA589">
        <v>0.1596159040927887</v>
      </c>
      <c r="DB589">
        <v>5.8910097926855087E-2</v>
      </c>
      <c r="DC589">
        <v>1.5342849493026733</v>
      </c>
      <c r="DD589">
        <v>1.4830582141876221</v>
      </c>
      <c r="DE589">
        <v>0.89573800563812256</v>
      </c>
      <c r="DF589">
        <v>0.88530385494232178</v>
      </c>
      <c r="DG589">
        <v>0.50132972002029419</v>
      </c>
      <c r="DH589">
        <v>0.48753857612609863</v>
      </c>
      <c r="DI589">
        <v>0.63737088441848755</v>
      </c>
      <c r="DJ589">
        <v>0.7420622706413269</v>
      </c>
      <c r="DK589">
        <v>0.44530659914016724</v>
      </c>
      <c r="DL589">
        <v>0.30625516176223755</v>
      </c>
      <c r="DM589">
        <v>0.97406208515167236</v>
      </c>
      <c r="DN589">
        <v>0.99494409561157227</v>
      </c>
      <c r="DO589">
        <v>1.2597436904907227</v>
      </c>
      <c r="DP589">
        <v>1.3082829713821411</v>
      </c>
      <c r="DQ589">
        <v>1.2369329929351807</v>
      </c>
      <c r="DR589">
        <v>1.2565006017684937</v>
      </c>
      <c r="DS589">
        <v>6.5354709625244141</v>
      </c>
      <c r="DT589">
        <v>6.8509635925292969</v>
      </c>
      <c r="DU589">
        <v>2.9187633991241455</v>
      </c>
      <c r="DV589">
        <v>2.7488503456115723</v>
      </c>
      <c r="DW589">
        <v>2.0997517108917236</v>
      </c>
      <c r="DX589">
        <v>1.5802068710327148</v>
      </c>
      <c r="DY589">
        <v>1.2830400466918945</v>
      </c>
      <c r="DZ589">
        <v>1.040945291519165</v>
      </c>
      <c r="EA589">
        <v>3.1411433219909668</v>
      </c>
      <c r="EB589">
        <v>3.0639665126800537</v>
      </c>
      <c r="EC589">
        <v>2.5197396278381348</v>
      </c>
      <c r="ED589">
        <v>2.5012519359588623</v>
      </c>
      <c r="EE589">
        <v>2.2354915142059326</v>
      </c>
      <c r="EF589">
        <v>2.3033418655395508</v>
      </c>
      <c r="EG589">
        <v>1.8026747703552246</v>
      </c>
      <c r="EH589">
        <v>2.1163899898529053</v>
      </c>
      <c r="EI589">
        <v>1.6394120454788208</v>
      </c>
      <c r="EJ589">
        <v>1.3011777400970459</v>
      </c>
      <c r="EK589">
        <v>2.2362284660339355</v>
      </c>
      <c r="EL589">
        <v>2.2073235511779785</v>
      </c>
      <c r="EM589">
        <v>2.3917982578277588</v>
      </c>
      <c r="EN589">
        <v>2.671316385269165</v>
      </c>
      <c r="EO589">
        <v>2.59224534034729</v>
      </c>
      <c r="EP589">
        <v>2.9606988430023193</v>
      </c>
      <c r="EQ589">
        <v>13.508952140808105</v>
      </c>
      <c r="ER589">
        <v>14.281963348388672</v>
      </c>
      <c r="ES589">
        <v>4.6312112808227539</v>
      </c>
      <c r="ET589">
        <v>4.4920258522033691</v>
      </c>
      <c r="EU589">
        <v>3.693950891494751</v>
      </c>
      <c r="EV589">
        <v>3.1650402545928955</v>
      </c>
      <c r="EW589">
        <v>2.9050860404968262</v>
      </c>
      <c r="EX589">
        <v>2.4588479995727539</v>
      </c>
      <c r="EY589">
        <v>47.229084014892578</v>
      </c>
      <c r="EZ589">
        <v>46.659133911132813</v>
      </c>
      <c r="FA589">
        <v>46.130119323730469</v>
      </c>
      <c r="FB589">
        <v>45.743904113769531</v>
      </c>
      <c r="FC589">
        <v>45.671470642089844</v>
      </c>
      <c r="FD589">
        <v>45.569339752197266</v>
      </c>
      <c r="FE589">
        <v>45.907127380371094</v>
      </c>
      <c r="FF589">
        <v>45.644920349121094</v>
      </c>
      <c r="FG589">
        <v>45.717140197753906</v>
      </c>
      <c r="FH589">
        <v>47.461326599121094</v>
      </c>
      <c r="FI589">
        <v>49.598873138427734</v>
      </c>
      <c r="FJ589">
        <v>51.631603240966797</v>
      </c>
      <c r="FK589">
        <v>53.239723205566406</v>
      </c>
      <c r="FL589">
        <v>54.140594482421875</v>
      </c>
      <c r="FM589">
        <v>54.788345336914063</v>
      </c>
      <c r="FN589">
        <v>55.021942138671875</v>
      </c>
      <c r="FO589">
        <v>54.903423309326172</v>
      </c>
      <c r="FP589">
        <v>53.659915924072266</v>
      </c>
      <c r="FQ589">
        <v>51.243865966796875</v>
      </c>
      <c r="FR589">
        <v>49.539577484130859</v>
      </c>
      <c r="FS589">
        <v>48.939155578613281</v>
      </c>
      <c r="FT589">
        <v>48.292560577392578</v>
      </c>
      <c r="FU589">
        <v>47.498851776123047</v>
      </c>
      <c r="FV589">
        <v>46.604888916015625</v>
      </c>
      <c r="FW589">
        <v>1</v>
      </c>
    </row>
    <row r="590" spans="1:179" x14ac:dyDescent="0.2">
      <c r="A590" t="s">
        <v>241</v>
      </c>
      <c r="B590" t="s">
        <v>248</v>
      </c>
      <c r="C590" t="s">
        <v>218</v>
      </c>
      <c r="D590" t="s">
        <v>37</v>
      </c>
      <c r="E590">
        <v>2015</v>
      </c>
      <c r="F590" t="s">
        <v>227</v>
      </c>
      <c r="G590" t="s">
        <v>244</v>
      </c>
      <c r="H590">
        <v>313.06</v>
      </c>
      <c r="K590">
        <v>163.80519958742155</v>
      </c>
      <c r="L590">
        <v>160.90382711529062</v>
      </c>
      <c r="M590">
        <v>158.87504293410925</v>
      </c>
      <c r="N590">
        <v>158.52793279678701</v>
      </c>
      <c r="O590">
        <v>163.36410485144702</v>
      </c>
      <c r="P590">
        <v>176.90556618799818</v>
      </c>
      <c r="Q590">
        <v>192.72612633541161</v>
      </c>
      <c r="R590">
        <v>201.62897820707701</v>
      </c>
      <c r="S590">
        <v>206.93891138883797</v>
      </c>
      <c r="T590">
        <v>211.55973993707997</v>
      </c>
      <c r="U590">
        <v>216.55169197582734</v>
      </c>
      <c r="V590">
        <v>219.11910205125506</v>
      </c>
      <c r="W590">
        <v>219.73224372916769</v>
      </c>
      <c r="X590">
        <v>221.42426522722113</v>
      </c>
      <c r="Y590">
        <v>219.68821056377857</v>
      </c>
      <c r="Z590">
        <v>214.59875137290976</v>
      </c>
      <c r="AA590">
        <v>208.56040973753363</v>
      </c>
      <c r="AB590">
        <v>205.06781435862186</v>
      </c>
      <c r="AC590">
        <v>196.55849559596314</v>
      </c>
      <c r="AD590">
        <v>191.73089833777922</v>
      </c>
      <c r="AE590">
        <v>186.28999980118692</v>
      </c>
      <c r="AF590">
        <v>181.5501185727816</v>
      </c>
      <c r="AG590">
        <v>174.65176902534395</v>
      </c>
      <c r="AH590">
        <v>168.51489886402948</v>
      </c>
      <c r="AI590">
        <v>-1.3873550891876221</v>
      </c>
      <c r="AJ590">
        <v>-1.3617740869522095</v>
      </c>
      <c r="AK590">
        <v>-1.6377416849136353</v>
      </c>
      <c r="AL590">
        <v>-1.6463298797607422</v>
      </c>
      <c r="AM590">
        <v>-2.0721120834350586</v>
      </c>
      <c r="AN590">
        <v>-2.3936095237731934</v>
      </c>
      <c r="AO590">
        <v>-1.875497579574585</v>
      </c>
      <c r="AP590">
        <v>-2.4947724342346191</v>
      </c>
      <c r="AQ590">
        <v>-2.4861984252929687</v>
      </c>
      <c r="AR590">
        <v>-2.3671994209289551</v>
      </c>
      <c r="AS590">
        <v>-1.9296844005584717</v>
      </c>
      <c r="AT590">
        <v>-1.7148995399475098</v>
      </c>
      <c r="AU590">
        <v>-1.4283337593078613</v>
      </c>
      <c r="AV590">
        <v>-1.7113716602325439</v>
      </c>
      <c r="AW590">
        <v>-1.8077546358108521</v>
      </c>
      <c r="AX590">
        <v>-2.6650857925415039</v>
      </c>
      <c r="AY590">
        <v>-11.622250556945801</v>
      </c>
      <c r="AZ590">
        <v>-11.817729949951172</v>
      </c>
      <c r="BA590">
        <v>-0.58664053678512573</v>
      </c>
      <c r="BB590">
        <v>-0.3069835901260376</v>
      </c>
      <c r="BC590">
        <v>-0.94515275955200195</v>
      </c>
      <c r="BD590">
        <v>-1.5109633207321167</v>
      </c>
      <c r="BE590">
        <v>-1.8745217323303223</v>
      </c>
      <c r="BF590">
        <v>-1.8589500188827515</v>
      </c>
      <c r="BG590">
        <v>-0.38642895221710205</v>
      </c>
      <c r="BH590">
        <v>-0.38248184323310852</v>
      </c>
      <c r="BI590">
        <v>-0.66645866632461548</v>
      </c>
      <c r="BJ590">
        <v>-0.67809164524078369</v>
      </c>
      <c r="BK590">
        <v>-1.0322500467300415</v>
      </c>
      <c r="BL590">
        <v>-1.2247542142868042</v>
      </c>
      <c r="BM590">
        <v>-0.81157666444778442</v>
      </c>
      <c r="BN590">
        <v>-1.1492596864700317</v>
      </c>
      <c r="BO590">
        <v>-1.3268264532089233</v>
      </c>
      <c r="BP590">
        <v>-1.3948200941085815</v>
      </c>
      <c r="BQ590">
        <v>-0.94375461339950562</v>
      </c>
      <c r="BR590">
        <v>-0.67753493785858154</v>
      </c>
      <c r="BS590">
        <v>-0.33107620477676392</v>
      </c>
      <c r="BT590">
        <v>-0.41143703460693359</v>
      </c>
      <c r="BU590">
        <v>-0.51062691211700439</v>
      </c>
      <c r="BV590">
        <v>-0.97737538814544678</v>
      </c>
      <c r="BW590">
        <v>-3.5139899253845215</v>
      </c>
      <c r="BX590">
        <v>-3.5785338878631592</v>
      </c>
      <c r="BY590">
        <v>1.1276150941848755</v>
      </c>
      <c r="BZ590">
        <v>1.1707984209060669</v>
      </c>
      <c r="CA590">
        <v>0.47187700867652893</v>
      </c>
      <c r="CB590">
        <v>-0.13064552843570709</v>
      </c>
      <c r="CC590">
        <v>-0.51775556802749634</v>
      </c>
      <c r="CD590">
        <v>-0.61290609836578369</v>
      </c>
      <c r="CE590">
        <v>0.30680942535400391</v>
      </c>
      <c r="CF590">
        <v>0.29577299952507019</v>
      </c>
      <c r="CG590">
        <v>6.2490012496709824E-3</v>
      </c>
      <c r="CH590">
        <v>-7.4928179383277893E-3</v>
      </c>
      <c r="CI590">
        <v>-0.31204470992088318</v>
      </c>
      <c r="CJ590">
        <v>-0.41520866751670837</v>
      </c>
      <c r="CK590">
        <v>-7.4708238244056702E-2</v>
      </c>
      <c r="CL590">
        <v>-0.2173617035150528</v>
      </c>
      <c r="CM590">
        <v>-0.52384895086288452</v>
      </c>
      <c r="CN590">
        <v>-0.72135329246520996</v>
      </c>
      <c r="CO590">
        <v>-0.26090261340141296</v>
      </c>
      <c r="CP590">
        <v>4.0940571576356888E-2</v>
      </c>
      <c r="CQ590">
        <v>0.42888101935386658</v>
      </c>
      <c r="CR590">
        <v>0.48889374732971191</v>
      </c>
      <c r="CS590">
        <v>0.3877597451210022</v>
      </c>
      <c r="CT590">
        <v>0.19152779877185822</v>
      </c>
      <c r="CU590">
        <v>2.1017665863037109</v>
      </c>
      <c r="CV590">
        <v>2.1279079914093018</v>
      </c>
      <c r="CW590">
        <v>2.3149032592773437</v>
      </c>
      <c r="CX590">
        <v>2.1943056583404541</v>
      </c>
      <c r="CY590">
        <v>1.4533075094223022</v>
      </c>
      <c r="CZ590">
        <v>0.82535839080810547</v>
      </c>
      <c r="DA590">
        <v>0.42193654179573059</v>
      </c>
      <c r="DB590">
        <v>0.25010013580322266</v>
      </c>
      <c r="DC590">
        <v>1.0000478029251099</v>
      </c>
      <c r="DD590">
        <v>0.97402781248092651</v>
      </c>
      <c r="DE590">
        <v>0.67895662784576416</v>
      </c>
      <c r="DF590">
        <v>0.66310602426528931</v>
      </c>
      <c r="DG590">
        <v>0.40816062688827515</v>
      </c>
      <c r="DH590">
        <v>0.39433690905570984</v>
      </c>
      <c r="DI590">
        <v>0.66216015815734863</v>
      </c>
      <c r="DJ590">
        <v>0.71453630924224854</v>
      </c>
      <c r="DK590">
        <v>0.27912861108779907</v>
      </c>
      <c r="DL590">
        <v>-4.7886401414871216E-2</v>
      </c>
      <c r="DM590">
        <v>0.42194941639900208</v>
      </c>
      <c r="DN590">
        <v>0.75941610336303711</v>
      </c>
      <c r="DO590">
        <v>1.1888382434844971</v>
      </c>
      <c r="DP590">
        <v>1.3892245292663574</v>
      </c>
      <c r="DQ590">
        <v>1.2861464023590088</v>
      </c>
      <c r="DR590">
        <v>1.3604309558868408</v>
      </c>
      <c r="DS590">
        <v>7.7175230979919434</v>
      </c>
      <c r="DT590">
        <v>7.8343496322631836</v>
      </c>
      <c r="DU590">
        <v>3.5021915435791016</v>
      </c>
      <c r="DV590">
        <v>3.2178130149841309</v>
      </c>
      <c r="DW590">
        <v>2.4347379207611084</v>
      </c>
      <c r="DX590">
        <v>1.7813622951507568</v>
      </c>
      <c r="DY590">
        <v>1.3616286516189575</v>
      </c>
      <c r="DZ590">
        <v>1.113106369972229</v>
      </c>
      <c r="EA590">
        <v>2.0009739398956299</v>
      </c>
      <c r="EB590">
        <v>1.9533201456069946</v>
      </c>
      <c r="EC590">
        <v>1.6502395868301392</v>
      </c>
      <c r="ED590">
        <v>1.631344199180603</v>
      </c>
      <c r="EE590">
        <v>1.448022723197937</v>
      </c>
      <c r="EF590">
        <v>1.5631921291351318</v>
      </c>
      <c r="EG590">
        <v>1.7260811328887939</v>
      </c>
      <c r="EH590">
        <v>2.0600490570068359</v>
      </c>
      <c r="EI590">
        <v>1.4385006427764893</v>
      </c>
      <c r="EJ590">
        <v>0.92449277639389038</v>
      </c>
      <c r="EK590">
        <v>1.4078792333602905</v>
      </c>
      <c r="EL590">
        <v>1.7967807054519653</v>
      </c>
      <c r="EM590">
        <v>2.2860958576202393</v>
      </c>
      <c r="EN590">
        <v>2.6891591548919678</v>
      </c>
      <c r="EO590">
        <v>2.5832741260528564</v>
      </c>
      <c r="EP590">
        <v>3.0481414794921875</v>
      </c>
      <c r="EQ590">
        <v>15.825783729553223</v>
      </c>
      <c r="ER590">
        <v>16.073545455932617</v>
      </c>
      <c r="ES590">
        <v>5.2164473533630371</v>
      </c>
      <c r="ET590">
        <v>4.6955947875976562</v>
      </c>
      <c r="EU590">
        <v>3.8517677783966064</v>
      </c>
      <c r="EV590">
        <v>3.1616802215576172</v>
      </c>
      <c r="EW590">
        <v>2.7183947563171387</v>
      </c>
      <c r="EX590">
        <v>2.3591501712799072</v>
      </c>
      <c r="EY590">
        <v>50.186588287353516</v>
      </c>
      <c r="EZ590">
        <v>49.740741729736328</v>
      </c>
      <c r="FA590">
        <v>49.249408721923828</v>
      </c>
      <c r="FB590">
        <v>48.828998565673828</v>
      </c>
      <c r="FC590">
        <v>48.746829986572266</v>
      </c>
      <c r="FD590">
        <v>48.498577117919922</v>
      </c>
      <c r="FE590">
        <v>47.960422515869141</v>
      </c>
      <c r="FF590">
        <v>48.179599761962891</v>
      </c>
      <c r="FG590">
        <v>49.638511657714844</v>
      </c>
      <c r="FH590">
        <v>52.979728698730469</v>
      </c>
      <c r="FI590">
        <v>56.909778594970703</v>
      </c>
      <c r="FJ590">
        <v>59.769859313964844</v>
      </c>
      <c r="FK590">
        <v>61.005722045898437</v>
      </c>
      <c r="FL590">
        <v>61.383712768554688</v>
      </c>
      <c r="FM590">
        <v>61.61492919921875</v>
      </c>
      <c r="FN590">
        <v>61.901836395263672</v>
      </c>
      <c r="FO590">
        <v>62.332767486572266</v>
      </c>
      <c r="FP590">
        <v>61.892597198486328</v>
      </c>
      <c r="FQ590">
        <v>59.826702117919922</v>
      </c>
      <c r="FR590">
        <v>57.235031127929688</v>
      </c>
      <c r="FS590">
        <v>55.68780517578125</v>
      </c>
      <c r="FT590">
        <v>54.916069030761719</v>
      </c>
      <c r="FU590">
        <v>54.019908905029297</v>
      </c>
      <c r="FV590">
        <v>52.993568420410156</v>
      </c>
      <c r="FW590">
        <v>1</v>
      </c>
    </row>
    <row r="591" spans="1:179" x14ac:dyDescent="0.2">
      <c r="A591" t="s">
        <v>241</v>
      </c>
      <c r="B591" t="s">
        <v>248</v>
      </c>
      <c r="C591" t="s">
        <v>218</v>
      </c>
      <c r="D591" t="s">
        <v>37</v>
      </c>
      <c r="E591">
        <v>2016</v>
      </c>
      <c r="F591" t="s">
        <v>227</v>
      </c>
      <c r="G591" t="s">
        <v>244</v>
      </c>
      <c r="H591">
        <v>248.46</v>
      </c>
      <c r="K591">
        <v>118.99747257250722</v>
      </c>
      <c r="L591">
        <v>116.87456762290645</v>
      </c>
      <c r="M591">
        <v>115.13803198343911</v>
      </c>
      <c r="N591">
        <v>114.94812744099191</v>
      </c>
      <c r="O591">
        <v>118.92212829395187</v>
      </c>
      <c r="P591">
        <v>129.57616169706449</v>
      </c>
      <c r="Q591">
        <v>141.7273025684355</v>
      </c>
      <c r="R591">
        <v>149.10392477964101</v>
      </c>
      <c r="S591">
        <v>153.73177900575277</v>
      </c>
      <c r="T591">
        <v>157.38043640589558</v>
      </c>
      <c r="U591">
        <v>161.65458522799958</v>
      </c>
      <c r="V591">
        <v>163.75752396129732</v>
      </c>
      <c r="W591">
        <v>163.81820189286518</v>
      </c>
      <c r="X591">
        <v>164.35882547519648</v>
      </c>
      <c r="Y591">
        <v>162.43890315398878</v>
      </c>
      <c r="Z591">
        <v>157.84771627555128</v>
      </c>
      <c r="AA591">
        <v>152.91784210688601</v>
      </c>
      <c r="AB591">
        <v>150.24923419968803</v>
      </c>
      <c r="AC591">
        <v>144.23620680777472</v>
      </c>
      <c r="AD591">
        <v>140.88225366846936</v>
      </c>
      <c r="AE591">
        <v>137.27652761401905</v>
      </c>
      <c r="AF591">
        <v>133.25661334147676</v>
      </c>
      <c r="AG591">
        <v>127.79400007135099</v>
      </c>
      <c r="AH591">
        <v>122.67882007098163</v>
      </c>
      <c r="AI591">
        <v>-1.3656758069992065</v>
      </c>
      <c r="AJ591">
        <v>-1.3574563264846802</v>
      </c>
      <c r="AK591">
        <v>-1.6336804628372192</v>
      </c>
      <c r="AL591">
        <v>-1.6475204229354858</v>
      </c>
      <c r="AM591">
        <v>-2.0402040481567383</v>
      </c>
      <c r="AN591">
        <v>-2.3376238346099854</v>
      </c>
      <c r="AO591">
        <v>-1.6699677705764771</v>
      </c>
      <c r="AP591">
        <v>-2.3814353942871094</v>
      </c>
      <c r="AQ591">
        <v>-2.340580940246582</v>
      </c>
      <c r="AR591">
        <v>-2.1919832229614258</v>
      </c>
      <c r="AS591">
        <v>-1.8209813833236694</v>
      </c>
      <c r="AT591">
        <v>-1.6617857217788696</v>
      </c>
      <c r="AU591">
        <v>-1.4274672269821167</v>
      </c>
      <c r="AV591">
        <v>-1.7457695007324219</v>
      </c>
      <c r="AW591">
        <v>-1.8344223499298096</v>
      </c>
      <c r="AX591">
        <v>-2.6943905353546143</v>
      </c>
      <c r="AY591">
        <v>-11.451605796813965</v>
      </c>
      <c r="AZ591">
        <v>-11.648953437805176</v>
      </c>
      <c r="BA591">
        <v>-0.76522785425186157</v>
      </c>
      <c r="BB591">
        <v>-0.45885017514228821</v>
      </c>
      <c r="BC591">
        <v>-1.050667405128479</v>
      </c>
      <c r="BD591">
        <v>-1.5739948749542236</v>
      </c>
      <c r="BE591">
        <v>-1.8799703121185303</v>
      </c>
      <c r="BF591">
        <v>-1.8503881692886353</v>
      </c>
      <c r="BG591">
        <v>-0.40714704990386963</v>
      </c>
      <c r="BH591">
        <v>-0.41769704222679138</v>
      </c>
      <c r="BI591">
        <v>-0.69936990737915039</v>
      </c>
      <c r="BJ591">
        <v>-0.71633744239807129</v>
      </c>
      <c r="BK591">
        <v>-1.0410674810409546</v>
      </c>
      <c r="BL591">
        <v>-1.2198779582977295</v>
      </c>
      <c r="BM591">
        <v>-0.68741989135742188</v>
      </c>
      <c r="BN591">
        <v>-1.0910776853561401</v>
      </c>
      <c r="BO591">
        <v>-1.2282758951187134</v>
      </c>
      <c r="BP591">
        <v>-1.259702205657959</v>
      </c>
      <c r="BQ591">
        <v>-0.87073808908462524</v>
      </c>
      <c r="BR591">
        <v>-0.66641592979431152</v>
      </c>
      <c r="BS591">
        <v>-0.3738040030002594</v>
      </c>
      <c r="BT591">
        <v>-0.50394004583358765</v>
      </c>
      <c r="BU591">
        <v>-0.59565401077270508</v>
      </c>
      <c r="BV591">
        <v>-1.0821483135223389</v>
      </c>
      <c r="BW591">
        <v>-3.6237344741821289</v>
      </c>
      <c r="BX591">
        <v>-3.6953141689300537</v>
      </c>
      <c r="BY591">
        <v>0.87447094917297363</v>
      </c>
      <c r="BZ591">
        <v>0.94865685701370239</v>
      </c>
      <c r="CA591">
        <v>0.29632642865180969</v>
      </c>
      <c r="CB591">
        <v>-0.26612570881843567</v>
      </c>
      <c r="CC591">
        <v>-0.57999110221862793</v>
      </c>
      <c r="CD591">
        <v>-0.66131728887557983</v>
      </c>
      <c r="CE591">
        <v>0.25672701001167297</v>
      </c>
      <c r="CF591">
        <v>0.23317736387252808</v>
      </c>
      <c r="CG591">
        <v>-5.2269347012042999E-2</v>
      </c>
      <c r="CH591">
        <v>-7.1403034031391144E-2</v>
      </c>
      <c r="CI591">
        <v>-0.34906849265098572</v>
      </c>
      <c r="CJ591">
        <v>-0.44573044776916504</v>
      </c>
      <c r="CK591">
        <v>-6.9102696143090725E-3</v>
      </c>
      <c r="CL591">
        <v>-0.19737975299358368</v>
      </c>
      <c r="CM591">
        <v>-0.45789673924446106</v>
      </c>
      <c r="CN591">
        <v>-0.61400735378265381</v>
      </c>
      <c r="CO591">
        <v>-0.21260249614715576</v>
      </c>
      <c r="CP591">
        <v>2.2974163293838501E-2</v>
      </c>
      <c r="CQ591">
        <v>0.35595995187759399</v>
      </c>
      <c r="CR591">
        <v>0.35614722967147827</v>
      </c>
      <c r="CS591">
        <v>0.26231321692466736</v>
      </c>
      <c r="CT591">
        <v>3.4485593438148499E-2</v>
      </c>
      <c r="CU591">
        <v>1.7978252172470093</v>
      </c>
      <c r="CV591">
        <v>1.813352108001709</v>
      </c>
      <c r="CW591">
        <v>2.0101213455200195</v>
      </c>
      <c r="CX591">
        <v>1.9234919548034668</v>
      </c>
      <c r="CY591">
        <v>1.2292501926422119</v>
      </c>
      <c r="CZ591">
        <v>0.63970053195953369</v>
      </c>
      <c r="DA591">
        <v>0.32037058472633362</v>
      </c>
      <c r="DB591">
        <v>0.16222959756851196</v>
      </c>
      <c r="DC591">
        <v>0.92060106992721558</v>
      </c>
      <c r="DD591">
        <v>0.88405174016952515</v>
      </c>
      <c r="DE591">
        <v>0.59483122825622559</v>
      </c>
      <c r="DF591">
        <v>0.5735313892364502</v>
      </c>
      <c r="DG591">
        <v>0.34293046593666077</v>
      </c>
      <c r="DH591">
        <v>0.32841703295707703</v>
      </c>
      <c r="DI591">
        <v>0.67359936237335205</v>
      </c>
      <c r="DJ591">
        <v>0.69631808996200562</v>
      </c>
      <c r="DK591">
        <v>0.31248235702514648</v>
      </c>
      <c r="DL591">
        <v>3.168756514787674E-2</v>
      </c>
      <c r="DM591">
        <v>0.44553309679031372</v>
      </c>
      <c r="DN591">
        <v>0.71236425638198853</v>
      </c>
      <c r="DO591">
        <v>1.085723876953125</v>
      </c>
      <c r="DP591">
        <v>1.216234564781189</v>
      </c>
      <c r="DQ591">
        <v>1.120280385017395</v>
      </c>
      <c r="DR591">
        <v>1.151119589805603</v>
      </c>
      <c r="DS591">
        <v>7.2193851470947266</v>
      </c>
      <c r="DT591">
        <v>7.3220186233520508</v>
      </c>
      <c r="DU591">
        <v>3.1457717418670654</v>
      </c>
      <c r="DV591">
        <v>2.898327112197876</v>
      </c>
      <c r="DW591">
        <v>2.1621739864349365</v>
      </c>
      <c r="DX591">
        <v>1.5455267429351807</v>
      </c>
      <c r="DY591">
        <v>1.2207322120666504</v>
      </c>
      <c r="DZ591">
        <v>0.98577648401260376</v>
      </c>
      <c r="EA591">
        <v>1.8791297674179077</v>
      </c>
      <c r="EB591">
        <v>1.8238110542297363</v>
      </c>
      <c r="EC591">
        <v>1.5291416645050049</v>
      </c>
      <c r="ED591">
        <v>1.5047142505645752</v>
      </c>
      <c r="EE591">
        <v>1.3420671224594116</v>
      </c>
      <c r="EF591">
        <v>1.4461630582809448</v>
      </c>
      <c r="EG591">
        <v>1.6561472415924072</v>
      </c>
      <c r="EH591">
        <v>1.9866758584976196</v>
      </c>
      <c r="EI591">
        <v>1.4247874021530151</v>
      </c>
      <c r="EJ591">
        <v>0.96396845579147339</v>
      </c>
      <c r="EK591">
        <v>1.3957763910293579</v>
      </c>
      <c r="EL591">
        <v>1.7077341079711914</v>
      </c>
      <c r="EM591">
        <v>2.1393871307373047</v>
      </c>
      <c r="EN591">
        <v>2.4580638408660889</v>
      </c>
      <c r="EO591">
        <v>2.3590488433837891</v>
      </c>
      <c r="EP591">
        <v>2.7633616924285889</v>
      </c>
      <c r="EQ591">
        <v>15.047256469726563</v>
      </c>
      <c r="ER591">
        <v>15.275657653808594</v>
      </c>
      <c r="ES591">
        <v>4.7854704856872559</v>
      </c>
      <c r="ET591">
        <v>4.3058342933654785</v>
      </c>
      <c r="EU591">
        <v>3.5091676712036133</v>
      </c>
      <c r="EV591">
        <v>2.853395938873291</v>
      </c>
      <c r="EW591">
        <v>2.5207114219665527</v>
      </c>
      <c r="EX591">
        <v>2.1748473644256592</v>
      </c>
      <c r="EY591">
        <v>50.282981872558594</v>
      </c>
      <c r="EZ591">
        <v>49.620292663574219</v>
      </c>
      <c r="FA591">
        <v>48.932098388671875</v>
      </c>
      <c r="FB591">
        <v>48.432254791259766</v>
      </c>
      <c r="FC591">
        <v>48.353565216064453</v>
      </c>
      <c r="FD591">
        <v>48.053375244140625</v>
      </c>
      <c r="FE591">
        <v>47.460620880126953</v>
      </c>
      <c r="FF591">
        <v>47.621719360351563</v>
      </c>
      <c r="FG591">
        <v>49.112106323242188</v>
      </c>
      <c r="FH591">
        <v>52.418365478515625</v>
      </c>
      <c r="FI591">
        <v>56.240615844726563</v>
      </c>
      <c r="FJ591">
        <v>59.100982666015625</v>
      </c>
      <c r="FK591">
        <v>60.390342712402344</v>
      </c>
      <c r="FL591">
        <v>60.649543762207031</v>
      </c>
      <c r="FM591">
        <v>60.960628509521484</v>
      </c>
      <c r="FN591">
        <v>61.283855438232422</v>
      </c>
      <c r="FO591">
        <v>61.674278259277344</v>
      </c>
      <c r="FP591">
        <v>61.215572357177734</v>
      </c>
      <c r="FQ591">
        <v>59.202030181884766</v>
      </c>
      <c r="FR591">
        <v>56.683616638183594</v>
      </c>
      <c r="FS591">
        <v>55.195728302001953</v>
      </c>
      <c r="FT591">
        <v>54.595165252685547</v>
      </c>
      <c r="FU591">
        <v>53.711544036865234</v>
      </c>
      <c r="FV591">
        <v>52.818462371826172</v>
      </c>
      <c r="FW591">
        <v>1</v>
      </c>
    </row>
    <row r="592" spans="1:179" x14ac:dyDescent="0.2">
      <c r="A592" t="s">
        <v>241</v>
      </c>
      <c r="B592" t="s">
        <v>248</v>
      </c>
      <c r="C592" t="s">
        <v>218</v>
      </c>
      <c r="D592" t="s">
        <v>37</v>
      </c>
      <c r="E592" t="s">
        <v>250</v>
      </c>
      <c r="F592" t="s">
        <v>227</v>
      </c>
      <c r="G592" t="s">
        <v>244</v>
      </c>
      <c r="H592">
        <v>225.63</v>
      </c>
      <c r="K592">
        <v>108.06382218254615</v>
      </c>
      <c r="L592">
        <v>106.13597264066347</v>
      </c>
      <c r="M592">
        <v>104.55899226872565</v>
      </c>
      <c r="N592">
        <v>104.38653641514297</v>
      </c>
      <c r="O592">
        <v>107.99540063926239</v>
      </c>
      <c r="P592">
        <v>117.67052689456459</v>
      </c>
      <c r="Q592">
        <v>128.70520433814485</v>
      </c>
      <c r="R592">
        <v>135.40405242043346</v>
      </c>
      <c r="S592">
        <v>139.6066930762891</v>
      </c>
      <c r="T592">
        <v>142.92010684861791</v>
      </c>
      <c r="U592">
        <v>146.80154103632432</v>
      </c>
      <c r="V592">
        <v>148.71125888514172</v>
      </c>
      <c r="W592">
        <v>148.76636164544075</v>
      </c>
      <c r="X592">
        <v>149.25731199426554</v>
      </c>
      <c r="Y592">
        <v>147.5137947595035</v>
      </c>
      <c r="Z592">
        <v>143.3444524053119</v>
      </c>
      <c r="AA592">
        <v>138.8675418119347</v>
      </c>
      <c r="AB592">
        <v>136.44412924590171</v>
      </c>
      <c r="AC592">
        <v>130.98358702755695</v>
      </c>
      <c r="AD592">
        <v>127.93779968586659</v>
      </c>
      <c r="AE592">
        <v>124.6633726685224</v>
      </c>
      <c r="AF592">
        <v>121.01281361255255</v>
      </c>
      <c r="AG592">
        <v>116.05211271434482</v>
      </c>
      <c r="AH592">
        <v>111.40692244230083</v>
      </c>
      <c r="AI592">
        <v>-1.3129342794418335</v>
      </c>
      <c r="AJ592">
        <v>-1.3040457963943481</v>
      </c>
      <c r="AK592">
        <v>-1.5544764995574951</v>
      </c>
      <c r="AL592">
        <v>-1.5668075084686279</v>
      </c>
      <c r="AM592">
        <v>-1.9285675287246704</v>
      </c>
      <c r="AN592">
        <v>-2.2076609134674072</v>
      </c>
      <c r="AO592">
        <v>-1.591090202331543</v>
      </c>
      <c r="AP592">
        <v>-2.2605457305908203</v>
      </c>
      <c r="AQ592">
        <v>-2.2099332809448242</v>
      </c>
      <c r="AR592">
        <v>-2.0613276958465576</v>
      </c>
      <c r="AS592">
        <v>-1.7257770299911499</v>
      </c>
      <c r="AT592">
        <v>-1.5846329927444458</v>
      </c>
      <c r="AU592">
        <v>-1.376267671585083</v>
      </c>
      <c r="AV592">
        <v>-1.679603099822998</v>
      </c>
      <c r="AW592">
        <v>-1.7598780393600464</v>
      </c>
      <c r="AX592">
        <v>-2.5691723823547363</v>
      </c>
      <c r="AY592">
        <v>-10.993439674377441</v>
      </c>
      <c r="AZ592">
        <v>-11.18220043182373</v>
      </c>
      <c r="BA592">
        <v>-0.81934773921966553</v>
      </c>
      <c r="BB592">
        <v>-0.52350020408630371</v>
      </c>
      <c r="BC592">
        <v>-1.0563483238220215</v>
      </c>
      <c r="BD592">
        <v>-1.5286228656768799</v>
      </c>
      <c r="BE592">
        <v>-1.8058861494064331</v>
      </c>
      <c r="BF592">
        <v>-1.7706055641174316</v>
      </c>
      <c r="BG592">
        <v>-0.39950188994407654</v>
      </c>
      <c r="BH592">
        <v>-0.40849974751472473</v>
      </c>
      <c r="BI592">
        <v>-0.66412293910980225</v>
      </c>
      <c r="BJ592">
        <v>-0.67943435907363892</v>
      </c>
      <c r="BK592">
        <v>-0.97643780708312988</v>
      </c>
      <c r="BL592">
        <v>-1.1425019502639771</v>
      </c>
      <c r="BM592">
        <v>-0.65476870536804199</v>
      </c>
      <c r="BN592">
        <v>-1.0308959484100342</v>
      </c>
      <c r="BO592">
        <v>-1.1499593257904053</v>
      </c>
      <c r="BP592">
        <v>-1.1729081869125366</v>
      </c>
      <c r="BQ592">
        <v>-0.820240318775177</v>
      </c>
      <c r="BR592">
        <v>-0.63609284162521362</v>
      </c>
      <c r="BS592">
        <v>-0.37217658758163452</v>
      </c>
      <c r="BT592">
        <v>-0.49619847536087036</v>
      </c>
      <c r="BU592">
        <v>-0.57939052581787109</v>
      </c>
      <c r="BV592">
        <v>-1.0327821969985962</v>
      </c>
      <c r="BW592">
        <v>-3.5338504314422607</v>
      </c>
      <c r="BX592">
        <v>-3.6027588844299316</v>
      </c>
      <c r="BY592">
        <v>0.74320757389068604</v>
      </c>
      <c r="BZ592">
        <v>0.81778723001480103</v>
      </c>
      <c r="CA592">
        <v>0.22727289795875549</v>
      </c>
      <c r="CB592">
        <v>-0.28228548169136047</v>
      </c>
      <c r="CC592">
        <v>-0.56706750392913818</v>
      </c>
      <c r="CD592">
        <v>-0.63747739791870117</v>
      </c>
      <c r="CE592">
        <v>0.23313857614994049</v>
      </c>
      <c r="CF592">
        <v>0.21175271272659302</v>
      </c>
      <c r="CG592">
        <v>-4.7466766089200974E-2</v>
      </c>
      <c r="CH592">
        <v>-6.4842425286769867E-2</v>
      </c>
      <c r="CI592">
        <v>-0.31699562072753906</v>
      </c>
      <c r="CJ592">
        <v>-0.40477612614631653</v>
      </c>
      <c r="CK592">
        <v>-6.2753446400165558E-3</v>
      </c>
      <c r="CL592">
        <v>-0.17924423515796661</v>
      </c>
      <c r="CM592">
        <v>-0.41582456231117249</v>
      </c>
      <c r="CN592">
        <v>-0.55759149789810181</v>
      </c>
      <c r="CO592">
        <v>-0.19306829571723938</v>
      </c>
      <c r="CP592">
        <v>2.0863266661763191E-2</v>
      </c>
      <c r="CQ592">
        <v>0.32325387001037598</v>
      </c>
      <c r="CR592">
        <v>0.32342395186424255</v>
      </c>
      <c r="CS592">
        <v>0.23821151256561279</v>
      </c>
      <c r="CT592">
        <v>3.1317010521888733E-2</v>
      </c>
      <c r="CU592">
        <v>1.6326385736465454</v>
      </c>
      <c r="CV592">
        <v>1.6467388868331909</v>
      </c>
      <c r="CW592">
        <v>1.8254286050796509</v>
      </c>
      <c r="CX592">
        <v>1.7467589378356934</v>
      </c>
      <c r="CY592">
        <v>1.1163049936294556</v>
      </c>
      <c r="CZ592">
        <v>0.58092397451400757</v>
      </c>
      <c r="DA592">
        <v>0.29093450307846069</v>
      </c>
      <c r="DB592">
        <v>0.14732371270656586</v>
      </c>
      <c r="DC592">
        <v>0.86577904224395752</v>
      </c>
      <c r="DD592">
        <v>0.83200514316558838</v>
      </c>
      <c r="DE592">
        <v>0.56918942928314209</v>
      </c>
      <c r="DF592">
        <v>0.54974949359893799</v>
      </c>
      <c r="DG592">
        <v>0.34244656562805176</v>
      </c>
      <c r="DH592">
        <v>0.33294972777366638</v>
      </c>
      <c r="DI592">
        <v>0.64221805334091187</v>
      </c>
      <c r="DJ592">
        <v>0.67240744829177856</v>
      </c>
      <c r="DK592">
        <v>0.3183102011680603</v>
      </c>
      <c r="DL592">
        <v>5.7725131511688232E-2</v>
      </c>
      <c r="DM592">
        <v>0.43410369753837585</v>
      </c>
      <c r="DN592">
        <v>0.67781937122344971</v>
      </c>
      <c r="DO592">
        <v>1.0186842679977417</v>
      </c>
      <c r="DP592">
        <v>1.1430463790893555</v>
      </c>
      <c r="DQ592">
        <v>1.0558135509490967</v>
      </c>
      <c r="DR592">
        <v>1.0954161882400513</v>
      </c>
      <c r="DS592">
        <v>6.7991275787353516</v>
      </c>
      <c r="DT592">
        <v>6.8962368965148926</v>
      </c>
      <c r="DU592">
        <v>2.9076497554779053</v>
      </c>
      <c r="DV592">
        <v>2.6757304668426514</v>
      </c>
      <c r="DW592">
        <v>2.0053372383117676</v>
      </c>
      <c r="DX592">
        <v>1.4441334009170532</v>
      </c>
      <c r="DY592">
        <v>1.1489365100860596</v>
      </c>
      <c r="DZ592">
        <v>0.93212485313415527</v>
      </c>
      <c r="EA592">
        <v>1.7792114019393921</v>
      </c>
      <c r="EB592">
        <v>1.7275512218475342</v>
      </c>
      <c r="EC592">
        <v>1.459542989730835</v>
      </c>
      <c r="ED592">
        <v>1.4371225833892822</v>
      </c>
      <c r="EE592">
        <v>1.2945762872695923</v>
      </c>
      <c r="EF592">
        <v>1.3981087207794189</v>
      </c>
      <c r="EG592">
        <v>1.5785394906997681</v>
      </c>
      <c r="EH592">
        <v>1.9020571708679199</v>
      </c>
      <c r="EI592">
        <v>1.378284215927124</v>
      </c>
      <c r="EJ592">
        <v>0.94614464044570923</v>
      </c>
      <c r="EK592">
        <v>1.3396404981613159</v>
      </c>
      <c r="EL592">
        <v>1.6263595819473267</v>
      </c>
      <c r="EM592">
        <v>2.022775411605835</v>
      </c>
      <c r="EN592">
        <v>2.3264510631561279</v>
      </c>
      <c r="EO592">
        <v>2.2363009452819824</v>
      </c>
      <c r="EP592">
        <v>2.6318063735961914</v>
      </c>
      <c r="EQ592">
        <v>14.25871753692627</v>
      </c>
      <c r="ER592">
        <v>14.475677490234375</v>
      </c>
      <c r="ES592">
        <v>4.4702053070068359</v>
      </c>
      <c r="ET592">
        <v>4.0170178413391113</v>
      </c>
      <c r="EU592">
        <v>3.2889583110809326</v>
      </c>
      <c r="EV592">
        <v>2.6904706954956055</v>
      </c>
      <c r="EW592">
        <v>2.3877551555633545</v>
      </c>
      <c r="EX592">
        <v>2.0652530193328857</v>
      </c>
      <c r="EY592">
        <v>50.282978057861328</v>
      </c>
      <c r="EZ592">
        <v>49.620292663574219</v>
      </c>
      <c r="FA592">
        <v>48.932098388671875</v>
      </c>
      <c r="FB592">
        <v>48.432254791259766</v>
      </c>
      <c r="FC592">
        <v>48.353569030761719</v>
      </c>
      <c r="FD592">
        <v>48.053375244140625</v>
      </c>
      <c r="FE592">
        <v>47.460620880126953</v>
      </c>
      <c r="FF592">
        <v>47.621719360351563</v>
      </c>
      <c r="FG592">
        <v>49.112106323242188</v>
      </c>
      <c r="FH592">
        <v>52.418361663818359</v>
      </c>
      <c r="FI592">
        <v>56.240615844726563</v>
      </c>
      <c r="FJ592">
        <v>59.100982666015625</v>
      </c>
      <c r="FK592">
        <v>60.390338897705078</v>
      </c>
      <c r="FL592">
        <v>60.649547576904297</v>
      </c>
      <c r="FM592">
        <v>60.96063232421875</v>
      </c>
      <c r="FN592">
        <v>61.283859252929688</v>
      </c>
      <c r="FO592">
        <v>61.674278259277344</v>
      </c>
      <c r="FP592">
        <v>61.215568542480469</v>
      </c>
      <c r="FQ592">
        <v>59.202030181884766</v>
      </c>
      <c r="FR592">
        <v>56.683616638183594</v>
      </c>
      <c r="FS592">
        <v>55.195728302001953</v>
      </c>
      <c r="FT592">
        <v>54.595165252685547</v>
      </c>
      <c r="FU592">
        <v>53.711544036865234</v>
      </c>
      <c r="FV592">
        <v>52.818462371826172</v>
      </c>
      <c r="FW592">
        <v>1</v>
      </c>
    </row>
    <row r="593" spans="1:179" x14ac:dyDescent="0.2">
      <c r="A593" t="s">
        <v>241</v>
      </c>
      <c r="B593" t="s">
        <v>248</v>
      </c>
      <c r="C593" t="s">
        <v>218</v>
      </c>
      <c r="D593" t="s">
        <v>38</v>
      </c>
      <c r="E593">
        <v>2015</v>
      </c>
      <c r="F593" t="s">
        <v>227</v>
      </c>
      <c r="G593" t="s">
        <v>244</v>
      </c>
      <c r="H593">
        <v>308.2</v>
      </c>
      <c r="K593">
        <v>158.64614296629605</v>
      </c>
      <c r="L593">
        <v>155.93918744942536</v>
      </c>
      <c r="M593">
        <v>153.8561864070536</v>
      </c>
      <c r="N593">
        <v>153.46846481463987</v>
      </c>
      <c r="O593">
        <v>158.28850997152145</v>
      </c>
      <c r="P593">
        <v>171.36207298137626</v>
      </c>
      <c r="Q593">
        <v>187.22711855545913</v>
      </c>
      <c r="R593">
        <v>195.97999346652753</v>
      </c>
      <c r="S593">
        <v>200.10749466276897</v>
      </c>
      <c r="T593">
        <v>204.15888699448936</v>
      </c>
      <c r="U593">
        <v>208.22185143662767</v>
      </c>
      <c r="V593">
        <v>211.11693534539916</v>
      </c>
      <c r="W593">
        <v>212.51404417424411</v>
      </c>
      <c r="X593">
        <v>214.44146326030392</v>
      </c>
      <c r="Y593">
        <v>213.47452190682677</v>
      </c>
      <c r="Z593">
        <v>208.92749995006736</v>
      </c>
      <c r="AA593">
        <v>202.89923503330499</v>
      </c>
      <c r="AB593">
        <v>198.86272283553373</v>
      </c>
      <c r="AC593">
        <v>190.62102813903627</v>
      </c>
      <c r="AD593">
        <v>185.96080366841784</v>
      </c>
      <c r="AE593">
        <v>180.73459687771367</v>
      </c>
      <c r="AF593">
        <v>176.22180058670634</v>
      </c>
      <c r="AG593">
        <v>169.32057124610603</v>
      </c>
      <c r="AH593">
        <v>163.01014765433325</v>
      </c>
      <c r="AI593">
        <v>-1.4705867767333984</v>
      </c>
      <c r="AJ593">
        <v>-1.4561878442764282</v>
      </c>
      <c r="AK593">
        <v>-1.6469677686691284</v>
      </c>
      <c r="AL593">
        <v>-1.6814541816711426</v>
      </c>
      <c r="AM593">
        <v>-2.1368367671966553</v>
      </c>
      <c r="AN593">
        <v>-2.4847297668457031</v>
      </c>
      <c r="AO593">
        <v>-1.9726996421813965</v>
      </c>
      <c r="AP593">
        <v>-2.7061693668365479</v>
      </c>
      <c r="AQ593">
        <v>-2.5960445404052734</v>
      </c>
      <c r="AR593">
        <v>-2.426041841506958</v>
      </c>
      <c r="AS593">
        <v>-2.0146872997283936</v>
      </c>
      <c r="AT593">
        <v>-1.8039093017578125</v>
      </c>
      <c r="AU593">
        <v>-1.5603077411651611</v>
      </c>
      <c r="AV593">
        <v>-1.8626954555511475</v>
      </c>
      <c r="AW593">
        <v>-1.8888134956359863</v>
      </c>
      <c r="AX593">
        <v>-2.4713423252105713</v>
      </c>
      <c r="AY593">
        <v>-9.7017107009887695</v>
      </c>
      <c r="AZ593">
        <v>-10.777256965637207</v>
      </c>
      <c r="BA593">
        <v>-0.47447440028190613</v>
      </c>
      <c r="BB593">
        <v>-0.18273304402828217</v>
      </c>
      <c r="BC593">
        <v>-0.83481329679489136</v>
      </c>
      <c r="BD593">
        <v>-1.5030494928359985</v>
      </c>
      <c r="BE593">
        <v>-1.9162628650665283</v>
      </c>
      <c r="BF593">
        <v>-2.0415406227111816</v>
      </c>
      <c r="BG593">
        <v>-0.46351704001426697</v>
      </c>
      <c r="BH593">
        <v>-0.45884868502616882</v>
      </c>
      <c r="BI593">
        <v>-0.68076497316360474</v>
      </c>
      <c r="BJ593">
        <v>-0.70726126432418823</v>
      </c>
      <c r="BK593">
        <v>-1.0837423801422119</v>
      </c>
      <c r="BL593">
        <v>-1.2893586158752441</v>
      </c>
      <c r="BM593">
        <v>-0.85435295104980469</v>
      </c>
      <c r="BN593">
        <v>-1.269926905632019</v>
      </c>
      <c r="BO593">
        <v>-1.396403431892395</v>
      </c>
      <c r="BP593">
        <v>-1.4247962236404419</v>
      </c>
      <c r="BQ593">
        <v>-1.0166444778442383</v>
      </c>
      <c r="BR593">
        <v>-0.75793266296386719</v>
      </c>
      <c r="BS593">
        <v>-0.43222993612289429</v>
      </c>
      <c r="BT593">
        <v>-0.52946501970291138</v>
      </c>
      <c r="BU593">
        <v>-0.56497126817703247</v>
      </c>
      <c r="BV593">
        <v>-0.87807333469390869</v>
      </c>
      <c r="BW593">
        <v>-2.6266419887542725</v>
      </c>
      <c r="BX593">
        <v>-3.0629017353057861</v>
      </c>
      <c r="BY593">
        <v>1.2676681280136108</v>
      </c>
      <c r="BZ593">
        <v>1.3061395883560181</v>
      </c>
      <c r="CA593">
        <v>0.61730563640594482</v>
      </c>
      <c r="CB593">
        <v>-9.2161454260349274E-2</v>
      </c>
      <c r="CC593">
        <v>-0.51368832588195801</v>
      </c>
      <c r="CD593">
        <v>-0.71588915586471558</v>
      </c>
      <c r="CE593">
        <v>0.23397636413574219</v>
      </c>
      <c r="CF593">
        <v>0.23190538585186005</v>
      </c>
      <c r="CG593">
        <v>-1.1575888842344284E-2</v>
      </c>
      <c r="CH593">
        <v>-3.2538257539272308E-2</v>
      </c>
      <c r="CI593">
        <v>-0.35437241196632385</v>
      </c>
      <c r="CJ593">
        <v>-0.46144822239875793</v>
      </c>
      <c r="CK593">
        <v>-7.9789444804191589E-2</v>
      </c>
      <c r="CL593">
        <v>-0.27518972754478455</v>
      </c>
      <c r="CM593">
        <v>-0.56553560495376587</v>
      </c>
      <c r="CN593">
        <v>-0.73133653402328491</v>
      </c>
      <c r="CO593">
        <v>-0.32540300488471985</v>
      </c>
      <c r="CP593">
        <v>-3.3492431044578552E-2</v>
      </c>
      <c r="CQ593">
        <v>0.34907332062721252</v>
      </c>
      <c r="CR593">
        <v>0.39392635226249695</v>
      </c>
      <c r="CS593">
        <v>0.35191783308982849</v>
      </c>
      <c r="CT593">
        <v>0.22541993856430054</v>
      </c>
      <c r="CU593">
        <v>2.2735288143157959</v>
      </c>
      <c r="CV593">
        <v>2.2800371646881104</v>
      </c>
      <c r="CW593">
        <v>2.4742708206176758</v>
      </c>
      <c r="CX593">
        <v>2.3373284339904785</v>
      </c>
      <c r="CY593">
        <v>1.6230387687683105</v>
      </c>
      <c r="CZ593">
        <v>0.88501524925231934</v>
      </c>
      <c r="DA593">
        <v>0.45773056149482727</v>
      </c>
      <c r="DB593">
        <v>0.20225295424461365</v>
      </c>
      <c r="DC593">
        <v>0.93146973848342896</v>
      </c>
      <c r="DD593">
        <v>0.92265945672988892</v>
      </c>
      <c r="DE593">
        <v>0.65761321783065796</v>
      </c>
      <c r="DF593">
        <v>0.64218473434448242</v>
      </c>
      <c r="DG593">
        <v>0.37499752640724182</v>
      </c>
      <c r="DH593">
        <v>0.36646214127540588</v>
      </c>
      <c r="DI593">
        <v>0.69477403163909912</v>
      </c>
      <c r="DJ593">
        <v>0.71954745054244995</v>
      </c>
      <c r="DK593">
        <v>0.26533213257789612</v>
      </c>
      <c r="DL593">
        <v>-3.7876784801483154E-2</v>
      </c>
      <c r="DM593">
        <v>0.36583840847015381</v>
      </c>
      <c r="DN593">
        <v>0.69094783067703247</v>
      </c>
      <c r="DO593">
        <v>1.1303765773773193</v>
      </c>
      <c r="DP593">
        <v>1.3173177242279053</v>
      </c>
      <c r="DQ593">
        <v>1.2688069343566895</v>
      </c>
      <c r="DR593">
        <v>1.3289132118225098</v>
      </c>
      <c r="DS593">
        <v>7.1736998558044434</v>
      </c>
      <c r="DT593">
        <v>7.6229758262634277</v>
      </c>
      <c r="DU593">
        <v>3.6808733940124512</v>
      </c>
      <c r="DV593">
        <v>3.3685169219970703</v>
      </c>
      <c r="DW593">
        <v>2.6287720203399658</v>
      </c>
      <c r="DX593">
        <v>1.8621920347213745</v>
      </c>
      <c r="DY593">
        <v>1.4291493892669678</v>
      </c>
      <c r="DZ593">
        <v>1.1203950643539429</v>
      </c>
      <c r="EA593">
        <v>1.9385395050048828</v>
      </c>
      <c r="EB593">
        <v>1.9199986457824707</v>
      </c>
      <c r="EC593">
        <v>1.6238158941268921</v>
      </c>
      <c r="ED593">
        <v>1.616377592086792</v>
      </c>
      <c r="EE593">
        <v>1.4280918836593628</v>
      </c>
      <c r="EF593">
        <v>1.5618332624435425</v>
      </c>
      <c r="EG593">
        <v>1.8131207227706909</v>
      </c>
      <c r="EH593">
        <v>2.155789852142334</v>
      </c>
      <c r="EI593">
        <v>1.4649732112884521</v>
      </c>
      <c r="EJ593">
        <v>0.96336889266967773</v>
      </c>
      <c r="EK593">
        <v>1.3638812303543091</v>
      </c>
      <c r="EL593">
        <v>1.736924409866333</v>
      </c>
      <c r="EM593">
        <v>2.2584543228149414</v>
      </c>
      <c r="EN593">
        <v>2.6505482196807861</v>
      </c>
      <c r="EO593">
        <v>2.5926492214202881</v>
      </c>
      <c r="EP593">
        <v>2.9221820831298828</v>
      </c>
      <c r="EQ593">
        <v>14.248767852783203</v>
      </c>
      <c r="ER593">
        <v>15.33733081817627</v>
      </c>
      <c r="ES593">
        <v>5.4230160713195801</v>
      </c>
      <c r="ET593">
        <v>4.8573894500732422</v>
      </c>
      <c r="EU593">
        <v>4.0808911323547363</v>
      </c>
      <c r="EV593">
        <v>3.2730798721313477</v>
      </c>
      <c r="EW593">
        <v>2.8317239284515381</v>
      </c>
      <c r="EX593">
        <v>2.4460463523864746</v>
      </c>
      <c r="EY593">
        <v>51.562217712402344</v>
      </c>
      <c r="EZ593">
        <v>50.787952423095703</v>
      </c>
      <c r="FA593">
        <v>50.116794586181641</v>
      </c>
      <c r="FB593">
        <v>49.36004638671875</v>
      </c>
      <c r="FC593">
        <v>48.852546691894531</v>
      </c>
      <c r="FD593">
        <v>48.544124603271484</v>
      </c>
      <c r="FE593">
        <v>48.292701721191406</v>
      </c>
      <c r="FF593">
        <v>48.426723480224609</v>
      </c>
      <c r="FG593">
        <v>50.258022308349609</v>
      </c>
      <c r="FH593">
        <v>52.643375396728516</v>
      </c>
      <c r="FI593">
        <v>55.310886383056641</v>
      </c>
      <c r="FJ593">
        <v>57.81146240234375</v>
      </c>
      <c r="FK593">
        <v>60.303314208984375</v>
      </c>
      <c r="FL593">
        <v>61.985446929931641</v>
      </c>
      <c r="FM593">
        <v>62.796684265136719</v>
      </c>
      <c r="FN593">
        <v>63.287891387939453</v>
      </c>
      <c r="FO593">
        <v>63.289299011230469</v>
      </c>
      <c r="FP593">
        <v>62.465843200683594</v>
      </c>
      <c r="FQ593">
        <v>60.471309661865234</v>
      </c>
      <c r="FR593">
        <v>57.400104522705078</v>
      </c>
      <c r="FS593">
        <v>55.360752105712891</v>
      </c>
      <c r="FT593">
        <v>54.0670166015625</v>
      </c>
      <c r="FU593">
        <v>52.726207733154297</v>
      </c>
      <c r="FV593">
        <v>51.539833068847656</v>
      </c>
      <c r="FW593">
        <v>1</v>
      </c>
    </row>
    <row r="594" spans="1:179" x14ac:dyDescent="0.2">
      <c r="A594" t="s">
        <v>241</v>
      </c>
      <c r="B594" t="s">
        <v>248</v>
      </c>
      <c r="C594" t="s">
        <v>218</v>
      </c>
      <c r="D594" t="s">
        <v>38</v>
      </c>
      <c r="E594">
        <v>2016</v>
      </c>
      <c r="F594" t="s">
        <v>227</v>
      </c>
      <c r="G594" t="s">
        <v>244</v>
      </c>
      <c r="H594">
        <v>246.51000000000002</v>
      </c>
      <c r="K594">
        <v>119.92344069227546</v>
      </c>
      <c r="L594">
        <v>117.89987836826634</v>
      </c>
      <c r="M594">
        <v>116.14488717469069</v>
      </c>
      <c r="N594">
        <v>115.82054770639485</v>
      </c>
      <c r="O594">
        <v>119.88272735165171</v>
      </c>
      <c r="P594">
        <v>130.40672647889076</v>
      </c>
      <c r="Q594">
        <v>142.80580340367618</v>
      </c>
      <c r="R594">
        <v>150.25756636237145</v>
      </c>
      <c r="S594">
        <v>154.05446246926195</v>
      </c>
      <c r="T594">
        <v>156.9751181087596</v>
      </c>
      <c r="U594">
        <v>159.95944138876393</v>
      </c>
      <c r="V594">
        <v>163.45582900627133</v>
      </c>
      <c r="W594">
        <v>163.76074477694777</v>
      </c>
      <c r="X594">
        <v>164.68575245822211</v>
      </c>
      <c r="Y594">
        <v>163.3400167097987</v>
      </c>
      <c r="Z594">
        <v>159.25293140213194</v>
      </c>
      <c r="AA594">
        <v>154.58746643407343</v>
      </c>
      <c r="AB594">
        <v>151.50652020874034</v>
      </c>
      <c r="AC594">
        <v>145.35436993722442</v>
      </c>
      <c r="AD594">
        <v>141.99491666504434</v>
      </c>
      <c r="AE594">
        <v>138.13085493465007</v>
      </c>
      <c r="AF594">
        <v>134.20556605966308</v>
      </c>
      <c r="AG594">
        <v>128.59728106555357</v>
      </c>
      <c r="AH594">
        <v>123.38887325454091</v>
      </c>
      <c r="AI594">
        <v>-1.4391402006149292</v>
      </c>
      <c r="AJ594">
        <v>-1.4418230056762695</v>
      </c>
      <c r="AK594">
        <v>-1.6422034502029419</v>
      </c>
      <c r="AL594">
        <v>-1.6820605993270874</v>
      </c>
      <c r="AM594">
        <v>-2.107372522354126</v>
      </c>
      <c r="AN594">
        <v>-2.4314227104187012</v>
      </c>
      <c r="AO594">
        <v>-1.7824643850326538</v>
      </c>
      <c r="AP594">
        <v>-2.6164801120758057</v>
      </c>
      <c r="AQ594">
        <v>-2.4741983413696289</v>
      </c>
      <c r="AR594">
        <v>-2.2748792171478271</v>
      </c>
      <c r="AS594">
        <v>-1.9189826250076294</v>
      </c>
      <c r="AT594">
        <v>-1.7354862689971924</v>
      </c>
      <c r="AU594">
        <v>-1.5449787378311157</v>
      </c>
      <c r="AV594">
        <v>-1.8762099742889404</v>
      </c>
      <c r="AW594">
        <v>-1.899492621421814</v>
      </c>
      <c r="AX594">
        <v>-2.4934406280517578</v>
      </c>
      <c r="AY594">
        <v>-9.5980930328369141</v>
      </c>
      <c r="AZ594">
        <v>-10.644462585449219</v>
      </c>
      <c r="BA594">
        <v>-0.63361936807632446</v>
      </c>
      <c r="BB594">
        <v>-0.3119678795337677</v>
      </c>
      <c r="BC594">
        <v>-0.92452776432037354</v>
      </c>
      <c r="BD594">
        <v>-1.5471872091293335</v>
      </c>
      <c r="BE594">
        <v>-1.9071073532104492</v>
      </c>
      <c r="BF594">
        <v>-2.0150551795959473</v>
      </c>
      <c r="BG594">
        <v>-0.46905121207237244</v>
      </c>
      <c r="BH594">
        <v>-0.47911503911018372</v>
      </c>
      <c r="BI594">
        <v>-0.70859611034393311</v>
      </c>
      <c r="BJ594">
        <v>-0.74095290899276733</v>
      </c>
      <c r="BK594">
        <v>-1.0907896757125854</v>
      </c>
      <c r="BL594">
        <v>-1.2828724384307861</v>
      </c>
      <c r="BM594">
        <v>-0.74124246835708618</v>
      </c>
      <c r="BN594">
        <v>-1.2304004430770874</v>
      </c>
      <c r="BO594">
        <v>-1.3169347047805786</v>
      </c>
      <c r="BP594">
        <v>-1.3094841241836548</v>
      </c>
      <c r="BQ594">
        <v>-0.95284801721572876</v>
      </c>
      <c r="BR594">
        <v>-0.7249068021774292</v>
      </c>
      <c r="BS594">
        <v>-0.45521241426467896</v>
      </c>
      <c r="BT594">
        <v>-0.59005248546600342</v>
      </c>
      <c r="BU594">
        <v>-0.62271469831466675</v>
      </c>
      <c r="BV594">
        <v>-0.95601058006286621</v>
      </c>
      <c r="BW594">
        <v>-2.7398395538330078</v>
      </c>
      <c r="BX594">
        <v>-3.1664707660675049</v>
      </c>
      <c r="BY594">
        <v>1.0490947961807251</v>
      </c>
      <c r="BZ594">
        <v>1.1239674091339111</v>
      </c>
      <c r="CA594">
        <v>0.47614291310310364</v>
      </c>
      <c r="CB594">
        <v>-0.18795914947986603</v>
      </c>
      <c r="CC594">
        <v>-0.55184930562973022</v>
      </c>
      <c r="CD594">
        <v>-0.73594141006469727</v>
      </c>
      <c r="CE594">
        <v>0.20282952487468719</v>
      </c>
      <c r="CF594">
        <v>0.18765357136726379</v>
      </c>
      <c r="CG594">
        <v>-6.1982583254575729E-2</v>
      </c>
      <c r="CH594">
        <v>-8.9144565165042877E-2</v>
      </c>
      <c r="CI594">
        <v>-0.38670751452445984</v>
      </c>
      <c r="CJ594">
        <v>-0.48739010095596313</v>
      </c>
      <c r="CK594">
        <v>-2.0095394924283028E-2</v>
      </c>
      <c r="CL594">
        <v>-0.27040600776672363</v>
      </c>
      <c r="CM594">
        <v>-0.51541757583618164</v>
      </c>
      <c r="CN594">
        <v>-0.64085447788238525</v>
      </c>
      <c r="CO594">
        <v>-0.28370609879493713</v>
      </c>
      <c r="CP594">
        <v>-2.498256228864193E-2</v>
      </c>
      <c r="CQ594">
        <v>0.29955640435218811</v>
      </c>
      <c r="CR594">
        <v>0.30073624849319458</v>
      </c>
      <c r="CS594">
        <v>0.2615777850151062</v>
      </c>
      <c r="CT594">
        <v>0.10880890488624573</v>
      </c>
      <c r="CU594">
        <v>2.0101661682128906</v>
      </c>
      <c r="CV594">
        <v>2.0127639770507812</v>
      </c>
      <c r="CW594">
        <v>2.2145373821258545</v>
      </c>
      <c r="CX594">
        <v>2.1184916496276855</v>
      </c>
      <c r="CY594">
        <v>1.4462431669235229</v>
      </c>
      <c r="CZ594">
        <v>0.75343799591064453</v>
      </c>
      <c r="DA594">
        <v>0.38679835200309753</v>
      </c>
      <c r="DB594">
        <v>0.14996883273124695</v>
      </c>
      <c r="DC594">
        <v>0.87471026182174683</v>
      </c>
      <c r="DD594">
        <v>0.85442221164703369</v>
      </c>
      <c r="DE594">
        <v>0.58463096618652344</v>
      </c>
      <c r="DF594">
        <v>0.56266379356384277</v>
      </c>
      <c r="DG594">
        <v>0.317374587059021</v>
      </c>
      <c r="DH594">
        <v>0.30809226632118225</v>
      </c>
      <c r="DI594">
        <v>0.70105171203613281</v>
      </c>
      <c r="DJ594">
        <v>0.68958848714828491</v>
      </c>
      <c r="DK594">
        <v>0.28609955310821533</v>
      </c>
      <c r="DL594">
        <v>2.7775144204497337E-2</v>
      </c>
      <c r="DM594">
        <v>0.38543576002120972</v>
      </c>
      <c r="DN594">
        <v>0.67494165897369385</v>
      </c>
      <c r="DO594">
        <v>1.0543252229690552</v>
      </c>
      <c r="DP594">
        <v>1.1915249824523926</v>
      </c>
      <c r="DQ594">
        <v>1.1458702087402344</v>
      </c>
      <c r="DR594">
        <v>1.1736283302307129</v>
      </c>
      <c r="DS594">
        <v>6.7601718902587891</v>
      </c>
      <c r="DT594">
        <v>7.1919989585876465</v>
      </c>
      <c r="DU594">
        <v>3.3799800872802734</v>
      </c>
      <c r="DV594">
        <v>3.1130161285400391</v>
      </c>
      <c r="DW594">
        <v>2.4163434505462646</v>
      </c>
      <c r="DX594">
        <v>1.6948351860046387</v>
      </c>
      <c r="DY594">
        <v>1.3254460096359253</v>
      </c>
      <c r="DZ594">
        <v>1.0358791351318359</v>
      </c>
      <c r="EA594">
        <v>1.844799280166626</v>
      </c>
      <c r="EB594">
        <v>1.8171302080154419</v>
      </c>
      <c r="EC594">
        <v>1.5182381868362427</v>
      </c>
      <c r="ED594">
        <v>1.5037715435028076</v>
      </c>
      <c r="EE594">
        <v>1.333957314491272</v>
      </c>
      <c r="EF594">
        <v>1.4566425085067749</v>
      </c>
      <c r="EG594">
        <v>1.7422735691070557</v>
      </c>
      <c r="EH594">
        <v>2.0756680965423584</v>
      </c>
      <c r="EI594">
        <v>1.4433630704879761</v>
      </c>
      <c r="EJ594">
        <v>0.99317014217376709</v>
      </c>
      <c r="EK594">
        <v>1.3515703678131104</v>
      </c>
      <c r="EL594">
        <v>1.685521125793457</v>
      </c>
      <c r="EM594">
        <v>2.1440916061401367</v>
      </c>
      <c r="EN594">
        <v>2.47768235206604</v>
      </c>
      <c r="EO594">
        <v>2.4226481914520264</v>
      </c>
      <c r="EP594">
        <v>2.7110586166381836</v>
      </c>
      <c r="EQ594">
        <v>13.618425369262695</v>
      </c>
      <c r="ER594">
        <v>14.669991493225098</v>
      </c>
      <c r="ES594">
        <v>5.0626940727233887</v>
      </c>
      <c r="ET594">
        <v>4.5489511489868164</v>
      </c>
      <c r="EU594">
        <v>3.817014217376709</v>
      </c>
      <c r="EV594">
        <v>3.054063081741333</v>
      </c>
      <c r="EW594">
        <v>2.6807041168212891</v>
      </c>
      <c r="EX594">
        <v>2.3149929046630859</v>
      </c>
      <c r="EY594">
        <v>51.747760772705078</v>
      </c>
      <c r="EZ594">
        <v>50.933834075927734</v>
      </c>
      <c r="FA594">
        <v>50.203041076660156</v>
      </c>
      <c r="FB594">
        <v>49.349750518798828</v>
      </c>
      <c r="FC594">
        <v>48.786312103271484</v>
      </c>
      <c r="FD594">
        <v>48.495681762695312</v>
      </c>
      <c r="FE594">
        <v>48.221416473388672</v>
      </c>
      <c r="FF594">
        <v>48.406402587890625</v>
      </c>
      <c r="FG594">
        <v>50.338459014892578</v>
      </c>
      <c r="FH594">
        <v>52.739849090576172</v>
      </c>
      <c r="FI594">
        <v>55.451335906982422</v>
      </c>
      <c r="FJ594">
        <v>57.967861175537109</v>
      </c>
      <c r="FK594">
        <v>60.413352966308594</v>
      </c>
      <c r="FL594">
        <v>62.168003082275391</v>
      </c>
      <c r="FM594">
        <v>62.996105194091797</v>
      </c>
      <c r="FN594">
        <v>63.517326354980469</v>
      </c>
      <c r="FO594">
        <v>63.590423583984375</v>
      </c>
      <c r="FP594">
        <v>62.773250579833984</v>
      </c>
      <c r="FQ594">
        <v>60.701648712158203</v>
      </c>
      <c r="FR594">
        <v>57.636531829833984</v>
      </c>
      <c r="FS594">
        <v>55.65777587890625</v>
      </c>
      <c r="FT594">
        <v>54.384243011474609</v>
      </c>
      <c r="FU594">
        <v>53.027950286865234</v>
      </c>
      <c r="FV594">
        <v>51.789554595947266</v>
      </c>
      <c r="FW594">
        <v>1</v>
      </c>
    </row>
    <row r="595" spans="1:179" x14ac:dyDescent="0.2">
      <c r="A595" t="s">
        <v>241</v>
      </c>
      <c r="B595" t="s">
        <v>248</v>
      </c>
      <c r="C595" t="s">
        <v>218</v>
      </c>
      <c r="D595" t="s">
        <v>38</v>
      </c>
      <c r="E595" t="s">
        <v>250</v>
      </c>
      <c r="F595" t="s">
        <v>227</v>
      </c>
      <c r="G595" t="s">
        <v>244</v>
      </c>
      <c r="H595">
        <v>224.17000000000002</v>
      </c>
      <c r="K595">
        <v>109.05415871659943</v>
      </c>
      <c r="L595">
        <v>107.21400231697042</v>
      </c>
      <c r="M595">
        <v>105.61807505649813</v>
      </c>
      <c r="N595">
        <v>105.32313215251364</v>
      </c>
      <c r="O595">
        <v>109.01713543670823</v>
      </c>
      <c r="P595">
        <v>118.58729006644614</v>
      </c>
      <c r="Q595">
        <v>129.86257449031919</v>
      </c>
      <c r="R595">
        <v>136.63894561280296</v>
      </c>
      <c r="S595">
        <v>140.0917093784272</v>
      </c>
      <c r="T595">
        <v>142.7476508843385</v>
      </c>
      <c r="U595">
        <v>145.46148950304817</v>
      </c>
      <c r="V595">
        <v>148.64098141866799</v>
      </c>
      <c r="W595">
        <v>148.91826109525655</v>
      </c>
      <c r="X595">
        <v>149.75943054391018</v>
      </c>
      <c r="Y595">
        <v>148.53566578989725</v>
      </c>
      <c r="Z595">
        <v>144.81901417235167</v>
      </c>
      <c r="AA595">
        <v>140.57640443587039</v>
      </c>
      <c r="AB595">
        <v>137.77470030934407</v>
      </c>
      <c r="AC595">
        <v>132.18015125133422</v>
      </c>
      <c r="AD595">
        <v>129.12518261275576</v>
      </c>
      <c r="AE595">
        <v>125.6113407916355</v>
      </c>
      <c r="AF595">
        <v>122.04182115885777</v>
      </c>
      <c r="AG595">
        <v>116.94184405392353</v>
      </c>
      <c r="AH595">
        <v>112.20550119381132</v>
      </c>
      <c r="AI595">
        <v>-1.381346583366394</v>
      </c>
      <c r="AJ595">
        <v>-1.3832335472106934</v>
      </c>
      <c r="AK595">
        <v>-1.5632733106613159</v>
      </c>
      <c r="AL595">
        <v>-1.6000795364379883</v>
      </c>
      <c r="AM595">
        <v>-1.992495059967041</v>
      </c>
      <c r="AN595">
        <v>-2.2970569133758545</v>
      </c>
      <c r="AO595">
        <v>-1.6988800764083862</v>
      </c>
      <c r="AP595">
        <v>-2.483128547668457</v>
      </c>
      <c r="AQ595">
        <v>-2.3366079330444336</v>
      </c>
      <c r="AR595">
        <v>-2.1409866809844971</v>
      </c>
      <c r="AS595">
        <v>-1.8174021244049072</v>
      </c>
      <c r="AT595">
        <v>-1.6538650989532471</v>
      </c>
      <c r="AU595">
        <v>-1.4865541458129883</v>
      </c>
      <c r="AV595">
        <v>-1.8024705648422241</v>
      </c>
      <c r="AW595">
        <v>-1.822940468788147</v>
      </c>
      <c r="AX595">
        <v>-2.3825743198394775</v>
      </c>
      <c r="AY595">
        <v>-9.2417335510253906</v>
      </c>
      <c r="AZ595">
        <v>-10.23967456817627</v>
      </c>
      <c r="BA595">
        <v>-0.70219743251800537</v>
      </c>
      <c r="BB595">
        <v>-0.39121946692466736</v>
      </c>
      <c r="BC595">
        <v>-0.94561916589736938</v>
      </c>
      <c r="BD595">
        <v>-1.5087404251098633</v>
      </c>
      <c r="BE595">
        <v>-1.8357418775558472</v>
      </c>
      <c r="BF595">
        <v>-1.928203821182251</v>
      </c>
      <c r="BG595">
        <v>-0.45626363158226013</v>
      </c>
      <c r="BH595">
        <v>-0.46518915891647339</v>
      </c>
      <c r="BI595">
        <v>-0.67297953367233276</v>
      </c>
      <c r="BJ595">
        <v>-0.70263344049453735</v>
      </c>
      <c r="BK595">
        <v>-1.0230753421783447</v>
      </c>
      <c r="BL595">
        <v>-1.2017922401428223</v>
      </c>
      <c r="BM595">
        <v>-0.70596438646316528</v>
      </c>
      <c r="BN595">
        <v>-1.1613544225692749</v>
      </c>
      <c r="BO595">
        <v>-1.2330343723297119</v>
      </c>
      <c r="BP595">
        <v>-1.2203799486160278</v>
      </c>
      <c r="BQ595">
        <v>-0.89609020948410034</v>
      </c>
      <c r="BR595">
        <v>-0.69017034769058228</v>
      </c>
      <c r="BS595">
        <v>-0.44734618067741394</v>
      </c>
      <c r="BT595">
        <v>-0.57598274946212769</v>
      </c>
      <c r="BU595">
        <v>-0.60539716482162476</v>
      </c>
      <c r="BV595">
        <v>-0.91647142171859741</v>
      </c>
      <c r="BW595">
        <v>-2.7016603946685791</v>
      </c>
      <c r="BX595">
        <v>-3.1086137294769287</v>
      </c>
      <c r="BY595">
        <v>0.90244913101196289</v>
      </c>
      <c r="BZ595">
        <v>0.97809725999832153</v>
      </c>
      <c r="CA595">
        <v>0.39006906747817993</v>
      </c>
      <c r="CB595">
        <v>-0.21257214248180389</v>
      </c>
      <c r="CC595">
        <v>-0.54335933923721313</v>
      </c>
      <c r="CD595">
        <v>-0.70843315124511719</v>
      </c>
      <c r="CE595">
        <v>0.18444603681564331</v>
      </c>
      <c r="CF595">
        <v>0.17064556479454041</v>
      </c>
      <c r="CG595">
        <v>-5.6364778429269791E-2</v>
      </c>
      <c r="CH595">
        <v>-8.106493204832077E-2</v>
      </c>
      <c r="CI595">
        <v>-0.35165822505950928</v>
      </c>
      <c r="CJ595">
        <v>-0.44321539998054504</v>
      </c>
      <c r="CK595">
        <v>-1.8274044618010521E-2</v>
      </c>
      <c r="CL595">
        <v>-0.24589771032333374</v>
      </c>
      <c r="CM595">
        <v>-0.46870264410972595</v>
      </c>
      <c r="CN595">
        <v>-0.58277052640914917</v>
      </c>
      <c r="CO595">
        <v>-0.25799235701560974</v>
      </c>
      <c r="CP595">
        <v>-2.2718263790011406E-2</v>
      </c>
      <c r="CQ595">
        <v>0.27240607142448425</v>
      </c>
      <c r="CR595">
        <v>0.27347895503044128</v>
      </c>
      <c r="CS595">
        <v>0.23786963522434235</v>
      </c>
      <c r="CT595">
        <v>9.8946988582611084E-2</v>
      </c>
      <c r="CU595">
        <v>1.8279744386672974</v>
      </c>
      <c r="CV595">
        <v>1.8303368091583252</v>
      </c>
      <c r="CW595">
        <v>2.0138225555419922</v>
      </c>
      <c r="CX595">
        <v>1.9264818429946899</v>
      </c>
      <c r="CY595">
        <v>1.3151626586914062</v>
      </c>
      <c r="CZ595">
        <v>0.68515002727508545</v>
      </c>
      <c r="DA595">
        <v>0.35174080729484558</v>
      </c>
      <c r="DB595">
        <v>0.13637638092041016</v>
      </c>
      <c r="DC595">
        <v>0.82515567541122437</v>
      </c>
      <c r="DD595">
        <v>0.8064802885055542</v>
      </c>
      <c r="DE595">
        <v>0.56024998426437378</v>
      </c>
      <c r="DF595">
        <v>0.54050356149673462</v>
      </c>
      <c r="DG595">
        <v>0.31975889205932617</v>
      </c>
      <c r="DH595">
        <v>0.31536146998405457</v>
      </c>
      <c r="DI595">
        <v>0.66941630840301514</v>
      </c>
      <c r="DJ595">
        <v>0.66955900192260742</v>
      </c>
      <c r="DK595">
        <v>0.2956291139125824</v>
      </c>
      <c r="DL595">
        <v>5.4838884621858597E-2</v>
      </c>
      <c r="DM595">
        <v>0.38010549545288086</v>
      </c>
      <c r="DN595">
        <v>0.64473378658294678</v>
      </c>
      <c r="DO595">
        <v>0.99215829372406006</v>
      </c>
      <c r="DP595">
        <v>1.1229406595230103</v>
      </c>
      <c r="DQ595">
        <v>1.0811364650726318</v>
      </c>
      <c r="DR595">
        <v>1.1143654584884644</v>
      </c>
      <c r="DS595">
        <v>6.3576092720031738</v>
      </c>
      <c r="DT595">
        <v>6.7692875862121582</v>
      </c>
      <c r="DU595">
        <v>3.1251957416534424</v>
      </c>
      <c r="DV595">
        <v>2.8748664855957031</v>
      </c>
      <c r="DW595">
        <v>2.2402563095092773</v>
      </c>
      <c r="DX595">
        <v>1.5828721523284912</v>
      </c>
      <c r="DY595">
        <v>1.2468409538269043</v>
      </c>
      <c r="DZ595">
        <v>0.9811859130859375</v>
      </c>
      <c r="EA595">
        <v>1.7502386569976807</v>
      </c>
      <c r="EB595">
        <v>1.7245246171951294</v>
      </c>
      <c r="EC595">
        <v>1.4505436420440674</v>
      </c>
      <c r="ED595">
        <v>1.4379497766494751</v>
      </c>
      <c r="EE595">
        <v>1.2891786098480225</v>
      </c>
      <c r="EF595">
        <v>1.4106260538101196</v>
      </c>
      <c r="EG595">
        <v>1.6623319387435913</v>
      </c>
      <c r="EH595">
        <v>1.9913331270217896</v>
      </c>
      <c r="EI595">
        <v>1.3992027044296265</v>
      </c>
      <c r="EJ595">
        <v>0.97544562816619873</v>
      </c>
      <c r="EK595">
        <v>1.3014174699783325</v>
      </c>
      <c r="EL595">
        <v>1.6084285974502563</v>
      </c>
      <c r="EM595">
        <v>2.0313661098480225</v>
      </c>
      <c r="EN595">
        <v>2.3494284152984619</v>
      </c>
      <c r="EO595">
        <v>2.2986798286437988</v>
      </c>
      <c r="EP595">
        <v>2.5804684162139893</v>
      </c>
      <c r="EQ595">
        <v>12.897682189941406</v>
      </c>
      <c r="ER595">
        <v>13.900347709655762</v>
      </c>
      <c r="ES595">
        <v>4.7298421859741211</v>
      </c>
      <c r="ET595">
        <v>4.2441830635070801</v>
      </c>
      <c r="EU595">
        <v>3.5759444236755371</v>
      </c>
      <c r="EV595">
        <v>2.8790404796600342</v>
      </c>
      <c r="EW595">
        <v>2.5392234325408936</v>
      </c>
      <c r="EX595">
        <v>2.2009565830230713</v>
      </c>
      <c r="EY595">
        <v>51.747760772705078</v>
      </c>
      <c r="EZ595">
        <v>50.933834075927734</v>
      </c>
      <c r="FA595">
        <v>50.203041076660156</v>
      </c>
      <c r="FB595">
        <v>49.349758148193359</v>
      </c>
      <c r="FC595">
        <v>48.786312103271484</v>
      </c>
      <c r="FD595">
        <v>48.495681762695312</v>
      </c>
      <c r="FE595">
        <v>48.221416473388672</v>
      </c>
      <c r="FF595">
        <v>48.406402587890625</v>
      </c>
      <c r="FG595">
        <v>50.338459014892578</v>
      </c>
      <c r="FH595">
        <v>52.739849090576172</v>
      </c>
      <c r="FI595">
        <v>55.451339721679688</v>
      </c>
      <c r="FJ595">
        <v>57.967857360839844</v>
      </c>
      <c r="FK595">
        <v>60.413360595703125</v>
      </c>
      <c r="FL595">
        <v>62.168006896972656</v>
      </c>
      <c r="FM595">
        <v>62.996101379394531</v>
      </c>
      <c r="FN595">
        <v>63.517326354980469</v>
      </c>
      <c r="FO595">
        <v>63.590427398681641</v>
      </c>
      <c r="FP595">
        <v>62.773246765136719</v>
      </c>
      <c r="FQ595">
        <v>60.701652526855469</v>
      </c>
      <c r="FR595">
        <v>57.636531829833984</v>
      </c>
      <c r="FS595">
        <v>55.65777587890625</v>
      </c>
      <c r="FT595">
        <v>54.384243011474609</v>
      </c>
      <c r="FU595">
        <v>53.0279541015625</v>
      </c>
      <c r="FV595">
        <v>51.789554595947266</v>
      </c>
      <c r="FW595">
        <v>1</v>
      </c>
    </row>
    <row r="596" spans="1:179" x14ac:dyDescent="0.2">
      <c r="A596" t="s">
        <v>241</v>
      </c>
      <c r="B596" t="s">
        <v>248</v>
      </c>
      <c r="C596" t="s">
        <v>218</v>
      </c>
      <c r="D596" t="s">
        <v>39</v>
      </c>
      <c r="E596">
        <v>2015</v>
      </c>
      <c r="F596" t="s">
        <v>227</v>
      </c>
      <c r="G596" t="s">
        <v>244</v>
      </c>
      <c r="H596">
        <v>246.03</v>
      </c>
      <c r="K596">
        <v>122.84769879789513</v>
      </c>
      <c r="L596">
        <v>120.24561404436946</v>
      </c>
      <c r="M596">
        <v>117.74096040749744</v>
      </c>
      <c r="N596">
        <v>115.55325157545637</v>
      </c>
      <c r="O596">
        <v>119.2049173699051</v>
      </c>
      <c r="P596">
        <v>129.68209337108217</v>
      </c>
      <c r="Q596">
        <v>141.51611565320891</v>
      </c>
      <c r="R596">
        <v>149.64480979416516</v>
      </c>
      <c r="S596">
        <v>152.71714790161303</v>
      </c>
      <c r="T596">
        <v>160.57650465841127</v>
      </c>
      <c r="U596">
        <v>171.32621187585536</v>
      </c>
      <c r="V596">
        <v>176.67435679188932</v>
      </c>
      <c r="W596">
        <v>179.87914677077896</v>
      </c>
      <c r="X596">
        <v>182.9547468664806</v>
      </c>
      <c r="Y596">
        <v>182.99453992767604</v>
      </c>
      <c r="Z596">
        <v>179.97120392820639</v>
      </c>
      <c r="AA596">
        <v>173.66637770324948</v>
      </c>
      <c r="AB596">
        <v>166.86627150004102</v>
      </c>
      <c r="AC596">
        <v>157.78699433509715</v>
      </c>
      <c r="AD596">
        <v>154.78395024887729</v>
      </c>
      <c r="AE596">
        <v>150.14225717734712</v>
      </c>
      <c r="AF596">
        <v>144.2223825854114</v>
      </c>
      <c r="AG596">
        <v>136.74245837447208</v>
      </c>
      <c r="AH596">
        <v>129.89136743753042</v>
      </c>
      <c r="AI596">
        <v>-1.311536431312561</v>
      </c>
      <c r="AJ596">
        <v>-1.0785751342773437</v>
      </c>
      <c r="AK596">
        <v>-1.2135933637619019</v>
      </c>
      <c r="AL596">
        <v>-0.86849015951156616</v>
      </c>
      <c r="AM596">
        <v>-1.3658562898635864</v>
      </c>
      <c r="AN596">
        <v>-1.8697446584701538</v>
      </c>
      <c r="AO596">
        <v>-1.8462833166122437</v>
      </c>
      <c r="AP596">
        <v>-2.0999093055725098</v>
      </c>
      <c r="AQ596">
        <v>-5.0910243988037109</v>
      </c>
      <c r="AR596">
        <v>-1.7653485536575317</v>
      </c>
      <c r="AS596">
        <v>-2.0971624851226807</v>
      </c>
      <c r="AT596">
        <v>-2.1170885562896729</v>
      </c>
      <c r="AU596">
        <v>-2.1885490417480469</v>
      </c>
      <c r="AV596">
        <v>-1.0080653429031372</v>
      </c>
      <c r="AW596">
        <v>-1.8575716018676758</v>
      </c>
      <c r="AX596">
        <v>-0.11479343473911285</v>
      </c>
      <c r="AY596">
        <v>-0.15097144246101379</v>
      </c>
      <c r="AZ596">
        <v>-0.95939022302627563</v>
      </c>
      <c r="BA596">
        <v>-1.8204338550567627</v>
      </c>
      <c r="BB596">
        <v>-2.1327559947967529</v>
      </c>
      <c r="BC596">
        <v>-2.4100286960601807</v>
      </c>
      <c r="BD596">
        <v>-2.3663804531097412</v>
      </c>
      <c r="BE596">
        <v>-2.0961363315582275</v>
      </c>
      <c r="BF596">
        <v>-1.9762649536132813</v>
      </c>
      <c r="BG596">
        <v>-0.43853425979614258</v>
      </c>
      <c r="BH596">
        <v>-0.34878551959991455</v>
      </c>
      <c r="BI596">
        <v>-0.51478999853134155</v>
      </c>
      <c r="BJ596">
        <v>-0.23619720339775085</v>
      </c>
      <c r="BK596">
        <v>-0.56078916788101196</v>
      </c>
      <c r="BL596">
        <v>-1.0339313745498657</v>
      </c>
      <c r="BM596">
        <v>-1.0554910898208618</v>
      </c>
      <c r="BN596">
        <v>-0.97610223293304443</v>
      </c>
      <c r="BO596">
        <v>-2.1670823097229004</v>
      </c>
      <c r="BP596">
        <v>-0.60434973239898682</v>
      </c>
      <c r="BQ596">
        <v>-0.72924655675888062</v>
      </c>
      <c r="BR596">
        <v>-0.69890785217285156</v>
      </c>
      <c r="BS596">
        <v>-0.70517069101333618</v>
      </c>
      <c r="BT596">
        <v>1.3589215278625488</v>
      </c>
      <c r="BU596">
        <v>1.2420313358306885</v>
      </c>
      <c r="BV596">
        <v>1.8120399713516235</v>
      </c>
      <c r="BW596">
        <v>1.5982147455215454</v>
      </c>
      <c r="BX596">
        <v>0.73121708631515503</v>
      </c>
      <c r="BY596">
        <v>-0.21479929983615875</v>
      </c>
      <c r="BZ596">
        <v>-0.56831127405166626</v>
      </c>
      <c r="CA596">
        <v>-0.88906317949295044</v>
      </c>
      <c r="CB596">
        <v>-0.88229840993881226</v>
      </c>
      <c r="CC596">
        <v>-0.73223680257797241</v>
      </c>
      <c r="CD596">
        <v>-0.64902263879776001</v>
      </c>
      <c r="CE596">
        <v>0.16610440611839294</v>
      </c>
      <c r="CF596">
        <v>0.15666458010673523</v>
      </c>
      <c r="CG596">
        <v>-3.0800934880971909E-2</v>
      </c>
      <c r="CH596">
        <v>0.20172697305679321</v>
      </c>
      <c r="CI596">
        <v>-3.2021733932197094E-3</v>
      </c>
      <c r="CJ596">
        <v>-0.45504972338676453</v>
      </c>
      <c r="CK596">
        <v>-0.50779080390930176</v>
      </c>
      <c r="CL596">
        <v>-0.19775687158107758</v>
      </c>
      <c r="CM596">
        <v>-0.14196892082691193</v>
      </c>
      <c r="CN596">
        <v>0.19975453615188599</v>
      </c>
      <c r="CO596">
        <v>0.21816785633563995</v>
      </c>
      <c r="CP596">
        <v>0.28331977128982544</v>
      </c>
      <c r="CQ596">
        <v>0.32221260666847229</v>
      </c>
      <c r="CR596">
        <v>2.9982893466949463</v>
      </c>
      <c r="CS596">
        <v>3.3888070583343506</v>
      </c>
      <c r="CT596">
        <v>3.1465590000152588</v>
      </c>
      <c r="CU596">
        <v>2.8096959590911865</v>
      </c>
      <c r="CV596">
        <v>1.9021265506744385</v>
      </c>
      <c r="CW596">
        <v>0.89725828170776367</v>
      </c>
      <c r="CX596">
        <v>0.51521849632263184</v>
      </c>
      <c r="CY596">
        <v>0.16435280442237854</v>
      </c>
      <c r="CZ596">
        <v>0.14557231962680817</v>
      </c>
      <c r="DA596">
        <v>0.21239581704139709</v>
      </c>
      <c r="DB596">
        <v>0.27022132277488708</v>
      </c>
      <c r="DC596">
        <v>0.77074307203292847</v>
      </c>
      <c r="DD596">
        <v>0.66211467981338501</v>
      </c>
      <c r="DE596">
        <v>0.45318815112113953</v>
      </c>
      <c r="DF596">
        <v>0.63965117931365967</v>
      </c>
      <c r="DG596">
        <v>0.55438482761383057</v>
      </c>
      <c r="DH596">
        <v>0.12383197247982025</v>
      </c>
      <c r="DI596">
        <v>3.9909433573484421E-2</v>
      </c>
      <c r="DJ596">
        <v>0.58058851957321167</v>
      </c>
      <c r="DK596">
        <v>1.8831444978713989</v>
      </c>
      <c r="DL596">
        <v>1.0038588047027588</v>
      </c>
      <c r="DM596">
        <v>1.1655822992324829</v>
      </c>
      <c r="DN596">
        <v>1.2655473947525024</v>
      </c>
      <c r="DO596">
        <v>1.3495959043502808</v>
      </c>
      <c r="DP596">
        <v>4.6376571655273437</v>
      </c>
      <c r="DQ596">
        <v>5.5355825424194336</v>
      </c>
      <c r="DR596">
        <v>4.4810776710510254</v>
      </c>
      <c r="DS596">
        <v>4.021176815032959</v>
      </c>
      <c r="DT596">
        <v>3.0730359554290771</v>
      </c>
      <c r="DU596">
        <v>2.0093159675598145</v>
      </c>
      <c r="DV596">
        <v>1.5987482070922852</v>
      </c>
      <c r="DW596">
        <v>1.2177687883377075</v>
      </c>
      <c r="DX596">
        <v>1.173443078994751</v>
      </c>
      <c r="DY596">
        <v>1.1570284366607666</v>
      </c>
      <c r="DZ596">
        <v>1.1894652843475342</v>
      </c>
      <c r="EA596">
        <v>1.6437453031539917</v>
      </c>
      <c r="EB596">
        <v>1.391904354095459</v>
      </c>
      <c r="EC596">
        <v>1.1519914865493774</v>
      </c>
      <c r="ED596">
        <v>1.2719441652297974</v>
      </c>
      <c r="EE596">
        <v>1.3594518899917603</v>
      </c>
      <c r="EF596">
        <v>0.95964521169662476</v>
      </c>
      <c r="EG596">
        <v>0.83070164918899536</v>
      </c>
      <c r="EH596">
        <v>1.7043956518173218</v>
      </c>
      <c r="EI596">
        <v>4.8070864677429199</v>
      </c>
      <c r="EJ596">
        <v>2.1648576259613037</v>
      </c>
      <c r="EK596">
        <v>2.5334982872009277</v>
      </c>
      <c r="EL596">
        <v>2.6837279796600342</v>
      </c>
      <c r="EM596">
        <v>2.8329741954803467</v>
      </c>
      <c r="EN596">
        <v>7.0046439170837402</v>
      </c>
      <c r="EO596">
        <v>8.6351852416992187</v>
      </c>
      <c r="EP596">
        <v>6.4079113006591797</v>
      </c>
      <c r="EQ596">
        <v>5.7703633308410645</v>
      </c>
      <c r="ER596">
        <v>4.7636432647705078</v>
      </c>
      <c r="ES596">
        <v>3.61495041847229</v>
      </c>
      <c r="ET596">
        <v>3.1631929874420166</v>
      </c>
      <c r="EU596">
        <v>2.738734245300293</v>
      </c>
      <c r="EV596">
        <v>2.6575250625610352</v>
      </c>
      <c r="EW596">
        <v>2.520927906036377</v>
      </c>
      <c r="EX596">
        <v>2.5167076587677002</v>
      </c>
      <c r="EY596">
        <v>63.734149932861328</v>
      </c>
      <c r="EZ596">
        <v>62.450992584228516</v>
      </c>
      <c r="FA596">
        <v>61.372661590576172</v>
      </c>
      <c r="FB596">
        <v>60.219108581542969</v>
      </c>
      <c r="FC596">
        <v>59.370246887207031</v>
      </c>
      <c r="FD596">
        <v>58.679729461669922</v>
      </c>
      <c r="FE596">
        <v>58.044826507568359</v>
      </c>
      <c r="FF596">
        <v>57.835533142089844</v>
      </c>
      <c r="FG596">
        <v>60.043487548828125</v>
      </c>
      <c r="FH596">
        <v>63.738716125488281</v>
      </c>
      <c r="FI596">
        <v>68.2083740234375</v>
      </c>
      <c r="FJ596">
        <v>72.444770812988281</v>
      </c>
      <c r="FK596">
        <v>75.763046264648437</v>
      </c>
      <c r="FL596">
        <v>78.181495666503906</v>
      </c>
      <c r="FM596">
        <v>79.786735534667969</v>
      </c>
      <c r="FN596">
        <v>80.250343322753906</v>
      </c>
      <c r="FO596">
        <v>79.900947570800781</v>
      </c>
      <c r="FP596">
        <v>79.893119812011719</v>
      </c>
      <c r="FQ596">
        <v>78.991508483886719</v>
      </c>
      <c r="FR596">
        <v>77.166053771972656</v>
      </c>
      <c r="FS596">
        <v>74.176521301269531</v>
      </c>
      <c r="FT596">
        <v>71.700889587402344</v>
      </c>
      <c r="FU596">
        <v>69.589591979980469</v>
      </c>
      <c r="FV596">
        <v>67.602516174316406</v>
      </c>
      <c r="FW596">
        <v>1</v>
      </c>
    </row>
    <row r="597" spans="1:179" x14ac:dyDescent="0.2">
      <c r="A597" t="s">
        <v>241</v>
      </c>
      <c r="B597" t="s">
        <v>248</v>
      </c>
      <c r="C597" t="s">
        <v>218</v>
      </c>
      <c r="D597" t="s">
        <v>39</v>
      </c>
      <c r="E597">
        <v>2016</v>
      </c>
      <c r="F597" t="s">
        <v>227</v>
      </c>
      <c r="G597" t="s">
        <v>244</v>
      </c>
      <c r="H597">
        <v>223.20000000000002</v>
      </c>
      <c r="K597">
        <v>111.44887965446003</v>
      </c>
      <c r="L597">
        <v>109.0882377101328</v>
      </c>
      <c r="M597">
        <v>106.81598642269853</v>
      </c>
      <c r="N597">
        <v>104.83127119622722</v>
      </c>
      <c r="O597">
        <v>108.14410542630397</v>
      </c>
      <c r="P597">
        <v>117.64912292927559</v>
      </c>
      <c r="Q597">
        <v>128.3850873637314</v>
      </c>
      <c r="R597">
        <v>135.75953445495253</v>
      </c>
      <c r="S597">
        <v>138.54679578215158</v>
      </c>
      <c r="T597">
        <v>145.67689682532131</v>
      </c>
      <c r="U597">
        <v>155.42915785846111</v>
      </c>
      <c r="V597">
        <v>160.28105793436137</v>
      </c>
      <c r="W597">
        <v>163.18848115978699</v>
      </c>
      <c r="X597">
        <v>165.9787018011603</v>
      </c>
      <c r="Y597">
        <v>166.01480253509061</v>
      </c>
      <c r="Z597">
        <v>163.27199649755772</v>
      </c>
      <c r="AA597">
        <v>157.55218386725758</v>
      </c>
      <c r="AB597">
        <v>151.383047405648</v>
      </c>
      <c r="AC597">
        <v>143.14622019596604</v>
      </c>
      <c r="AD597">
        <v>140.42182322119837</v>
      </c>
      <c r="AE597">
        <v>136.2108245815497</v>
      </c>
      <c r="AF597">
        <v>130.84024460795524</v>
      </c>
      <c r="AG597">
        <v>124.05436924059556</v>
      </c>
      <c r="AH597">
        <v>117.83897882787701</v>
      </c>
      <c r="AI597">
        <v>-1.2567265033721924</v>
      </c>
      <c r="AJ597">
        <v>-1.0344090461730957</v>
      </c>
      <c r="AK597">
        <v>-1.1545251607894897</v>
      </c>
      <c r="AL597">
        <v>-0.83634775876998901</v>
      </c>
      <c r="AM597">
        <v>-1.300801157951355</v>
      </c>
      <c r="AN597">
        <v>-1.7602905035018921</v>
      </c>
      <c r="AO597">
        <v>-1.7355567216873169</v>
      </c>
      <c r="AP597">
        <v>-1.9911632537841797</v>
      </c>
      <c r="AQ597">
        <v>-4.8426556587219238</v>
      </c>
      <c r="AR597">
        <v>-1.6904951333999634</v>
      </c>
      <c r="AS597">
        <v>-2.007373571395874</v>
      </c>
      <c r="AT597">
        <v>-2.0293018817901611</v>
      </c>
      <c r="AU597">
        <v>-2.0991265773773193</v>
      </c>
      <c r="AV597">
        <v>-1.0958759784698486</v>
      </c>
      <c r="AW597">
        <v>-1.9226874113082886</v>
      </c>
      <c r="AX597">
        <v>-0.25176683068275452</v>
      </c>
      <c r="AY597">
        <v>-0.27097707986831665</v>
      </c>
      <c r="AZ597">
        <v>-0.99989652633666992</v>
      </c>
      <c r="BA597">
        <v>-1.7745349407196045</v>
      </c>
      <c r="BB597">
        <v>-2.0547218322753906</v>
      </c>
      <c r="BC597">
        <v>-2.3029356002807617</v>
      </c>
      <c r="BD597">
        <v>-2.2605113983154297</v>
      </c>
      <c r="BE597">
        <v>-2.0061347484588623</v>
      </c>
      <c r="BF597">
        <v>-1.8945777416229248</v>
      </c>
      <c r="BG597">
        <v>-0.4252123236656189</v>
      </c>
      <c r="BH597">
        <v>-0.3393014669418335</v>
      </c>
      <c r="BI597">
        <v>-0.48893129825592041</v>
      </c>
      <c r="BJ597">
        <v>-0.23410347104072571</v>
      </c>
      <c r="BK597">
        <v>-0.53399360179901123</v>
      </c>
      <c r="BL597">
        <v>-0.96419781446456909</v>
      </c>
      <c r="BM597">
        <v>-0.9823455810546875</v>
      </c>
      <c r="BN597">
        <v>-0.92076319456100464</v>
      </c>
      <c r="BO597">
        <v>-2.0576691627502441</v>
      </c>
      <c r="BP597">
        <v>-0.58467084169387817</v>
      </c>
      <c r="BQ597">
        <v>-0.70446568727493286</v>
      </c>
      <c r="BR597">
        <v>-0.67851787805557251</v>
      </c>
      <c r="BS597">
        <v>-0.68624347448348999</v>
      </c>
      <c r="BT597">
        <v>1.1586238145828247</v>
      </c>
      <c r="BU597">
        <v>1.0296120643615723</v>
      </c>
      <c r="BV597">
        <v>1.583497166633606</v>
      </c>
      <c r="BW597">
        <v>1.3950818777084351</v>
      </c>
      <c r="BX597">
        <v>0.61036759614944458</v>
      </c>
      <c r="BY597">
        <v>-0.2452055960893631</v>
      </c>
      <c r="BZ597">
        <v>-0.56462454795837402</v>
      </c>
      <c r="CA597">
        <v>-0.85425138473510742</v>
      </c>
      <c r="CB597">
        <v>-0.84695792198181152</v>
      </c>
      <c r="CC597">
        <v>-0.70705246925354004</v>
      </c>
      <c r="CD597">
        <v>-0.63041043281555176</v>
      </c>
      <c r="CE597">
        <v>0.15069186687469482</v>
      </c>
      <c r="CF597">
        <v>0.14212796092033386</v>
      </c>
      <c r="CG597">
        <v>-2.7942972257733345E-2</v>
      </c>
      <c r="CH597">
        <v>0.18300908803939819</v>
      </c>
      <c r="CI597">
        <v>-2.9050493612885475E-3</v>
      </c>
      <c r="CJ597">
        <v>-0.41282647848129272</v>
      </c>
      <c r="CK597">
        <v>-0.46067380905151367</v>
      </c>
      <c r="CL597">
        <v>-0.17940735816955566</v>
      </c>
      <c r="CM597">
        <v>-0.12879587709903717</v>
      </c>
      <c r="CN597">
        <v>0.1812196671962738</v>
      </c>
      <c r="CO597">
        <v>0.19792445003986359</v>
      </c>
      <c r="CP597">
        <v>0.25703102350234985</v>
      </c>
      <c r="CQ597">
        <v>0.29231506586074829</v>
      </c>
      <c r="CR597">
        <v>2.720083475112915</v>
      </c>
      <c r="CS597">
        <v>3.0743656158447266</v>
      </c>
      <c r="CT597">
        <v>2.854595422744751</v>
      </c>
      <c r="CU597">
        <v>2.5489890575408936</v>
      </c>
      <c r="CV597">
        <v>1.7256315946578979</v>
      </c>
      <c r="CW597">
        <v>0.81400328874588013</v>
      </c>
      <c r="CX597">
        <v>0.46741226315498352</v>
      </c>
      <c r="CY597">
        <v>0.14910280704498291</v>
      </c>
      <c r="CZ597">
        <v>0.13206492364406586</v>
      </c>
      <c r="DA597">
        <v>0.19268798828125</v>
      </c>
      <c r="DB597">
        <v>0.24514797329902649</v>
      </c>
      <c r="DC597">
        <v>0.72659605741500854</v>
      </c>
      <c r="DD597">
        <v>0.62355738878250122</v>
      </c>
      <c r="DE597">
        <v>0.43304532766342163</v>
      </c>
      <c r="DF597">
        <v>0.60012161731719971</v>
      </c>
      <c r="DG597">
        <v>0.52818351984024048</v>
      </c>
      <c r="DH597">
        <v>0.13854488730430603</v>
      </c>
      <c r="DI597">
        <v>6.0997918248176575E-2</v>
      </c>
      <c r="DJ597">
        <v>0.56194841861724854</v>
      </c>
      <c r="DK597">
        <v>1.8000773191452026</v>
      </c>
      <c r="DL597">
        <v>0.94711017608642578</v>
      </c>
      <c r="DM597">
        <v>1.1003146171569824</v>
      </c>
      <c r="DN597">
        <v>1.192579984664917</v>
      </c>
      <c r="DO597">
        <v>1.2708736658096313</v>
      </c>
      <c r="DP597">
        <v>4.2815432548522949</v>
      </c>
      <c r="DQ597">
        <v>5.1191191673278809</v>
      </c>
      <c r="DR597">
        <v>4.1256933212280273</v>
      </c>
      <c r="DS597">
        <v>3.7028965950012207</v>
      </c>
      <c r="DT597">
        <v>2.8408956527709961</v>
      </c>
      <c r="DU597">
        <v>1.8732122182846069</v>
      </c>
      <c r="DV597">
        <v>1.4994490146636963</v>
      </c>
      <c r="DW597">
        <v>1.1524569988250732</v>
      </c>
      <c r="DX597">
        <v>1.1110877990722656</v>
      </c>
      <c r="DY597">
        <v>1.09242844581604</v>
      </c>
      <c r="DZ597">
        <v>1.1207064390182495</v>
      </c>
      <c r="EA597">
        <v>1.558110237121582</v>
      </c>
      <c r="EB597">
        <v>1.3186650276184082</v>
      </c>
      <c r="EC597">
        <v>1.0986392498016357</v>
      </c>
      <c r="ED597">
        <v>1.2023658752441406</v>
      </c>
      <c r="EE597">
        <v>1.2949910163879395</v>
      </c>
      <c r="EF597">
        <v>0.93463754653930664</v>
      </c>
      <c r="EG597">
        <v>0.81420904397964478</v>
      </c>
      <c r="EH597">
        <v>1.6323485374450684</v>
      </c>
      <c r="EI597">
        <v>4.5850639343261719</v>
      </c>
      <c r="EJ597">
        <v>2.0529344081878662</v>
      </c>
      <c r="EK597">
        <v>2.4032225608825684</v>
      </c>
      <c r="EL597">
        <v>2.5433640480041504</v>
      </c>
      <c r="EM597">
        <v>2.6837568283081055</v>
      </c>
      <c r="EN597">
        <v>6.5360426902770996</v>
      </c>
      <c r="EO597">
        <v>8.0714187622070312</v>
      </c>
      <c r="EP597">
        <v>5.9609575271606445</v>
      </c>
      <c r="EQ597">
        <v>5.3689556121826172</v>
      </c>
      <c r="ER597">
        <v>4.4511599540710449</v>
      </c>
      <c r="ES597">
        <v>3.4025416374206543</v>
      </c>
      <c r="ET597">
        <v>2.9895462989807129</v>
      </c>
      <c r="EU597">
        <v>2.6011412143707275</v>
      </c>
      <c r="EV597">
        <v>2.5246412754058838</v>
      </c>
      <c r="EW597">
        <v>2.3915107250213623</v>
      </c>
      <c r="EX597">
        <v>2.384873628616333</v>
      </c>
      <c r="EY597">
        <v>63.734149932861328</v>
      </c>
      <c r="EZ597">
        <v>62.450996398925781</v>
      </c>
      <c r="FA597">
        <v>61.372661590576172</v>
      </c>
      <c r="FB597">
        <v>60.219108581542969</v>
      </c>
      <c r="FC597">
        <v>59.370250701904297</v>
      </c>
      <c r="FD597">
        <v>58.679729461669922</v>
      </c>
      <c r="FE597">
        <v>58.044826507568359</v>
      </c>
      <c r="FF597">
        <v>57.835533142089844</v>
      </c>
      <c r="FG597">
        <v>60.043483734130859</v>
      </c>
      <c r="FH597">
        <v>63.738719940185547</v>
      </c>
      <c r="FI597">
        <v>68.2083740234375</v>
      </c>
      <c r="FJ597">
        <v>72.444770812988281</v>
      </c>
      <c r="FK597">
        <v>75.763046264648437</v>
      </c>
      <c r="FL597">
        <v>78.181495666503906</v>
      </c>
      <c r="FM597">
        <v>79.786735534667969</v>
      </c>
      <c r="FN597">
        <v>80.250343322753906</v>
      </c>
      <c r="FO597">
        <v>79.900947570800781</v>
      </c>
      <c r="FP597">
        <v>79.893119812011719</v>
      </c>
      <c r="FQ597">
        <v>78.991508483886719</v>
      </c>
      <c r="FR597">
        <v>77.166053771972656</v>
      </c>
      <c r="FS597">
        <v>74.176521301269531</v>
      </c>
      <c r="FT597">
        <v>71.700889587402344</v>
      </c>
      <c r="FU597">
        <v>69.589591979980469</v>
      </c>
      <c r="FV597">
        <v>67.602516174316406</v>
      </c>
      <c r="FW597">
        <v>1</v>
      </c>
    </row>
    <row r="598" spans="1:179" x14ac:dyDescent="0.2">
      <c r="A598" t="s">
        <v>241</v>
      </c>
      <c r="B598" t="s">
        <v>248</v>
      </c>
      <c r="C598" t="s">
        <v>218</v>
      </c>
      <c r="D598" t="s">
        <v>39</v>
      </c>
      <c r="E598" t="s">
        <v>250</v>
      </c>
      <c r="F598" t="s">
        <v>227</v>
      </c>
      <c r="G598" t="s">
        <v>244</v>
      </c>
      <c r="H598">
        <v>216.4</v>
      </c>
      <c r="K598">
        <v>108.05347472214619</v>
      </c>
      <c r="L598">
        <v>105.76475216656516</v>
      </c>
      <c r="M598">
        <v>103.56172735545555</v>
      </c>
      <c r="N598">
        <v>101.6374785229946</v>
      </c>
      <c r="O598">
        <v>104.84938384539981</v>
      </c>
      <c r="P598">
        <v>114.06482119815924</v>
      </c>
      <c r="Q598">
        <v>124.47370341602466</v>
      </c>
      <c r="R598">
        <v>131.62348037952219</v>
      </c>
      <c r="S598">
        <v>134.32582491897637</v>
      </c>
      <c r="T598">
        <v>141.23870008849951</v>
      </c>
      <c r="U598">
        <v>150.69384844257249</v>
      </c>
      <c r="V598">
        <v>155.39793038427629</v>
      </c>
      <c r="W598">
        <v>158.21677596593787</v>
      </c>
      <c r="X598">
        <v>160.92198966101137</v>
      </c>
      <c r="Y598">
        <v>160.95699054889181</v>
      </c>
      <c r="Z598">
        <v>158.29774692290667</v>
      </c>
      <c r="AA598">
        <v>152.75219427688853</v>
      </c>
      <c r="AB598">
        <v>146.77100691297119</v>
      </c>
      <c r="AC598">
        <v>138.78512312973803</v>
      </c>
      <c r="AD598">
        <v>136.14372771545609</v>
      </c>
      <c r="AE598">
        <v>132.0610214874975</v>
      </c>
      <c r="AF598">
        <v>126.85406176552215</v>
      </c>
      <c r="AG598">
        <v>120.27492508197729</v>
      </c>
      <c r="AH598">
        <v>114.24889294122191</v>
      </c>
      <c r="AI598">
        <v>-1.2397124767303467</v>
      </c>
      <c r="AJ598">
        <v>-1.0206784009933472</v>
      </c>
      <c r="AK598">
        <v>-1.1363799571990967</v>
      </c>
      <c r="AL598">
        <v>-0.82627534866333008</v>
      </c>
      <c r="AM598">
        <v>-1.2807888984680176</v>
      </c>
      <c r="AN598">
        <v>-1.727028489112854</v>
      </c>
      <c r="AO598">
        <v>-1.701951265335083</v>
      </c>
      <c r="AP598">
        <v>-1.9578853845596313</v>
      </c>
      <c r="AQ598">
        <v>-4.7663698196411133</v>
      </c>
      <c r="AR598">
        <v>-1.6672838926315308</v>
      </c>
      <c r="AS598">
        <v>-1.9795503616333008</v>
      </c>
      <c r="AT598">
        <v>-2.0020356178283691</v>
      </c>
      <c r="AU598">
        <v>-2.0713217258453369</v>
      </c>
      <c r="AV598">
        <v>-1.1201680898666382</v>
      </c>
      <c r="AW598">
        <v>-1.939642071723938</v>
      </c>
      <c r="AX598">
        <v>-0.29104971885681152</v>
      </c>
      <c r="AY598">
        <v>-0.30534583330154419</v>
      </c>
      <c r="AZ598">
        <v>-1.0106303691864014</v>
      </c>
      <c r="BA598">
        <v>-1.7595980167388916</v>
      </c>
      <c r="BB598">
        <v>-2.0302450656890869</v>
      </c>
      <c r="BC598">
        <v>-2.2698373794555664</v>
      </c>
      <c r="BD598">
        <v>-2.2278068065643311</v>
      </c>
      <c r="BE598">
        <v>-1.9782514572143555</v>
      </c>
      <c r="BF598">
        <v>-1.8691997528076172</v>
      </c>
      <c r="BG598">
        <v>-0.42096272110939026</v>
      </c>
      <c r="BH598">
        <v>-0.33624118566513062</v>
      </c>
      <c r="BI598">
        <v>-0.48100343346595764</v>
      </c>
      <c r="BJ598">
        <v>-0.23327599465847015</v>
      </c>
      <c r="BK598">
        <v>-0.5257524847984314</v>
      </c>
      <c r="BL598">
        <v>-0.94315659999847412</v>
      </c>
      <c r="BM598">
        <v>-0.96030259132385254</v>
      </c>
      <c r="BN598">
        <v>-0.90391689538955688</v>
      </c>
      <c r="BO598">
        <v>-2.0241353511810303</v>
      </c>
      <c r="BP598">
        <v>-0.57843488454818726</v>
      </c>
      <c r="BQ598">
        <v>-0.6966431736946106</v>
      </c>
      <c r="BR598">
        <v>-0.67198717594146729</v>
      </c>
      <c r="BS598">
        <v>-0.68012750148773193</v>
      </c>
      <c r="BT598">
        <v>1.099723219871521</v>
      </c>
      <c r="BU598">
        <v>0.96733701229095459</v>
      </c>
      <c r="BV598">
        <v>1.5160413980484009</v>
      </c>
      <c r="BW598">
        <v>1.3351377248764038</v>
      </c>
      <c r="BX598">
        <v>0.57491475343704224</v>
      </c>
      <c r="BY598">
        <v>-0.25374522805213928</v>
      </c>
      <c r="BZ598">
        <v>-0.56302207708358765</v>
      </c>
      <c r="CA598">
        <v>-0.84339165687561035</v>
      </c>
      <c r="CB598">
        <v>-0.83595257997512817</v>
      </c>
      <c r="CC598">
        <v>-0.69911116361618042</v>
      </c>
      <c r="CD598">
        <v>-0.6244385838508606</v>
      </c>
      <c r="CE598">
        <v>0.14610087871551514</v>
      </c>
      <c r="CF598">
        <v>0.13779787719249725</v>
      </c>
      <c r="CG598">
        <v>-2.7091659605503082E-2</v>
      </c>
      <c r="CH598">
        <v>0.17743352055549622</v>
      </c>
      <c r="CI598">
        <v>-2.816544147208333E-3</v>
      </c>
      <c r="CJ598">
        <v>-0.40024930238723755</v>
      </c>
      <c r="CK598">
        <v>-0.44663891196250916</v>
      </c>
      <c r="CL598">
        <v>-0.17394153773784637</v>
      </c>
      <c r="CM598">
        <v>-0.12487198412418365</v>
      </c>
      <c r="CN598">
        <v>0.17569862306118011</v>
      </c>
      <c r="CO598">
        <v>0.19189448654651642</v>
      </c>
      <c r="CP598">
        <v>0.24920031428337097</v>
      </c>
      <c r="CQ598">
        <v>0.28340938687324524</v>
      </c>
      <c r="CR598">
        <v>2.6372132301330566</v>
      </c>
      <c r="CS598">
        <v>2.9807019233703613</v>
      </c>
      <c r="CT598">
        <v>2.7676272392272949</v>
      </c>
      <c r="CU598">
        <v>2.4713315963745117</v>
      </c>
      <c r="CV598">
        <v>1.6730585098266602</v>
      </c>
      <c r="CW598">
        <v>0.78920382261276245</v>
      </c>
      <c r="CX598">
        <v>0.45317205786705017</v>
      </c>
      <c r="CY598">
        <v>0.14456023275852203</v>
      </c>
      <c r="CZ598">
        <v>0.12804143130779266</v>
      </c>
      <c r="DA598">
        <v>0.18681755661964417</v>
      </c>
      <c r="DB598">
        <v>0.23767928779125214</v>
      </c>
      <c r="DC598">
        <v>0.71316450834274292</v>
      </c>
      <c r="DD598">
        <v>0.61183696985244751</v>
      </c>
      <c r="DE598">
        <v>0.42682009935379028</v>
      </c>
      <c r="DF598">
        <v>0.58814305067062378</v>
      </c>
      <c r="DG598">
        <v>0.52011936902999878</v>
      </c>
      <c r="DH598">
        <v>0.14265801012516022</v>
      </c>
      <c r="DI598">
        <v>6.7024730145931244E-2</v>
      </c>
      <c r="DJ598">
        <v>0.55603384971618652</v>
      </c>
      <c r="DK598">
        <v>1.7743914127349854</v>
      </c>
      <c r="DL598">
        <v>0.9298321008682251</v>
      </c>
      <c r="DM598">
        <v>1.0804321765899658</v>
      </c>
      <c r="DN598">
        <v>1.1703877449035645</v>
      </c>
      <c r="DO598">
        <v>1.2469463348388672</v>
      </c>
      <c r="DP598">
        <v>4.1747031211853027</v>
      </c>
      <c r="DQ598">
        <v>4.9940667152404785</v>
      </c>
      <c r="DR598">
        <v>4.0192127227783203</v>
      </c>
      <c r="DS598">
        <v>3.6075255870819092</v>
      </c>
      <c r="DT598">
        <v>2.7712023258209229</v>
      </c>
      <c r="DU598">
        <v>1.8321529626846313</v>
      </c>
      <c r="DV598">
        <v>1.469366192817688</v>
      </c>
      <c r="DW598">
        <v>1.132512092590332</v>
      </c>
      <c r="DX598">
        <v>1.0920354127883911</v>
      </c>
      <c r="DY598">
        <v>1.0727462768554687</v>
      </c>
      <c r="DZ598">
        <v>1.0997971296310425</v>
      </c>
      <c r="EA598">
        <v>1.531914234161377</v>
      </c>
      <c r="EB598">
        <v>1.2962740659713745</v>
      </c>
      <c r="EC598">
        <v>1.0821965932846069</v>
      </c>
      <c r="ED598">
        <v>1.1811423301696777</v>
      </c>
      <c r="EE598">
        <v>1.275155782699585</v>
      </c>
      <c r="EF598">
        <v>0.92652994394302368</v>
      </c>
      <c r="EG598">
        <v>0.8086734414100647</v>
      </c>
      <c r="EH598">
        <v>1.6100022792816162</v>
      </c>
      <c r="EI598">
        <v>4.5166258811950684</v>
      </c>
      <c r="EJ598">
        <v>2.0186810493469238</v>
      </c>
      <c r="EK598">
        <v>2.3633394241333008</v>
      </c>
      <c r="EL598">
        <v>2.5004360675811768</v>
      </c>
      <c r="EM598">
        <v>2.6381406784057617</v>
      </c>
      <c r="EN598">
        <v>6.394594669342041</v>
      </c>
      <c r="EO598">
        <v>7.9010457992553711</v>
      </c>
      <c r="EP598">
        <v>5.8263039588928223</v>
      </c>
      <c r="EQ598">
        <v>5.248009204864502</v>
      </c>
      <c r="ER598">
        <v>4.3567471504211426</v>
      </c>
      <c r="ES598">
        <v>3.3380057811737061</v>
      </c>
      <c r="ET598">
        <v>2.936589241027832</v>
      </c>
      <c r="EU598">
        <v>2.5589578151702881</v>
      </c>
      <c r="EV598">
        <v>2.4838895797729492</v>
      </c>
      <c r="EW598">
        <v>2.351886510848999</v>
      </c>
      <c r="EX598">
        <v>2.3445584774017334</v>
      </c>
      <c r="EY598">
        <v>63.734149932861328</v>
      </c>
      <c r="EZ598">
        <v>62.450992584228516</v>
      </c>
      <c r="FA598">
        <v>61.372661590576172</v>
      </c>
      <c r="FB598">
        <v>60.219112396240234</v>
      </c>
      <c r="FC598">
        <v>59.370250701904297</v>
      </c>
      <c r="FD598">
        <v>58.679729461669922</v>
      </c>
      <c r="FE598">
        <v>58.044826507568359</v>
      </c>
      <c r="FF598">
        <v>57.835533142089844</v>
      </c>
      <c r="FG598">
        <v>60.043483734130859</v>
      </c>
      <c r="FH598">
        <v>63.738712310791016</v>
      </c>
      <c r="FI598">
        <v>68.2083740234375</v>
      </c>
      <c r="FJ598">
        <v>72.444770812988281</v>
      </c>
      <c r="FK598">
        <v>75.763046264648437</v>
      </c>
      <c r="FL598">
        <v>78.181495666503906</v>
      </c>
      <c r="FM598">
        <v>79.786735534667969</v>
      </c>
      <c r="FN598">
        <v>80.250343322753906</v>
      </c>
      <c r="FO598">
        <v>79.900947570800781</v>
      </c>
      <c r="FP598">
        <v>79.893119812011719</v>
      </c>
      <c r="FQ598">
        <v>78.991508483886719</v>
      </c>
      <c r="FR598">
        <v>77.166053771972656</v>
      </c>
      <c r="FS598">
        <v>74.176521301269531</v>
      </c>
      <c r="FT598">
        <v>71.700889587402344</v>
      </c>
      <c r="FU598">
        <v>69.589591979980469</v>
      </c>
      <c r="FV598">
        <v>67.602516174316406</v>
      </c>
      <c r="FW598">
        <v>1</v>
      </c>
    </row>
    <row r="599" spans="1:179" x14ac:dyDescent="0.2">
      <c r="A599" t="s">
        <v>241</v>
      </c>
      <c r="B599" t="s">
        <v>248</v>
      </c>
      <c r="C599" t="s">
        <v>218</v>
      </c>
      <c r="D599" t="s">
        <v>40</v>
      </c>
      <c r="E599">
        <v>2015</v>
      </c>
      <c r="F599" t="s">
        <v>227</v>
      </c>
      <c r="G599" t="s">
        <v>244</v>
      </c>
      <c r="H599">
        <v>246.51000000000002</v>
      </c>
      <c r="K599">
        <v>134.02341377962875</v>
      </c>
      <c r="L599">
        <v>130.71457420940226</v>
      </c>
      <c r="M599">
        <v>127.9496926362424</v>
      </c>
      <c r="N599">
        <v>127.07595143978814</v>
      </c>
      <c r="O599">
        <v>130.38653391983212</v>
      </c>
      <c r="P599">
        <v>140.48904735307732</v>
      </c>
      <c r="Q599">
        <v>152.04852120441453</v>
      </c>
      <c r="R599">
        <v>159.6547064253817</v>
      </c>
      <c r="S599">
        <v>162.86654477709448</v>
      </c>
      <c r="T599">
        <v>168.20048419367023</v>
      </c>
      <c r="U599">
        <v>174.90101373629054</v>
      </c>
      <c r="V599">
        <v>180.9139404806885</v>
      </c>
      <c r="W599">
        <v>185.19206377818509</v>
      </c>
      <c r="X599">
        <v>190.03536348988197</v>
      </c>
      <c r="Y599">
        <v>191.06202162204278</v>
      </c>
      <c r="Z599">
        <v>187.83439508024975</v>
      </c>
      <c r="AA599">
        <v>183.3673101843867</v>
      </c>
      <c r="AB599">
        <v>181.00466138782608</v>
      </c>
      <c r="AC599">
        <v>176.482813090414</v>
      </c>
      <c r="AD599">
        <v>173.52155809063123</v>
      </c>
      <c r="AE599">
        <v>168.18781370379364</v>
      </c>
      <c r="AF599">
        <v>159.25038924636263</v>
      </c>
      <c r="AG599">
        <v>148.86214347874559</v>
      </c>
      <c r="AH599">
        <v>141.0866138318429</v>
      </c>
      <c r="AI599">
        <v>-1.1669780015945435</v>
      </c>
      <c r="AJ599">
        <v>-0.98842227458953857</v>
      </c>
      <c r="AK599">
        <v>-1.0415220260620117</v>
      </c>
      <c r="AL599">
        <v>-0.81288325786590576</v>
      </c>
      <c r="AM599">
        <v>-1.3781914710998535</v>
      </c>
      <c r="AN599">
        <v>-1.9099107980728149</v>
      </c>
      <c r="AO599">
        <v>-1.9488257169723511</v>
      </c>
      <c r="AP599">
        <v>-2.1054477691650391</v>
      </c>
      <c r="AQ599">
        <v>-4.7043805122375488</v>
      </c>
      <c r="AR599">
        <v>-1.8513550758361816</v>
      </c>
      <c r="AS599">
        <v>-1.890644907951355</v>
      </c>
      <c r="AT599">
        <v>-1.8434692621231079</v>
      </c>
      <c r="AU599">
        <v>-1.5588937997817993</v>
      </c>
      <c r="AV599">
        <v>-0.34549951553344727</v>
      </c>
      <c r="AW599">
        <v>0.1631457507610321</v>
      </c>
      <c r="AX599">
        <v>0.25706443190574646</v>
      </c>
      <c r="AY599">
        <v>4.1327055543661118E-2</v>
      </c>
      <c r="AZ599">
        <v>-0.93500852584838867</v>
      </c>
      <c r="BA599">
        <v>-2.049025297164917</v>
      </c>
      <c r="BB599">
        <v>-2.4338960647583008</v>
      </c>
      <c r="BC599">
        <v>-2.7481980323791504</v>
      </c>
      <c r="BD599">
        <v>-2.5404160022735596</v>
      </c>
      <c r="BE599">
        <v>-2.1482281684875488</v>
      </c>
      <c r="BF599">
        <v>-2.0167458057403564</v>
      </c>
      <c r="BG599">
        <v>-0.39462992548942566</v>
      </c>
      <c r="BH599">
        <v>-0.32499313354492188</v>
      </c>
      <c r="BI599">
        <v>-0.41700589656829834</v>
      </c>
      <c r="BJ599">
        <v>-0.1983470618724823</v>
      </c>
      <c r="BK599">
        <v>-0.57806259393692017</v>
      </c>
      <c r="BL599">
        <v>-1.0782294273376465</v>
      </c>
      <c r="BM599">
        <v>-1.1449154615402222</v>
      </c>
      <c r="BN599">
        <v>-1.1323518753051758</v>
      </c>
      <c r="BO599">
        <v>-2.0843148231506348</v>
      </c>
      <c r="BP599">
        <v>-0.62362736463546753</v>
      </c>
      <c r="BQ599">
        <v>-0.53003370761871338</v>
      </c>
      <c r="BR599">
        <v>-0.43545615673065186</v>
      </c>
      <c r="BS599">
        <v>-0.15620693564414978</v>
      </c>
      <c r="BT599">
        <v>2.0948092937469482</v>
      </c>
      <c r="BU599">
        <v>2.544459342956543</v>
      </c>
      <c r="BV599">
        <v>2.2559776306152344</v>
      </c>
      <c r="BW599">
        <v>1.8445227146148682</v>
      </c>
      <c r="BX599">
        <v>0.88702487945556641</v>
      </c>
      <c r="BY599">
        <v>-0.23053042590618134</v>
      </c>
      <c r="BZ599">
        <v>-0.65679526329040527</v>
      </c>
      <c r="CA599">
        <v>-1.0468497276306152</v>
      </c>
      <c r="CB599">
        <v>-0.98993712663650513</v>
      </c>
      <c r="CC599">
        <v>-0.80095934867858887</v>
      </c>
      <c r="CD599">
        <v>-0.7522006630897522</v>
      </c>
      <c r="CE599">
        <v>0.14029602706432343</v>
      </c>
      <c r="CF599">
        <v>0.13449585437774658</v>
      </c>
      <c r="CG599">
        <v>1.5532026067376137E-2</v>
      </c>
      <c r="CH599">
        <v>0.22727884352207184</v>
      </c>
      <c r="CI599">
        <v>-2.38957479596138E-2</v>
      </c>
      <c r="CJ599">
        <v>-0.50220948457717896</v>
      </c>
      <c r="CK599">
        <v>-0.58812958002090454</v>
      </c>
      <c r="CL599">
        <v>-0.45838859677314758</v>
      </c>
      <c r="CM599">
        <v>-0.26966503262519836</v>
      </c>
      <c r="CN599">
        <v>0.22669315338134766</v>
      </c>
      <c r="CO599">
        <v>0.41232138872146606</v>
      </c>
      <c r="CP599">
        <v>0.53972941637039185</v>
      </c>
      <c r="CQ599">
        <v>0.81528973579406738</v>
      </c>
      <c r="CR599">
        <v>3.7849595546722412</v>
      </c>
      <c r="CS599">
        <v>4.1937499046325684</v>
      </c>
      <c r="CT599">
        <v>3.6404187679290771</v>
      </c>
      <c r="CU599">
        <v>3.0934104919433594</v>
      </c>
      <c r="CV599">
        <v>2.1489596366882324</v>
      </c>
      <c r="CW599">
        <v>1.0289535522460937</v>
      </c>
      <c r="CX599">
        <v>0.57401931285858154</v>
      </c>
      <c r="CY599">
        <v>0.13149900734424591</v>
      </c>
      <c r="CZ599">
        <v>8.3919905126094818E-2</v>
      </c>
      <c r="DA599">
        <v>0.13215489685535431</v>
      </c>
      <c r="DB599">
        <v>0.12361936271190643</v>
      </c>
      <c r="DC599">
        <v>0.67522197961807251</v>
      </c>
      <c r="DD599">
        <v>0.59398484230041504</v>
      </c>
      <c r="DE599">
        <v>0.44806995987892151</v>
      </c>
      <c r="DF599">
        <v>0.65290474891662598</v>
      </c>
      <c r="DG599">
        <v>0.53027111291885376</v>
      </c>
      <c r="DH599">
        <v>7.3810495436191559E-2</v>
      </c>
      <c r="DI599">
        <v>-3.1343735754489899E-2</v>
      </c>
      <c r="DJ599">
        <v>0.21557463705539703</v>
      </c>
      <c r="DK599">
        <v>1.5449846982955933</v>
      </c>
      <c r="DL599">
        <v>1.0770136117935181</v>
      </c>
      <c r="DM599">
        <v>1.3546764850616455</v>
      </c>
      <c r="DN599">
        <v>1.5149149894714355</v>
      </c>
      <c r="DO599">
        <v>1.7867864370346069</v>
      </c>
      <c r="DP599">
        <v>5.4751100540161133</v>
      </c>
      <c r="DQ599">
        <v>5.8430404663085937</v>
      </c>
      <c r="DR599">
        <v>5.0248599052429199</v>
      </c>
      <c r="DS599">
        <v>4.3422985076904297</v>
      </c>
      <c r="DT599">
        <v>3.4108943939208984</v>
      </c>
      <c r="DU599">
        <v>2.2884376049041748</v>
      </c>
      <c r="DV599">
        <v>1.8048338890075684</v>
      </c>
      <c r="DW599">
        <v>1.3098477125167847</v>
      </c>
      <c r="DX599">
        <v>1.157776951789856</v>
      </c>
      <c r="DY599">
        <v>1.0652691125869751</v>
      </c>
      <c r="DZ599">
        <v>0.99943941831588745</v>
      </c>
      <c r="EA599">
        <v>1.4475700855255127</v>
      </c>
      <c r="EB599">
        <v>1.2574139833450317</v>
      </c>
      <c r="EC599">
        <v>1.0725860595703125</v>
      </c>
      <c r="ED599">
        <v>1.2674410343170166</v>
      </c>
      <c r="EE599">
        <v>1.3303999900817871</v>
      </c>
      <c r="EF599">
        <v>0.90549182891845703</v>
      </c>
      <c r="EG599">
        <v>0.77256655693054199</v>
      </c>
      <c r="EH599">
        <v>1.1886705160140991</v>
      </c>
      <c r="EI599">
        <v>4.1650505065917969</v>
      </c>
      <c r="EJ599">
        <v>2.304741382598877</v>
      </c>
      <c r="EK599">
        <v>2.7152876853942871</v>
      </c>
      <c r="EL599">
        <v>2.9229280948638916</v>
      </c>
      <c r="EM599">
        <v>3.1894733905792236</v>
      </c>
      <c r="EN599">
        <v>7.9154186248779297</v>
      </c>
      <c r="EO599">
        <v>8.2243537902832031</v>
      </c>
      <c r="EP599">
        <v>7.023773193359375</v>
      </c>
      <c r="EQ599">
        <v>6.1454939842224121</v>
      </c>
      <c r="ER599">
        <v>5.2329277992248535</v>
      </c>
      <c r="ES599">
        <v>4.1069321632385254</v>
      </c>
      <c r="ET599">
        <v>3.5819346904754639</v>
      </c>
      <c r="EU599">
        <v>3.0111961364746094</v>
      </c>
      <c r="EV599">
        <v>2.7082560062408447</v>
      </c>
      <c r="EW599">
        <v>2.4125380516052246</v>
      </c>
      <c r="EX599">
        <v>2.2639844417572021</v>
      </c>
      <c r="EY599">
        <v>68.407310485839844</v>
      </c>
      <c r="EZ599">
        <v>67.405616760253906</v>
      </c>
      <c r="FA599">
        <v>66.495323181152344</v>
      </c>
      <c r="FB599">
        <v>65.692665100097656</v>
      </c>
      <c r="FC599">
        <v>64.511749267578125</v>
      </c>
      <c r="FD599">
        <v>63.293571472167969</v>
      </c>
      <c r="FE599">
        <v>62.195072174072266</v>
      </c>
      <c r="FF599">
        <v>62.592910766601563</v>
      </c>
      <c r="FG599">
        <v>65.078964233398438</v>
      </c>
      <c r="FH599">
        <v>68.7193603515625</v>
      </c>
      <c r="FI599">
        <v>72.328239440917969</v>
      </c>
      <c r="FJ599">
        <v>76.00439453125</v>
      </c>
      <c r="FK599">
        <v>79.218002319335938</v>
      </c>
      <c r="FL599">
        <v>81.95269775390625</v>
      </c>
      <c r="FM599">
        <v>83.582481384277344</v>
      </c>
      <c r="FN599">
        <v>84.3018798828125</v>
      </c>
      <c r="FO599">
        <v>84.441741943359375</v>
      </c>
      <c r="FP599">
        <v>84.174980163574219</v>
      </c>
      <c r="FQ599">
        <v>83.227745056152344</v>
      </c>
      <c r="FR599">
        <v>81.634513854980469</v>
      </c>
      <c r="FS599">
        <v>78.433937072753906</v>
      </c>
      <c r="FT599">
        <v>74.955902099609375</v>
      </c>
      <c r="FU599">
        <v>72.673355102539062</v>
      </c>
      <c r="FV599">
        <v>70.716552734375</v>
      </c>
      <c r="FW599">
        <v>1</v>
      </c>
    </row>
    <row r="600" spans="1:179" x14ac:dyDescent="0.2">
      <c r="A600" t="s">
        <v>241</v>
      </c>
      <c r="B600" t="s">
        <v>248</v>
      </c>
      <c r="C600" t="s">
        <v>218</v>
      </c>
      <c r="D600" t="s">
        <v>40</v>
      </c>
      <c r="E600">
        <v>2016</v>
      </c>
      <c r="F600" t="s">
        <v>227</v>
      </c>
      <c r="G600" t="s">
        <v>244</v>
      </c>
      <c r="H600">
        <v>223.69</v>
      </c>
      <c r="K600">
        <v>121.61212273379735</v>
      </c>
      <c r="L600">
        <v>118.60969955584069</v>
      </c>
      <c r="M600">
        <v>116.10086093028228</v>
      </c>
      <c r="N600">
        <v>115.30803288162889</v>
      </c>
      <c r="O600">
        <v>118.31203756655255</v>
      </c>
      <c r="P600">
        <v>127.47900376235314</v>
      </c>
      <c r="Q600">
        <v>137.96800798260392</v>
      </c>
      <c r="R600">
        <v>144.8698194239183</v>
      </c>
      <c r="S600">
        <v>147.78422421942562</v>
      </c>
      <c r="T600">
        <v>152.62421207445701</v>
      </c>
      <c r="U600">
        <v>158.70423643839717</v>
      </c>
      <c r="V600">
        <v>164.16033373219858</v>
      </c>
      <c r="W600">
        <v>168.04227973590909</v>
      </c>
      <c r="X600">
        <v>172.43706376927159</v>
      </c>
      <c r="Y600">
        <v>173.36864782054255</v>
      </c>
      <c r="Z600">
        <v>170.43991690651879</v>
      </c>
      <c r="AA600">
        <v>166.38650816772005</v>
      </c>
      <c r="AB600">
        <v>164.24265339398153</v>
      </c>
      <c r="AC600">
        <v>160.13955264001405</v>
      </c>
      <c r="AD600">
        <v>157.45252582638733</v>
      </c>
      <c r="AE600">
        <v>152.61271494028836</v>
      </c>
      <c r="AF600">
        <v>144.50294419658601</v>
      </c>
      <c r="AG600">
        <v>135.07670602183273</v>
      </c>
      <c r="AH600">
        <v>128.02123236187779</v>
      </c>
      <c r="AI600">
        <v>-1.1179696321487427</v>
      </c>
      <c r="AJ600">
        <v>-0.94762033224105835</v>
      </c>
      <c r="AK600">
        <v>-0.99282699823379517</v>
      </c>
      <c r="AL600">
        <v>-0.78459835052490234</v>
      </c>
      <c r="AM600">
        <v>-1.3117479085922241</v>
      </c>
      <c r="AN600">
        <v>-1.7966399192810059</v>
      </c>
      <c r="AO600">
        <v>-1.8298274278640747</v>
      </c>
      <c r="AP600">
        <v>-1.9848827123641968</v>
      </c>
      <c r="AQ600">
        <v>-4.4690814018249512</v>
      </c>
      <c r="AR600">
        <v>-1.7737917900085449</v>
      </c>
      <c r="AS600">
        <v>-1.8196042776107788</v>
      </c>
      <c r="AT600">
        <v>-1.7804223299026489</v>
      </c>
      <c r="AU600">
        <v>-1.5217928886413574</v>
      </c>
      <c r="AV600">
        <v>-0.50011050701141357</v>
      </c>
      <c r="AW600">
        <v>-3.4057091921567917E-2</v>
      </c>
      <c r="AX600">
        <v>8.0405764281749725E-2</v>
      </c>
      <c r="AY600">
        <v>-0.10038717091083527</v>
      </c>
      <c r="AZ600">
        <v>-0.98774933815002441</v>
      </c>
      <c r="BA600">
        <v>-1.9983313083648682</v>
      </c>
      <c r="BB600">
        <v>-2.3443958759307861</v>
      </c>
      <c r="BC600">
        <v>-2.6237990856170654</v>
      </c>
      <c r="BD600">
        <v>-2.4237220287322998</v>
      </c>
      <c r="BE600">
        <v>-2.0523138046264648</v>
      </c>
      <c r="BF600">
        <v>-1.9266816377639771</v>
      </c>
      <c r="BG600">
        <v>-0.38225197792053223</v>
      </c>
      <c r="BH600">
        <v>-0.31565585732460022</v>
      </c>
      <c r="BI600">
        <v>-0.3979300856590271</v>
      </c>
      <c r="BJ600">
        <v>-0.19920797646045685</v>
      </c>
      <c r="BK600">
        <v>-0.54956698417663574</v>
      </c>
      <c r="BL600">
        <v>-1.0044029951095581</v>
      </c>
      <c r="BM600">
        <v>-1.0640444755554199</v>
      </c>
      <c r="BN600">
        <v>-1.0579382181167603</v>
      </c>
      <c r="BO600">
        <v>-1.973278284072876</v>
      </c>
      <c r="BP600">
        <v>-0.60429191589355469</v>
      </c>
      <c r="BQ600">
        <v>-0.52352344989776611</v>
      </c>
      <c r="BR600">
        <v>-0.43918752670288086</v>
      </c>
      <c r="BS600">
        <v>-0.1856316477060318</v>
      </c>
      <c r="BT600">
        <v>1.8244608640670776</v>
      </c>
      <c r="BU600">
        <v>2.2343170642852783</v>
      </c>
      <c r="BV600">
        <v>1.9845156669616699</v>
      </c>
      <c r="BW600">
        <v>1.6172876358032227</v>
      </c>
      <c r="BX600">
        <v>0.74786978960037231</v>
      </c>
      <c r="BY600">
        <v>-0.2660830020904541</v>
      </c>
      <c r="BZ600">
        <v>-0.65157824754714966</v>
      </c>
      <c r="CA600">
        <v>-1.0031411647796631</v>
      </c>
      <c r="CB600">
        <v>-0.94677829742431641</v>
      </c>
      <c r="CC600">
        <v>-0.76894247531890869</v>
      </c>
      <c r="CD600">
        <v>-0.72211062908172607</v>
      </c>
      <c r="CE600">
        <v>0.12730386853218079</v>
      </c>
      <c r="CF600">
        <v>0.12204081565141678</v>
      </c>
      <c r="CG600">
        <v>1.4093676581978798E-2</v>
      </c>
      <c r="CH600">
        <v>0.20623159408569336</v>
      </c>
      <c r="CI600">
        <v>-2.1682873368263245E-2</v>
      </c>
      <c r="CJ600">
        <v>-0.45570215582847595</v>
      </c>
      <c r="CK600">
        <v>-0.53366559743881226</v>
      </c>
      <c r="CL600">
        <v>-0.4159393310546875</v>
      </c>
      <c r="CM600">
        <v>-0.2446926087141037</v>
      </c>
      <c r="CN600">
        <v>0.20570014417171478</v>
      </c>
      <c r="CO600">
        <v>0.37413820624351501</v>
      </c>
      <c r="CP600">
        <v>0.48974758386611938</v>
      </c>
      <c r="CQ600">
        <v>0.73978954553604126</v>
      </c>
      <c r="CR600">
        <v>3.4344518184661865</v>
      </c>
      <c r="CS600">
        <v>3.8053858280181885</v>
      </c>
      <c r="CT600">
        <v>3.3032963275909424</v>
      </c>
      <c r="CU600">
        <v>2.8069441318511963</v>
      </c>
      <c r="CV600">
        <v>1.9499543905258179</v>
      </c>
      <c r="CW600">
        <v>0.9336668848991394</v>
      </c>
      <c r="CX600">
        <v>0.52086204290390015</v>
      </c>
      <c r="CY600">
        <v>0.11932149529457092</v>
      </c>
      <c r="CZ600">
        <v>7.6148465275764465E-2</v>
      </c>
      <c r="DA600">
        <v>0.119916632771492</v>
      </c>
      <c r="DB600">
        <v>0.11217153817415237</v>
      </c>
      <c r="DC600">
        <v>0.6368597149848938</v>
      </c>
      <c r="DD600">
        <v>0.55973750352859497</v>
      </c>
      <c r="DE600">
        <v>0.42611744999885559</v>
      </c>
      <c r="DF600">
        <v>0.61167120933532715</v>
      </c>
      <c r="DG600">
        <v>0.50620126724243164</v>
      </c>
      <c r="DH600">
        <v>9.2998690903186798E-2</v>
      </c>
      <c r="DI600">
        <v>-3.2866816036403179E-3</v>
      </c>
      <c r="DJ600">
        <v>0.22605958580970764</v>
      </c>
      <c r="DK600">
        <v>1.4838930368423462</v>
      </c>
      <c r="DL600">
        <v>1.0156922340393066</v>
      </c>
      <c r="DM600">
        <v>1.2717999219894409</v>
      </c>
      <c r="DN600">
        <v>1.4186826944351196</v>
      </c>
      <c r="DO600">
        <v>1.6652107238769531</v>
      </c>
      <c r="DP600">
        <v>5.0444431304931641</v>
      </c>
      <c r="DQ600">
        <v>5.3764548301696777</v>
      </c>
      <c r="DR600">
        <v>4.6220769882202148</v>
      </c>
      <c r="DS600">
        <v>3.9966003894805908</v>
      </c>
      <c r="DT600">
        <v>3.1520388126373291</v>
      </c>
      <c r="DU600">
        <v>2.1334168910980225</v>
      </c>
      <c r="DV600">
        <v>1.6933023929595947</v>
      </c>
      <c r="DW600">
        <v>1.2417842149734497</v>
      </c>
      <c r="DX600">
        <v>1.0990751981735229</v>
      </c>
      <c r="DY600">
        <v>1.0087757110595703</v>
      </c>
      <c r="DZ600">
        <v>0.9464537501335144</v>
      </c>
      <c r="EA600">
        <v>1.372577428817749</v>
      </c>
      <c r="EB600">
        <v>1.1917018890380859</v>
      </c>
      <c r="EC600">
        <v>1.0210143327713013</v>
      </c>
      <c r="ED600">
        <v>1.1970615386962891</v>
      </c>
      <c r="EE600">
        <v>1.2683820724487305</v>
      </c>
      <c r="EF600">
        <v>0.88523554801940918</v>
      </c>
      <c r="EG600">
        <v>0.7624962329864502</v>
      </c>
      <c r="EH600">
        <v>1.1530040502548218</v>
      </c>
      <c r="EI600">
        <v>3.9796960353851318</v>
      </c>
      <c r="EJ600">
        <v>2.1851921081542969</v>
      </c>
      <c r="EK600">
        <v>2.5678806304931641</v>
      </c>
      <c r="EL600">
        <v>2.7599174976348877</v>
      </c>
      <c r="EM600">
        <v>3.0013718605041504</v>
      </c>
      <c r="EN600">
        <v>7.3690142631530762</v>
      </c>
      <c r="EO600">
        <v>7.6448287963867187</v>
      </c>
      <c r="EP600">
        <v>6.5261869430541992</v>
      </c>
      <c r="EQ600">
        <v>5.7142753601074219</v>
      </c>
      <c r="ER600">
        <v>4.8876581192016602</v>
      </c>
      <c r="ES600">
        <v>3.8656651973724365</v>
      </c>
      <c r="ET600">
        <v>3.3861198425292969</v>
      </c>
      <c r="EU600">
        <v>2.8624420166015625</v>
      </c>
      <c r="EV600">
        <v>2.5760190486907959</v>
      </c>
      <c r="EW600">
        <v>2.292147159576416</v>
      </c>
      <c r="EX600">
        <v>2.1510248184204102</v>
      </c>
      <c r="EY600">
        <v>68.407310485839844</v>
      </c>
      <c r="EZ600">
        <v>67.405616760253906</v>
      </c>
      <c r="FA600">
        <v>66.495323181152344</v>
      </c>
      <c r="FB600">
        <v>65.692665100097656</v>
      </c>
      <c r="FC600">
        <v>64.511749267578125</v>
      </c>
      <c r="FD600">
        <v>63.293571472167969</v>
      </c>
      <c r="FE600">
        <v>62.195075988769531</v>
      </c>
      <c r="FF600">
        <v>62.592906951904297</v>
      </c>
      <c r="FG600">
        <v>65.078964233398438</v>
      </c>
      <c r="FH600">
        <v>68.7193603515625</v>
      </c>
      <c r="FI600">
        <v>72.328239440917969</v>
      </c>
      <c r="FJ600">
        <v>76.00439453125</v>
      </c>
      <c r="FK600">
        <v>79.218002319335938</v>
      </c>
      <c r="FL600">
        <v>81.95269775390625</v>
      </c>
      <c r="FM600">
        <v>83.582481384277344</v>
      </c>
      <c r="FN600">
        <v>84.3018798828125</v>
      </c>
      <c r="FO600">
        <v>84.441741943359375</v>
      </c>
      <c r="FP600">
        <v>84.174980163574219</v>
      </c>
      <c r="FQ600">
        <v>83.227745056152344</v>
      </c>
      <c r="FR600">
        <v>81.634513854980469</v>
      </c>
      <c r="FS600">
        <v>78.433937072753906</v>
      </c>
      <c r="FT600">
        <v>74.955902099609375</v>
      </c>
      <c r="FU600">
        <v>72.673355102539062</v>
      </c>
      <c r="FV600">
        <v>70.716552734375</v>
      </c>
      <c r="FW600">
        <v>1</v>
      </c>
    </row>
    <row r="601" spans="1:179" x14ac:dyDescent="0.2">
      <c r="A601" t="s">
        <v>241</v>
      </c>
      <c r="B601" t="s">
        <v>248</v>
      </c>
      <c r="C601" t="s">
        <v>218</v>
      </c>
      <c r="D601" t="s">
        <v>40</v>
      </c>
      <c r="E601" t="s">
        <v>250</v>
      </c>
      <c r="F601" t="s">
        <v>227</v>
      </c>
      <c r="G601" t="s">
        <v>244</v>
      </c>
      <c r="H601">
        <v>216.89000000000001</v>
      </c>
      <c r="K601">
        <v>117.91512936078914</v>
      </c>
      <c r="L601">
        <v>115.00397947321134</v>
      </c>
      <c r="M601">
        <v>112.57140922916075</v>
      </c>
      <c r="N601">
        <v>111.80268305436594</v>
      </c>
      <c r="O601">
        <v>114.71536637129607</v>
      </c>
      <c r="P601">
        <v>123.60365793734246</v>
      </c>
      <c r="Q601">
        <v>133.77379773667849</v>
      </c>
      <c r="R601">
        <v>140.46579497043939</v>
      </c>
      <c r="S601">
        <v>143.29160222342344</v>
      </c>
      <c r="T601">
        <v>147.98445505093244</v>
      </c>
      <c r="U601">
        <v>153.87964743204128</v>
      </c>
      <c r="V601">
        <v>159.1698800481754</v>
      </c>
      <c r="W601">
        <v>162.9338153772305</v>
      </c>
      <c r="X601">
        <v>167.19499852375785</v>
      </c>
      <c r="Y601">
        <v>168.09826253598558</v>
      </c>
      <c r="Z601">
        <v>165.25856467670235</v>
      </c>
      <c r="AA601">
        <v>161.32837905833409</v>
      </c>
      <c r="AB601">
        <v>159.24969720250076</v>
      </c>
      <c r="AC601">
        <v>155.27133020003112</v>
      </c>
      <c r="AD601">
        <v>152.66598866661957</v>
      </c>
      <c r="AE601">
        <v>147.97330742820947</v>
      </c>
      <c r="AF601">
        <v>140.11007270428959</v>
      </c>
      <c r="AG601">
        <v>130.97039099513424</v>
      </c>
      <c r="AH601">
        <v>124.12940285502656</v>
      </c>
      <c r="AI601">
        <v>-1.1027655601501465</v>
      </c>
      <c r="AJ601">
        <v>-0.93494606018066406</v>
      </c>
      <c r="AK601">
        <v>-0.97783225774765015</v>
      </c>
      <c r="AL601">
        <v>-0.77569097280502319</v>
      </c>
      <c r="AM601">
        <v>-1.2913285493850708</v>
      </c>
      <c r="AN601">
        <v>-1.7622470855712891</v>
      </c>
      <c r="AO601">
        <v>-1.793750524520874</v>
      </c>
      <c r="AP601">
        <v>-1.9482063055038452</v>
      </c>
      <c r="AQ601">
        <v>-4.3969368934631348</v>
      </c>
      <c r="AR601">
        <v>-1.7497246265411377</v>
      </c>
      <c r="AS601">
        <v>-1.7973760366439819</v>
      </c>
      <c r="AT601">
        <v>-1.7605377435684204</v>
      </c>
      <c r="AU601">
        <v>-1.509641170501709</v>
      </c>
      <c r="AV601">
        <v>-0.54425066709518433</v>
      </c>
      <c r="AW601">
        <v>-9.0930745005607605E-2</v>
      </c>
      <c r="AX601">
        <v>2.9351765289902687E-2</v>
      </c>
      <c r="AY601">
        <v>-0.14118555188179016</v>
      </c>
      <c r="AZ601">
        <v>-1.0020302534103394</v>
      </c>
      <c r="BA601">
        <v>-1.9818046092987061</v>
      </c>
      <c r="BB601">
        <v>-2.3163423538208008</v>
      </c>
      <c r="BC601">
        <v>-2.58540940284729</v>
      </c>
      <c r="BD601">
        <v>-2.3877458572387695</v>
      </c>
      <c r="BE601">
        <v>-2.0226867198944092</v>
      </c>
      <c r="BF601">
        <v>-1.8988621234893799</v>
      </c>
      <c r="BG601">
        <v>-0.37831699848175049</v>
      </c>
      <c r="BH601">
        <v>-0.3126615583896637</v>
      </c>
      <c r="BI601">
        <v>-0.39204749464988708</v>
      </c>
      <c r="BJ601">
        <v>-0.1992671936750412</v>
      </c>
      <c r="BK601">
        <v>-0.54082214832305908</v>
      </c>
      <c r="BL601">
        <v>-0.98214513063430786</v>
      </c>
      <c r="BM601">
        <v>-1.0396971702575684</v>
      </c>
      <c r="BN601">
        <v>-1.0354601144790649</v>
      </c>
      <c r="BO601">
        <v>-1.9393624067306519</v>
      </c>
      <c r="BP601">
        <v>-0.59813827276229858</v>
      </c>
      <c r="BQ601">
        <v>-0.52114748954772949</v>
      </c>
      <c r="BR601">
        <v>-0.43984705209732056</v>
      </c>
      <c r="BS601">
        <v>-0.1939462423324585</v>
      </c>
      <c r="BT601">
        <v>1.744714617729187</v>
      </c>
      <c r="BU601">
        <v>2.1426980495452881</v>
      </c>
      <c r="BV601">
        <v>1.9042959213256836</v>
      </c>
      <c r="BW601">
        <v>1.5501792430877686</v>
      </c>
      <c r="BX601">
        <v>0.70700401067733765</v>
      </c>
      <c r="BY601">
        <v>-0.27608954906463623</v>
      </c>
      <c r="BZ601">
        <v>-0.64945393800735474</v>
      </c>
      <c r="CA601">
        <v>-0.98957550525665283</v>
      </c>
      <c r="CB601">
        <v>-0.93342477083206177</v>
      </c>
      <c r="CC601">
        <v>-0.75897306203842163</v>
      </c>
      <c r="CD601">
        <v>-0.71274179220199585</v>
      </c>
      <c r="CE601">
        <v>0.12343384325504303</v>
      </c>
      <c r="CF601">
        <v>0.11833079159259796</v>
      </c>
      <c r="CG601">
        <v>1.3665230944752693E-2</v>
      </c>
      <c r="CH601">
        <v>0.19996218383312225</v>
      </c>
      <c r="CI601">
        <v>-2.1023716777563095E-2</v>
      </c>
      <c r="CJ601">
        <v>-0.44184887409210205</v>
      </c>
      <c r="CK601">
        <v>-0.51744222640991211</v>
      </c>
      <c r="CL601">
        <v>-0.40329483151435852</v>
      </c>
      <c r="CM601">
        <v>-0.23725397884845734</v>
      </c>
      <c r="CN601">
        <v>0.19944688677787781</v>
      </c>
      <c r="CO601">
        <v>0.36276444792747498</v>
      </c>
      <c r="CP601">
        <v>0.4748593270778656</v>
      </c>
      <c r="CQ601">
        <v>0.71729999780654907</v>
      </c>
      <c r="CR601">
        <v>3.3300449848175049</v>
      </c>
      <c r="CS601">
        <v>3.6897027492523193</v>
      </c>
      <c r="CT601">
        <v>3.2028765678405762</v>
      </c>
      <c r="CU601">
        <v>2.7216134071350098</v>
      </c>
      <c r="CV601">
        <v>1.8906760215759277</v>
      </c>
      <c r="CW601">
        <v>0.90528357028961182</v>
      </c>
      <c r="CX601">
        <v>0.5050278902053833</v>
      </c>
      <c r="CY601">
        <v>0.11569413542747498</v>
      </c>
      <c r="CZ601">
        <v>7.3833562433719635E-2</v>
      </c>
      <c r="DA601">
        <v>0.11627118289470673</v>
      </c>
      <c r="DB601">
        <v>0.10876154154539108</v>
      </c>
      <c r="DC601">
        <v>0.62518465518951416</v>
      </c>
      <c r="DD601">
        <v>0.54932314157485962</v>
      </c>
      <c r="DE601">
        <v>0.41937795281410217</v>
      </c>
      <c r="DF601">
        <v>0.59919154644012451</v>
      </c>
      <c r="DG601">
        <v>0.49877470731735229</v>
      </c>
      <c r="DH601">
        <v>9.8447360098361969E-2</v>
      </c>
      <c r="DI601">
        <v>4.8127556219696999E-3</v>
      </c>
      <c r="DJ601">
        <v>0.22887042164802551</v>
      </c>
      <c r="DK601">
        <v>1.4648544788360596</v>
      </c>
      <c r="DL601">
        <v>0.9970320463180542</v>
      </c>
      <c r="DM601">
        <v>1.2466764450073242</v>
      </c>
      <c r="DN601">
        <v>1.3895657062530518</v>
      </c>
      <c r="DO601">
        <v>1.6285462379455566</v>
      </c>
      <c r="DP601">
        <v>4.9153752326965332</v>
      </c>
      <c r="DQ601">
        <v>5.2367072105407715</v>
      </c>
      <c r="DR601">
        <v>4.5014572143554687</v>
      </c>
      <c r="DS601">
        <v>3.8930473327636719</v>
      </c>
      <c r="DT601">
        <v>3.074347972869873</v>
      </c>
      <c r="DU601">
        <v>2.0866565704345703</v>
      </c>
      <c r="DV601">
        <v>1.6595097780227661</v>
      </c>
      <c r="DW601">
        <v>1.2209638357162476</v>
      </c>
      <c r="DX601">
        <v>1.0810918807983398</v>
      </c>
      <c r="DY601">
        <v>0.9915153980255127</v>
      </c>
      <c r="DZ601">
        <v>0.93026489019393921</v>
      </c>
      <c r="EA601">
        <v>1.3496332168579102</v>
      </c>
      <c r="EB601">
        <v>1.1716076135635376</v>
      </c>
      <c r="EC601">
        <v>1.0051627159118652</v>
      </c>
      <c r="ED601">
        <v>1.1756154298782349</v>
      </c>
      <c r="EE601">
        <v>1.2492810487747192</v>
      </c>
      <c r="EF601">
        <v>0.87854933738708496</v>
      </c>
      <c r="EG601">
        <v>0.75886601209640503</v>
      </c>
      <c r="EH601">
        <v>1.1416167020797729</v>
      </c>
      <c r="EI601">
        <v>3.9224286079406738</v>
      </c>
      <c r="EJ601">
        <v>2.1486184597015381</v>
      </c>
      <c r="EK601">
        <v>2.5229048728942871</v>
      </c>
      <c r="EL601">
        <v>2.7102563381195068</v>
      </c>
      <c r="EM601">
        <v>2.9442410469055176</v>
      </c>
      <c r="EN601">
        <v>7.2043404579162598</v>
      </c>
      <c r="EO601">
        <v>7.4703359603881836</v>
      </c>
      <c r="EP601">
        <v>6.376401424407959</v>
      </c>
      <c r="EQ601">
        <v>5.5844120979309082</v>
      </c>
      <c r="ER601">
        <v>4.7833824157714844</v>
      </c>
      <c r="ES601">
        <v>3.7923717498779297</v>
      </c>
      <c r="ET601">
        <v>3.3263981342315674</v>
      </c>
      <c r="EU601">
        <v>2.8167974948883057</v>
      </c>
      <c r="EV601">
        <v>2.5354130268096924</v>
      </c>
      <c r="EW601">
        <v>2.2552289962768555</v>
      </c>
      <c r="EX601">
        <v>2.1163852214813232</v>
      </c>
      <c r="EY601">
        <v>68.407310485839844</v>
      </c>
      <c r="EZ601">
        <v>67.405616760253906</v>
      </c>
      <c r="FA601">
        <v>66.495323181152344</v>
      </c>
      <c r="FB601">
        <v>65.692665100097656</v>
      </c>
      <c r="FC601">
        <v>64.511749267578125</v>
      </c>
      <c r="FD601">
        <v>63.293571472167969</v>
      </c>
      <c r="FE601">
        <v>62.195075988769531</v>
      </c>
      <c r="FF601">
        <v>62.592910766601563</v>
      </c>
      <c r="FG601">
        <v>65.078964233398438</v>
      </c>
      <c r="FH601">
        <v>68.7193603515625</v>
      </c>
      <c r="FI601">
        <v>72.328239440917969</v>
      </c>
      <c r="FJ601">
        <v>76.00439453125</v>
      </c>
      <c r="FK601">
        <v>79.218002319335938</v>
      </c>
      <c r="FL601">
        <v>81.95269775390625</v>
      </c>
      <c r="FM601">
        <v>83.582481384277344</v>
      </c>
      <c r="FN601">
        <v>84.3018798828125</v>
      </c>
      <c r="FO601">
        <v>84.441741943359375</v>
      </c>
      <c r="FP601">
        <v>84.174980163574219</v>
      </c>
      <c r="FQ601">
        <v>83.227745056152344</v>
      </c>
      <c r="FR601">
        <v>81.634513854980469</v>
      </c>
      <c r="FS601">
        <v>78.433937072753906</v>
      </c>
      <c r="FT601">
        <v>74.955902099609375</v>
      </c>
      <c r="FU601">
        <v>72.673355102539062</v>
      </c>
      <c r="FV601">
        <v>70.716552734375</v>
      </c>
      <c r="FW601">
        <v>1</v>
      </c>
    </row>
    <row r="602" spans="1:179" x14ac:dyDescent="0.2">
      <c r="A602" t="s">
        <v>241</v>
      </c>
      <c r="B602" t="s">
        <v>248</v>
      </c>
      <c r="C602" t="s">
        <v>218</v>
      </c>
      <c r="D602" t="s">
        <v>41</v>
      </c>
      <c r="E602">
        <v>2015</v>
      </c>
      <c r="F602" t="s">
        <v>227</v>
      </c>
      <c r="G602" t="s">
        <v>244</v>
      </c>
      <c r="H602">
        <v>247</v>
      </c>
      <c r="K602">
        <v>141.65835877733315</v>
      </c>
      <c r="L602">
        <v>137.65083468000395</v>
      </c>
      <c r="M602">
        <v>134.60224162162299</v>
      </c>
      <c r="N602">
        <v>133.38128583336879</v>
      </c>
      <c r="O602">
        <v>137.01517820535227</v>
      </c>
      <c r="P602">
        <v>146.06558355705118</v>
      </c>
      <c r="Q602">
        <v>156.2345827410486</v>
      </c>
      <c r="R602">
        <v>162.82379208466713</v>
      </c>
      <c r="S602">
        <v>166.89880587600956</v>
      </c>
      <c r="T602">
        <v>173.17041529590199</v>
      </c>
      <c r="U602">
        <v>180.07512678087954</v>
      </c>
      <c r="V602">
        <v>185.41056812760905</v>
      </c>
      <c r="W602">
        <v>188.98209721270774</v>
      </c>
      <c r="X602">
        <v>193.64739833077024</v>
      </c>
      <c r="Y602">
        <v>195.35773263541736</v>
      </c>
      <c r="Z602">
        <v>193.09425176139601</v>
      </c>
      <c r="AA602">
        <v>188.3317794167076</v>
      </c>
      <c r="AB602">
        <v>183.16587776179819</v>
      </c>
      <c r="AC602">
        <v>180.85716525362758</v>
      </c>
      <c r="AD602">
        <v>179.75692515360311</v>
      </c>
      <c r="AE602">
        <v>174.69155652900045</v>
      </c>
      <c r="AF602">
        <v>165.96128173359742</v>
      </c>
      <c r="AG602">
        <v>155.32379916602261</v>
      </c>
      <c r="AH602">
        <v>149.18824277542595</v>
      </c>
      <c r="AI602">
        <v>-1.3371098041534424</v>
      </c>
      <c r="AJ602">
        <v>-1.0502418279647827</v>
      </c>
      <c r="AK602">
        <v>-1.0848078727722168</v>
      </c>
      <c r="AL602">
        <v>-0.84293758869171143</v>
      </c>
      <c r="AM602">
        <v>-1.4537820816040039</v>
      </c>
      <c r="AN602">
        <v>-1.9683878421783447</v>
      </c>
      <c r="AO602">
        <v>-1.9826488494873047</v>
      </c>
      <c r="AP602">
        <v>-2.3340601921081543</v>
      </c>
      <c r="AQ602">
        <v>-4.4926362037658691</v>
      </c>
      <c r="AR602">
        <v>-1.9511748552322388</v>
      </c>
      <c r="AS602">
        <v>-1.9928205013275146</v>
      </c>
      <c r="AT602">
        <v>-1.930230975151062</v>
      </c>
      <c r="AU602">
        <v>-1.6296942234039307</v>
      </c>
      <c r="AV602">
        <v>-0.97119152545928955</v>
      </c>
      <c r="AW602">
        <v>-0.26509660482406616</v>
      </c>
      <c r="AX602">
        <v>6.8805009126663208E-2</v>
      </c>
      <c r="AY602">
        <v>-0.15443903207778931</v>
      </c>
      <c r="AZ602">
        <v>-1.2297101020812988</v>
      </c>
      <c r="BA602">
        <v>-2.1827356815338135</v>
      </c>
      <c r="BB602">
        <v>-2.5940010547637939</v>
      </c>
      <c r="BC602">
        <v>-2.8160874843597412</v>
      </c>
      <c r="BD602">
        <v>-2.6658151149749756</v>
      </c>
      <c r="BE602">
        <v>-2.3353455066680908</v>
      </c>
      <c r="BF602">
        <v>-2.2066190242767334</v>
      </c>
      <c r="BG602">
        <v>-0.47878989577293396</v>
      </c>
      <c r="BH602">
        <v>-0.33690690994262695</v>
      </c>
      <c r="BI602">
        <v>-0.42169582843780518</v>
      </c>
      <c r="BJ602">
        <v>-0.19043651223182678</v>
      </c>
      <c r="BK602">
        <v>-0.61087387800216675</v>
      </c>
      <c r="BL602">
        <v>-1.1186894178390503</v>
      </c>
      <c r="BM602">
        <v>-1.1545774936676025</v>
      </c>
      <c r="BN602">
        <v>-1.237372875213623</v>
      </c>
      <c r="BO602">
        <v>-2.0113749504089355</v>
      </c>
      <c r="BP602">
        <v>-0.72436445951461792</v>
      </c>
      <c r="BQ602">
        <v>-0.57171070575714111</v>
      </c>
      <c r="BR602">
        <v>-0.46891257166862488</v>
      </c>
      <c r="BS602">
        <v>-0.21309170126914978</v>
      </c>
      <c r="BT602">
        <v>1.7325745820999146</v>
      </c>
      <c r="BU602">
        <v>2.2547001838684082</v>
      </c>
      <c r="BV602">
        <v>2.1298003196716309</v>
      </c>
      <c r="BW602">
        <v>1.7000597715377808</v>
      </c>
      <c r="BX602">
        <v>0.64150434732437134</v>
      </c>
      <c r="BY602">
        <v>-0.33052459359169006</v>
      </c>
      <c r="BZ602">
        <v>-0.776012122631073</v>
      </c>
      <c r="CA602">
        <v>-1.1104872226715088</v>
      </c>
      <c r="CB602">
        <v>-1.0781503915786743</v>
      </c>
      <c r="CC602">
        <v>-0.91218006610870361</v>
      </c>
      <c r="CD602">
        <v>-0.85532444715499878</v>
      </c>
      <c r="CE602">
        <v>0.11567991226911545</v>
      </c>
      <c r="CF602">
        <v>0.15714666247367859</v>
      </c>
      <c r="CG602">
        <v>3.7573516368865967E-2</v>
      </c>
      <c r="CH602">
        <v>0.26148375868797302</v>
      </c>
      <c r="CI602">
        <v>-2.7078170329332352E-2</v>
      </c>
      <c r="CJ602">
        <v>-0.53019082546234131</v>
      </c>
      <c r="CK602">
        <v>-0.58105772733688354</v>
      </c>
      <c r="CL602">
        <v>-0.47781071066856384</v>
      </c>
      <c r="CM602">
        <v>-0.29286104440689087</v>
      </c>
      <c r="CN602">
        <v>0.1253206729888916</v>
      </c>
      <c r="CO602">
        <v>0.41254562139511108</v>
      </c>
      <c r="CP602">
        <v>0.54319208860397339</v>
      </c>
      <c r="CQ602">
        <v>0.7680429220199585</v>
      </c>
      <c r="CR602">
        <v>3.6051948070526123</v>
      </c>
      <c r="CS602">
        <v>3.999903678894043</v>
      </c>
      <c r="CT602">
        <v>3.557239294052124</v>
      </c>
      <c r="CU602">
        <v>2.9844799041748047</v>
      </c>
      <c r="CV602">
        <v>1.9375017881393433</v>
      </c>
      <c r="CW602">
        <v>0.95231115818023682</v>
      </c>
      <c r="CX602">
        <v>0.48312151432037354</v>
      </c>
      <c r="CY602">
        <v>7.0806339383125305E-2</v>
      </c>
      <c r="CZ602">
        <v>2.1461229771375656E-2</v>
      </c>
      <c r="DA602">
        <v>7.3500044643878937E-2</v>
      </c>
      <c r="DB602">
        <v>8.0577969551086426E-2</v>
      </c>
      <c r="DC602">
        <v>0.71014970541000366</v>
      </c>
      <c r="DD602">
        <v>0.65120023488998413</v>
      </c>
      <c r="DE602">
        <v>0.49684286117553711</v>
      </c>
      <c r="DF602">
        <v>0.71340405941009521</v>
      </c>
      <c r="DG602">
        <v>0.55671751499176025</v>
      </c>
      <c r="DH602">
        <v>5.8307744562625885E-2</v>
      </c>
      <c r="DI602">
        <v>-7.5380126945674419E-3</v>
      </c>
      <c r="DJ602">
        <v>0.28175151348114014</v>
      </c>
      <c r="DK602">
        <v>1.4256528615951538</v>
      </c>
      <c r="DL602">
        <v>0.97500580549240112</v>
      </c>
      <c r="DM602">
        <v>1.3968019485473633</v>
      </c>
      <c r="DN602">
        <v>1.555296778678894</v>
      </c>
      <c r="DO602">
        <v>1.7491775751113892</v>
      </c>
      <c r="DP602">
        <v>5.4778146743774414</v>
      </c>
      <c r="DQ602">
        <v>5.7451071739196777</v>
      </c>
      <c r="DR602">
        <v>4.9846782684326172</v>
      </c>
      <c r="DS602">
        <v>4.2688999176025391</v>
      </c>
      <c r="DT602">
        <v>3.23349928855896</v>
      </c>
      <c r="DU602">
        <v>2.2351469993591309</v>
      </c>
      <c r="DV602">
        <v>1.7422552108764648</v>
      </c>
      <c r="DW602">
        <v>1.252099871635437</v>
      </c>
      <c r="DX602">
        <v>1.1210728883743286</v>
      </c>
      <c r="DY602">
        <v>1.0591801404953003</v>
      </c>
      <c r="DZ602">
        <v>1.0164804458618164</v>
      </c>
      <c r="EA602">
        <v>1.5684696435928345</v>
      </c>
      <c r="EB602">
        <v>1.3645350933074951</v>
      </c>
      <c r="EC602">
        <v>1.1599549055099487</v>
      </c>
      <c r="ED602">
        <v>1.3659051656723022</v>
      </c>
      <c r="EE602">
        <v>1.3996257781982422</v>
      </c>
      <c r="EF602">
        <v>0.90800625085830688</v>
      </c>
      <c r="EG602">
        <v>0.8205333948135376</v>
      </c>
      <c r="EH602">
        <v>1.3784387111663818</v>
      </c>
      <c r="EI602">
        <v>3.906914234161377</v>
      </c>
      <c r="EJ602">
        <v>2.2018160820007324</v>
      </c>
      <c r="EK602">
        <v>2.8179116249084473</v>
      </c>
      <c r="EL602">
        <v>3.0166151523590088</v>
      </c>
      <c r="EM602">
        <v>3.1657800674438477</v>
      </c>
      <c r="EN602">
        <v>8.1815805435180664</v>
      </c>
      <c r="EO602">
        <v>8.2649040222167969</v>
      </c>
      <c r="EP602">
        <v>7.0456733703613281</v>
      </c>
      <c r="EQ602">
        <v>6.1233987808227539</v>
      </c>
      <c r="ER602">
        <v>5.1047134399414062</v>
      </c>
      <c r="ES602">
        <v>4.0873579978942871</v>
      </c>
      <c r="ET602">
        <v>3.560244083404541</v>
      </c>
      <c r="EU602">
        <v>2.957700252532959</v>
      </c>
      <c r="EV602">
        <v>2.7087376117706299</v>
      </c>
      <c r="EW602">
        <v>2.4823455810546875</v>
      </c>
      <c r="EX602">
        <v>2.3677749633789062</v>
      </c>
      <c r="EY602">
        <v>71.82470703125</v>
      </c>
      <c r="EZ602">
        <v>70.621055603027344</v>
      </c>
      <c r="FA602">
        <v>69.561843872070313</v>
      </c>
      <c r="FB602">
        <v>68.244300842285156</v>
      </c>
      <c r="FC602">
        <v>67.120223999023438</v>
      </c>
      <c r="FD602">
        <v>65.722724914550781</v>
      </c>
      <c r="FE602">
        <v>65.0965576171875</v>
      </c>
      <c r="FF602">
        <v>65.397750854492187</v>
      </c>
      <c r="FG602">
        <v>68.039794921875</v>
      </c>
      <c r="FH602">
        <v>71.701637268066406</v>
      </c>
      <c r="FI602">
        <v>75.493675231933594</v>
      </c>
      <c r="FJ602">
        <v>78.878883361816406</v>
      </c>
      <c r="FK602">
        <v>81.913185119628906</v>
      </c>
      <c r="FL602">
        <v>84.518966674804688</v>
      </c>
      <c r="FM602">
        <v>86.117568969726563</v>
      </c>
      <c r="FN602">
        <v>86.895057678222656</v>
      </c>
      <c r="FO602">
        <v>87.000511169433594</v>
      </c>
      <c r="FP602">
        <v>86.826980590820313</v>
      </c>
      <c r="FQ602">
        <v>86.389472961425781</v>
      </c>
      <c r="FR602">
        <v>84.779945373535156</v>
      </c>
      <c r="FS602">
        <v>82.267173767089844</v>
      </c>
      <c r="FT602">
        <v>78.799285888671875</v>
      </c>
      <c r="FU602">
        <v>76.521049499511719</v>
      </c>
      <c r="FV602">
        <v>74.782005310058594</v>
      </c>
      <c r="FW602">
        <v>1</v>
      </c>
    </row>
    <row r="603" spans="1:179" x14ac:dyDescent="0.2">
      <c r="A603" t="s">
        <v>241</v>
      </c>
      <c r="B603" t="s">
        <v>248</v>
      </c>
      <c r="C603" t="s">
        <v>218</v>
      </c>
      <c r="D603" t="s">
        <v>41</v>
      </c>
      <c r="E603">
        <v>2016</v>
      </c>
      <c r="F603" t="s">
        <v>227</v>
      </c>
      <c r="G603" t="s">
        <v>244</v>
      </c>
      <c r="H603">
        <v>224.17000000000002</v>
      </c>
      <c r="K603">
        <v>128.56580992100004</v>
      </c>
      <c r="L603">
        <v>124.92867487441292</v>
      </c>
      <c r="M603">
        <v>122.161843188283</v>
      </c>
      <c r="N603">
        <v>121.05373229987877</v>
      </c>
      <c r="O603">
        <v>124.3517679400076</v>
      </c>
      <c r="P603">
        <v>132.56570394913146</v>
      </c>
      <c r="Q603">
        <v>141.79484953193213</v>
      </c>
      <c r="R603">
        <v>147.77506166563992</v>
      </c>
      <c r="S603">
        <v>151.47344877844483</v>
      </c>
      <c r="T603">
        <v>157.16541465702781</v>
      </c>
      <c r="U603">
        <v>163.43196914769729</v>
      </c>
      <c r="V603">
        <v>168.27429080064329</v>
      </c>
      <c r="W603">
        <v>171.51572698164466</v>
      </c>
      <c r="X603">
        <v>175.74984505237458</v>
      </c>
      <c r="Y603">
        <v>177.30210442492785</v>
      </c>
      <c r="Z603">
        <v>175.24782217627731</v>
      </c>
      <c r="AA603">
        <v>170.92551377523429</v>
      </c>
      <c r="AB603">
        <v>166.23706237732119</v>
      </c>
      <c r="AC603">
        <v>164.14172895647974</v>
      </c>
      <c r="AD603">
        <v>163.14317680051727</v>
      </c>
      <c r="AE603">
        <v>158.54596682723141</v>
      </c>
      <c r="AF603">
        <v>150.62257381610556</v>
      </c>
      <c r="AG603">
        <v>140.96824368250239</v>
      </c>
      <c r="AH603">
        <v>135.39975634803494</v>
      </c>
      <c r="AI603">
        <v>-1.2790381908416748</v>
      </c>
      <c r="AJ603">
        <v>-1.0076178312301636</v>
      </c>
      <c r="AK603">
        <v>-1.0351560115814209</v>
      </c>
      <c r="AL603">
        <v>-0.81483054161071777</v>
      </c>
      <c r="AM603">
        <v>-1.3837509155273437</v>
      </c>
      <c r="AN603">
        <v>-1.8513133525848389</v>
      </c>
      <c r="AO603">
        <v>-1.8626056909561157</v>
      </c>
      <c r="AP603">
        <v>-2.2020394802093506</v>
      </c>
      <c r="AQ603">
        <v>-4.2667860984802246</v>
      </c>
      <c r="AR603">
        <v>-1.8644729852676392</v>
      </c>
      <c r="AS603">
        <v>-1.9170989990234375</v>
      </c>
      <c r="AT603">
        <v>-1.8633629083633423</v>
      </c>
      <c r="AU603">
        <v>-1.5871901512145996</v>
      </c>
      <c r="AV603">
        <v>-1.0877872705459595</v>
      </c>
      <c r="AW603">
        <v>-0.4329109787940979</v>
      </c>
      <c r="AX603">
        <v>-9.4853334128856659E-2</v>
      </c>
      <c r="AY603">
        <v>-0.28170385956764221</v>
      </c>
      <c r="AZ603">
        <v>-1.2588707208633423</v>
      </c>
      <c r="BA603">
        <v>-2.122363805770874</v>
      </c>
      <c r="BB603">
        <v>-2.4930069446563721</v>
      </c>
      <c r="BC603">
        <v>-2.6859898567199707</v>
      </c>
      <c r="BD603">
        <v>-2.5406045913696289</v>
      </c>
      <c r="BE603">
        <v>-2.228123664855957</v>
      </c>
      <c r="BF603">
        <v>-2.1058089733123779</v>
      </c>
      <c r="BG603">
        <v>-0.46134406328201294</v>
      </c>
      <c r="BH603">
        <v>-0.32804644107818604</v>
      </c>
      <c r="BI603">
        <v>-0.40343040227890015</v>
      </c>
      <c r="BJ603">
        <v>-0.19321352243423462</v>
      </c>
      <c r="BK603">
        <v>-0.58073908090591431</v>
      </c>
      <c r="BL603">
        <v>-1.0418326854705811</v>
      </c>
      <c r="BM603">
        <v>-1.0737284421920776</v>
      </c>
      <c r="BN603">
        <v>-1.157260537147522</v>
      </c>
      <c r="BO603">
        <v>-1.9029673337936401</v>
      </c>
      <c r="BP603">
        <v>-0.69572979211807251</v>
      </c>
      <c r="BQ603">
        <v>-0.56325292587280273</v>
      </c>
      <c r="BR603">
        <v>-0.47121146321296692</v>
      </c>
      <c r="BS603">
        <v>-0.2376379519701004</v>
      </c>
      <c r="BT603">
        <v>1.4880046844482422</v>
      </c>
      <c r="BU603">
        <v>1.9676191806793213</v>
      </c>
      <c r="BV603">
        <v>1.86859130859375</v>
      </c>
      <c r="BW603">
        <v>1.4850180149078369</v>
      </c>
      <c r="BX603">
        <v>0.52377569675445557</v>
      </c>
      <c r="BY603">
        <v>-0.35782140493392944</v>
      </c>
      <c r="BZ603">
        <v>-0.76106667518615723</v>
      </c>
      <c r="CA603">
        <v>-1.0611186027526855</v>
      </c>
      <c r="CB603">
        <v>-1.0280872583389282</v>
      </c>
      <c r="CC603">
        <v>-0.87231910228729248</v>
      </c>
      <c r="CD603">
        <v>-0.81847375631332397</v>
      </c>
      <c r="CE603">
        <v>0.10498838126659393</v>
      </c>
      <c r="CF603">
        <v>0.14262263476848602</v>
      </c>
      <c r="CG603">
        <v>3.4100841730833054E-2</v>
      </c>
      <c r="CH603">
        <v>0.2373165488243103</v>
      </c>
      <c r="CI603">
        <v>-2.4575512856245041E-2</v>
      </c>
      <c r="CJ603">
        <v>-0.48118877410888672</v>
      </c>
      <c r="CK603">
        <v>-0.52735441923141479</v>
      </c>
      <c r="CL603">
        <v>-0.43364980816841125</v>
      </c>
      <c r="CM603">
        <v>-0.26579383015632629</v>
      </c>
      <c r="CN603">
        <v>0.11373811215162277</v>
      </c>
      <c r="CO603">
        <v>0.37441673874855042</v>
      </c>
      <c r="CP603">
        <v>0.49298840761184692</v>
      </c>
      <c r="CQ603">
        <v>0.69705778360366821</v>
      </c>
      <c r="CR603">
        <v>3.2719902992248535</v>
      </c>
      <c r="CS603">
        <v>3.6302189826965332</v>
      </c>
      <c r="CT603">
        <v>3.2284669876098633</v>
      </c>
      <c r="CU603">
        <v>2.7086441516876221</v>
      </c>
      <c r="CV603">
        <v>1.7584311962127686</v>
      </c>
      <c r="CW603">
        <v>0.86429530382156372</v>
      </c>
      <c r="CX603">
        <v>0.43846979737281799</v>
      </c>
      <c r="CY603">
        <v>6.4262174069881439E-2</v>
      </c>
      <c r="CZ603">
        <v>1.9477710127830505E-2</v>
      </c>
      <c r="DA603">
        <v>6.6706918179988861E-2</v>
      </c>
      <c r="DB603">
        <v>7.3130674660205841E-2</v>
      </c>
      <c r="DC603">
        <v>0.67132085561752319</v>
      </c>
      <c r="DD603">
        <v>0.61329174041748047</v>
      </c>
      <c r="DE603">
        <v>0.47163209319114685</v>
      </c>
      <c r="DF603">
        <v>0.66784662008285522</v>
      </c>
      <c r="DG603">
        <v>0.53158807754516602</v>
      </c>
      <c r="DH603">
        <v>7.9455062747001648E-2</v>
      </c>
      <c r="DI603">
        <v>1.9019564613699913E-2</v>
      </c>
      <c r="DJ603">
        <v>0.28996095061302185</v>
      </c>
      <c r="DK603">
        <v>1.3713797330856323</v>
      </c>
      <c r="DL603">
        <v>0.92320603132247925</v>
      </c>
      <c r="DM603">
        <v>1.3120864629745483</v>
      </c>
      <c r="DN603">
        <v>1.4571882486343384</v>
      </c>
      <c r="DO603">
        <v>1.6317535638809204</v>
      </c>
      <c r="DP603">
        <v>5.0559759140014648</v>
      </c>
      <c r="DQ603">
        <v>5.2928190231323242</v>
      </c>
      <c r="DR603">
        <v>4.5883426666259766</v>
      </c>
      <c r="DS603">
        <v>3.9322702884674072</v>
      </c>
      <c r="DT603">
        <v>2.9930868148803711</v>
      </c>
      <c r="DU603">
        <v>2.0864119529724121</v>
      </c>
      <c r="DV603">
        <v>1.638006329536438</v>
      </c>
      <c r="DW603">
        <v>1.1896430253982544</v>
      </c>
      <c r="DX603">
        <v>1.0670427083969116</v>
      </c>
      <c r="DY603">
        <v>1.0057330131530762</v>
      </c>
      <c r="DZ603">
        <v>0.96473509073257446</v>
      </c>
      <c r="EA603">
        <v>1.4890149831771851</v>
      </c>
      <c r="EB603">
        <v>1.292863130569458</v>
      </c>
      <c r="EC603">
        <v>1.1033576726913452</v>
      </c>
      <c r="ED603">
        <v>1.2894636392593384</v>
      </c>
      <c r="EE603">
        <v>1.3345999717712402</v>
      </c>
      <c r="EF603">
        <v>0.88893574476242065</v>
      </c>
      <c r="EG603">
        <v>0.80789679288864136</v>
      </c>
      <c r="EH603">
        <v>1.3347399234771729</v>
      </c>
      <c r="EI603">
        <v>3.7351982593536377</v>
      </c>
      <c r="EJ603">
        <v>2.0919492244720459</v>
      </c>
      <c r="EK603">
        <v>2.6659324169158936</v>
      </c>
      <c r="EL603">
        <v>2.8493397235870361</v>
      </c>
      <c r="EM603">
        <v>2.9813055992126465</v>
      </c>
      <c r="EN603">
        <v>7.631767749786377</v>
      </c>
      <c r="EO603">
        <v>7.6933488845825195</v>
      </c>
      <c r="EP603">
        <v>6.5517873764038086</v>
      </c>
      <c r="EQ603">
        <v>5.6989922523498535</v>
      </c>
      <c r="ER603">
        <v>4.775733470916748</v>
      </c>
      <c r="ES603">
        <v>3.850954532623291</v>
      </c>
      <c r="ET603">
        <v>3.3699464797973633</v>
      </c>
      <c r="EU603">
        <v>2.81451416015625</v>
      </c>
      <c r="EV603">
        <v>2.5795600414276123</v>
      </c>
      <c r="EW603">
        <v>2.3615374565124512</v>
      </c>
      <c r="EX603">
        <v>2.2520701885223389</v>
      </c>
      <c r="EY603">
        <v>71.82470703125</v>
      </c>
      <c r="EZ603">
        <v>70.621055603027344</v>
      </c>
      <c r="FA603">
        <v>69.561843872070313</v>
      </c>
      <c r="FB603">
        <v>68.244300842285156</v>
      </c>
      <c r="FC603">
        <v>67.120223999023438</v>
      </c>
      <c r="FD603">
        <v>65.722724914550781</v>
      </c>
      <c r="FE603">
        <v>65.0965576171875</v>
      </c>
      <c r="FF603">
        <v>65.397750854492187</v>
      </c>
      <c r="FG603">
        <v>68.039794921875</v>
      </c>
      <c r="FH603">
        <v>71.701637268066406</v>
      </c>
      <c r="FI603">
        <v>75.493675231933594</v>
      </c>
      <c r="FJ603">
        <v>78.878883361816406</v>
      </c>
      <c r="FK603">
        <v>81.913185119628906</v>
      </c>
      <c r="FL603">
        <v>84.518966674804688</v>
      </c>
      <c r="FM603">
        <v>86.117561340332031</v>
      </c>
      <c r="FN603">
        <v>86.895050048828125</v>
      </c>
      <c r="FO603">
        <v>87.000511169433594</v>
      </c>
      <c r="FP603">
        <v>86.826980590820313</v>
      </c>
      <c r="FQ603">
        <v>86.389472961425781</v>
      </c>
      <c r="FR603">
        <v>84.779945373535156</v>
      </c>
      <c r="FS603">
        <v>82.267173767089844</v>
      </c>
      <c r="FT603">
        <v>78.799285888671875</v>
      </c>
      <c r="FU603">
        <v>76.521049499511719</v>
      </c>
      <c r="FV603">
        <v>74.782005310058594</v>
      </c>
      <c r="FW603">
        <v>1</v>
      </c>
    </row>
    <row r="604" spans="1:179" x14ac:dyDescent="0.2">
      <c r="A604" t="s">
        <v>241</v>
      </c>
      <c r="B604" t="s">
        <v>248</v>
      </c>
      <c r="C604" t="s">
        <v>218</v>
      </c>
      <c r="D604" t="s">
        <v>41</v>
      </c>
      <c r="E604" t="s">
        <v>250</v>
      </c>
      <c r="F604" t="s">
        <v>227</v>
      </c>
      <c r="G604" t="s">
        <v>244</v>
      </c>
      <c r="H604">
        <v>217.37</v>
      </c>
      <c r="K604">
        <v>124.66591068837717</v>
      </c>
      <c r="L604">
        <v>121.13910404236439</v>
      </c>
      <c r="M604">
        <v>118.45620108329001</v>
      </c>
      <c r="N604">
        <v>117.38170349227804</v>
      </c>
      <c r="O604">
        <v>120.57969693090706</v>
      </c>
      <c r="P604">
        <v>128.54447243026181</v>
      </c>
      <c r="Q604">
        <v>137.49366226278761</v>
      </c>
      <c r="R604">
        <v>143.29247138798559</v>
      </c>
      <c r="S604">
        <v>146.87867208768401</v>
      </c>
      <c r="T604">
        <v>152.39797858368584</v>
      </c>
      <c r="U604">
        <v>158.47444419252611</v>
      </c>
      <c r="V604">
        <v>163.1698794647925</v>
      </c>
      <c r="W604">
        <v>166.31299032522344</v>
      </c>
      <c r="X604">
        <v>170.41867118683049</v>
      </c>
      <c r="Y604">
        <v>171.92384451730481</v>
      </c>
      <c r="Z604">
        <v>169.93187661000229</v>
      </c>
      <c r="AA604">
        <v>165.74068057255536</v>
      </c>
      <c r="AB604">
        <v>161.1944480742093</v>
      </c>
      <c r="AC604">
        <v>159.16267423584978</v>
      </c>
      <c r="AD604">
        <v>158.19441203636302</v>
      </c>
      <c r="AE604">
        <v>153.73665325665687</v>
      </c>
      <c r="AF604">
        <v>146.05360746025977</v>
      </c>
      <c r="AG604">
        <v>136.69213057203081</v>
      </c>
      <c r="AH604">
        <v>131.29255703739787</v>
      </c>
      <c r="AI604">
        <v>-1.2610697746276855</v>
      </c>
      <c r="AJ604">
        <v>-0.99436420202255249</v>
      </c>
      <c r="AK604">
        <v>-1.0198482275009155</v>
      </c>
      <c r="AL604">
        <v>-0.80594855546951294</v>
      </c>
      <c r="AM604">
        <v>-1.3622322082519531</v>
      </c>
      <c r="AN604">
        <v>-1.8157764673233032</v>
      </c>
      <c r="AO604">
        <v>-1.8262014389038086</v>
      </c>
      <c r="AP604">
        <v>-2.1618576049804687</v>
      </c>
      <c r="AQ604">
        <v>-4.197573184967041</v>
      </c>
      <c r="AR604">
        <v>-1.8376885652542114</v>
      </c>
      <c r="AS604">
        <v>-1.8934335708618164</v>
      </c>
      <c r="AT604">
        <v>-1.8423032760620117</v>
      </c>
      <c r="AU604">
        <v>-1.5734227895736694</v>
      </c>
      <c r="AV604">
        <v>-1.1204056739807129</v>
      </c>
      <c r="AW604">
        <v>-0.48092985153198242</v>
      </c>
      <c r="AX604">
        <v>-0.14199225604534149</v>
      </c>
      <c r="AY604">
        <v>-0.31816402077674866</v>
      </c>
      <c r="AZ604">
        <v>-1.2660951614379883</v>
      </c>
      <c r="BA604">
        <v>-2.1029338836669922</v>
      </c>
      <c r="BB604">
        <v>-2.4615037441253662</v>
      </c>
      <c r="BC604">
        <v>-2.6459050178527832</v>
      </c>
      <c r="BD604">
        <v>-2.5020678043365479</v>
      </c>
      <c r="BE604">
        <v>-2.1950733661651611</v>
      </c>
      <c r="BF604">
        <v>-2.0747249126434326</v>
      </c>
      <c r="BG604">
        <v>-0.45587310194969177</v>
      </c>
      <c r="BH604">
        <v>-0.32517915964126587</v>
      </c>
      <c r="BI604">
        <v>-0.3977777361869812</v>
      </c>
      <c r="BJ604">
        <v>-0.1938321441411972</v>
      </c>
      <c r="BK604">
        <v>-0.57149338722229004</v>
      </c>
      <c r="BL604">
        <v>-1.0186675786972046</v>
      </c>
      <c r="BM604">
        <v>-1.0493811368942261</v>
      </c>
      <c r="BN604">
        <v>-1.1330467462539673</v>
      </c>
      <c r="BO604">
        <v>-1.8698827028274536</v>
      </c>
      <c r="BP604">
        <v>-0.68680822849273682</v>
      </c>
      <c r="BQ604">
        <v>-0.56027930974960327</v>
      </c>
      <c r="BR604">
        <v>-0.47142910957336426</v>
      </c>
      <c r="BS604">
        <v>-0.24449677765369415</v>
      </c>
      <c r="BT604">
        <v>1.4160184860229492</v>
      </c>
      <c r="BU604">
        <v>1.882911205291748</v>
      </c>
      <c r="BV604">
        <v>1.7914434671401978</v>
      </c>
      <c r="BW604">
        <v>1.421555757522583</v>
      </c>
      <c r="BX604">
        <v>0.48930585384368896</v>
      </c>
      <c r="BY604">
        <v>-0.3653603196144104</v>
      </c>
      <c r="BZ604">
        <v>-0.75603389739990234</v>
      </c>
      <c r="CA604">
        <v>-1.045867919921875</v>
      </c>
      <c r="CB604">
        <v>-1.0126674175262451</v>
      </c>
      <c r="CC604">
        <v>-0.85999077558517456</v>
      </c>
      <c r="CD604">
        <v>-0.80706501007080078</v>
      </c>
      <c r="CE604">
        <v>0.10180367529392242</v>
      </c>
      <c r="CF604">
        <v>0.13829633593559265</v>
      </c>
      <c r="CG604">
        <v>3.3066432923078537E-2</v>
      </c>
      <c r="CH604">
        <v>0.23011781275272369</v>
      </c>
      <c r="CI604">
        <v>-2.3830041289329529E-2</v>
      </c>
      <c r="CJ604">
        <v>-0.4665924608707428</v>
      </c>
      <c r="CK604">
        <v>-0.51135772466659546</v>
      </c>
      <c r="CL604">
        <v>-0.42049553990364075</v>
      </c>
      <c r="CM604">
        <v>-0.25773128867149353</v>
      </c>
      <c r="CN604">
        <v>0.11028799414634705</v>
      </c>
      <c r="CO604">
        <v>0.36305922269821167</v>
      </c>
      <c r="CP604">
        <v>0.47803416848182678</v>
      </c>
      <c r="CQ604">
        <v>0.67591333389282227</v>
      </c>
      <c r="CR604">
        <v>3.1727380752563477</v>
      </c>
      <c r="CS604">
        <v>3.5201003551483154</v>
      </c>
      <c r="CT604">
        <v>3.1305351257324219</v>
      </c>
      <c r="CU604">
        <v>2.6264803409576416</v>
      </c>
      <c r="CV604">
        <v>1.7050912380218506</v>
      </c>
      <c r="CW604">
        <v>0.83807790279388428</v>
      </c>
      <c r="CX604">
        <v>0.42516928911209106</v>
      </c>
      <c r="CY604">
        <v>6.2312856316566467E-2</v>
      </c>
      <c r="CZ604">
        <v>1.8886875361204147E-2</v>
      </c>
      <c r="DA604">
        <v>6.4683444797992706E-2</v>
      </c>
      <c r="DB604">
        <v>7.091233879327774E-2</v>
      </c>
      <c r="DC604">
        <v>0.65948045253753662</v>
      </c>
      <c r="DD604">
        <v>0.60177183151245117</v>
      </c>
      <c r="DE604">
        <v>0.46391057968139648</v>
      </c>
      <c r="DF604">
        <v>0.6540677547454834</v>
      </c>
      <c r="DG604">
        <v>0.52383327484130859</v>
      </c>
      <c r="DH604">
        <v>8.5482671856880188E-2</v>
      </c>
      <c r="DI604">
        <v>2.6665663346648216E-2</v>
      </c>
      <c r="DJ604">
        <v>0.29205572605133057</v>
      </c>
      <c r="DK604">
        <v>1.3544200658798218</v>
      </c>
      <c r="DL604">
        <v>0.90738421678543091</v>
      </c>
      <c r="DM604">
        <v>1.2863978147506714</v>
      </c>
      <c r="DN604">
        <v>1.427497386932373</v>
      </c>
      <c r="DO604">
        <v>1.5963233709335327</v>
      </c>
      <c r="DP604">
        <v>4.9294576644897461</v>
      </c>
      <c r="DQ604">
        <v>5.1572895050048828</v>
      </c>
      <c r="DR604">
        <v>4.4696269035339355</v>
      </c>
      <c r="DS604">
        <v>3.8314051628112793</v>
      </c>
      <c r="DT604">
        <v>2.9208765029907227</v>
      </c>
      <c r="DU604">
        <v>2.0415160655975342</v>
      </c>
      <c r="DV604">
        <v>1.6063724756240845</v>
      </c>
      <c r="DW604">
        <v>1.1704936027526855</v>
      </c>
      <c r="DX604">
        <v>1.0504411458969116</v>
      </c>
      <c r="DY604">
        <v>0.98935765027999878</v>
      </c>
      <c r="DZ604">
        <v>0.94888973236083984</v>
      </c>
      <c r="EA604">
        <v>1.464677095413208</v>
      </c>
      <c r="EB604">
        <v>1.2709568738937378</v>
      </c>
      <c r="EC604">
        <v>1.0859811305999756</v>
      </c>
      <c r="ED604">
        <v>1.2661842107772827</v>
      </c>
      <c r="EE604">
        <v>1.3145720958709717</v>
      </c>
      <c r="EF604">
        <v>0.88259148597717285</v>
      </c>
      <c r="EG604">
        <v>0.80348598957061768</v>
      </c>
      <c r="EH604">
        <v>1.320866584777832</v>
      </c>
      <c r="EI604">
        <v>3.6821107864379883</v>
      </c>
      <c r="EJ604">
        <v>2.0582644939422607</v>
      </c>
      <c r="EK604">
        <v>2.6195518970489502</v>
      </c>
      <c r="EL604">
        <v>2.7983715534210205</v>
      </c>
      <c r="EM604">
        <v>2.9252493381500244</v>
      </c>
      <c r="EN604">
        <v>7.4658818244934082</v>
      </c>
      <c r="EO604">
        <v>7.5211305618286133</v>
      </c>
      <c r="EP604">
        <v>6.4030623435974121</v>
      </c>
      <c r="EQ604">
        <v>5.5711250305175781</v>
      </c>
      <c r="ER604">
        <v>4.6762776374816895</v>
      </c>
      <c r="ES604">
        <v>3.7790896892547607</v>
      </c>
      <c r="ET604">
        <v>3.3118422031402588</v>
      </c>
      <c r="EU604">
        <v>2.7705307006835937</v>
      </c>
      <c r="EV604">
        <v>2.5398416519165039</v>
      </c>
      <c r="EW604">
        <v>2.3244402408599854</v>
      </c>
      <c r="EX604">
        <v>2.2165496349334717</v>
      </c>
      <c r="EY604">
        <v>71.82470703125</v>
      </c>
      <c r="EZ604">
        <v>70.621055603027344</v>
      </c>
      <c r="FA604">
        <v>69.561851501464844</v>
      </c>
      <c r="FB604">
        <v>68.244300842285156</v>
      </c>
      <c r="FC604">
        <v>67.120223999023438</v>
      </c>
      <c r="FD604">
        <v>65.722724914550781</v>
      </c>
      <c r="FE604">
        <v>65.0965576171875</v>
      </c>
      <c r="FF604">
        <v>65.397750854492187</v>
      </c>
      <c r="FG604">
        <v>68.039794921875</v>
      </c>
      <c r="FH604">
        <v>71.701637268066406</v>
      </c>
      <c r="FI604">
        <v>75.493675231933594</v>
      </c>
      <c r="FJ604">
        <v>78.878883361816406</v>
      </c>
      <c r="FK604">
        <v>81.913185119628906</v>
      </c>
      <c r="FL604">
        <v>84.518966674804688</v>
      </c>
      <c r="FM604">
        <v>86.117561340332031</v>
      </c>
      <c r="FN604">
        <v>86.895050048828125</v>
      </c>
      <c r="FO604">
        <v>87.000511169433594</v>
      </c>
      <c r="FP604">
        <v>86.826980590820313</v>
      </c>
      <c r="FQ604">
        <v>86.389472961425781</v>
      </c>
      <c r="FR604">
        <v>84.779945373535156</v>
      </c>
      <c r="FS604">
        <v>82.267173767089844</v>
      </c>
      <c r="FT604">
        <v>78.799285888671875</v>
      </c>
      <c r="FU604">
        <v>76.521049499511719</v>
      </c>
      <c r="FV604">
        <v>74.782005310058594</v>
      </c>
      <c r="FW604">
        <v>1</v>
      </c>
    </row>
    <row r="605" spans="1:179" x14ac:dyDescent="0.2">
      <c r="A605" t="s">
        <v>241</v>
      </c>
      <c r="B605" t="s">
        <v>248</v>
      </c>
      <c r="C605" t="s">
        <v>218</v>
      </c>
      <c r="D605" t="s">
        <v>42</v>
      </c>
      <c r="E605">
        <v>2015</v>
      </c>
      <c r="F605" t="s">
        <v>227</v>
      </c>
      <c r="G605" t="s">
        <v>244</v>
      </c>
      <c r="H605">
        <v>247.49</v>
      </c>
      <c r="K605">
        <v>148.51443136312608</v>
      </c>
      <c r="L605">
        <v>144.74751403600078</v>
      </c>
      <c r="M605">
        <v>141.60927087209348</v>
      </c>
      <c r="N605">
        <v>140.68447058638333</v>
      </c>
      <c r="O605">
        <v>144.26935664646899</v>
      </c>
      <c r="P605">
        <v>153.55907994364429</v>
      </c>
      <c r="Q605">
        <v>162.81002953437459</v>
      </c>
      <c r="R605">
        <v>168.71012293072869</v>
      </c>
      <c r="S605">
        <v>173.14957954546745</v>
      </c>
      <c r="T605">
        <v>179.56973463264382</v>
      </c>
      <c r="U605">
        <v>186.60571773706315</v>
      </c>
      <c r="V605">
        <v>192.12480981140482</v>
      </c>
      <c r="W605">
        <v>195.65552156128507</v>
      </c>
      <c r="X605">
        <v>200.25961870398086</v>
      </c>
      <c r="Y605">
        <v>202.26336922448479</v>
      </c>
      <c r="Z605">
        <v>199.78487453088297</v>
      </c>
      <c r="AA605">
        <v>194.85892673985322</v>
      </c>
      <c r="AB605">
        <v>189.39033116769963</v>
      </c>
      <c r="AC605">
        <v>186.84887554560603</v>
      </c>
      <c r="AD605">
        <v>187.05819738776771</v>
      </c>
      <c r="AE605">
        <v>182.48618406227473</v>
      </c>
      <c r="AF605">
        <v>174.09747138212705</v>
      </c>
      <c r="AG605">
        <v>162.88844137187579</v>
      </c>
      <c r="AH605">
        <v>156.58592985272912</v>
      </c>
      <c r="AI605">
        <v>-1.0812550783157349</v>
      </c>
      <c r="AJ605">
        <v>-0.98388177156448364</v>
      </c>
      <c r="AK605">
        <v>-1.0089176893234253</v>
      </c>
      <c r="AL605">
        <v>-0.82785576581954956</v>
      </c>
      <c r="AM605">
        <v>-1.329227089881897</v>
      </c>
      <c r="AN605">
        <v>-1.9075381755828857</v>
      </c>
      <c r="AO605">
        <v>-2.0488338470458984</v>
      </c>
      <c r="AP605">
        <v>-1.8632386922836304</v>
      </c>
      <c r="AQ605">
        <v>-2.1839377880096436</v>
      </c>
      <c r="AR605">
        <v>-1.8378435373306274</v>
      </c>
      <c r="AS605">
        <v>-2.0222344398498535</v>
      </c>
      <c r="AT605">
        <v>-1.9995759725570679</v>
      </c>
      <c r="AU605">
        <v>-1.8130241632461548</v>
      </c>
      <c r="AV605">
        <v>-7.5922742486000061E-2</v>
      </c>
      <c r="AW605">
        <v>0.50854992866516113</v>
      </c>
      <c r="AX605">
        <v>-0.12566430866718292</v>
      </c>
      <c r="AY605">
        <v>-0.45321318507194519</v>
      </c>
      <c r="AZ605">
        <v>-1.5102332830429077</v>
      </c>
      <c r="BA605">
        <v>-2.4036321640014648</v>
      </c>
      <c r="BB605">
        <v>-2.6464633941650391</v>
      </c>
      <c r="BC605">
        <v>-2.7567367553710937</v>
      </c>
      <c r="BD605">
        <v>-2.6149940490722656</v>
      </c>
      <c r="BE605">
        <v>-2.3254504203796387</v>
      </c>
      <c r="BF605">
        <v>-2.199047327041626</v>
      </c>
      <c r="BG605">
        <v>-0.29318776726722717</v>
      </c>
      <c r="BH605">
        <v>-0.26948696374893188</v>
      </c>
      <c r="BI605">
        <v>-0.34407186508178711</v>
      </c>
      <c r="BJ605">
        <v>-0.15938672423362732</v>
      </c>
      <c r="BK605">
        <v>-0.50798177719116211</v>
      </c>
      <c r="BL605">
        <v>-1.0619591474533081</v>
      </c>
      <c r="BM605">
        <v>-1.2234137058258057</v>
      </c>
      <c r="BN605">
        <v>-1.0188653469085693</v>
      </c>
      <c r="BO605">
        <v>-0.99119198322296143</v>
      </c>
      <c r="BP605">
        <v>-0.67304211854934692</v>
      </c>
      <c r="BQ605">
        <v>-0.57807058095932007</v>
      </c>
      <c r="BR605">
        <v>-0.49995270371437073</v>
      </c>
      <c r="BS605">
        <v>-0.35634300112724304</v>
      </c>
      <c r="BT605">
        <v>1.9808752536773682</v>
      </c>
      <c r="BU605">
        <v>2.47190260887146</v>
      </c>
      <c r="BV605">
        <v>1.9699734449386597</v>
      </c>
      <c r="BW605">
        <v>1.4481947422027588</v>
      </c>
      <c r="BX605">
        <v>0.41099646687507629</v>
      </c>
      <c r="BY605">
        <v>-0.51778167486190796</v>
      </c>
      <c r="BZ605">
        <v>-0.80407214164733887</v>
      </c>
      <c r="CA605">
        <v>-1.02329421043396</v>
      </c>
      <c r="CB605">
        <v>-0.99040859937667847</v>
      </c>
      <c r="CC605">
        <v>-0.87366443872451782</v>
      </c>
      <c r="CD605">
        <v>-0.82571542263031006</v>
      </c>
      <c r="CE605">
        <v>0.25262528657913208</v>
      </c>
      <c r="CF605">
        <v>0.22530071437358856</v>
      </c>
      <c r="CG605">
        <v>0.11639834940433502</v>
      </c>
      <c r="CH605">
        <v>0.30359289050102234</v>
      </c>
      <c r="CI605">
        <v>6.0810256749391556E-2</v>
      </c>
      <c r="CJ605">
        <v>-0.47631362080574036</v>
      </c>
      <c r="CK605">
        <v>-0.65173035860061646</v>
      </c>
      <c r="CL605">
        <v>-0.43405506014823914</v>
      </c>
      <c r="CM605">
        <v>-0.16509990394115448</v>
      </c>
      <c r="CN605">
        <v>0.13369587063789368</v>
      </c>
      <c r="CO605">
        <v>0.42215287685394287</v>
      </c>
      <c r="CP605">
        <v>0.53868180513381958</v>
      </c>
      <c r="CQ605">
        <v>0.65254992246627808</v>
      </c>
      <c r="CR605">
        <v>3.405407190322876</v>
      </c>
      <c r="CS605">
        <v>3.831714391708374</v>
      </c>
      <c r="CT605">
        <v>3.4214057922363281</v>
      </c>
      <c r="CU605">
        <v>2.7651040554046631</v>
      </c>
      <c r="CV605">
        <v>1.7416343688964844</v>
      </c>
      <c r="CW605">
        <v>0.78835254907608032</v>
      </c>
      <c r="CX605">
        <v>0.47196251153945923</v>
      </c>
      <c r="CY605">
        <v>0.17728286981582642</v>
      </c>
      <c r="CZ605">
        <v>0.13477431237697601</v>
      </c>
      <c r="DA605">
        <v>0.13183805346488953</v>
      </c>
      <c r="DB605">
        <v>0.1254500150680542</v>
      </c>
      <c r="DC605">
        <v>0.79843831062316895</v>
      </c>
      <c r="DD605">
        <v>0.72008836269378662</v>
      </c>
      <c r="DE605">
        <v>0.57686853408813477</v>
      </c>
      <c r="DF605">
        <v>0.76657253503799438</v>
      </c>
      <c r="DG605">
        <v>0.62960231304168701</v>
      </c>
      <c r="DH605">
        <v>0.10933183133602142</v>
      </c>
      <c r="DI605">
        <v>-8.0046936869621277E-2</v>
      </c>
      <c r="DJ605">
        <v>0.15075530111789703</v>
      </c>
      <c r="DK605">
        <v>0.66099214553833008</v>
      </c>
      <c r="DL605">
        <v>0.94043385982513428</v>
      </c>
      <c r="DM605">
        <v>1.4223763942718506</v>
      </c>
      <c r="DN605">
        <v>1.5773164033889771</v>
      </c>
      <c r="DO605">
        <v>1.6614428758621216</v>
      </c>
      <c r="DP605">
        <v>4.8299393653869629</v>
      </c>
      <c r="DQ605">
        <v>5.1915264129638672</v>
      </c>
      <c r="DR605">
        <v>4.872838020324707</v>
      </c>
      <c r="DS605">
        <v>4.0820131301879883</v>
      </c>
      <c r="DT605">
        <v>3.0722723007202148</v>
      </c>
      <c r="DU605">
        <v>2.0944867134094238</v>
      </c>
      <c r="DV605">
        <v>1.7479971647262573</v>
      </c>
      <c r="DW605">
        <v>1.3778599500656128</v>
      </c>
      <c r="DX605">
        <v>1.2599571943283081</v>
      </c>
      <c r="DY605">
        <v>1.1373405456542969</v>
      </c>
      <c r="DZ605">
        <v>1.0766154527664185</v>
      </c>
      <c r="EA605">
        <v>1.586505651473999</v>
      </c>
      <c r="EB605">
        <v>1.4344831705093384</v>
      </c>
      <c r="EC605">
        <v>1.2417143583297729</v>
      </c>
      <c r="ED605">
        <v>1.4350415468215942</v>
      </c>
      <c r="EE605">
        <v>1.4508476257324219</v>
      </c>
      <c r="EF605">
        <v>0.95491087436676025</v>
      </c>
      <c r="EG605">
        <v>0.74537312984466553</v>
      </c>
      <c r="EH605">
        <v>0.9951285719871521</v>
      </c>
      <c r="EI605">
        <v>1.8537378311157227</v>
      </c>
      <c r="EJ605">
        <v>2.1052353382110596</v>
      </c>
      <c r="EK605">
        <v>2.8665401935577393</v>
      </c>
      <c r="EL605">
        <v>3.076939582824707</v>
      </c>
      <c r="EM605">
        <v>3.1181240081787109</v>
      </c>
      <c r="EN605">
        <v>6.8867373466491699</v>
      </c>
      <c r="EO605">
        <v>7.154879093170166</v>
      </c>
      <c r="EP605">
        <v>6.9684758186340332</v>
      </c>
      <c r="EQ605">
        <v>5.9834213256835937</v>
      </c>
      <c r="ER605">
        <v>4.993502140045166</v>
      </c>
      <c r="ES605">
        <v>3.9803371429443359</v>
      </c>
      <c r="ET605">
        <v>3.5903885364532471</v>
      </c>
      <c r="EU605">
        <v>3.1113026142120361</v>
      </c>
      <c r="EV605">
        <v>2.88454270362854</v>
      </c>
      <c r="EW605">
        <v>2.5891263484954834</v>
      </c>
      <c r="EX605">
        <v>2.4499473571777344</v>
      </c>
      <c r="EY605">
        <v>74.985443115234375</v>
      </c>
      <c r="EZ605">
        <v>73.966224670410156</v>
      </c>
      <c r="FA605">
        <v>72.831764221191406</v>
      </c>
      <c r="FB605">
        <v>71.91619873046875</v>
      </c>
      <c r="FC605">
        <v>70.98529052734375</v>
      </c>
      <c r="FD605">
        <v>69.949905395507813</v>
      </c>
      <c r="FE605">
        <v>69.156036376953125</v>
      </c>
      <c r="FF605">
        <v>68.854888916015625</v>
      </c>
      <c r="FG605">
        <v>70.77777099609375</v>
      </c>
      <c r="FH605">
        <v>74.282028198242188</v>
      </c>
      <c r="FI605">
        <v>78.088119506835938</v>
      </c>
      <c r="FJ605">
        <v>81.767715454101563</v>
      </c>
      <c r="FK605">
        <v>84.93768310546875</v>
      </c>
      <c r="FL605">
        <v>87.511253356933594</v>
      </c>
      <c r="FM605">
        <v>89.374114990234375</v>
      </c>
      <c r="FN605">
        <v>90.07208251953125</v>
      </c>
      <c r="FO605">
        <v>90.052024841308594</v>
      </c>
      <c r="FP605">
        <v>89.659858703613281</v>
      </c>
      <c r="FQ605">
        <v>89.521286010742188</v>
      </c>
      <c r="FR605">
        <v>88.600547790527344</v>
      </c>
      <c r="FS605">
        <v>86.190345764160156</v>
      </c>
      <c r="FT605">
        <v>82.982551574707031</v>
      </c>
      <c r="FU605">
        <v>80.462493896484375</v>
      </c>
      <c r="FV605">
        <v>78.685752868652344</v>
      </c>
      <c r="FW605">
        <v>1</v>
      </c>
    </row>
    <row r="606" spans="1:179" x14ac:dyDescent="0.2">
      <c r="A606" t="s">
        <v>241</v>
      </c>
      <c r="B606" t="s">
        <v>248</v>
      </c>
      <c r="C606" t="s">
        <v>218</v>
      </c>
      <c r="D606" t="s">
        <v>42</v>
      </c>
      <c r="E606">
        <v>2016</v>
      </c>
      <c r="F606" t="s">
        <v>227</v>
      </c>
      <c r="G606" t="s">
        <v>244</v>
      </c>
      <c r="H606">
        <v>224.66</v>
      </c>
      <c r="K606">
        <v>134.81516007395805</v>
      </c>
      <c r="L606">
        <v>131.39571081383818</v>
      </c>
      <c r="M606">
        <v>128.54694554160207</v>
      </c>
      <c r="N606">
        <v>127.70745070322091</v>
      </c>
      <c r="O606">
        <v>130.96165962824898</v>
      </c>
      <c r="P606">
        <v>139.39448007442695</v>
      </c>
      <c r="Q606">
        <v>147.79210337920213</v>
      </c>
      <c r="R606">
        <v>153.14796023688305</v>
      </c>
      <c r="S606">
        <v>157.17791240155867</v>
      </c>
      <c r="T606">
        <v>163.00585940868177</v>
      </c>
      <c r="U606">
        <v>169.39282921217972</v>
      </c>
      <c r="V606">
        <v>174.40282907977524</v>
      </c>
      <c r="W606">
        <v>177.60786084245478</v>
      </c>
      <c r="X606">
        <v>181.7872667600584</v>
      </c>
      <c r="Y606">
        <v>183.60618728307151</v>
      </c>
      <c r="Z606">
        <v>181.35631394892127</v>
      </c>
      <c r="AA606">
        <v>176.88474553723009</v>
      </c>
      <c r="AB606">
        <v>171.92058427240991</v>
      </c>
      <c r="AC606">
        <v>169.61355765305285</v>
      </c>
      <c r="AD606">
        <v>169.80357122546457</v>
      </c>
      <c r="AE606">
        <v>165.65328964892515</v>
      </c>
      <c r="AF606">
        <v>158.03836877956283</v>
      </c>
      <c r="AG606">
        <v>147.86328235034583</v>
      </c>
      <c r="AH606">
        <v>142.1421272307856</v>
      </c>
      <c r="AI606">
        <v>-1.0415498018264771</v>
      </c>
      <c r="AJ606">
        <v>-0.94754624366760254</v>
      </c>
      <c r="AK606">
        <v>-0.96649831533432007</v>
      </c>
      <c r="AL606">
        <v>-0.80241388082504272</v>
      </c>
      <c r="AM606">
        <v>-1.26917564868927</v>
      </c>
      <c r="AN606">
        <v>-1.7959957122802734</v>
      </c>
      <c r="AO606">
        <v>-1.922722339630127</v>
      </c>
      <c r="AP606">
        <v>-1.7556906938552856</v>
      </c>
      <c r="AQ606">
        <v>-2.073345422744751</v>
      </c>
      <c r="AR606">
        <v>-1.7570470571517944</v>
      </c>
      <c r="AS606">
        <v>-1.9457100629806519</v>
      </c>
      <c r="AT606">
        <v>-1.9293662309646606</v>
      </c>
      <c r="AU606">
        <v>-1.7567512989044189</v>
      </c>
      <c r="AV606">
        <v>-0.22559817135334015</v>
      </c>
      <c r="AW606">
        <v>0.31208017468452454</v>
      </c>
      <c r="AX606">
        <v>-0.27370989322662354</v>
      </c>
      <c r="AY606">
        <v>-0.55624949932098389</v>
      </c>
      <c r="AZ606">
        <v>-1.5172778367996216</v>
      </c>
      <c r="BA606">
        <v>-2.3255727291107178</v>
      </c>
      <c r="BB606">
        <v>-2.5426943302154541</v>
      </c>
      <c r="BC606">
        <v>-2.6344964504241943</v>
      </c>
      <c r="BD606">
        <v>-2.4975361824035645</v>
      </c>
      <c r="BE606">
        <v>-2.2215373516082764</v>
      </c>
      <c r="BF606">
        <v>-2.1008174419403076</v>
      </c>
      <c r="BG606">
        <v>-0.29070806503295898</v>
      </c>
      <c r="BH606">
        <v>-0.26689702272415161</v>
      </c>
      <c r="BI606">
        <v>-0.33305761218070984</v>
      </c>
      <c r="BJ606">
        <v>-0.16552111506462097</v>
      </c>
      <c r="BK606">
        <v>-0.48672321438789368</v>
      </c>
      <c r="BL606">
        <v>-0.99035900831222534</v>
      </c>
      <c r="BM606">
        <v>-1.1362924575805664</v>
      </c>
      <c r="BN606">
        <v>-0.95120280981063843</v>
      </c>
      <c r="BO606">
        <v>-0.93694102764129639</v>
      </c>
      <c r="BP606">
        <v>-0.64726686477661133</v>
      </c>
      <c r="BQ606">
        <v>-0.5697636604309082</v>
      </c>
      <c r="BR606">
        <v>-0.50058013200759888</v>
      </c>
      <c r="BS606">
        <v>-0.3688788115978241</v>
      </c>
      <c r="BT606">
        <v>1.7340435981750488</v>
      </c>
      <c r="BU606">
        <v>2.1826903820037842</v>
      </c>
      <c r="BV606">
        <v>1.7229368686676025</v>
      </c>
      <c r="BW606">
        <v>1.2553422451019287</v>
      </c>
      <c r="BX606">
        <v>0.31319946050643921</v>
      </c>
      <c r="BY606">
        <v>-0.52880352735519409</v>
      </c>
      <c r="BZ606">
        <v>-0.78733134269714355</v>
      </c>
      <c r="CA606">
        <v>-0.98293584585189819</v>
      </c>
      <c r="CB606">
        <v>-0.94969069957733154</v>
      </c>
      <c r="CC606">
        <v>-0.83832889795303345</v>
      </c>
      <c r="CD606">
        <v>-0.79235732555389404</v>
      </c>
      <c r="CE606">
        <v>0.22932261228561401</v>
      </c>
      <c r="CF606">
        <v>0.20451851189136505</v>
      </c>
      <c r="CG606">
        <v>0.1056615337729454</v>
      </c>
      <c r="CH606">
        <v>0.27558887004852295</v>
      </c>
      <c r="CI606">
        <v>5.5200997740030289E-2</v>
      </c>
      <c r="CJ606">
        <v>-0.43237751722335815</v>
      </c>
      <c r="CK606">
        <v>-0.59161341190338135</v>
      </c>
      <c r="CL606">
        <v>-0.39401695132255554</v>
      </c>
      <c r="CM606">
        <v>-0.14987075328826904</v>
      </c>
      <c r="CN606">
        <v>0.12136349081993103</v>
      </c>
      <c r="CO606">
        <v>0.3832126259803772</v>
      </c>
      <c r="CP606">
        <v>0.48899272084236145</v>
      </c>
      <c r="CQ606">
        <v>0.59235739707946777</v>
      </c>
      <c r="CR606">
        <v>3.0912857055664062</v>
      </c>
      <c r="CS606">
        <v>3.4782693386077881</v>
      </c>
      <c r="CT606">
        <v>3.1058082580566406</v>
      </c>
      <c r="CU606">
        <v>2.5100452899932861</v>
      </c>
      <c r="CV606">
        <v>1.5809824466705322</v>
      </c>
      <c r="CW606">
        <v>0.7156333327293396</v>
      </c>
      <c r="CX606">
        <v>0.42842775583267212</v>
      </c>
      <c r="CY606">
        <v>0.16092994809150696</v>
      </c>
      <c r="CZ606">
        <v>0.12234245985746384</v>
      </c>
      <c r="DA606">
        <v>0.11967704445123672</v>
      </c>
      <c r="DB606">
        <v>0.11387825012207031</v>
      </c>
      <c r="DC606">
        <v>0.74935328960418701</v>
      </c>
      <c r="DD606">
        <v>0.6759340763092041</v>
      </c>
      <c r="DE606">
        <v>0.54438066482543945</v>
      </c>
      <c r="DF606">
        <v>0.71669888496398926</v>
      </c>
      <c r="DG606">
        <v>0.59712523221969604</v>
      </c>
      <c r="DH606">
        <v>0.12560403347015381</v>
      </c>
      <c r="DI606">
        <v>-4.6934433281421661E-2</v>
      </c>
      <c r="DJ606">
        <v>0.16316892206668854</v>
      </c>
      <c r="DK606">
        <v>0.63719946146011353</v>
      </c>
      <c r="DL606">
        <v>0.88999384641647339</v>
      </c>
      <c r="DM606">
        <v>1.3361889123916626</v>
      </c>
      <c r="DN606">
        <v>1.4785655736923218</v>
      </c>
      <c r="DO606">
        <v>1.553593635559082</v>
      </c>
      <c r="DP606">
        <v>4.4485273361206055</v>
      </c>
      <c r="DQ606">
        <v>4.7738485336303711</v>
      </c>
      <c r="DR606">
        <v>4.4886798858642578</v>
      </c>
      <c r="DS606">
        <v>3.7647480964660645</v>
      </c>
      <c r="DT606">
        <v>2.8487653732299805</v>
      </c>
      <c r="DU606">
        <v>1.9600702524185181</v>
      </c>
      <c r="DV606">
        <v>1.6441868543624878</v>
      </c>
      <c r="DW606">
        <v>1.3047957420349121</v>
      </c>
      <c r="DX606">
        <v>1.1943756341934204</v>
      </c>
      <c r="DY606">
        <v>1.0776829719543457</v>
      </c>
      <c r="DZ606">
        <v>1.0201138257980347</v>
      </c>
      <c r="EA606">
        <v>1.5001950263977051</v>
      </c>
      <c r="EB606">
        <v>1.3565832376480103</v>
      </c>
      <c r="EC606">
        <v>1.1778213977813721</v>
      </c>
      <c r="ED606">
        <v>1.3535916805267334</v>
      </c>
      <c r="EE606">
        <v>1.37957763671875</v>
      </c>
      <c r="EF606">
        <v>0.9312407374382019</v>
      </c>
      <c r="EG606">
        <v>0.73949551582336426</v>
      </c>
      <c r="EH606">
        <v>0.96765679121017456</v>
      </c>
      <c r="EI606">
        <v>1.7736039161682129</v>
      </c>
      <c r="EJ606">
        <v>1.9997739791870117</v>
      </c>
      <c r="EK606">
        <v>2.7121353149414063</v>
      </c>
      <c r="EL606">
        <v>2.9073517322540283</v>
      </c>
      <c r="EM606">
        <v>2.9414660930633545</v>
      </c>
      <c r="EN606">
        <v>6.4081692695617676</v>
      </c>
      <c r="EO606">
        <v>6.6444587707519531</v>
      </c>
      <c r="EP606">
        <v>6.4853262901306152</v>
      </c>
      <c r="EQ606">
        <v>5.5763397216796875</v>
      </c>
      <c r="ER606">
        <v>4.6792426109313965</v>
      </c>
      <c r="ES606">
        <v>3.7568395137786865</v>
      </c>
      <c r="ET606">
        <v>3.3995499610900879</v>
      </c>
      <c r="EU606">
        <v>2.9563562870025635</v>
      </c>
      <c r="EV606">
        <v>2.7422211170196533</v>
      </c>
      <c r="EW606">
        <v>2.4608912467956543</v>
      </c>
      <c r="EX606">
        <v>2.3285739421844482</v>
      </c>
      <c r="EY606">
        <v>74.985443115234375</v>
      </c>
      <c r="EZ606">
        <v>73.966224670410156</v>
      </c>
      <c r="FA606">
        <v>72.831764221191406</v>
      </c>
      <c r="FB606">
        <v>71.91619873046875</v>
      </c>
      <c r="FC606">
        <v>70.98529052734375</v>
      </c>
      <c r="FD606">
        <v>69.949905395507813</v>
      </c>
      <c r="FE606">
        <v>69.156036376953125</v>
      </c>
      <c r="FF606">
        <v>68.854888916015625</v>
      </c>
      <c r="FG606">
        <v>70.77777099609375</v>
      </c>
      <c r="FH606">
        <v>74.282028198242188</v>
      </c>
      <c r="FI606">
        <v>78.088119506835938</v>
      </c>
      <c r="FJ606">
        <v>81.767715454101563</v>
      </c>
      <c r="FK606">
        <v>84.937690734863281</v>
      </c>
      <c r="FL606">
        <v>87.511253356933594</v>
      </c>
      <c r="FM606">
        <v>89.374114990234375</v>
      </c>
      <c r="FN606">
        <v>90.07208251953125</v>
      </c>
      <c r="FO606">
        <v>90.052024841308594</v>
      </c>
      <c r="FP606">
        <v>89.659858703613281</v>
      </c>
      <c r="FQ606">
        <v>89.521286010742188</v>
      </c>
      <c r="FR606">
        <v>88.600547790527344</v>
      </c>
      <c r="FS606">
        <v>86.190345764160156</v>
      </c>
      <c r="FT606">
        <v>82.982551574707031</v>
      </c>
      <c r="FU606">
        <v>80.462493896484375</v>
      </c>
      <c r="FV606">
        <v>78.685752868652344</v>
      </c>
      <c r="FW606">
        <v>1</v>
      </c>
    </row>
    <row r="607" spans="1:179" x14ac:dyDescent="0.2">
      <c r="A607" t="s">
        <v>241</v>
      </c>
      <c r="B607" t="s">
        <v>248</v>
      </c>
      <c r="C607" t="s">
        <v>218</v>
      </c>
      <c r="D607" t="s">
        <v>42</v>
      </c>
      <c r="E607" t="s">
        <v>250</v>
      </c>
      <c r="F607" t="s">
        <v>227</v>
      </c>
      <c r="G607" t="s">
        <v>244</v>
      </c>
      <c r="H607">
        <v>217.86</v>
      </c>
      <c r="K607">
        <v>130.73453542444409</v>
      </c>
      <c r="L607">
        <v>127.41858705347461</v>
      </c>
      <c r="M607">
        <v>124.65604904072615</v>
      </c>
      <c r="N607">
        <v>123.84196427735998</v>
      </c>
      <c r="O607">
        <v>126.99767385597291</v>
      </c>
      <c r="P607">
        <v>135.1752472293534</v>
      </c>
      <c r="Q607">
        <v>143.31868881868948</v>
      </c>
      <c r="R607">
        <v>148.51243303636215</v>
      </c>
      <c r="S607">
        <v>152.42040543162224</v>
      </c>
      <c r="T607">
        <v>158.07195043617915</v>
      </c>
      <c r="U607">
        <v>164.26559757179942</v>
      </c>
      <c r="V607">
        <v>169.12395329979998</v>
      </c>
      <c r="W607">
        <v>172.23197422478077</v>
      </c>
      <c r="X607">
        <v>176.2848766631144</v>
      </c>
      <c r="Y607">
        <v>178.04874156836433</v>
      </c>
      <c r="Z607">
        <v>175.86696805756171</v>
      </c>
      <c r="AA607">
        <v>171.53074638486282</v>
      </c>
      <c r="AB607">
        <v>166.71684180341768</v>
      </c>
      <c r="AC607">
        <v>164.47964493974143</v>
      </c>
      <c r="AD607">
        <v>164.66390712583353</v>
      </c>
      <c r="AE607">
        <v>160.63924748450052</v>
      </c>
      <c r="AF607">
        <v>153.25481726460649</v>
      </c>
      <c r="AG607">
        <v>143.38771332394063</v>
      </c>
      <c r="AH607">
        <v>137.83972779889606</v>
      </c>
      <c r="AI607">
        <v>-1.0291095972061157</v>
      </c>
      <c r="AJ607">
        <v>-0.93616718053817749</v>
      </c>
      <c r="AK607">
        <v>-0.9533456563949585</v>
      </c>
      <c r="AL607">
        <v>-0.79431551694869995</v>
      </c>
      <c r="AM607">
        <v>-1.2506492137908936</v>
      </c>
      <c r="AN607">
        <v>-1.7621124982833862</v>
      </c>
      <c r="AO607">
        <v>-1.8845152854919434</v>
      </c>
      <c r="AP607">
        <v>-1.7229983806610107</v>
      </c>
      <c r="AQ607">
        <v>-2.0394752025604248</v>
      </c>
      <c r="AR607">
        <v>-1.7320739030838013</v>
      </c>
      <c r="AS607">
        <v>-1.9217921495437622</v>
      </c>
      <c r="AT607">
        <v>-1.9072862863540649</v>
      </c>
      <c r="AU607">
        <v>-1.7388559579849243</v>
      </c>
      <c r="AV607">
        <v>-0.26858210563659668</v>
      </c>
      <c r="AW607">
        <v>0.25508460402488708</v>
      </c>
      <c r="AX607">
        <v>-0.31617826223373413</v>
      </c>
      <c r="AY607">
        <v>-0.58546203374862671</v>
      </c>
      <c r="AZ607">
        <v>-1.5178816318511963</v>
      </c>
      <c r="BA607">
        <v>-2.300853967666626</v>
      </c>
      <c r="BB607">
        <v>-2.5103511810302734</v>
      </c>
      <c r="BC607">
        <v>-2.5967361927032471</v>
      </c>
      <c r="BD607">
        <v>-2.461284875869751</v>
      </c>
      <c r="BE607">
        <v>-2.1894550323486328</v>
      </c>
      <c r="BF607">
        <v>-2.0704894065856934</v>
      </c>
      <c r="BG607">
        <v>-0.28971859812736511</v>
      </c>
      <c r="BH607">
        <v>-0.26589816808700562</v>
      </c>
      <c r="BI607">
        <v>-0.3295651376247406</v>
      </c>
      <c r="BJ607">
        <v>-0.16713561117649078</v>
      </c>
      <c r="BK607">
        <v>-0.48012948036193848</v>
      </c>
      <c r="BL607">
        <v>-0.96876221895217896</v>
      </c>
      <c r="BM607">
        <v>-1.1100786924362183</v>
      </c>
      <c r="BN607">
        <v>-0.93077927827835083</v>
      </c>
      <c r="BO607">
        <v>-0.92040145397186279</v>
      </c>
      <c r="BP607">
        <v>-0.63921838998794556</v>
      </c>
      <c r="BQ607">
        <v>-0.56682950258255005</v>
      </c>
      <c r="BR607">
        <v>-0.50028979778289795</v>
      </c>
      <c r="BS607">
        <v>-0.37214919924736023</v>
      </c>
      <c r="BT607">
        <v>1.6611742973327637</v>
      </c>
      <c r="BU607">
        <v>2.0971672534942627</v>
      </c>
      <c r="BV607">
        <v>1.6500186920166016</v>
      </c>
      <c r="BW607">
        <v>1.1985021829605103</v>
      </c>
      <c r="BX607">
        <v>0.2846800684928894</v>
      </c>
      <c r="BY607">
        <v>-0.53148633241653442</v>
      </c>
      <c r="BZ607">
        <v>-0.78175824880599976</v>
      </c>
      <c r="CA607">
        <v>-0.97036254405975342</v>
      </c>
      <c r="CB607">
        <v>-0.93704473972320557</v>
      </c>
      <c r="CC607">
        <v>-0.82734125852584839</v>
      </c>
      <c r="CD607">
        <v>-0.78198373317718506</v>
      </c>
      <c r="CE607">
        <v>0.22238141298294067</v>
      </c>
      <c r="CF607">
        <v>0.19832809269428253</v>
      </c>
      <c r="CG607">
        <v>0.10246333479881287</v>
      </c>
      <c r="CH607">
        <v>0.26724725961685181</v>
      </c>
      <c r="CI607">
        <v>5.353015661239624E-2</v>
      </c>
      <c r="CJ607">
        <v>-0.41929018497467041</v>
      </c>
      <c r="CK607">
        <v>-0.57370626926422119</v>
      </c>
      <c r="CL607">
        <v>-0.38209071755409241</v>
      </c>
      <c r="CM607">
        <v>-0.14533442258834839</v>
      </c>
      <c r="CN607">
        <v>0.11769002676010132</v>
      </c>
      <c r="CO607">
        <v>0.37161344289779663</v>
      </c>
      <c r="CP607">
        <v>0.47419175505638123</v>
      </c>
      <c r="CQ607">
        <v>0.57442778348922729</v>
      </c>
      <c r="CR607">
        <v>2.9977176189422607</v>
      </c>
      <c r="CS607">
        <v>3.372988224029541</v>
      </c>
      <c r="CT607">
        <v>3.0118007659912109</v>
      </c>
      <c r="CU607">
        <v>2.434070348739624</v>
      </c>
      <c r="CV607">
        <v>1.5331288576126099</v>
      </c>
      <c r="CW607">
        <v>0.69397234916687012</v>
      </c>
      <c r="CX607">
        <v>0.41545996069908142</v>
      </c>
      <c r="CY607">
        <v>0.15605886280536652</v>
      </c>
      <c r="CZ607">
        <v>0.11863936483860016</v>
      </c>
      <c r="DA607">
        <v>0.11605462431907654</v>
      </c>
      <c r="DB607">
        <v>0.11043135076761246</v>
      </c>
      <c r="DC607">
        <v>0.73448139429092407</v>
      </c>
      <c r="DD607">
        <v>0.66255432367324829</v>
      </c>
      <c r="DE607">
        <v>0.53449183702468872</v>
      </c>
      <c r="DF607">
        <v>0.70163017511367798</v>
      </c>
      <c r="DG607">
        <v>0.58718979358673096</v>
      </c>
      <c r="DH607">
        <v>0.13018184900283813</v>
      </c>
      <c r="DI607">
        <v>-3.73338982462883E-2</v>
      </c>
      <c r="DJ607">
        <v>0.16659781336784363</v>
      </c>
      <c r="DK607">
        <v>0.62973260879516602</v>
      </c>
      <c r="DL607">
        <v>0.87459844350814819</v>
      </c>
      <c r="DM607">
        <v>1.3100564479827881</v>
      </c>
      <c r="DN607">
        <v>1.4486732482910156</v>
      </c>
      <c r="DO607">
        <v>1.5210047960281372</v>
      </c>
      <c r="DP607">
        <v>4.3342609405517578</v>
      </c>
      <c r="DQ607">
        <v>4.6488089561462402</v>
      </c>
      <c r="DR607">
        <v>4.3735828399658203</v>
      </c>
      <c r="DS607">
        <v>3.6696386337280273</v>
      </c>
      <c r="DT607">
        <v>2.7815775871276855</v>
      </c>
      <c r="DU607">
        <v>1.9194309711456299</v>
      </c>
      <c r="DV607">
        <v>1.6126781702041626</v>
      </c>
      <c r="DW607">
        <v>1.2824802398681641</v>
      </c>
      <c r="DX607">
        <v>1.1743234395980835</v>
      </c>
      <c r="DY607">
        <v>1.0594505071640015</v>
      </c>
      <c r="DZ607">
        <v>1.0028464794158936</v>
      </c>
      <c r="EA607">
        <v>1.4738724231719971</v>
      </c>
      <c r="EB607">
        <v>1.3328232765197754</v>
      </c>
      <c r="EC607">
        <v>1.1582722663879395</v>
      </c>
      <c r="ED607">
        <v>1.3288100957870483</v>
      </c>
      <c r="EE607">
        <v>1.357709527015686</v>
      </c>
      <c r="EF607">
        <v>0.92353218793869019</v>
      </c>
      <c r="EG607">
        <v>0.73710262775421143</v>
      </c>
      <c r="EH607">
        <v>0.95881694555282593</v>
      </c>
      <c r="EI607">
        <v>1.748806357383728</v>
      </c>
      <c r="EJ607">
        <v>1.9674539566040039</v>
      </c>
      <c r="EK607">
        <v>2.6650190353393555</v>
      </c>
      <c r="EL607">
        <v>2.8556697368621826</v>
      </c>
      <c r="EM607">
        <v>2.8877115249633789</v>
      </c>
      <c r="EN607">
        <v>6.2640175819396973</v>
      </c>
      <c r="EO607">
        <v>6.4908914566040039</v>
      </c>
      <c r="EP607">
        <v>6.3397798538208008</v>
      </c>
      <c r="EQ607">
        <v>5.4536027908325195</v>
      </c>
      <c r="ER607">
        <v>4.584139347076416</v>
      </c>
      <c r="ES607">
        <v>3.6887986660003662</v>
      </c>
      <c r="ET607">
        <v>3.3412711620330811</v>
      </c>
      <c r="EU607">
        <v>2.9088540077209473</v>
      </c>
      <c r="EV607">
        <v>2.698563814163208</v>
      </c>
      <c r="EW607">
        <v>2.4215643405914307</v>
      </c>
      <c r="EX607">
        <v>2.2913520336151123</v>
      </c>
      <c r="EY607">
        <v>74.985443115234375</v>
      </c>
      <c r="EZ607">
        <v>73.966224670410156</v>
      </c>
      <c r="FA607">
        <v>72.831764221191406</v>
      </c>
      <c r="FB607">
        <v>71.91619873046875</v>
      </c>
      <c r="FC607">
        <v>70.98529052734375</v>
      </c>
      <c r="FD607">
        <v>69.949905395507813</v>
      </c>
      <c r="FE607">
        <v>69.156036376953125</v>
      </c>
      <c r="FF607">
        <v>68.854888916015625</v>
      </c>
      <c r="FG607">
        <v>70.77777099609375</v>
      </c>
      <c r="FH607">
        <v>74.282028198242188</v>
      </c>
      <c r="FI607">
        <v>78.088119506835938</v>
      </c>
      <c r="FJ607">
        <v>81.767715454101563</v>
      </c>
      <c r="FK607">
        <v>84.937690734863281</v>
      </c>
      <c r="FL607">
        <v>87.511253356933594</v>
      </c>
      <c r="FM607">
        <v>89.374114990234375</v>
      </c>
      <c r="FN607">
        <v>90.07208251953125</v>
      </c>
      <c r="FO607">
        <v>90.052024841308594</v>
      </c>
      <c r="FP607">
        <v>89.659858703613281</v>
      </c>
      <c r="FQ607">
        <v>89.521286010742188</v>
      </c>
      <c r="FR607">
        <v>88.600547790527344</v>
      </c>
      <c r="FS607">
        <v>86.190345764160156</v>
      </c>
      <c r="FT607">
        <v>82.982551574707031</v>
      </c>
      <c r="FU607">
        <v>80.462493896484375</v>
      </c>
      <c r="FV607">
        <v>78.685752868652344</v>
      </c>
      <c r="FW607">
        <v>1</v>
      </c>
    </row>
    <row r="608" spans="1:179" x14ac:dyDescent="0.2">
      <c r="A608" t="s">
        <v>241</v>
      </c>
      <c r="B608" t="s">
        <v>248</v>
      </c>
      <c r="C608" t="s">
        <v>218</v>
      </c>
      <c r="D608" t="s">
        <v>43</v>
      </c>
      <c r="E608">
        <v>2015</v>
      </c>
      <c r="F608" t="s">
        <v>227</v>
      </c>
      <c r="G608" t="s">
        <v>244</v>
      </c>
      <c r="H608">
        <v>247.97</v>
      </c>
      <c r="K608">
        <v>149.73574758033752</v>
      </c>
      <c r="L608">
        <v>145.65156494091835</v>
      </c>
      <c r="M608">
        <v>142.48926694893052</v>
      </c>
      <c r="N608">
        <v>141.70201438280952</v>
      </c>
      <c r="O608">
        <v>144.99556665121571</v>
      </c>
      <c r="P608">
        <v>153.67084149348281</v>
      </c>
      <c r="Q608">
        <v>162.5351222008228</v>
      </c>
      <c r="R608">
        <v>168.58419680203892</v>
      </c>
      <c r="S608">
        <v>172.94357659019602</v>
      </c>
      <c r="T608">
        <v>180.58552272097725</v>
      </c>
      <c r="U608">
        <v>188.46760034065443</v>
      </c>
      <c r="V608">
        <v>193.85238185782976</v>
      </c>
      <c r="W608">
        <v>197.48537200926768</v>
      </c>
      <c r="X608">
        <v>202.61205328768509</v>
      </c>
      <c r="Y608">
        <v>203.9847974309632</v>
      </c>
      <c r="Z608">
        <v>200.7527305444539</v>
      </c>
      <c r="AA608">
        <v>195.73661070196283</v>
      </c>
      <c r="AB608">
        <v>190.1158703217101</v>
      </c>
      <c r="AC608">
        <v>186.84169916432811</v>
      </c>
      <c r="AD608">
        <v>186.70984266961679</v>
      </c>
      <c r="AE608">
        <v>181.65735921075321</v>
      </c>
      <c r="AF608">
        <v>173.77604120272261</v>
      </c>
      <c r="AG608">
        <v>163.16592485239568</v>
      </c>
      <c r="AH608">
        <v>157.2113759189908</v>
      </c>
      <c r="AI608">
        <v>-1.1482318639755249</v>
      </c>
      <c r="AJ608">
        <v>-1.1042805910110474</v>
      </c>
      <c r="AK608">
        <v>-1.1158064603805542</v>
      </c>
      <c r="AL608">
        <v>-0.93136167526245117</v>
      </c>
      <c r="AM608">
        <v>-1.443642258644104</v>
      </c>
      <c r="AN608">
        <v>-1.9472218751907349</v>
      </c>
      <c r="AO608">
        <v>-2.1541953086853027</v>
      </c>
      <c r="AP608">
        <v>-1.8465702533721924</v>
      </c>
      <c r="AQ608">
        <v>-1.9299325942993164</v>
      </c>
      <c r="AR608">
        <v>-1.7268822193145752</v>
      </c>
      <c r="AS608">
        <v>-1.8630157709121704</v>
      </c>
      <c r="AT608">
        <v>-1.881516695022583</v>
      </c>
      <c r="AU608">
        <v>-1.63492751121521</v>
      </c>
      <c r="AV608">
        <v>5.308334156870842E-2</v>
      </c>
      <c r="AW608">
        <v>0.59513843059539795</v>
      </c>
      <c r="AX608">
        <v>-8.7104879319667816E-2</v>
      </c>
      <c r="AY608">
        <v>-0.41551995277404785</v>
      </c>
      <c r="AZ608">
        <v>-1.5494014024734497</v>
      </c>
      <c r="BA608">
        <v>-2.371051549911499</v>
      </c>
      <c r="BB608">
        <v>-2.6086268424987793</v>
      </c>
      <c r="BC608">
        <v>-2.7253453731536865</v>
      </c>
      <c r="BD608">
        <v>-2.6631877422332764</v>
      </c>
      <c r="BE608">
        <v>-2.3221497535705566</v>
      </c>
      <c r="BF608">
        <v>-2.2037346363067627</v>
      </c>
      <c r="BG608">
        <v>-0.3147844672203064</v>
      </c>
      <c r="BH608">
        <v>-0.34025174379348755</v>
      </c>
      <c r="BI608">
        <v>-0.40373608469963074</v>
      </c>
      <c r="BJ608">
        <v>-0.22196286916732788</v>
      </c>
      <c r="BK608">
        <v>-0.56357264518737793</v>
      </c>
      <c r="BL608">
        <v>-1.0732930898666382</v>
      </c>
      <c r="BM608">
        <v>-1.3136875629425049</v>
      </c>
      <c r="BN608">
        <v>-1.0217479467391968</v>
      </c>
      <c r="BO608">
        <v>-0.85632497072219849</v>
      </c>
      <c r="BP608">
        <v>-0.55608272552490234</v>
      </c>
      <c r="BQ608">
        <v>-0.41323485970497131</v>
      </c>
      <c r="BR608">
        <v>-0.37908366322517395</v>
      </c>
      <c r="BS608">
        <v>-0.18813729286193848</v>
      </c>
      <c r="BT608">
        <v>2.1189994812011719</v>
      </c>
      <c r="BU608">
        <v>2.5555663108825684</v>
      </c>
      <c r="BV608">
        <v>2.0033342838287354</v>
      </c>
      <c r="BW608">
        <v>1.4727783203125</v>
      </c>
      <c r="BX608">
        <v>0.36381113529205322</v>
      </c>
      <c r="BY608">
        <v>-0.49622407555580139</v>
      </c>
      <c r="BZ608">
        <v>-0.77718985080718994</v>
      </c>
      <c r="CA608">
        <v>-1.0077083110809326</v>
      </c>
      <c r="CB608">
        <v>-1.021282434463501</v>
      </c>
      <c r="CC608">
        <v>-0.8532218337059021</v>
      </c>
      <c r="CD608">
        <v>-0.80266410112380981</v>
      </c>
      <c r="CE608">
        <v>0.26245862245559692</v>
      </c>
      <c r="CF608">
        <v>0.18891236186027527</v>
      </c>
      <c r="CG608">
        <v>8.9441701769828796E-2</v>
      </c>
      <c r="CH608">
        <v>0.26936456561088562</v>
      </c>
      <c r="CI608">
        <v>4.5960888266563416E-2</v>
      </c>
      <c r="CJ608">
        <v>-0.46801263093948364</v>
      </c>
      <c r="CK608">
        <v>-0.73155444860458374</v>
      </c>
      <c r="CL608">
        <v>-0.45047852396965027</v>
      </c>
      <c r="CM608">
        <v>-0.11274763941764832</v>
      </c>
      <c r="CN608">
        <v>0.25480943918228149</v>
      </c>
      <c r="CO608">
        <v>0.59087902307510376</v>
      </c>
      <c r="CP608">
        <v>0.66149681806564331</v>
      </c>
      <c r="CQ608">
        <v>0.81390517950057983</v>
      </c>
      <c r="CR608">
        <v>3.5498466491699219</v>
      </c>
      <c r="CS608">
        <v>3.9133527278900146</v>
      </c>
      <c r="CT608">
        <v>3.4511659145355225</v>
      </c>
      <c r="CU608">
        <v>2.7806079387664795</v>
      </c>
      <c r="CV608">
        <v>1.6888962984085083</v>
      </c>
      <c r="CW608">
        <v>0.80227565765380859</v>
      </c>
      <c r="CX608">
        <v>0.49125778675079346</v>
      </c>
      <c r="CY608">
        <v>0.18192178010940552</v>
      </c>
      <c r="CZ608">
        <v>0.11589619517326355</v>
      </c>
      <c r="DA608">
        <v>0.16415314376354218</v>
      </c>
      <c r="DB608">
        <v>0.16771315038204193</v>
      </c>
      <c r="DC608">
        <v>0.83970171213150024</v>
      </c>
      <c r="DD608">
        <v>0.71807646751403809</v>
      </c>
      <c r="DE608">
        <v>0.58261948823928833</v>
      </c>
      <c r="DF608">
        <v>0.76069200038909912</v>
      </c>
      <c r="DG608">
        <v>0.65549439191818237</v>
      </c>
      <c r="DH608">
        <v>0.13726778328418732</v>
      </c>
      <c r="DI608">
        <v>-0.14942136406898499</v>
      </c>
      <c r="DJ608">
        <v>0.12079092860221863</v>
      </c>
      <c r="DK608">
        <v>0.63082969188690186</v>
      </c>
      <c r="DL608">
        <v>1.0657016038894653</v>
      </c>
      <c r="DM608">
        <v>1.5949928760528564</v>
      </c>
      <c r="DN608">
        <v>1.7020773887634277</v>
      </c>
      <c r="DO608">
        <v>1.8159476518630981</v>
      </c>
      <c r="DP608">
        <v>4.9806938171386719</v>
      </c>
      <c r="DQ608">
        <v>5.2711391448974609</v>
      </c>
      <c r="DR608">
        <v>4.8989977836608887</v>
      </c>
      <c r="DS608">
        <v>4.088437557220459</v>
      </c>
      <c r="DT608">
        <v>3.0139815807342529</v>
      </c>
      <c r="DU608">
        <v>2.1007754802703857</v>
      </c>
      <c r="DV608">
        <v>1.7597054243087769</v>
      </c>
      <c r="DW608">
        <v>1.3715518712997437</v>
      </c>
      <c r="DX608">
        <v>1.2530747652053833</v>
      </c>
      <c r="DY608">
        <v>1.1815280914306641</v>
      </c>
      <c r="DZ608">
        <v>1.1380903720855713</v>
      </c>
      <c r="EA608">
        <v>1.6731491088867187</v>
      </c>
      <c r="EB608">
        <v>1.4821053743362427</v>
      </c>
      <c r="EC608">
        <v>1.2946898937225342</v>
      </c>
      <c r="ED608">
        <v>1.4700908660888672</v>
      </c>
      <c r="EE608">
        <v>1.5355640649795532</v>
      </c>
      <c r="EF608">
        <v>1.0111966133117676</v>
      </c>
      <c r="EG608">
        <v>0.69108635187149048</v>
      </c>
      <c r="EH608">
        <v>0.94561326503753662</v>
      </c>
      <c r="EI608">
        <v>1.704437255859375</v>
      </c>
      <c r="EJ608">
        <v>2.2365012168884277</v>
      </c>
      <c r="EK608">
        <v>3.0447738170623779</v>
      </c>
      <c r="EL608">
        <v>3.2045104503631592</v>
      </c>
      <c r="EM608">
        <v>3.2627379894256592</v>
      </c>
      <c r="EN608">
        <v>7.0466103553771973</v>
      </c>
      <c r="EO608">
        <v>7.2315673828125</v>
      </c>
      <c r="EP608">
        <v>6.9894371032714844</v>
      </c>
      <c r="EQ608">
        <v>5.9767355918884277</v>
      </c>
      <c r="ER608">
        <v>4.9271941184997559</v>
      </c>
      <c r="ES608">
        <v>3.9756028652191162</v>
      </c>
      <c r="ET608">
        <v>3.5911424160003662</v>
      </c>
      <c r="EU608">
        <v>3.089188814163208</v>
      </c>
      <c r="EV608">
        <v>2.8949801921844482</v>
      </c>
      <c r="EW608">
        <v>2.6504559516906738</v>
      </c>
      <c r="EX608">
        <v>2.5391609668731689</v>
      </c>
      <c r="EY608">
        <v>78.045539855957031</v>
      </c>
      <c r="EZ608">
        <v>76.842842102050781</v>
      </c>
      <c r="FA608">
        <v>75.676307678222656</v>
      </c>
      <c r="FB608">
        <v>74.417518615722656</v>
      </c>
      <c r="FC608">
        <v>73.364486694335938</v>
      </c>
      <c r="FD608">
        <v>72.334648132324219</v>
      </c>
      <c r="FE608">
        <v>71.577377319335937</v>
      </c>
      <c r="FF608">
        <v>71.168388366699219</v>
      </c>
      <c r="FG608">
        <v>73.201248168945313</v>
      </c>
      <c r="FH608">
        <v>77.068275451660156</v>
      </c>
      <c r="FI608">
        <v>81.147613525390625</v>
      </c>
      <c r="FJ608">
        <v>84.759262084960937</v>
      </c>
      <c r="FK608">
        <v>87.754905700683594</v>
      </c>
      <c r="FL608">
        <v>90.417182922363281</v>
      </c>
      <c r="FM608">
        <v>91.938499450683594</v>
      </c>
      <c r="FN608">
        <v>92.55389404296875</v>
      </c>
      <c r="FO608">
        <v>92.662071228027344</v>
      </c>
      <c r="FP608">
        <v>92.154739379882813</v>
      </c>
      <c r="FQ608">
        <v>91.38043212890625</v>
      </c>
      <c r="FR608">
        <v>89.717498779296875</v>
      </c>
      <c r="FS608">
        <v>86.888816833496094</v>
      </c>
      <c r="FT608">
        <v>83.991188049316406</v>
      </c>
      <c r="FU608">
        <v>82.259414672851563</v>
      </c>
      <c r="FV608">
        <v>80.667190551757813</v>
      </c>
      <c r="FW608">
        <v>1</v>
      </c>
    </row>
    <row r="609" spans="1:179" x14ac:dyDescent="0.2">
      <c r="A609" t="s">
        <v>241</v>
      </c>
      <c r="B609" t="s">
        <v>248</v>
      </c>
      <c r="C609" t="s">
        <v>218</v>
      </c>
      <c r="D609" t="s">
        <v>43</v>
      </c>
      <c r="E609">
        <v>2016</v>
      </c>
      <c r="F609" t="s">
        <v>227</v>
      </c>
      <c r="G609" t="s">
        <v>244</v>
      </c>
      <c r="H609">
        <v>225.14000000000001</v>
      </c>
      <c r="K609">
        <v>135.95087393640586</v>
      </c>
      <c r="L609">
        <v>132.24268662564342</v>
      </c>
      <c r="M609">
        <v>129.37151402587781</v>
      </c>
      <c r="N609">
        <v>128.65673698631079</v>
      </c>
      <c r="O609">
        <v>131.64708041786054</v>
      </c>
      <c r="P609">
        <v>139.52369782888954</v>
      </c>
      <c r="Q609">
        <v>147.57192097168928</v>
      </c>
      <c r="R609">
        <v>153.06410965629593</v>
      </c>
      <c r="S609">
        <v>157.02215909737998</v>
      </c>
      <c r="T609">
        <v>163.96057742328597</v>
      </c>
      <c r="U609">
        <v>171.11702041132241</v>
      </c>
      <c r="V609">
        <v>176.00607172369396</v>
      </c>
      <c r="W609">
        <v>179.30460393174502</v>
      </c>
      <c r="X609">
        <v>183.9593160593237</v>
      </c>
      <c r="Y609">
        <v>185.20568353659971</v>
      </c>
      <c r="Z609">
        <v>182.27116506026786</v>
      </c>
      <c r="AA609">
        <v>177.71683593461589</v>
      </c>
      <c r="AB609">
        <v>172.61354844840608</v>
      </c>
      <c r="AC609">
        <v>169.64080187681913</v>
      </c>
      <c r="AD609">
        <v>169.52108426776539</v>
      </c>
      <c r="AE609">
        <v>164.93373920900979</v>
      </c>
      <c r="AF609">
        <v>157.77798590175348</v>
      </c>
      <c r="AG609">
        <v>148.14465108556354</v>
      </c>
      <c r="AH609">
        <v>142.73828590907718</v>
      </c>
      <c r="AI609">
        <v>-1.1058917045593262</v>
      </c>
      <c r="AJ609">
        <v>-1.06070876121521</v>
      </c>
      <c r="AK609">
        <v>-1.0672229528427124</v>
      </c>
      <c r="AL609">
        <v>-0.8995552659034729</v>
      </c>
      <c r="AM609">
        <v>-1.3776508569717407</v>
      </c>
      <c r="AN609">
        <v>-1.8344032764434814</v>
      </c>
      <c r="AO609">
        <v>-2.0197813510894775</v>
      </c>
      <c r="AP609">
        <v>-1.7392843961715698</v>
      </c>
      <c r="AQ609">
        <v>-1.8338873386383057</v>
      </c>
      <c r="AR609">
        <v>-1.6569197177886963</v>
      </c>
      <c r="AS609">
        <v>-1.8017318248748779</v>
      </c>
      <c r="AT609">
        <v>-1.8225326538085937</v>
      </c>
      <c r="AU609">
        <v>-1.594414234161377</v>
      </c>
      <c r="AV609">
        <v>-0.10887626558542252</v>
      </c>
      <c r="AW609">
        <v>0.39129647612571716</v>
      </c>
      <c r="AX609">
        <v>-0.23802308738231659</v>
      </c>
      <c r="AY609">
        <v>-0.52083510160446167</v>
      </c>
      <c r="AZ609">
        <v>-1.5522242784500122</v>
      </c>
      <c r="BA609">
        <v>-2.2953135967254639</v>
      </c>
      <c r="BB609">
        <v>-2.5077183246612549</v>
      </c>
      <c r="BC609">
        <v>-2.6050395965576172</v>
      </c>
      <c r="BD609">
        <v>-2.5428462028503418</v>
      </c>
      <c r="BE609">
        <v>-2.22005295753479</v>
      </c>
      <c r="BF609">
        <v>-2.1073801517486572</v>
      </c>
      <c r="BG609">
        <v>-0.31173449754714966</v>
      </c>
      <c r="BH609">
        <v>-0.33269751071929932</v>
      </c>
      <c r="BI609">
        <v>-0.38872089982032776</v>
      </c>
      <c r="BJ609">
        <v>-0.22359883785247803</v>
      </c>
      <c r="BK609">
        <v>-0.53906929492950439</v>
      </c>
      <c r="BL609">
        <v>-1.0016731023788452</v>
      </c>
      <c r="BM609">
        <v>-1.2188968658447266</v>
      </c>
      <c r="BN609">
        <v>-0.9533456563949585</v>
      </c>
      <c r="BO609">
        <v>-0.81089162826538086</v>
      </c>
      <c r="BP609">
        <v>-0.54131388664245605</v>
      </c>
      <c r="BQ609">
        <v>-0.42029619216918945</v>
      </c>
      <c r="BR609">
        <v>-0.39092710614204407</v>
      </c>
      <c r="BS609">
        <v>-0.21582835912704468</v>
      </c>
      <c r="BT609">
        <v>1.8596487045288086</v>
      </c>
      <c r="BU609">
        <v>2.2593064308166504</v>
      </c>
      <c r="BV609">
        <v>1.7538688182830811</v>
      </c>
      <c r="BW609">
        <v>1.2784452438354492</v>
      </c>
      <c r="BX609">
        <v>0.27079597115516663</v>
      </c>
      <c r="BY609">
        <v>-0.5088689923286438</v>
      </c>
      <c r="BZ609">
        <v>-0.7626187801361084</v>
      </c>
      <c r="CA609">
        <v>-0.96837502717971802</v>
      </c>
      <c r="CB609">
        <v>-0.97834336757659912</v>
      </c>
      <c r="CC609">
        <v>-0.82037299871444702</v>
      </c>
      <c r="CD609">
        <v>-0.77235859632492065</v>
      </c>
      <c r="CE609">
        <v>0.23829632997512817</v>
      </c>
      <c r="CF609">
        <v>0.17152082920074463</v>
      </c>
      <c r="CG609">
        <v>8.1207580864429474E-2</v>
      </c>
      <c r="CH609">
        <v>0.24456651508808136</v>
      </c>
      <c r="CI609">
        <v>4.1729670017957687E-2</v>
      </c>
      <c r="CJ609">
        <v>-0.42492678761482239</v>
      </c>
      <c r="CK609">
        <v>-0.66420656442642212</v>
      </c>
      <c r="CL609">
        <v>-0.40900686383247375</v>
      </c>
      <c r="CM609">
        <v>-0.10236793756484985</v>
      </c>
      <c r="CN609">
        <v>0.2313513308763504</v>
      </c>
      <c r="CO609">
        <v>0.53648191690444946</v>
      </c>
      <c r="CP609">
        <v>0.60059857368469238</v>
      </c>
      <c r="CQ609">
        <v>0.73897600173950195</v>
      </c>
      <c r="CR609">
        <v>3.2230432033538818</v>
      </c>
      <c r="CS609">
        <v>3.5530843734741211</v>
      </c>
      <c r="CT609">
        <v>3.1334469318389893</v>
      </c>
      <c r="CU609">
        <v>2.5246214866638184</v>
      </c>
      <c r="CV609">
        <v>1.5334142446517944</v>
      </c>
      <c r="CW609">
        <v>0.72841709852218628</v>
      </c>
      <c r="CX609">
        <v>0.44603192806243896</v>
      </c>
      <c r="CY609">
        <v>0.16517382860183716</v>
      </c>
      <c r="CZ609">
        <v>0.10522663593292236</v>
      </c>
      <c r="DA609">
        <v>0.14904099702835083</v>
      </c>
      <c r="DB609">
        <v>0.15227325260639191</v>
      </c>
      <c r="DC609">
        <v>0.78832715749740601</v>
      </c>
      <c r="DD609">
        <v>0.67573916912078857</v>
      </c>
      <c r="DE609">
        <v>0.5511360764503479</v>
      </c>
      <c r="DF609">
        <v>0.71273183822631836</v>
      </c>
      <c r="DG609">
        <v>0.62252867221832275</v>
      </c>
      <c r="DH609">
        <v>0.15181960165500641</v>
      </c>
      <c r="DI609">
        <v>-0.10951630026102066</v>
      </c>
      <c r="DJ609">
        <v>0.13533192873001099</v>
      </c>
      <c r="DK609">
        <v>0.60615575313568115</v>
      </c>
      <c r="DL609">
        <v>1.0040165185928345</v>
      </c>
      <c r="DM609">
        <v>1.4932600259780884</v>
      </c>
      <c r="DN609">
        <v>1.5921242237091064</v>
      </c>
      <c r="DO609">
        <v>1.6937803030014038</v>
      </c>
      <c r="DP609">
        <v>4.5864377021789551</v>
      </c>
      <c r="DQ609">
        <v>4.8468623161315918</v>
      </c>
      <c r="DR609">
        <v>4.5130252838134766</v>
      </c>
      <c r="DS609">
        <v>3.7707974910736084</v>
      </c>
      <c r="DT609">
        <v>2.7960324287414551</v>
      </c>
      <c r="DU609">
        <v>1.9657031297683716</v>
      </c>
      <c r="DV609">
        <v>1.6546826362609863</v>
      </c>
      <c r="DW609">
        <v>1.2987226247787476</v>
      </c>
      <c r="DX609">
        <v>1.1887966394424438</v>
      </c>
      <c r="DY609">
        <v>1.1184549331665039</v>
      </c>
      <c r="DZ609">
        <v>1.0769051313400269</v>
      </c>
      <c r="EA609">
        <v>1.5824843645095825</v>
      </c>
      <c r="EB609">
        <v>1.4037504196166992</v>
      </c>
      <c r="EC609">
        <v>1.2296380996704102</v>
      </c>
      <c r="ED609">
        <v>1.388688325881958</v>
      </c>
      <c r="EE609">
        <v>1.4611101150512695</v>
      </c>
      <c r="EF609">
        <v>0.98454976081848145</v>
      </c>
      <c r="EG609">
        <v>0.69136834144592285</v>
      </c>
      <c r="EH609">
        <v>0.92127066850662231</v>
      </c>
      <c r="EI609">
        <v>1.629151463508606</v>
      </c>
      <c r="EJ609">
        <v>2.1196224689483643</v>
      </c>
      <c r="EK609">
        <v>2.8746955394744873</v>
      </c>
      <c r="EL609">
        <v>3.0237298011779785</v>
      </c>
      <c r="EM609">
        <v>3.0723662376403809</v>
      </c>
      <c r="EN609">
        <v>6.5549626350402832</v>
      </c>
      <c r="EO609">
        <v>6.7148723602294922</v>
      </c>
      <c r="EP609">
        <v>6.5049171447753906</v>
      </c>
      <c r="EQ609">
        <v>5.5700778961181641</v>
      </c>
      <c r="ER609">
        <v>4.6190528869628906</v>
      </c>
      <c r="ES609">
        <v>3.7521476745605469</v>
      </c>
      <c r="ET609">
        <v>3.3997821807861328</v>
      </c>
      <c r="EU609">
        <v>2.935387134552002</v>
      </c>
      <c r="EV609">
        <v>2.7532994747161865</v>
      </c>
      <c r="EW609">
        <v>2.5181348323822021</v>
      </c>
      <c r="EX609">
        <v>2.4119267463684082</v>
      </c>
      <c r="EY609">
        <v>78.045539855957031</v>
      </c>
      <c r="EZ609">
        <v>76.842842102050781</v>
      </c>
      <c r="FA609">
        <v>75.676307678222656</v>
      </c>
      <c r="FB609">
        <v>74.417518615722656</v>
      </c>
      <c r="FC609">
        <v>73.364486694335938</v>
      </c>
      <c r="FD609">
        <v>72.334648132324219</v>
      </c>
      <c r="FE609">
        <v>71.577377319335937</v>
      </c>
      <c r="FF609">
        <v>71.168388366699219</v>
      </c>
      <c r="FG609">
        <v>73.201248168945313</v>
      </c>
      <c r="FH609">
        <v>77.068275451660156</v>
      </c>
      <c r="FI609">
        <v>81.147613525390625</v>
      </c>
      <c r="FJ609">
        <v>84.759262084960937</v>
      </c>
      <c r="FK609">
        <v>87.754905700683594</v>
      </c>
      <c r="FL609">
        <v>90.417190551757813</v>
      </c>
      <c r="FM609">
        <v>91.938499450683594</v>
      </c>
      <c r="FN609">
        <v>92.55389404296875</v>
      </c>
      <c r="FO609">
        <v>92.662063598632812</v>
      </c>
      <c r="FP609">
        <v>92.154739379882813</v>
      </c>
      <c r="FQ609">
        <v>91.380439758300781</v>
      </c>
      <c r="FR609">
        <v>89.717498779296875</v>
      </c>
      <c r="FS609">
        <v>86.888816833496094</v>
      </c>
      <c r="FT609">
        <v>83.991188049316406</v>
      </c>
      <c r="FU609">
        <v>82.259414672851563</v>
      </c>
      <c r="FV609">
        <v>80.667190551757813</v>
      </c>
      <c r="FW609">
        <v>1</v>
      </c>
    </row>
    <row r="610" spans="1:179" x14ac:dyDescent="0.2">
      <c r="A610" t="s">
        <v>241</v>
      </c>
      <c r="B610" t="s">
        <v>248</v>
      </c>
      <c r="C610" t="s">
        <v>218</v>
      </c>
      <c r="D610" t="s">
        <v>43</v>
      </c>
      <c r="E610" t="s">
        <v>250</v>
      </c>
      <c r="F610" t="s">
        <v>227</v>
      </c>
      <c r="G610" t="s">
        <v>244</v>
      </c>
      <c r="H610">
        <v>218.34</v>
      </c>
      <c r="K610">
        <v>131.84475077156708</v>
      </c>
      <c r="L610">
        <v>128.24856181267555</v>
      </c>
      <c r="M610">
        <v>125.46410721611792</v>
      </c>
      <c r="N610">
        <v>124.77091858179526</v>
      </c>
      <c r="O610">
        <v>127.6709446944519</v>
      </c>
      <c r="P610">
        <v>135.30966469242617</v>
      </c>
      <c r="Q610">
        <v>143.11480741561863</v>
      </c>
      <c r="R610">
        <v>148.44111556904105</v>
      </c>
      <c r="S610">
        <v>152.27962007431827</v>
      </c>
      <c r="T610">
        <v>159.00847740667984</v>
      </c>
      <c r="U610">
        <v>165.94877440403459</v>
      </c>
      <c r="V610">
        <v>170.69016173848129</v>
      </c>
      <c r="W610">
        <v>173.88906840447231</v>
      </c>
      <c r="X610">
        <v>178.40319429866167</v>
      </c>
      <c r="Y610">
        <v>179.61191774892879</v>
      </c>
      <c r="Z610">
        <v>176.76603051081136</v>
      </c>
      <c r="AA610">
        <v>172.34925575153943</v>
      </c>
      <c r="AB610">
        <v>167.40010281671002</v>
      </c>
      <c r="AC610">
        <v>164.51714208619458</v>
      </c>
      <c r="AD610">
        <v>164.40104030713547</v>
      </c>
      <c r="AE610">
        <v>159.95224679472503</v>
      </c>
      <c r="AF610">
        <v>153.01261864772727</v>
      </c>
      <c r="AG610">
        <v>143.67023936641613</v>
      </c>
      <c r="AH610">
        <v>138.42716259438041</v>
      </c>
      <c r="AI610">
        <v>-1.0926339626312256</v>
      </c>
      <c r="AJ610">
        <v>-1.047137975692749</v>
      </c>
      <c r="AK610">
        <v>-1.0521997213363647</v>
      </c>
      <c r="AL610">
        <v>-0.88953143358230591</v>
      </c>
      <c r="AM610">
        <v>-1.3573119640350342</v>
      </c>
      <c r="AN610">
        <v>-1.8001208305358887</v>
      </c>
      <c r="AO610">
        <v>-1.9790922403335571</v>
      </c>
      <c r="AP610">
        <v>-1.7066878080368042</v>
      </c>
      <c r="AQ610">
        <v>-1.8044466972351074</v>
      </c>
      <c r="AR610">
        <v>-1.6351728439331055</v>
      </c>
      <c r="AS610">
        <v>-1.7823538780212402</v>
      </c>
      <c r="AT610">
        <v>-1.803799033164978</v>
      </c>
      <c r="AU610">
        <v>-1.5812257528305054</v>
      </c>
      <c r="AV610">
        <v>-0.15551924705505371</v>
      </c>
      <c r="AW610">
        <v>0.33209666609764099</v>
      </c>
      <c r="AX610">
        <v>-0.28135806322097778</v>
      </c>
      <c r="AY610">
        <v>-0.55074262619018555</v>
      </c>
      <c r="AZ610">
        <v>-1.551582932472229</v>
      </c>
      <c r="BA610">
        <v>-2.2713010311126709</v>
      </c>
      <c r="BB610">
        <v>-2.4762420654296875</v>
      </c>
      <c r="BC610">
        <v>-2.5678730010986328</v>
      </c>
      <c r="BD610">
        <v>-2.5057277679443359</v>
      </c>
      <c r="BE610">
        <v>-2.1885030269622803</v>
      </c>
      <c r="BF610">
        <v>-2.0775935649871826</v>
      </c>
      <c r="BG610">
        <v>-0.31056177616119385</v>
      </c>
      <c r="BH610">
        <v>-0.33020511269569397</v>
      </c>
      <c r="BI610">
        <v>-0.38402259349822998</v>
      </c>
      <c r="BJ610">
        <v>-0.22386126220226288</v>
      </c>
      <c r="BK610">
        <v>-0.53149145841598511</v>
      </c>
      <c r="BL610">
        <v>-0.98006260395050049</v>
      </c>
      <c r="BM610">
        <v>-1.1903948783874512</v>
      </c>
      <c r="BN610">
        <v>-0.93270903825759888</v>
      </c>
      <c r="BO610">
        <v>-0.79701805114746094</v>
      </c>
      <c r="BP610">
        <v>-0.53654348850250244</v>
      </c>
      <c r="BQ610">
        <v>-0.42193996906280518</v>
      </c>
      <c r="BR610">
        <v>-0.39397862553596497</v>
      </c>
      <c r="BS610">
        <v>-0.22361814975738525</v>
      </c>
      <c r="BT610">
        <v>1.7830501794815063</v>
      </c>
      <c r="BU610">
        <v>2.1716804504394531</v>
      </c>
      <c r="BV610">
        <v>1.680222749710083</v>
      </c>
      <c r="BW610">
        <v>1.2211575508117676</v>
      </c>
      <c r="BX610">
        <v>0.24369589984416962</v>
      </c>
      <c r="BY610">
        <v>-0.51204121112823486</v>
      </c>
      <c r="BZ610">
        <v>-0.7576979398727417</v>
      </c>
      <c r="CA610">
        <v>-0.95611417293548584</v>
      </c>
      <c r="CB610">
        <v>-0.96503245830535889</v>
      </c>
      <c r="CC610">
        <v>-0.81012260913848877</v>
      </c>
      <c r="CD610">
        <v>-0.76288735866546631</v>
      </c>
      <c r="CE610">
        <v>0.23109906911849976</v>
      </c>
      <c r="CF610">
        <v>0.16634039580821991</v>
      </c>
      <c r="CG610">
        <v>7.875487208366394E-2</v>
      </c>
      <c r="CH610">
        <v>0.23717987537384033</v>
      </c>
      <c r="CI610">
        <v>4.0469307452440262E-2</v>
      </c>
      <c r="CJ610">
        <v>-0.41209271550178528</v>
      </c>
      <c r="CK610">
        <v>-0.64414554834365845</v>
      </c>
      <c r="CL610">
        <v>-0.39665362238883972</v>
      </c>
      <c r="CM610">
        <v>-9.9276125431060791E-2</v>
      </c>
      <c r="CN610">
        <v>0.22436383366584778</v>
      </c>
      <c r="CO610">
        <v>0.52027857303619385</v>
      </c>
      <c r="CP610">
        <v>0.58245867490768433</v>
      </c>
      <c r="CQ610">
        <v>0.71665668487548828</v>
      </c>
      <c r="CR610">
        <v>3.1256976127624512</v>
      </c>
      <c r="CS610">
        <v>3.4457705020904541</v>
      </c>
      <c r="CT610">
        <v>3.0388076305389404</v>
      </c>
      <c r="CU610">
        <v>2.4483702182769775</v>
      </c>
      <c r="CV610">
        <v>1.4871006011962891</v>
      </c>
      <c r="CW610">
        <v>0.70641672611236572</v>
      </c>
      <c r="CX610">
        <v>0.43256044387817383</v>
      </c>
      <c r="CY610">
        <v>0.1601850837469101</v>
      </c>
      <c r="CZ610">
        <v>0.10204847902059555</v>
      </c>
      <c r="DA610">
        <v>0.14453950524330139</v>
      </c>
      <c r="DB610">
        <v>0.14767414331436157</v>
      </c>
      <c r="DC610">
        <v>0.77275991439819336</v>
      </c>
      <c r="DD610">
        <v>0.66288590431213379</v>
      </c>
      <c r="DE610">
        <v>0.54153233766555786</v>
      </c>
      <c r="DF610">
        <v>0.69822102785110474</v>
      </c>
      <c r="DG610">
        <v>0.61243009567260742</v>
      </c>
      <c r="DH610">
        <v>0.15587714314460754</v>
      </c>
      <c r="DI610">
        <v>-9.789615124464035E-2</v>
      </c>
      <c r="DJ610">
        <v>0.13940176367759705</v>
      </c>
      <c r="DK610">
        <v>0.59846585988998413</v>
      </c>
      <c r="DL610">
        <v>0.985271155834198</v>
      </c>
      <c r="DM610">
        <v>1.4624971151351929</v>
      </c>
      <c r="DN610">
        <v>1.5588959455490112</v>
      </c>
      <c r="DO610">
        <v>1.6569315195083618</v>
      </c>
      <c r="DP610">
        <v>4.4683446884155273</v>
      </c>
      <c r="DQ610">
        <v>4.7198605537414551</v>
      </c>
      <c r="DR610">
        <v>4.3973922729492188</v>
      </c>
      <c r="DS610">
        <v>3.6755828857421875</v>
      </c>
      <c r="DT610">
        <v>2.7305052280426025</v>
      </c>
      <c r="DU610">
        <v>1.9248746633529663</v>
      </c>
      <c r="DV610">
        <v>1.6228188276290894</v>
      </c>
      <c r="DW610">
        <v>1.2764843702316284</v>
      </c>
      <c r="DX610">
        <v>1.1691293716430664</v>
      </c>
      <c r="DY610">
        <v>1.0992016792297363</v>
      </c>
      <c r="DZ610">
        <v>1.0582356452941895</v>
      </c>
      <c r="EA610">
        <v>1.5548321008682251</v>
      </c>
      <c r="EB610">
        <v>1.3798187971115112</v>
      </c>
      <c r="EC610">
        <v>1.2097094058990479</v>
      </c>
      <c r="ED610">
        <v>1.3638912439346313</v>
      </c>
      <c r="EE610">
        <v>1.4382506608963013</v>
      </c>
      <c r="EF610">
        <v>0.97593539953231812</v>
      </c>
      <c r="EG610">
        <v>0.69080120325088501</v>
      </c>
      <c r="EH610">
        <v>0.91338062286376953</v>
      </c>
      <c r="EI610">
        <v>1.6058944463729858</v>
      </c>
      <c r="EJ610">
        <v>2.0839004516601562</v>
      </c>
      <c r="EK610">
        <v>2.8229110240936279</v>
      </c>
      <c r="EL610">
        <v>2.9687163829803467</v>
      </c>
      <c r="EM610">
        <v>3.0145392417907715</v>
      </c>
      <c r="EN610">
        <v>6.406914234161377</v>
      </c>
      <c r="EO610">
        <v>6.5594444274902344</v>
      </c>
      <c r="EP610">
        <v>6.3589730262756348</v>
      </c>
      <c r="EQ610">
        <v>5.4474830627441406</v>
      </c>
      <c r="ER610">
        <v>4.5257840156555176</v>
      </c>
      <c r="ES610">
        <v>3.6841344833374023</v>
      </c>
      <c r="ET610">
        <v>3.3413629531860352</v>
      </c>
      <c r="EU610">
        <v>2.8882431983947754</v>
      </c>
      <c r="EV610">
        <v>2.709824800491333</v>
      </c>
      <c r="EW610">
        <v>2.4775822162628174</v>
      </c>
      <c r="EX610">
        <v>2.3729417324066162</v>
      </c>
      <c r="EY610">
        <v>78.045539855957031</v>
      </c>
      <c r="EZ610">
        <v>76.842842102050781</v>
      </c>
      <c r="FA610">
        <v>75.676307678222656</v>
      </c>
      <c r="FB610">
        <v>74.417518615722656</v>
      </c>
      <c r="FC610">
        <v>73.364486694335938</v>
      </c>
      <c r="FD610">
        <v>72.334648132324219</v>
      </c>
      <c r="FE610">
        <v>71.577377319335937</v>
      </c>
      <c r="FF610">
        <v>71.168388366699219</v>
      </c>
      <c r="FG610">
        <v>73.201248168945313</v>
      </c>
      <c r="FH610">
        <v>77.068275451660156</v>
      </c>
      <c r="FI610">
        <v>81.147613525390625</v>
      </c>
      <c r="FJ610">
        <v>84.759262084960937</v>
      </c>
      <c r="FK610">
        <v>87.754905700683594</v>
      </c>
      <c r="FL610">
        <v>90.417182922363281</v>
      </c>
      <c r="FM610">
        <v>91.938499450683594</v>
      </c>
      <c r="FN610">
        <v>92.55389404296875</v>
      </c>
      <c r="FO610">
        <v>92.662071228027344</v>
      </c>
      <c r="FP610">
        <v>92.154739379882813</v>
      </c>
      <c r="FQ610">
        <v>91.380439758300781</v>
      </c>
      <c r="FR610">
        <v>89.717498779296875</v>
      </c>
      <c r="FS610">
        <v>86.888816833496094</v>
      </c>
      <c r="FT610">
        <v>83.991188049316406</v>
      </c>
      <c r="FU610">
        <v>82.259414672851563</v>
      </c>
      <c r="FV610">
        <v>80.667190551757813</v>
      </c>
      <c r="FW610">
        <v>1</v>
      </c>
    </row>
    <row r="611" spans="1:179" x14ac:dyDescent="0.2">
      <c r="A611" t="s">
        <v>241</v>
      </c>
      <c r="B611" t="s">
        <v>248</v>
      </c>
      <c r="C611" t="s">
        <v>218</v>
      </c>
      <c r="D611" t="s">
        <v>44</v>
      </c>
      <c r="E611">
        <v>2015</v>
      </c>
      <c r="F611" t="s">
        <v>227</v>
      </c>
      <c r="G611" t="s">
        <v>244</v>
      </c>
      <c r="H611">
        <v>248.46</v>
      </c>
      <c r="K611">
        <v>143.48788273390505</v>
      </c>
      <c r="L611">
        <v>139.01732203118539</v>
      </c>
      <c r="M611">
        <v>135.35643374614662</v>
      </c>
      <c r="N611">
        <v>134.30224054634985</v>
      </c>
      <c r="O611">
        <v>137.96592337899406</v>
      </c>
      <c r="P611">
        <v>147.52821283743114</v>
      </c>
      <c r="Q611">
        <v>157.88947675500569</v>
      </c>
      <c r="R611">
        <v>163.77909917749437</v>
      </c>
      <c r="S611">
        <v>166.63442362122251</v>
      </c>
      <c r="T611">
        <v>173.85286836928478</v>
      </c>
      <c r="U611">
        <v>182.08677236924879</v>
      </c>
      <c r="V611">
        <v>188.67703781060271</v>
      </c>
      <c r="W611">
        <v>193.23502478489212</v>
      </c>
      <c r="X611">
        <v>198.0723772841977</v>
      </c>
      <c r="Y611">
        <v>199.72055988600604</v>
      </c>
      <c r="Z611">
        <v>196.88685115552929</v>
      </c>
      <c r="AA611">
        <v>191.66773205586554</v>
      </c>
      <c r="AB611">
        <v>186.48222520635082</v>
      </c>
      <c r="AC611">
        <v>183.08610426572506</v>
      </c>
      <c r="AD611">
        <v>180.96375837142688</v>
      </c>
      <c r="AE611">
        <v>174.45217860526083</v>
      </c>
      <c r="AF611">
        <v>166.98921280546358</v>
      </c>
      <c r="AG611">
        <v>157.29616227061763</v>
      </c>
      <c r="AH611">
        <v>152.18642361689606</v>
      </c>
      <c r="AI611">
        <v>-0.99850887060165405</v>
      </c>
      <c r="AJ611">
        <v>-0.95575660467147827</v>
      </c>
      <c r="AK611">
        <v>-0.97373682260513306</v>
      </c>
      <c r="AL611">
        <v>-0.81482809782028198</v>
      </c>
      <c r="AM611">
        <v>-1.2873598337173462</v>
      </c>
      <c r="AN611">
        <v>-1.8184272050857544</v>
      </c>
      <c r="AO611">
        <v>-2.0864558219909668</v>
      </c>
      <c r="AP611">
        <v>-1.7688411474227905</v>
      </c>
      <c r="AQ611">
        <v>-1.6479461193084717</v>
      </c>
      <c r="AR611">
        <v>-1.6595655679702759</v>
      </c>
      <c r="AS611">
        <v>-1.7447894811630249</v>
      </c>
      <c r="AT611">
        <v>-1.733944296836853</v>
      </c>
      <c r="AU611">
        <v>-1.4295457601547241</v>
      </c>
      <c r="AV611">
        <v>0.19314277172088623</v>
      </c>
      <c r="AW611">
        <v>0.66401761770248413</v>
      </c>
      <c r="AX611">
        <v>-7.9564955085515976E-3</v>
      </c>
      <c r="AY611">
        <v>-0.29149889945983887</v>
      </c>
      <c r="AZ611">
        <v>-1.3690800666809082</v>
      </c>
      <c r="BA611">
        <v>-2.159374475479126</v>
      </c>
      <c r="BB611">
        <v>-2.4034602642059326</v>
      </c>
      <c r="BC611">
        <v>-2.467181921005249</v>
      </c>
      <c r="BD611">
        <v>-2.3633520603179932</v>
      </c>
      <c r="BE611">
        <v>-2.0659763813018799</v>
      </c>
      <c r="BF611">
        <v>-1.9535136222839355</v>
      </c>
      <c r="BG611">
        <v>-0.24756085872650146</v>
      </c>
      <c r="BH611">
        <v>-0.26613950729370117</v>
      </c>
      <c r="BI611">
        <v>-0.33240813016891479</v>
      </c>
      <c r="BJ611">
        <v>-0.17657960951328278</v>
      </c>
      <c r="BK611">
        <v>-0.50335884094238281</v>
      </c>
      <c r="BL611">
        <v>-1.0073325634002686</v>
      </c>
      <c r="BM611">
        <v>-1.2844474315643311</v>
      </c>
      <c r="BN611">
        <v>-1.0100007057189941</v>
      </c>
      <c r="BO611">
        <v>-0.74855929613113403</v>
      </c>
      <c r="BP611">
        <v>-0.55895829200744629</v>
      </c>
      <c r="BQ611">
        <v>-0.3855101466178894</v>
      </c>
      <c r="BR611">
        <v>-0.31626614928245544</v>
      </c>
      <c r="BS611">
        <v>-6.8711273372173309E-2</v>
      </c>
      <c r="BT611">
        <v>2.1391491889953613</v>
      </c>
      <c r="BU611">
        <v>2.5236580371856689</v>
      </c>
      <c r="BV611">
        <v>1.9713271856307983</v>
      </c>
      <c r="BW611">
        <v>1.4872397184371948</v>
      </c>
      <c r="BX611">
        <v>0.4360908567905426</v>
      </c>
      <c r="BY611">
        <v>-0.39719381928443909</v>
      </c>
      <c r="BZ611">
        <v>-0.70407730340957642</v>
      </c>
      <c r="CA611">
        <v>-0.8918921947479248</v>
      </c>
      <c r="CB611">
        <v>-0.88571107387542725</v>
      </c>
      <c r="CC611">
        <v>-0.7417256236076355</v>
      </c>
      <c r="CD611">
        <v>-0.68545770645141602</v>
      </c>
      <c r="CE611">
        <v>0.27254343032836914</v>
      </c>
      <c r="CF611">
        <v>0.21148718893527985</v>
      </c>
      <c r="CG611">
        <v>0.11177416890859604</v>
      </c>
      <c r="CH611">
        <v>0.26546931266784668</v>
      </c>
      <c r="CI611">
        <v>3.9637845009565353E-2</v>
      </c>
      <c r="CJ611">
        <v>-0.44557079672813416</v>
      </c>
      <c r="CK611">
        <v>-0.72897875308990479</v>
      </c>
      <c r="CL611">
        <v>-0.48443013429641724</v>
      </c>
      <c r="CM611">
        <v>-0.1256466805934906</v>
      </c>
      <c r="CN611">
        <v>0.20331896841526031</v>
      </c>
      <c r="CO611">
        <v>0.55592256784439087</v>
      </c>
      <c r="CP611">
        <v>0.66561341285705566</v>
      </c>
      <c r="CQ611">
        <v>0.87379848957061768</v>
      </c>
      <c r="CR611">
        <v>3.4869475364685059</v>
      </c>
      <c r="CS611">
        <v>3.8116390705108643</v>
      </c>
      <c r="CT611">
        <v>3.3421730995178223</v>
      </c>
      <c r="CU611">
        <v>2.7191886901855469</v>
      </c>
      <c r="CV611">
        <v>1.6863467693328857</v>
      </c>
      <c r="CW611">
        <v>0.82328718900680542</v>
      </c>
      <c r="CX611">
        <v>0.47291013598442078</v>
      </c>
      <c r="CY611">
        <v>0.19914865493774414</v>
      </c>
      <c r="CZ611">
        <v>0.13769862055778503</v>
      </c>
      <c r="DA611">
        <v>0.17544634640216827</v>
      </c>
      <c r="DB611">
        <v>0.19279390573501587</v>
      </c>
      <c r="DC611">
        <v>0.79264777898788452</v>
      </c>
      <c r="DD611">
        <v>0.68911385536193848</v>
      </c>
      <c r="DE611">
        <v>0.55595648288726807</v>
      </c>
      <c r="DF611">
        <v>0.70751827955245972</v>
      </c>
      <c r="DG611">
        <v>0.58263450860977173</v>
      </c>
      <c r="DH611">
        <v>0.11619091033935547</v>
      </c>
      <c r="DI611">
        <v>-0.17351016402244568</v>
      </c>
      <c r="DJ611">
        <v>4.1140444576740265E-2</v>
      </c>
      <c r="DK611">
        <v>0.49726590514183044</v>
      </c>
      <c r="DL611">
        <v>0.96559619903564453</v>
      </c>
      <c r="DM611">
        <v>1.4973553419113159</v>
      </c>
      <c r="DN611">
        <v>1.6474930047988892</v>
      </c>
      <c r="DO611">
        <v>1.8163082599639893</v>
      </c>
      <c r="DP611">
        <v>4.8347454071044922</v>
      </c>
      <c r="DQ611">
        <v>5.0996203422546387</v>
      </c>
      <c r="DR611">
        <v>4.7130188941955566</v>
      </c>
      <c r="DS611">
        <v>3.9511375427246094</v>
      </c>
      <c r="DT611">
        <v>2.9366025924682617</v>
      </c>
      <c r="DU611">
        <v>2.0437681674957275</v>
      </c>
      <c r="DV611">
        <v>1.649897575378418</v>
      </c>
      <c r="DW611">
        <v>1.2901895046234131</v>
      </c>
      <c r="DX611">
        <v>1.1611083745956421</v>
      </c>
      <c r="DY611">
        <v>1.0926183462142944</v>
      </c>
      <c r="DZ611">
        <v>1.0710455179214478</v>
      </c>
      <c r="EA611">
        <v>1.5435957908630371</v>
      </c>
      <c r="EB611">
        <v>1.3787310123443604</v>
      </c>
      <c r="EC611">
        <v>1.1972851753234863</v>
      </c>
      <c r="ED611">
        <v>1.3457666635513306</v>
      </c>
      <c r="EE611">
        <v>1.3666355609893799</v>
      </c>
      <c r="EF611">
        <v>0.92728561162948608</v>
      </c>
      <c r="EG611">
        <v>0.62849831581115723</v>
      </c>
      <c r="EH611">
        <v>0.79998087882995605</v>
      </c>
      <c r="EI611">
        <v>1.3966526985168457</v>
      </c>
      <c r="EJ611">
        <v>2.0662033557891846</v>
      </c>
      <c r="EK611">
        <v>2.8566346168518066</v>
      </c>
      <c r="EL611">
        <v>3.0651710033416748</v>
      </c>
      <c r="EM611">
        <v>3.1771426200866699</v>
      </c>
      <c r="EN611">
        <v>6.7807521820068359</v>
      </c>
      <c r="EO611">
        <v>6.9592604637145996</v>
      </c>
      <c r="EP611">
        <v>6.6923027038574219</v>
      </c>
      <c r="EQ611">
        <v>5.7298760414123535</v>
      </c>
      <c r="ER611">
        <v>4.7417736053466797</v>
      </c>
      <c r="ES611">
        <v>3.8059489727020264</v>
      </c>
      <c r="ET611">
        <v>3.3492803573608398</v>
      </c>
      <c r="EU611">
        <v>2.8654792308807373</v>
      </c>
      <c r="EV611">
        <v>2.638749361038208</v>
      </c>
      <c r="EW611">
        <v>2.4168689250946045</v>
      </c>
      <c r="EX611">
        <v>2.3391013145446777</v>
      </c>
      <c r="EY611">
        <v>71.777313232421875</v>
      </c>
      <c r="EZ611">
        <v>70.319900512695313</v>
      </c>
      <c r="FA611">
        <v>68.868194580078125</v>
      </c>
      <c r="FB611">
        <v>67.911415100097656</v>
      </c>
      <c r="FC611">
        <v>67.162345886230469</v>
      </c>
      <c r="FD611">
        <v>66.426872253417969</v>
      </c>
      <c r="FE611">
        <v>65.907424926757813</v>
      </c>
      <c r="FF611">
        <v>65.047248840332031</v>
      </c>
      <c r="FG611">
        <v>66.561904907226562</v>
      </c>
      <c r="FH611">
        <v>71.459358215332031</v>
      </c>
      <c r="FI611">
        <v>76.413749694824219</v>
      </c>
      <c r="FJ611">
        <v>81.018928527832031</v>
      </c>
      <c r="FK611">
        <v>84.957344055175781</v>
      </c>
      <c r="FL611">
        <v>87.74053955078125</v>
      </c>
      <c r="FM611">
        <v>89.372978210449219</v>
      </c>
      <c r="FN611">
        <v>90.084907531738281</v>
      </c>
      <c r="FO611">
        <v>89.738883972167969</v>
      </c>
      <c r="FP611">
        <v>89.131805419921875</v>
      </c>
      <c r="FQ611">
        <v>87.898323059082031</v>
      </c>
      <c r="FR611">
        <v>85.230705261230469</v>
      </c>
      <c r="FS611">
        <v>81.454483032226562</v>
      </c>
      <c r="FT611">
        <v>78.994071960449219</v>
      </c>
      <c r="FU611">
        <v>77.494377136230469</v>
      </c>
      <c r="FV611">
        <v>76.51300048828125</v>
      </c>
      <c r="FW611">
        <v>1</v>
      </c>
    </row>
    <row r="612" spans="1:179" x14ac:dyDescent="0.2">
      <c r="A612" t="s">
        <v>241</v>
      </c>
      <c r="B612" t="s">
        <v>248</v>
      </c>
      <c r="C612" t="s">
        <v>218</v>
      </c>
      <c r="D612" t="s">
        <v>44</v>
      </c>
      <c r="E612">
        <v>2016</v>
      </c>
      <c r="F612" t="s">
        <v>227</v>
      </c>
      <c r="G612" t="s">
        <v>244</v>
      </c>
      <c r="H612">
        <v>225.63</v>
      </c>
      <c r="K612">
        <v>130.30401999217895</v>
      </c>
      <c r="L612">
        <v>126.24422051584462</v>
      </c>
      <c r="M612">
        <v>122.9196996490376</v>
      </c>
      <c r="N612">
        <v>121.96236716099274</v>
      </c>
      <c r="O612">
        <v>125.28942580855247</v>
      </c>
      <c r="P612">
        <v>133.97311904468359</v>
      </c>
      <c r="Q612">
        <v>143.38237587484835</v>
      </c>
      <c r="R612">
        <v>148.73085174099208</v>
      </c>
      <c r="S612">
        <v>151.32382507303075</v>
      </c>
      <c r="T612">
        <v>157.87902925363917</v>
      </c>
      <c r="U612">
        <v>165.35639090245994</v>
      </c>
      <c r="V612">
        <v>171.34113374946713</v>
      </c>
      <c r="W612">
        <v>175.48032665207143</v>
      </c>
      <c r="X612">
        <v>179.87321659350053</v>
      </c>
      <c r="Y612">
        <v>181.36996192561386</v>
      </c>
      <c r="Z612">
        <v>178.79661822555516</v>
      </c>
      <c r="AA612">
        <v>174.05703892069272</v>
      </c>
      <c r="AB612">
        <v>169.34798352650446</v>
      </c>
      <c r="AC612">
        <v>166.2639028187013</v>
      </c>
      <c r="AD612">
        <v>164.33656096535606</v>
      </c>
      <c r="AE612">
        <v>158.42327404617654</v>
      </c>
      <c r="AF612">
        <v>151.64601574220447</v>
      </c>
      <c r="AG612">
        <v>142.84357593604989</v>
      </c>
      <c r="AH612">
        <v>138.2033270522881</v>
      </c>
      <c r="AI612">
        <v>-0.96375083923339844</v>
      </c>
      <c r="AJ612">
        <v>-0.92027252912521362</v>
      </c>
      <c r="AK612">
        <v>-0.93293637037277222</v>
      </c>
      <c r="AL612">
        <v>-0.78839457035064697</v>
      </c>
      <c r="AM612">
        <v>-1.2285699844360352</v>
      </c>
      <c r="AN612">
        <v>-1.7128982543945313</v>
      </c>
      <c r="AO612">
        <v>-1.9556105136871338</v>
      </c>
      <c r="AP612">
        <v>-1.663902759552002</v>
      </c>
      <c r="AQ612">
        <v>-1.5647813081741333</v>
      </c>
      <c r="AR612">
        <v>-1.5906027555465698</v>
      </c>
      <c r="AS612">
        <v>-1.6876257658004761</v>
      </c>
      <c r="AT612">
        <v>-1.6822088956832886</v>
      </c>
      <c r="AU612">
        <v>-1.4014651775360107</v>
      </c>
      <c r="AV612">
        <v>2.7722112834453583E-2</v>
      </c>
      <c r="AW612">
        <v>0.46188631653785706</v>
      </c>
      <c r="AX612">
        <v>-0.15742509067058563</v>
      </c>
      <c r="AY612">
        <v>-0.39969679713249207</v>
      </c>
      <c r="AZ612">
        <v>-1.3802741765975952</v>
      </c>
      <c r="BA612">
        <v>-2.0946927070617676</v>
      </c>
      <c r="BB612">
        <v>-2.3115861415863037</v>
      </c>
      <c r="BC612">
        <v>-2.3600358963012695</v>
      </c>
      <c r="BD612">
        <v>-2.258336067199707</v>
      </c>
      <c r="BE612">
        <v>-1.976643443107605</v>
      </c>
      <c r="BF612">
        <v>-1.8702496290206909</v>
      </c>
      <c r="BG612">
        <v>-0.24813297390937805</v>
      </c>
      <c r="BH612">
        <v>-0.26310014724731445</v>
      </c>
      <c r="BI612">
        <v>-0.32178047299385071</v>
      </c>
      <c r="BJ612">
        <v>-0.18017405271530151</v>
      </c>
      <c r="BK612">
        <v>-0.48145425319671631</v>
      </c>
      <c r="BL612">
        <v>-0.93996345996856689</v>
      </c>
      <c r="BM612">
        <v>-1.1913344860076904</v>
      </c>
      <c r="BN612">
        <v>-0.94076389074325562</v>
      </c>
      <c r="BO612">
        <v>-0.70770823955535889</v>
      </c>
      <c r="BP612">
        <v>-0.54177629947662354</v>
      </c>
      <c r="BQ612">
        <v>-0.39229708909988403</v>
      </c>
      <c r="BR612">
        <v>-0.33122876286506653</v>
      </c>
      <c r="BS612">
        <v>-0.10465443134307861</v>
      </c>
      <c r="BT612">
        <v>1.8821741342544556</v>
      </c>
      <c r="BU612">
        <v>2.2340354919433594</v>
      </c>
      <c r="BV612">
        <v>1.72873854637146</v>
      </c>
      <c r="BW612">
        <v>1.2953568696975708</v>
      </c>
      <c r="BX612">
        <v>0.33996826410293579</v>
      </c>
      <c r="BY612">
        <v>-0.4154181182384491</v>
      </c>
      <c r="BZ612">
        <v>-0.69215476512908936</v>
      </c>
      <c r="CA612">
        <v>-0.85885953903198242</v>
      </c>
      <c r="CB612">
        <v>-0.85021424293518066</v>
      </c>
      <c r="CC612">
        <v>-0.7146952748298645</v>
      </c>
      <c r="CD612">
        <v>-0.66185247898101807</v>
      </c>
      <c r="CE612">
        <v>0.24750177562236786</v>
      </c>
      <c r="CF612">
        <v>0.19205544888973236</v>
      </c>
      <c r="CG612">
        <v>0.10150420665740967</v>
      </c>
      <c r="CH612">
        <v>0.24107764661312103</v>
      </c>
      <c r="CI612">
        <v>3.5995867103338242E-2</v>
      </c>
      <c r="CJ612">
        <v>-0.40463116765022278</v>
      </c>
      <c r="CK612">
        <v>-0.66199922561645508</v>
      </c>
      <c r="CL612">
        <v>-0.43992003798484802</v>
      </c>
      <c r="CM612">
        <v>-0.11410209536552429</v>
      </c>
      <c r="CN612">
        <v>0.18463774025440216</v>
      </c>
      <c r="CO612">
        <v>0.50484365224838257</v>
      </c>
      <c r="CP612">
        <v>0.60445594787597656</v>
      </c>
      <c r="CQ612">
        <v>0.79351270198822021</v>
      </c>
      <c r="CR612">
        <v>3.1665618419647217</v>
      </c>
      <c r="CS612">
        <v>3.4614205360412598</v>
      </c>
      <c r="CT612">
        <v>3.0350897312164307</v>
      </c>
      <c r="CU612">
        <v>2.4693458080291748</v>
      </c>
      <c r="CV612">
        <v>1.5314028263092041</v>
      </c>
      <c r="CW612">
        <v>0.7476423978805542</v>
      </c>
      <c r="CX612">
        <v>0.42945849895477295</v>
      </c>
      <c r="CY612">
        <v>0.18085061013698578</v>
      </c>
      <c r="CZ612">
        <v>0.12504667043685913</v>
      </c>
      <c r="DA612">
        <v>0.15932610630989075</v>
      </c>
      <c r="DB612">
        <v>0.17507973313331604</v>
      </c>
      <c r="DC612">
        <v>0.74313652515411377</v>
      </c>
      <c r="DD612">
        <v>0.64721107482910156</v>
      </c>
      <c r="DE612">
        <v>0.52478891611099243</v>
      </c>
      <c r="DF612">
        <v>0.66232931613922119</v>
      </c>
      <c r="DG612">
        <v>0.55344599485397339</v>
      </c>
      <c r="DH612">
        <v>0.13070113956928253</v>
      </c>
      <c r="DI612">
        <v>-0.13266395032405853</v>
      </c>
      <c r="DJ612">
        <v>6.0923803597688675E-2</v>
      </c>
      <c r="DK612">
        <v>0.47950407862663269</v>
      </c>
      <c r="DL612">
        <v>0.91105180978775024</v>
      </c>
      <c r="DM612">
        <v>1.4019844532012939</v>
      </c>
      <c r="DN612">
        <v>1.5401406288146973</v>
      </c>
      <c r="DO612">
        <v>1.691679835319519</v>
      </c>
      <c r="DP612">
        <v>4.4509496688842773</v>
      </c>
      <c r="DQ612">
        <v>4.6888055801391602</v>
      </c>
      <c r="DR612">
        <v>4.3414406776428223</v>
      </c>
      <c r="DS612">
        <v>3.6433348655700684</v>
      </c>
      <c r="DT612">
        <v>2.7228374481201172</v>
      </c>
      <c r="DU612">
        <v>1.9107029438018799</v>
      </c>
      <c r="DV612">
        <v>1.5510717630386353</v>
      </c>
      <c r="DW612">
        <v>1.2205607891082764</v>
      </c>
      <c r="DX612">
        <v>1.1003075838088989</v>
      </c>
      <c r="DY612">
        <v>1.033347487449646</v>
      </c>
      <c r="DZ612">
        <v>1.0120118856430054</v>
      </c>
      <c r="EA612">
        <v>1.4587544202804565</v>
      </c>
      <c r="EB612">
        <v>1.304383397102356</v>
      </c>
      <c r="EC612">
        <v>1.1359447240829468</v>
      </c>
      <c r="ED612">
        <v>1.2705498933792114</v>
      </c>
      <c r="EE612">
        <v>1.300561785697937</v>
      </c>
      <c r="EF612">
        <v>0.90363597869873047</v>
      </c>
      <c r="EG612">
        <v>0.63161206245422363</v>
      </c>
      <c r="EH612">
        <v>0.78406274318695068</v>
      </c>
      <c r="EI612">
        <v>1.3365770578384399</v>
      </c>
      <c r="EJ612">
        <v>1.9598783254623413</v>
      </c>
      <c r="EK612">
        <v>2.6973130702972412</v>
      </c>
      <c r="EL612">
        <v>2.8911206722259521</v>
      </c>
      <c r="EM612">
        <v>2.9884905815124512</v>
      </c>
      <c r="EN612">
        <v>6.3054018020629883</v>
      </c>
      <c r="EO612">
        <v>6.4609546661376953</v>
      </c>
      <c r="EP612">
        <v>6.2276043891906738</v>
      </c>
      <c r="EQ612">
        <v>5.3383884429931641</v>
      </c>
      <c r="ER612">
        <v>4.443079948425293</v>
      </c>
      <c r="ES612">
        <v>3.5899777412414551</v>
      </c>
      <c r="ET612">
        <v>3.1705031394958496</v>
      </c>
      <c r="EU612">
        <v>2.7217371463775635</v>
      </c>
      <c r="EV612">
        <v>2.5084295272827148</v>
      </c>
      <c r="EW612">
        <v>2.2952954769134521</v>
      </c>
      <c r="EX612">
        <v>2.2204091548919678</v>
      </c>
      <c r="EY612">
        <v>71.777313232421875</v>
      </c>
      <c r="EZ612">
        <v>70.319900512695313</v>
      </c>
      <c r="FA612">
        <v>68.868194580078125</v>
      </c>
      <c r="FB612">
        <v>67.911415100097656</v>
      </c>
      <c r="FC612">
        <v>67.162345886230469</v>
      </c>
      <c r="FD612">
        <v>66.426872253417969</v>
      </c>
      <c r="FE612">
        <v>65.907424926757813</v>
      </c>
      <c r="FF612">
        <v>65.047248840332031</v>
      </c>
      <c r="FG612">
        <v>66.561904907226562</v>
      </c>
      <c r="FH612">
        <v>71.459358215332031</v>
      </c>
      <c r="FI612">
        <v>76.413749694824219</v>
      </c>
      <c r="FJ612">
        <v>81.018928527832031</v>
      </c>
      <c r="FK612">
        <v>84.957344055175781</v>
      </c>
      <c r="FL612">
        <v>87.74053955078125</v>
      </c>
      <c r="FM612">
        <v>89.372978210449219</v>
      </c>
      <c r="FN612">
        <v>90.084907531738281</v>
      </c>
      <c r="FO612">
        <v>89.738883972167969</v>
      </c>
      <c r="FP612">
        <v>89.131813049316406</v>
      </c>
      <c r="FQ612">
        <v>87.898323059082031</v>
      </c>
      <c r="FR612">
        <v>85.230705261230469</v>
      </c>
      <c r="FS612">
        <v>81.454483032226562</v>
      </c>
      <c r="FT612">
        <v>78.994071960449219</v>
      </c>
      <c r="FU612">
        <v>77.494377136230469</v>
      </c>
      <c r="FV612">
        <v>76.51300048828125</v>
      </c>
      <c r="FW612">
        <v>1</v>
      </c>
    </row>
    <row r="613" spans="1:179" x14ac:dyDescent="0.2">
      <c r="A613" t="s">
        <v>241</v>
      </c>
      <c r="B613" t="s">
        <v>248</v>
      </c>
      <c r="C613" t="s">
        <v>218</v>
      </c>
      <c r="D613" t="s">
        <v>44</v>
      </c>
      <c r="E613" t="s">
        <v>250</v>
      </c>
      <c r="F613" t="s">
        <v>227</v>
      </c>
      <c r="G613" t="s">
        <v>244</v>
      </c>
      <c r="H613">
        <v>218.83</v>
      </c>
      <c r="K613">
        <v>126.37692094113419</v>
      </c>
      <c r="L613">
        <v>122.43947559226191</v>
      </c>
      <c r="M613">
        <v>119.21514904595246</v>
      </c>
      <c r="N613">
        <v>118.28666861869254</v>
      </c>
      <c r="O613">
        <v>121.51345646218661</v>
      </c>
      <c r="P613">
        <v>129.93544078504536</v>
      </c>
      <c r="Q613">
        <v>139.06112168584895</v>
      </c>
      <c r="R613">
        <v>144.24840533014313</v>
      </c>
      <c r="S613">
        <v>146.763231701618</v>
      </c>
      <c r="T613">
        <v>153.12087531488078</v>
      </c>
      <c r="U613">
        <v>160.37288443937294</v>
      </c>
      <c r="V613">
        <v>166.17725926736861</v>
      </c>
      <c r="W613">
        <v>170.19170528556455</v>
      </c>
      <c r="X613">
        <v>174.45220242805033</v>
      </c>
      <c r="Y613">
        <v>175.90383888958738</v>
      </c>
      <c r="Z613">
        <v>173.40805055277164</v>
      </c>
      <c r="AA613">
        <v>168.81131256156624</v>
      </c>
      <c r="AB613">
        <v>164.24417855223584</v>
      </c>
      <c r="AC613">
        <v>161.25304578588288</v>
      </c>
      <c r="AD613">
        <v>159.38379010949339</v>
      </c>
      <c r="AE613">
        <v>153.64871767249375</v>
      </c>
      <c r="AF613">
        <v>147.07571219706691</v>
      </c>
      <c r="AG613">
        <v>138.53856008511931</v>
      </c>
      <c r="AH613">
        <v>134.03815889745414</v>
      </c>
      <c r="AI613">
        <v>-0.95281803607940674</v>
      </c>
      <c r="AJ613">
        <v>-0.90917080640792847</v>
      </c>
      <c r="AK613">
        <v>-0.92028820514678955</v>
      </c>
      <c r="AL613">
        <v>-0.78002840280532837</v>
      </c>
      <c r="AM613">
        <v>-1.2104533910751343</v>
      </c>
      <c r="AN613">
        <v>-1.6808384656906128</v>
      </c>
      <c r="AO613">
        <v>-1.916016697883606</v>
      </c>
      <c r="AP613">
        <v>-1.6320592164993286</v>
      </c>
      <c r="AQ613">
        <v>-1.5393151044845581</v>
      </c>
      <c r="AR613">
        <v>-1.5692117214202881</v>
      </c>
      <c r="AS613">
        <v>-1.6695497035980225</v>
      </c>
      <c r="AT613">
        <v>-1.665704607963562</v>
      </c>
      <c r="AU613">
        <v>-1.3920507431030273</v>
      </c>
      <c r="AV613">
        <v>-2.0050490275025368E-2</v>
      </c>
      <c r="AW613">
        <v>0.40311196446418762</v>
      </c>
      <c r="AX613">
        <v>-0.20042049884796143</v>
      </c>
      <c r="AY613">
        <v>-0.43055346608161926</v>
      </c>
      <c r="AZ613">
        <v>-1.3822156190872192</v>
      </c>
      <c r="BA613">
        <v>-2.0740664005279541</v>
      </c>
      <c r="BB613">
        <v>-2.2829084396362305</v>
      </c>
      <c r="BC613">
        <v>-2.3269050121307373</v>
      </c>
      <c r="BD613">
        <v>-2.2259149551391602</v>
      </c>
      <c r="BE613">
        <v>-1.9490120410919189</v>
      </c>
      <c r="BF613">
        <v>-1.8444693088531494</v>
      </c>
      <c r="BG613">
        <v>-0.24806630611419678</v>
      </c>
      <c r="BH613">
        <v>-0.26197710633277893</v>
      </c>
      <c r="BI613">
        <v>-0.31841233372688293</v>
      </c>
      <c r="BJ613">
        <v>-0.18104323744773865</v>
      </c>
      <c r="BK613">
        <v>-0.47468200325965881</v>
      </c>
      <c r="BL613">
        <v>-0.91964006423950195</v>
      </c>
      <c r="BM613">
        <v>-1.1633455753326416</v>
      </c>
      <c r="BN613">
        <v>-0.91990059614181519</v>
      </c>
      <c r="BO613">
        <v>-0.69525605440139771</v>
      </c>
      <c r="BP613">
        <v>-0.53631085157394409</v>
      </c>
      <c r="BQ613">
        <v>-0.39388960599899292</v>
      </c>
      <c r="BR613">
        <v>-0.33523815870285034</v>
      </c>
      <c r="BS613">
        <v>-0.11493124812841415</v>
      </c>
      <c r="BT613">
        <v>1.8062429428100586</v>
      </c>
      <c r="BU613">
        <v>2.1483521461486816</v>
      </c>
      <c r="BV613">
        <v>1.6571030616760254</v>
      </c>
      <c r="BW613">
        <v>1.2387620210647583</v>
      </c>
      <c r="BX613">
        <v>0.31190600991249084</v>
      </c>
      <c r="BY613">
        <v>-0.4202902615070343</v>
      </c>
      <c r="BZ613">
        <v>-0.68806689977645874</v>
      </c>
      <c r="CA613">
        <v>-0.84852278232574463</v>
      </c>
      <c r="CB613">
        <v>-0.83917427062988281</v>
      </c>
      <c r="CC613">
        <v>-0.7062256932258606</v>
      </c>
      <c r="CD613">
        <v>-0.65442079305648804</v>
      </c>
      <c r="CE613">
        <v>0.24004258215427399</v>
      </c>
      <c r="CF613">
        <v>0.18626728653907776</v>
      </c>
      <c r="CG613">
        <v>9.8445072770118713E-2</v>
      </c>
      <c r="CH613">
        <v>0.23381204903125763</v>
      </c>
      <c r="CI613">
        <v>3.4911021590232849E-2</v>
      </c>
      <c r="CJ613">
        <v>-0.39243638515472412</v>
      </c>
      <c r="CK613">
        <v>-0.64204788208007813</v>
      </c>
      <c r="CL613">
        <v>-0.42666172981262207</v>
      </c>
      <c r="CM613">
        <v>-0.1106632873415947</v>
      </c>
      <c r="CN613">
        <v>0.17907314002513885</v>
      </c>
      <c r="CO613">
        <v>0.48962870240211487</v>
      </c>
      <c r="CP613">
        <v>0.58623886108398438</v>
      </c>
      <c r="CQ613">
        <v>0.76959782838821411</v>
      </c>
      <c r="CR613">
        <v>3.0711281299591064</v>
      </c>
      <c r="CS613">
        <v>3.357100248336792</v>
      </c>
      <c r="CT613">
        <v>2.9436182975769043</v>
      </c>
      <c r="CU613">
        <v>2.3949248790740967</v>
      </c>
      <c r="CV613">
        <v>1.4852495193481445</v>
      </c>
      <c r="CW613">
        <v>0.72510999441146851</v>
      </c>
      <c r="CX613">
        <v>0.41651549935340881</v>
      </c>
      <c r="CY613">
        <v>0.17540013790130615</v>
      </c>
      <c r="CZ613">
        <v>0.12127802520990372</v>
      </c>
      <c r="DA613">
        <v>0.15452434122562408</v>
      </c>
      <c r="DB613">
        <v>0.169803187251091</v>
      </c>
      <c r="DC613">
        <v>0.72815144062042236</v>
      </c>
      <c r="DD613">
        <v>0.63451170921325684</v>
      </c>
      <c r="DE613">
        <v>0.51530247926712036</v>
      </c>
      <c r="DF613">
        <v>0.64866733551025391</v>
      </c>
      <c r="DG613">
        <v>0.54450404644012451</v>
      </c>
      <c r="DH613">
        <v>0.13476727902889252</v>
      </c>
      <c r="DI613">
        <v>-0.12075021117925644</v>
      </c>
      <c r="DJ613">
        <v>6.6577129065990448E-2</v>
      </c>
      <c r="DK613">
        <v>0.47392946481704712</v>
      </c>
      <c r="DL613">
        <v>0.89445710182189941</v>
      </c>
      <c r="DM613">
        <v>1.3731470108032227</v>
      </c>
      <c r="DN613">
        <v>1.5077158212661743</v>
      </c>
      <c r="DO613">
        <v>1.6541268825531006</v>
      </c>
      <c r="DP613">
        <v>4.3360133171081543</v>
      </c>
      <c r="DQ613">
        <v>4.5658483505249023</v>
      </c>
      <c r="DR613">
        <v>4.2301335334777832</v>
      </c>
      <c r="DS613">
        <v>3.5510876178741455</v>
      </c>
      <c r="DT613">
        <v>2.6585929393768311</v>
      </c>
      <c r="DU613">
        <v>1.8705102205276489</v>
      </c>
      <c r="DV613">
        <v>1.5210978984832764</v>
      </c>
      <c r="DW613">
        <v>1.1993230581283569</v>
      </c>
      <c r="DX613">
        <v>1.0817303657531738</v>
      </c>
      <c r="DY613">
        <v>1.0152744054794312</v>
      </c>
      <c r="DZ613">
        <v>0.99402713775634766</v>
      </c>
      <c r="EA613">
        <v>1.4329031705856323</v>
      </c>
      <c r="EB613">
        <v>1.281705379486084</v>
      </c>
      <c r="EC613">
        <v>1.1171783208847046</v>
      </c>
      <c r="ED613">
        <v>1.247652530670166</v>
      </c>
      <c r="EE613">
        <v>1.2802754640579224</v>
      </c>
      <c r="EF613">
        <v>0.89596563577651978</v>
      </c>
      <c r="EG613">
        <v>0.63192087411880493</v>
      </c>
      <c r="EH613">
        <v>0.7787356972694397</v>
      </c>
      <c r="EI613">
        <v>1.3179885149002075</v>
      </c>
      <c r="EJ613">
        <v>1.9273580312728882</v>
      </c>
      <c r="EK613">
        <v>2.6488070487976074</v>
      </c>
      <c r="EL613">
        <v>2.8381824493408203</v>
      </c>
      <c r="EM613">
        <v>2.9312465190887451</v>
      </c>
      <c r="EN613">
        <v>6.1623067855834961</v>
      </c>
      <c r="EO613">
        <v>6.3110885620117187</v>
      </c>
      <c r="EP613">
        <v>6.0876569747924805</v>
      </c>
      <c r="EQ613">
        <v>5.2204031944274902</v>
      </c>
      <c r="ER613">
        <v>4.3527145385742187</v>
      </c>
      <c r="ES613">
        <v>3.5242862701416016</v>
      </c>
      <c r="ET613">
        <v>3.1159393787384033</v>
      </c>
      <c r="EU613">
        <v>2.6777052879333496</v>
      </c>
      <c r="EV613">
        <v>2.4684710502624512</v>
      </c>
      <c r="EW613">
        <v>2.2580606937408447</v>
      </c>
      <c r="EX613">
        <v>2.1840755939483643</v>
      </c>
      <c r="EY613">
        <v>71.777313232421875</v>
      </c>
      <c r="EZ613">
        <v>70.319900512695313</v>
      </c>
      <c r="FA613">
        <v>68.868194580078125</v>
      </c>
      <c r="FB613">
        <v>67.911415100097656</v>
      </c>
      <c r="FC613">
        <v>67.162345886230469</v>
      </c>
      <c r="FD613">
        <v>66.426872253417969</v>
      </c>
      <c r="FE613">
        <v>65.907424926757813</v>
      </c>
      <c r="FF613">
        <v>65.047248840332031</v>
      </c>
      <c r="FG613">
        <v>66.561904907226562</v>
      </c>
      <c r="FH613">
        <v>71.459358215332031</v>
      </c>
      <c r="FI613">
        <v>76.413749694824219</v>
      </c>
      <c r="FJ613">
        <v>81.018928527832031</v>
      </c>
      <c r="FK613">
        <v>84.957344055175781</v>
      </c>
      <c r="FL613">
        <v>87.74053955078125</v>
      </c>
      <c r="FM613">
        <v>89.372978210449219</v>
      </c>
      <c r="FN613">
        <v>90.084907531738281</v>
      </c>
      <c r="FO613">
        <v>89.738883972167969</v>
      </c>
      <c r="FP613">
        <v>89.131813049316406</v>
      </c>
      <c r="FQ613">
        <v>87.898323059082031</v>
      </c>
      <c r="FR613">
        <v>85.230705261230469</v>
      </c>
      <c r="FS613">
        <v>81.454483032226562</v>
      </c>
      <c r="FT613">
        <v>78.994071960449219</v>
      </c>
      <c r="FU613">
        <v>77.494377136230469</v>
      </c>
      <c r="FV613">
        <v>76.51300048828125</v>
      </c>
      <c r="FW613">
        <v>1</v>
      </c>
    </row>
    <row r="614" spans="1:179" x14ac:dyDescent="0.2">
      <c r="A614" t="s">
        <v>241</v>
      </c>
      <c r="B614" t="s">
        <v>248</v>
      </c>
      <c r="C614" t="s">
        <v>218</v>
      </c>
      <c r="D614" t="s">
        <v>45</v>
      </c>
      <c r="E614">
        <v>2015</v>
      </c>
      <c r="F614" t="s">
        <v>227</v>
      </c>
      <c r="G614" t="s">
        <v>244</v>
      </c>
      <c r="H614">
        <v>248.94</v>
      </c>
      <c r="K614">
        <v>131.38905571014215</v>
      </c>
      <c r="L614">
        <v>127.55645523950365</v>
      </c>
      <c r="M614">
        <v>125.04384225358822</v>
      </c>
      <c r="N614">
        <v>124.08277564547474</v>
      </c>
      <c r="O614">
        <v>127.93438753760047</v>
      </c>
      <c r="P614">
        <v>138.3667738499548</v>
      </c>
      <c r="Q614">
        <v>150.73903423364453</v>
      </c>
      <c r="R614">
        <v>158.72915879425844</v>
      </c>
      <c r="S614">
        <v>160.66109427514093</v>
      </c>
      <c r="T614">
        <v>165.26861999496012</v>
      </c>
      <c r="U614">
        <v>173.37513073862476</v>
      </c>
      <c r="V614">
        <v>180.59155761159622</v>
      </c>
      <c r="W614">
        <v>185.88382493465383</v>
      </c>
      <c r="X614">
        <v>190.56344437006697</v>
      </c>
      <c r="Y614">
        <v>191.32622413795312</v>
      </c>
      <c r="Z614">
        <v>186.72726672968562</v>
      </c>
      <c r="AA614">
        <v>181.6879237034484</v>
      </c>
      <c r="AB614">
        <v>179.38097739998378</v>
      </c>
      <c r="AC614">
        <v>173.59781295913558</v>
      </c>
      <c r="AD614">
        <v>168.68305877003576</v>
      </c>
      <c r="AE614">
        <v>162.33715989919563</v>
      </c>
      <c r="AF614">
        <v>155.64594507899446</v>
      </c>
      <c r="AG614">
        <v>145.87706883840286</v>
      </c>
      <c r="AH614">
        <v>138.4099261320826</v>
      </c>
      <c r="AI614">
        <v>-0.99967700242996216</v>
      </c>
      <c r="AJ614">
        <v>-0.95003819465637207</v>
      </c>
      <c r="AK614">
        <v>-1.0549817085266113</v>
      </c>
      <c r="AL614">
        <v>-0.76509541273117065</v>
      </c>
      <c r="AM614">
        <v>-1.2861114740371704</v>
      </c>
      <c r="AN614">
        <v>-1.7278598546981812</v>
      </c>
      <c r="AO614">
        <v>-1.8900852203369141</v>
      </c>
      <c r="AP614">
        <v>-1.6972734928131104</v>
      </c>
      <c r="AQ614">
        <v>-2.1829040050506592</v>
      </c>
      <c r="AR614">
        <v>-1.4816141128540039</v>
      </c>
      <c r="AS614">
        <v>-1.5009241104125977</v>
      </c>
      <c r="AT614">
        <v>-1.4966608285903931</v>
      </c>
      <c r="AU614">
        <v>-1.0265811681747437</v>
      </c>
      <c r="AV614">
        <v>0.73534697294235229</v>
      </c>
      <c r="AW614">
        <v>1.0919646024703979</v>
      </c>
      <c r="AX614">
        <v>0.27274233102798462</v>
      </c>
      <c r="AY614">
        <v>1.232945267111063E-2</v>
      </c>
      <c r="AZ614">
        <v>-0.88971692323684692</v>
      </c>
      <c r="BA614">
        <v>-1.8187326192855835</v>
      </c>
      <c r="BB614">
        <v>-2.1078629493713379</v>
      </c>
      <c r="BC614">
        <v>-2.3433568477630615</v>
      </c>
      <c r="BD614">
        <v>-2.2421331405639648</v>
      </c>
      <c r="BE614">
        <v>-1.7820055484771729</v>
      </c>
      <c r="BF614">
        <v>-1.6720153093338013</v>
      </c>
      <c r="BG614">
        <v>-0.27747964859008789</v>
      </c>
      <c r="BH614">
        <v>-0.29143387079238892</v>
      </c>
      <c r="BI614">
        <v>-0.43035015463829041</v>
      </c>
      <c r="BJ614">
        <v>-0.16950885951519012</v>
      </c>
      <c r="BK614">
        <v>-0.5136224627494812</v>
      </c>
      <c r="BL614">
        <v>-0.93386518955230713</v>
      </c>
      <c r="BM614">
        <v>-1.1142599582672119</v>
      </c>
      <c r="BN614">
        <v>-0.92575377225875854</v>
      </c>
      <c r="BO614">
        <v>-0.94232290983200073</v>
      </c>
      <c r="BP614">
        <v>-0.42640224099159241</v>
      </c>
      <c r="BQ614">
        <v>-0.28549522161483765</v>
      </c>
      <c r="BR614">
        <v>-0.2379823625087738</v>
      </c>
      <c r="BS614">
        <v>0.1959024965763092</v>
      </c>
      <c r="BT614">
        <v>2.5571219921112061</v>
      </c>
      <c r="BU614">
        <v>2.808316707611084</v>
      </c>
      <c r="BV614">
        <v>2.0755629539489746</v>
      </c>
      <c r="BW614">
        <v>1.6266815662384033</v>
      </c>
      <c r="BX614">
        <v>0.74652546644210815</v>
      </c>
      <c r="BY614">
        <v>-0.21974651515483856</v>
      </c>
      <c r="BZ614">
        <v>-0.54659765958786011</v>
      </c>
      <c r="CA614">
        <v>-0.85449963808059692</v>
      </c>
      <c r="CB614">
        <v>-0.84881371259689331</v>
      </c>
      <c r="CC614">
        <v>-0.59089928865432739</v>
      </c>
      <c r="CD614">
        <v>-0.55891752243041992</v>
      </c>
      <c r="CE614">
        <v>0.22271205484867096</v>
      </c>
      <c r="CF614">
        <v>0.16471350193023682</v>
      </c>
      <c r="CG614">
        <v>2.2677662782371044E-3</v>
      </c>
      <c r="CH614">
        <v>0.2429925799369812</v>
      </c>
      <c r="CI614">
        <v>2.140108123421669E-2</v>
      </c>
      <c r="CJ614">
        <v>-0.38394695520401001</v>
      </c>
      <c r="CK614">
        <v>-0.57692563533782959</v>
      </c>
      <c r="CL614">
        <v>-0.39140164852142334</v>
      </c>
      <c r="CM614">
        <v>-8.3100199699401855E-2</v>
      </c>
      <c r="CN614">
        <v>0.30443423986434937</v>
      </c>
      <c r="CO614">
        <v>0.55630713701248169</v>
      </c>
      <c r="CP614">
        <v>0.6337745189666748</v>
      </c>
      <c r="CQ614">
        <v>1.0425909757614136</v>
      </c>
      <c r="CR614">
        <v>3.8188779354095459</v>
      </c>
      <c r="CS614">
        <v>3.9970569610595703</v>
      </c>
      <c r="CT614">
        <v>3.3241913318634033</v>
      </c>
      <c r="CU614">
        <v>2.7447769641876221</v>
      </c>
      <c r="CV614">
        <v>1.87978196144104</v>
      </c>
      <c r="CW614">
        <v>0.88770633935928345</v>
      </c>
      <c r="CX614">
        <v>0.53472995758056641</v>
      </c>
      <c r="CY614">
        <v>0.17667819559574127</v>
      </c>
      <c r="CZ614">
        <v>0.11619516462087631</v>
      </c>
      <c r="DA614">
        <v>0.23405736684799194</v>
      </c>
      <c r="DB614">
        <v>0.21201062202453613</v>
      </c>
      <c r="DC614">
        <v>0.72290372848510742</v>
      </c>
      <c r="DD614">
        <v>0.62086087465286255</v>
      </c>
      <c r="DE614">
        <v>0.43488568067550659</v>
      </c>
      <c r="DF614">
        <v>0.65549403429031372</v>
      </c>
      <c r="DG614">
        <v>0.55642461776733398</v>
      </c>
      <c r="DH614">
        <v>0.16597127914428711</v>
      </c>
      <c r="DI614">
        <v>-3.9591334760189056E-2</v>
      </c>
      <c r="DJ614">
        <v>0.14295049011707306</v>
      </c>
      <c r="DK614">
        <v>0.77612251043319702</v>
      </c>
      <c r="DL614">
        <v>1.0352706909179687</v>
      </c>
      <c r="DM614">
        <v>1.3981095552444458</v>
      </c>
      <c r="DN614">
        <v>1.5055313110351563</v>
      </c>
      <c r="DO614">
        <v>1.8892794847488403</v>
      </c>
      <c r="DP614">
        <v>5.0806336402893066</v>
      </c>
      <c r="DQ614">
        <v>5.1857972145080566</v>
      </c>
      <c r="DR614">
        <v>4.5728192329406738</v>
      </c>
      <c r="DS614">
        <v>3.8628723621368408</v>
      </c>
      <c r="DT614">
        <v>3.0130386352539063</v>
      </c>
      <c r="DU614">
        <v>1.9951591491699219</v>
      </c>
      <c r="DV614">
        <v>1.6160575151443481</v>
      </c>
      <c r="DW614">
        <v>1.2078560590744019</v>
      </c>
      <c r="DX614">
        <v>1.0812040567398071</v>
      </c>
      <c r="DY614">
        <v>1.0590139627456665</v>
      </c>
      <c r="DZ614">
        <v>0.98293876647949219</v>
      </c>
      <c r="EA614">
        <v>1.4451011419296265</v>
      </c>
      <c r="EB614">
        <v>1.2794651985168457</v>
      </c>
      <c r="EC614">
        <v>1.0595172643661499</v>
      </c>
      <c r="ED614">
        <v>1.2510806322097778</v>
      </c>
      <c r="EE614">
        <v>1.328913688659668</v>
      </c>
      <c r="EF614">
        <v>0.95996588468551636</v>
      </c>
      <c r="EG614">
        <v>0.73623400926589966</v>
      </c>
      <c r="EH614">
        <v>0.9144701361656189</v>
      </c>
      <c r="EI614">
        <v>2.0167036056518555</v>
      </c>
      <c r="EJ614">
        <v>2.0904824733734131</v>
      </c>
      <c r="EK614">
        <v>2.6135385036468506</v>
      </c>
      <c r="EL614">
        <v>2.7642097473144531</v>
      </c>
      <c r="EM614">
        <v>3.1117630004882813</v>
      </c>
      <c r="EN614">
        <v>6.9024085998535156</v>
      </c>
      <c r="EO614">
        <v>6.9021492004394531</v>
      </c>
      <c r="EP614">
        <v>6.3756399154663086</v>
      </c>
      <c r="EQ614">
        <v>5.4772243499755859</v>
      </c>
      <c r="ER614">
        <v>4.6492810249328613</v>
      </c>
      <c r="ES614">
        <v>3.5941452980041504</v>
      </c>
      <c r="ET614">
        <v>3.1773228645324707</v>
      </c>
      <c r="EU614">
        <v>2.6967132091522217</v>
      </c>
      <c r="EV614">
        <v>2.4745235443115234</v>
      </c>
      <c r="EW614">
        <v>2.2501204013824463</v>
      </c>
      <c r="EX614">
        <v>2.0960366725921631</v>
      </c>
      <c r="EY614">
        <v>68.645057678222656</v>
      </c>
      <c r="EZ614">
        <v>67.891151428222656</v>
      </c>
      <c r="FA614">
        <v>67.019386291503906</v>
      </c>
      <c r="FB614">
        <v>65.974716186523437</v>
      </c>
      <c r="FC614">
        <v>64.989471435546875</v>
      </c>
      <c r="FD614">
        <v>64.405876159667969</v>
      </c>
      <c r="FE614">
        <v>63.968765258789062</v>
      </c>
      <c r="FF614">
        <v>63.766834259033203</v>
      </c>
      <c r="FG614">
        <v>64.621368408203125</v>
      </c>
      <c r="FH614">
        <v>69.061767578125</v>
      </c>
      <c r="FI614">
        <v>74.301811218261719</v>
      </c>
      <c r="FJ614">
        <v>79.073829650878906</v>
      </c>
      <c r="FK614">
        <v>82.492156982421875</v>
      </c>
      <c r="FL614">
        <v>84.642662048339844</v>
      </c>
      <c r="FM614">
        <v>86.146240234375</v>
      </c>
      <c r="FN614">
        <v>86.495109558105469</v>
      </c>
      <c r="FO614">
        <v>85.761337280273438</v>
      </c>
      <c r="FP614">
        <v>85.005691528320312</v>
      </c>
      <c r="FQ614">
        <v>83.654106140136719</v>
      </c>
      <c r="FR614">
        <v>80.265190124511719</v>
      </c>
      <c r="FS614">
        <v>76.586997985839844</v>
      </c>
      <c r="FT614">
        <v>74.466217041015625</v>
      </c>
      <c r="FU614">
        <v>72.561614990234375</v>
      </c>
      <c r="FV614">
        <v>70.967170715332031</v>
      </c>
      <c r="FW614">
        <v>1</v>
      </c>
    </row>
    <row r="615" spans="1:179" x14ac:dyDescent="0.2">
      <c r="A615" t="s">
        <v>241</v>
      </c>
      <c r="B615" t="s">
        <v>248</v>
      </c>
      <c r="C615" t="s">
        <v>218</v>
      </c>
      <c r="D615" t="s">
        <v>45</v>
      </c>
      <c r="E615">
        <v>2016</v>
      </c>
      <c r="F615" t="s">
        <v>227</v>
      </c>
      <c r="G615" t="s">
        <v>244</v>
      </c>
      <c r="H615">
        <v>226.11</v>
      </c>
      <c r="K615">
        <v>119.34040406833589</v>
      </c>
      <c r="L615">
        <v>115.85926108936867</v>
      </c>
      <c r="M615">
        <v>113.57705997767177</v>
      </c>
      <c r="N615">
        <v>112.70412519076018</v>
      </c>
      <c r="O615">
        <v>116.20253620403921</v>
      </c>
      <c r="P615">
        <v>125.67825083783603</v>
      </c>
      <c r="Q615">
        <v>136.91594902698759</v>
      </c>
      <c r="R615">
        <v>144.17336242771722</v>
      </c>
      <c r="S615">
        <v>145.92813537799327</v>
      </c>
      <c r="T615">
        <v>150.11314133748149</v>
      </c>
      <c r="U615">
        <v>157.47626806447087</v>
      </c>
      <c r="V615">
        <v>164.03093347625321</v>
      </c>
      <c r="W615">
        <v>168.83788879956933</v>
      </c>
      <c r="X615">
        <v>173.08837732990992</v>
      </c>
      <c r="Y615">
        <v>173.78120859521337</v>
      </c>
      <c r="Z615">
        <v>169.60398521515873</v>
      </c>
      <c r="AA615">
        <v>165.02676050081993</v>
      </c>
      <c r="AB615">
        <v>162.93136600596344</v>
      </c>
      <c r="AC615">
        <v>157.67852985888717</v>
      </c>
      <c r="AD615">
        <v>153.21446892433212</v>
      </c>
      <c r="AE615">
        <v>147.45050227330765</v>
      </c>
      <c r="AF615">
        <v>141.37288586884478</v>
      </c>
      <c r="AG615">
        <v>132.4998360433122</v>
      </c>
      <c r="AH615">
        <v>125.71744596529751</v>
      </c>
      <c r="AI615">
        <v>-0.96270483732223511</v>
      </c>
      <c r="AJ615">
        <v>-0.91280144453048706</v>
      </c>
      <c r="AK615">
        <v>-1.0055482387542725</v>
      </c>
      <c r="AL615">
        <v>-0.74004524946212769</v>
      </c>
      <c r="AM615">
        <v>-1.2266818284988403</v>
      </c>
      <c r="AN615">
        <v>-1.6295498609542847</v>
      </c>
      <c r="AO615">
        <v>-1.7755227088928223</v>
      </c>
      <c r="AP615">
        <v>-1.6000659465789795</v>
      </c>
      <c r="AQ615">
        <v>-2.076690673828125</v>
      </c>
      <c r="AR615">
        <v>-1.4256703853607178</v>
      </c>
      <c r="AS615">
        <v>-1.4553446769714355</v>
      </c>
      <c r="AT615">
        <v>-1.4547481536865234</v>
      </c>
      <c r="AU615">
        <v>-1.0250344276428223</v>
      </c>
      <c r="AV615">
        <v>0.52992981672286987</v>
      </c>
      <c r="AW615">
        <v>0.86183005571365356</v>
      </c>
      <c r="AX615">
        <v>0.11118260771036148</v>
      </c>
      <c r="AY615">
        <v>-0.11107462644577026</v>
      </c>
      <c r="AZ615">
        <v>-0.93205970525741577</v>
      </c>
      <c r="BA615">
        <v>-1.77306067943573</v>
      </c>
      <c r="BB615">
        <v>-2.032820463180542</v>
      </c>
      <c r="BC615">
        <v>-2.241234302520752</v>
      </c>
      <c r="BD615">
        <v>-2.1420571804046631</v>
      </c>
      <c r="BE615">
        <v>-1.7088081836700439</v>
      </c>
      <c r="BF615">
        <v>-1.602995753288269</v>
      </c>
      <c r="BG615">
        <v>-0.27441710233688354</v>
      </c>
      <c r="BH615">
        <v>-0.28512078523635864</v>
      </c>
      <c r="BI615">
        <v>-0.41024523973464966</v>
      </c>
      <c r="BJ615">
        <v>-0.17242346704006195</v>
      </c>
      <c r="BK615">
        <v>-0.49046382308006287</v>
      </c>
      <c r="BL615">
        <v>-0.87283599376678467</v>
      </c>
      <c r="BM615">
        <v>-1.0361249446868896</v>
      </c>
      <c r="BN615">
        <v>-0.86477184295654297</v>
      </c>
      <c r="BO615">
        <v>-0.8943590521812439</v>
      </c>
      <c r="BP615">
        <v>-0.42000424861907959</v>
      </c>
      <c r="BQ615">
        <v>-0.29698428511619568</v>
      </c>
      <c r="BR615">
        <v>-0.25516891479492188</v>
      </c>
      <c r="BS615">
        <v>0.14004956185817719</v>
      </c>
      <c r="BT615">
        <v>2.2661664485931396</v>
      </c>
      <c r="BU615">
        <v>2.4975936412811279</v>
      </c>
      <c r="BV615">
        <v>1.829355001449585</v>
      </c>
      <c r="BW615">
        <v>1.4274781942367554</v>
      </c>
      <c r="BX615">
        <v>0.62735569477081299</v>
      </c>
      <c r="BY615">
        <v>-0.24915239214897156</v>
      </c>
      <c r="BZ615">
        <v>-0.54486167430877686</v>
      </c>
      <c r="CA615">
        <v>-0.82228416204452515</v>
      </c>
      <c r="CB615">
        <v>-0.81415861845016479</v>
      </c>
      <c r="CC615">
        <v>-0.57362830638885498</v>
      </c>
      <c r="CD615">
        <v>-0.54216164350509644</v>
      </c>
      <c r="CE615">
        <v>0.20228889584541321</v>
      </c>
      <c r="CF615">
        <v>0.14960892498493195</v>
      </c>
      <c r="CG615">
        <v>2.0598073024302721E-3</v>
      </c>
      <c r="CH615">
        <v>0.22070965170860291</v>
      </c>
      <c r="CI615">
        <v>1.9438557326793671E-2</v>
      </c>
      <c r="CJ615">
        <v>-0.34873822331428528</v>
      </c>
      <c r="CK615">
        <v>-0.52402031421661377</v>
      </c>
      <c r="CL615">
        <v>-0.35550931096076965</v>
      </c>
      <c r="CM615">
        <v>-7.5479738414287567E-2</v>
      </c>
      <c r="CN615">
        <v>0.27651700377464294</v>
      </c>
      <c r="CO615">
        <v>0.50529259443283081</v>
      </c>
      <c r="CP615">
        <v>0.57565605640411377</v>
      </c>
      <c r="CQ615">
        <v>0.9469832181930542</v>
      </c>
      <c r="CR615">
        <v>3.4686787128448486</v>
      </c>
      <c r="CS615">
        <v>3.6305184364318848</v>
      </c>
      <c r="CT615">
        <v>3.0193560123443604</v>
      </c>
      <c r="CU615">
        <v>2.4930751323699951</v>
      </c>
      <c r="CV615">
        <v>1.7074021100997925</v>
      </c>
      <c r="CW615">
        <v>0.80630183219909668</v>
      </c>
      <c r="CX615">
        <v>0.48569408059120178</v>
      </c>
      <c r="CY615">
        <v>0.1604764461517334</v>
      </c>
      <c r="CZ615">
        <v>0.10553982108831406</v>
      </c>
      <c r="DA615">
        <v>0.21259380877017975</v>
      </c>
      <c r="DB615">
        <v>0.19256880879402161</v>
      </c>
      <c r="DC615">
        <v>0.67899489402770996</v>
      </c>
      <c r="DD615">
        <v>0.58433866500854492</v>
      </c>
      <c r="DE615">
        <v>0.41436487436294556</v>
      </c>
      <c r="DF615">
        <v>0.61384278535842896</v>
      </c>
      <c r="DG615">
        <v>0.52934092283248901</v>
      </c>
      <c r="DH615">
        <v>0.17535953223705292</v>
      </c>
      <c r="DI615">
        <v>-1.191570982336998E-2</v>
      </c>
      <c r="DJ615">
        <v>0.15375322103500366</v>
      </c>
      <c r="DK615">
        <v>0.74339956045150757</v>
      </c>
      <c r="DL615">
        <v>0.97303825616836548</v>
      </c>
      <c r="DM615">
        <v>1.3075695037841797</v>
      </c>
      <c r="DN615">
        <v>1.4064810276031494</v>
      </c>
      <c r="DO615">
        <v>1.75391685962677</v>
      </c>
      <c r="DP615">
        <v>4.6711912155151367</v>
      </c>
      <c r="DQ615">
        <v>4.7634429931640625</v>
      </c>
      <c r="DR615">
        <v>4.2093567848205566</v>
      </c>
      <c r="DS615">
        <v>3.5586721897125244</v>
      </c>
      <c r="DT615">
        <v>2.7874484062194824</v>
      </c>
      <c r="DU615">
        <v>1.8617559671401978</v>
      </c>
      <c r="DV615">
        <v>1.5162497758865356</v>
      </c>
      <c r="DW615">
        <v>1.1432369947433472</v>
      </c>
      <c r="DX615">
        <v>1.0252382755279541</v>
      </c>
      <c r="DY615">
        <v>0.99881595373153687</v>
      </c>
      <c r="DZ615">
        <v>0.92729926109313965</v>
      </c>
      <c r="EA615">
        <v>1.3672826290130615</v>
      </c>
      <c r="EB615">
        <v>1.2120193243026733</v>
      </c>
      <c r="EC615">
        <v>1.0096678733825684</v>
      </c>
      <c r="ED615">
        <v>1.1814645528793335</v>
      </c>
      <c r="EE615">
        <v>1.2655589580535889</v>
      </c>
      <c r="EF615">
        <v>0.93207347393035889</v>
      </c>
      <c r="EG615">
        <v>0.72748202085494995</v>
      </c>
      <c r="EH615">
        <v>0.88904738426208496</v>
      </c>
      <c r="EI615">
        <v>1.9257313013076782</v>
      </c>
      <c r="EJ615">
        <v>1.9787043333053589</v>
      </c>
      <c r="EK615">
        <v>2.4659299850463867</v>
      </c>
      <c r="EL615">
        <v>2.606060266494751</v>
      </c>
      <c r="EM615">
        <v>2.9190008640289307</v>
      </c>
      <c r="EN615">
        <v>6.4074277877807617</v>
      </c>
      <c r="EO615">
        <v>6.3992066383361816</v>
      </c>
      <c r="EP615">
        <v>5.9275293350219727</v>
      </c>
      <c r="EQ615">
        <v>5.0972251892089844</v>
      </c>
      <c r="ER615">
        <v>4.3468637466430664</v>
      </c>
      <c r="ES615">
        <v>3.3856642246246338</v>
      </c>
      <c r="ET615">
        <v>3.0042085647583008</v>
      </c>
      <c r="EU615">
        <v>2.5621871948242187</v>
      </c>
      <c r="EV615">
        <v>2.3531367778778076</v>
      </c>
      <c r="EW615">
        <v>2.1339957714080811</v>
      </c>
      <c r="EX615">
        <v>1.9881333112716675</v>
      </c>
      <c r="EY615">
        <v>68.645057678222656</v>
      </c>
      <c r="EZ615">
        <v>67.891151428222656</v>
      </c>
      <c r="FA615">
        <v>67.019386291503906</v>
      </c>
      <c r="FB615">
        <v>65.974716186523437</v>
      </c>
      <c r="FC615">
        <v>64.989471435546875</v>
      </c>
      <c r="FD615">
        <v>64.405876159667969</v>
      </c>
      <c r="FE615">
        <v>63.968761444091797</v>
      </c>
      <c r="FF615">
        <v>63.766830444335938</v>
      </c>
      <c r="FG615">
        <v>64.621368408203125</v>
      </c>
      <c r="FH615">
        <v>69.061767578125</v>
      </c>
      <c r="FI615">
        <v>74.301811218261719</v>
      </c>
      <c r="FJ615">
        <v>79.073829650878906</v>
      </c>
      <c r="FK615">
        <v>82.492156982421875</v>
      </c>
      <c r="FL615">
        <v>84.642662048339844</v>
      </c>
      <c r="FM615">
        <v>86.146240234375</v>
      </c>
      <c r="FN615">
        <v>86.495109558105469</v>
      </c>
      <c r="FO615">
        <v>85.761337280273438</v>
      </c>
      <c r="FP615">
        <v>85.005691528320312</v>
      </c>
      <c r="FQ615">
        <v>83.654106140136719</v>
      </c>
      <c r="FR615">
        <v>80.265190124511719</v>
      </c>
      <c r="FS615">
        <v>76.586997985839844</v>
      </c>
      <c r="FT615">
        <v>74.466217041015625</v>
      </c>
      <c r="FU615">
        <v>72.561614990234375</v>
      </c>
      <c r="FV615">
        <v>70.967170715332031</v>
      </c>
      <c r="FW615">
        <v>1</v>
      </c>
    </row>
    <row r="616" spans="1:179" x14ac:dyDescent="0.2">
      <c r="A616" t="s">
        <v>241</v>
      </c>
      <c r="B616" t="s">
        <v>248</v>
      </c>
      <c r="C616" t="s">
        <v>218</v>
      </c>
      <c r="D616" t="s">
        <v>45</v>
      </c>
      <c r="E616" t="s">
        <v>250</v>
      </c>
      <c r="F616" t="s">
        <v>227</v>
      </c>
      <c r="G616" t="s">
        <v>244</v>
      </c>
      <c r="H616">
        <v>219.31</v>
      </c>
      <c r="K616">
        <v>115.75145222957367</v>
      </c>
      <c r="L616">
        <v>112.37499847629573</v>
      </c>
      <c r="M616">
        <v>110.16143053154839</v>
      </c>
      <c r="N616">
        <v>109.31474771632286</v>
      </c>
      <c r="O616">
        <v>112.70795019828449</v>
      </c>
      <c r="P616">
        <v>121.89869945322205</v>
      </c>
      <c r="Q616">
        <v>132.79844372061285</v>
      </c>
      <c r="R616">
        <v>139.83760323346144</v>
      </c>
      <c r="S616">
        <v>141.53960448704629</v>
      </c>
      <c r="T616">
        <v>145.59875378507274</v>
      </c>
      <c r="U616">
        <v>152.74044748263535</v>
      </c>
      <c r="V616">
        <v>159.09799291090718</v>
      </c>
      <c r="W616">
        <v>163.76038754431156</v>
      </c>
      <c r="X616">
        <v>167.88305014054632</v>
      </c>
      <c r="Y616">
        <v>168.55504572942505</v>
      </c>
      <c r="Z616">
        <v>164.50344496350354</v>
      </c>
      <c r="AA616">
        <v>160.06387219682821</v>
      </c>
      <c r="AB616">
        <v>158.03149298991178</v>
      </c>
      <c r="AC616">
        <v>152.93662661087794</v>
      </c>
      <c r="AD616">
        <v>148.60681442321206</v>
      </c>
      <c r="AE616">
        <v>143.01618888722948</v>
      </c>
      <c r="AF616">
        <v>137.12134606008414</v>
      </c>
      <c r="AG616">
        <v>128.51513753390344</v>
      </c>
      <c r="AH616">
        <v>121.93671585646292</v>
      </c>
      <c r="AI616">
        <v>-0.95113706588745117</v>
      </c>
      <c r="AJ616">
        <v>-0.9012036919593811</v>
      </c>
      <c r="AK616">
        <v>-0.99034357070922852</v>
      </c>
      <c r="AL616">
        <v>-0.73212593793869019</v>
      </c>
      <c r="AM616">
        <v>-1.2083859443664551</v>
      </c>
      <c r="AN616">
        <v>-1.5996561050415039</v>
      </c>
      <c r="AO616">
        <v>-1.7408016920089722</v>
      </c>
      <c r="AP616">
        <v>-1.570517897605896</v>
      </c>
      <c r="AQ616">
        <v>-2.0440995693206787</v>
      </c>
      <c r="AR616">
        <v>-1.4081956148147583</v>
      </c>
      <c r="AS616">
        <v>-1.4408340454101563</v>
      </c>
      <c r="AT616">
        <v>-1.4412964582443237</v>
      </c>
      <c r="AU616">
        <v>-1.0236344337463379</v>
      </c>
      <c r="AV616">
        <v>0.47014167904853821</v>
      </c>
      <c r="AW616">
        <v>0.79459822177886963</v>
      </c>
      <c r="AX616">
        <v>6.4443863928318024E-2</v>
      </c>
      <c r="AY616">
        <v>-0.1465931236743927</v>
      </c>
      <c r="AZ616">
        <v>-0.94341546297073364</v>
      </c>
      <c r="BA616">
        <v>-1.7582279443740845</v>
      </c>
      <c r="BB616">
        <v>-2.0092678070068359</v>
      </c>
      <c r="BC616">
        <v>-2.2096712589263916</v>
      </c>
      <c r="BD616">
        <v>-2.1111769676208496</v>
      </c>
      <c r="BE616">
        <v>-1.6860896348953247</v>
      </c>
      <c r="BF616">
        <v>-1.5815815925598145</v>
      </c>
      <c r="BG616">
        <v>-0.27327781915664673</v>
      </c>
      <c r="BH616">
        <v>-0.28303325176239014</v>
      </c>
      <c r="BI616">
        <v>-0.40406018495559692</v>
      </c>
      <c r="BJ616">
        <v>-0.17310440540313721</v>
      </c>
      <c r="BK616">
        <v>-0.48332267999649048</v>
      </c>
      <c r="BL616">
        <v>-0.85440748929977417</v>
      </c>
      <c r="BM616">
        <v>-1.0126068592071533</v>
      </c>
      <c r="BN616">
        <v>-0.84636449813842773</v>
      </c>
      <c r="BO616">
        <v>-0.87968194484710693</v>
      </c>
      <c r="BP616">
        <v>-0.4177667498588562</v>
      </c>
      <c r="BQ616">
        <v>-0.30002444982528687</v>
      </c>
      <c r="BR616">
        <v>-0.25989255309104919</v>
      </c>
      <c r="BS616">
        <v>0.12379689514636993</v>
      </c>
      <c r="BT616">
        <v>2.1800718307495117</v>
      </c>
      <c r="BU616">
        <v>2.4055776596069336</v>
      </c>
      <c r="BV616">
        <v>1.7565834522247314</v>
      </c>
      <c r="BW616">
        <v>1.3686485290527344</v>
      </c>
      <c r="BX616">
        <v>0.59237271547317505</v>
      </c>
      <c r="BY616">
        <v>-0.25740894675254822</v>
      </c>
      <c r="BZ616">
        <v>-0.54385364055633545</v>
      </c>
      <c r="CA616">
        <v>-0.81222003698348999</v>
      </c>
      <c r="CB616">
        <v>-0.80339789390563965</v>
      </c>
      <c r="CC616">
        <v>-0.56810933351516724</v>
      </c>
      <c r="CD616">
        <v>-0.53682059049606323</v>
      </c>
      <c r="CE616">
        <v>0.19620540738105774</v>
      </c>
      <c r="CF616">
        <v>0.14510969817638397</v>
      </c>
      <c r="CG616">
        <v>1.9978622440248728E-3</v>
      </c>
      <c r="CH616">
        <v>0.21407219767570496</v>
      </c>
      <c r="CI616">
        <v>1.885397732257843E-2</v>
      </c>
      <c r="CJ616">
        <v>-0.3382505476474762</v>
      </c>
      <c r="CK616">
        <v>-0.50826132297515869</v>
      </c>
      <c r="CL616">
        <v>-0.34481799602508545</v>
      </c>
      <c r="CM616">
        <v>-7.3209814727306366E-2</v>
      </c>
      <c r="CN616">
        <v>0.26820123195648193</v>
      </c>
      <c r="CO616">
        <v>0.4900968074798584</v>
      </c>
      <c r="CP616">
        <v>0.55834418535232544</v>
      </c>
      <c r="CQ616">
        <v>0.91850435733795166</v>
      </c>
      <c r="CR616">
        <v>3.3643643856048584</v>
      </c>
      <c r="CS616">
        <v>3.5213370323181152</v>
      </c>
      <c r="CT616">
        <v>2.9285540580749512</v>
      </c>
      <c r="CU616">
        <v>2.4181003570556641</v>
      </c>
      <c r="CV616">
        <v>1.6560549736022949</v>
      </c>
      <c r="CW616">
        <v>0.78205370903015137</v>
      </c>
      <c r="CX616">
        <v>0.47108769416809082</v>
      </c>
      <c r="CY616">
        <v>0.15565039217472076</v>
      </c>
      <c r="CZ616">
        <v>0.1023658961057663</v>
      </c>
      <c r="DA616">
        <v>0.20620043575763702</v>
      </c>
      <c r="DB616">
        <v>0.18677763640880585</v>
      </c>
      <c r="DC616">
        <v>0.66568863391876221</v>
      </c>
      <c r="DD616">
        <v>0.57325267791748047</v>
      </c>
      <c r="DE616">
        <v>0.40805593132972717</v>
      </c>
      <c r="DF616">
        <v>0.60124880075454712</v>
      </c>
      <c r="DG616">
        <v>0.52103060483932495</v>
      </c>
      <c r="DH616">
        <v>0.17790639400482178</v>
      </c>
      <c r="DI616">
        <v>-3.9158258587121964E-3</v>
      </c>
      <c r="DJ616">
        <v>0.15672849118709564</v>
      </c>
      <c r="DK616">
        <v>0.73326236009597778</v>
      </c>
      <c r="DL616">
        <v>0.95416921377182007</v>
      </c>
      <c r="DM616">
        <v>1.2802181243896484</v>
      </c>
      <c r="DN616">
        <v>1.3765809535980225</v>
      </c>
      <c r="DO616">
        <v>1.7132117748260498</v>
      </c>
      <c r="DP616">
        <v>4.5486569404602051</v>
      </c>
      <c r="DQ616">
        <v>4.6370964050292969</v>
      </c>
      <c r="DR616">
        <v>4.10052490234375</v>
      </c>
      <c r="DS616">
        <v>3.4675521850585937</v>
      </c>
      <c r="DT616">
        <v>2.7197370529174805</v>
      </c>
      <c r="DU616">
        <v>1.8215163946151733</v>
      </c>
      <c r="DV616">
        <v>1.4860290288925171</v>
      </c>
      <c r="DW616">
        <v>1.1235208511352539</v>
      </c>
      <c r="DX616">
        <v>1.0081297159194946</v>
      </c>
      <c r="DY616">
        <v>0.9805101752281189</v>
      </c>
      <c r="DZ616">
        <v>0.91037589311599731</v>
      </c>
      <c r="EA616">
        <v>1.3435478210449219</v>
      </c>
      <c r="EB616">
        <v>1.1914230585098267</v>
      </c>
      <c r="EC616">
        <v>0.99433928728103638</v>
      </c>
      <c r="ED616">
        <v>1.1602703332901001</v>
      </c>
      <c r="EE616">
        <v>1.2460939884185791</v>
      </c>
      <c r="EF616">
        <v>0.92315500974655151</v>
      </c>
      <c r="EG616">
        <v>0.72427898645401001</v>
      </c>
      <c r="EH616">
        <v>0.88088196516036987</v>
      </c>
      <c r="EI616">
        <v>1.8976800441741943</v>
      </c>
      <c r="EJ616">
        <v>1.9445980787277222</v>
      </c>
      <c r="EK616">
        <v>2.421027660369873</v>
      </c>
      <c r="EL616">
        <v>2.5579848289489746</v>
      </c>
      <c r="EM616">
        <v>2.8606431484222412</v>
      </c>
      <c r="EN616">
        <v>6.2585868835449219</v>
      </c>
      <c r="EO616">
        <v>6.2480754852294922</v>
      </c>
      <c r="EP616">
        <v>5.7926645278930664</v>
      </c>
      <c r="EQ616">
        <v>4.9827938079833984</v>
      </c>
      <c r="ER616">
        <v>4.2555255889892578</v>
      </c>
      <c r="ES616">
        <v>3.3223352432250977</v>
      </c>
      <c r="ET616">
        <v>2.9514431953430176</v>
      </c>
      <c r="EU616">
        <v>2.5209720134735107</v>
      </c>
      <c r="EV616">
        <v>2.315908670425415</v>
      </c>
      <c r="EW616">
        <v>2.0984904766082764</v>
      </c>
      <c r="EX616">
        <v>1.9551368951797485</v>
      </c>
      <c r="EY616">
        <v>68.645057678222656</v>
      </c>
      <c r="EZ616">
        <v>67.891151428222656</v>
      </c>
      <c r="FA616">
        <v>67.019386291503906</v>
      </c>
      <c r="FB616">
        <v>65.974716186523437</v>
      </c>
      <c r="FC616">
        <v>64.989471435546875</v>
      </c>
      <c r="FD616">
        <v>64.405876159667969</v>
      </c>
      <c r="FE616">
        <v>63.968761444091797</v>
      </c>
      <c r="FF616">
        <v>63.766830444335938</v>
      </c>
      <c r="FG616">
        <v>64.621368408203125</v>
      </c>
      <c r="FH616">
        <v>69.061767578125</v>
      </c>
      <c r="FI616">
        <v>74.301811218261719</v>
      </c>
      <c r="FJ616">
        <v>79.073829650878906</v>
      </c>
      <c r="FK616">
        <v>82.492156982421875</v>
      </c>
      <c r="FL616">
        <v>84.642662048339844</v>
      </c>
      <c r="FM616">
        <v>86.146240234375</v>
      </c>
      <c r="FN616">
        <v>86.495109558105469</v>
      </c>
      <c r="FO616">
        <v>85.761337280273438</v>
      </c>
      <c r="FP616">
        <v>85.005691528320312</v>
      </c>
      <c r="FQ616">
        <v>83.654106140136719</v>
      </c>
      <c r="FR616">
        <v>80.265190124511719</v>
      </c>
      <c r="FS616">
        <v>76.586997985839844</v>
      </c>
      <c r="FT616">
        <v>74.466217041015625</v>
      </c>
      <c r="FU616">
        <v>72.561614990234375</v>
      </c>
      <c r="FV616">
        <v>70.967170715332031</v>
      </c>
      <c r="FW616">
        <v>1</v>
      </c>
    </row>
    <row r="617" spans="1:179" x14ac:dyDescent="0.2">
      <c r="A617" t="s">
        <v>241</v>
      </c>
      <c r="B617" t="s">
        <v>248</v>
      </c>
      <c r="C617" t="s">
        <v>218</v>
      </c>
      <c r="D617" t="s">
        <v>46</v>
      </c>
      <c r="E617">
        <v>2015</v>
      </c>
      <c r="F617" t="s">
        <v>227</v>
      </c>
      <c r="G617" t="s">
        <v>244</v>
      </c>
      <c r="H617">
        <v>249.43</v>
      </c>
      <c r="K617">
        <v>121.0168638565988</v>
      </c>
      <c r="L617">
        <v>119.20136176607728</v>
      </c>
      <c r="M617">
        <v>117.26772686792167</v>
      </c>
      <c r="N617">
        <v>115.828126063049</v>
      </c>
      <c r="O617">
        <v>119.80249344552765</v>
      </c>
      <c r="P617">
        <v>130.07582358779104</v>
      </c>
      <c r="Q617">
        <v>142.86393331756997</v>
      </c>
      <c r="R617">
        <v>150.36988875071134</v>
      </c>
      <c r="S617">
        <v>153.66200216029023</v>
      </c>
      <c r="T617">
        <v>161.79344592945557</v>
      </c>
      <c r="U617">
        <v>171.43678298141774</v>
      </c>
      <c r="V617">
        <v>175.79250541111841</v>
      </c>
      <c r="W617">
        <v>177.87975751335799</v>
      </c>
      <c r="X617">
        <v>180.33408102637398</v>
      </c>
      <c r="Y617">
        <v>179.83402935970227</v>
      </c>
      <c r="Z617">
        <v>176.06484648876659</v>
      </c>
      <c r="AA617">
        <v>169.73135025929795</v>
      </c>
      <c r="AB617">
        <v>163.46143360914724</v>
      </c>
      <c r="AC617">
        <v>153.25731664703196</v>
      </c>
      <c r="AD617">
        <v>149.51249523620379</v>
      </c>
      <c r="AE617">
        <v>145.50891252311746</v>
      </c>
      <c r="AF617">
        <v>141.12023162721832</v>
      </c>
      <c r="AG617">
        <v>133.94534102740809</v>
      </c>
      <c r="AH617">
        <v>127.47432914079934</v>
      </c>
      <c r="AI617">
        <v>-1.4487370252609253</v>
      </c>
      <c r="AJ617">
        <v>-1.5188920497894287</v>
      </c>
      <c r="AK617">
        <v>-1.8236321210861206</v>
      </c>
      <c r="AL617">
        <v>-1.8857549428939819</v>
      </c>
      <c r="AM617">
        <v>-2.3153433799743652</v>
      </c>
      <c r="AN617">
        <v>-2.6374726295471191</v>
      </c>
      <c r="AO617">
        <v>-1.8280727863311768</v>
      </c>
      <c r="AP617">
        <v>-2.4223763942718506</v>
      </c>
      <c r="AQ617">
        <v>-2.3421900272369385</v>
      </c>
      <c r="AR617">
        <v>-2.4049875736236572</v>
      </c>
      <c r="AS617">
        <v>-2.0807769298553467</v>
      </c>
      <c r="AT617">
        <v>-1.8783413171768188</v>
      </c>
      <c r="AU617">
        <v>-1.6562139987945557</v>
      </c>
      <c r="AV617">
        <v>-2.0413155555725098</v>
      </c>
      <c r="AW617">
        <v>-2.0813210010528564</v>
      </c>
      <c r="AX617">
        <v>-3.2740471363067627</v>
      </c>
      <c r="AY617">
        <v>-14.864355087280273</v>
      </c>
      <c r="AZ617">
        <v>-12.513699531555176</v>
      </c>
      <c r="BA617">
        <v>-0.72594118118286133</v>
      </c>
      <c r="BB617">
        <v>-0.30780082941055298</v>
      </c>
      <c r="BC617">
        <v>-0.93792891502380371</v>
      </c>
      <c r="BD617">
        <v>-1.6209638118743896</v>
      </c>
      <c r="BE617">
        <v>-1.9365668296813965</v>
      </c>
      <c r="BF617">
        <v>-1.9962837696075439</v>
      </c>
      <c r="BG617">
        <v>-0.39790269732475281</v>
      </c>
      <c r="BH617">
        <v>-0.43702685832977295</v>
      </c>
      <c r="BI617">
        <v>-0.7404935359954834</v>
      </c>
      <c r="BJ617">
        <v>-0.79664438962936401</v>
      </c>
      <c r="BK617">
        <v>-1.177453875541687</v>
      </c>
      <c r="BL617">
        <v>-1.3827377557754517</v>
      </c>
      <c r="BM617">
        <v>-0.75838631391525269</v>
      </c>
      <c r="BN617">
        <v>-1.1025154590606689</v>
      </c>
      <c r="BO617">
        <v>-1.2151663303375244</v>
      </c>
      <c r="BP617">
        <v>-1.4460967779159546</v>
      </c>
      <c r="BQ617">
        <v>-1.0497778654098511</v>
      </c>
      <c r="BR617">
        <v>-0.7736738920211792</v>
      </c>
      <c r="BS617">
        <v>-0.47300872206687927</v>
      </c>
      <c r="BT617">
        <v>-0.60688877105712891</v>
      </c>
      <c r="BU617">
        <v>-0.67336922883987427</v>
      </c>
      <c r="BV617">
        <v>-1.4490635395050049</v>
      </c>
      <c r="BW617">
        <v>-5.1226077079772949</v>
      </c>
      <c r="BX617">
        <v>-4.1338062286376953</v>
      </c>
      <c r="BY617">
        <v>1.01322340965271</v>
      </c>
      <c r="BZ617">
        <v>1.1641459465026855</v>
      </c>
      <c r="CA617">
        <v>0.52509284019470215</v>
      </c>
      <c r="CB617">
        <v>-0.1956041157245636</v>
      </c>
      <c r="CC617">
        <v>-0.51555746793746948</v>
      </c>
      <c r="CD617">
        <v>-0.64851409196853638</v>
      </c>
      <c r="CE617">
        <v>0.32990196347236633</v>
      </c>
      <c r="CF617">
        <v>0.3122696578502655</v>
      </c>
      <c r="CG617">
        <v>9.6848905086517334E-3</v>
      </c>
      <c r="CH617">
        <v>-4.2329762130975723E-2</v>
      </c>
      <c r="CI617">
        <v>-0.38935509324073792</v>
      </c>
      <c r="CJ617">
        <v>-0.51371210813522339</v>
      </c>
      <c r="CK617">
        <v>-1.7524736002087593E-2</v>
      </c>
      <c r="CL617">
        <v>-0.1883837878704071</v>
      </c>
      <c r="CM617">
        <v>-0.4345930814743042</v>
      </c>
      <c r="CN617">
        <v>-0.78197187185287476</v>
      </c>
      <c r="CO617">
        <v>-0.3357110321521759</v>
      </c>
      <c r="CP617">
        <v>-8.584597148001194E-3</v>
      </c>
      <c r="CQ617">
        <v>0.34647566080093384</v>
      </c>
      <c r="CR617">
        <v>0.3865908682346344</v>
      </c>
      <c r="CS617">
        <v>0.30177384614944458</v>
      </c>
      <c r="CT617">
        <v>-0.18508543074131012</v>
      </c>
      <c r="CU617">
        <v>1.6244968175888062</v>
      </c>
      <c r="CV617">
        <v>1.6700823307037354</v>
      </c>
      <c r="CW617">
        <v>2.2177634239196777</v>
      </c>
      <c r="CX617">
        <v>2.1836118698120117</v>
      </c>
      <c r="CY617">
        <v>1.5383772850036621</v>
      </c>
      <c r="CZ617">
        <v>0.79159563779830933</v>
      </c>
      <c r="DA617">
        <v>0.46862924098968506</v>
      </c>
      <c r="DB617">
        <v>0.28494715690612793</v>
      </c>
      <c r="DC617">
        <v>1.0577065944671631</v>
      </c>
      <c r="DD617">
        <v>1.0615661144256592</v>
      </c>
      <c r="DE617">
        <v>0.75986331701278687</v>
      </c>
      <c r="DF617">
        <v>0.71198487281799316</v>
      </c>
      <c r="DG617">
        <v>0.39874374866485596</v>
      </c>
      <c r="DH617">
        <v>0.35531345009803772</v>
      </c>
      <c r="DI617">
        <v>0.72333681583404541</v>
      </c>
      <c r="DJ617">
        <v>0.72574788331985474</v>
      </c>
      <c r="DK617">
        <v>0.34598013758659363</v>
      </c>
      <c r="DL617">
        <v>-0.11784699559211731</v>
      </c>
      <c r="DM617">
        <v>0.37835580110549927</v>
      </c>
      <c r="DN617">
        <v>0.75650465488433838</v>
      </c>
      <c r="DO617">
        <v>1.1659600734710693</v>
      </c>
      <c r="DP617">
        <v>1.3800705671310425</v>
      </c>
      <c r="DQ617">
        <v>1.2769169807434082</v>
      </c>
      <c r="DR617">
        <v>1.0788925886154175</v>
      </c>
      <c r="DS617">
        <v>8.3716011047363281</v>
      </c>
      <c r="DT617">
        <v>7.473970890045166</v>
      </c>
      <c r="DU617">
        <v>3.4223034381866455</v>
      </c>
      <c r="DV617">
        <v>3.2030775547027588</v>
      </c>
      <c r="DW617">
        <v>2.5516617298126221</v>
      </c>
      <c r="DX617">
        <v>1.7787953615188599</v>
      </c>
      <c r="DY617">
        <v>1.4528160095214844</v>
      </c>
      <c r="DZ617">
        <v>1.2184083461761475</v>
      </c>
      <c r="EA617">
        <v>2.1085410118103027</v>
      </c>
      <c r="EB617">
        <v>2.1434314250946045</v>
      </c>
      <c r="EC617">
        <v>1.8430018424987793</v>
      </c>
      <c r="ED617">
        <v>1.8010954856872559</v>
      </c>
      <c r="EE617">
        <v>1.5366332530975342</v>
      </c>
      <c r="EF617">
        <v>1.6100484132766724</v>
      </c>
      <c r="EG617">
        <v>1.7930233478546143</v>
      </c>
      <c r="EH617">
        <v>2.0456089973449707</v>
      </c>
      <c r="EI617">
        <v>1.4730038642883301</v>
      </c>
      <c r="EJ617">
        <v>0.84104382991790771</v>
      </c>
      <c r="EK617">
        <v>1.4093549251556396</v>
      </c>
      <c r="EL617">
        <v>1.861172080039978</v>
      </c>
      <c r="EM617">
        <v>2.3491654396057129</v>
      </c>
      <c r="EN617">
        <v>2.8144974708557129</v>
      </c>
      <c r="EO617">
        <v>2.6848688125610352</v>
      </c>
      <c r="EP617">
        <v>2.9038763046264648</v>
      </c>
      <c r="EQ617">
        <v>18.113348007202148</v>
      </c>
      <c r="ER617">
        <v>15.853864669799805</v>
      </c>
      <c r="ES617">
        <v>5.1614680290222168</v>
      </c>
      <c r="ET617">
        <v>4.6750245094299316</v>
      </c>
      <c r="EU617">
        <v>4.0146832466125488</v>
      </c>
      <c r="EV617">
        <v>3.2041549682617187</v>
      </c>
      <c r="EW617">
        <v>2.8738253116607666</v>
      </c>
      <c r="EX617">
        <v>2.5661780834197998</v>
      </c>
      <c r="EY617">
        <v>57.581649780273438</v>
      </c>
      <c r="EZ617">
        <v>56.504550933837891</v>
      </c>
      <c r="FA617">
        <v>55.390758514404297</v>
      </c>
      <c r="FB617">
        <v>54.256267547607422</v>
      </c>
      <c r="FC617">
        <v>53.552520751953125</v>
      </c>
      <c r="FD617">
        <v>53.189163208007813</v>
      </c>
      <c r="FE617">
        <v>52.695320129394531</v>
      </c>
      <c r="FF617">
        <v>52.493885040283203</v>
      </c>
      <c r="FG617">
        <v>55.997116088867188</v>
      </c>
      <c r="FH617">
        <v>61.507030487060547</v>
      </c>
      <c r="FI617">
        <v>66.839401245117188</v>
      </c>
      <c r="FJ617">
        <v>71.272071838378906</v>
      </c>
      <c r="FK617">
        <v>74.415382385253906</v>
      </c>
      <c r="FL617">
        <v>76.341445922851562</v>
      </c>
      <c r="FM617">
        <v>77.300445556640625</v>
      </c>
      <c r="FN617">
        <v>77.210311889648438</v>
      </c>
      <c r="FO617">
        <v>75.840133666992188</v>
      </c>
      <c r="FP617">
        <v>72.474510192871094</v>
      </c>
      <c r="FQ617">
        <v>67.992507934570312</v>
      </c>
      <c r="FR617">
        <v>65.284530639648438</v>
      </c>
      <c r="FS617">
        <v>63.040092468261719</v>
      </c>
      <c r="FT617">
        <v>61.562553405761719</v>
      </c>
      <c r="FU617">
        <v>60.266082763671875</v>
      </c>
      <c r="FV617">
        <v>58.643547058105469</v>
      </c>
      <c r="FW617">
        <v>1</v>
      </c>
    </row>
    <row r="618" spans="1:179" x14ac:dyDescent="0.2">
      <c r="A618" t="s">
        <v>241</v>
      </c>
      <c r="B618" t="s">
        <v>248</v>
      </c>
      <c r="C618" t="s">
        <v>218</v>
      </c>
      <c r="D618" t="s">
        <v>46</v>
      </c>
      <c r="E618">
        <v>2016</v>
      </c>
      <c r="F618" t="s">
        <v>227</v>
      </c>
      <c r="G618" t="s">
        <v>244</v>
      </c>
      <c r="H618">
        <v>226.6</v>
      </c>
      <c r="K618">
        <v>109.94098779217256</v>
      </c>
      <c r="L618">
        <v>108.29164664408921</v>
      </c>
      <c r="M618">
        <v>106.53498460577568</v>
      </c>
      <c r="N618">
        <v>105.22714097580311</v>
      </c>
      <c r="O618">
        <v>108.83776070229396</v>
      </c>
      <c r="P618">
        <v>118.17084063645846</v>
      </c>
      <c r="Q618">
        <v>129.7885389545423</v>
      </c>
      <c r="R618">
        <v>136.60752375009474</v>
      </c>
      <c r="S618">
        <v>139.5983317138662</v>
      </c>
      <c r="T618">
        <v>146.98555801992782</v>
      </c>
      <c r="U618">
        <v>155.74630397977916</v>
      </c>
      <c r="V618">
        <v>159.70337583909674</v>
      </c>
      <c r="W618">
        <v>161.59959551112053</v>
      </c>
      <c r="X618">
        <v>163.82929096664211</v>
      </c>
      <c r="Y618">
        <v>163.37500573374965</v>
      </c>
      <c r="Z618">
        <v>159.95079133259773</v>
      </c>
      <c r="AA618">
        <v>154.19695827614959</v>
      </c>
      <c r="AB618">
        <v>148.50088577910503</v>
      </c>
      <c r="AC618">
        <v>139.23068439881496</v>
      </c>
      <c r="AD618">
        <v>135.82860181386559</v>
      </c>
      <c r="AE618">
        <v>132.19144064345258</v>
      </c>
      <c r="AF618">
        <v>128.20442678915595</v>
      </c>
      <c r="AG618">
        <v>121.68620664441126</v>
      </c>
      <c r="AH618">
        <v>115.80744383271191</v>
      </c>
      <c r="AI618">
        <v>-1.3955844640731812</v>
      </c>
      <c r="AJ618">
        <v>-1.4616644382476807</v>
      </c>
      <c r="AK618">
        <v>-1.7386099100112915</v>
      </c>
      <c r="AL618">
        <v>-1.7954986095428467</v>
      </c>
      <c r="AM618">
        <v>-2.1894571781158447</v>
      </c>
      <c r="AN618">
        <v>-2.4909372329711914</v>
      </c>
      <c r="AO618">
        <v>-1.7416273355484009</v>
      </c>
      <c r="AP618">
        <v>-2.3004508018493652</v>
      </c>
      <c r="AQ618">
        <v>-2.2130253314971924</v>
      </c>
      <c r="AR618">
        <v>-2.2573647499084473</v>
      </c>
      <c r="AS618">
        <v>-1.9682785272598267</v>
      </c>
      <c r="AT618">
        <v>-1.7899394035339355</v>
      </c>
      <c r="AU618">
        <v>-1.5940793752670288</v>
      </c>
      <c r="AV618">
        <v>-1.962926983833313</v>
      </c>
      <c r="AW618">
        <v>-1.9972693920135498</v>
      </c>
      <c r="AX618">
        <v>-3.1123597621917725</v>
      </c>
      <c r="AY618">
        <v>-14.240374565124512</v>
      </c>
      <c r="AZ618">
        <v>-12.001904487609863</v>
      </c>
      <c r="BA618">
        <v>-0.79097765684127808</v>
      </c>
      <c r="BB618">
        <v>-0.3909057080745697</v>
      </c>
      <c r="BC618">
        <v>-0.96268767118453979</v>
      </c>
      <c r="BD618">
        <v>-1.5803617238998413</v>
      </c>
      <c r="BE618">
        <v>-1.8667508363723755</v>
      </c>
      <c r="BF618">
        <v>-1.9154655933380127</v>
      </c>
      <c r="BG618">
        <v>-0.39399179816246033</v>
      </c>
      <c r="BH618">
        <v>-0.43049505352973938</v>
      </c>
      <c r="BI618">
        <v>-0.70622682571411133</v>
      </c>
      <c r="BJ618">
        <v>-0.75742334127426147</v>
      </c>
      <c r="BK618">
        <v>-1.1048887968063354</v>
      </c>
      <c r="BL618">
        <v>-1.2949987649917603</v>
      </c>
      <c r="BM618">
        <v>-0.72206592559814453</v>
      </c>
      <c r="BN618">
        <v>-1.0424380302429199</v>
      </c>
      <c r="BO618">
        <v>-1.1388134956359863</v>
      </c>
      <c r="BP618">
        <v>-1.3434072732925415</v>
      </c>
      <c r="BQ618">
        <v>-0.9855915904045105</v>
      </c>
      <c r="BR618">
        <v>-0.73703634738922119</v>
      </c>
      <c r="BS618">
        <v>-0.46631860733032227</v>
      </c>
      <c r="BT618">
        <v>-0.59571683406829834</v>
      </c>
      <c r="BU618">
        <v>-0.65529376268386841</v>
      </c>
      <c r="BV618">
        <v>-1.372894287109375</v>
      </c>
      <c r="BW618">
        <v>-4.9551210403442383</v>
      </c>
      <c r="BX618">
        <v>-4.0146899223327637</v>
      </c>
      <c r="BY618">
        <v>0.86669033765792847</v>
      </c>
      <c r="BZ618">
        <v>1.012066125869751</v>
      </c>
      <c r="CA618">
        <v>0.43177744746208191</v>
      </c>
      <c r="CB618">
        <v>-0.22179384529590607</v>
      </c>
      <c r="CC618">
        <v>-0.51232945919036865</v>
      </c>
      <c r="CD618">
        <v>-0.63085174560546875</v>
      </c>
      <c r="CE618">
        <v>0.29970821738243103</v>
      </c>
      <c r="CF618">
        <v>0.28368967771530151</v>
      </c>
      <c r="CG618">
        <v>8.7984967976808548E-3</v>
      </c>
      <c r="CH618">
        <v>-3.8455598056316376E-2</v>
      </c>
      <c r="CI618">
        <v>-0.35371997952461243</v>
      </c>
      <c r="CJ618">
        <v>-0.46669545769691467</v>
      </c>
      <c r="CK618">
        <v>-1.5920812264084816E-2</v>
      </c>
      <c r="CL618">
        <v>-0.17114226520061493</v>
      </c>
      <c r="CM618">
        <v>-0.39481765031814575</v>
      </c>
      <c r="CN618">
        <v>-0.71040314435958862</v>
      </c>
      <c r="CO618">
        <v>-0.30498561263084412</v>
      </c>
      <c r="CP618">
        <v>-7.7989059500396252E-3</v>
      </c>
      <c r="CQ618">
        <v>0.31476503610610962</v>
      </c>
      <c r="CR618">
        <v>0.35120877623558044</v>
      </c>
      <c r="CS618">
        <v>0.27415448427200317</v>
      </c>
      <c r="CT618">
        <v>-0.16814577579498291</v>
      </c>
      <c r="CU618">
        <v>1.4758173227310181</v>
      </c>
      <c r="CV618">
        <v>1.517230749130249</v>
      </c>
      <c r="CW618">
        <v>2.0147862434387207</v>
      </c>
      <c r="CX618">
        <v>1.9837602376937866</v>
      </c>
      <c r="CY618">
        <v>1.3975796699523926</v>
      </c>
      <c r="CZ618">
        <v>0.71914607286453247</v>
      </c>
      <c r="DA618">
        <v>0.42573869228363037</v>
      </c>
      <c r="DB618">
        <v>0.25886780023574829</v>
      </c>
      <c r="DC618">
        <v>0.99340826272964478</v>
      </c>
      <c r="DD618">
        <v>0.99787437915802002</v>
      </c>
      <c r="DE618">
        <v>0.72382384538650513</v>
      </c>
      <c r="DF618">
        <v>0.68051213026046753</v>
      </c>
      <c r="DG618">
        <v>0.39744880795478821</v>
      </c>
      <c r="DH618">
        <v>0.36160790920257568</v>
      </c>
      <c r="DI618">
        <v>0.69022434949874878</v>
      </c>
      <c r="DJ618">
        <v>0.70015352964401245</v>
      </c>
      <c r="DK618">
        <v>0.34917822480201721</v>
      </c>
      <c r="DL618">
        <v>-7.7398940920829773E-2</v>
      </c>
      <c r="DM618">
        <v>0.37562036514282227</v>
      </c>
      <c r="DN618">
        <v>0.72143852710723877</v>
      </c>
      <c r="DO618">
        <v>1.0958486795425415</v>
      </c>
      <c r="DP618">
        <v>1.2981343269348145</v>
      </c>
      <c r="DQ618">
        <v>1.20360267162323</v>
      </c>
      <c r="DR618">
        <v>1.0366027355194092</v>
      </c>
      <c r="DS618">
        <v>7.9067554473876953</v>
      </c>
      <c r="DT618">
        <v>7.0491509437561035</v>
      </c>
      <c r="DU618">
        <v>3.1628820896148682</v>
      </c>
      <c r="DV618">
        <v>2.9554543495178223</v>
      </c>
      <c r="DW618">
        <v>2.36338210105896</v>
      </c>
      <c r="DX618">
        <v>1.6600860357284546</v>
      </c>
      <c r="DY618">
        <v>1.3638068437576294</v>
      </c>
      <c r="DZ618">
        <v>1.1485873460769653</v>
      </c>
      <c r="EA618">
        <v>1.9950008392333984</v>
      </c>
      <c r="EB618">
        <v>2.0290436744689941</v>
      </c>
      <c r="EC618">
        <v>1.7562068700790405</v>
      </c>
      <c r="ED618">
        <v>1.7185873985290527</v>
      </c>
      <c r="EE618">
        <v>1.4820172786712646</v>
      </c>
      <c r="EF618">
        <v>1.5575463771820068</v>
      </c>
      <c r="EG618">
        <v>1.7097856998443604</v>
      </c>
      <c r="EH618">
        <v>1.9581663608551025</v>
      </c>
      <c r="EI618">
        <v>1.4233901500701904</v>
      </c>
      <c r="EJ618">
        <v>0.83655858039855957</v>
      </c>
      <c r="EK618">
        <v>1.3583072423934937</v>
      </c>
      <c r="EL618">
        <v>1.7743415832519531</v>
      </c>
      <c r="EM618">
        <v>2.223609447479248</v>
      </c>
      <c r="EN618">
        <v>2.6653444766998291</v>
      </c>
      <c r="EO618">
        <v>2.5455782413482666</v>
      </c>
      <c r="EP618">
        <v>2.7760682106018066</v>
      </c>
      <c r="EQ618">
        <v>17.192008972167969</v>
      </c>
      <c r="ER618">
        <v>15.036365509033203</v>
      </c>
      <c r="ES618">
        <v>4.8205499649047852</v>
      </c>
      <c r="ET618">
        <v>4.3584260940551758</v>
      </c>
      <c r="EU618">
        <v>3.7578470706939697</v>
      </c>
      <c r="EV618">
        <v>3.0186538696289062</v>
      </c>
      <c r="EW618">
        <v>2.7182283401489258</v>
      </c>
      <c r="EX618">
        <v>2.4332010746002197</v>
      </c>
      <c r="EY618">
        <v>57.581649780273438</v>
      </c>
      <c r="EZ618">
        <v>56.504550933837891</v>
      </c>
      <c r="FA618">
        <v>55.390758514404297</v>
      </c>
      <c r="FB618">
        <v>54.256267547607422</v>
      </c>
      <c r="FC618">
        <v>53.552520751953125</v>
      </c>
      <c r="FD618">
        <v>53.189163208007813</v>
      </c>
      <c r="FE618">
        <v>52.695320129394531</v>
      </c>
      <c r="FF618">
        <v>52.493885040283203</v>
      </c>
      <c r="FG618">
        <v>55.997116088867188</v>
      </c>
      <c r="FH618">
        <v>61.507034301757813</v>
      </c>
      <c r="FI618">
        <v>66.839401245117188</v>
      </c>
      <c r="FJ618">
        <v>71.272071838378906</v>
      </c>
      <c r="FK618">
        <v>74.415382385253906</v>
      </c>
      <c r="FL618">
        <v>76.341445922851562</v>
      </c>
      <c r="FM618">
        <v>77.300445556640625</v>
      </c>
      <c r="FN618">
        <v>77.210311889648438</v>
      </c>
      <c r="FO618">
        <v>75.840133666992188</v>
      </c>
      <c r="FP618">
        <v>72.474510192871094</v>
      </c>
      <c r="FQ618">
        <v>67.992507934570312</v>
      </c>
      <c r="FR618">
        <v>65.284530639648438</v>
      </c>
      <c r="FS618">
        <v>63.040088653564453</v>
      </c>
      <c r="FT618">
        <v>61.562549591064453</v>
      </c>
      <c r="FU618">
        <v>60.266082763671875</v>
      </c>
      <c r="FV618">
        <v>58.643547058105469</v>
      </c>
      <c r="FW618">
        <v>1</v>
      </c>
    </row>
    <row r="619" spans="1:179" x14ac:dyDescent="0.2">
      <c r="A619" t="s">
        <v>241</v>
      </c>
      <c r="B619" t="s">
        <v>248</v>
      </c>
      <c r="C619" t="s">
        <v>218</v>
      </c>
      <c r="D619" t="s">
        <v>46</v>
      </c>
      <c r="E619" t="s">
        <v>250</v>
      </c>
      <c r="F619" t="s">
        <v>227</v>
      </c>
      <c r="G619" t="s">
        <v>244</v>
      </c>
      <c r="H619">
        <v>219.8</v>
      </c>
      <c r="K619">
        <v>106.64177901048851</v>
      </c>
      <c r="L619">
        <v>105.04193278608217</v>
      </c>
      <c r="M619">
        <v>103.33798625396555</v>
      </c>
      <c r="N619">
        <v>102.06938958070791</v>
      </c>
      <c r="O619">
        <v>105.571658558782</v>
      </c>
      <c r="P619">
        <v>114.62466297336719</v>
      </c>
      <c r="Q619">
        <v>125.89372687326268</v>
      </c>
      <c r="R619">
        <v>132.50808139423376</v>
      </c>
      <c r="S619">
        <v>135.40913848258958</v>
      </c>
      <c r="T619">
        <v>142.574682207926</v>
      </c>
      <c r="U619">
        <v>151.07252776470401</v>
      </c>
      <c r="V619">
        <v>154.91085222607484</v>
      </c>
      <c r="W619">
        <v>156.75016841997299</v>
      </c>
      <c r="X619">
        <v>158.91295315388777</v>
      </c>
      <c r="Y619">
        <v>158.47230052390208</v>
      </c>
      <c r="Z619">
        <v>155.15084305125808</v>
      </c>
      <c r="AA619">
        <v>149.56967623084614</v>
      </c>
      <c r="AB619">
        <v>144.04453663863308</v>
      </c>
      <c r="AC619">
        <v>135.05252386130195</v>
      </c>
      <c r="AD619">
        <v>131.75253405326575</v>
      </c>
      <c r="AE619">
        <v>128.22452011096854</v>
      </c>
      <c r="AF619">
        <v>124.35715218113509</v>
      </c>
      <c r="AG619">
        <v>118.03453669280066</v>
      </c>
      <c r="AH619">
        <v>112.33218912243478</v>
      </c>
      <c r="AI619">
        <v>-1.3789477348327637</v>
      </c>
      <c r="AJ619">
        <v>-1.443790078163147</v>
      </c>
      <c r="AK619">
        <v>-1.7124553918838501</v>
      </c>
      <c r="AL619">
        <v>-1.7677803039550781</v>
      </c>
      <c r="AM619">
        <v>-2.1510884761810303</v>
      </c>
      <c r="AN619">
        <v>-2.4463284015655518</v>
      </c>
      <c r="AO619">
        <v>-1.7150590419769287</v>
      </c>
      <c r="AP619">
        <v>-2.26312255859375</v>
      </c>
      <c r="AQ619">
        <v>-2.1736884117126465</v>
      </c>
      <c r="AR619">
        <v>-2.212658166885376</v>
      </c>
      <c r="AS619">
        <v>-1.9339791536331177</v>
      </c>
      <c r="AT619">
        <v>-1.7627618312835693</v>
      </c>
      <c r="AU619">
        <v>-1.574665904045105</v>
      </c>
      <c r="AV619">
        <v>-1.9384795427322388</v>
      </c>
      <c r="AW619">
        <v>-1.9711554050445557</v>
      </c>
      <c r="AX619">
        <v>-3.0628013610839844</v>
      </c>
      <c r="AY619">
        <v>-14.047052383422852</v>
      </c>
      <c r="AZ619">
        <v>-11.843042373657227</v>
      </c>
      <c r="BA619">
        <v>-0.80901938676834106</v>
      </c>
      <c r="BB619">
        <v>-0.41453424096107483</v>
      </c>
      <c r="BC619">
        <v>-0.96894329786300659</v>
      </c>
      <c r="BD619">
        <v>-1.5671768188476563</v>
      </c>
      <c r="BE619">
        <v>-1.8448672294616699</v>
      </c>
      <c r="BF619">
        <v>-1.8903608322143555</v>
      </c>
      <c r="BG619">
        <v>-0.39249783754348755</v>
      </c>
      <c r="BH619">
        <v>-0.42821070551872253</v>
      </c>
      <c r="BI619">
        <v>-0.69568061828613281</v>
      </c>
      <c r="BJ619">
        <v>-0.74539947509765625</v>
      </c>
      <c r="BK619">
        <v>-1.082917332649231</v>
      </c>
      <c r="BL619">
        <v>-1.2684708833694458</v>
      </c>
      <c r="BM619">
        <v>-0.71091210842132568</v>
      </c>
      <c r="BN619">
        <v>-1.0241293907165527</v>
      </c>
      <c r="BO619">
        <v>-1.1157171726226807</v>
      </c>
      <c r="BP619">
        <v>-1.3125187158584595</v>
      </c>
      <c r="BQ619">
        <v>-0.96614933013916016</v>
      </c>
      <c r="BR619">
        <v>-0.72577720880508423</v>
      </c>
      <c r="BS619">
        <v>-0.46395540237426758</v>
      </c>
      <c r="BT619">
        <v>-0.59193992614746094</v>
      </c>
      <c r="BU619">
        <v>-0.64946871995925903</v>
      </c>
      <c r="BV619">
        <v>-1.3496342897415161</v>
      </c>
      <c r="BW619">
        <v>-4.9021806716918945</v>
      </c>
      <c r="BX619">
        <v>-3.9765846729278564</v>
      </c>
      <c r="BY619">
        <v>0.82358664274215698</v>
      </c>
      <c r="BZ619">
        <v>0.96722644567489624</v>
      </c>
      <c r="CA619">
        <v>0.4044393002986908</v>
      </c>
      <c r="CB619">
        <v>-0.22914883494377136</v>
      </c>
      <c r="CC619">
        <v>-0.51092296838760376</v>
      </c>
      <c r="CD619">
        <v>-0.62516874074935913</v>
      </c>
      <c r="CE619">
        <v>0.29071429371833801</v>
      </c>
      <c r="CF619">
        <v>0.27517646551132202</v>
      </c>
      <c r="CG619">
        <v>8.5344631224870682E-3</v>
      </c>
      <c r="CH619">
        <v>-3.7301588803529739E-2</v>
      </c>
      <c r="CI619">
        <v>-0.34310522675514221</v>
      </c>
      <c r="CJ619">
        <v>-0.45269042253494263</v>
      </c>
      <c r="CK619">
        <v>-1.5443045645952225E-2</v>
      </c>
      <c r="CL619">
        <v>-0.16600647568702698</v>
      </c>
      <c r="CM619">
        <v>-0.38296961784362793</v>
      </c>
      <c r="CN619">
        <v>-0.68908470869064331</v>
      </c>
      <c r="CO619">
        <v>-0.29583331942558289</v>
      </c>
      <c r="CP619">
        <v>-7.5648692436516285E-3</v>
      </c>
      <c r="CQ619">
        <v>0.30531927943229675</v>
      </c>
      <c r="CR619">
        <v>0.34066936373710632</v>
      </c>
      <c r="CS619">
        <v>0.26592740416526794</v>
      </c>
      <c r="CT619">
        <v>-0.16309991478919983</v>
      </c>
      <c r="CU619">
        <v>1.4315296411514282</v>
      </c>
      <c r="CV619">
        <v>1.4717003107070923</v>
      </c>
      <c r="CW619">
        <v>1.9543246030807495</v>
      </c>
      <c r="CX619">
        <v>1.9242297410964966</v>
      </c>
      <c r="CY619">
        <v>1.3556399345397949</v>
      </c>
      <c r="CZ619">
        <v>0.69756531715393066</v>
      </c>
      <c r="DA619">
        <v>0.41296273469924927</v>
      </c>
      <c r="DB619">
        <v>0.25109946727752686</v>
      </c>
      <c r="DC619">
        <v>0.97392642498016357</v>
      </c>
      <c r="DD619">
        <v>0.97856360673904419</v>
      </c>
      <c r="DE619">
        <v>0.71274954080581665</v>
      </c>
      <c r="DF619">
        <v>0.67079627513885498</v>
      </c>
      <c r="DG619">
        <v>0.39670687913894653</v>
      </c>
      <c r="DH619">
        <v>0.36309003829956055</v>
      </c>
      <c r="DI619">
        <v>0.68002605438232422</v>
      </c>
      <c r="DJ619">
        <v>0.69211643934249878</v>
      </c>
      <c r="DK619">
        <v>0.34977799654006958</v>
      </c>
      <c r="DL619">
        <v>-6.5650761127471924E-2</v>
      </c>
      <c r="DM619">
        <v>0.37448269128799438</v>
      </c>
      <c r="DN619">
        <v>0.71064746379852295</v>
      </c>
      <c r="DO619">
        <v>1.0745939016342163</v>
      </c>
      <c r="DP619">
        <v>1.2732787132263184</v>
      </c>
      <c r="DQ619">
        <v>1.1813235282897949</v>
      </c>
      <c r="DR619">
        <v>1.0234344005584717</v>
      </c>
      <c r="DS619">
        <v>7.7652401924133301</v>
      </c>
      <c r="DT619">
        <v>6.919985294342041</v>
      </c>
      <c r="DU619">
        <v>3.0850627422332764</v>
      </c>
      <c r="DV619">
        <v>2.8812329769134521</v>
      </c>
      <c r="DW619">
        <v>2.3068404197692871</v>
      </c>
      <c r="DX619">
        <v>1.6242794990539551</v>
      </c>
      <c r="DY619">
        <v>1.3368484973907471</v>
      </c>
      <c r="DZ619">
        <v>1.1273676156997681</v>
      </c>
      <c r="EA619">
        <v>1.9603762626647949</v>
      </c>
      <c r="EB619">
        <v>1.994143009185791</v>
      </c>
      <c r="EC619">
        <v>1.7295242547988892</v>
      </c>
      <c r="ED619">
        <v>1.6931771039962769</v>
      </c>
      <c r="EE619">
        <v>1.4648780822753906</v>
      </c>
      <c r="EF619">
        <v>1.540947437286377</v>
      </c>
      <c r="EG619">
        <v>1.6841729879379272</v>
      </c>
      <c r="EH619">
        <v>1.9311096668243408</v>
      </c>
      <c r="EI619">
        <v>1.4077491760253906</v>
      </c>
      <c r="EJ619">
        <v>0.83448886871337891</v>
      </c>
      <c r="EK619">
        <v>1.3423125743865967</v>
      </c>
      <c r="EL619">
        <v>1.7476320266723633</v>
      </c>
      <c r="EM619">
        <v>2.1853044033050537</v>
      </c>
      <c r="EN619">
        <v>2.6198184490203857</v>
      </c>
      <c r="EO619">
        <v>2.5030102729797363</v>
      </c>
      <c r="EP619">
        <v>2.7366015911102295</v>
      </c>
      <c r="EQ619">
        <v>16.910112380981445</v>
      </c>
      <c r="ER619">
        <v>14.786443710327148</v>
      </c>
      <c r="ES619">
        <v>4.7176685333251953</v>
      </c>
      <c r="ET619">
        <v>4.2629938125610352</v>
      </c>
      <c r="EU619">
        <v>3.6802229881286621</v>
      </c>
      <c r="EV619">
        <v>2.9623074531555176</v>
      </c>
      <c r="EW619">
        <v>2.670792818069458</v>
      </c>
      <c r="EX619">
        <v>2.3925597667694092</v>
      </c>
      <c r="EY619">
        <v>57.581649780273438</v>
      </c>
      <c r="EZ619">
        <v>56.504550933837891</v>
      </c>
      <c r="FA619">
        <v>55.390754699707031</v>
      </c>
      <c r="FB619">
        <v>54.256267547607422</v>
      </c>
      <c r="FC619">
        <v>53.552520751953125</v>
      </c>
      <c r="FD619">
        <v>53.189163208007813</v>
      </c>
      <c r="FE619">
        <v>52.695320129394531</v>
      </c>
      <c r="FF619">
        <v>52.493885040283203</v>
      </c>
      <c r="FG619">
        <v>55.997116088867188</v>
      </c>
      <c r="FH619">
        <v>61.507034301757813</v>
      </c>
      <c r="FI619">
        <v>66.839401245117188</v>
      </c>
      <c r="FJ619">
        <v>71.272071838378906</v>
      </c>
      <c r="FK619">
        <v>74.415382385253906</v>
      </c>
      <c r="FL619">
        <v>76.341445922851562</v>
      </c>
      <c r="FM619">
        <v>77.300445556640625</v>
      </c>
      <c r="FN619">
        <v>77.210311889648438</v>
      </c>
      <c r="FO619">
        <v>75.840133666992188</v>
      </c>
      <c r="FP619">
        <v>72.474510192871094</v>
      </c>
      <c r="FQ619">
        <v>67.992507934570312</v>
      </c>
      <c r="FR619">
        <v>65.284530639648438</v>
      </c>
      <c r="FS619">
        <v>63.040092468261719</v>
      </c>
      <c r="FT619">
        <v>61.562549591064453</v>
      </c>
      <c r="FU619">
        <v>60.266082763671875</v>
      </c>
      <c r="FV619">
        <v>58.643547058105469</v>
      </c>
      <c r="FW619">
        <v>1</v>
      </c>
    </row>
    <row r="620" spans="1:179" x14ac:dyDescent="0.2">
      <c r="A620" t="s">
        <v>241</v>
      </c>
      <c r="B620" t="s">
        <v>248</v>
      </c>
      <c r="C620" t="s">
        <v>218</v>
      </c>
      <c r="D620" t="s">
        <v>47</v>
      </c>
      <c r="E620">
        <v>2015</v>
      </c>
      <c r="F620" t="s">
        <v>227</v>
      </c>
      <c r="G620" t="s">
        <v>244</v>
      </c>
      <c r="H620">
        <v>249.43</v>
      </c>
      <c r="K620">
        <v>119.87421594450578</v>
      </c>
      <c r="L620">
        <v>117.76383884906527</v>
      </c>
      <c r="M620">
        <v>116.64357481182468</v>
      </c>
      <c r="N620">
        <v>117.06444532096356</v>
      </c>
      <c r="O620">
        <v>121.04016871230971</v>
      </c>
      <c r="P620">
        <v>131.93385662997184</v>
      </c>
      <c r="Q620">
        <v>145.16856533478989</v>
      </c>
      <c r="R620">
        <v>153.17891084618617</v>
      </c>
      <c r="S620">
        <v>158.00727689317554</v>
      </c>
      <c r="T620">
        <v>157.89988297725247</v>
      </c>
      <c r="U620">
        <v>158.14856722955989</v>
      </c>
      <c r="V620">
        <v>161.28479270072808</v>
      </c>
      <c r="W620">
        <v>161.73815595747504</v>
      </c>
      <c r="X620">
        <v>162.11382481753731</v>
      </c>
      <c r="Y620">
        <v>159.99567188557924</v>
      </c>
      <c r="Z620">
        <v>155.74435746239743</v>
      </c>
      <c r="AA620">
        <v>150.29826308756208</v>
      </c>
      <c r="AB620">
        <v>150.04554520513415</v>
      </c>
      <c r="AC620">
        <v>145.07082324315519</v>
      </c>
      <c r="AD620">
        <v>140.48975137641651</v>
      </c>
      <c r="AE620">
        <v>136.4027932087927</v>
      </c>
      <c r="AF620">
        <v>131.91966520779602</v>
      </c>
      <c r="AG620">
        <v>127.18113669852129</v>
      </c>
      <c r="AH620">
        <v>122.89766787308044</v>
      </c>
      <c r="AI620">
        <v>-2.3143043518066406</v>
      </c>
      <c r="AJ620">
        <v>-2.3284766674041748</v>
      </c>
      <c r="AK620">
        <v>-3.133770227432251</v>
      </c>
      <c r="AL620">
        <v>-3.1912155151367187</v>
      </c>
      <c r="AM620">
        <v>-3.943603515625</v>
      </c>
      <c r="AN620">
        <v>-4.1766424179077148</v>
      </c>
      <c r="AO620">
        <v>-2.2664544582366943</v>
      </c>
      <c r="AP620">
        <v>-2.4917068481445313</v>
      </c>
      <c r="AQ620">
        <v>-2.3664498329162598</v>
      </c>
      <c r="AR620">
        <v>-2.1484706401824951</v>
      </c>
      <c r="AS620">
        <v>-2.2268166542053223</v>
      </c>
      <c r="AT620">
        <v>-1.9231966733932495</v>
      </c>
      <c r="AU620">
        <v>-1.4313730001449585</v>
      </c>
      <c r="AV620">
        <v>-2.0548360347747803</v>
      </c>
      <c r="AW620">
        <v>-2.0971670150756836</v>
      </c>
      <c r="AX620">
        <v>-3.1298961639404297</v>
      </c>
      <c r="AY620">
        <v>-11.25179386138916</v>
      </c>
      <c r="AZ620">
        <v>-11.387931823730469</v>
      </c>
      <c r="BA620">
        <v>-1.1564570665359497</v>
      </c>
      <c r="BB620">
        <v>-1.4339996576309204</v>
      </c>
      <c r="BC620">
        <v>-1.6932755708694458</v>
      </c>
      <c r="BD620">
        <v>-2.1594560146331787</v>
      </c>
      <c r="BE620">
        <v>-2.5266168117523193</v>
      </c>
      <c r="BF620">
        <v>-2.3117520809173584</v>
      </c>
      <c r="BG620">
        <v>-0.63193494081497192</v>
      </c>
      <c r="BH620">
        <v>-0.66028666496276855</v>
      </c>
      <c r="BI620">
        <v>-1.3942474126815796</v>
      </c>
      <c r="BJ620">
        <v>-1.4247630834579468</v>
      </c>
      <c r="BK620">
        <v>-2.054074764251709</v>
      </c>
      <c r="BL620">
        <v>-2.1982707977294922</v>
      </c>
      <c r="BM620">
        <v>-1.0248537063598633</v>
      </c>
      <c r="BN620">
        <v>-1.1093242168426514</v>
      </c>
      <c r="BO620">
        <v>-1.1769273281097412</v>
      </c>
      <c r="BP620">
        <v>-1.1605970859527588</v>
      </c>
      <c r="BQ620">
        <v>-0.87326550483703613</v>
      </c>
      <c r="BR620">
        <v>-0.68451905250549316</v>
      </c>
      <c r="BS620">
        <v>-0.31492733955383301</v>
      </c>
      <c r="BT620">
        <v>-0.67449057102203369</v>
      </c>
      <c r="BU620">
        <v>-0.72616595029830933</v>
      </c>
      <c r="BV620">
        <v>-1.330832839012146</v>
      </c>
      <c r="BW620">
        <v>-3.7449581623077393</v>
      </c>
      <c r="BX620">
        <v>-3.7396059036254883</v>
      </c>
      <c r="BY620">
        <v>0.55261999368667603</v>
      </c>
      <c r="BZ620">
        <v>0.30954119563102722</v>
      </c>
      <c r="CA620">
        <v>-0.11253605037927628</v>
      </c>
      <c r="CB620">
        <v>-0.59997189044952393</v>
      </c>
      <c r="CC620">
        <v>-0.92435824871063232</v>
      </c>
      <c r="CD620">
        <v>-0.89483892917633057</v>
      </c>
      <c r="CE620">
        <v>0.53326904773712158</v>
      </c>
      <c r="CF620">
        <v>0.4950965940952301</v>
      </c>
      <c r="CG620">
        <v>-0.18945935368537903</v>
      </c>
      <c r="CH620">
        <v>-0.20132344961166382</v>
      </c>
      <c r="CI620">
        <v>-0.74539279937744141</v>
      </c>
      <c r="CJ620">
        <v>-0.82805663347244263</v>
      </c>
      <c r="CK620">
        <v>-0.16492491960525513</v>
      </c>
      <c r="CL620">
        <v>-0.15189032256603241</v>
      </c>
      <c r="CM620">
        <v>-0.35306766629219055</v>
      </c>
      <c r="CN620">
        <v>-0.476398766040802</v>
      </c>
      <c r="CO620">
        <v>6.4199797809123993E-2</v>
      </c>
      <c r="CP620">
        <v>0.17338526248931885</v>
      </c>
      <c r="CQ620">
        <v>0.45831948518753052</v>
      </c>
      <c r="CR620">
        <v>0.2815324068069458</v>
      </c>
      <c r="CS620">
        <v>0.22338514029979706</v>
      </c>
      <c r="CT620">
        <v>-8.4806948900222778E-2</v>
      </c>
      <c r="CU620">
        <v>1.4542534351348877</v>
      </c>
      <c r="CV620">
        <v>1.5576012134552002</v>
      </c>
      <c r="CW620">
        <v>1.7363215684890747</v>
      </c>
      <c r="CX620">
        <v>1.5171122550964355</v>
      </c>
      <c r="CY620">
        <v>0.98227936029434204</v>
      </c>
      <c r="CZ620">
        <v>0.48012208938598633</v>
      </c>
      <c r="DA620">
        <v>0.1853611171245575</v>
      </c>
      <c r="DB620">
        <v>8.6510755121707916E-2</v>
      </c>
      <c r="DC620">
        <v>1.6984730958938599</v>
      </c>
      <c r="DD620">
        <v>1.6504799127578735</v>
      </c>
      <c r="DE620">
        <v>1.0153287649154663</v>
      </c>
      <c r="DF620">
        <v>1.0221161842346191</v>
      </c>
      <c r="DG620">
        <v>0.5632891058921814</v>
      </c>
      <c r="DH620">
        <v>0.54215759038925171</v>
      </c>
      <c r="DI620">
        <v>0.69500386714935303</v>
      </c>
      <c r="DJ620">
        <v>0.80554360151290894</v>
      </c>
      <c r="DK620">
        <v>0.47079196572303772</v>
      </c>
      <c r="DL620">
        <v>0.2077995240688324</v>
      </c>
      <c r="DM620">
        <v>1.0016651153564453</v>
      </c>
      <c r="DN620">
        <v>1.0312895774841309</v>
      </c>
      <c r="DO620">
        <v>1.231566309928894</v>
      </c>
      <c r="DP620">
        <v>1.2375553846359253</v>
      </c>
      <c r="DQ620">
        <v>1.1729362010955811</v>
      </c>
      <c r="DR620">
        <v>1.1612188816070557</v>
      </c>
      <c r="DS620">
        <v>6.6534647941589355</v>
      </c>
      <c r="DT620">
        <v>6.8548083305358887</v>
      </c>
      <c r="DU620">
        <v>2.9200232028961182</v>
      </c>
      <c r="DV620">
        <v>2.7246832847595215</v>
      </c>
      <c r="DW620">
        <v>2.0770947933197021</v>
      </c>
      <c r="DX620">
        <v>1.5602160692214966</v>
      </c>
      <c r="DY620">
        <v>1.2950804233551025</v>
      </c>
      <c r="DZ620">
        <v>1.06786048412323</v>
      </c>
      <c r="EA620">
        <v>3.3808426856994629</v>
      </c>
      <c r="EB620">
        <v>3.3186697959899902</v>
      </c>
      <c r="EC620">
        <v>2.7548513412475586</v>
      </c>
      <c r="ED620">
        <v>2.7885687351226807</v>
      </c>
      <c r="EE620">
        <v>2.4528179168701172</v>
      </c>
      <c r="EF620">
        <v>2.5205292701721191</v>
      </c>
      <c r="EG620">
        <v>1.9366044998168945</v>
      </c>
      <c r="EH620">
        <v>2.1879260540008545</v>
      </c>
      <c r="EI620">
        <v>1.6603144407272339</v>
      </c>
      <c r="EJ620">
        <v>1.1956732273101807</v>
      </c>
      <c r="EK620">
        <v>2.3552162647247314</v>
      </c>
      <c r="EL620">
        <v>2.2699670791625977</v>
      </c>
      <c r="EM620">
        <v>2.3480119705200195</v>
      </c>
      <c r="EN620">
        <v>2.6179008483886719</v>
      </c>
      <c r="EO620">
        <v>2.5439372062683105</v>
      </c>
      <c r="EP620">
        <v>2.9602823257446289</v>
      </c>
      <c r="EQ620">
        <v>14.160300254821777</v>
      </c>
      <c r="ER620">
        <v>14.503133773803711</v>
      </c>
      <c r="ES620">
        <v>4.6291003227233887</v>
      </c>
      <c r="ET620">
        <v>4.468224048614502</v>
      </c>
      <c r="EU620">
        <v>3.6578342914581299</v>
      </c>
      <c r="EV620">
        <v>3.1197001934051514</v>
      </c>
      <c r="EW620">
        <v>2.8973388671875</v>
      </c>
      <c r="EX620">
        <v>2.4847733974456787</v>
      </c>
      <c r="EY620">
        <v>43.352924346923828</v>
      </c>
      <c r="EZ620">
        <v>42.858577728271484</v>
      </c>
      <c r="FA620">
        <v>41.795829772949219</v>
      </c>
      <c r="FB620">
        <v>41.246315002441406</v>
      </c>
      <c r="FC620">
        <v>40.800510406494141</v>
      </c>
      <c r="FD620">
        <v>40.617191314697266</v>
      </c>
      <c r="FE620">
        <v>40.2237548828125</v>
      </c>
      <c r="FF620">
        <v>40.028415679931641</v>
      </c>
      <c r="FG620">
        <v>40.678428649902344</v>
      </c>
      <c r="FH620">
        <v>43.478702545166016</v>
      </c>
      <c r="FI620">
        <v>46.217071533203125</v>
      </c>
      <c r="FJ620">
        <v>48.692821502685547</v>
      </c>
      <c r="FK620">
        <v>50.184898376464844</v>
      </c>
      <c r="FL620">
        <v>51.04608154296875</v>
      </c>
      <c r="FM620">
        <v>51.605606079101563</v>
      </c>
      <c r="FN620">
        <v>51.949748992919922</v>
      </c>
      <c r="FO620">
        <v>51.599506378173828</v>
      </c>
      <c r="FP620">
        <v>50.013881683349609</v>
      </c>
      <c r="FQ620">
        <v>47.830333709716797</v>
      </c>
      <c r="FR620">
        <v>46.20263671875</v>
      </c>
      <c r="FS620">
        <v>45.040935516357422</v>
      </c>
      <c r="FT620">
        <v>44.069293975830078</v>
      </c>
      <c r="FU620">
        <v>42.848567962646484</v>
      </c>
      <c r="FV620">
        <v>41.760662078857422</v>
      </c>
      <c r="FW620">
        <v>1</v>
      </c>
    </row>
    <row r="621" spans="1:179" x14ac:dyDescent="0.2">
      <c r="A621" t="s">
        <v>241</v>
      </c>
      <c r="B621" t="s">
        <v>248</v>
      </c>
      <c r="C621" t="s">
        <v>218</v>
      </c>
      <c r="D621" t="s">
        <v>47</v>
      </c>
      <c r="E621">
        <v>2016</v>
      </c>
      <c r="F621" t="s">
        <v>227</v>
      </c>
      <c r="G621" t="s">
        <v>244</v>
      </c>
      <c r="H621">
        <v>226.6</v>
      </c>
      <c r="K621">
        <v>108.90291891358197</v>
      </c>
      <c r="L621">
        <v>106.98569072659443</v>
      </c>
      <c r="M621">
        <v>105.96795707429766</v>
      </c>
      <c r="N621">
        <v>106.35030807921341</v>
      </c>
      <c r="O621">
        <v>109.96215970801603</v>
      </c>
      <c r="P621">
        <v>119.8588201584688</v>
      </c>
      <c r="Q621">
        <v>131.88224319043181</v>
      </c>
      <c r="R621">
        <v>139.15945456423725</v>
      </c>
      <c r="S621">
        <v>143.54591208520904</v>
      </c>
      <c r="T621">
        <v>143.44834722669938</v>
      </c>
      <c r="U621">
        <v>143.67427104818788</v>
      </c>
      <c r="V621">
        <v>146.52345846927142</v>
      </c>
      <c r="W621">
        <v>146.93532837472941</v>
      </c>
      <c r="X621">
        <v>147.2766147396359</v>
      </c>
      <c r="Y621">
        <v>145.35232238720556</v>
      </c>
      <c r="Z621">
        <v>141.49010275760449</v>
      </c>
      <c r="AA621">
        <v>136.54245351189033</v>
      </c>
      <c r="AB621">
        <v>136.31286523186517</v>
      </c>
      <c r="AC621">
        <v>131.79344678833758</v>
      </c>
      <c r="AD621">
        <v>127.63165024093252</v>
      </c>
      <c r="AE621">
        <v>123.91874442190317</v>
      </c>
      <c r="AF621">
        <v>119.84592758364522</v>
      </c>
      <c r="AG621">
        <v>115.54108536257799</v>
      </c>
      <c r="AH621">
        <v>111.64965421126355</v>
      </c>
      <c r="AI621">
        <v>-2.2296750545501709</v>
      </c>
      <c r="AJ621">
        <v>-2.2414779663085938</v>
      </c>
      <c r="AK621">
        <v>-2.9784610271453857</v>
      </c>
      <c r="AL621">
        <v>-3.0326845645904541</v>
      </c>
      <c r="AM621">
        <v>-3.725515604019165</v>
      </c>
      <c r="AN621">
        <v>-3.9439427852630615</v>
      </c>
      <c r="AO621">
        <v>-2.1528830528259277</v>
      </c>
      <c r="AP621">
        <v>-2.3681623935699463</v>
      </c>
      <c r="AQ621">
        <v>-2.2397894859313965</v>
      </c>
      <c r="AR621">
        <v>-2.0265164375305176</v>
      </c>
      <c r="AS621">
        <v>-2.1253361701965332</v>
      </c>
      <c r="AT621">
        <v>-1.8408204317092896</v>
      </c>
      <c r="AU621">
        <v>-1.3847696781158447</v>
      </c>
      <c r="AV621">
        <v>-1.9711214303970337</v>
      </c>
      <c r="AW621">
        <v>-2.0088717937469482</v>
      </c>
      <c r="AX621">
        <v>-2.9794425964355469</v>
      </c>
      <c r="AY621">
        <v>-10.789492607116699</v>
      </c>
      <c r="AZ621">
        <v>-10.92386531829834</v>
      </c>
      <c r="BA621">
        <v>-1.179816722869873</v>
      </c>
      <c r="BB621">
        <v>-1.434563159942627</v>
      </c>
      <c r="BC621">
        <v>-1.657801628112793</v>
      </c>
      <c r="BD621">
        <v>-2.0797088146209717</v>
      </c>
      <c r="BE621">
        <v>-2.4164993762969971</v>
      </c>
      <c r="BF621">
        <v>-2.2072880268096924</v>
      </c>
      <c r="BG621">
        <v>-0.62614059448242188</v>
      </c>
      <c r="BH621">
        <v>-0.651458740234375</v>
      </c>
      <c r="BI621">
        <v>-1.3204516172409058</v>
      </c>
      <c r="BJ621">
        <v>-1.3490073680877686</v>
      </c>
      <c r="BK621">
        <v>-1.9245294332504272</v>
      </c>
      <c r="BL621">
        <v>-2.0582766532897949</v>
      </c>
      <c r="BM621">
        <v>-0.9694632887840271</v>
      </c>
      <c r="BN621">
        <v>-1.0505577325820923</v>
      </c>
      <c r="BO621">
        <v>-1.1060075759887695</v>
      </c>
      <c r="BP621">
        <v>-1.0849341154098511</v>
      </c>
      <c r="BQ621">
        <v>-0.83521199226379395</v>
      </c>
      <c r="BR621">
        <v>-0.66018682718276978</v>
      </c>
      <c r="BS621">
        <v>-0.32064029574394226</v>
      </c>
      <c r="BT621">
        <v>-0.65545850992202759</v>
      </c>
      <c r="BU621">
        <v>-0.70211535692214966</v>
      </c>
      <c r="BV621">
        <v>-1.2646826505661011</v>
      </c>
      <c r="BW621">
        <v>-3.6344234943389893</v>
      </c>
      <c r="BX621">
        <v>-3.6339375972747803</v>
      </c>
      <c r="BY621">
        <v>0.4491736888885498</v>
      </c>
      <c r="BZ621">
        <v>0.22727616131305695</v>
      </c>
      <c r="CA621">
        <v>-0.15113496780395508</v>
      </c>
      <c r="CB621">
        <v>-0.59330147504806519</v>
      </c>
      <c r="CC621">
        <v>-0.88932210206985474</v>
      </c>
      <c r="CD621">
        <v>-0.85677099227905273</v>
      </c>
      <c r="CE621">
        <v>0.48446246981620789</v>
      </c>
      <c r="CF621">
        <v>0.44978368282318115</v>
      </c>
      <c r="CG621">
        <v>-0.1721193939447403</v>
      </c>
      <c r="CH621">
        <v>-0.18289764225482941</v>
      </c>
      <c r="CI621">
        <v>-0.67717188596725464</v>
      </c>
      <c r="CJ621">
        <v>-0.75227010250091553</v>
      </c>
      <c r="CK621">
        <v>-0.14983043074607849</v>
      </c>
      <c r="CL621">
        <v>-0.13798880577087402</v>
      </c>
      <c r="CM621">
        <v>-0.32075372338294983</v>
      </c>
      <c r="CN621">
        <v>-0.4327971339225769</v>
      </c>
      <c r="CO621">
        <v>5.8324016630649567E-2</v>
      </c>
      <c r="CP621">
        <v>0.15751644968986511</v>
      </c>
      <c r="CQ621">
        <v>0.41637253761291504</v>
      </c>
      <c r="CR621">
        <v>0.25576558709144592</v>
      </c>
      <c r="CS621">
        <v>0.20294016599655151</v>
      </c>
      <c r="CT621">
        <v>-7.7045127749443054E-2</v>
      </c>
      <c r="CU621">
        <v>1.3211551904678345</v>
      </c>
      <c r="CV621">
        <v>1.4150441884994507</v>
      </c>
      <c r="CW621">
        <v>1.5774074792861938</v>
      </c>
      <c r="CX621">
        <v>1.3782609701156616</v>
      </c>
      <c r="CY621">
        <v>0.89237779378890991</v>
      </c>
      <c r="CZ621">
        <v>0.43617966771125793</v>
      </c>
      <c r="DA621">
        <v>0.1683962345123291</v>
      </c>
      <c r="DB621">
        <v>7.8592993319034576E-2</v>
      </c>
      <c r="DC621">
        <v>1.5950654745101929</v>
      </c>
      <c r="DD621">
        <v>1.5510261058807373</v>
      </c>
      <c r="DE621">
        <v>0.97621285915374756</v>
      </c>
      <c r="DF621">
        <v>0.98321205377578735</v>
      </c>
      <c r="DG621">
        <v>0.57018560171127319</v>
      </c>
      <c r="DH621">
        <v>0.55373650789260864</v>
      </c>
      <c r="DI621">
        <v>0.66980242729187012</v>
      </c>
      <c r="DJ621">
        <v>0.77458018064498901</v>
      </c>
      <c r="DK621">
        <v>0.46450012922286987</v>
      </c>
      <c r="DL621">
        <v>0.21933984756469727</v>
      </c>
      <c r="DM621">
        <v>0.95186001062393188</v>
      </c>
      <c r="DN621">
        <v>0.9752197265625</v>
      </c>
      <c r="DO621">
        <v>1.1533854007720947</v>
      </c>
      <c r="DP621">
        <v>1.1669896841049194</v>
      </c>
      <c r="DQ621">
        <v>1.1079956293106079</v>
      </c>
      <c r="DR621">
        <v>1.1105924844741821</v>
      </c>
      <c r="DS621">
        <v>6.2767338752746582</v>
      </c>
      <c r="DT621">
        <v>6.4640259742736816</v>
      </c>
      <c r="DU621">
        <v>2.7056412696838379</v>
      </c>
      <c r="DV621">
        <v>2.5292458534240723</v>
      </c>
      <c r="DW621">
        <v>1.9358905553817749</v>
      </c>
      <c r="DX621">
        <v>1.4656608104705811</v>
      </c>
      <c r="DY621">
        <v>1.2261145114898682</v>
      </c>
      <c r="DZ621">
        <v>1.0139570236206055</v>
      </c>
      <c r="EA621">
        <v>3.1985998153686523</v>
      </c>
      <c r="EB621">
        <v>3.141045093536377</v>
      </c>
      <c r="EC621">
        <v>2.6342222690582275</v>
      </c>
      <c r="ED621">
        <v>2.6668891906738281</v>
      </c>
      <c r="EE621">
        <v>2.3711717128753662</v>
      </c>
      <c r="EF621">
        <v>2.4394025802612305</v>
      </c>
      <c r="EG621">
        <v>1.853222131729126</v>
      </c>
      <c r="EH621">
        <v>2.0921847820281982</v>
      </c>
      <c r="EI621">
        <v>1.5982819795608521</v>
      </c>
      <c r="EJ621">
        <v>1.1609220504760742</v>
      </c>
      <c r="EK621">
        <v>2.2419841289520264</v>
      </c>
      <c r="EL621">
        <v>2.155853271484375</v>
      </c>
      <c r="EM621">
        <v>2.2175147533416748</v>
      </c>
      <c r="EN621">
        <v>2.4826526641845703</v>
      </c>
      <c r="EO621">
        <v>2.4147520065307617</v>
      </c>
      <c r="EP621">
        <v>2.8253524303436279</v>
      </c>
      <c r="EQ621">
        <v>13.431802749633789</v>
      </c>
      <c r="ER621">
        <v>13.75395393371582</v>
      </c>
      <c r="ES621">
        <v>4.3346319198608398</v>
      </c>
      <c r="ET621">
        <v>4.1910848617553711</v>
      </c>
      <c r="EU621">
        <v>3.4425573348999023</v>
      </c>
      <c r="EV621">
        <v>2.9520680904388428</v>
      </c>
      <c r="EW621">
        <v>2.7532918453216553</v>
      </c>
      <c r="EX621">
        <v>2.3644740581512451</v>
      </c>
      <c r="EY621">
        <v>43.352920532226563</v>
      </c>
      <c r="EZ621">
        <v>42.858577728271484</v>
      </c>
      <c r="FA621">
        <v>41.795829772949219</v>
      </c>
      <c r="FB621">
        <v>41.246315002441406</v>
      </c>
      <c r="FC621">
        <v>40.800510406494141</v>
      </c>
      <c r="FD621">
        <v>40.617191314697266</v>
      </c>
      <c r="FE621">
        <v>40.2237548828125</v>
      </c>
      <c r="FF621">
        <v>40.028415679931641</v>
      </c>
      <c r="FG621">
        <v>40.678428649902344</v>
      </c>
      <c r="FH621">
        <v>43.478702545166016</v>
      </c>
      <c r="FI621">
        <v>46.217071533203125</v>
      </c>
      <c r="FJ621">
        <v>48.692821502685547</v>
      </c>
      <c r="FK621">
        <v>50.184898376464844</v>
      </c>
      <c r="FL621">
        <v>51.046077728271484</v>
      </c>
      <c r="FM621">
        <v>51.605609893798828</v>
      </c>
      <c r="FN621">
        <v>51.949748992919922</v>
      </c>
      <c r="FO621">
        <v>51.599506378173828</v>
      </c>
      <c r="FP621">
        <v>50.013881683349609</v>
      </c>
      <c r="FQ621">
        <v>47.830333709716797</v>
      </c>
      <c r="FR621">
        <v>46.20263671875</v>
      </c>
      <c r="FS621">
        <v>45.040935516357422</v>
      </c>
      <c r="FT621">
        <v>44.069293975830078</v>
      </c>
      <c r="FU621">
        <v>42.848567962646484</v>
      </c>
      <c r="FV621">
        <v>41.760662078857422</v>
      </c>
      <c r="FW621">
        <v>1</v>
      </c>
    </row>
    <row r="622" spans="1:179" x14ac:dyDescent="0.2">
      <c r="A622" t="s">
        <v>241</v>
      </c>
      <c r="B622" t="s">
        <v>248</v>
      </c>
      <c r="C622" t="s">
        <v>218</v>
      </c>
      <c r="D622" t="s">
        <v>47</v>
      </c>
      <c r="E622" t="s">
        <v>250</v>
      </c>
      <c r="F622" t="s">
        <v>227</v>
      </c>
      <c r="G622" t="s">
        <v>244</v>
      </c>
      <c r="H622">
        <v>219.8</v>
      </c>
      <c r="K622">
        <v>105.63486144342434</v>
      </c>
      <c r="L622">
        <v>103.77516717711576</v>
      </c>
      <c r="M622">
        <v>102.7879745984486</v>
      </c>
      <c r="N622">
        <v>103.15885166795194</v>
      </c>
      <c r="O622">
        <v>106.66231558029698</v>
      </c>
      <c r="P622">
        <v>116.26198807636462</v>
      </c>
      <c r="Q622">
        <v>127.92460133528883</v>
      </c>
      <c r="R622">
        <v>134.98343155614322</v>
      </c>
      <c r="S622">
        <v>139.23825628515729</v>
      </c>
      <c r="T622">
        <v>139.14361924132751</v>
      </c>
      <c r="U622">
        <v>139.36276333606608</v>
      </c>
      <c r="V622">
        <v>142.12644975930456</v>
      </c>
      <c r="W622">
        <v>142.52595989943495</v>
      </c>
      <c r="X622">
        <v>142.85700463385604</v>
      </c>
      <c r="Y622">
        <v>140.99045818998226</v>
      </c>
      <c r="Z622">
        <v>137.24413954667082</v>
      </c>
      <c r="AA622">
        <v>132.444963842699</v>
      </c>
      <c r="AB622">
        <v>132.22226525581598</v>
      </c>
      <c r="AC622">
        <v>127.83846961608907</v>
      </c>
      <c r="AD622">
        <v>123.80156403057654</v>
      </c>
      <c r="AE622">
        <v>120.20007845371261</v>
      </c>
      <c r="AF622">
        <v>116.24948239360859</v>
      </c>
      <c r="AG622">
        <v>112.07382377862606</v>
      </c>
      <c r="AH622">
        <v>108.29917021941409</v>
      </c>
      <c r="AI622">
        <v>-2.2031786441802979</v>
      </c>
      <c r="AJ622">
        <v>-2.2142870426177979</v>
      </c>
      <c r="AK622">
        <v>-2.9308674335479736</v>
      </c>
      <c r="AL622">
        <v>-2.9841105937957764</v>
      </c>
      <c r="AM622">
        <v>-3.6591074466705322</v>
      </c>
      <c r="AN622">
        <v>-3.8731136322021484</v>
      </c>
      <c r="AO622">
        <v>-2.1181032657623291</v>
      </c>
      <c r="AP622">
        <v>-2.3303041458129883</v>
      </c>
      <c r="AQ622">
        <v>-2.20115065574646</v>
      </c>
      <c r="AR622">
        <v>-1.9894335269927979</v>
      </c>
      <c r="AS622">
        <v>-2.0940721035003662</v>
      </c>
      <c r="AT622">
        <v>-1.8153349161148071</v>
      </c>
      <c r="AU622">
        <v>-1.3700336217880249</v>
      </c>
      <c r="AV622">
        <v>-1.9451289176940918</v>
      </c>
      <c r="AW622">
        <v>-1.9815218448638916</v>
      </c>
      <c r="AX622">
        <v>-2.9332499504089355</v>
      </c>
      <c r="AY622">
        <v>-10.646040916442871</v>
      </c>
      <c r="AZ622">
        <v>-10.779781341552734</v>
      </c>
      <c r="BA622">
        <v>-1.1854671239852905</v>
      </c>
      <c r="BB622">
        <v>-1.4333968162536621</v>
      </c>
      <c r="BC622">
        <v>-1.646025538444519</v>
      </c>
      <c r="BD622">
        <v>-2.0547609329223633</v>
      </c>
      <c r="BE622">
        <v>-2.3824725151062012</v>
      </c>
      <c r="BF622">
        <v>-2.1750869750976562</v>
      </c>
      <c r="BG622">
        <v>-0.62388777732849121</v>
      </c>
      <c r="BH622">
        <v>-0.64830690622329712</v>
      </c>
      <c r="BI622">
        <v>-1.2979252338409424</v>
      </c>
      <c r="BJ622">
        <v>-1.3258886337280273</v>
      </c>
      <c r="BK622">
        <v>-1.8853497505187988</v>
      </c>
      <c r="BL622">
        <v>-2.0159566402435303</v>
      </c>
      <c r="BM622">
        <v>-0.95257526636123657</v>
      </c>
      <c r="BN622">
        <v>-1.0326199531555176</v>
      </c>
      <c r="BO622">
        <v>-1.0845100879669189</v>
      </c>
      <c r="BP622">
        <v>-1.062086820602417</v>
      </c>
      <c r="BQ622">
        <v>-0.82345312833786011</v>
      </c>
      <c r="BR622">
        <v>-0.65255105495452881</v>
      </c>
      <c r="BS622">
        <v>-0.32199245691299438</v>
      </c>
      <c r="BT622">
        <v>-0.64935719966888428</v>
      </c>
      <c r="BU622">
        <v>-0.69452202320098877</v>
      </c>
      <c r="BV622">
        <v>-1.2444150447845459</v>
      </c>
      <c r="BW622">
        <v>-3.5991477966308594</v>
      </c>
      <c r="BX622">
        <v>-3.6000676155090332</v>
      </c>
      <c r="BY622">
        <v>0.41889497637748718</v>
      </c>
      <c r="BZ622">
        <v>0.20331753790378571</v>
      </c>
      <c r="CA622">
        <v>-0.16213768720626831</v>
      </c>
      <c r="CB622">
        <v>-0.59082627296447754</v>
      </c>
      <c r="CC622">
        <v>-0.87838417291641235</v>
      </c>
      <c r="CD622">
        <v>-0.84498798847198486</v>
      </c>
      <c r="CE622">
        <v>0.46992427110671997</v>
      </c>
      <c r="CF622">
        <v>0.43628615140914917</v>
      </c>
      <c r="CG622">
        <v>-0.16695427894592285</v>
      </c>
      <c r="CH622">
        <v>-0.17740908265113831</v>
      </c>
      <c r="CI622">
        <v>-0.65685069561004639</v>
      </c>
      <c r="CJ622">
        <v>-0.72969526052474976</v>
      </c>
      <c r="CK622">
        <v>-0.14533418416976929</v>
      </c>
      <c r="CL622">
        <v>-0.1338479071855545</v>
      </c>
      <c r="CM622">
        <v>-0.31112825870513916</v>
      </c>
      <c r="CN622">
        <v>-0.41980937123298645</v>
      </c>
      <c r="CO622">
        <v>5.6573774665594101E-2</v>
      </c>
      <c r="CP622">
        <v>0.15278956294059753</v>
      </c>
      <c r="CQ622">
        <v>0.40387764573097229</v>
      </c>
      <c r="CR622">
        <v>0.24809034168720245</v>
      </c>
      <c r="CS622">
        <v>0.19685015082359314</v>
      </c>
      <c r="CT622">
        <v>-7.4733085930347443E-2</v>
      </c>
      <c r="CU622">
        <v>1.2815088033676147</v>
      </c>
      <c r="CV622">
        <v>1.3725802898406982</v>
      </c>
      <c r="CW622">
        <v>1.5300712585449219</v>
      </c>
      <c r="CX622">
        <v>1.3369008302688599</v>
      </c>
      <c r="CY622">
        <v>0.86559849977493286</v>
      </c>
      <c r="CZ622">
        <v>0.42309039831161499</v>
      </c>
      <c r="DA622">
        <v>0.16334284842014313</v>
      </c>
      <c r="DB622">
        <v>7.6234504580497742E-2</v>
      </c>
      <c r="DC622">
        <v>1.5637363195419312</v>
      </c>
      <c r="DD622">
        <v>1.5208792686462402</v>
      </c>
      <c r="DE622">
        <v>0.9640166163444519</v>
      </c>
      <c r="DF622">
        <v>0.97107046842575073</v>
      </c>
      <c r="DG622">
        <v>0.57164835929870605</v>
      </c>
      <c r="DH622">
        <v>0.55656605958938599</v>
      </c>
      <c r="DI622">
        <v>0.661906898021698</v>
      </c>
      <c r="DJ622">
        <v>0.76492416858673096</v>
      </c>
      <c r="DK622">
        <v>0.46225357055664063</v>
      </c>
      <c r="DL622">
        <v>0.22246812283992767</v>
      </c>
      <c r="DM622">
        <v>0.93660062551498413</v>
      </c>
      <c r="DN622">
        <v>0.95813018083572388</v>
      </c>
      <c r="DO622">
        <v>1.129747748374939</v>
      </c>
      <c r="DP622">
        <v>1.1455378532409668</v>
      </c>
      <c r="DQ622">
        <v>1.0882223844528198</v>
      </c>
      <c r="DR622">
        <v>1.0949488878250122</v>
      </c>
      <c r="DS622">
        <v>6.162165641784668</v>
      </c>
      <c r="DT622">
        <v>6.3452281951904297</v>
      </c>
      <c r="DU622">
        <v>2.6412475109100342</v>
      </c>
      <c r="DV622">
        <v>2.4704842567443848</v>
      </c>
      <c r="DW622">
        <v>1.8933347463607788</v>
      </c>
      <c r="DX622">
        <v>1.4370070695877075</v>
      </c>
      <c r="DY622">
        <v>1.205069899559021</v>
      </c>
      <c r="DZ622">
        <v>0.99745696783065796</v>
      </c>
      <c r="EA622">
        <v>3.1430273056030273</v>
      </c>
      <c r="EB622">
        <v>3.0868594646453857</v>
      </c>
      <c r="EC622">
        <v>2.5969588756561279</v>
      </c>
      <c r="ED622">
        <v>2.6292924880981445</v>
      </c>
      <c r="EE622">
        <v>2.3454058170318604</v>
      </c>
      <c r="EF622">
        <v>2.4137232303619385</v>
      </c>
      <c r="EG622">
        <v>1.827434778213501</v>
      </c>
      <c r="EH622">
        <v>2.0626082420349121</v>
      </c>
      <c r="EI622">
        <v>1.5788940191268921</v>
      </c>
      <c r="EJ622">
        <v>1.1498148441314697</v>
      </c>
      <c r="EK622">
        <v>2.2072196006774902</v>
      </c>
      <c r="EL622">
        <v>2.1209139823913574</v>
      </c>
      <c r="EM622">
        <v>2.1777889728546143</v>
      </c>
      <c r="EN622">
        <v>2.4413096904754639</v>
      </c>
      <c r="EO622">
        <v>2.3752222061157227</v>
      </c>
      <c r="EP622">
        <v>2.7837839126586914</v>
      </c>
      <c r="EQ622">
        <v>13.20905876159668</v>
      </c>
      <c r="ER622">
        <v>13.524942398071289</v>
      </c>
      <c r="ES622">
        <v>4.2456097602844238</v>
      </c>
      <c r="ET622">
        <v>4.1071987152099609</v>
      </c>
      <c r="EU622">
        <v>3.3772225379943848</v>
      </c>
      <c r="EV622">
        <v>2.9009416103363037</v>
      </c>
      <c r="EW622">
        <v>2.709158182144165</v>
      </c>
      <c r="EX622">
        <v>2.3275558948516846</v>
      </c>
      <c r="EY622">
        <v>43.352924346923828</v>
      </c>
      <c r="EZ622">
        <v>42.858577728271484</v>
      </c>
      <c r="FA622">
        <v>41.795833587646484</v>
      </c>
      <c r="FB622">
        <v>41.246315002441406</v>
      </c>
      <c r="FC622">
        <v>40.800510406494141</v>
      </c>
      <c r="FD622">
        <v>40.617191314697266</v>
      </c>
      <c r="FE622">
        <v>40.2237548828125</v>
      </c>
      <c r="FF622">
        <v>40.028415679931641</v>
      </c>
      <c r="FG622">
        <v>40.678428649902344</v>
      </c>
      <c r="FH622">
        <v>43.478702545166016</v>
      </c>
      <c r="FI622">
        <v>46.217071533203125</v>
      </c>
      <c r="FJ622">
        <v>48.692821502685547</v>
      </c>
      <c r="FK622">
        <v>50.184898376464844</v>
      </c>
      <c r="FL622">
        <v>51.046077728271484</v>
      </c>
      <c r="FM622">
        <v>51.605609893798828</v>
      </c>
      <c r="FN622">
        <v>51.949748992919922</v>
      </c>
      <c r="FO622">
        <v>51.599506378173828</v>
      </c>
      <c r="FP622">
        <v>50.013881683349609</v>
      </c>
      <c r="FQ622">
        <v>47.830333709716797</v>
      </c>
      <c r="FR622">
        <v>46.20263671875</v>
      </c>
      <c r="FS622">
        <v>45.040935516357422</v>
      </c>
      <c r="FT622">
        <v>44.069293975830078</v>
      </c>
      <c r="FU622">
        <v>42.848564147949219</v>
      </c>
      <c r="FV622">
        <v>41.760662078857422</v>
      </c>
      <c r="FW622">
        <v>1</v>
      </c>
    </row>
    <row r="623" spans="1:179" x14ac:dyDescent="0.2">
      <c r="A623" t="s">
        <v>241</v>
      </c>
      <c r="B623" t="s">
        <v>248</v>
      </c>
      <c r="C623" t="s">
        <v>218</v>
      </c>
      <c r="D623" t="s">
        <v>11</v>
      </c>
      <c r="E623">
        <v>2015</v>
      </c>
      <c r="F623" t="s">
        <v>227</v>
      </c>
      <c r="G623" t="s">
        <v>244</v>
      </c>
      <c r="H623">
        <v>247.97</v>
      </c>
      <c r="K623">
        <v>146.12630636306685</v>
      </c>
      <c r="L623">
        <v>142.05289031714088</v>
      </c>
      <c r="M623">
        <v>138.70340333162522</v>
      </c>
      <c r="N623">
        <v>137.51404134775584</v>
      </c>
      <c r="O623">
        <v>140.95535803560531</v>
      </c>
      <c r="P623">
        <v>150.15419886509673</v>
      </c>
      <c r="Q623">
        <v>159.9247100847868</v>
      </c>
      <c r="R623">
        <v>166.16570234272146</v>
      </c>
      <c r="S623">
        <v>170.18655412909735</v>
      </c>
      <c r="T623">
        <v>177.26868371817034</v>
      </c>
      <c r="U623">
        <v>184.78981347811884</v>
      </c>
      <c r="V623">
        <v>190.49815189437945</v>
      </c>
      <c r="W623">
        <v>194.33210183375908</v>
      </c>
      <c r="X623">
        <v>199.13995499265826</v>
      </c>
      <c r="Y623">
        <v>200.82502815284494</v>
      </c>
      <c r="Z623">
        <v>198.11534591779281</v>
      </c>
      <c r="AA623">
        <v>193.13065457876246</v>
      </c>
      <c r="AB623">
        <v>187.77973579184905</v>
      </c>
      <c r="AC623">
        <v>184.89685043997085</v>
      </c>
      <c r="AD623">
        <v>184.10543810682566</v>
      </c>
      <c r="AE623">
        <v>178.7726012709069</v>
      </c>
      <c r="AF623">
        <v>170.63486936894503</v>
      </c>
      <c r="AG623">
        <v>160.02383109218886</v>
      </c>
      <c r="AH623">
        <v>154.08607883294954</v>
      </c>
      <c r="AI623">
        <v>-1.0947437286376953</v>
      </c>
      <c r="AJ623">
        <v>-1.0539699792861938</v>
      </c>
      <c r="AK623">
        <v>-1.062793493270874</v>
      </c>
      <c r="AL623">
        <v>-0.88670915365219116</v>
      </c>
      <c r="AM623">
        <v>-1.377640962600708</v>
      </c>
      <c r="AN623">
        <v>-1.9310760498046875</v>
      </c>
      <c r="AO623">
        <v>-2.1178877353668213</v>
      </c>
      <c r="AP623">
        <v>-1.8272082805633545</v>
      </c>
      <c r="AQ623">
        <v>-1.8731986284255981</v>
      </c>
      <c r="AR623">
        <v>-1.7467406988143921</v>
      </c>
      <c r="AS623">
        <v>-1.8850536346435547</v>
      </c>
      <c r="AT623">
        <v>-1.88202965259552</v>
      </c>
      <c r="AU623">
        <v>-1.6428297758102417</v>
      </c>
      <c r="AV623">
        <v>2.3998435586690903E-2</v>
      </c>
      <c r="AW623">
        <v>0.60113060474395752</v>
      </c>
      <c r="AX623">
        <v>-7.5032748281955719E-2</v>
      </c>
      <c r="AY623">
        <v>-0.38728028535842896</v>
      </c>
      <c r="AZ623">
        <v>-1.5188895463943481</v>
      </c>
      <c r="BA623">
        <v>-2.3655033111572266</v>
      </c>
      <c r="BB623">
        <v>-2.6152338981628418</v>
      </c>
      <c r="BC623">
        <v>-2.7086584568023682</v>
      </c>
      <c r="BD623">
        <v>-2.5939643383026123</v>
      </c>
      <c r="BE623">
        <v>-2.2727770805358887</v>
      </c>
      <c r="BF623">
        <v>-2.1504487991333008</v>
      </c>
      <c r="BG623">
        <v>-0.29710859060287476</v>
      </c>
      <c r="BH623">
        <v>-0.32350429892539978</v>
      </c>
      <c r="BI623">
        <v>-0.3851478099822998</v>
      </c>
      <c r="BJ623">
        <v>-0.211624875664711</v>
      </c>
      <c r="BK623">
        <v>-0.53738123178482056</v>
      </c>
      <c r="BL623">
        <v>-1.0715079307556152</v>
      </c>
      <c r="BM623">
        <v>-1.2829108238220215</v>
      </c>
      <c r="BN623">
        <v>-1.0154285430908203</v>
      </c>
      <c r="BO623">
        <v>-0.83728241920471191</v>
      </c>
      <c r="BP623">
        <v>-0.58768957853317261</v>
      </c>
      <c r="BQ623">
        <v>-0.45494061708450317</v>
      </c>
      <c r="BR623">
        <v>-0.3937421441078186</v>
      </c>
      <c r="BS623">
        <v>-0.21105735003948212</v>
      </c>
      <c r="BT623">
        <v>2.0786972045898437</v>
      </c>
      <c r="BU623">
        <v>2.5563957691192627</v>
      </c>
      <c r="BV623">
        <v>2.0124363899230957</v>
      </c>
      <c r="BW623">
        <v>1.4946342706680298</v>
      </c>
      <c r="BX623">
        <v>0.38624662160873413</v>
      </c>
      <c r="BY623">
        <v>-0.49286088347434998</v>
      </c>
      <c r="BZ623">
        <v>-0.78921985626220703</v>
      </c>
      <c r="CA623">
        <v>-1.0075079202651978</v>
      </c>
      <c r="CB623">
        <v>-0.99452704191207886</v>
      </c>
      <c r="CC623">
        <v>-0.84481906890869141</v>
      </c>
      <c r="CD623">
        <v>-0.79393666982650757</v>
      </c>
      <c r="CE623">
        <v>0.25533106923103333</v>
      </c>
      <c r="CF623">
        <v>0.18241399526596069</v>
      </c>
      <c r="CG623">
        <v>8.4187544882297516E-2</v>
      </c>
      <c r="CH623">
        <v>0.25593644380569458</v>
      </c>
      <c r="CI623">
        <v>4.4580135494470596E-2</v>
      </c>
      <c r="CJ623">
        <v>-0.47617360949516296</v>
      </c>
      <c r="CK623">
        <v>-0.70460832118988037</v>
      </c>
      <c r="CL623">
        <v>-0.45319235324859619</v>
      </c>
      <c r="CM623">
        <v>-0.11981003731489182</v>
      </c>
      <c r="CN623">
        <v>0.21506574749946594</v>
      </c>
      <c r="CO623">
        <v>0.53555124998092651</v>
      </c>
      <c r="CP623">
        <v>0.63704127073287964</v>
      </c>
      <c r="CQ623">
        <v>0.78058385848999023</v>
      </c>
      <c r="CR623">
        <v>3.5017752647399902</v>
      </c>
      <c r="CS623">
        <v>3.9106063842773437</v>
      </c>
      <c r="CT623">
        <v>3.4582111835479736</v>
      </c>
      <c r="CU623">
        <v>2.7980425357818604</v>
      </c>
      <c r="CV623">
        <v>1.7057380676269531</v>
      </c>
      <c r="CW623">
        <v>0.80412566661834717</v>
      </c>
      <c r="CX623">
        <v>0.47547203302383423</v>
      </c>
      <c r="CY623">
        <v>0.17070378363132477</v>
      </c>
      <c r="CZ623">
        <v>0.1132383868098259</v>
      </c>
      <c r="DA623">
        <v>0.14418037235736847</v>
      </c>
      <c r="DB623">
        <v>0.14557938277721405</v>
      </c>
      <c r="DC623">
        <v>0.80777072906494141</v>
      </c>
      <c r="DD623">
        <v>0.68833231925964355</v>
      </c>
      <c r="DE623">
        <v>0.55352288484573364</v>
      </c>
      <c r="DF623">
        <v>0.72349774837493896</v>
      </c>
      <c r="DG623">
        <v>0.62654149532318115</v>
      </c>
      <c r="DH623">
        <v>0.11916069686412811</v>
      </c>
      <c r="DI623">
        <v>-0.12630586326122284</v>
      </c>
      <c r="DJ623">
        <v>0.10904382169246674</v>
      </c>
      <c r="DK623">
        <v>0.59766232967376709</v>
      </c>
      <c r="DL623">
        <v>1.0178210735321045</v>
      </c>
      <c r="DM623">
        <v>1.526043176651001</v>
      </c>
      <c r="DN623">
        <v>1.6678246259689331</v>
      </c>
      <c r="DO623">
        <v>1.772225022315979</v>
      </c>
      <c r="DP623">
        <v>4.9248533248901367</v>
      </c>
      <c r="DQ623">
        <v>5.2648172378540039</v>
      </c>
      <c r="DR623">
        <v>4.9039859771728516</v>
      </c>
      <c r="DS623">
        <v>4.1014509201049805</v>
      </c>
      <c r="DT623">
        <v>3.0252296924591064</v>
      </c>
      <c r="DU623">
        <v>2.1011121273040771</v>
      </c>
      <c r="DV623">
        <v>1.7401639223098755</v>
      </c>
      <c r="DW623">
        <v>1.3489154577255249</v>
      </c>
      <c r="DX623">
        <v>1.2210037708282471</v>
      </c>
      <c r="DY623">
        <v>1.133179783821106</v>
      </c>
      <c r="DZ623">
        <v>1.0850954055786133</v>
      </c>
      <c r="EA623">
        <v>1.6054058074951172</v>
      </c>
      <c r="EB623">
        <v>1.4187979698181152</v>
      </c>
      <c r="EC623">
        <v>1.2311686277389526</v>
      </c>
      <c r="ED623">
        <v>1.3985821008682251</v>
      </c>
      <c r="EE623">
        <v>1.4668012857437134</v>
      </c>
      <c r="EF623">
        <v>0.97872889041900635</v>
      </c>
      <c r="EG623">
        <v>0.70867103338241577</v>
      </c>
      <c r="EH623">
        <v>0.92082357406616211</v>
      </c>
      <c r="EI623">
        <v>1.6335785388946533</v>
      </c>
      <c r="EJ623">
        <v>2.1768722534179687</v>
      </c>
      <c r="EK623">
        <v>2.9561560153961182</v>
      </c>
      <c r="EL623">
        <v>3.1561121940612793</v>
      </c>
      <c r="EM623">
        <v>3.2039973735809326</v>
      </c>
      <c r="EN623">
        <v>6.9795522689819336</v>
      </c>
      <c r="EO623">
        <v>7.2200822830200195</v>
      </c>
      <c r="EP623">
        <v>6.9914555549621582</v>
      </c>
      <c r="EQ623">
        <v>5.983365535736084</v>
      </c>
      <c r="ER623">
        <v>4.9303655624389648</v>
      </c>
      <c r="ES623">
        <v>3.9737546443939209</v>
      </c>
      <c r="ET623">
        <v>3.5661780834197998</v>
      </c>
      <c r="EU623">
        <v>3.0500659942626953</v>
      </c>
      <c r="EV623">
        <v>2.8204412460327148</v>
      </c>
      <c r="EW623">
        <v>2.5611379146575928</v>
      </c>
      <c r="EX623">
        <v>2.4416074752807617</v>
      </c>
      <c r="EY623">
        <v>74.139694213867187</v>
      </c>
      <c r="EZ623">
        <v>72.912689208984375</v>
      </c>
      <c r="FA623">
        <v>71.699928283691406</v>
      </c>
      <c r="FB623">
        <v>70.594253540039063</v>
      </c>
      <c r="FC623">
        <v>69.642295837402344</v>
      </c>
      <c r="FD623">
        <v>68.593841552734375</v>
      </c>
      <c r="FE623">
        <v>67.920478820800781</v>
      </c>
      <c r="FF623">
        <v>67.594390869140625</v>
      </c>
      <c r="FG623">
        <v>69.608993530273437</v>
      </c>
      <c r="FH623">
        <v>73.578651428222656</v>
      </c>
      <c r="FI623">
        <v>77.724609375</v>
      </c>
      <c r="FJ623">
        <v>81.5450439453125</v>
      </c>
      <c r="FK623">
        <v>84.831283569335938</v>
      </c>
      <c r="FL623">
        <v>87.490440368652344</v>
      </c>
      <c r="FM623">
        <v>89.145027160644531</v>
      </c>
      <c r="FN623">
        <v>89.848968505859375</v>
      </c>
      <c r="FO623">
        <v>89.816261291503906</v>
      </c>
      <c r="FP623">
        <v>89.402511596679688</v>
      </c>
      <c r="FQ623">
        <v>88.760688781738281</v>
      </c>
      <c r="FR623">
        <v>87.044464111328125</v>
      </c>
      <c r="FS623">
        <v>84.157325744628906</v>
      </c>
      <c r="FT623">
        <v>81.146675109863281</v>
      </c>
      <c r="FU623">
        <v>79.1480712890625</v>
      </c>
      <c r="FV623">
        <v>77.622177124023438</v>
      </c>
      <c r="FW623">
        <v>1</v>
      </c>
    </row>
    <row r="624" spans="1:179" x14ac:dyDescent="0.2">
      <c r="A624" t="s">
        <v>241</v>
      </c>
      <c r="B624" t="s">
        <v>248</v>
      </c>
      <c r="C624" t="s">
        <v>218</v>
      </c>
      <c r="D624" t="s">
        <v>11</v>
      </c>
      <c r="E624">
        <v>2016</v>
      </c>
      <c r="F624" t="s">
        <v>227</v>
      </c>
      <c r="G624" t="s">
        <v>244</v>
      </c>
      <c r="H624">
        <v>225.14000000000001</v>
      </c>
      <c r="K624">
        <v>132.67372271607516</v>
      </c>
      <c r="L624">
        <v>128.97531081177627</v>
      </c>
      <c r="M624">
        <v>125.93418208815497</v>
      </c>
      <c r="N624">
        <v>124.85431436286764</v>
      </c>
      <c r="O624">
        <v>127.9788188233276</v>
      </c>
      <c r="P624">
        <v>136.33080203495362</v>
      </c>
      <c r="Q624">
        <v>145.20182689432895</v>
      </c>
      <c r="R624">
        <v>150.86826503890984</v>
      </c>
      <c r="S624">
        <v>154.51895181985554</v>
      </c>
      <c r="T624">
        <v>160.94909106532043</v>
      </c>
      <c r="U624">
        <v>167.77781553744762</v>
      </c>
      <c r="V624">
        <v>172.9606366670447</v>
      </c>
      <c r="W624">
        <v>176.44162803557171</v>
      </c>
      <c r="X624">
        <v>180.80686378770602</v>
      </c>
      <c r="Y624">
        <v>182.33680685391505</v>
      </c>
      <c r="Z624">
        <v>179.87658159776745</v>
      </c>
      <c r="AA624">
        <v>175.35078762541744</v>
      </c>
      <c r="AB624">
        <v>170.49248159496668</v>
      </c>
      <c r="AC624">
        <v>167.87499853310783</v>
      </c>
      <c r="AD624">
        <v>167.15644468024504</v>
      </c>
      <c r="AE624">
        <v>162.31455595214138</v>
      </c>
      <c r="AF624">
        <v>154.92599455775354</v>
      </c>
      <c r="AG624">
        <v>145.29182268891728</v>
      </c>
      <c r="AH624">
        <v>139.90070786225675</v>
      </c>
      <c r="AI624">
        <v>-1.0546047687530518</v>
      </c>
      <c r="AJ624">
        <v>-1.0124778747558594</v>
      </c>
      <c r="AK624">
        <v>-1.0164731740951538</v>
      </c>
      <c r="AL624">
        <v>-0.85640460252761841</v>
      </c>
      <c r="AM624">
        <v>-1.3146989345550537</v>
      </c>
      <c r="AN624">
        <v>-1.8186521530151367</v>
      </c>
      <c r="AO624">
        <v>-1.9863959550857544</v>
      </c>
      <c r="AP624">
        <v>-1.7207131385803223</v>
      </c>
      <c r="AQ624">
        <v>-1.7795107364654541</v>
      </c>
      <c r="AR624">
        <v>-1.6740567684173584</v>
      </c>
      <c r="AS624">
        <v>-1.8202452659606934</v>
      </c>
      <c r="AT624">
        <v>-1.8219228982925415</v>
      </c>
      <c r="AU624">
        <v>-1.6004471778869629</v>
      </c>
      <c r="AV624">
        <v>-0.13443088531494141</v>
      </c>
      <c r="AW624">
        <v>0.39712965488433838</v>
      </c>
      <c r="AX624">
        <v>-0.22683665156364441</v>
      </c>
      <c r="AY624">
        <v>-0.49470987915992737</v>
      </c>
      <c r="AZ624">
        <v>-1.523906946182251</v>
      </c>
      <c r="BA624">
        <v>-2.2901101112365723</v>
      </c>
      <c r="BB624">
        <v>-2.5133049488067627</v>
      </c>
      <c r="BC624">
        <v>-2.5886352062225342</v>
      </c>
      <c r="BD624">
        <v>-2.47676682472229</v>
      </c>
      <c r="BE624">
        <v>-2.1721105575561523</v>
      </c>
      <c r="BF624">
        <v>-2.0556120872497559</v>
      </c>
      <c r="BG624">
        <v>-0.29457166790962219</v>
      </c>
      <c r="BH624">
        <v>-0.3164476752281189</v>
      </c>
      <c r="BI624">
        <v>-0.37077289819717407</v>
      </c>
      <c r="BJ624">
        <v>-0.21314501762390137</v>
      </c>
      <c r="BK624">
        <v>-0.51405054330825806</v>
      </c>
      <c r="BL624">
        <v>-0.99960553646087646</v>
      </c>
      <c r="BM624">
        <v>-1.1907813549041748</v>
      </c>
      <c r="BN624">
        <v>-0.94720220565795898</v>
      </c>
      <c r="BO624">
        <v>-0.79242956638336182</v>
      </c>
      <c r="BP624">
        <v>-0.56964540481567383</v>
      </c>
      <c r="BQ624">
        <v>-0.45755055546760559</v>
      </c>
      <c r="BR624">
        <v>-0.40379595756530762</v>
      </c>
      <c r="BS624">
        <v>-0.2361711710691452</v>
      </c>
      <c r="BT624">
        <v>1.8234055042266846</v>
      </c>
      <c r="BU624">
        <v>2.2602200508117676</v>
      </c>
      <c r="BV624">
        <v>1.7622253894805908</v>
      </c>
      <c r="BW624">
        <v>1.2984877824783325</v>
      </c>
      <c r="BX624">
        <v>0.2914174497127533</v>
      </c>
      <c r="BY624">
        <v>-0.50574737787246704</v>
      </c>
      <c r="BZ624">
        <v>-0.77337253093719482</v>
      </c>
      <c r="CA624">
        <v>-0.96768003702163696</v>
      </c>
      <c r="CB624">
        <v>-0.95272982120513916</v>
      </c>
      <c r="CC624">
        <v>-0.81146919727325439</v>
      </c>
      <c r="CD624">
        <v>-0.76304841041564941</v>
      </c>
      <c r="CE624">
        <v>0.23182494938373566</v>
      </c>
      <c r="CF624">
        <v>0.16562071442604065</v>
      </c>
      <c r="CG624">
        <v>7.6437123119831085E-2</v>
      </c>
      <c r="CH624">
        <v>0.23237459361553192</v>
      </c>
      <c r="CI624">
        <v>4.0476027876138687E-2</v>
      </c>
      <c r="CJ624">
        <v>-0.43233641982078552</v>
      </c>
      <c r="CK624">
        <v>-0.63974112272262573</v>
      </c>
      <c r="CL624">
        <v>-0.41147086024284363</v>
      </c>
      <c r="CM624">
        <v>-0.10878016799688339</v>
      </c>
      <c r="CN624">
        <v>0.19526650011539459</v>
      </c>
      <c r="CO624">
        <v>0.48624768853187561</v>
      </c>
      <c r="CP624">
        <v>0.57839441299438477</v>
      </c>
      <c r="CQ624">
        <v>0.70872223377227783</v>
      </c>
      <c r="CR624">
        <v>3.1793971061706543</v>
      </c>
      <c r="CS624">
        <v>3.5505907535552979</v>
      </c>
      <c r="CT624">
        <v>3.1398437023162842</v>
      </c>
      <c r="CU624">
        <v>2.5404510498046875</v>
      </c>
      <c r="CV624">
        <v>1.5487055778503418</v>
      </c>
      <c r="CW624">
        <v>0.73009675741195679</v>
      </c>
      <c r="CX624">
        <v>0.43169942498207092</v>
      </c>
      <c r="CY624">
        <v>0.15498855710029602</v>
      </c>
      <c r="CZ624">
        <v>0.10281351208686829</v>
      </c>
      <c r="DA624">
        <v>0.13090693950653076</v>
      </c>
      <c r="DB624">
        <v>0.13217714428901672</v>
      </c>
      <c r="DC624">
        <v>0.75822156667709351</v>
      </c>
      <c r="DD624">
        <v>0.6476891040802002</v>
      </c>
      <c r="DE624">
        <v>0.52364712953567505</v>
      </c>
      <c r="DF624">
        <v>0.6778942346572876</v>
      </c>
      <c r="DG624">
        <v>0.59500265121459961</v>
      </c>
      <c r="DH624">
        <v>0.13493272662162781</v>
      </c>
      <c r="DI624">
        <v>-8.8700897991657257E-2</v>
      </c>
      <c r="DJ624">
        <v>0.12426044791936874</v>
      </c>
      <c r="DK624">
        <v>0.57486927509307861</v>
      </c>
      <c r="DL624">
        <v>0.9601784348487854</v>
      </c>
      <c r="DM624">
        <v>1.4300459623336792</v>
      </c>
      <c r="DN624">
        <v>1.5605847835540771</v>
      </c>
      <c r="DO624">
        <v>1.6536157131195068</v>
      </c>
      <c r="DP624">
        <v>4.5353884696960449</v>
      </c>
      <c r="DQ624">
        <v>4.8409614562988281</v>
      </c>
      <c r="DR624">
        <v>4.5174622535705566</v>
      </c>
      <c r="DS624">
        <v>3.7824141979217529</v>
      </c>
      <c r="DT624">
        <v>2.8059937953948975</v>
      </c>
      <c r="DU624">
        <v>1.9659409523010254</v>
      </c>
      <c r="DV624">
        <v>1.6367713212966919</v>
      </c>
      <c r="DW624">
        <v>1.277657151222229</v>
      </c>
      <c r="DX624">
        <v>1.1583569049835205</v>
      </c>
      <c r="DY624">
        <v>1.0732830762863159</v>
      </c>
      <c r="DZ624">
        <v>1.0274027585983276</v>
      </c>
      <c r="EA624">
        <v>1.5182547569274902</v>
      </c>
      <c r="EB624">
        <v>1.3437193632125854</v>
      </c>
      <c r="EC624">
        <v>1.1693474054336548</v>
      </c>
      <c r="ED624">
        <v>1.3211537599563599</v>
      </c>
      <c r="EE624">
        <v>1.3956509828567505</v>
      </c>
      <c r="EF624">
        <v>0.95397931337356567</v>
      </c>
      <c r="EG624">
        <v>0.70691365003585815</v>
      </c>
      <c r="EH624">
        <v>0.89777135848999023</v>
      </c>
      <c r="EI624">
        <v>1.5619504451751709</v>
      </c>
      <c r="EJ624">
        <v>2.0645897388458252</v>
      </c>
      <c r="EK624">
        <v>2.7927408218383789</v>
      </c>
      <c r="EL624">
        <v>2.9787116050720215</v>
      </c>
      <c r="EM624">
        <v>3.0178916454315186</v>
      </c>
      <c r="EN624">
        <v>6.49322509765625</v>
      </c>
      <c r="EO624">
        <v>6.7040519714355469</v>
      </c>
      <c r="EP624">
        <v>6.5065240859985352</v>
      </c>
      <c r="EQ624">
        <v>5.5756120681762695</v>
      </c>
      <c r="ER624">
        <v>4.6213178634643555</v>
      </c>
      <c r="ES624">
        <v>3.7503035068511963</v>
      </c>
      <c r="ET624">
        <v>3.3767037391662598</v>
      </c>
      <c r="EU624">
        <v>2.8986122608184814</v>
      </c>
      <c r="EV624">
        <v>2.6823937892913818</v>
      </c>
      <c r="EW624">
        <v>2.4339244365692139</v>
      </c>
      <c r="EX624">
        <v>2.3199663162231445</v>
      </c>
      <c r="EY624">
        <v>74.139694213867187</v>
      </c>
      <c r="EZ624">
        <v>72.912689208984375</v>
      </c>
      <c r="FA624">
        <v>71.699928283691406</v>
      </c>
      <c r="FB624">
        <v>70.594253540039063</v>
      </c>
      <c r="FC624">
        <v>69.642295837402344</v>
      </c>
      <c r="FD624">
        <v>68.593841552734375</v>
      </c>
      <c r="FE624">
        <v>67.920478820800781</v>
      </c>
      <c r="FF624">
        <v>67.594390869140625</v>
      </c>
      <c r="FG624">
        <v>69.608993530273437</v>
      </c>
      <c r="FH624">
        <v>73.578651428222656</v>
      </c>
      <c r="FI624">
        <v>77.724609375</v>
      </c>
      <c r="FJ624">
        <v>81.5450439453125</v>
      </c>
      <c r="FK624">
        <v>84.831283569335938</v>
      </c>
      <c r="FL624">
        <v>87.490440368652344</v>
      </c>
      <c r="FM624">
        <v>89.145027160644531</v>
      </c>
      <c r="FN624">
        <v>89.848968505859375</v>
      </c>
      <c r="FO624">
        <v>89.816261291503906</v>
      </c>
      <c r="FP624">
        <v>89.402511596679688</v>
      </c>
      <c r="FQ624">
        <v>88.760688781738281</v>
      </c>
      <c r="FR624">
        <v>87.044464111328125</v>
      </c>
      <c r="FS624">
        <v>84.157325744628906</v>
      </c>
      <c r="FT624">
        <v>81.146675109863281</v>
      </c>
      <c r="FU624">
        <v>79.1480712890625</v>
      </c>
      <c r="FV624">
        <v>77.622177124023438</v>
      </c>
      <c r="FW624">
        <v>1</v>
      </c>
    </row>
    <row r="625" spans="1:179" x14ac:dyDescent="0.2">
      <c r="A625" t="s">
        <v>241</v>
      </c>
      <c r="B625" t="s">
        <v>248</v>
      </c>
      <c r="C625" t="s">
        <v>218</v>
      </c>
      <c r="D625" t="s">
        <v>11</v>
      </c>
      <c r="E625" t="s">
        <v>250</v>
      </c>
      <c r="F625" t="s">
        <v>227</v>
      </c>
      <c r="G625" t="s">
        <v>244</v>
      </c>
      <c r="H625">
        <v>218.34</v>
      </c>
      <c r="K625">
        <v>128.66657932349423</v>
      </c>
      <c r="L625">
        <v>125.07987052454251</v>
      </c>
      <c r="M625">
        <v>122.13059298758706</v>
      </c>
      <c r="N625">
        <v>121.0833404986228</v>
      </c>
      <c r="O625">
        <v>124.11347557569992</v>
      </c>
      <c r="P625">
        <v>132.21320390477445</v>
      </c>
      <c r="Q625">
        <v>140.81629727083711</v>
      </c>
      <c r="R625">
        <v>146.31159202917928</v>
      </c>
      <c r="S625">
        <v>149.85201714629912</v>
      </c>
      <c r="T625">
        <v>156.08794694724585</v>
      </c>
      <c r="U625">
        <v>162.71042350842239</v>
      </c>
      <c r="V625">
        <v>167.73670793264006</v>
      </c>
      <c r="W625">
        <v>171.11256294653356</v>
      </c>
      <c r="X625">
        <v>175.34595551794507</v>
      </c>
      <c r="Y625">
        <v>176.82968972588679</v>
      </c>
      <c r="Z625">
        <v>174.44377063359448</v>
      </c>
      <c r="AA625">
        <v>170.0546691806162</v>
      </c>
      <c r="AB625">
        <v>165.34309852858485</v>
      </c>
      <c r="AC625">
        <v>162.80467128683716</v>
      </c>
      <c r="AD625">
        <v>162.10781991028068</v>
      </c>
      <c r="AE625">
        <v>157.41217070894413</v>
      </c>
      <c r="AF625">
        <v>150.24676597561992</v>
      </c>
      <c r="AG625">
        <v>140.90357492315684</v>
      </c>
      <c r="AH625">
        <v>135.67528789475244</v>
      </c>
      <c r="AI625">
        <v>-1.0420306921005249</v>
      </c>
      <c r="AJ625">
        <v>-0.99955260753631592</v>
      </c>
      <c r="AK625">
        <v>-1.0021505355834961</v>
      </c>
      <c r="AL625">
        <v>-0.84685468673706055</v>
      </c>
      <c r="AM625">
        <v>-1.2952994108200073</v>
      </c>
      <c r="AN625">
        <v>-1.7844983339309692</v>
      </c>
      <c r="AO625">
        <v>-1.9465813636779785</v>
      </c>
      <c r="AP625">
        <v>-1.6883623600006104</v>
      </c>
      <c r="AQ625">
        <v>-1.7508013248443604</v>
      </c>
      <c r="AR625">
        <v>-1.6515084505081177</v>
      </c>
      <c r="AS625">
        <v>-1.7998329401016235</v>
      </c>
      <c r="AT625">
        <v>-1.802865743637085</v>
      </c>
      <c r="AU625">
        <v>-1.586713433265686</v>
      </c>
      <c r="AV625">
        <v>-0.18003062903881073</v>
      </c>
      <c r="AW625">
        <v>0.33787834644317627</v>
      </c>
      <c r="AX625">
        <v>-0.27043786644935608</v>
      </c>
      <c r="AY625">
        <v>-0.52525222301483154</v>
      </c>
      <c r="AZ625">
        <v>-1.52392578125</v>
      </c>
      <c r="BA625">
        <v>-2.2662019729614258</v>
      </c>
      <c r="BB625">
        <v>-2.4815285205841064</v>
      </c>
      <c r="BC625">
        <v>-2.5515658855438232</v>
      </c>
      <c r="BD625">
        <v>-2.4406177997589111</v>
      </c>
      <c r="BE625">
        <v>-2.1410188674926758</v>
      </c>
      <c r="BF625">
        <v>-2.0263121128082275</v>
      </c>
      <c r="BG625">
        <v>-0.29356315732002258</v>
      </c>
      <c r="BH625">
        <v>-0.31411412358283997</v>
      </c>
      <c r="BI625">
        <v>-0.36627617478370667</v>
      </c>
      <c r="BJ625">
        <v>-0.21338382363319397</v>
      </c>
      <c r="BK625">
        <v>-0.50683468580245972</v>
      </c>
      <c r="BL625">
        <v>-0.97791540622711182</v>
      </c>
      <c r="BM625">
        <v>-1.1630738973617554</v>
      </c>
      <c r="BN625">
        <v>-0.92662215232849121</v>
      </c>
      <c r="BO625">
        <v>-0.77874082326889038</v>
      </c>
      <c r="BP625">
        <v>-0.56390321254730225</v>
      </c>
      <c r="BQ625">
        <v>-0.45787465572357178</v>
      </c>
      <c r="BR625">
        <v>-0.40631893277168274</v>
      </c>
      <c r="BS625">
        <v>-0.24319799244403839</v>
      </c>
      <c r="BT625">
        <v>1.7480127811431885</v>
      </c>
      <c r="BU625">
        <v>2.1726174354553223</v>
      </c>
      <c r="BV625">
        <v>1.6883562803268433</v>
      </c>
      <c r="BW625">
        <v>1.2406578063964844</v>
      </c>
      <c r="BX625">
        <v>0.26377436518669128</v>
      </c>
      <c r="BY625">
        <v>-0.50899231433868408</v>
      </c>
      <c r="BZ625">
        <v>-0.76807320117950439</v>
      </c>
      <c r="CA625">
        <v>-0.95527726411819458</v>
      </c>
      <c r="CB625">
        <v>-0.93977260589599609</v>
      </c>
      <c r="CC625">
        <v>-0.80108261108398438</v>
      </c>
      <c r="CD625">
        <v>-0.7534177303314209</v>
      </c>
      <c r="CE625">
        <v>0.22482314705848694</v>
      </c>
      <c r="CF625">
        <v>0.16061846911907196</v>
      </c>
      <c r="CG625">
        <v>7.4128493666648865E-2</v>
      </c>
      <c r="CH625">
        <v>0.22535619139671326</v>
      </c>
      <c r="CI625">
        <v>3.9253532886505127E-2</v>
      </c>
      <c r="CJ625">
        <v>-0.41927856206893921</v>
      </c>
      <c r="CK625">
        <v>-0.62041902542114258</v>
      </c>
      <c r="CL625">
        <v>-0.39904323220252991</v>
      </c>
      <c r="CM625">
        <v>-0.10549467802047729</v>
      </c>
      <c r="CN625">
        <v>0.18936887383460999</v>
      </c>
      <c r="CO625">
        <v>0.47156155109405518</v>
      </c>
      <c r="CP625">
        <v>0.5609251856803894</v>
      </c>
      <c r="CQ625">
        <v>0.68731671571731567</v>
      </c>
      <c r="CR625">
        <v>3.0833697319030762</v>
      </c>
      <c r="CS625">
        <v>3.443352222442627</v>
      </c>
      <c r="CT625">
        <v>3.045011043548584</v>
      </c>
      <c r="CU625">
        <v>2.463721752166748</v>
      </c>
      <c r="CV625">
        <v>1.5019299983978271</v>
      </c>
      <c r="CW625">
        <v>0.70804566144943237</v>
      </c>
      <c r="CX625">
        <v>0.41866081953048706</v>
      </c>
      <c r="CY625">
        <v>0.15030744671821594</v>
      </c>
      <c r="CZ625">
        <v>9.9708236753940582E-2</v>
      </c>
      <c r="DA625">
        <v>0.12695315480232239</v>
      </c>
      <c r="DB625">
        <v>0.12818500399589539</v>
      </c>
      <c r="DC625">
        <v>0.74320948123931885</v>
      </c>
      <c r="DD625">
        <v>0.63535106182098389</v>
      </c>
      <c r="DE625">
        <v>0.51453316211700439</v>
      </c>
      <c r="DF625">
        <v>0.6640961766242981</v>
      </c>
      <c r="DG625">
        <v>0.58534175157546997</v>
      </c>
      <c r="DH625">
        <v>0.13935829699039459</v>
      </c>
      <c r="DI625">
        <v>-7.7764168381690979E-2</v>
      </c>
      <c r="DJ625">
        <v>0.12853573262691498</v>
      </c>
      <c r="DK625">
        <v>0.56775146722793579</v>
      </c>
      <c r="DL625">
        <v>0.94264090061187744</v>
      </c>
      <c r="DM625">
        <v>1.4009977579116821</v>
      </c>
      <c r="DN625">
        <v>1.5281692743301392</v>
      </c>
      <c r="DO625">
        <v>1.6178314685821533</v>
      </c>
      <c r="DP625">
        <v>4.418726921081543</v>
      </c>
      <c r="DQ625">
        <v>4.7140870094299316</v>
      </c>
      <c r="DR625">
        <v>4.4016656875610352</v>
      </c>
      <c r="DS625">
        <v>3.6867856979370117</v>
      </c>
      <c r="DT625">
        <v>2.7400856018066406</v>
      </c>
      <c r="DU625">
        <v>1.9250836372375488</v>
      </c>
      <c r="DV625">
        <v>1.6053948402404785</v>
      </c>
      <c r="DW625">
        <v>1.2558921575546265</v>
      </c>
      <c r="DX625">
        <v>1.1391891241073608</v>
      </c>
      <c r="DY625">
        <v>1.0549888610839844</v>
      </c>
      <c r="DZ625">
        <v>1.0097876787185669</v>
      </c>
      <c r="EA625">
        <v>1.491676926612854</v>
      </c>
      <c r="EB625">
        <v>1.3207895755767822</v>
      </c>
      <c r="EC625">
        <v>1.1504075527191162</v>
      </c>
      <c r="ED625">
        <v>1.2975671291351318</v>
      </c>
      <c r="EE625">
        <v>1.3738064765930176</v>
      </c>
      <c r="EF625">
        <v>0.94594120979309082</v>
      </c>
      <c r="EG625">
        <v>0.70574325323104858</v>
      </c>
      <c r="EH625">
        <v>0.89027595520019531</v>
      </c>
      <c r="EI625">
        <v>1.5398119688034058</v>
      </c>
      <c r="EJ625">
        <v>2.0302460193634033</v>
      </c>
      <c r="EK625">
        <v>2.7429561614990234</v>
      </c>
      <c r="EL625">
        <v>2.9247159957885742</v>
      </c>
      <c r="EM625">
        <v>2.9613468647003174</v>
      </c>
      <c r="EN625">
        <v>6.3467702865600586</v>
      </c>
      <c r="EO625">
        <v>6.5488262176513672</v>
      </c>
      <c r="EP625">
        <v>6.3604598045349121</v>
      </c>
      <c r="EQ625">
        <v>5.4526958465576172</v>
      </c>
      <c r="ER625">
        <v>4.5277857780456543</v>
      </c>
      <c r="ES625">
        <v>3.682293176651001</v>
      </c>
      <c r="ET625">
        <v>3.3188502788543701</v>
      </c>
      <c r="EU625">
        <v>2.8521809577941895</v>
      </c>
      <c r="EV625">
        <v>2.6400341987609863</v>
      </c>
      <c r="EW625">
        <v>2.3949251174926758</v>
      </c>
      <c r="EX625">
        <v>2.282681941986084</v>
      </c>
      <c r="EY625">
        <v>74.139694213867187</v>
      </c>
      <c r="EZ625">
        <v>72.912689208984375</v>
      </c>
      <c r="FA625">
        <v>71.699928283691406</v>
      </c>
      <c r="FB625">
        <v>70.594253540039063</v>
      </c>
      <c r="FC625">
        <v>69.642295837402344</v>
      </c>
      <c r="FD625">
        <v>68.593841552734375</v>
      </c>
      <c r="FE625">
        <v>67.920478820800781</v>
      </c>
      <c r="FF625">
        <v>67.594390869140625</v>
      </c>
      <c r="FG625">
        <v>69.608993530273437</v>
      </c>
      <c r="FH625">
        <v>73.578651428222656</v>
      </c>
      <c r="FI625">
        <v>77.724609375</v>
      </c>
      <c r="FJ625">
        <v>81.5450439453125</v>
      </c>
      <c r="FK625">
        <v>84.831283569335938</v>
      </c>
      <c r="FL625">
        <v>87.490440368652344</v>
      </c>
      <c r="FM625">
        <v>89.145027160644531</v>
      </c>
      <c r="FN625">
        <v>89.848968505859375</v>
      </c>
      <c r="FO625">
        <v>89.816261291503906</v>
      </c>
      <c r="FP625">
        <v>89.402511596679688</v>
      </c>
      <c r="FQ625">
        <v>88.760688781738281</v>
      </c>
      <c r="FR625">
        <v>87.044464111328125</v>
      </c>
      <c r="FS625">
        <v>84.157325744628906</v>
      </c>
      <c r="FT625">
        <v>81.146675109863281</v>
      </c>
      <c r="FU625">
        <v>79.1480712890625</v>
      </c>
      <c r="FV625">
        <v>77.622177124023438</v>
      </c>
      <c r="FW625">
        <v>1</v>
      </c>
    </row>
    <row r="626" spans="1:179" x14ac:dyDescent="0.2">
      <c r="A626" t="s">
        <v>241</v>
      </c>
      <c r="B626" t="s">
        <v>248</v>
      </c>
      <c r="C626" t="s">
        <v>218</v>
      </c>
      <c r="D626" t="s">
        <v>36</v>
      </c>
      <c r="E626">
        <v>2015</v>
      </c>
      <c r="F626" t="s">
        <v>224</v>
      </c>
      <c r="G626" t="s">
        <v>245</v>
      </c>
      <c r="H626">
        <v>171.58</v>
      </c>
      <c r="K626">
        <v>37.07656827332702</v>
      </c>
      <c r="L626">
        <v>36.724568302993362</v>
      </c>
      <c r="M626">
        <v>35.791423706431004</v>
      </c>
      <c r="N626">
        <v>35.792542897170591</v>
      </c>
      <c r="O626">
        <v>38.270893144857553</v>
      </c>
      <c r="P626">
        <v>44.960031203867544</v>
      </c>
      <c r="Q626">
        <v>53.875828356567176</v>
      </c>
      <c r="R626">
        <v>60.887139525114719</v>
      </c>
      <c r="S626">
        <v>64.950469386723881</v>
      </c>
      <c r="T626">
        <v>65.013966673112648</v>
      </c>
      <c r="U626">
        <v>59.997922101094495</v>
      </c>
      <c r="V626">
        <v>60.211197234427203</v>
      </c>
      <c r="W626">
        <v>69.233181035690436</v>
      </c>
      <c r="X626">
        <v>69.516662444216138</v>
      </c>
      <c r="Y626">
        <v>68.30636664610536</v>
      </c>
      <c r="Z626">
        <v>66.990711878586879</v>
      </c>
      <c r="AA626">
        <v>65.431700675075476</v>
      </c>
      <c r="AB626">
        <v>62.410780280982088</v>
      </c>
      <c r="AC626">
        <v>49.879829255334542</v>
      </c>
      <c r="AD626">
        <v>44.888239116655953</v>
      </c>
      <c r="AE626">
        <v>42.41523128768376</v>
      </c>
      <c r="AF626">
        <v>40.355284124265182</v>
      </c>
      <c r="AG626">
        <v>38.568033119430702</v>
      </c>
      <c r="AH626">
        <v>38.874168927046036</v>
      </c>
      <c r="AI626">
        <v>-0.8433985710144043</v>
      </c>
      <c r="AJ626">
        <v>-0.84056633710861206</v>
      </c>
      <c r="AK626">
        <v>-0.77227556705474854</v>
      </c>
      <c r="AL626">
        <v>-0.75127863883972168</v>
      </c>
      <c r="AM626">
        <v>-0.88771075010299683</v>
      </c>
      <c r="AN626">
        <v>-1.1646804809570313</v>
      </c>
      <c r="AO626">
        <v>-1.7211037874221802</v>
      </c>
      <c r="AP626">
        <v>-1.5535041093826294</v>
      </c>
      <c r="AQ626">
        <v>-0.76627570390701294</v>
      </c>
      <c r="AR626">
        <v>-0.47344589233398438</v>
      </c>
      <c r="AS626">
        <v>-0.43094304203987122</v>
      </c>
      <c r="AT626">
        <v>-0.49630710482597351</v>
      </c>
      <c r="AU626">
        <v>-0.54002726078033447</v>
      </c>
      <c r="AV626">
        <v>-0.35731732845306396</v>
      </c>
      <c r="AW626">
        <v>-0.37958896160125732</v>
      </c>
      <c r="AX626">
        <v>-0.40834608674049377</v>
      </c>
      <c r="AY626">
        <v>2.2495046257972717E-2</v>
      </c>
      <c r="AZ626">
        <v>0.13472239673137665</v>
      </c>
      <c r="BA626">
        <v>0.52675044536590576</v>
      </c>
      <c r="BB626">
        <v>0.3549879789352417</v>
      </c>
      <c r="BC626">
        <v>-0.66632860898971558</v>
      </c>
      <c r="BD626">
        <v>-0.86718142032623291</v>
      </c>
      <c r="BE626">
        <v>-0.7569916844367981</v>
      </c>
      <c r="BF626">
        <v>-0.75991004705429077</v>
      </c>
      <c r="BG626">
        <v>-0.41215533018112183</v>
      </c>
      <c r="BH626">
        <v>-0.40703305602073669</v>
      </c>
      <c r="BI626">
        <v>-0.35548755526542664</v>
      </c>
      <c r="BJ626">
        <v>-0.34272494912147522</v>
      </c>
      <c r="BK626">
        <v>-0.45512548089027405</v>
      </c>
      <c r="BL626">
        <v>-0.65091121196746826</v>
      </c>
      <c r="BM626">
        <v>-1.1261032819747925</v>
      </c>
      <c r="BN626">
        <v>-0.91635680198669434</v>
      </c>
      <c r="BO626">
        <v>-0.12333468347787857</v>
      </c>
      <c r="BP626">
        <v>6.8370491499081254E-4</v>
      </c>
      <c r="BQ626">
        <v>-5.0966504961252213E-2</v>
      </c>
      <c r="BR626">
        <v>-0.14560377597808838</v>
      </c>
      <c r="BS626">
        <v>-0.24302519857883453</v>
      </c>
      <c r="BT626">
        <v>-8.2799576222896576E-2</v>
      </c>
      <c r="BU626">
        <v>-0.10565069317817688</v>
      </c>
      <c r="BV626">
        <v>-0.12077315896749496</v>
      </c>
      <c r="BW626">
        <v>0.35439306497573853</v>
      </c>
      <c r="BX626">
        <v>0.40979558229446411</v>
      </c>
      <c r="BY626">
        <v>0.8026391863822937</v>
      </c>
      <c r="BZ626">
        <v>0.63289344310760498</v>
      </c>
      <c r="CA626">
        <v>-0.33343160152435303</v>
      </c>
      <c r="CB626">
        <v>-0.50347733497619629</v>
      </c>
      <c r="CC626">
        <v>-0.44479221105575562</v>
      </c>
      <c r="CD626">
        <v>-0.43514633178710938</v>
      </c>
      <c r="CE626">
        <v>-0.11347755789756775</v>
      </c>
      <c r="CF626">
        <v>-0.10676923394203186</v>
      </c>
      <c r="CG626">
        <v>-6.6821418702602386E-2</v>
      </c>
      <c r="CH626">
        <v>-5.9761922806501389E-2</v>
      </c>
      <c r="CI626">
        <v>-0.15551826357841492</v>
      </c>
      <c r="CJ626">
        <v>-0.29507613182067871</v>
      </c>
      <c r="CK626">
        <v>-0.71400779485702515</v>
      </c>
      <c r="CL626">
        <v>-0.47507059574127197</v>
      </c>
      <c r="CM626">
        <v>0.32196429371833801</v>
      </c>
      <c r="CN626">
        <v>0.32906439900398254</v>
      </c>
      <c r="CO626">
        <v>0.21220408380031586</v>
      </c>
      <c r="CP626">
        <v>9.729226678609848E-2</v>
      </c>
      <c r="CQ626">
        <v>-3.7322472780942917E-2</v>
      </c>
      <c r="CR626">
        <v>0.10733059048652649</v>
      </c>
      <c r="CS626">
        <v>8.4078110754489899E-2</v>
      </c>
      <c r="CT626">
        <v>7.8398965299129486E-2</v>
      </c>
      <c r="CU626">
        <v>0.58426463603973389</v>
      </c>
      <c r="CV626">
        <v>0.60031044483184814</v>
      </c>
      <c r="CW626">
        <v>0.99371886253356934</v>
      </c>
      <c r="CX626">
        <v>0.82536989450454712</v>
      </c>
      <c r="CY626">
        <v>-0.10286813974380493</v>
      </c>
      <c r="CZ626">
        <v>-0.2515769898891449</v>
      </c>
      <c r="DA626">
        <v>-0.22856384515762329</v>
      </c>
      <c r="DB626">
        <v>-0.2102159708738327</v>
      </c>
      <c r="DC626">
        <v>0.18520021438598633</v>
      </c>
      <c r="DD626">
        <v>0.19349460303783417</v>
      </c>
      <c r="DE626">
        <v>0.22184470295906067</v>
      </c>
      <c r="DF626">
        <v>0.22320109605789185</v>
      </c>
      <c r="DG626">
        <v>0.14408895373344421</v>
      </c>
      <c r="DH626">
        <v>6.0758925974369049E-2</v>
      </c>
      <c r="DI626">
        <v>-0.30191227793693542</v>
      </c>
      <c r="DJ626">
        <v>-3.3784341067075729E-2</v>
      </c>
      <c r="DK626">
        <v>0.76726329326629639</v>
      </c>
      <c r="DL626">
        <v>0.65744513273239136</v>
      </c>
      <c r="DM626">
        <v>0.47537466883659363</v>
      </c>
      <c r="DN626">
        <v>0.34018832445144653</v>
      </c>
      <c r="DO626">
        <v>0.1683802604675293</v>
      </c>
      <c r="DP626">
        <v>0.29746076464653015</v>
      </c>
      <c r="DQ626">
        <v>0.27380689978599548</v>
      </c>
      <c r="DR626">
        <v>0.27757108211517334</v>
      </c>
      <c r="DS626">
        <v>0.81413614749908447</v>
      </c>
      <c r="DT626">
        <v>0.79082530736923218</v>
      </c>
      <c r="DU626">
        <v>1.1847985982894897</v>
      </c>
      <c r="DV626">
        <v>1.0178463459014893</v>
      </c>
      <c r="DW626">
        <v>0.12769530713558197</v>
      </c>
      <c r="DX626">
        <v>3.2333965646103024E-4</v>
      </c>
      <c r="DY626">
        <v>-1.2335468083620071E-2</v>
      </c>
      <c r="DZ626">
        <v>1.471440214663744E-2</v>
      </c>
      <c r="EA626">
        <v>0.6164434552192688</v>
      </c>
      <c r="EB626">
        <v>0.62702786922454834</v>
      </c>
      <c r="EC626">
        <v>0.63863271474838257</v>
      </c>
      <c r="ED626">
        <v>0.63175475597381592</v>
      </c>
      <c r="EE626">
        <v>0.57667416334152222</v>
      </c>
      <c r="EF626">
        <v>0.57452821731567383</v>
      </c>
      <c r="EG626">
        <v>0.29308819770812988</v>
      </c>
      <c r="EH626">
        <v>0.60336291790008545</v>
      </c>
      <c r="EI626">
        <v>1.410204291343689</v>
      </c>
      <c r="EJ626">
        <v>1.1315747499465942</v>
      </c>
      <c r="EK626">
        <v>0.85535120964050293</v>
      </c>
      <c r="EL626">
        <v>0.69089162349700928</v>
      </c>
      <c r="EM626">
        <v>0.46538233757019043</v>
      </c>
      <c r="EN626">
        <v>0.57197850942611694</v>
      </c>
      <c r="EO626">
        <v>0.54774516820907593</v>
      </c>
      <c r="EP626">
        <v>0.56514400243759155</v>
      </c>
      <c r="EQ626">
        <v>1.1460342407226562</v>
      </c>
      <c r="ER626">
        <v>1.0658985376358032</v>
      </c>
      <c r="ES626">
        <v>1.4606872797012329</v>
      </c>
      <c r="ET626">
        <v>1.2957518100738525</v>
      </c>
      <c r="EU626">
        <v>0.46059232950210571</v>
      </c>
      <c r="EV626">
        <v>0.36402744054794312</v>
      </c>
      <c r="EW626">
        <v>0.29986396431922913</v>
      </c>
      <c r="EX626">
        <v>0.33947813510894775</v>
      </c>
      <c r="EY626">
        <v>45.842010498046875</v>
      </c>
      <c r="EZ626">
        <v>45.979248046875</v>
      </c>
      <c r="FA626">
        <v>45.291938781738281</v>
      </c>
      <c r="FB626">
        <v>44.603645324707031</v>
      </c>
      <c r="FC626">
        <v>44.454231262207031</v>
      </c>
      <c r="FD626">
        <v>44.189109802246094</v>
      </c>
      <c r="FE626">
        <v>43.133731842041016</v>
      </c>
      <c r="FF626">
        <v>42.876731872558594</v>
      </c>
      <c r="FG626">
        <v>43.824539184570313</v>
      </c>
      <c r="FH626">
        <v>46.573822021484375</v>
      </c>
      <c r="FI626">
        <v>48.583469390869141</v>
      </c>
      <c r="FJ626">
        <v>50.594455718994141</v>
      </c>
      <c r="FK626">
        <v>52.665035247802734</v>
      </c>
      <c r="FL626">
        <v>53.720088958740234</v>
      </c>
      <c r="FM626">
        <v>54.644462585449219</v>
      </c>
      <c r="FN626">
        <v>54.857635498046875</v>
      </c>
      <c r="FO626">
        <v>54.472297668457031</v>
      </c>
      <c r="FP626">
        <v>53.537338256835938</v>
      </c>
      <c r="FQ626">
        <v>51.960014343261719</v>
      </c>
      <c r="FR626">
        <v>50.996677398681641</v>
      </c>
      <c r="FS626">
        <v>50.0498046875</v>
      </c>
      <c r="FT626">
        <v>49.750095367431641</v>
      </c>
      <c r="FU626">
        <v>49.574356079101563</v>
      </c>
      <c r="FV626">
        <v>48.502208709716797</v>
      </c>
      <c r="FW626">
        <v>1</v>
      </c>
    </row>
    <row r="627" spans="1:179" x14ac:dyDescent="0.2">
      <c r="A627" t="s">
        <v>241</v>
      </c>
      <c r="B627" t="s">
        <v>248</v>
      </c>
      <c r="C627" t="s">
        <v>218</v>
      </c>
      <c r="D627" t="s">
        <v>36</v>
      </c>
      <c r="E627">
        <v>2016</v>
      </c>
      <c r="F627" t="s">
        <v>224</v>
      </c>
      <c r="G627" t="s">
        <v>245</v>
      </c>
      <c r="H627">
        <v>143.52000000000001</v>
      </c>
      <c r="K627">
        <v>31.615528332993904</v>
      </c>
      <c r="L627">
        <v>31.317595498291329</v>
      </c>
      <c r="M627">
        <v>30.519826049182342</v>
      </c>
      <c r="N627">
        <v>30.520362747387679</v>
      </c>
      <c r="O627">
        <v>32.738852770747052</v>
      </c>
      <c r="P627">
        <v>38.981530769098434</v>
      </c>
      <c r="Q627">
        <v>47.062229080611743</v>
      </c>
      <c r="R627">
        <v>53.204955538712028</v>
      </c>
      <c r="S627">
        <v>56.468752573289379</v>
      </c>
      <c r="T627">
        <v>56.177425895558784</v>
      </c>
      <c r="U627">
        <v>51.479919509067372</v>
      </c>
      <c r="V627">
        <v>52.135768633558563</v>
      </c>
      <c r="W627">
        <v>59.607730565220457</v>
      </c>
      <c r="X627">
        <v>59.750246451487371</v>
      </c>
      <c r="Y627">
        <v>58.663718390075736</v>
      </c>
      <c r="Z627">
        <v>57.505998775539247</v>
      </c>
      <c r="AA627">
        <v>56.224678731585492</v>
      </c>
      <c r="AB627">
        <v>53.698492118942788</v>
      </c>
      <c r="AC627">
        <v>42.986096450437707</v>
      </c>
      <c r="AD627">
        <v>38.424152716086283</v>
      </c>
      <c r="AE627">
        <v>36.187802988005465</v>
      </c>
      <c r="AF627">
        <v>34.419281476229905</v>
      </c>
      <c r="AG627">
        <v>32.903877776067858</v>
      </c>
      <c r="AH627">
        <v>33.269258041115464</v>
      </c>
      <c r="AI627">
        <v>-0.82981789112091064</v>
      </c>
      <c r="AJ627">
        <v>-0.82709997892379761</v>
      </c>
      <c r="AK627">
        <v>-0.75622087717056274</v>
      </c>
      <c r="AL627">
        <v>-0.7356763482093811</v>
      </c>
      <c r="AM627">
        <v>-0.87092727422714233</v>
      </c>
      <c r="AN627">
        <v>-1.141283392906189</v>
      </c>
      <c r="AO627">
        <v>-1.678708553314209</v>
      </c>
      <c r="AP627">
        <v>-1.5127605199813843</v>
      </c>
      <c r="AQ627">
        <v>-0.76688253879547119</v>
      </c>
      <c r="AR627">
        <v>-0.48096150159835815</v>
      </c>
      <c r="AS627">
        <v>-0.42927303910255432</v>
      </c>
      <c r="AT627">
        <v>-0.48823800683021545</v>
      </c>
      <c r="AU627">
        <v>-0.52449244260787964</v>
      </c>
      <c r="AV627">
        <v>-0.34585848450660706</v>
      </c>
      <c r="AW627">
        <v>-0.36747759580612183</v>
      </c>
      <c r="AX627">
        <v>-0.39146995544433594</v>
      </c>
      <c r="AY627">
        <v>2.4560132995247841E-2</v>
      </c>
      <c r="AZ627">
        <v>0.1336408257484436</v>
      </c>
      <c r="BA627">
        <v>0.51225239038467407</v>
      </c>
      <c r="BB627">
        <v>0.34013929963111877</v>
      </c>
      <c r="BC627">
        <v>-0.64655530452728271</v>
      </c>
      <c r="BD627">
        <v>-0.84073400497436523</v>
      </c>
      <c r="BE627">
        <v>-0.73487842082977295</v>
      </c>
      <c r="BF627">
        <v>-0.73835736513137817</v>
      </c>
      <c r="BG627">
        <v>-0.4055137038230896</v>
      </c>
      <c r="BH627">
        <v>-0.4005400538444519</v>
      </c>
      <c r="BI627">
        <v>-0.34628143906593323</v>
      </c>
      <c r="BJ627">
        <v>-0.33384308218955994</v>
      </c>
      <c r="BK627">
        <v>-0.44533652067184448</v>
      </c>
      <c r="BL627">
        <v>-0.6358075737953186</v>
      </c>
      <c r="BM627">
        <v>-1.0934586524963379</v>
      </c>
      <c r="BN627">
        <v>-0.8863832950592041</v>
      </c>
      <c r="BO627">
        <v>-0.13468480110168457</v>
      </c>
      <c r="BP627">
        <v>-1.5424215234816074E-2</v>
      </c>
      <c r="BQ627">
        <v>-5.5448666214942932E-2</v>
      </c>
      <c r="BR627">
        <v>-0.14329543709754944</v>
      </c>
      <c r="BS627">
        <v>-0.23247863352298737</v>
      </c>
      <c r="BT627">
        <v>-7.5862005352973938E-2</v>
      </c>
      <c r="BU627">
        <v>-9.8049409687519073E-2</v>
      </c>
      <c r="BV627">
        <v>-0.10895422101020813</v>
      </c>
      <c r="BW627">
        <v>0.35069391131401062</v>
      </c>
      <c r="BX627">
        <v>0.40364402532577515</v>
      </c>
      <c r="BY627">
        <v>0.78263413906097412</v>
      </c>
      <c r="BZ627">
        <v>0.61316138505935669</v>
      </c>
      <c r="CA627">
        <v>-0.31950703263282776</v>
      </c>
      <c r="CB627">
        <v>-0.48327222466468811</v>
      </c>
      <c r="CC627">
        <v>-0.42819249629974365</v>
      </c>
      <c r="CD627">
        <v>-0.41917350888252258</v>
      </c>
      <c r="CE627">
        <v>-0.11164188385009766</v>
      </c>
      <c r="CF627">
        <v>-0.10510594397783279</v>
      </c>
      <c r="CG627">
        <v>-6.2358658760786057E-2</v>
      </c>
      <c r="CH627">
        <v>-5.5534597486257553E-2</v>
      </c>
      <c r="CI627">
        <v>-0.15057364106178284</v>
      </c>
      <c r="CJ627">
        <v>-0.28571659326553345</v>
      </c>
      <c r="CK627">
        <v>-0.68811637163162231</v>
      </c>
      <c r="CL627">
        <v>-0.452556312084198</v>
      </c>
      <c r="CM627">
        <v>0.30317342281341553</v>
      </c>
      <c r="CN627">
        <v>0.30700549483299255</v>
      </c>
      <c r="CO627">
        <v>0.20346096158027649</v>
      </c>
      <c r="CP627">
        <v>9.5610745251178741E-2</v>
      </c>
      <c r="CQ627">
        <v>-3.023076057434082E-2</v>
      </c>
      <c r="CR627">
        <v>0.11113674193620682</v>
      </c>
      <c r="CS627">
        <v>8.855573832988739E-2</v>
      </c>
      <c r="CT627">
        <v>8.6715303361415863E-2</v>
      </c>
      <c r="CU627">
        <v>0.57657319307327271</v>
      </c>
      <c r="CV627">
        <v>0.59064739942550659</v>
      </c>
      <c r="CW627">
        <v>0.96989965438842773</v>
      </c>
      <c r="CX627">
        <v>0.80225563049316406</v>
      </c>
      <c r="CY627">
        <v>-9.2994406819343567E-2</v>
      </c>
      <c r="CZ627">
        <v>-0.2356952577829361</v>
      </c>
      <c r="DA627">
        <v>-0.21578279137611389</v>
      </c>
      <c r="DB627">
        <v>-0.19810774922370911</v>
      </c>
      <c r="DC627">
        <v>0.18222992122173309</v>
      </c>
      <c r="DD627">
        <v>0.19032816588878632</v>
      </c>
      <c r="DE627">
        <v>0.22156412899494171</v>
      </c>
      <c r="DF627">
        <v>0.22277389466762543</v>
      </c>
      <c r="DG627">
        <v>0.14418922364711761</v>
      </c>
      <c r="DH627">
        <v>6.4374439418315887E-2</v>
      </c>
      <c r="DI627">
        <v>-0.28277406096458435</v>
      </c>
      <c r="DJ627">
        <v>-1.8729325383901596E-2</v>
      </c>
      <c r="DK627">
        <v>0.74103164672851563</v>
      </c>
      <c r="DL627">
        <v>0.62943518161773682</v>
      </c>
      <c r="DM627">
        <v>0.4623706042766571</v>
      </c>
      <c r="DN627">
        <v>0.33451691269874573</v>
      </c>
      <c r="DO627">
        <v>0.17201711237430573</v>
      </c>
      <c r="DP627">
        <v>0.29813548922538757</v>
      </c>
      <c r="DQ627">
        <v>0.27516087889671326</v>
      </c>
      <c r="DR627">
        <v>0.28238484263420105</v>
      </c>
      <c r="DS627">
        <v>0.8024524450302124</v>
      </c>
      <c r="DT627">
        <v>0.77765077352523804</v>
      </c>
      <c r="DU627">
        <v>1.1571652889251709</v>
      </c>
      <c r="DV627">
        <v>0.99134987592697144</v>
      </c>
      <c r="DW627">
        <v>0.13351821899414063</v>
      </c>
      <c r="DX627">
        <v>1.188170537352562E-2</v>
      </c>
      <c r="DY627">
        <v>-3.3730755094438791E-3</v>
      </c>
      <c r="DZ627">
        <v>2.2958012297749519E-2</v>
      </c>
      <c r="EA627">
        <v>0.60653412342071533</v>
      </c>
      <c r="EB627">
        <v>0.61688810586929321</v>
      </c>
      <c r="EC627">
        <v>0.63150352239608765</v>
      </c>
      <c r="ED627">
        <v>0.6246071457862854</v>
      </c>
      <c r="EE627">
        <v>0.56977999210357666</v>
      </c>
      <c r="EF627">
        <v>0.56985026597976685</v>
      </c>
      <c r="EG627">
        <v>0.30247581005096436</v>
      </c>
      <c r="EH627">
        <v>0.60764795541763306</v>
      </c>
      <c r="EI627">
        <v>1.3732293844223022</v>
      </c>
      <c r="EJ627">
        <v>1.0949724912643433</v>
      </c>
      <c r="EK627">
        <v>0.83619499206542969</v>
      </c>
      <c r="EL627">
        <v>0.67945951223373413</v>
      </c>
      <c r="EM627">
        <v>0.464030921459198</v>
      </c>
      <c r="EN627">
        <v>0.56813198328018188</v>
      </c>
      <c r="EO627">
        <v>0.54458910226821899</v>
      </c>
      <c r="EP627">
        <v>0.56490057706832886</v>
      </c>
      <c r="EQ627">
        <v>1.1285861730575562</v>
      </c>
      <c r="ER627">
        <v>1.0476540327072144</v>
      </c>
      <c r="ES627">
        <v>1.4275469779968262</v>
      </c>
      <c r="ET627">
        <v>1.2643719911575317</v>
      </c>
      <c r="EU627">
        <v>0.46056649088859558</v>
      </c>
      <c r="EV627">
        <v>0.36934351921081543</v>
      </c>
      <c r="EW627">
        <v>0.30331280827522278</v>
      </c>
      <c r="EX627">
        <v>0.34214186668395996</v>
      </c>
      <c r="EY627">
        <v>45.8477783203125</v>
      </c>
      <c r="EZ627">
        <v>45.98095703125</v>
      </c>
      <c r="FA627">
        <v>45.291561126708984</v>
      </c>
      <c r="FB627">
        <v>44.601783752441406</v>
      </c>
      <c r="FC627">
        <v>44.454093933105469</v>
      </c>
      <c r="FD627">
        <v>44.18896484375</v>
      </c>
      <c r="FE627">
        <v>43.134201049804688</v>
      </c>
      <c r="FF627">
        <v>42.877140045166016</v>
      </c>
      <c r="FG627">
        <v>43.824546813964844</v>
      </c>
      <c r="FH627">
        <v>46.573093414306641</v>
      </c>
      <c r="FI627">
        <v>48.582424163818359</v>
      </c>
      <c r="FJ627">
        <v>50.594505310058594</v>
      </c>
      <c r="FK627">
        <v>52.665027618408203</v>
      </c>
      <c r="FL627">
        <v>53.720066070556641</v>
      </c>
      <c r="FM627">
        <v>54.644561767578125</v>
      </c>
      <c r="FN627">
        <v>54.857864379882813</v>
      </c>
      <c r="FO627">
        <v>54.472213745117188</v>
      </c>
      <c r="FP627">
        <v>53.536945343017578</v>
      </c>
      <c r="FQ627">
        <v>51.959598541259766</v>
      </c>
      <c r="FR627">
        <v>50.996688842773437</v>
      </c>
      <c r="FS627">
        <v>50.049789428710937</v>
      </c>
      <c r="FT627">
        <v>49.750080108642578</v>
      </c>
      <c r="FU627">
        <v>49.574474334716797</v>
      </c>
      <c r="FV627">
        <v>48.499641418457031</v>
      </c>
      <c r="FW627">
        <v>1</v>
      </c>
    </row>
    <row r="628" spans="1:179" x14ac:dyDescent="0.2">
      <c r="A628" t="s">
        <v>241</v>
      </c>
      <c r="B628" t="s">
        <v>248</v>
      </c>
      <c r="C628" t="s">
        <v>218</v>
      </c>
      <c r="D628" t="s">
        <v>36</v>
      </c>
      <c r="E628" t="s">
        <v>250</v>
      </c>
      <c r="F628" t="s">
        <v>224</v>
      </c>
      <c r="G628" t="s">
        <v>245</v>
      </c>
      <c r="H628">
        <v>133.6</v>
      </c>
      <c r="K628">
        <v>29.431008851382721</v>
      </c>
      <c r="L628">
        <v>29.153662105729943</v>
      </c>
      <c r="M628">
        <v>28.411015660894588</v>
      </c>
      <c r="N628">
        <v>28.411515275181134</v>
      </c>
      <c r="O628">
        <v>30.476715604161718</v>
      </c>
      <c r="P628">
        <v>36.288046969264137</v>
      </c>
      <c r="Q628">
        <v>43.810398043919747</v>
      </c>
      <c r="R628">
        <v>49.528684161292766</v>
      </c>
      <c r="S628">
        <v>52.566964540542919</v>
      </c>
      <c r="T628">
        <v>52.295767490136988</v>
      </c>
      <c r="U628">
        <v>47.922841926973909</v>
      </c>
      <c r="V628">
        <v>48.533374232009848</v>
      </c>
      <c r="W628">
        <v>55.489050424788857</v>
      </c>
      <c r="X628">
        <v>55.621718975066003</v>
      </c>
      <c r="Y628">
        <v>54.610266101153094</v>
      </c>
      <c r="Z628">
        <v>53.532540754799022</v>
      </c>
      <c r="AA628">
        <v>52.339755324871469</v>
      </c>
      <c r="AB628">
        <v>49.988119136038833</v>
      </c>
      <c r="AC628">
        <v>40.01591154176419</v>
      </c>
      <c r="AD628">
        <v>35.769181738261565</v>
      </c>
      <c r="AE628">
        <v>33.687355746024515</v>
      </c>
      <c r="AF628">
        <v>32.041032720240729</v>
      </c>
      <c r="AG628">
        <v>30.630337974192699</v>
      </c>
      <c r="AH628">
        <v>30.970471774946368</v>
      </c>
      <c r="AI628">
        <v>-0.79684805870056152</v>
      </c>
      <c r="AJ628">
        <v>-0.79444742202758789</v>
      </c>
      <c r="AK628">
        <v>-0.72751140594482422</v>
      </c>
      <c r="AL628">
        <v>-0.70792084932327271</v>
      </c>
      <c r="AM628">
        <v>-0.83519083261489868</v>
      </c>
      <c r="AN628">
        <v>-1.0914541482925415</v>
      </c>
      <c r="AO628">
        <v>-1.5963263511657715</v>
      </c>
      <c r="AP628">
        <v>-1.4442068338394165</v>
      </c>
      <c r="AQ628">
        <v>-0.75020056962966919</v>
      </c>
      <c r="AR628">
        <v>-0.47446438670158386</v>
      </c>
      <c r="AS628">
        <v>-0.42108041048049927</v>
      </c>
      <c r="AT628">
        <v>-0.474312424659729</v>
      </c>
      <c r="AU628">
        <v>-0.50502216815948486</v>
      </c>
      <c r="AV628">
        <v>-0.33746665716171265</v>
      </c>
      <c r="AW628">
        <v>-0.35755938291549683</v>
      </c>
      <c r="AX628">
        <v>-0.38064554333686829</v>
      </c>
      <c r="AY628">
        <v>4.1334223933517933E-3</v>
      </c>
      <c r="AZ628">
        <v>0.10890056937932968</v>
      </c>
      <c r="BA628">
        <v>0.46132966876029968</v>
      </c>
      <c r="BB628">
        <v>0.30095735192298889</v>
      </c>
      <c r="BC628">
        <v>-0.62066292762756348</v>
      </c>
      <c r="BD628">
        <v>-0.80317121744155884</v>
      </c>
      <c r="BE628">
        <v>-0.70171380043029785</v>
      </c>
      <c r="BF628">
        <v>-0.70567011833190918</v>
      </c>
      <c r="BG628">
        <v>-0.38746517896652222</v>
      </c>
      <c r="BH628">
        <v>-0.38288819789886475</v>
      </c>
      <c r="BI628">
        <v>-0.331988126039505</v>
      </c>
      <c r="BJ628">
        <v>-0.32021868228912354</v>
      </c>
      <c r="BK628">
        <v>-0.42456662654876709</v>
      </c>
      <c r="BL628">
        <v>-0.60375410318374634</v>
      </c>
      <c r="BM628">
        <v>-1.0316578149795532</v>
      </c>
      <c r="BN628">
        <v>-0.83985704183578491</v>
      </c>
      <c r="BO628">
        <v>-0.14023503661155701</v>
      </c>
      <c r="BP628">
        <v>-2.5298446416854858E-2</v>
      </c>
      <c r="BQ628">
        <v>-6.0402136296033859E-2</v>
      </c>
      <c r="BR628">
        <v>-0.14150029420852661</v>
      </c>
      <c r="BS628">
        <v>-0.22327744960784912</v>
      </c>
      <c r="BT628">
        <v>-7.696504145860672E-2</v>
      </c>
      <c r="BU628">
        <v>-9.760604053735733E-2</v>
      </c>
      <c r="BV628">
        <v>-0.1080649122595787</v>
      </c>
      <c r="BW628">
        <v>0.31879818439483643</v>
      </c>
      <c r="BX628">
        <v>0.36940866708755493</v>
      </c>
      <c r="BY628">
        <v>0.72220301628112793</v>
      </c>
      <c r="BZ628">
        <v>0.56437820196151733</v>
      </c>
      <c r="CA628">
        <v>-0.30511578917503357</v>
      </c>
      <c r="CB628">
        <v>-0.45828008651733398</v>
      </c>
      <c r="CC628">
        <v>-0.40581297874450684</v>
      </c>
      <c r="CD628">
        <v>-0.39771085977554321</v>
      </c>
      <c r="CE628">
        <v>-0.10392783582210541</v>
      </c>
      <c r="CF628">
        <v>-9.7843505442142487E-2</v>
      </c>
      <c r="CG628">
        <v>-5.8049898594617844E-2</v>
      </c>
      <c r="CH628">
        <v>-5.1697354763746262E-2</v>
      </c>
      <c r="CI628">
        <v>-0.14016954600811005</v>
      </c>
      <c r="CJ628">
        <v>-0.26597458124160767</v>
      </c>
      <c r="CK628">
        <v>-0.64056998491287231</v>
      </c>
      <c r="CL628">
        <v>-0.42128628492355347</v>
      </c>
      <c r="CM628">
        <v>0.28222522139549255</v>
      </c>
      <c r="CN628">
        <v>0.28579252958297729</v>
      </c>
      <c r="CO628">
        <v>0.18940253555774689</v>
      </c>
      <c r="CP628">
        <v>8.9004382491111755E-2</v>
      </c>
      <c r="CQ628">
        <v>-2.8141925111413002E-2</v>
      </c>
      <c r="CR628">
        <v>0.10345759242773056</v>
      </c>
      <c r="CS628">
        <v>8.2436852157115936E-2</v>
      </c>
      <c r="CT628">
        <v>8.0723591148853302E-2</v>
      </c>
      <c r="CU628">
        <v>0.53673404455184937</v>
      </c>
      <c r="CV628">
        <v>0.54983580112457275</v>
      </c>
      <c r="CW628">
        <v>0.90288311243057251</v>
      </c>
      <c r="CX628">
        <v>0.74682265520095825</v>
      </c>
      <c r="CY628">
        <v>-8.6568824946880341E-2</v>
      </c>
      <c r="CZ628">
        <v>-0.21940955519676208</v>
      </c>
      <c r="DA628">
        <v>-0.20087297260761261</v>
      </c>
      <c r="DB628">
        <v>-0.18441921472549438</v>
      </c>
      <c r="DC628">
        <v>0.1796095073223114</v>
      </c>
      <c r="DD628">
        <v>0.18720118701457977</v>
      </c>
      <c r="DE628">
        <v>0.21588830649852753</v>
      </c>
      <c r="DF628">
        <v>0.21682398021221161</v>
      </c>
      <c r="DG628">
        <v>0.144227534532547</v>
      </c>
      <c r="DH628">
        <v>7.1804940700531006E-2</v>
      </c>
      <c r="DI628">
        <v>-0.24948218464851379</v>
      </c>
      <c r="DJ628">
        <v>-2.7155203279107809E-3</v>
      </c>
      <c r="DK628">
        <v>0.7046855092048645</v>
      </c>
      <c r="DL628">
        <v>0.59688347578048706</v>
      </c>
      <c r="DM628">
        <v>0.43920722603797913</v>
      </c>
      <c r="DN628">
        <v>0.31950905919075012</v>
      </c>
      <c r="DO628">
        <v>0.16699360311031342</v>
      </c>
      <c r="DP628">
        <v>0.28388023376464844</v>
      </c>
      <c r="DQ628">
        <v>0.2624797523021698</v>
      </c>
      <c r="DR628">
        <v>0.26951208710670471</v>
      </c>
      <c r="DS628">
        <v>0.7546699047088623</v>
      </c>
      <c r="DT628">
        <v>0.73026293516159058</v>
      </c>
      <c r="DU628">
        <v>1.0835632085800171</v>
      </c>
      <c r="DV628">
        <v>0.92926710844039917</v>
      </c>
      <c r="DW628">
        <v>0.13197813928127289</v>
      </c>
      <c r="DX628">
        <v>1.9460970535874367E-2</v>
      </c>
      <c r="DY628">
        <v>4.0670284070074558E-3</v>
      </c>
      <c r="DZ628">
        <v>2.8872441500425339E-2</v>
      </c>
      <c r="EA628">
        <v>0.58899235725402832</v>
      </c>
      <c r="EB628">
        <v>0.59876042604446411</v>
      </c>
      <c r="EC628">
        <v>0.61141157150268555</v>
      </c>
      <c r="ED628">
        <v>0.6045261025428772</v>
      </c>
      <c r="EE628">
        <v>0.55485177040100098</v>
      </c>
      <c r="EF628">
        <v>0.5595049262046814</v>
      </c>
      <c r="EG628">
        <v>0.31518644094467163</v>
      </c>
      <c r="EH628">
        <v>0.60163420438766479</v>
      </c>
      <c r="EI628">
        <v>1.3146510124206543</v>
      </c>
      <c r="EJ628">
        <v>1.0460494756698608</v>
      </c>
      <c r="EK628">
        <v>0.79988551139831543</v>
      </c>
      <c r="EL628">
        <v>0.6523212194442749</v>
      </c>
      <c r="EM628">
        <v>0.44873830676078796</v>
      </c>
      <c r="EN628">
        <v>0.54438185691833496</v>
      </c>
      <c r="EO628">
        <v>0.52243310213088989</v>
      </c>
      <c r="EP628">
        <v>0.54209274053573608</v>
      </c>
      <c r="EQ628">
        <v>1.0693346261978149</v>
      </c>
      <c r="ER628">
        <v>0.99077099561691284</v>
      </c>
      <c r="ES628">
        <v>1.3444365262985229</v>
      </c>
      <c r="ET628">
        <v>1.19268798828125</v>
      </c>
      <c r="EU628">
        <v>0.4475252628326416</v>
      </c>
      <c r="EV628">
        <v>0.36435207724571228</v>
      </c>
      <c r="EW628">
        <v>0.29996785521507263</v>
      </c>
      <c r="EX628">
        <v>0.3368317186832428</v>
      </c>
      <c r="EY628">
        <v>45.8477783203125</v>
      </c>
      <c r="EZ628">
        <v>45.98095703125</v>
      </c>
      <c r="FA628">
        <v>45.291561126708984</v>
      </c>
      <c r="FB628">
        <v>44.601783752441406</v>
      </c>
      <c r="FC628">
        <v>44.454093933105469</v>
      </c>
      <c r="FD628">
        <v>44.18896484375</v>
      </c>
      <c r="FE628">
        <v>43.134201049804688</v>
      </c>
      <c r="FF628">
        <v>42.877143859863281</v>
      </c>
      <c r="FG628">
        <v>43.824546813964844</v>
      </c>
      <c r="FH628">
        <v>46.573093414306641</v>
      </c>
      <c r="FI628">
        <v>48.582424163818359</v>
      </c>
      <c r="FJ628">
        <v>50.594505310058594</v>
      </c>
      <c r="FK628">
        <v>52.665027618408203</v>
      </c>
      <c r="FL628">
        <v>53.720066070556641</v>
      </c>
      <c r="FM628">
        <v>54.644557952880859</v>
      </c>
      <c r="FN628">
        <v>54.857864379882813</v>
      </c>
      <c r="FO628">
        <v>54.472213745117188</v>
      </c>
      <c r="FP628">
        <v>53.536945343017578</v>
      </c>
      <c r="FQ628">
        <v>51.959598541259766</v>
      </c>
      <c r="FR628">
        <v>50.996688842773437</v>
      </c>
      <c r="FS628">
        <v>50.049789428710937</v>
      </c>
      <c r="FT628">
        <v>49.750080108642578</v>
      </c>
      <c r="FU628">
        <v>49.574474334716797</v>
      </c>
      <c r="FV628">
        <v>48.499641418457031</v>
      </c>
      <c r="FW628">
        <v>1</v>
      </c>
    </row>
    <row r="629" spans="1:179" x14ac:dyDescent="0.2">
      <c r="A629" t="s">
        <v>241</v>
      </c>
      <c r="B629" t="s">
        <v>248</v>
      </c>
      <c r="C629" t="s">
        <v>218</v>
      </c>
      <c r="D629" t="s">
        <v>37</v>
      </c>
      <c r="E629">
        <v>2015</v>
      </c>
      <c r="F629" t="s">
        <v>224</v>
      </c>
      <c r="G629" t="s">
        <v>245</v>
      </c>
      <c r="H629">
        <v>171.16</v>
      </c>
      <c r="K629">
        <v>37.661835210271676</v>
      </c>
      <c r="L629">
        <v>37.116641400184676</v>
      </c>
      <c r="M629">
        <v>36.137756026764166</v>
      </c>
      <c r="N629">
        <v>36.099051769650529</v>
      </c>
      <c r="O629">
        <v>38.043907671100357</v>
      </c>
      <c r="P629">
        <v>44.506938924792067</v>
      </c>
      <c r="Q629">
        <v>53.462417936481664</v>
      </c>
      <c r="R629">
        <v>59.462521410573878</v>
      </c>
      <c r="S629">
        <v>64.047654864473131</v>
      </c>
      <c r="T629">
        <v>66.337683441835779</v>
      </c>
      <c r="U629">
        <v>66.905986774237377</v>
      </c>
      <c r="V629">
        <v>72.10722131026084</v>
      </c>
      <c r="W629">
        <v>73.650222603309544</v>
      </c>
      <c r="X629">
        <v>74.785935764020678</v>
      </c>
      <c r="Y629">
        <v>74.84068244882549</v>
      </c>
      <c r="Z629">
        <v>73.365688789533493</v>
      </c>
      <c r="AA629">
        <v>70.872166755065919</v>
      </c>
      <c r="AB629">
        <v>66.380600376388131</v>
      </c>
      <c r="AC629">
        <v>51.82708350178418</v>
      </c>
      <c r="AD629">
        <v>46.399655745450403</v>
      </c>
      <c r="AE629">
        <v>43.623256031811998</v>
      </c>
      <c r="AF629">
        <v>41.349439960823624</v>
      </c>
      <c r="AG629">
        <v>39.115782496003739</v>
      </c>
      <c r="AH629">
        <v>39.326375784460375</v>
      </c>
      <c r="AI629">
        <v>-0.85483717918395996</v>
      </c>
      <c r="AJ629">
        <v>-0.82461279630661011</v>
      </c>
      <c r="AK629">
        <v>-0.76567864418029785</v>
      </c>
      <c r="AL629">
        <v>-0.74157899618148804</v>
      </c>
      <c r="AM629">
        <v>-0.85070538520812988</v>
      </c>
      <c r="AN629">
        <v>-1.1243340969085693</v>
      </c>
      <c r="AO629">
        <v>-1.7214831113815308</v>
      </c>
      <c r="AP629">
        <v>-1.5536301136016846</v>
      </c>
      <c r="AQ629">
        <v>-0.75387173891067505</v>
      </c>
      <c r="AR629">
        <v>-0.49522179365158081</v>
      </c>
      <c r="AS629">
        <v>-0.48936203122138977</v>
      </c>
      <c r="AT629">
        <v>-0.55042219161987305</v>
      </c>
      <c r="AU629">
        <v>-0.55567747354507446</v>
      </c>
      <c r="AV629">
        <v>-0.344196617603302</v>
      </c>
      <c r="AW629">
        <v>-0.36336466670036316</v>
      </c>
      <c r="AX629">
        <v>-0.38117006421089172</v>
      </c>
      <c r="AY629">
        <v>0.10459379106760025</v>
      </c>
      <c r="AZ629">
        <v>0.23394542932510376</v>
      </c>
      <c r="BA629">
        <v>0.5897369384765625</v>
      </c>
      <c r="BB629">
        <v>0.37611636519432068</v>
      </c>
      <c r="BC629">
        <v>-0.6979866623878479</v>
      </c>
      <c r="BD629">
        <v>-0.90546727180480957</v>
      </c>
      <c r="BE629">
        <v>-0.82767534255981445</v>
      </c>
      <c r="BF629">
        <v>-0.79474020004272461</v>
      </c>
      <c r="BG629">
        <v>-0.4117928147315979</v>
      </c>
      <c r="BH629">
        <v>-0.38502714037895203</v>
      </c>
      <c r="BI629">
        <v>-0.34417951107025146</v>
      </c>
      <c r="BJ629">
        <v>-0.32784420251846313</v>
      </c>
      <c r="BK629">
        <v>-0.41896277666091919</v>
      </c>
      <c r="BL629">
        <v>-0.60837864875793457</v>
      </c>
      <c r="BM629">
        <v>-1.1209187507629395</v>
      </c>
      <c r="BN629">
        <v>-0.92438352108001709</v>
      </c>
      <c r="BO629">
        <v>-0.1242586150765419</v>
      </c>
      <c r="BP629">
        <v>-2.747165784239769E-2</v>
      </c>
      <c r="BQ629">
        <v>-7.4109680950641632E-2</v>
      </c>
      <c r="BR629">
        <v>-0.13784691691398621</v>
      </c>
      <c r="BS629">
        <v>-0.24284203350543976</v>
      </c>
      <c r="BT629">
        <v>-5.0215497612953186E-2</v>
      </c>
      <c r="BU629">
        <v>-6.7201711237430573E-2</v>
      </c>
      <c r="BV629">
        <v>-7.3677018284797668E-2</v>
      </c>
      <c r="BW629">
        <v>0.46838915348052979</v>
      </c>
      <c r="BX629">
        <v>0.53593152761459351</v>
      </c>
      <c r="BY629">
        <v>0.88740783929824829</v>
      </c>
      <c r="BZ629">
        <v>0.67047476768493652</v>
      </c>
      <c r="CA629">
        <v>-0.34816285967826843</v>
      </c>
      <c r="CB629">
        <v>-0.53369337320327759</v>
      </c>
      <c r="CC629">
        <v>-0.50397562980651855</v>
      </c>
      <c r="CD629">
        <v>-0.47010430693626404</v>
      </c>
      <c r="CE629">
        <v>-0.10494163632392883</v>
      </c>
      <c r="CF629">
        <v>-8.0571480095386505E-2</v>
      </c>
      <c r="CG629">
        <v>-5.2250511944293976E-2</v>
      </c>
      <c r="CH629">
        <v>-4.1292760521173477E-2</v>
      </c>
      <c r="CI629">
        <v>-0.11993919312953949</v>
      </c>
      <c r="CJ629">
        <v>-0.25102946162223816</v>
      </c>
      <c r="CK629">
        <v>-0.70496970415115356</v>
      </c>
      <c r="CL629">
        <v>-0.48856928944587708</v>
      </c>
      <c r="CM629">
        <v>0.31180950999259949</v>
      </c>
      <c r="CN629">
        <v>0.29649066925048828</v>
      </c>
      <c r="CO629">
        <v>0.21349284052848816</v>
      </c>
      <c r="CP629">
        <v>0.14790146052837372</v>
      </c>
      <c r="CQ629">
        <v>-2.6173152029514313E-2</v>
      </c>
      <c r="CR629">
        <v>0.15339493751525879</v>
      </c>
      <c r="CS629">
        <v>0.1379198431968689</v>
      </c>
      <c r="CT629">
        <v>0.13929171860218048</v>
      </c>
      <c r="CU629">
        <v>0.72035270929336548</v>
      </c>
      <c r="CV629">
        <v>0.74508613348007202</v>
      </c>
      <c r="CW629">
        <v>1.0935738086700439</v>
      </c>
      <c r="CX629">
        <v>0.87434643507003784</v>
      </c>
      <c r="CY629">
        <v>-0.10587599128484726</v>
      </c>
      <c r="CZ629">
        <v>-0.27620393037796021</v>
      </c>
      <c r="DA629">
        <v>-0.27978223562240601</v>
      </c>
      <c r="DB629">
        <v>-0.24526247382164001</v>
      </c>
      <c r="DC629">
        <v>0.20190954208374023</v>
      </c>
      <c r="DD629">
        <v>0.22388419508934021</v>
      </c>
      <c r="DE629">
        <v>0.23967850208282471</v>
      </c>
      <c r="DF629">
        <v>0.24525868892669678</v>
      </c>
      <c r="DG629">
        <v>0.1790844053030014</v>
      </c>
      <c r="DH629">
        <v>0.10631971806287766</v>
      </c>
      <c r="DI629">
        <v>-0.28902068734169006</v>
      </c>
      <c r="DJ629">
        <v>-5.2755024284124374E-2</v>
      </c>
      <c r="DK629">
        <v>0.74787765741348267</v>
      </c>
      <c r="DL629">
        <v>0.62045300006866455</v>
      </c>
      <c r="DM629">
        <v>0.50109535455703735</v>
      </c>
      <c r="DN629">
        <v>0.43364983797073364</v>
      </c>
      <c r="DO629">
        <v>0.19049572944641113</v>
      </c>
      <c r="DP629">
        <v>0.35700538754463196</v>
      </c>
      <c r="DQ629">
        <v>0.34304141998291016</v>
      </c>
      <c r="DR629">
        <v>0.35226047039031982</v>
      </c>
      <c r="DS629">
        <v>0.97231626510620117</v>
      </c>
      <c r="DT629">
        <v>0.95424079895019531</v>
      </c>
      <c r="DU629">
        <v>1.2997398376464844</v>
      </c>
      <c r="DV629">
        <v>1.0782182216644287</v>
      </c>
      <c r="DW629">
        <v>0.13641087710857391</v>
      </c>
      <c r="DX629">
        <v>-1.8714472651481628E-2</v>
      </c>
      <c r="DY629">
        <v>-5.5588807910680771E-2</v>
      </c>
      <c r="DZ629">
        <v>-2.0420640707015991E-2</v>
      </c>
      <c r="EA629">
        <v>0.64495390653610229</v>
      </c>
      <c r="EB629">
        <v>0.66346979141235352</v>
      </c>
      <c r="EC629">
        <v>0.66117763519287109</v>
      </c>
      <c r="ED629">
        <v>0.65899348258972168</v>
      </c>
      <c r="EE629">
        <v>0.61082696914672852</v>
      </c>
      <c r="EF629">
        <v>0.62227517366409302</v>
      </c>
      <c r="EG629">
        <v>0.31154364347457886</v>
      </c>
      <c r="EH629">
        <v>0.57649153470993042</v>
      </c>
      <c r="EI629">
        <v>1.377490758895874</v>
      </c>
      <c r="EJ629">
        <v>1.0882030725479126</v>
      </c>
      <c r="EK629">
        <v>0.91634774208068848</v>
      </c>
      <c r="EL629">
        <v>0.8462250828742981</v>
      </c>
      <c r="EM629">
        <v>0.50333118438720703</v>
      </c>
      <c r="EN629">
        <v>0.65098649263381958</v>
      </c>
      <c r="EO629">
        <v>0.63920438289642334</v>
      </c>
      <c r="EP629">
        <v>0.65975350141525269</v>
      </c>
      <c r="EQ629">
        <v>1.3361116647720337</v>
      </c>
      <c r="ER629">
        <v>1.2562268972396851</v>
      </c>
      <c r="ES629">
        <v>1.5974107980728149</v>
      </c>
      <c r="ET629">
        <v>1.3725765943527222</v>
      </c>
      <c r="EU629">
        <v>0.4862346351146698</v>
      </c>
      <c r="EV629">
        <v>0.35305941104888916</v>
      </c>
      <c r="EW629">
        <v>0.26811087131500244</v>
      </c>
      <c r="EX629">
        <v>0.30421525239944458</v>
      </c>
      <c r="EY629">
        <v>51.67034912109375</v>
      </c>
      <c r="EZ629">
        <v>50.992610931396484</v>
      </c>
      <c r="FA629">
        <v>50.224658966064453</v>
      </c>
      <c r="FB629">
        <v>49.169597625732422</v>
      </c>
      <c r="FC629">
        <v>48.500839233398437</v>
      </c>
      <c r="FD629">
        <v>48.238681793212891</v>
      </c>
      <c r="FE629">
        <v>47.386932373046875</v>
      </c>
      <c r="FF629">
        <v>47.215736389160156</v>
      </c>
      <c r="FG629">
        <v>48.694667816162109</v>
      </c>
      <c r="FH629">
        <v>52.377479553222656</v>
      </c>
      <c r="FI629">
        <v>56.259670257568359</v>
      </c>
      <c r="FJ629">
        <v>60.053268432617187</v>
      </c>
      <c r="FK629">
        <v>61.929481506347656</v>
      </c>
      <c r="FL629">
        <v>63.262710571289063</v>
      </c>
      <c r="FM629">
        <v>63.923873901367188</v>
      </c>
      <c r="FN629">
        <v>63.987216949462891</v>
      </c>
      <c r="FO629">
        <v>63.141639709472656</v>
      </c>
      <c r="FP629">
        <v>62.153545379638672</v>
      </c>
      <c r="FQ629">
        <v>60.052131652832031</v>
      </c>
      <c r="FR629">
        <v>58.053752899169922</v>
      </c>
      <c r="FS629">
        <v>56.585140228271484</v>
      </c>
      <c r="FT629">
        <v>55.363689422607422</v>
      </c>
      <c r="FU629">
        <v>54.392726898193359</v>
      </c>
      <c r="FV629">
        <v>53.011997222900391</v>
      </c>
      <c r="FW629">
        <v>1</v>
      </c>
    </row>
    <row r="630" spans="1:179" x14ac:dyDescent="0.2">
      <c r="A630" t="s">
        <v>241</v>
      </c>
      <c r="B630" t="s">
        <v>248</v>
      </c>
      <c r="C630" t="s">
        <v>218</v>
      </c>
      <c r="D630" t="s">
        <v>37</v>
      </c>
      <c r="E630">
        <v>2016</v>
      </c>
      <c r="F630" t="s">
        <v>224</v>
      </c>
      <c r="G630" t="s">
        <v>245</v>
      </c>
      <c r="H630">
        <v>143.09</v>
      </c>
      <c r="K630">
        <v>32.103454655084676</v>
      </c>
      <c r="L630">
        <v>31.625694109557418</v>
      </c>
      <c r="M630">
        <v>30.774948208338103</v>
      </c>
      <c r="N630">
        <v>30.720427876917963</v>
      </c>
      <c r="O630">
        <v>32.438564094229562</v>
      </c>
      <c r="P630">
        <v>38.388307274910687</v>
      </c>
      <c r="Q630">
        <v>46.394586372103362</v>
      </c>
      <c r="R630">
        <v>51.566374088338954</v>
      </c>
      <c r="S630">
        <v>55.204868571594353</v>
      </c>
      <c r="T630">
        <v>56.87833747478286</v>
      </c>
      <c r="U630">
        <v>57.236805140364027</v>
      </c>
      <c r="V630">
        <v>61.71686009392733</v>
      </c>
      <c r="W630">
        <v>62.944499162652704</v>
      </c>
      <c r="X630">
        <v>63.800482937981563</v>
      </c>
      <c r="Y630">
        <v>63.785916909661772</v>
      </c>
      <c r="Z630">
        <v>62.373958629593886</v>
      </c>
      <c r="AA630">
        <v>60.247367298521333</v>
      </c>
      <c r="AB630">
        <v>56.534092529248113</v>
      </c>
      <c r="AC630">
        <v>44.666989080861498</v>
      </c>
      <c r="AD630">
        <v>39.846679786707298</v>
      </c>
      <c r="AE630">
        <v>37.276379417941577</v>
      </c>
      <c r="AF630">
        <v>35.211223223528144</v>
      </c>
      <c r="AG630">
        <v>33.299468789201732</v>
      </c>
      <c r="AH630">
        <v>33.619136010502523</v>
      </c>
      <c r="AI630">
        <v>-0.84109407663345337</v>
      </c>
      <c r="AJ630">
        <v>-0.81167894601821899</v>
      </c>
      <c r="AK630">
        <v>-0.74971282482147217</v>
      </c>
      <c r="AL630">
        <v>-0.72620630264282227</v>
      </c>
      <c r="AM630">
        <v>-0.83490961790084839</v>
      </c>
      <c r="AN630">
        <v>-1.1018812656402588</v>
      </c>
      <c r="AO630">
        <v>-1.6779197454452515</v>
      </c>
      <c r="AP630">
        <v>-1.5108872652053833</v>
      </c>
      <c r="AQ630">
        <v>-0.75496244430541992</v>
      </c>
      <c r="AR630">
        <v>-0.50212949514389038</v>
      </c>
      <c r="AS630">
        <v>-0.4869217574596405</v>
      </c>
      <c r="AT630">
        <v>-0.54214739799499512</v>
      </c>
      <c r="AU630">
        <v>-0.53940129280090332</v>
      </c>
      <c r="AV630">
        <v>-0.33301824331283569</v>
      </c>
      <c r="AW630">
        <v>-0.35163778066635132</v>
      </c>
      <c r="AX630">
        <v>-0.36450517177581787</v>
      </c>
      <c r="AY630">
        <v>0.10386666655540466</v>
      </c>
      <c r="AZ630">
        <v>0.22920592129230499</v>
      </c>
      <c r="BA630">
        <v>0.57254016399383545</v>
      </c>
      <c r="BB630">
        <v>0.35991829633712769</v>
      </c>
      <c r="BC630">
        <v>-0.67728948593139648</v>
      </c>
      <c r="BD630">
        <v>-0.87738412618637085</v>
      </c>
      <c r="BE630">
        <v>-0.8030860424041748</v>
      </c>
      <c r="BF630">
        <v>-0.77155476808547974</v>
      </c>
      <c r="BG630">
        <v>-0.40528365969657898</v>
      </c>
      <c r="BH630">
        <v>-0.37926939129829407</v>
      </c>
      <c r="BI630">
        <v>-0.33524560928344727</v>
      </c>
      <c r="BJ630">
        <v>-0.31937944889068604</v>
      </c>
      <c r="BK630">
        <v>-0.41025328636169434</v>
      </c>
      <c r="BL630">
        <v>-0.59438234567642212</v>
      </c>
      <c r="BM630">
        <v>-1.0873908996582031</v>
      </c>
      <c r="BN630">
        <v>-0.8925824761390686</v>
      </c>
      <c r="BO630">
        <v>-0.13611747324466705</v>
      </c>
      <c r="BP630">
        <v>-4.3084215372800827E-2</v>
      </c>
      <c r="BQ630">
        <v>-7.8494466841220856E-2</v>
      </c>
      <c r="BR630">
        <v>-0.13644790649414063</v>
      </c>
      <c r="BS630">
        <v>-0.2319083958864212</v>
      </c>
      <c r="BT630">
        <v>-4.3951932340860367E-2</v>
      </c>
      <c r="BU630">
        <v>-6.0423772782087326E-2</v>
      </c>
      <c r="BV630">
        <v>-6.2518082559108734E-2</v>
      </c>
      <c r="BW630">
        <v>0.46127232909202576</v>
      </c>
      <c r="BX630">
        <v>0.52561908960342407</v>
      </c>
      <c r="BY630">
        <v>0.86427944898605347</v>
      </c>
      <c r="BZ630">
        <v>0.64906114339828491</v>
      </c>
      <c r="CA630">
        <v>-0.33367618918418884</v>
      </c>
      <c r="CB630">
        <v>-0.51209878921508789</v>
      </c>
      <c r="CC630">
        <v>-0.48518672585487366</v>
      </c>
      <c r="CD630">
        <v>-0.452606201171875</v>
      </c>
      <c r="CE630">
        <v>-0.1034427210688591</v>
      </c>
      <c r="CF630">
        <v>-7.9783841967582703E-2</v>
      </c>
      <c r="CG630">
        <v>-4.8186853528022766E-2</v>
      </c>
      <c r="CH630">
        <v>-3.7612404674291611E-2</v>
      </c>
      <c r="CI630">
        <v>-0.11613761633634567</v>
      </c>
      <c r="CJ630">
        <v>-0.2428901195526123</v>
      </c>
      <c r="CK630">
        <v>-0.67839241027832031</v>
      </c>
      <c r="CL630">
        <v>-0.4643464982509613</v>
      </c>
      <c r="CM630">
        <v>0.29249268770217896</v>
      </c>
      <c r="CN630">
        <v>0.27484914660453796</v>
      </c>
      <c r="CO630">
        <v>0.20438103377819061</v>
      </c>
      <c r="CP630">
        <v>0.14453831315040588</v>
      </c>
      <c r="CQ630">
        <v>-1.8939763307571411E-2</v>
      </c>
      <c r="CR630">
        <v>0.15625450015068054</v>
      </c>
      <c r="CS630">
        <v>0.14127016067504883</v>
      </c>
      <c r="CT630">
        <v>0.14663724601268768</v>
      </c>
      <c r="CU630">
        <v>0.70881038904190063</v>
      </c>
      <c r="CV630">
        <v>0.73091387748718262</v>
      </c>
      <c r="CW630">
        <v>1.0663372278213501</v>
      </c>
      <c r="CX630">
        <v>0.84932059049606323</v>
      </c>
      <c r="CY630">
        <v>-9.569067507982254E-2</v>
      </c>
      <c r="CZ630">
        <v>-0.25910329818725586</v>
      </c>
      <c r="DA630">
        <v>-0.26501065492630005</v>
      </c>
      <c r="DB630">
        <v>-0.23170340061187744</v>
      </c>
      <c r="DC630">
        <v>0.19839823246002197</v>
      </c>
      <c r="DD630">
        <v>0.21970169246196747</v>
      </c>
      <c r="DE630">
        <v>0.23887188732624054</v>
      </c>
      <c r="DF630">
        <v>0.24415464699268341</v>
      </c>
      <c r="DG630">
        <v>0.17797805368900299</v>
      </c>
      <c r="DH630">
        <v>0.10860210657119751</v>
      </c>
      <c r="DI630">
        <v>-0.2693939208984375</v>
      </c>
      <c r="DJ630">
        <v>-3.6110483109951019E-2</v>
      </c>
      <c r="DK630">
        <v>0.72110283374786377</v>
      </c>
      <c r="DL630">
        <v>0.59278249740600586</v>
      </c>
      <c r="DM630">
        <v>0.48725655674934387</v>
      </c>
      <c r="DN630">
        <v>0.42552453279495239</v>
      </c>
      <c r="DO630">
        <v>0.19402886927127838</v>
      </c>
      <c r="DP630">
        <v>0.35646095871925354</v>
      </c>
      <c r="DQ630">
        <v>0.34296408295631409</v>
      </c>
      <c r="DR630">
        <v>0.3557925820350647</v>
      </c>
      <c r="DS630">
        <v>0.9563484787940979</v>
      </c>
      <c r="DT630">
        <v>0.93620872497558594</v>
      </c>
      <c r="DU630">
        <v>1.268394947052002</v>
      </c>
      <c r="DV630">
        <v>1.0495800971984863</v>
      </c>
      <c r="DW630">
        <v>0.14229483902454376</v>
      </c>
      <c r="DX630">
        <v>-6.1077792197465897E-3</v>
      </c>
      <c r="DY630">
        <v>-4.4834565371274948E-2</v>
      </c>
      <c r="DZ630">
        <v>-1.0800596326589584E-2</v>
      </c>
      <c r="EA630">
        <v>0.63420861959457397</v>
      </c>
      <c r="EB630">
        <v>0.6521112322807312</v>
      </c>
      <c r="EC630">
        <v>0.65333914756774902</v>
      </c>
      <c r="ED630">
        <v>0.65098148584365845</v>
      </c>
      <c r="EE630">
        <v>0.60263437032699585</v>
      </c>
      <c r="EF630">
        <v>0.61610102653503418</v>
      </c>
      <c r="EG630">
        <v>0.32113489508628845</v>
      </c>
      <c r="EH630">
        <v>0.58219426870346069</v>
      </c>
      <c r="EI630">
        <v>1.3399478197097778</v>
      </c>
      <c r="EJ630">
        <v>1.0518277883529663</v>
      </c>
      <c r="EK630">
        <v>0.89568382501602173</v>
      </c>
      <c r="EL630">
        <v>0.83122402429580688</v>
      </c>
      <c r="EM630">
        <v>0.5015217661857605</v>
      </c>
      <c r="EN630">
        <v>0.64552724361419678</v>
      </c>
      <c r="EO630">
        <v>0.63417810201644897</v>
      </c>
      <c r="EP630">
        <v>0.65777963399887085</v>
      </c>
      <c r="EQ630">
        <v>1.3137542009353638</v>
      </c>
      <c r="ER630">
        <v>1.2326219081878662</v>
      </c>
      <c r="ES630">
        <v>1.5601342916488647</v>
      </c>
      <c r="ET630">
        <v>1.3387229442596436</v>
      </c>
      <c r="EU630">
        <v>0.48590812087059021</v>
      </c>
      <c r="EV630">
        <v>0.35917755961418152</v>
      </c>
      <c r="EW630">
        <v>0.27306473255157471</v>
      </c>
      <c r="EX630">
        <v>0.30814796686172485</v>
      </c>
      <c r="EY630">
        <v>51.671566009521484</v>
      </c>
      <c r="EZ630">
        <v>50.993251800537109</v>
      </c>
      <c r="FA630">
        <v>50.224239349365234</v>
      </c>
      <c r="FB630">
        <v>49.168346405029297</v>
      </c>
      <c r="FC630">
        <v>48.500839233398437</v>
      </c>
      <c r="FD630">
        <v>48.238346099853516</v>
      </c>
      <c r="FE630">
        <v>47.385601043701172</v>
      </c>
      <c r="FF630">
        <v>47.215351104736328</v>
      </c>
      <c r="FG630">
        <v>48.694793701171875</v>
      </c>
      <c r="FH630">
        <v>52.377422332763672</v>
      </c>
      <c r="FI630">
        <v>56.259613037109375</v>
      </c>
      <c r="FJ630">
        <v>60.053428649902344</v>
      </c>
      <c r="FK630">
        <v>61.929836273193359</v>
      </c>
      <c r="FL630">
        <v>63.263236999511719</v>
      </c>
      <c r="FM630">
        <v>63.923412322998047</v>
      </c>
      <c r="FN630">
        <v>63.984550476074219</v>
      </c>
      <c r="FO630">
        <v>63.141437530517578</v>
      </c>
      <c r="FP630">
        <v>62.154792785644531</v>
      </c>
      <c r="FQ630">
        <v>60.052116394042969</v>
      </c>
      <c r="FR630">
        <v>58.053848266601563</v>
      </c>
      <c r="FS630">
        <v>56.585628509521484</v>
      </c>
      <c r="FT630">
        <v>55.363597869873047</v>
      </c>
      <c r="FU630">
        <v>54.392902374267578</v>
      </c>
      <c r="FV630">
        <v>53.011936187744141</v>
      </c>
      <c r="FW630">
        <v>1</v>
      </c>
    </row>
    <row r="631" spans="1:179" x14ac:dyDescent="0.2">
      <c r="A631" t="s">
        <v>241</v>
      </c>
      <c r="B631" t="s">
        <v>248</v>
      </c>
      <c r="C631" t="s">
        <v>218</v>
      </c>
      <c r="D631" t="s">
        <v>37</v>
      </c>
      <c r="E631" t="s">
        <v>250</v>
      </c>
      <c r="F631" t="s">
        <v>224</v>
      </c>
      <c r="G631" t="s">
        <v>245</v>
      </c>
      <c r="H631">
        <v>133.18</v>
      </c>
      <c r="K631">
        <v>29.878676520047954</v>
      </c>
      <c r="L631">
        <v>29.434024910206656</v>
      </c>
      <c r="M631">
        <v>28.642235931220164</v>
      </c>
      <c r="N631">
        <v>28.591493873588988</v>
      </c>
      <c r="O631">
        <v>30.1905627839594</v>
      </c>
      <c r="P631">
        <v>35.727987144760291</v>
      </c>
      <c r="Q631">
        <v>43.179428923981803</v>
      </c>
      <c r="R631">
        <v>47.99281034551322</v>
      </c>
      <c r="S631">
        <v>51.37915617194124</v>
      </c>
      <c r="T631">
        <v>52.93665322520026</v>
      </c>
      <c r="U631">
        <v>53.270278984105921</v>
      </c>
      <c r="V631">
        <v>57.439864911468277</v>
      </c>
      <c r="W631">
        <v>58.582428258992898</v>
      </c>
      <c r="X631">
        <v>59.379092125989203</v>
      </c>
      <c r="Y631">
        <v>59.365535527391799</v>
      </c>
      <c r="Z631">
        <v>58.051426339978541</v>
      </c>
      <c r="AA631">
        <v>56.072208366270807</v>
      </c>
      <c r="AB631">
        <v>52.616264547975291</v>
      </c>
      <c r="AC631">
        <v>41.571554594676527</v>
      </c>
      <c r="AD631">
        <v>37.085294045025591</v>
      </c>
      <c r="AE631">
        <v>34.693116190560708</v>
      </c>
      <c r="AF631">
        <v>32.771075881840254</v>
      </c>
      <c r="AG631">
        <v>30.991806549529969</v>
      </c>
      <c r="AH631">
        <v>31.289320745491928</v>
      </c>
      <c r="AI631">
        <v>-0.8079068660736084</v>
      </c>
      <c r="AJ631">
        <v>-0.78033435344696045</v>
      </c>
      <c r="AK631">
        <v>-0.72162908315658569</v>
      </c>
      <c r="AL631">
        <v>-0.69931155443191528</v>
      </c>
      <c r="AM631">
        <v>-0.80150848627090454</v>
      </c>
      <c r="AN631">
        <v>-1.0547504425048828</v>
      </c>
      <c r="AO631">
        <v>-1.595651388168335</v>
      </c>
      <c r="AP631">
        <v>-1.4417941570281982</v>
      </c>
      <c r="AQ631">
        <v>-0.73828619718551636</v>
      </c>
      <c r="AR631">
        <v>-0.49377092719078064</v>
      </c>
      <c r="AS631">
        <v>-0.47670164704322815</v>
      </c>
      <c r="AT631">
        <v>-0.52794301509857178</v>
      </c>
      <c r="AU631">
        <v>-0.51973092555999756</v>
      </c>
      <c r="AV631">
        <v>-0.32658898830413818</v>
      </c>
      <c r="AW631">
        <v>-0.3440418541431427</v>
      </c>
      <c r="AX631">
        <v>-0.35663804411888123</v>
      </c>
      <c r="AY631">
        <v>7.6083578169345856E-2</v>
      </c>
      <c r="AZ631">
        <v>0.19624970853328705</v>
      </c>
      <c r="BA631">
        <v>0.51606005430221558</v>
      </c>
      <c r="BB631">
        <v>0.31832242012023926</v>
      </c>
      <c r="BC631">
        <v>-0.65014380216598511</v>
      </c>
      <c r="BD631">
        <v>-0.8376200795173645</v>
      </c>
      <c r="BE631">
        <v>-0.76574158668518066</v>
      </c>
      <c r="BF631">
        <v>-0.73645591735839844</v>
      </c>
      <c r="BG631">
        <v>-0.38746845722198486</v>
      </c>
      <c r="BH631">
        <v>-0.36317682266235352</v>
      </c>
      <c r="BI631">
        <v>-0.32178103923797607</v>
      </c>
      <c r="BJ631">
        <v>-0.30683436989784241</v>
      </c>
      <c r="BK631">
        <v>-0.39183077216148376</v>
      </c>
      <c r="BL631">
        <v>-0.56515210866928101</v>
      </c>
      <c r="BM631">
        <v>-1.0259518623352051</v>
      </c>
      <c r="BN631">
        <v>-0.84529834985733032</v>
      </c>
      <c r="BO631">
        <v>-0.1412692666053772</v>
      </c>
      <c r="BP631">
        <v>-5.0917148590087891E-2</v>
      </c>
      <c r="BQ631">
        <v>-8.2680486142635345E-2</v>
      </c>
      <c r="BR631">
        <v>-0.13655345141887665</v>
      </c>
      <c r="BS631">
        <v>-0.2230839878320694</v>
      </c>
      <c r="BT631">
        <v>-4.7718696296215057E-2</v>
      </c>
      <c r="BU631">
        <v>-6.3099630177021027E-2</v>
      </c>
      <c r="BV631">
        <v>-6.5302722156047821E-2</v>
      </c>
      <c r="BW631">
        <v>0.42088279128074646</v>
      </c>
      <c r="BX631">
        <v>0.48220771551132202</v>
      </c>
      <c r="BY631">
        <v>0.79750901460647583</v>
      </c>
      <c r="BZ631">
        <v>0.59726661443710327</v>
      </c>
      <c r="CA631">
        <v>-0.31865054368972778</v>
      </c>
      <c r="CB631">
        <v>-0.48521918058395386</v>
      </c>
      <c r="CC631">
        <v>-0.45905530452728271</v>
      </c>
      <c r="CD631">
        <v>-0.42875736951828003</v>
      </c>
      <c r="CE631">
        <v>-9.6274107694625854E-2</v>
      </c>
      <c r="CF631">
        <v>-7.4254803359508514E-2</v>
      </c>
      <c r="CG631">
        <v>-4.4847492128610611E-2</v>
      </c>
      <c r="CH631">
        <v>-3.5005856305360794E-2</v>
      </c>
      <c r="CI631">
        <v>-0.10808924585580826</v>
      </c>
      <c r="CJ631">
        <v>-0.22605776786804199</v>
      </c>
      <c r="CK631">
        <v>-0.63137960433959961</v>
      </c>
      <c r="CL631">
        <v>-0.43216714262962341</v>
      </c>
      <c r="CM631">
        <v>0.2722228467464447</v>
      </c>
      <c r="CN631">
        <v>0.25580203533172607</v>
      </c>
      <c r="CO631">
        <v>0.19021737575531006</v>
      </c>
      <c r="CP631">
        <v>0.13452176749706268</v>
      </c>
      <c r="CQ631">
        <v>-1.7627231776714325E-2</v>
      </c>
      <c r="CR631">
        <v>0.14542602002620697</v>
      </c>
      <c r="CS631">
        <v>0.13148009777069092</v>
      </c>
      <c r="CT631">
        <v>0.13647523522377014</v>
      </c>
      <c r="CU631">
        <v>0.65968966484069824</v>
      </c>
      <c r="CV631">
        <v>0.68026137351989746</v>
      </c>
      <c r="CW631">
        <v>0.99243974685668945</v>
      </c>
      <c r="CX631">
        <v>0.7904624342918396</v>
      </c>
      <c r="CY631">
        <v>-8.9059285819530487E-2</v>
      </c>
      <c r="CZ631">
        <v>-0.24114736914634705</v>
      </c>
      <c r="DA631">
        <v>-0.24664533138275146</v>
      </c>
      <c r="DB631">
        <v>-0.21564629673957825</v>
      </c>
      <c r="DC631">
        <v>0.19492024183273315</v>
      </c>
      <c r="DD631">
        <v>0.21466721594333649</v>
      </c>
      <c r="DE631">
        <v>0.23208604753017426</v>
      </c>
      <c r="DF631">
        <v>0.23682264983654022</v>
      </c>
      <c r="DG631">
        <v>0.17565229535102844</v>
      </c>
      <c r="DH631">
        <v>0.11303654313087463</v>
      </c>
      <c r="DI631">
        <v>-0.2368074357509613</v>
      </c>
      <c r="DJ631">
        <v>-1.9035946577787399E-2</v>
      </c>
      <c r="DK631">
        <v>0.6857149600982666</v>
      </c>
      <c r="DL631">
        <v>0.56252121925354004</v>
      </c>
      <c r="DM631">
        <v>0.46311524510383606</v>
      </c>
      <c r="DN631">
        <v>0.40559700131416321</v>
      </c>
      <c r="DO631">
        <v>0.18782952427864075</v>
      </c>
      <c r="DP631">
        <v>0.33857074379920959</v>
      </c>
      <c r="DQ631">
        <v>0.32605981826782227</v>
      </c>
      <c r="DR631">
        <v>0.3382532000541687</v>
      </c>
      <c r="DS631">
        <v>0.89849656820297241</v>
      </c>
      <c r="DT631">
        <v>0.8783150315284729</v>
      </c>
      <c r="DU631">
        <v>1.1873704195022583</v>
      </c>
      <c r="DV631">
        <v>0.9836583137512207</v>
      </c>
      <c r="DW631">
        <v>0.14053195714950562</v>
      </c>
      <c r="DX631">
        <v>2.9244383331388235E-3</v>
      </c>
      <c r="DY631">
        <v>-3.4235358238220215E-2</v>
      </c>
      <c r="DZ631">
        <v>-2.5352062657475471E-3</v>
      </c>
      <c r="EA631">
        <v>0.61535865068435669</v>
      </c>
      <c r="EB631">
        <v>0.63182473182678223</v>
      </c>
      <c r="EC631">
        <v>0.63193410634994507</v>
      </c>
      <c r="ED631">
        <v>0.62929987907409668</v>
      </c>
      <c r="EE631">
        <v>0.58533000946044922</v>
      </c>
      <c r="EF631">
        <v>0.60263490676879883</v>
      </c>
      <c r="EG631">
        <v>0.33289211988449097</v>
      </c>
      <c r="EH631">
        <v>0.57745987176895142</v>
      </c>
      <c r="EI631">
        <v>1.2827318906784058</v>
      </c>
      <c r="EJ631">
        <v>1.0053750276565552</v>
      </c>
      <c r="EK631">
        <v>0.85713642835617065</v>
      </c>
      <c r="EL631">
        <v>0.79698657989501953</v>
      </c>
      <c r="EM631">
        <v>0.48447644710540771</v>
      </c>
      <c r="EN631">
        <v>0.61744105815887451</v>
      </c>
      <c r="EO631">
        <v>0.60700207948684692</v>
      </c>
      <c r="EP631">
        <v>0.6295885443687439</v>
      </c>
      <c r="EQ631">
        <v>1.2432957887649536</v>
      </c>
      <c r="ER631">
        <v>1.1642730236053467</v>
      </c>
      <c r="ES631">
        <v>1.4688194990158081</v>
      </c>
      <c r="ET631">
        <v>1.2626024484634399</v>
      </c>
      <c r="EU631">
        <v>0.47202524542808533</v>
      </c>
      <c r="EV631">
        <v>0.3553253710269928</v>
      </c>
      <c r="EW631">
        <v>0.27245092391967773</v>
      </c>
      <c r="EX631">
        <v>0.30516335368156433</v>
      </c>
      <c r="EY631">
        <v>51.671566009521484</v>
      </c>
      <c r="EZ631">
        <v>50.993251800537109</v>
      </c>
      <c r="FA631">
        <v>50.224239349365234</v>
      </c>
      <c r="FB631">
        <v>49.168346405029297</v>
      </c>
      <c r="FC631">
        <v>48.500839233398437</v>
      </c>
      <c r="FD631">
        <v>48.238346099853516</v>
      </c>
      <c r="FE631">
        <v>47.385597229003906</v>
      </c>
      <c r="FF631">
        <v>47.215351104736328</v>
      </c>
      <c r="FG631">
        <v>48.694793701171875</v>
      </c>
      <c r="FH631">
        <v>52.377426147460937</v>
      </c>
      <c r="FI631">
        <v>56.259613037109375</v>
      </c>
      <c r="FJ631">
        <v>60.053428649902344</v>
      </c>
      <c r="FK631">
        <v>61.929836273193359</v>
      </c>
      <c r="FL631">
        <v>63.263236999511719</v>
      </c>
      <c r="FM631">
        <v>63.923412322998047</v>
      </c>
      <c r="FN631">
        <v>63.984554290771484</v>
      </c>
      <c r="FO631">
        <v>63.141437530517578</v>
      </c>
      <c r="FP631">
        <v>62.154792785644531</v>
      </c>
      <c r="FQ631">
        <v>60.052112579345703</v>
      </c>
      <c r="FR631">
        <v>58.053848266601563</v>
      </c>
      <c r="FS631">
        <v>56.585628509521484</v>
      </c>
      <c r="FT631">
        <v>55.363597869873047</v>
      </c>
      <c r="FU631">
        <v>54.392902374267578</v>
      </c>
      <c r="FV631">
        <v>53.011936187744141</v>
      </c>
      <c r="FW631">
        <v>1</v>
      </c>
    </row>
    <row r="632" spans="1:179" x14ac:dyDescent="0.2">
      <c r="A632" t="s">
        <v>241</v>
      </c>
      <c r="B632" t="s">
        <v>248</v>
      </c>
      <c r="C632" t="s">
        <v>218</v>
      </c>
      <c r="D632" t="s">
        <v>38</v>
      </c>
      <c r="E632">
        <v>2015</v>
      </c>
      <c r="F632" t="s">
        <v>224</v>
      </c>
      <c r="G632" t="s">
        <v>245</v>
      </c>
      <c r="H632">
        <v>169.05</v>
      </c>
      <c r="K632">
        <v>39.254693761432662</v>
      </c>
      <c r="L632">
        <v>38.356758850478428</v>
      </c>
      <c r="M632">
        <v>37.447411632342863</v>
      </c>
      <c r="N632">
        <v>37.462633944699988</v>
      </c>
      <c r="O632">
        <v>38.792923841498258</v>
      </c>
      <c r="P632">
        <v>45.617752159637185</v>
      </c>
      <c r="Q632">
        <v>54.689244179467565</v>
      </c>
      <c r="R632">
        <v>59.50069918658091</v>
      </c>
      <c r="S632">
        <v>65.869490562842984</v>
      </c>
      <c r="T632">
        <v>72.9882705796864</v>
      </c>
      <c r="U632">
        <v>77.069928632912948</v>
      </c>
      <c r="V632">
        <v>81.219578492541558</v>
      </c>
      <c r="W632">
        <v>83.638273834676241</v>
      </c>
      <c r="X632">
        <v>85.558881467728412</v>
      </c>
      <c r="Y632">
        <v>85.816957908121623</v>
      </c>
      <c r="Z632">
        <v>84.181774017328294</v>
      </c>
      <c r="AA632">
        <v>81.319372528316791</v>
      </c>
      <c r="AB632">
        <v>75.376559176771934</v>
      </c>
      <c r="AC632">
        <v>56.328006741825831</v>
      </c>
      <c r="AD632">
        <v>50.062650220847019</v>
      </c>
      <c r="AE632">
        <v>46.581621574676113</v>
      </c>
      <c r="AF632">
        <v>44.14782177875739</v>
      </c>
      <c r="AG632">
        <v>41.344209212791156</v>
      </c>
      <c r="AH632">
        <v>41.041518926231625</v>
      </c>
      <c r="AI632">
        <v>-0.88493806123733521</v>
      </c>
      <c r="AJ632">
        <v>-0.85610145330429077</v>
      </c>
      <c r="AK632">
        <v>-0.80579310655593872</v>
      </c>
      <c r="AL632">
        <v>-0.81256717443466187</v>
      </c>
      <c r="AM632">
        <v>-0.90344196557998657</v>
      </c>
      <c r="AN632">
        <v>-1.2926987409591675</v>
      </c>
      <c r="AO632">
        <v>-1.9311825037002563</v>
      </c>
      <c r="AP632">
        <v>-1.6885048151016235</v>
      </c>
      <c r="AQ632">
        <v>-0.81019091606140137</v>
      </c>
      <c r="AR632">
        <v>-0.60087049007415771</v>
      </c>
      <c r="AS632">
        <v>-0.59851843118667603</v>
      </c>
      <c r="AT632">
        <v>-0.63157302141189575</v>
      </c>
      <c r="AU632">
        <v>-0.63062989711761475</v>
      </c>
      <c r="AV632">
        <v>-0.35189691185951233</v>
      </c>
      <c r="AW632">
        <v>-0.37981304526329041</v>
      </c>
      <c r="AX632">
        <v>-0.37339141964912415</v>
      </c>
      <c r="AY632">
        <v>0.19771468639373779</v>
      </c>
      <c r="AZ632">
        <v>0.35389503836631775</v>
      </c>
      <c r="BA632">
        <v>0.67795950174331665</v>
      </c>
      <c r="BB632">
        <v>0.54778701066970825</v>
      </c>
      <c r="BC632">
        <v>-0.951618492603302</v>
      </c>
      <c r="BD632">
        <v>-1.3821202516555786</v>
      </c>
      <c r="BE632">
        <v>-1.2679412364959717</v>
      </c>
      <c r="BF632">
        <v>-0.99744981527328491</v>
      </c>
      <c r="BG632">
        <v>-0.42104509472846985</v>
      </c>
      <c r="BH632">
        <v>-0.39944565296173096</v>
      </c>
      <c r="BI632">
        <v>-0.36446872353553772</v>
      </c>
      <c r="BJ632">
        <v>-0.37396356463432312</v>
      </c>
      <c r="BK632">
        <v>-0.45292890071868896</v>
      </c>
      <c r="BL632">
        <v>-0.68914753198623657</v>
      </c>
      <c r="BM632">
        <v>-1.2490657567977905</v>
      </c>
      <c r="BN632">
        <v>-1.0207059383392334</v>
      </c>
      <c r="BO632">
        <v>-0.16336122155189514</v>
      </c>
      <c r="BP632">
        <v>-9.5525056123733521E-2</v>
      </c>
      <c r="BQ632">
        <v>-0.10850740969181061</v>
      </c>
      <c r="BR632">
        <v>-0.16038438677787781</v>
      </c>
      <c r="BS632">
        <v>-0.2696729302406311</v>
      </c>
      <c r="BT632">
        <v>-5.1927966997027397E-3</v>
      </c>
      <c r="BU632">
        <v>-3.1390663236379623E-2</v>
      </c>
      <c r="BV632">
        <v>-1.9389251247048378E-2</v>
      </c>
      <c r="BW632">
        <v>0.63718080520629883</v>
      </c>
      <c r="BX632">
        <v>0.73464375734329224</v>
      </c>
      <c r="BY632">
        <v>1.0147597789764404</v>
      </c>
      <c r="BZ632">
        <v>0.88013702630996704</v>
      </c>
      <c r="CA632">
        <v>-0.53328710794448853</v>
      </c>
      <c r="CB632">
        <v>-0.8549731969833374</v>
      </c>
      <c r="CC632">
        <v>-0.79522162675857544</v>
      </c>
      <c r="CD632">
        <v>-0.63538235425949097</v>
      </c>
      <c r="CE632">
        <v>-9.9754206836223602E-2</v>
      </c>
      <c r="CF632">
        <v>-8.3167217671871185E-2</v>
      </c>
      <c r="CG632">
        <v>-5.8808803558349609E-2</v>
      </c>
      <c r="CH632">
        <v>-7.0188038051128387E-2</v>
      </c>
      <c r="CI632">
        <v>-0.14090493321418762</v>
      </c>
      <c r="CJ632">
        <v>-0.2711297869682312</v>
      </c>
      <c r="CK632">
        <v>-0.77663379907608032</v>
      </c>
      <c r="CL632">
        <v>-0.55819040536880493</v>
      </c>
      <c r="CM632">
        <v>0.28463104367256165</v>
      </c>
      <c r="CN632">
        <v>0.25447562336921692</v>
      </c>
      <c r="CO632">
        <v>0.2308727502822876</v>
      </c>
      <c r="CP632">
        <v>0.16595944762229919</v>
      </c>
      <c r="CQ632">
        <v>-1.9675238057971001E-2</v>
      </c>
      <c r="CR632">
        <v>0.23493342101573944</v>
      </c>
      <c r="CS632">
        <v>0.20992560684680939</v>
      </c>
      <c r="CT632">
        <v>0.2257915735244751</v>
      </c>
      <c r="CU632">
        <v>0.94155371189117432</v>
      </c>
      <c r="CV632">
        <v>0.99834913015365601</v>
      </c>
      <c r="CW632">
        <v>1.2480267286300659</v>
      </c>
      <c r="CX632">
        <v>1.1103216409683228</v>
      </c>
      <c r="CY632">
        <v>-0.24355213344097137</v>
      </c>
      <c r="CZ632">
        <v>-0.48987272381782532</v>
      </c>
      <c r="DA632">
        <v>-0.46781742572784424</v>
      </c>
      <c r="DB632">
        <v>-0.38461551070213318</v>
      </c>
      <c r="DC632">
        <v>0.22153666615486145</v>
      </c>
      <c r="DD632">
        <v>0.23311120271682739</v>
      </c>
      <c r="DE632">
        <v>0.2468511164188385</v>
      </c>
      <c r="DF632">
        <v>0.23358748853206635</v>
      </c>
      <c r="DG632">
        <v>0.17111904919147491</v>
      </c>
      <c r="DH632">
        <v>0.14688792824745178</v>
      </c>
      <c r="DI632">
        <v>-0.30420184135437012</v>
      </c>
      <c r="DJ632">
        <v>-9.5674864947795868E-2</v>
      </c>
      <c r="DK632">
        <v>0.73262333869934082</v>
      </c>
      <c r="DL632">
        <v>0.60447633266448975</v>
      </c>
      <c r="DM632">
        <v>0.57025289535522461</v>
      </c>
      <c r="DN632">
        <v>0.4923032820224762</v>
      </c>
      <c r="DO632">
        <v>0.23032246530056</v>
      </c>
      <c r="DP632">
        <v>0.47505965828895569</v>
      </c>
      <c r="DQ632">
        <v>0.4512418806552887</v>
      </c>
      <c r="DR632">
        <v>0.47097238898277283</v>
      </c>
      <c r="DS632">
        <v>1.2459266185760498</v>
      </c>
      <c r="DT632">
        <v>1.2620545625686646</v>
      </c>
      <c r="DU632">
        <v>1.4812935590744019</v>
      </c>
      <c r="DV632">
        <v>1.3405061960220337</v>
      </c>
      <c r="DW632">
        <v>4.6182878315448761E-2</v>
      </c>
      <c r="DX632">
        <v>-0.12477225810289383</v>
      </c>
      <c r="DY632">
        <v>-0.14041323959827423</v>
      </c>
      <c r="DZ632">
        <v>-0.13384869694709778</v>
      </c>
      <c r="EA632">
        <v>0.68542963266372681</v>
      </c>
      <c r="EB632">
        <v>0.68976700305938721</v>
      </c>
      <c r="EC632">
        <v>0.6881754994392395</v>
      </c>
      <c r="ED632">
        <v>0.6721910834312439</v>
      </c>
      <c r="EE632">
        <v>0.62163209915161133</v>
      </c>
      <c r="EF632">
        <v>0.7504391074180603</v>
      </c>
      <c r="EG632">
        <v>0.37791487574577332</v>
      </c>
      <c r="EH632">
        <v>0.57212406396865845</v>
      </c>
      <c r="EI632">
        <v>1.3794530630111694</v>
      </c>
      <c r="EJ632">
        <v>1.1098216772079468</v>
      </c>
      <c r="EK632">
        <v>1.060263991355896</v>
      </c>
      <c r="EL632">
        <v>0.96349191665649414</v>
      </c>
      <c r="EM632">
        <v>0.59127944707870483</v>
      </c>
      <c r="EN632">
        <v>0.82176375389099121</v>
      </c>
      <c r="EO632">
        <v>0.79966425895690918</v>
      </c>
      <c r="EP632">
        <v>0.82497453689575195</v>
      </c>
      <c r="EQ632">
        <v>1.6853927373886108</v>
      </c>
      <c r="ER632">
        <v>1.6428031921386719</v>
      </c>
      <c r="ES632">
        <v>1.8180937767028809</v>
      </c>
      <c r="ET632">
        <v>1.6728562116622925</v>
      </c>
      <c r="EU632">
        <v>0.46451422572135925</v>
      </c>
      <c r="EV632">
        <v>0.40237480401992798</v>
      </c>
      <c r="EW632">
        <v>0.33230641484260559</v>
      </c>
      <c r="EX632">
        <v>0.22821879386901855</v>
      </c>
      <c r="EY632">
        <v>61.133613586425781</v>
      </c>
      <c r="EZ632">
        <v>59.494331359863281</v>
      </c>
      <c r="FA632">
        <v>58.821407318115234</v>
      </c>
      <c r="FB632">
        <v>58.585811614990234</v>
      </c>
      <c r="FC632">
        <v>57.644481658935547</v>
      </c>
      <c r="FD632">
        <v>55.751712799072266</v>
      </c>
      <c r="FE632">
        <v>55.213272094726562</v>
      </c>
      <c r="FF632">
        <v>55.904876708984375</v>
      </c>
      <c r="FG632">
        <v>59.099636077880859</v>
      </c>
      <c r="FH632">
        <v>64.060165405273437</v>
      </c>
      <c r="FI632">
        <v>69.248237609863281</v>
      </c>
      <c r="FJ632">
        <v>73.876136779785156</v>
      </c>
      <c r="FK632">
        <v>77.096160888671875</v>
      </c>
      <c r="FL632">
        <v>78.404411315917969</v>
      </c>
      <c r="FM632">
        <v>78.697700500488281</v>
      </c>
      <c r="FN632">
        <v>78.997817993164062</v>
      </c>
      <c r="FO632">
        <v>77.96728515625</v>
      </c>
      <c r="FP632">
        <v>76.589485168457031</v>
      </c>
      <c r="FQ632">
        <v>74.989959716796875</v>
      </c>
      <c r="FR632">
        <v>72.447586059570313</v>
      </c>
      <c r="FS632">
        <v>69.692054748535156</v>
      </c>
      <c r="FT632">
        <v>66.460968017578125</v>
      </c>
      <c r="FU632">
        <v>63.520675659179688</v>
      </c>
      <c r="FV632">
        <v>61.378398895263672</v>
      </c>
      <c r="FW632">
        <v>1</v>
      </c>
    </row>
    <row r="633" spans="1:179" x14ac:dyDescent="0.2">
      <c r="A633" t="s">
        <v>241</v>
      </c>
      <c r="B633" t="s">
        <v>248</v>
      </c>
      <c r="C633" t="s">
        <v>218</v>
      </c>
      <c r="D633" t="s">
        <v>38</v>
      </c>
      <c r="E633">
        <v>2016</v>
      </c>
      <c r="F633" t="s">
        <v>224</v>
      </c>
      <c r="G633" t="s">
        <v>245</v>
      </c>
      <c r="H633">
        <v>142.25</v>
      </c>
      <c r="K633">
        <v>33.671940343967719</v>
      </c>
      <c r="L633">
        <v>32.848333661909415</v>
      </c>
      <c r="M633">
        <v>32.021739006735068</v>
      </c>
      <c r="N633">
        <v>31.940670400951358</v>
      </c>
      <c r="O633">
        <v>33.110327536424606</v>
      </c>
      <c r="P633">
        <v>39.150514751374168</v>
      </c>
      <c r="Q633">
        <v>47.199475405028338</v>
      </c>
      <c r="R633">
        <v>51.283128108166387</v>
      </c>
      <c r="S633">
        <v>56.424891955389676</v>
      </c>
      <c r="T633">
        <v>62.491482353903422</v>
      </c>
      <c r="U633">
        <v>66.176679085773344</v>
      </c>
      <c r="V633">
        <v>69.639347509598082</v>
      </c>
      <c r="W633">
        <v>71.591259697108711</v>
      </c>
      <c r="X633">
        <v>73.122724848360349</v>
      </c>
      <c r="Y633">
        <v>73.241274601720619</v>
      </c>
      <c r="Z633">
        <v>71.531919844777406</v>
      </c>
      <c r="AA633">
        <v>68.939105310702459</v>
      </c>
      <c r="AB633">
        <v>63.964171212087315</v>
      </c>
      <c r="AC633">
        <v>48.638330305075293</v>
      </c>
      <c r="AD633">
        <v>43.250347443223816</v>
      </c>
      <c r="AE633">
        <v>40.074749341053611</v>
      </c>
      <c r="AF633">
        <v>37.736018390158861</v>
      </c>
      <c r="AG633">
        <v>35.284666526580949</v>
      </c>
      <c r="AH633">
        <v>35.241899539094483</v>
      </c>
      <c r="AI633">
        <v>-0.87374860048294067</v>
      </c>
      <c r="AJ633">
        <v>-0.84547048807144165</v>
      </c>
      <c r="AK633">
        <v>-0.79151123762130737</v>
      </c>
      <c r="AL633">
        <v>-0.79827213287353516</v>
      </c>
      <c r="AM633">
        <v>-0.88961917161941528</v>
      </c>
      <c r="AN633">
        <v>-1.2714008092880249</v>
      </c>
      <c r="AO633">
        <v>-1.8900635242462158</v>
      </c>
      <c r="AP633">
        <v>-1.6469974517822266</v>
      </c>
      <c r="AQ633">
        <v>-0.81274712085723877</v>
      </c>
      <c r="AR633">
        <v>-0.6077430248260498</v>
      </c>
      <c r="AS633">
        <v>-0.5959089994430542</v>
      </c>
      <c r="AT633">
        <v>-0.62377434968948364</v>
      </c>
      <c r="AU633">
        <v>-0.61495733261108398</v>
      </c>
      <c r="AV633">
        <v>-0.34173330664634705</v>
      </c>
      <c r="AW633">
        <v>-0.36886933445930481</v>
      </c>
      <c r="AX633">
        <v>-0.3578152060508728</v>
      </c>
      <c r="AY633">
        <v>0.19632819294929504</v>
      </c>
      <c r="AZ633">
        <v>0.34771937131881714</v>
      </c>
      <c r="BA633">
        <v>0.66313803195953369</v>
      </c>
      <c r="BB633">
        <v>0.53021764755249023</v>
      </c>
      <c r="BC633">
        <v>-0.92845094203948975</v>
      </c>
      <c r="BD633">
        <v>-1.3489217758178711</v>
      </c>
      <c r="BE633">
        <v>-1.2386777400970459</v>
      </c>
      <c r="BF633">
        <v>-0.9731144905090332</v>
      </c>
      <c r="BG633">
        <v>-0.41594237089157104</v>
      </c>
      <c r="BH633">
        <v>-0.39480593800544739</v>
      </c>
      <c r="BI633">
        <v>-0.35613751411437988</v>
      </c>
      <c r="BJ633">
        <v>-0.36557158827781677</v>
      </c>
      <c r="BK633">
        <v>-0.4450567364692688</v>
      </c>
      <c r="BL633">
        <v>-0.67580902576446533</v>
      </c>
      <c r="BM633">
        <v>-1.2172008752822876</v>
      </c>
      <c r="BN633">
        <v>-0.98887854814529419</v>
      </c>
      <c r="BO633">
        <v>-0.17505466938018799</v>
      </c>
      <c r="BP633">
        <v>-0.11033421009778976</v>
      </c>
      <c r="BQ633">
        <v>-0.11236971616744995</v>
      </c>
      <c r="BR633">
        <v>-0.1589006632566452</v>
      </c>
      <c r="BS633">
        <v>-0.25896346569061279</v>
      </c>
      <c r="BT633">
        <v>3.104554780293256E-4</v>
      </c>
      <c r="BU633">
        <v>-2.5131972506642342E-2</v>
      </c>
      <c r="BV633">
        <v>-8.9484443888068199E-3</v>
      </c>
      <c r="BW633">
        <v>0.62959492206573486</v>
      </c>
      <c r="BX633">
        <v>0.72291648387908936</v>
      </c>
      <c r="BY633">
        <v>0.9945036768913269</v>
      </c>
      <c r="BZ633">
        <v>0.85783451795578003</v>
      </c>
      <c r="CA633">
        <v>-0.51603025197982788</v>
      </c>
      <c r="CB633">
        <v>-0.82898390293121338</v>
      </c>
      <c r="CC633">
        <v>-0.77253293991088867</v>
      </c>
      <c r="CD633">
        <v>-0.61615175008773804</v>
      </c>
      <c r="CE633">
        <v>-9.8867140710353851E-2</v>
      </c>
      <c r="CF633">
        <v>-8.2677073776721954E-2</v>
      </c>
      <c r="CG633">
        <v>-5.4599013179540634E-2</v>
      </c>
      <c r="CH633">
        <v>-6.5884500741958618E-2</v>
      </c>
      <c r="CI633">
        <v>-0.13715414702892303</v>
      </c>
      <c r="CJ633">
        <v>-0.2633039653301239</v>
      </c>
      <c r="CK633">
        <v>-0.75117820501327515</v>
      </c>
      <c r="CL633">
        <v>-0.53306746482849121</v>
      </c>
      <c r="CM633">
        <v>0.26660919189453125</v>
      </c>
      <c r="CN633">
        <v>0.2341696172952652</v>
      </c>
      <c r="CO633">
        <v>0.22252810001373291</v>
      </c>
      <c r="CP633">
        <v>0.16306941211223602</v>
      </c>
      <c r="CQ633">
        <v>-1.2403205037117004E-2</v>
      </c>
      <c r="CR633">
        <v>0.23720891773700714</v>
      </c>
      <c r="CS633">
        <v>0.21293948590755463</v>
      </c>
      <c r="CT633">
        <v>0.23267561197280884</v>
      </c>
      <c r="CU633">
        <v>0.92967414855957031</v>
      </c>
      <c r="CV633">
        <v>0.98277682065963745</v>
      </c>
      <c r="CW633">
        <v>1.2240065336227417</v>
      </c>
      <c r="CX633">
        <v>1.0847409963607788</v>
      </c>
      <c r="CY633">
        <v>-0.23038895428180695</v>
      </c>
      <c r="CZ633">
        <v>-0.46887645125389099</v>
      </c>
      <c r="DA633">
        <v>-0.44968247413635254</v>
      </c>
      <c r="DB633">
        <v>-0.36892041563987732</v>
      </c>
      <c r="DC633">
        <v>0.21820807456970215</v>
      </c>
      <c r="DD633">
        <v>0.22945180535316467</v>
      </c>
      <c r="DE633">
        <v>0.24693949520587921</v>
      </c>
      <c r="DF633">
        <v>0.23380258679389954</v>
      </c>
      <c r="DG633">
        <v>0.17074844241142273</v>
      </c>
      <c r="DH633">
        <v>0.14920106530189514</v>
      </c>
      <c r="DI633">
        <v>-0.28515562415122986</v>
      </c>
      <c r="DJ633">
        <v>-7.7256329357624054E-2</v>
      </c>
      <c r="DK633">
        <v>0.70827305316925049</v>
      </c>
      <c r="DL633">
        <v>0.57867342233657837</v>
      </c>
      <c r="DM633">
        <v>0.55742591619491577</v>
      </c>
      <c r="DN633">
        <v>0.48503950238227844</v>
      </c>
      <c r="DO633">
        <v>0.23415707051753998</v>
      </c>
      <c r="DP633">
        <v>0.47410738468170166</v>
      </c>
      <c r="DQ633">
        <v>0.45101094245910645</v>
      </c>
      <c r="DR633">
        <v>0.47429966926574707</v>
      </c>
      <c r="DS633">
        <v>1.2297533750534058</v>
      </c>
      <c r="DT633">
        <v>1.2426371574401855</v>
      </c>
      <c r="DU633">
        <v>1.4535093307495117</v>
      </c>
      <c r="DV633">
        <v>1.3116474151611328</v>
      </c>
      <c r="DW633">
        <v>5.5252358317375183E-2</v>
      </c>
      <c r="DX633">
        <v>-0.10876903682947159</v>
      </c>
      <c r="DY633">
        <v>-0.12683203816413879</v>
      </c>
      <c r="DZ633">
        <v>-0.1216890886425972</v>
      </c>
      <c r="EA633">
        <v>0.67601430416107178</v>
      </c>
      <c r="EB633">
        <v>0.68011629581451416</v>
      </c>
      <c r="EC633">
        <v>0.68231320381164551</v>
      </c>
      <c r="ED633">
        <v>0.66650313138961792</v>
      </c>
      <c r="EE633">
        <v>0.6153109073638916</v>
      </c>
      <c r="EF633">
        <v>0.74479281902313232</v>
      </c>
      <c r="EG633">
        <v>0.38770702481269836</v>
      </c>
      <c r="EH633">
        <v>0.58086252212524414</v>
      </c>
      <c r="EI633">
        <v>1.3459655046463013</v>
      </c>
      <c r="EJ633">
        <v>1.0760822296142578</v>
      </c>
      <c r="EK633">
        <v>1.04096519947052</v>
      </c>
      <c r="EL633">
        <v>0.9499131441116333</v>
      </c>
      <c r="EM633">
        <v>0.59015095233917236</v>
      </c>
      <c r="EN633">
        <v>0.81615114212036133</v>
      </c>
      <c r="EO633">
        <v>0.79474830627441406</v>
      </c>
      <c r="EP633">
        <v>0.82316642999649048</v>
      </c>
      <c r="EQ633">
        <v>1.663020133972168</v>
      </c>
      <c r="ER633">
        <v>1.6178343296051025</v>
      </c>
      <c r="ES633">
        <v>1.7848750352859497</v>
      </c>
      <c r="ET633">
        <v>1.6392642259597778</v>
      </c>
      <c r="EU633">
        <v>0.46767306327819824</v>
      </c>
      <c r="EV633">
        <v>0.41116887331008911</v>
      </c>
      <c r="EW633">
        <v>0.33931276202201843</v>
      </c>
      <c r="EX633">
        <v>0.23527367413043976</v>
      </c>
      <c r="EY633">
        <v>61.131675720214844</v>
      </c>
      <c r="EZ633">
        <v>59.492610931396484</v>
      </c>
      <c r="FA633">
        <v>58.820640563964844</v>
      </c>
      <c r="FB633">
        <v>58.583507537841797</v>
      </c>
      <c r="FC633">
        <v>57.64013671875</v>
      </c>
      <c r="FD633">
        <v>55.743644714355469</v>
      </c>
      <c r="FE633">
        <v>55.208209991455078</v>
      </c>
      <c r="FF633">
        <v>55.901466369628906</v>
      </c>
      <c r="FG633">
        <v>59.096424102783203</v>
      </c>
      <c r="FH633">
        <v>64.06072998046875</v>
      </c>
      <c r="FI633">
        <v>69.250411987304687</v>
      </c>
      <c r="FJ633">
        <v>73.876182556152344</v>
      </c>
      <c r="FK633">
        <v>77.096435546875</v>
      </c>
      <c r="FL633">
        <v>78.405052185058594</v>
      </c>
      <c r="FM633">
        <v>78.698394775390625</v>
      </c>
      <c r="FN633">
        <v>78.993904113769531</v>
      </c>
      <c r="FO633">
        <v>77.962860107421875</v>
      </c>
      <c r="FP633">
        <v>76.585945129394531</v>
      </c>
      <c r="FQ633">
        <v>74.988456726074219</v>
      </c>
      <c r="FR633">
        <v>72.447425842285156</v>
      </c>
      <c r="FS633">
        <v>69.691986083984375</v>
      </c>
      <c r="FT633">
        <v>66.458106994628906</v>
      </c>
      <c r="FU633">
        <v>63.518600463867188</v>
      </c>
      <c r="FV633">
        <v>61.370216369628906</v>
      </c>
      <c r="FW633">
        <v>1</v>
      </c>
    </row>
    <row r="634" spans="1:179" x14ac:dyDescent="0.2">
      <c r="A634" t="s">
        <v>241</v>
      </c>
      <c r="B634" t="s">
        <v>248</v>
      </c>
      <c r="C634" t="s">
        <v>218</v>
      </c>
      <c r="D634" t="s">
        <v>38</v>
      </c>
      <c r="E634" t="s">
        <v>250</v>
      </c>
      <c r="F634" t="s">
        <v>224</v>
      </c>
      <c r="G634" t="s">
        <v>245</v>
      </c>
      <c r="H634">
        <v>132.55000000000001</v>
      </c>
      <c r="K634">
        <v>31.374566550748909</v>
      </c>
      <c r="L634">
        <v>30.607153019068988</v>
      </c>
      <c r="M634">
        <v>29.836955378115196</v>
      </c>
      <c r="N634">
        <v>29.761417932356053</v>
      </c>
      <c r="O634">
        <v>30.851271539353139</v>
      </c>
      <c r="P634">
        <v>36.479348027329209</v>
      </c>
      <c r="Q634">
        <v>43.979143082581295</v>
      </c>
      <c r="R634">
        <v>47.784175765460333</v>
      </c>
      <c r="S634">
        <v>52.575126639244537</v>
      </c>
      <c r="T634">
        <v>58.227804870732385</v>
      </c>
      <c r="U634">
        <v>61.661567491346212</v>
      </c>
      <c r="V634">
        <v>64.887984496029731</v>
      </c>
      <c r="W634">
        <v>66.706721349406251</v>
      </c>
      <c r="X634">
        <v>68.13369748494415</v>
      </c>
      <c r="Y634">
        <v>68.244158809369807</v>
      </c>
      <c r="Z634">
        <v>66.651430144709948</v>
      </c>
      <c r="AA634">
        <v>64.235518518528394</v>
      </c>
      <c r="AB634">
        <v>59.600014910238308</v>
      </c>
      <c r="AC634">
        <v>45.319827591915832</v>
      </c>
      <c r="AD634">
        <v>40.29945676841686</v>
      </c>
      <c r="AE634">
        <v>37.340523811860344</v>
      </c>
      <c r="AF634">
        <v>35.161360119076924</v>
      </c>
      <c r="AG634">
        <v>32.877259428784932</v>
      </c>
      <c r="AH634">
        <v>32.837410353223426</v>
      </c>
      <c r="AI634">
        <v>-0.84010177850723267</v>
      </c>
      <c r="AJ634">
        <v>-0.81334793567657471</v>
      </c>
      <c r="AK634">
        <v>-0.76220285892486572</v>
      </c>
      <c r="AL634">
        <v>-0.76835089921951294</v>
      </c>
      <c r="AM634">
        <v>-0.85413831472396851</v>
      </c>
      <c r="AN634">
        <v>-1.2184381484985352</v>
      </c>
      <c r="AO634">
        <v>-1.7992736101150513</v>
      </c>
      <c r="AP634">
        <v>-1.5719552040100098</v>
      </c>
      <c r="AQ634">
        <v>-0.79346573352813721</v>
      </c>
      <c r="AR634">
        <v>-0.59449154138565063</v>
      </c>
      <c r="AS634">
        <v>-0.58267819881439209</v>
      </c>
      <c r="AT634">
        <v>-0.60758364200592041</v>
      </c>
      <c r="AU634">
        <v>-0.59319239854812622</v>
      </c>
      <c r="AV634">
        <v>-0.3378186821937561</v>
      </c>
      <c r="AW634">
        <v>-0.36319932341575623</v>
      </c>
      <c r="AX634">
        <v>-0.35319033265113831</v>
      </c>
      <c r="AY634">
        <v>0.15835762023925781</v>
      </c>
      <c r="AZ634">
        <v>0.30271339416503906</v>
      </c>
      <c r="BA634">
        <v>0.5990978479385376</v>
      </c>
      <c r="BB634">
        <v>0.47545900940895081</v>
      </c>
      <c r="BC634">
        <v>-0.88849753141403198</v>
      </c>
      <c r="BD634">
        <v>-1.2863789796829224</v>
      </c>
      <c r="BE634">
        <v>-1.1806055307388306</v>
      </c>
      <c r="BF634">
        <v>-0.92696809768676758</v>
      </c>
      <c r="BG634">
        <v>-0.39818903803825378</v>
      </c>
      <c r="BH634">
        <v>-0.37832897901535034</v>
      </c>
      <c r="BI634">
        <v>-0.3419438898563385</v>
      </c>
      <c r="BJ634">
        <v>-0.35067227482795715</v>
      </c>
      <c r="BK634">
        <v>-0.42500960826873779</v>
      </c>
      <c r="BL634">
        <v>-0.6435234546661377</v>
      </c>
      <c r="BM634">
        <v>-1.1497706174850464</v>
      </c>
      <c r="BN634">
        <v>-0.93668407201766968</v>
      </c>
      <c r="BO634">
        <v>-0.17791181802749634</v>
      </c>
      <c r="BP634">
        <v>-0.11435113102197647</v>
      </c>
      <c r="BQ634">
        <v>-0.11592584103345871</v>
      </c>
      <c r="BR634">
        <v>-0.15884885191917419</v>
      </c>
      <c r="BS634">
        <v>-0.24955748021602631</v>
      </c>
      <c r="BT634">
        <v>-7.6495404355227947E-3</v>
      </c>
      <c r="BU634">
        <v>-3.1395383179187775E-2</v>
      </c>
      <c r="BV634">
        <v>-1.6435075551271439E-2</v>
      </c>
      <c r="BW634">
        <v>0.57658278942108154</v>
      </c>
      <c r="BX634">
        <v>0.66488492488861084</v>
      </c>
      <c r="BY634">
        <v>0.91895955801010132</v>
      </c>
      <c r="BZ634">
        <v>0.79170209169387817</v>
      </c>
      <c r="CA634">
        <v>-0.49039474129676819</v>
      </c>
      <c r="CB634">
        <v>-0.78449153900146484</v>
      </c>
      <c r="CC634">
        <v>-0.73064368963241577</v>
      </c>
      <c r="CD634">
        <v>-0.5823979377746582</v>
      </c>
      <c r="CE634">
        <v>-9.2121616005897522E-2</v>
      </c>
      <c r="CF634">
        <v>-7.7036172151565552E-2</v>
      </c>
      <c r="CG634">
        <v>-5.0873823463916779E-2</v>
      </c>
      <c r="CH634">
        <v>-6.1389323323965073E-2</v>
      </c>
      <c r="CI634">
        <v>-0.12779638171195984</v>
      </c>
      <c r="CJ634">
        <v>-0.24533922970294952</v>
      </c>
      <c r="CK634">
        <v>-0.69992673397064209</v>
      </c>
      <c r="CL634">
        <v>-0.49669724702835083</v>
      </c>
      <c r="CM634">
        <v>0.24841894209384918</v>
      </c>
      <c r="CN634">
        <v>0.21819265186786652</v>
      </c>
      <c r="CO634">
        <v>0.20734542608261108</v>
      </c>
      <c r="CP634">
        <v>0.15194348990917206</v>
      </c>
      <c r="CQ634">
        <v>-1.1556956917047501E-2</v>
      </c>
      <c r="CR634">
        <v>0.22102460265159607</v>
      </c>
      <c r="CS634">
        <v>0.19841101765632629</v>
      </c>
      <c r="CT634">
        <v>0.21680058538913727</v>
      </c>
      <c r="CU634">
        <v>0.86624419689178467</v>
      </c>
      <c r="CV634">
        <v>0.91572380065917969</v>
      </c>
      <c r="CW634">
        <v>1.1404948234558105</v>
      </c>
      <c r="CX634">
        <v>1.0107311010360718</v>
      </c>
      <c r="CY634">
        <v>-0.21466994285583496</v>
      </c>
      <c r="CZ634">
        <v>-0.43688589334487915</v>
      </c>
      <c r="DA634">
        <v>-0.41900148987770081</v>
      </c>
      <c r="DB634">
        <v>-0.34374967217445374</v>
      </c>
      <c r="DC634">
        <v>0.21394580602645874</v>
      </c>
      <c r="DD634">
        <v>0.22425663471221924</v>
      </c>
      <c r="DE634">
        <v>0.24019625782966614</v>
      </c>
      <c r="DF634">
        <v>0.22789362072944641</v>
      </c>
      <c r="DG634">
        <v>0.16941685974597931</v>
      </c>
      <c r="DH634">
        <v>0.15284498035907745</v>
      </c>
      <c r="DI634">
        <v>-0.25008291006088257</v>
      </c>
      <c r="DJ634">
        <v>-5.6710399687290192E-2</v>
      </c>
      <c r="DK634">
        <v>0.67474967241287231</v>
      </c>
      <c r="DL634">
        <v>0.55073642730712891</v>
      </c>
      <c r="DM634">
        <v>0.53061670064926147</v>
      </c>
      <c r="DN634">
        <v>0.46273583173751831</v>
      </c>
      <c r="DO634">
        <v>0.22644355893135071</v>
      </c>
      <c r="DP634">
        <v>0.44969874620437622</v>
      </c>
      <c r="DQ634">
        <v>0.42821741104125977</v>
      </c>
      <c r="DR634">
        <v>0.45003625750541687</v>
      </c>
      <c r="DS634">
        <v>1.1559057235717773</v>
      </c>
      <c r="DT634">
        <v>1.1665626764297485</v>
      </c>
      <c r="DU634">
        <v>1.3620301485061646</v>
      </c>
      <c r="DV634">
        <v>1.2297600507736206</v>
      </c>
      <c r="DW634">
        <v>6.1054833233356476E-2</v>
      </c>
      <c r="DX634">
        <v>-8.9280217885971069E-2</v>
      </c>
      <c r="DY634">
        <v>-0.10735931247472763</v>
      </c>
      <c r="DZ634">
        <v>-0.10510139912366867</v>
      </c>
      <c r="EA634">
        <v>0.65585851669311523</v>
      </c>
      <c r="EB634">
        <v>0.6592755913734436</v>
      </c>
      <c r="EC634">
        <v>0.66045522689819336</v>
      </c>
      <c r="ED634">
        <v>0.6455722451210022</v>
      </c>
      <c r="EE634">
        <v>0.59854555130004883</v>
      </c>
      <c r="EF634">
        <v>0.7277597188949585</v>
      </c>
      <c r="EG634">
        <v>0.39942014217376709</v>
      </c>
      <c r="EH634">
        <v>0.57856070995330811</v>
      </c>
      <c r="EI634">
        <v>1.2903035879135132</v>
      </c>
      <c r="EJ634">
        <v>1.0308768749237061</v>
      </c>
      <c r="EK634">
        <v>0.99736905097961426</v>
      </c>
      <c r="EL634">
        <v>0.91147059202194214</v>
      </c>
      <c r="EM634">
        <v>0.57007849216461182</v>
      </c>
      <c r="EN634">
        <v>0.77986788749694824</v>
      </c>
      <c r="EO634">
        <v>0.7600213885307312</v>
      </c>
      <c r="EP634">
        <v>0.78679150342941284</v>
      </c>
      <c r="EQ634">
        <v>1.5741307735443115</v>
      </c>
      <c r="ER634">
        <v>1.5287342071533203</v>
      </c>
      <c r="ES634">
        <v>1.6818917989730835</v>
      </c>
      <c r="ET634">
        <v>1.5460032224655151</v>
      </c>
      <c r="EU634">
        <v>0.45915761590003967</v>
      </c>
      <c r="EV634">
        <v>0.41260716319084167</v>
      </c>
      <c r="EW634">
        <v>0.34260249137878418</v>
      </c>
      <c r="EX634">
        <v>0.23946879804134369</v>
      </c>
      <c r="EY634">
        <v>61.131671905517578</v>
      </c>
      <c r="EZ634">
        <v>59.492610931396484</v>
      </c>
      <c r="FA634">
        <v>58.820640563964844</v>
      </c>
      <c r="FB634">
        <v>58.583507537841797</v>
      </c>
      <c r="FC634">
        <v>57.64013671875</v>
      </c>
      <c r="FD634">
        <v>55.743640899658203</v>
      </c>
      <c r="FE634">
        <v>55.208209991455078</v>
      </c>
      <c r="FF634">
        <v>55.901466369628906</v>
      </c>
      <c r="FG634">
        <v>59.096424102783203</v>
      </c>
      <c r="FH634">
        <v>64.06072998046875</v>
      </c>
      <c r="FI634">
        <v>69.250411987304687</v>
      </c>
      <c r="FJ634">
        <v>73.876182556152344</v>
      </c>
      <c r="FK634">
        <v>77.096435546875</v>
      </c>
      <c r="FL634">
        <v>78.405052185058594</v>
      </c>
      <c r="FM634">
        <v>78.698394775390625</v>
      </c>
      <c r="FN634">
        <v>78.993904113769531</v>
      </c>
      <c r="FO634">
        <v>77.962860107421875</v>
      </c>
      <c r="FP634">
        <v>76.585945129394531</v>
      </c>
      <c r="FQ634">
        <v>74.988456726074219</v>
      </c>
      <c r="FR634">
        <v>72.447425842285156</v>
      </c>
      <c r="FS634">
        <v>69.691986083984375</v>
      </c>
      <c r="FT634">
        <v>66.458106994628906</v>
      </c>
      <c r="FU634">
        <v>63.518604278564453</v>
      </c>
      <c r="FV634">
        <v>61.370216369628906</v>
      </c>
      <c r="FW634">
        <v>1</v>
      </c>
    </row>
    <row r="635" spans="1:179" x14ac:dyDescent="0.2">
      <c r="A635" t="s">
        <v>241</v>
      </c>
      <c r="B635" t="s">
        <v>248</v>
      </c>
      <c r="C635" t="s">
        <v>218</v>
      </c>
      <c r="D635" t="s">
        <v>39</v>
      </c>
      <c r="E635">
        <v>2015</v>
      </c>
      <c r="F635" t="s">
        <v>224</v>
      </c>
      <c r="G635" t="s">
        <v>245</v>
      </c>
      <c r="H635">
        <v>142.04</v>
      </c>
      <c r="K635">
        <v>33.327583101004031</v>
      </c>
      <c r="L635">
        <v>32.492204876520233</v>
      </c>
      <c r="M635">
        <v>31.519475491129704</v>
      </c>
      <c r="N635">
        <v>31.564643760852874</v>
      </c>
      <c r="O635">
        <v>32.796990245247734</v>
      </c>
      <c r="P635">
        <v>39.074034752138836</v>
      </c>
      <c r="Q635">
        <v>47.26128750633201</v>
      </c>
      <c r="R635">
        <v>51.08729345467578</v>
      </c>
      <c r="S635">
        <v>57.658596693642309</v>
      </c>
      <c r="T635">
        <v>65.158765183109963</v>
      </c>
      <c r="U635">
        <v>69.423132115934322</v>
      </c>
      <c r="V635">
        <v>73.456641744210387</v>
      </c>
      <c r="W635">
        <v>75.619303154807966</v>
      </c>
      <c r="X635">
        <v>77.553060337429912</v>
      </c>
      <c r="Y635">
        <v>77.662959662964056</v>
      </c>
      <c r="Z635">
        <v>75.789152593649249</v>
      </c>
      <c r="AA635">
        <v>72.971982000753627</v>
      </c>
      <c r="AB635">
        <v>67.416665849344938</v>
      </c>
      <c r="AC635">
        <v>50.145818193623363</v>
      </c>
      <c r="AD635">
        <v>44.260587946124467</v>
      </c>
      <c r="AE635">
        <v>40.712242208429274</v>
      </c>
      <c r="AF635">
        <v>38.146871589371145</v>
      </c>
      <c r="AG635">
        <v>35.495492033407075</v>
      </c>
      <c r="AH635">
        <v>35.198861595586642</v>
      </c>
      <c r="AI635">
        <v>-0.86776894330978394</v>
      </c>
      <c r="AJ635">
        <v>-0.80291008949279785</v>
      </c>
      <c r="AK635">
        <v>-0.76888418197631836</v>
      </c>
      <c r="AL635">
        <v>-1.073039174079895</v>
      </c>
      <c r="AM635">
        <v>-0.90636295080184937</v>
      </c>
      <c r="AN635">
        <v>-0.57861036062240601</v>
      </c>
      <c r="AO635">
        <v>-0.54715609550476074</v>
      </c>
      <c r="AP635">
        <v>-0.46596962213516235</v>
      </c>
      <c r="AQ635">
        <v>-0.53849279880523682</v>
      </c>
      <c r="AR635">
        <v>-0.61189299821853638</v>
      </c>
      <c r="AS635">
        <v>-0.40656694769859314</v>
      </c>
      <c r="AT635">
        <v>-0.37201878428459167</v>
      </c>
      <c r="AU635">
        <v>-0.27206730842590332</v>
      </c>
      <c r="AV635">
        <v>0.36800280213356018</v>
      </c>
      <c r="AW635">
        <v>0.59414452314376831</v>
      </c>
      <c r="AX635">
        <v>1.5382486581802368</v>
      </c>
      <c r="AY635">
        <v>1.4397902488708496</v>
      </c>
      <c r="AZ635">
        <v>-4.1402406692504883</v>
      </c>
      <c r="BA635">
        <v>-1.8876090049743652</v>
      </c>
      <c r="BB635">
        <v>-1.8099342584609985</v>
      </c>
      <c r="BC635">
        <v>-1.2373131513595581</v>
      </c>
      <c r="BD635">
        <v>-1.3976881504058838</v>
      </c>
      <c r="BE635">
        <v>-0.7790377140045166</v>
      </c>
      <c r="BF635">
        <v>-0.81107622385025024</v>
      </c>
      <c r="BG635">
        <v>-0.41911229491233826</v>
      </c>
      <c r="BH635">
        <v>-0.35714656114578247</v>
      </c>
      <c r="BI635">
        <v>-0.36917901039123535</v>
      </c>
      <c r="BJ635">
        <v>-0.64479619264602661</v>
      </c>
      <c r="BK635">
        <v>-0.46444934606552124</v>
      </c>
      <c r="BL635">
        <v>-0.12469165027141571</v>
      </c>
      <c r="BM635">
        <v>-0.12599986791610718</v>
      </c>
      <c r="BN635">
        <v>-6.0956962406635284E-2</v>
      </c>
      <c r="BO635">
        <v>-0.13853283226490021</v>
      </c>
      <c r="BP635">
        <v>-0.28170815110206604</v>
      </c>
      <c r="BQ635">
        <v>-6.1980955302715302E-2</v>
      </c>
      <c r="BR635">
        <v>-1.7309170216321945E-2</v>
      </c>
      <c r="BS635">
        <v>0.10580271482467651</v>
      </c>
      <c r="BT635">
        <v>0.8406948447227478</v>
      </c>
      <c r="BU635">
        <v>1.0215576887130737</v>
      </c>
      <c r="BV635">
        <v>2.0514590740203857</v>
      </c>
      <c r="BW635">
        <v>1.9795501232147217</v>
      </c>
      <c r="BX635">
        <v>-2.6722774505615234</v>
      </c>
      <c r="BY635">
        <v>-1.1377973556518555</v>
      </c>
      <c r="BZ635">
        <v>-1.1103255748748779</v>
      </c>
      <c r="CA635">
        <v>-0.77533048391342163</v>
      </c>
      <c r="CB635">
        <v>-0.86402392387390137</v>
      </c>
      <c r="CC635">
        <v>-0.41671833395957947</v>
      </c>
      <c r="CD635">
        <v>-0.43771874904632568</v>
      </c>
      <c r="CE635">
        <v>-0.10837405920028687</v>
      </c>
      <c r="CF635">
        <v>-4.841209203004837E-2</v>
      </c>
      <c r="CG635">
        <v>-9.2344418168067932E-2</v>
      </c>
      <c r="CH635">
        <v>-0.34819638729095459</v>
      </c>
      <c r="CI635">
        <v>-0.15838134288787842</v>
      </c>
      <c r="CJ635">
        <v>0.18969108164310455</v>
      </c>
      <c r="CK635">
        <v>0.16569165885448456</v>
      </c>
      <c r="CL635">
        <v>0.21955356001853943</v>
      </c>
      <c r="CM635">
        <v>0.13847823441028595</v>
      </c>
      <c r="CN635">
        <v>-5.3023133426904678E-2</v>
      </c>
      <c r="CO635">
        <v>0.17667825520038605</v>
      </c>
      <c r="CP635">
        <v>0.22836162149906158</v>
      </c>
      <c r="CQ635">
        <v>0.36751434206962585</v>
      </c>
      <c r="CR635">
        <v>1.1680799722671509</v>
      </c>
      <c r="CS635">
        <v>1.3175828456878662</v>
      </c>
      <c r="CT635">
        <v>2.4069070816040039</v>
      </c>
      <c r="CU635">
        <v>2.3533861637115479</v>
      </c>
      <c r="CV635">
        <v>-1.6555706262588501</v>
      </c>
      <c r="CW635">
        <v>-0.61848002672195435</v>
      </c>
      <c r="CX635">
        <v>-0.6257786750793457</v>
      </c>
      <c r="CY635">
        <v>-0.45536267757415771</v>
      </c>
      <c r="CZ635">
        <v>-0.4944097101688385</v>
      </c>
      <c r="DA635">
        <v>-0.16577702760696411</v>
      </c>
      <c r="DB635">
        <v>-0.17913252115249634</v>
      </c>
      <c r="DC635">
        <v>0.20236417651176453</v>
      </c>
      <c r="DD635">
        <v>0.26032236218452454</v>
      </c>
      <c r="DE635">
        <v>0.18449015915393829</v>
      </c>
      <c r="DF635">
        <v>-5.1596589386463165E-2</v>
      </c>
      <c r="DG635">
        <v>0.1476866751909256</v>
      </c>
      <c r="DH635">
        <v>0.50407379865646362</v>
      </c>
      <c r="DI635">
        <v>0.45738318562507629</v>
      </c>
      <c r="DJ635">
        <v>0.50006407499313354</v>
      </c>
      <c r="DK635">
        <v>0.41548928618431091</v>
      </c>
      <c r="DL635">
        <v>0.17566189169883728</v>
      </c>
      <c r="DM635">
        <v>0.41533744335174561</v>
      </c>
      <c r="DN635">
        <v>0.47403240203857422</v>
      </c>
      <c r="DO635">
        <v>0.6292259693145752</v>
      </c>
      <c r="DP635">
        <v>1.4954650402069092</v>
      </c>
      <c r="DQ635">
        <v>1.6136078834533691</v>
      </c>
      <c r="DR635">
        <v>2.7623550891876221</v>
      </c>
      <c r="DS635">
        <v>2.7272219657897949</v>
      </c>
      <c r="DT635">
        <v>-0.63886374235153198</v>
      </c>
      <c r="DU635">
        <v>-9.9162712693214417E-2</v>
      </c>
      <c r="DV635">
        <v>-0.14123186469078064</v>
      </c>
      <c r="DW635">
        <v>-0.1353948712348938</v>
      </c>
      <c r="DX635">
        <v>-0.12479551136493683</v>
      </c>
      <c r="DY635">
        <v>8.5164278745651245E-2</v>
      </c>
      <c r="DZ635">
        <v>7.9453706741333008E-2</v>
      </c>
      <c r="EA635">
        <v>0.65102082490921021</v>
      </c>
      <c r="EB635">
        <v>0.7060859203338623</v>
      </c>
      <c r="EC635">
        <v>0.58419531583786011</v>
      </c>
      <c r="ED635">
        <v>0.37664639949798584</v>
      </c>
      <c r="EE635">
        <v>0.58960026502609253</v>
      </c>
      <c r="EF635">
        <v>0.9579925537109375</v>
      </c>
      <c r="EG635">
        <v>0.87853938341140747</v>
      </c>
      <c r="EH635">
        <v>0.90507674217224121</v>
      </c>
      <c r="EI635">
        <v>0.81544923782348633</v>
      </c>
      <c r="EJ635">
        <v>0.50584673881530762</v>
      </c>
      <c r="EK635">
        <v>0.75992345809936523</v>
      </c>
      <c r="EL635">
        <v>0.82874202728271484</v>
      </c>
      <c r="EM635">
        <v>1.0070959329605103</v>
      </c>
      <c r="EN635">
        <v>1.9681570529937744</v>
      </c>
      <c r="EO635">
        <v>2.0410211086273193</v>
      </c>
      <c r="EP635">
        <v>3.2755653858184814</v>
      </c>
      <c r="EQ635">
        <v>3.266981840133667</v>
      </c>
      <c r="ER635">
        <v>0.82909941673278809</v>
      </c>
      <c r="ES635">
        <v>0.65064901113510132</v>
      </c>
      <c r="ET635">
        <v>0.55837678909301758</v>
      </c>
      <c r="EU635">
        <v>0.32658782601356506</v>
      </c>
      <c r="EV635">
        <v>0.4088687002658844</v>
      </c>
      <c r="EW635">
        <v>0.44748365879058838</v>
      </c>
      <c r="EX635">
        <v>0.45281115174293518</v>
      </c>
      <c r="EY635">
        <v>70.747833251953125</v>
      </c>
      <c r="EZ635">
        <v>69.673713684082031</v>
      </c>
      <c r="FA635">
        <v>68.103271484375</v>
      </c>
      <c r="FB635">
        <v>66.458938598632812</v>
      </c>
      <c r="FC635">
        <v>65.02130126953125</v>
      </c>
      <c r="FD635">
        <v>64.1094970703125</v>
      </c>
      <c r="FE635">
        <v>63.671215057373047</v>
      </c>
      <c r="FF635">
        <v>63.775802612304688</v>
      </c>
      <c r="FG635">
        <v>66.487655639648438</v>
      </c>
      <c r="FH635">
        <v>72.0989990234375</v>
      </c>
      <c r="FI635">
        <v>77.221046447753906</v>
      </c>
      <c r="FJ635">
        <v>82.385406494140625</v>
      </c>
      <c r="FK635">
        <v>85.668067932128906</v>
      </c>
      <c r="FL635">
        <v>87.13983154296875</v>
      </c>
      <c r="FM635">
        <v>86.182723999023438</v>
      </c>
      <c r="FN635">
        <v>85.940139770507813</v>
      </c>
      <c r="FO635">
        <v>85.926246643066406</v>
      </c>
      <c r="FP635">
        <v>85.779899597167969</v>
      </c>
      <c r="FQ635">
        <v>84.464027404785156</v>
      </c>
      <c r="FR635">
        <v>80.336502075195313</v>
      </c>
      <c r="FS635">
        <v>75.42388916015625</v>
      </c>
      <c r="FT635">
        <v>71.019073486328125</v>
      </c>
      <c r="FU635">
        <v>68.645179748535156</v>
      </c>
      <c r="FV635">
        <v>67.442527770996094</v>
      </c>
      <c r="FW635">
        <v>1</v>
      </c>
    </row>
    <row r="636" spans="1:179" x14ac:dyDescent="0.2">
      <c r="A636" t="s">
        <v>241</v>
      </c>
      <c r="B636" t="s">
        <v>248</v>
      </c>
      <c r="C636" t="s">
        <v>218</v>
      </c>
      <c r="D636" t="s">
        <v>39</v>
      </c>
      <c r="E636">
        <v>2016</v>
      </c>
      <c r="F636" t="s">
        <v>224</v>
      </c>
      <c r="G636" t="s">
        <v>245</v>
      </c>
      <c r="H636">
        <v>132.12</v>
      </c>
      <c r="K636">
        <v>31.000818744548194</v>
      </c>
      <c r="L636">
        <v>30.223762429306891</v>
      </c>
      <c r="M636">
        <v>29.318944120922588</v>
      </c>
      <c r="N636">
        <v>29.360958969057513</v>
      </c>
      <c r="O636">
        <v>30.507269215360832</v>
      </c>
      <c r="P636">
        <v>36.346082021553514</v>
      </c>
      <c r="Q636">
        <v>43.961741935425252</v>
      </c>
      <c r="R636">
        <v>47.520635376954019</v>
      </c>
      <c r="S636">
        <v>53.633163249415517</v>
      </c>
      <c r="T636">
        <v>60.609707668820292</v>
      </c>
      <c r="U636">
        <v>64.576357933980091</v>
      </c>
      <c r="V636">
        <v>68.328268191367144</v>
      </c>
      <c r="W636">
        <v>70.339943451243542</v>
      </c>
      <c r="X636">
        <v>72.138695425929185</v>
      </c>
      <c r="Y636">
        <v>72.240922132879618</v>
      </c>
      <c r="Z636">
        <v>70.497934855883472</v>
      </c>
      <c r="AA636">
        <v>67.877444955426299</v>
      </c>
      <c r="AB636">
        <v>62.709973058152904</v>
      </c>
      <c r="AC636">
        <v>46.644889187021548</v>
      </c>
      <c r="AD636">
        <v>41.170536137785604</v>
      </c>
      <c r="AE636">
        <v>37.869918066445024</v>
      </c>
      <c r="AF636">
        <v>35.483648731132362</v>
      </c>
      <c r="AG636">
        <v>33.01737517063026</v>
      </c>
      <c r="AH636">
        <v>32.741453979191988</v>
      </c>
      <c r="AI636">
        <v>-0.83321464061737061</v>
      </c>
      <c r="AJ636">
        <v>-0.77271604537963867</v>
      </c>
      <c r="AK636">
        <v>-0.73839360475540161</v>
      </c>
      <c r="AL636">
        <v>-1.0229697227478027</v>
      </c>
      <c r="AM636">
        <v>-0.86872303485870361</v>
      </c>
      <c r="AN636">
        <v>-0.5645490288734436</v>
      </c>
      <c r="AO636">
        <v>-0.53338998556137085</v>
      </c>
      <c r="AP636">
        <v>-0.45693498849868774</v>
      </c>
      <c r="AQ636">
        <v>-0.5241018533706665</v>
      </c>
      <c r="AR636">
        <v>-0.5883294939994812</v>
      </c>
      <c r="AS636">
        <v>-0.39817380905151367</v>
      </c>
      <c r="AT636">
        <v>-0.36662492156028748</v>
      </c>
      <c r="AU636">
        <v>-0.27499523758888245</v>
      </c>
      <c r="AV636">
        <v>0.31488725543022156</v>
      </c>
      <c r="AW636">
        <v>0.52786773443222046</v>
      </c>
      <c r="AX636">
        <v>1.4010816812515259</v>
      </c>
      <c r="AY636">
        <v>1.3079569339752197</v>
      </c>
      <c r="AZ636">
        <v>-3.9363541603088379</v>
      </c>
      <c r="BA636">
        <v>-1.7993263006210327</v>
      </c>
      <c r="BB636">
        <v>-1.7241617441177368</v>
      </c>
      <c r="BC636">
        <v>-1.1777322292327881</v>
      </c>
      <c r="BD636">
        <v>-1.3310693502426147</v>
      </c>
      <c r="BE636">
        <v>-0.74566936492919922</v>
      </c>
      <c r="BF636">
        <v>-0.7761114239692688</v>
      </c>
      <c r="BG636">
        <v>-0.40050283074378967</v>
      </c>
      <c r="BH636">
        <v>-0.34279453754425049</v>
      </c>
      <c r="BI636">
        <v>-0.35289356112480164</v>
      </c>
      <c r="BJ636">
        <v>-0.60994601249694824</v>
      </c>
      <c r="BK636">
        <v>-0.44251459836959839</v>
      </c>
      <c r="BL636">
        <v>-0.12676209211349487</v>
      </c>
      <c r="BM636">
        <v>-0.12720121443271637</v>
      </c>
      <c r="BN636">
        <v>-6.6316045820713043E-2</v>
      </c>
      <c r="BO636">
        <v>-0.13835601508617401</v>
      </c>
      <c r="BP636">
        <v>-0.26987910270690918</v>
      </c>
      <c r="BQ636">
        <v>-6.583404541015625E-2</v>
      </c>
      <c r="BR636">
        <v>-2.4521341547369957E-2</v>
      </c>
      <c r="BS636">
        <v>8.9445672929286957E-2</v>
      </c>
      <c r="BT636">
        <v>0.77078032493591309</v>
      </c>
      <c r="BU636">
        <v>0.94009113311767578</v>
      </c>
      <c r="BV636">
        <v>1.8960530757904053</v>
      </c>
      <c r="BW636">
        <v>1.8285342454910278</v>
      </c>
      <c r="BX636">
        <v>-2.5205609798431396</v>
      </c>
      <c r="BY636">
        <v>-1.0761620998382568</v>
      </c>
      <c r="BZ636">
        <v>-1.0494165420532227</v>
      </c>
      <c r="CA636">
        <v>-0.73216801881790161</v>
      </c>
      <c r="CB636">
        <v>-0.81637102365493774</v>
      </c>
      <c r="CC636">
        <v>-0.3962264358997345</v>
      </c>
      <c r="CD636">
        <v>-0.41602271795272827</v>
      </c>
      <c r="CE636">
        <v>-0.10080792754888535</v>
      </c>
      <c r="CF636">
        <v>-4.5032203197479248E-2</v>
      </c>
      <c r="CG636">
        <v>-8.5897400975227356E-2</v>
      </c>
      <c r="CH636">
        <v>-0.32388705015182495</v>
      </c>
      <c r="CI636">
        <v>-0.14732395112514496</v>
      </c>
      <c r="CJ636">
        <v>0.17644780874252319</v>
      </c>
      <c r="CK636">
        <v>0.15412390232086182</v>
      </c>
      <c r="CL636">
        <v>0.20422543585300446</v>
      </c>
      <c r="CM636">
        <v>0.12881037592887878</v>
      </c>
      <c r="CN636">
        <v>-4.932132363319397E-2</v>
      </c>
      <c r="CO636">
        <v>0.16434346139431</v>
      </c>
      <c r="CP636">
        <v>0.21241855621337891</v>
      </c>
      <c r="CQ636">
        <v>0.34185633063316345</v>
      </c>
      <c r="CR636">
        <v>1.0865304470062256</v>
      </c>
      <c r="CS636">
        <v>1.2255958318710327</v>
      </c>
      <c r="CT636">
        <v>2.2388689517974854</v>
      </c>
      <c r="CU636">
        <v>2.189084529876709</v>
      </c>
      <c r="CV636">
        <v>-1.5399869680404663</v>
      </c>
      <c r="CW636">
        <v>-0.57530081272125244</v>
      </c>
      <c r="CX636">
        <v>-0.58208996057510376</v>
      </c>
      <c r="CY636">
        <v>-0.42357155680656433</v>
      </c>
      <c r="CZ636">
        <v>-0.45989251136779785</v>
      </c>
      <c r="DA636">
        <v>-0.15420331060886383</v>
      </c>
      <c r="DB636">
        <v>-0.16662639379501343</v>
      </c>
      <c r="DC636">
        <v>0.19888696074485779</v>
      </c>
      <c r="DD636">
        <v>0.25273013114929199</v>
      </c>
      <c r="DE636">
        <v>0.18109875917434692</v>
      </c>
      <c r="DF636">
        <v>-3.7828125059604645E-2</v>
      </c>
      <c r="DG636">
        <v>0.14786669611930847</v>
      </c>
      <c r="DH636">
        <v>0.47965770959854126</v>
      </c>
      <c r="DI636">
        <v>0.43544900417327881</v>
      </c>
      <c r="DJ636">
        <v>0.47476691007614136</v>
      </c>
      <c r="DK636">
        <v>0.39597675204277039</v>
      </c>
      <c r="DL636">
        <v>0.17123645544052124</v>
      </c>
      <c r="DM636">
        <v>0.39452096819877625</v>
      </c>
      <c r="DN636">
        <v>0.44935846328735352</v>
      </c>
      <c r="DO636">
        <v>0.59426701068878174</v>
      </c>
      <c r="DP636">
        <v>1.4022806882858276</v>
      </c>
      <c r="DQ636">
        <v>1.5111004114151001</v>
      </c>
      <c r="DR636">
        <v>2.5816845893859863</v>
      </c>
      <c r="DS636">
        <v>2.5496346950531006</v>
      </c>
      <c r="DT636">
        <v>-0.55941289663314819</v>
      </c>
      <c r="DU636">
        <v>-7.4439533054828644E-2</v>
      </c>
      <c r="DV636">
        <v>-0.11476346105337143</v>
      </c>
      <c r="DW636">
        <v>-0.11497508734464645</v>
      </c>
      <c r="DX636">
        <v>-0.10341403633356094</v>
      </c>
      <c r="DY636">
        <v>8.7819799780845642E-2</v>
      </c>
      <c r="DZ636">
        <v>8.276994526386261E-2</v>
      </c>
      <c r="EA636">
        <v>0.63159877061843872</v>
      </c>
      <c r="EB636">
        <v>0.68265163898468018</v>
      </c>
      <c r="EC636">
        <v>0.56659883260726929</v>
      </c>
      <c r="ED636">
        <v>0.37519556283950806</v>
      </c>
      <c r="EE636">
        <v>0.57407510280609131</v>
      </c>
      <c r="EF636">
        <v>0.91744464635848999</v>
      </c>
      <c r="EG636">
        <v>0.84163779020309448</v>
      </c>
      <c r="EH636">
        <v>0.86538583040237427</v>
      </c>
      <c r="EI636">
        <v>0.78172260522842407</v>
      </c>
      <c r="EJ636">
        <v>0.48968684673309326</v>
      </c>
      <c r="EK636">
        <v>0.72686076164245605</v>
      </c>
      <c r="EL636">
        <v>0.79146206378936768</v>
      </c>
      <c r="EM636">
        <v>0.95870786905288696</v>
      </c>
      <c r="EN636">
        <v>1.8581737279891968</v>
      </c>
      <c r="EO636">
        <v>1.9233238697052002</v>
      </c>
      <c r="EP636">
        <v>3.0766561031341553</v>
      </c>
      <c r="EQ636">
        <v>3.0702118873596191</v>
      </c>
      <c r="ER636">
        <v>0.85638034343719482</v>
      </c>
      <c r="ES636">
        <v>0.64872461557388306</v>
      </c>
      <c r="ET636">
        <v>0.5599818229675293</v>
      </c>
      <c r="EU636">
        <v>0.33058920502662659</v>
      </c>
      <c r="EV636">
        <v>0.41128426790237427</v>
      </c>
      <c r="EW636">
        <v>0.43726274371147156</v>
      </c>
      <c r="EX636">
        <v>0.44285863637924194</v>
      </c>
      <c r="EY636">
        <v>70.747833251953125</v>
      </c>
      <c r="EZ636">
        <v>69.673713684082031</v>
      </c>
      <c r="FA636">
        <v>68.103271484375</v>
      </c>
      <c r="FB636">
        <v>66.458938598632812</v>
      </c>
      <c r="FC636">
        <v>65.02130126953125</v>
      </c>
      <c r="FD636">
        <v>64.1094970703125</v>
      </c>
      <c r="FE636">
        <v>63.671211242675781</v>
      </c>
      <c r="FF636">
        <v>63.775798797607422</v>
      </c>
      <c r="FG636">
        <v>66.487655639648438</v>
      </c>
      <c r="FH636">
        <v>72.0989990234375</v>
      </c>
      <c r="FI636">
        <v>77.221046447753906</v>
      </c>
      <c r="FJ636">
        <v>82.385406494140625</v>
      </c>
      <c r="FK636">
        <v>85.668067932128906</v>
      </c>
      <c r="FL636">
        <v>87.13983154296875</v>
      </c>
      <c r="FM636">
        <v>86.182723999023438</v>
      </c>
      <c r="FN636">
        <v>85.940139770507813</v>
      </c>
      <c r="FO636">
        <v>85.926246643066406</v>
      </c>
      <c r="FP636">
        <v>85.779899597167969</v>
      </c>
      <c r="FQ636">
        <v>84.464027404785156</v>
      </c>
      <c r="FR636">
        <v>80.336502075195313</v>
      </c>
      <c r="FS636">
        <v>75.42388916015625</v>
      </c>
      <c r="FT636">
        <v>71.019073486328125</v>
      </c>
      <c r="FU636">
        <v>68.645179748535156</v>
      </c>
      <c r="FV636">
        <v>67.442527770996094</v>
      </c>
      <c r="FW636">
        <v>1</v>
      </c>
    </row>
    <row r="637" spans="1:179" x14ac:dyDescent="0.2">
      <c r="A637" t="s">
        <v>241</v>
      </c>
      <c r="B637" t="s">
        <v>248</v>
      </c>
      <c r="C637" t="s">
        <v>218</v>
      </c>
      <c r="D637" t="s">
        <v>39</v>
      </c>
      <c r="E637" t="s">
        <v>250</v>
      </c>
      <c r="F637" t="s">
        <v>224</v>
      </c>
      <c r="G637" t="s">
        <v>245</v>
      </c>
      <c r="H637">
        <v>129.17000000000002</v>
      </c>
      <c r="K637">
        <v>30.307741295059603</v>
      </c>
      <c r="L637">
        <v>29.548057430962714</v>
      </c>
      <c r="M637">
        <v>28.663467916230381</v>
      </c>
      <c r="N637">
        <v>28.704543449051542</v>
      </c>
      <c r="O637">
        <v>29.82522592763759</v>
      </c>
      <c r="P637">
        <v>35.533501875397491</v>
      </c>
      <c r="Q637">
        <v>42.978900410278811</v>
      </c>
      <c r="R637">
        <v>46.458228572910222</v>
      </c>
      <c r="S637">
        <v>52.434100208558021</v>
      </c>
      <c r="T637">
        <v>59.254671792139064</v>
      </c>
      <c r="U637">
        <v>63.132640662415582</v>
      </c>
      <c r="V637">
        <v>66.800670412860953</v>
      </c>
      <c r="W637">
        <v>68.767371158683275</v>
      </c>
      <c r="X637">
        <v>70.525908891250012</v>
      </c>
      <c r="Y637">
        <v>70.625850141615999</v>
      </c>
      <c r="Z637">
        <v>68.921830389522526</v>
      </c>
      <c r="AA637">
        <v>66.359926117773597</v>
      </c>
      <c r="AB637">
        <v>61.307982080340871</v>
      </c>
      <c r="AC637">
        <v>45.602061218643975</v>
      </c>
      <c r="AD637">
        <v>40.250096893403644</v>
      </c>
      <c r="AE637">
        <v>37.023269903952567</v>
      </c>
      <c r="AF637">
        <v>34.690349787521484</v>
      </c>
      <c r="AG637">
        <v>32.279214080091563</v>
      </c>
      <c r="AH637">
        <v>32.009461588815618</v>
      </c>
      <c r="AI637">
        <v>-0.8227275013923645</v>
      </c>
      <c r="AJ637">
        <v>-0.76352894306182861</v>
      </c>
      <c r="AK637">
        <v>-0.72913813591003418</v>
      </c>
      <c r="AL637">
        <v>-1.0078698396682739</v>
      </c>
      <c r="AM637">
        <v>-0.85731965303421021</v>
      </c>
      <c r="AN637">
        <v>-0.56016379594802856</v>
      </c>
      <c r="AO637">
        <v>-0.52910691499710083</v>
      </c>
      <c r="AP637">
        <v>-0.45406833291053772</v>
      </c>
      <c r="AQ637">
        <v>-0.51964187622070313</v>
      </c>
      <c r="AR637">
        <v>-0.58116757869720459</v>
      </c>
      <c r="AS637">
        <v>-0.39552441239356995</v>
      </c>
      <c r="AT637">
        <v>-0.36486455798149109</v>
      </c>
      <c r="AU637">
        <v>-0.27570360898971558</v>
      </c>
      <c r="AV637">
        <v>0.29927048087120056</v>
      </c>
      <c r="AW637">
        <v>0.50831103324890137</v>
      </c>
      <c r="AX637">
        <v>1.3604458570480347</v>
      </c>
      <c r="AY637">
        <v>1.2689213752746582</v>
      </c>
      <c r="AZ637">
        <v>-3.8749861717224121</v>
      </c>
      <c r="BA637">
        <v>-1.7727044820785522</v>
      </c>
      <c r="BB637">
        <v>-1.6983094215393066</v>
      </c>
      <c r="BC637">
        <v>-1.1597846746444702</v>
      </c>
      <c r="BD637">
        <v>-1.3109942674636841</v>
      </c>
      <c r="BE637">
        <v>-0.73557287454605103</v>
      </c>
      <c r="BF637">
        <v>-0.76553463935852051</v>
      </c>
      <c r="BG637">
        <v>-0.39488005638122559</v>
      </c>
      <c r="BH637">
        <v>-0.33844044804573059</v>
      </c>
      <c r="BI637">
        <v>-0.34797170758247375</v>
      </c>
      <c r="BJ637">
        <v>-0.59948921203613281</v>
      </c>
      <c r="BK637">
        <v>-0.43590250611305237</v>
      </c>
      <c r="BL637">
        <v>-0.12729832530021667</v>
      </c>
      <c r="BM637">
        <v>-0.12748436629772186</v>
      </c>
      <c r="BN637">
        <v>-6.7840553820133209E-2</v>
      </c>
      <c r="BO637">
        <v>-0.13823242485523224</v>
      </c>
      <c r="BP637">
        <v>-0.26629704236984253</v>
      </c>
      <c r="BQ637">
        <v>-6.6920675337314606E-2</v>
      </c>
      <c r="BR637">
        <v>-2.6606759056448936E-2</v>
      </c>
      <c r="BS637">
        <v>8.4640376269817352E-2</v>
      </c>
      <c r="BT637">
        <v>0.75003856420516968</v>
      </c>
      <c r="BU637">
        <v>0.91590034961700439</v>
      </c>
      <c r="BV637">
        <v>1.8498530387878418</v>
      </c>
      <c r="BW637">
        <v>1.7836465835571289</v>
      </c>
      <c r="BX637">
        <v>-2.4751088619232178</v>
      </c>
      <c r="BY637">
        <v>-1.0576697587966919</v>
      </c>
      <c r="BZ637">
        <v>-1.0311493873596191</v>
      </c>
      <c r="CA637">
        <v>-0.71922922134399414</v>
      </c>
      <c r="CB637">
        <v>-0.80208194255828857</v>
      </c>
      <c r="CC637">
        <v>-0.39005821943283081</v>
      </c>
      <c r="CD637">
        <v>-0.40949389338493347</v>
      </c>
      <c r="CE637">
        <v>-9.855419397354126E-2</v>
      </c>
      <c r="CF637">
        <v>-4.4025428593158722E-2</v>
      </c>
      <c r="CG637">
        <v>-8.3977013826370239E-2</v>
      </c>
      <c r="CH637">
        <v>-0.31664600968360901</v>
      </c>
      <c r="CI637">
        <v>-0.14403025805950165</v>
      </c>
      <c r="CJ637">
        <v>0.17250300943851471</v>
      </c>
      <c r="CK637">
        <v>0.15067818760871887</v>
      </c>
      <c r="CL637">
        <v>0.19965961575508118</v>
      </c>
      <c r="CM637">
        <v>0.12593059241771698</v>
      </c>
      <c r="CN637">
        <v>-4.8218660056591034E-2</v>
      </c>
      <c r="CO637">
        <v>0.16066928207874298</v>
      </c>
      <c r="CP637">
        <v>0.20766957104206085</v>
      </c>
      <c r="CQ637">
        <v>0.33421352505683899</v>
      </c>
      <c r="CR637">
        <v>1.0622391700744629</v>
      </c>
      <c r="CS637">
        <v>1.1981954574584961</v>
      </c>
      <c r="CT637">
        <v>2.1888151168823242</v>
      </c>
      <c r="CU637">
        <v>2.1401436328887939</v>
      </c>
      <c r="CV637">
        <v>-1.5055578947067261</v>
      </c>
      <c r="CW637">
        <v>-0.56243896484375</v>
      </c>
      <c r="CX637">
        <v>-0.56907635927200317</v>
      </c>
      <c r="CY637">
        <v>-0.41410186886787415</v>
      </c>
      <c r="CZ637">
        <v>-0.44961082935333252</v>
      </c>
      <c r="DA637">
        <v>-0.15075582265853882</v>
      </c>
      <c r="DB637">
        <v>-0.16290116310119629</v>
      </c>
      <c r="DC637">
        <v>0.19777166843414307</v>
      </c>
      <c r="DD637">
        <v>0.25038957595825195</v>
      </c>
      <c r="DE637">
        <v>0.18001769483089447</v>
      </c>
      <c r="DF637">
        <v>-3.3802814781665802E-2</v>
      </c>
      <c r="DG637">
        <v>0.14784198999404907</v>
      </c>
      <c r="DH637">
        <v>0.47230431437492371</v>
      </c>
      <c r="DI637">
        <v>0.4288407564163208</v>
      </c>
      <c r="DJ637">
        <v>0.46715980768203735</v>
      </c>
      <c r="DK637">
        <v>0.39009362459182739</v>
      </c>
      <c r="DL637">
        <v>0.16985970735549927</v>
      </c>
      <c r="DM637">
        <v>0.38825923204421997</v>
      </c>
      <c r="DN637">
        <v>0.44194591045379639</v>
      </c>
      <c r="DO637">
        <v>0.58378666639328003</v>
      </c>
      <c r="DP637">
        <v>1.3744398355484009</v>
      </c>
      <c r="DQ637">
        <v>1.4804905652999878</v>
      </c>
      <c r="DR637">
        <v>2.5277769565582275</v>
      </c>
      <c r="DS637">
        <v>2.496640682220459</v>
      </c>
      <c r="DT637">
        <v>-0.53600698709487915</v>
      </c>
      <c r="DU637">
        <v>-6.7208170890808105E-2</v>
      </c>
      <c r="DV637">
        <v>-0.10700329393148422</v>
      </c>
      <c r="DW637">
        <v>-0.10897452384233475</v>
      </c>
      <c r="DX637">
        <v>-9.7139693796634674E-2</v>
      </c>
      <c r="DY637">
        <v>8.854655921459198E-2</v>
      </c>
      <c r="DZ637">
        <v>8.3691567182540894E-2</v>
      </c>
      <c r="EA637">
        <v>0.62561917304992676</v>
      </c>
      <c r="EB637">
        <v>0.67547810077667236</v>
      </c>
      <c r="EC637">
        <v>0.5611841082572937</v>
      </c>
      <c r="ED637">
        <v>0.37457782030105591</v>
      </c>
      <c r="EE637">
        <v>0.5692591667175293</v>
      </c>
      <c r="EF637">
        <v>0.90516984462738037</v>
      </c>
      <c r="EG637">
        <v>0.83046329021453857</v>
      </c>
      <c r="EH637">
        <v>0.85338759422302246</v>
      </c>
      <c r="EI637">
        <v>0.7715030312538147</v>
      </c>
      <c r="EJ637">
        <v>0.48473024368286133</v>
      </c>
      <c r="EK637">
        <v>0.71686297655105591</v>
      </c>
      <c r="EL637">
        <v>0.78020370006561279</v>
      </c>
      <c r="EM637">
        <v>0.94413071870803833</v>
      </c>
      <c r="EN637">
        <v>1.8252079486846924</v>
      </c>
      <c r="EO637">
        <v>1.8880798816680908</v>
      </c>
      <c r="EP637">
        <v>3.0171842575073242</v>
      </c>
      <c r="EQ637">
        <v>3.0113658905029297</v>
      </c>
      <c r="ER637">
        <v>0.86387056112289429</v>
      </c>
      <c r="ES637">
        <v>0.64782649278640747</v>
      </c>
      <c r="ET637">
        <v>0.56015682220458984</v>
      </c>
      <c r="EU637">
        <v>0.33158090710639954</v>
      </c>
      <c r="EV637">
        <v>0.41177263855934143</v>
      </c>
      <c r="EW637">
        <v>0.434061199426651</v>
      </c>
      <c r="EX637">
        <v>0.43973231315612793</v>
      </c>
      <c r="EY637">
        <v>70.747833251953125</v>
      </c>
      <c r="EZ637">
        <v>69.673713684082031</v>
      </c>
      <c r="FA637">
        <v>68.103271484375</v>
      </c>
      <c r="FB637">
        <v>66.458938598632812</v>
      </c>
      <c r="FC637">
        <v>65.02130126953125</v>
      </c>
      <c r="FD637">
        <v>64.1094970703125</v>
      </c>
      <c r="FE637">
        <v>63.671215057373047</v>
      </c>
      <c r="FF637">
        <v>63.775798797607422</v>
      </c>
      <c r="FG637">
        <v>66.487655639648438</v>
      </c>
      <c r="FH637">
        <v>72.0989990234375</v>
      </c>
      <c r="FI637">
        <v>77.221046447753906</v>
      </c>
      <c r="FJ637">
        <v>82.385406494140625</v>
      </c>
      <c r="FK637">
        <v>85.668067932128906</v>
      </c>
      <c r="FL637">
        <v>87.13983154296875</v>
      </c>
      <c r="FM637">
        <v>86.182723999023438</v>
      </c>
      <c r="FN637">
        <v>85.940139770507813</v>
      </c>
      <c r="FO637">
        <v>85.926246643066406</v>
      </c>
      <c r="FP637">
        <v>85.779899597167969</v>
      </c>
      <c r="FQ637">
        <v>84.464027404785156</v>
      </c>
      <c r="FR637">
        <v>80.336502075195313</v>
      </c>
      <c r="FS637">
        <v>75.42388916015625</v>
      </c>
      <c r="FT637">
        <v>71.019073486328125</v>
      </c>
      <c r="FU637">
        <v>68.645179748535156</v>
      </c>
      <c r="FV637">
        <v>67.442527770996094</v>
      </c>
      <c r="FW637">
        <v>1</v>
      </c>
    </row>
    <row r="638" spans="1:179" x14ac:dyDescent="0.2">
      <c r="A638" t="s">
        <v>241</v>
      </c>
      <c r="B638" t="s">
        <v>248</v>
      </c>
      <c r="C638" t="s">
        <v>218</v>
      </c>
      <c r="D638" t="s">
        <v>40</v>
      </c>
      <c r="E638">
        <v>2015</v>
      </c>
      <c r="F638" t="s">
        <v>224</v>
      </c>
      <c r="G638" t="s">
        <v>245</v>
      </c>
      <c r="H638">
        <v>142.25</v>
      </c>
      <c r="K638">
        <v>32.755202339615799</v>
      </c>
      <c r="L638">
        <v>32.030459163598337</v>
      </c>
      <c r="M638">
        <v>30.720673821907653</v>
      </c>
      <c r="N638">
        <v>31.052360031713995</v>
      </c>
      <c r="O638">
        <v>33.25481744467028</v>
      </c>
      <c r="P638">
        <v>38.658851016619131</v>
      </c>
      <c r="Q638">
        <v>46.824859405441067</v>
      </c>
      <c r="R638">
        <v>51.085588783497819</v>
      </c>
      <c r="S638">
        <v>56.437048479175672</v>
      </c>
      <c r="T638">
        <v>63.420966980353015</v>
      </c>
      <c r="U638">
        <v>67.980731576460997</v>
      </c>
      <c r="V638">
        <v>70.236240200220692</v>
      </c>
      <c r="W638">
        <v>70.784601390786719</v>
      </c>
      <c r="X638">
        <v>70.870671573477125</v>
      </c>
      <c r="Y638">
        <v>70.941970317270389</v>
      </c>
      <c r="Z638">
        <v>69.554602594617847</v>
      </c>
      <c r="AA638">
        <v>68.101684530237975</v>
      </c>
      <c r="AB638">
        <v>64.555600543463129</v>
      </c>
      <c r="AC638">
        <v>48.513037916617542</v>
      </c>
      <c r="AD638">
        <v>42.827218976414727</v>
      </c>
      <c r="AE638">
        <v>39.553298318142232</v>
      </c>
      <c r="AF638">
        <v>36.775235636296983</v>
      </c>
      <c r="AG638">
        <v>33.972665228387015</v>
      </c>
      <c r="AH638">
        <v>34.134902713584616</v>
      </c>
      <c r="AI638">
        <v>-0.9150766134262085</v>
      </c>
      <c r="AJ638">
        <v>-0.88908088207244873</v>
      </c>
      <c r="AK638">
        <v>-0.88814735412597656</v>
      </c>
      <c r="AL638">
        <v>-1.0477219820022583</v>
      </c>
      <c r="AM638">
        <v>-0.90087920427322388</v>
      </c>
      <c r="AN638">
        <v>-0.58232766389846802</v>
      </c>
      <c r="AO638">
        <v>-0.53804242610931396</v>
      </c>
      <c r="AP638">
        <v>-0.52687573432922363</v>
      </c>
      <c r="AQ638">
        <v>-0.52109402418136597</v>
      </c>
      <c r="AR638">
        <v>-0.5629432201385498</v>
      </c>
      <c r="AS638">
        <v>-0.34745773673057556</v>
      </c>
      <c r="AT638">
        <v>-0.35554623603820801</v>
      </c>
      <c r="AU638">
        <v>-0.26742672920227051</v>
      </c>
      <c r="AV638">
        <v>0.30748876929283142</v>
      </c>
      <c r="AW638">
        <v>0.46498692035675049</v>
      </c>
      <c r="AX638">
        <v>1.3117080926895142</v>
      </c>
      <c r="AY638">
        <v>1.2324035167694092</v>
      </c>
      <c r="AZ638">
        <v>-3.443439245223999</v>
      </c>
      <c r="BA638">
        <v>-2.2462873458862305</v>
      </c>
      <c r="BB638">
        <v>-2.1268851757049561</v>
      </c>
      <c r="BC638">
        <v>-2.1044743061065674</v>
      </c>
      <c r="BD638">
        <v>-1.6737279891967773</v>
      </c>
      <c r="BE638">
        <v>-1.0962510108947754</v>
      </c>
      <c r="BF638">
        <v>-0.997974693775177</v>
      </c>
      <c r="BG638">
        <v>-0.45142224431037903</v>
      </c>
      <c r="BH638">
        <v>-0.42592993378639221</v>
      </c>
      <c r="BI638">
        <v>-0.45273029804229736</v>
      </c>
      <c r="BJ638">
        <v>-0.62717133760452271</v>
      </c>
      <c r="BK638">
        <v>-0.44948610663414001</v>
      </c>
      <c r="BL638">
        <v>-0.15422563254833221</v>
      </c>
      <c r="BM638">
        <v>-0.12439870834350586</v>
      </c>
      <c r="BN638">
        <v>-0.115277960896492</v>
      </c>
      <c r="BO638">
        <v>-0.14612986147403717</v>
      </c>
      <c r="BP638">
        <v>-0.25282499194145203</v>
      </c>
      <c r="BQ638">
        <v>-3.2923482358455658E-2</v>
      </c>
      <c r="BR638">
        <v>-2.8991475701332092E-2</v>
      </c>
      <c r="BS638">
        <v>7.0255592465400696E-2</v>
      </c>
      <c r="BT638">
        <v>0.71705251932144165</v>
      </c>
      <c r="BU638">
        <v>0.82181519269943237</v>
      </c>
      <c r="BV638">
        <v>1.7559609413146973</v>
      </c>
      <c r="BW638">
        <v>1.7204899787902832</v>
      </c>
      <c r="BX638">
        <v>-2.2064650058746338</v>
      </c>
      <c r="BY638">
        <v>-1.3627982139587402</v>
      </c>
      <c r="BZ638">
        <v>-1.3497657775878906</v>
      </c>
      <c r="CA638">
        <v>-1.3233249187469482</v>
      </c>
      <c r="CB638">
        <v>-1.0464102029800415</v>
      </c>
      <c r="CC638">
        <v>-0.67479062080383301</v>
      </c>
      <c r="CD638">
        <v>-0.58332115411758423</v>
      </c>
      <c r="CE638">
        <v>-0.13029661774635315</v>
      </c>
      <c r="CF638">
        <v>-0.10515301674604416</v>
      </c>
      <c r="CG638">
        <v>-0.15116177499294281</v>
      </c>
      <c r="CH638">
        <v>-0.33589920401573181</v>
      </c>
      <c r="CI638">
        <v>-0.13685263693332672</v>
      </c>
      <c r="CJ638">
        <v>0.14227652549743652</v>
      </c>
      <c r="CK638">
        <v>0.16208966076374054</v>
      </c>
      <c r="CL638">
        <v>0.16979339718818665</v>
      </c>
      <c r="CM638">
        <v>0.11356918513774872</v>
      </c>
      <c r="CN638">
        <v>-3.8038067519664764E-2</v>
      </c>
      <c r="CO638">
        <v>0.184921994805336</v>
      </c>
      <c r="CP638">
        <v>0.19717934727668762</v>
      </c>
      <c r="CQ638">
        <v>0.30413335561752319</v>
      </c>
      <c r="CR638">
        <v>1.0007151365280151</v>
      </c>
      <c r="CS638">
        <v>1.0689533948898315</v>
      </c>
      <c r="CT638">
        <v>2.0636489391326904</v>
      </c>
      <c r="CU638">
        <v>2.0585370063781738</v>
      </c>
      <c r="CV638">
        <v>-1.349740743637085</v>
      </c>
      <c r="CW638">
        <v>-0.75089627504348755</v>
      </c>
      <c r="CX638">
        <v>-0.81153523921966553</v>
      </c>
      <c r="CY638">
        <v>-0.7823033332824707</v>
      </c>
      <c r="CZ638">
        <v>-0.61193186044692993</v>
      </c>
      <c r="DA638">
        <v>-0.38288837671279907</v>
      </c>
      <c r="DB638">
        <v>-0.29613330960273743</v>
      </c>
      <c r="DC638">
        <v>0.19082899391651154</v>
      </c>
      <c r="DD638">
        <v>0.21562390029430389</v>
      </c>
      <c r="DE638">
        <v>0.15040674805641174</v>
      </c>
      <c r="DF638">
        <v>-4.462708905339241E-2</v>
      </c>
      <c r="DG638">
        <v>0.17578084766864777</v>
      </c>
      <c r="DH638">
        <v>0.43877866864204407</v>
      </c>
      <c r="DI638">
        <v>0.44857802987098694</v>
      </c>
      <c r="DJ638">
        <v>0.4548647403717041</v>
      </c>
      <c r="DK638">
        <v>0.3732682466506958</v>
      </c>
      <c r="DL638">
        <v>0.1767488569021225</v>
      </c>
      <c r="DM638">
        <v>0.40276747941970825</v>
      </c>
      <c r="DN638">
        <v>0.42335015535354614</v>
      </c>
      <c r="DO638">
        <v>0.53801113367080688</v>
      </c>
      <c r="DP638">
        <v>1.2843776941299438</v>
      </c>
      <c r="DQ638">
        <v>1.3160915374755859</v>
      </c>
      <c r="DR638">
        <v>2.3713371753692627</v>
      </c>
      <c r="DS638">
        <v>2.3965842723846436</v>
      </c>
      <c r="DT638">
        <v>-0.49301624298095703</v>
      </c>
      <c r="DU638">
        <v>-0.13899436593055725</v>
      </c>
      <c r="DV638">
        <v>-0.27330470085144043</v>
      </c>
      <c r="DW638">
        <v>-0.241281658411026</v>
      </c>
      <c r="DX638">
        <v>-0.17745351791381836</v>
      </c>
      <c r="DY638">
        <v>-9.0986162424087524E-2</v>
      </c>
      <c r="DZ638">
        <v>-8.9455181732773781E-3</v>
      </c>
      <c r="EA638">
        <v>0.6544833779335022</v>
      </c>
      <c r="EB638">
        <v>0.67877483367919922</v>
      </c>
      <c r="EC638">
        <v>0.58582377433776855</v>
      </c>
      <c r="ED638">
        <v>0.37592360377311707</v>
      </c>
      <c r="EE638">
        <v>0.62717396020889282</v>
      </c>
      <c r="EF638">
        <v>0.86688065528869629</v>
      </c>
      <c r="EG638">
        <v>0.86222171783447266</v>
      </c>
      <c r="EH638">
        <v>0.86646246910095215</v>
      </c>
      <c r="EI638">
        <v>0.74823242425918579</v>
      </c>
      <c r="EJ638">
        <v>0.48686707019805908</v>
      </c>
      <c r="EK638">
        <v>0.71730172634124756</v>
      </c>
      <c r="EL638">
        <v>0.74990493059158325</v>
      </c>
      <c r="EM638">
        <v>0.87569344043731689</v>
      </c>
      <c r="EN638">
        <v>1.6939414739608765</v>
      </c>
      <c r="EO638">
        <v>1.6729198694229126</v>
      </c>
      <c r="EP638">
        <v>2.8155899047851563</v>
      </c>
      <c r="EQ638">
        <v>2.8846707344055176</v>
      </c>
      <c r="ER638">
        <v>0.7439577579498291</v>
      </c>
      <c r="ES638">
        <v>0.74449479579925537</v>
      </c>
      <c r="ET638">
        <v>0.503814697265625</v>
      </c>
      <c r="EU638">
        <v>0.53986763954162598</v>
      </c>
      <c r="EV638">
        <v>0.44986420869827271</v>
      </c>
      <c r="EW638">
        <v>0.33047428727149963</v>
      </c>
      <c r="EX638">
        <v>0.40570807456970215</v>
      </c>
      <c r="EY638">
        <v>67.699775695800781</v>
      </c>
      <c r="EZ638">
        <v>66.922096252441406</v>
      </c>
      <c r="FA638">
        <v>65.295211791992188</v>
      </c>
      <c r="FB638">
        <v>64.400199890136719</v>
      </c>
      <c r="FC638">
        <v>63.936363220214844</v>
      </c>
      <c r="FD638">
        <v>63.282127380371094</v>
      </c>
      <c r="FE638">
        <v>63.500125885009766</v>
      </c>
      <c r="FF638">
        <v>63.642940521240234</v>
      </c>
      <c r="FG638">
        <v>66.855522155761719</v>
      </c>
      <c r="FH638">
        <v>72.738998413085938</v>
      </c>
      <c r="FI638">
        <v>77.895866394042969</v>
      </c>
      <c r="FJ638">
        <v>81.726348876953125</v>
      </c>
      <c r="FK638">
        <v>83.794509887695312</v>
      </c>
      <c r="FL638">
        <v>84.853897094726563</v>
      </c>
      <c r="FM638">
        <v>86.700332641601563</v>
      </c>
      <c r="FN638">
        <v>87.823051452636719</v>
      </c>
      <c r="FO638">
        <v>88.177833557128906</v>
      </c>
      <c r="FP638">
        <v>87.181007385253906</v>
      </c>
      <c r="FQ638">
        <v>85.851737976074219</v>
      </c>
      <c r="FR638">
        <v>83.300254821777344</v>
      </c>
      <c r="FS638">
        <v>80.029037475585937</v>
      </c>
      <c r="FT638">
        <v>76.018081665039063</v>
      </c>
      <c r="FU638">
        <v>72.940116882324219</v>
      </c>
      <c r="FV638">
        <v>70.764083862304687</v>
      </c>
      <c r="FW638">
        <v>1</v>
      </c>
    </row>
    <row r="639" spans="1:179" x14ac:dyDescent="0.2">
      <c r="A639" t="s">
        <v>241</v>
      </c>
      <c r="B639" t="s">
        <v>248</v>
      </c>
      <c r="C639" t="s">
        <v>218</v>
      </c>
      <c r="D639" t="s">
        <v>40</v>
      </c>
      <c r="E639">
        <v>2016</v>
      </c>
      <c r="F639" t="s">
        <v>224</v>
      </c>
      <c r="G639" t="s">
        <v>245</v>
      </c>
      <c r="H639">
        <v>132.33000000000001</v>
      </c>
      <c r="K639">
        <v>30.471790474375123</v>
      </c>
      <c r="L639">
        <v>29.797570178668767</v>
      </c>
      <c r="M639">
        <v>28.579091840950323</v>
      </c>
      <c r="N639">
        <v>28.887655732074101</v>
      </c>
      <c r="O639">
        <v>30.936576697986393</v>
      </c>
      <c r="P639">
        <v>35.963887383280294</v>
      </c>
      <c r="Q639">
        <v>43.560631682283464</v>
      </c>
      <c r="R639">
        <v>47.524339539436113</v>
      </c>
      <c r="S639">
        <v>52.502741348346184</v>
      </c>
      <c r="T639">
        <v>58.999800931476955</v>
      </c>
      <c r="U639">
        <v>63.241697835195055</v>
      </c>
      <c r="V639">
        <v>65.339971736352638</v>
      </c>
      <c r="W639">
        <v>65.850105886340685</v>
      </c>
      <c r="X639">
        <v>65.930175993856437</v>
      </c>
      <c r="Y639">
        <v>65.996504400545206</v>
      </c>
      <c r="Z639">
        <v>64.705852060277138</v>
      </c>
      <c r="AA639">
        <v>63.354218986080795</v>
      </c>
      <c r="AB639">
        <v>60.05533757087268</v>
      </c>
      <c r="AC639">
        <v>45.131124862040011</v>
      </c>
      <c r="AD639">
        <v>39.841672468349621</v>
      </c>
      <c r="AE639">
        <v>36.79598148789885</v>
      </c>
      <c r="AF639">
        <v>34.211581517226527</v>
      </c>
      <c r="AG639">
        <v>31.604382289022389</v>
      </c>
      <c r="AH639">
        <v>31.755309967770131</v>
      </c>
      <c r="AI639">
        <v>-0.87814533710479736</v>
      </c>
      <c r="AJ639">
        <v>-0.85393255949020386</v>
      </c>
      <c r="AK639">
        <v>-0.85145741701126099</v>
      </c>
      <c r="AL639">
        <v>-0.99904674291610718</v>
      </c>
      <c r="AM639">
        <v>-0.86422735452651978</v>
      </c>
      <c r="AN639">
        <v>-0.56653308868408203</v>
      </c>
      <c r="AO639">
        <v>-0.52449756860733032</v>
      </c>
      <c r="AP639">
        <v>-0.51399070024490356</v>
      </c>
      <c r="AQ639">
        <v>-0.50648993253707886</v>
      </c>
      <c r="AR639">
        <v>-0.54166507720947266</v>
      </c>
      <c r="AS639">
        <v>-0.34145724773406982</v>
      </c>
      <c r="AT639">
        <v>-0.34967824816703796</v>
      </c>
      <c r="AU639">
        <v>-0.26834630966186523</v>
      </c>
      <c r="AV639">
        <v>0.26232689619064331</v>
      </c>
      <c r="AW639">
        <v>0.41190057992935181</v>
      </c>
      <c r="AX639">
        <v>1.1945309638977051</v>
      </c>
      <c r="AY639">
        <v>1.1182156801223755</v>
      </c>
      <c r="AZ639">
        <v>-3.2750511169433594</v>
      </c>
      <c r="BA639">
        <v>-2.1408767700195313</v>
      </c>
      <c r="BB639">
        <v>-2.0236363410949707</v>
      </c>
      <c r="BC639">
        <v>-2.0030210018157959</v>
      </c>
      <c r="BD639">
        <v>-1.5933910608291626</v>
      </c>
      <c r="BE639">
        <v>-1.0442454814910889</v>
      </c>
      <c r="BF639">
        <v>-0.95242577791213989</v>
      </c>
      <c r="BG639">
        <v>-0.43094384670257568</v>
      </c>
      <c r="BH639">
        <v>-0.40721669793128967</v>
      </c>
      <c r="BI639">
        <v>-0.43149131536483765</v>
      </c>
      <c r="BJ639">
        <v>-0.59341943264007568</v>
      </c>
      <c r="BK639">
        <v>-0.42885205149650574</v>
      </c>
      <c r="BL639">
        <v>-0.15362244844436646</v>
      </c>
      <c r="BM639">
        <v>-0.12553209066390991</v>
      </c>
      <c r="BN639">
        <v>-0.11699864268302917</v>
      </c>
      <c r="BO639">
        <v>-0.14483143389225006</v>
      </c>
      <c r="BP639">
        <v>-0.2425515204668045</v>
      </c>
      <c r="BQ639">
        <v>-3.8084343075752258E-2</v>
      </c>
      <c r="BR639">
        <v>-3.4711390733718872E-2</v>
      </c>
      <c r="BS639">
        <v>5.735325813293457E-2</v>
      </c>
      <c r="BT639">
        <v>0.65735715627670288</v>
      </c>
      <c r="BU639">
        <v>0.75606673955917358</v>
      </c>
      <c r="BV639">
        <v>1.6230193376541138</v>
      </c>
      <c r="BW639">
        <v>1.588982105255127</v>
      </c>
      <c r="BX639">
        <v>-2.0819716453552246</v>
      </c>
      <c r="BY639">
        <v>-1.2887386083602905</v>
      </c>
      <c r="BZ639">
        <v>-1.2740932703018188</v>
      </c>
      <c r="CA639">
        <v>-1.2495911121368408</v>
      </c>
      <c r="CB639">
        <v>-0.98833394050598145</v>
      </c>
      <c r="CC639">
        <v>-0.63774067163467407</v>
      </c>
      <c r="CD639">
        <v>-0.55248630046844482</v>
      </c>
      <c r="CE639">
        <v>-0.12121345847845078</v>
      </c>
      <c r="CF639">
        <v>-9.78226438164711E-2</v>
      </c>
      <c r="CG639">
        <v>-0.14062406122684479</v>
      </c>
      <c r="CH639">
        <v>-0.31248319149017334</v>
      </c>
      <c r="CI639">
        <v>-0.12731243669986725</v>
      </c>
      <c r="CJ639">
        <v>0.13235822319984436</v>
      </c>
      <c r="CK639">
        <v>0.15079015493392944</v>
      </c>
      <c r="CL639">
        <v>0.15795685350894928</v>
      </c>
      <c r="CM639">
        <v>0.10565211623907089</v>
      </c>
      <c r="CN639">
        <v>-3.5386379808187485E-2</v>
      </c>
      <c r="CO639">
        <v>0.17203082144260406</v>
      </c>
      <c r="CP639">
        <v>0.18343369662761688</v>
      </c>
      <c r="CQ639">
        <v>0.28293177485466003</v>
      </c>
      <c r="CR639">
        <v>0.93095386028289795</v>
      </c>
      <c r="CS639">
        <v>0.99443513154983521</v>
      </c>
      <c r="CT639">
        <v>1.9197890758514404</v>
      </c>
      <c r="CU639">
        <v>1.9150335788726807</v>
      </c>
      <c r="CV639">
        <v>-1.2556483745574951</v>
      </c>
      <c r="CW639">
        <v>-0.69855022430419922</v>
      </c>
      <c r="CX639">
        <v>-0.75496196746826172</v>
      </c>
      <c r="CY639">
        <v>-0.72776782512664795</v>
      </c>
      <c r="CZ639">
        <v>-0.56927323341369629</v>
      </c>
      <c r="DA639">
        <v>-0.35619670152664185</v>
      </c>
      <c r="DB639">
        <v>-0.2754894495010376</v>
      </c>
      <c r="DC639">
        <v>0.18851692974567413</v>
      </c>
      <c r="DD639">
        <v>0.21157139539718628</v>
      </c>
      <c r="DE639">
        <v>0.15024317800998688</v>
      </c>
      <c r="DF639">
        <v>-3.1546950340270996E-2</v>
      </c>
      <c r="DG639">
        <v>0.17422716319561005</v>
      </c>
      <c r="DH639">
        <v>0.41833889484405518</v>
      </c>
      <c r="DI639">
        <v>0.42711243033409119</v>
      </c>
      <c r="DJ639">
        <v>0.43291234970092773</v>
      </c>
      <c r="DK639">
        <v>0.35613566637039185</v>
      </c>
      <c r="DL639">
        <v>0.17177875339984894</v>
      </c>
      <c r="DM639">
        <v>0.38214597105979919</v>
      </c>
      <c r="DN639">
        <v>0.40157878398895264</v>
      </c>
      <c r="DO639">
        <v>0.5085102915763855</v>
      </c>
      <c r="DP639">
        <v>1.2045506238937378</v>
      </c>
      <c r="DQ639">
        <v>1.2328035831451416</v>
      </c>
      <c r="DR639">
        <v>2.2165589332580566</v>
      </c>
      <c r="DS639">
        <v>2.2410850524902344</v>
      </c>
      <c r="DT639">
        <v>-0.42932504415512085</v>
      </c>
      <c r="DU639">
        <v>-0.10836184769868851</v>
      </c>
      <c r="DV639">
        <v>-0.23583069443702698</v>
      </c>
      <c r="DW639">
        <v>-0.20594452321529388</v>
      </c>
      <c r="DX639">
        <v>-0.15021249651908875</v>
      </c>
      <c r="DY639">
        <v>-7.4652723968029022E-2</v>
      </c>
      <c r="DZ639">
        <v>1.5074214898049831E-3</v>
      </c>
      <c r="EA639">
        <v>0.63571840524673462</v>
      </c>
      <c r="EB639">
        <v>0.65828722715377808</v>
      </c>
      <c r="EC639">
        <v>0.5702093243598938</v>
      </c>
      <c r="ED639">
        <v>0.3740803599357605</v>
      </c>
      <c r="EE639">
        <v>0.60960245132446289</v>
      </c>
      <c r="EF639">
        <v>0.83124953508377075</v>
      </c>
      <c r="EG639">
        <v>0.82607787847518921</v>
      </c>
      <c r="EH639">
        <v>0.82990443706512451</v>
      </c>
      <c r="EI639">
        <v>0.71779412031173706</v>
      </c>
      <c r="EJ639">
        <v>0.47089231014251709</v>
      </c>
      <c r="EK639">
        <v>0.68551892042160034</v>
      </c>
      <c r="EL639">
        <v>0.71654564142227173</v>
      </c>
      <c r="EM639">
        <v>0.8342098593711853</v>
      </c>
      <c r="EN639">
        <v>1.5995807647705078</v>
      </c>
      <c r="EO639">
        <v>1.5769696235656738</v>
      </c>
      <c r="EP639">
        <v>2.6450471878051758</v>
      </c>
      <c r="EQ639">
        <v>2.7118513584136963</v>
      </c>
      <c r="ER639">
        <v>0.76375454664230347</v>
      </c>
      <c r="ES639">
        <v>0.74377644062042236</v>
      </c>
      <c r="ET639">
        <v>0.51371240615844727</v>
      </c>
      <c r="EU639">
        <v>0.54748547077178955</v>
      </c>
      <c r="EV639">
        <v>0.45484462380409241</v>
      </c>
      <c r="EW639">
        <v>0.33185204863548279</v>
      </c>
      <c r="EX639">
        <v>0.40144690871238708</v>
      </c>
      <c r="EY639">
        <v>67.699775695800781</v>
      </c>
      <c r="EZ639">
        <v>66.922096252441406</v>
      </c>
      <c r="FA639">
        <v>65.295211791992188</v>
      </c>
      <c r="FB639">
        <v>64.400199890136719</v>
      </c>
      <c r="FC639">
        <v>63.936363220214844</v>
      </c>
      <c r="FD639">
        <v>63.282119750976562</v>
      </c>
      <c r="FE639">
        <v>63.500129699707031</v>
      </c>
      <c r="FF639">
        <v>63.642936706542969</v>
      </c>
      <c r="FG639">
        <v>66.855522155761719</v>
      </c>
      <c r="FH639">
        <v>72.738998413085938</v>
      </c>
      <c r="FI639">
        <v>77.895858764648437</v>
      </c>
      <c r="FJ639">
        <v>81.726348876953125</v>
      </c>
      <c r="FK639">
        <v>83.794509887695312</v>
      </c>
      <c r="FL639">
        <v>84.853897094726563</v>
      </c>
      <c r="FM639">
        <v>86.700332641601563</v>
      </c>
      <c r="FN639">
        <v>87.823051452636719</v>
      </c>
      <c r="FO639">
        <v>88.177833557128906</v>
      </c>
      <c r="FP639">
        <v>87.181015014648437</v>
      </c>
      <c r="FQ639">
        <v>85.851737976074219</v>
      </c>
      <c r="FR639">
        <v>83.300254821777344</v>
      </c>
      <c r="FS639">
        <v>80.029037475585937</v>
      </c>
      <c r="FT639">
        <v>76.018081665039063</v>
      </c>
      <c r="FU639">
        <v>72.940116882324219</v>
      </c>
      <c r="FV639">
        <v>70.764083862304687</v>
      </c>
      <c r="FW639">
        <v>1</v>
      </c>
    </row>
    <row r="640" spans="1:179" x14ac:dyDescent="0.2">
      <c r="A640" t="s">
        <v>241</v>
      </c>
      <c r="B640" t="s">
        <v>248</v>
      </c>
      <c r="C640" t="s">
        <v>218</v>
      </c>
      <c r="D640" t="s">
        <v>40</v>
      </c>
      <c r="E640" t="s">
        <v>250</v>
      </c>
      <c r="F640" t="s">
        <v>224</v>
      </c>
      <c r="G640" t="s">
        <v>245</v>
      </c>
      <c r="H640">
        <v>129.38</v>
      </c>
      <c r="K640">
        <v>29.791626508779743</v>
      </c>
      <c r="L640">
        <v>29.132455553557602</v>
      </c>
      <c r="M640">
        <v>27.941174995991641</v>
      </c>
      <c r="N640">
        <v>28.242851400802373</v>
      </c>
      <c r="O640">
        <v>30.246038191345537</v>
      </c>
      <c r="P640">
        <v>35.161133758369147</v>
      </c>
      <c r="Q640">
        <v>42.588310347448306</v>
      </c>
      <c r="R640">
        <v>46.463543874323264</v>
      </c>
      <c r="S640">
        <v>51.330822265017297</v>
      </c>
      <c r="T640">
        <v>57.682860313739447</v>
      </c>
      <c r="U640">
        <v>61.830073400892658</v>
      </c>
      <c r="V640">
        <v>63.881511514743387</v>
      </c>
      <c r="W640">
        <v>64.380258907962642</v>
      </c>
      <c r="X640">
        <v>64.458541762382808</v>
      </c>
      <c r="Y640">
        <v>64.523389645891839</v>
      </c>
      <c r="Z640">
        <v>63.261546089101721</v>
      </c>
      <c r="AA640">
        <v>61.940082955609995</v>
      </c>
      <c r="AB640">
        <v>58.714836211370219</v>
      </c>
      <c r="AC640">
        <v>44.123748387600173</v>
      </c>
      <c r="AD640">
        <v>38.95236240418344</v>
      </c>
      <c r="AE640">
        <v>35.974654604996125</v>
      </c>
      <c r="AF640">
        <v>33.44794129156881</v>
      </c>
      <c r="AG640">
        <v>30.898937625179258</v>
      </c>
      <c r="AH640">
        <v>31.046496431704625</v>
      </c>
      <c r="AI640">
        <v>-0.86694425344467163</v>
      </c>
      <c r="AJ640">
        <v>-0.84326279163360596</v>
      </c>
      <c r="AK640">
        <v>-0.84034049510955811</v>
      </c>
      <c r="AL640">
        <v>-0.98436605930328369</v>
      </c>
      <c r="AM640">
        <v>-0.8531147837638855</v>
      </c>
      <c r="AN640">
        <v>-0.56164348125457764</v>
      </c>
      <c r="AO640">
        <v>-0.52028423547744751</v>
      </c>
      <c r="AP640">
        <v>-0.5099748969078064</v>
      </c>
      <c r="AQ640">
        <v>-0.50197774171829224</v>
      </c>
      <c r="AR640">
        <v>-0.53519296646118164</v>
      </c>
      <c r="AS640">
        <v>-0.33953404426574707</v>
      </c>
      <c r="AT640">
        <v>-0.34778925776481628</v>
      </c>
      <c r="AU640">
        <v>-0.26847434043884277</v>
      </c>
      <c r="AV640">
        <v>0.24905133247375488</v>
      </c>
      <c r="AW640">
        <v>0.39624181389808655</v>
      </c>
      <c r="AX640">
        <v>1.1598191261291504</v>
      </c>
      <c r="AY640">
        <v>1.0844130516052246</v>
      </c>
      <c r="AZ640">
        <v>-3.2243590354919434</v>
      </c>
      <c r="BA640">
        <v>-2.1090965270996094</v>
      </c>
      <c r="BB640">
        <v>-1.9925457239151001</v>
      </c>
      <c r="BC640">
        <v>-1.9724637269973755</v>
      </c>
      <c r="BD640">
        <v>-1.5691901445388794</v>
      </c>
      <c r="BE640">
        <v>-1.0285723209381104</v>
      </c>
      <c r="BF640">
        <v>-0.93867892026901245</v>
      </c>
      <c r="BG640">
        <v>-0.42476195096969604</v>
      </c>
      <c r="BH640">
        <v>-0.40156069397926331</v>
      </c>
      <c r="BI640">
        <v>-0.42508789896965027</v>
      </c>
      <c r="BJ640">
        <v>-0.58329135179519653</v>
      </c>
      <c r="BK640">
        <v>-0.42262592911720276</v>
      </c>
      <c r="BL640">
        <v>-0.15336711704730988</v>
      </c>
      <c r="BM640">
        <v>-0.12579657137393951</v>
      </c>
      <c r="BN640">
        <v>-0.11743846535682678</v>
      </c>
      <c r="BO640">
        <v>-0.14437839388847351</v>
      </c>
      <c r="BP640">
        <v>-0.23943652212619781</v>
      </c>
      <c r="BQ640">
        <v>-3.9566036313772202E-2</v>
      </c>
      <c r="BR640">
        <v>-3.6357466131448746E-2</v>
      </c>
      <c r="BS640">
        <v>5.3569700568914413E-2</v>
      </c>
      <c r="BT640">
        <v>0.6396479606628418</v>
      </c>
      <c r="BU640">
        <v>0.7365451455116272</v>
      </c>
      <c r="BV640">
        <v>1.5834983587265015</v>
      </c>
      <c r="BW640">
        <v>1.5498958826065063</v>
      </c>
      <c r="BX640">
        <v>-2.0446698665618896</v>
      </c>
      <c r="BY640">
        <v>-1.2665221691131592</v>
      </c>
      <c r="BZ640">
        <v>-1.2514151334762573</v>
      </c>
      <c r="CA640">
        <v>-1.2274898290634155</v>
      </c>
      <c r="CB640">
        <v>-0.97092384099960327</v>
      </c>
      <c r="CC640">
        <v>-0.62663000822067261</v>
      </c>
      <c r="CD640">
        <v>-0.54322820901870728</v>
      </c>
      <c r="CE640">
        <v>-0.11850783973932266</v>
      </c>
      <c r="CF640">
        <v>-9.5639139413833618E-2</v>
      </c>
      <c r="CG640">
        <v>-0.13748519122600555</v>
      </c>
      <c r="CH640">
        <v>-0.30550822615623474</v>
      </c>
      <c r="CI640">
        <v>-0.12447068840265274</v>
      </c>
      <c r="CJ640">
        <v>0.12940384447574615</v>
      </c>
      <c r="CK640">
        <v>0.1474243551492691</v>
      </c>
      <c r="CL640">
        <v>0.15443107485771179</v>
      </c>
      <c r="CM640">
        <v>0.10329384356737137</v>
      </c>
      <c r="CN640">
        <v>-3.45965176820755E-2</v>
      </c>
      <c r="CO640">
        <v>0.16819089651107788</v>
      </c>
      <c r="CP640">
        <v>0.17933924496173859</v>
      </c>
      <c r="CQ640">
        <v>0.2766164243221283</v>
      </c>
      <c r="CR640">
        <v>0.91017395257949829</v>
      </c>
      <c r="CS640">
        <v>0.97223824262619019</v>
      </c>
      <c r="CT640">
        <v>1.8769372701644897</v>
      </c>
      <c r="CU640">
        <v>1.8722878694534302</v>
      </c>
      <c r="CV640">
        <v>-1.2276208400726318</v>
      </c>
      <c r="CW640">
        <v>-0.68295782804489136</v>
      </c>
      <c r="CX640">
        <v>-0.73811036348342896</v>
      </c>
      <c r="CY640">
        <v>-0.71152323484420776</v>
      </c>
      <c r="CZ640">
        <v>-0.55656641721725464</v>
      </c>
      <c r="DA640">
        <v>-0.34824597835540771</v>
      </c>
      <c r="DB640">
        <v>-0.26934021711349487</v>
      </c>
      <c r="DC640">
        <v>0.18774627149105072</v>
      </c>
      <c r="DD640">
        <v>0.21028240025043488</v>
      </c>
      <c r="DE640">
        <v>0.15011751651763916</v>
      </c>
      <c r="DF640">
        <v>-2.7725094929337502E-2</v>
      </c>
      <c r="DG640">
        <v>0.17368456721305847</v>
      </c>
      <c r="DH640">
        <v>0.41217479109764099</v>
      </c>
      <c r="DI640">
        <v>0.42064529657363892</v>
      </c>
      <c r="DJ640">
        <v>0.42630064487457275</v>
      </c>
      <c r="DK640">
        <v>0.35096606612205505</v>
      </c>
      <c r="DL640">
        <v>0.17024350166320801</v>
      </c>
      <c r="DM640">
        <v>0.37594783306121826</v>
      </c>
      <c r="DN640">
        <v>0.39503598213195801</v>
      </c>
      <c r="DO640">
        <v>0.49966317415237427</v>
      </c>
      <c r="DP640">
        <v>1.1806999444961548</v>
      </c>
      <c r="DQ640">
        <v>1.2079312801361084</v>
      </c>
      <c r="DR640">
        <v>2.1703763008117676</v>
      </c>
      <c r="DS640">
        <v>2.1946797370910645</v>
      </c>
      <c r="DT640">
        <v>-0.41057184338569641</v>
      </c>
      <c r="DU640">
        <v>-9.9393419921398163E-2</v>
      </c>
      <c r="DV640">
        <v>-0.22480562329292297</v>
      </c>
      <c r="DW640">
        <v>-0.195556640625</v>
      </c>
      <c r="DX640">
        <v>-0.1422090083360672</v>
      </c>
      <c r="DY640">
        <v>-6.9861948490142822E-2</v>
      </c>
      <c r="DZ640">
        <v>4.5477640815079212E-3</v>
      </c>
      <c r="EA640">
        <v>0.6299285888671875</v>
      </c>
      <c r="EB640">
        <v>0.65198451280593872</v>
      </c>
      <c r="EC640">
        <v>0.56537014245986938</v>
      </c>
      <c r="ED640">
        <v>0.3733496367931366</v>
      </c>
      <c r="EE640">
        <v>0.60417342185974121</v>
      </c>
      <c r="EF640">
        <v>0.82045114040374756</v>
      </c>
      <c r="EG640">
        <v>0.81513291597366333</v>
      </c>
      <c r="EH640">
        <v>0.81883710622787476</v>
      </c>
      <c r="EI640">
        <v>0.70856547355651855</v>
      </c>
      <c r="EJ640">
        <v>0.46599993109703064</v>
      </c>
      <c r="EK640">
        <v>0.67591583728790283</v>
      </c>
      <c r="EL640">
        <v>0.70646774768829346</v>
      </c>
      <c r="EM640">
        <v>0.82170718908309937</v>
      </c>
      <c r="EN640">
        <v>1.5712965726852417</v>
      </c>
      <c r="EO640">
        <v>1.5482347011566162</v>
      </c>
      <c r="EP640">
        <v>2.5940554141998291</v>
      </c>
      <c r="EQ640">
        <v>2.6601626873016357</v>
      </c>
      <c r="ER640">
        <v>0.76911723613739014</v>
      </c>
      <c r="ES640">
        <v>0.74318087100982666</v>
      </c>
      <c r="ET640">
        <v>0.51632493734359741</v>
      </c>
      <c r="EU640">
        <v>0.54941719770431519</v>
      </c>
      <c r="EV640">
        <v>0.45605728030204773</v>
      </c>
      <c r="EW640">
        <v>0.33208039402961731</v>
      </c>
      <c r="EX640">
        <v>0.39999851584434509</v>
      </c>
      <c r="EY640">
        <v>67.699775695800781</v>
      </c>
      <c r="EZ640">
        <v>66.922096252441406</v>
      </c>
      <c r="FA640">
        <v>65.295211791992188</v>
      </c>
      <c r="FB640">
        <v>64.400199890136719</v>
      </c>
      <c r="FC640">
        <v>63.936363220214844</v>
      </c>
      <c r="FD640">
        <v>63.282127380371094</v>
      </c>
      <c r="FE640">
        <v>63.500125885009766</v>
      </c>
      <c r="FF640">
        <v>63.6429443359375</v>
      </c>
      <c r="FG640">
        <v>66.855522155761719</v>
      </c>
      <c r="FH640">
        <v>72.738998413085938</v>
      </c>
      <c r="FI640">
        <v>77.895866394042969</v>
      </c>
      <c r="FJ640">
        <v>81.726348876953125</v>
      </c>
      <c r="FK640">
        <v>83.794509887695312</v>
      </c>
      <c r="FL640">
        <v>84.853897094726563</v>
      </c>
      <c r="FM640">
        <v>86.700332641601563</v>
      </c>
      <c r="FN640">
        <v>87.823051452636719</v>
      </c>
      <c r="FO640">
        <v>88.177833557128906</v>
      </c>
      <c r="FP640">
        <v>87.181007385253906</v>
      </c>
      <c r="FQ640">
        <v>85.851737976074219</v>
      </c>
      <c r="FR640">
        <v>83.300254821777344</v>
      </c>
      <c r="FS640">
        <v>80.029037475585937</v>
      </c>
      <c r="FT640">
        <v>76.018081665039063</v>
      </c>
      <c r="FU640">
        <v>72.940116882324219</v>
      </c>
      <c r="FV640">
        <v>70.764083862304687</v>
      </c>
      <c r="FW640">
        <v>1</v>
      </c>
    </row>
    <row r="641" spans="1:179" x14ac:dyDescent="0.2">
      <c r="A641" t="s">
        <v>241</v>
      </c>
      <c r="B641" t="s">
        <v>248</v>
      </c>
      <c r="C641" t="s">
        <v>218</v>
      </c>
      <c r="D641" t="s">
        <v>41</v>
      </c>
      <c r="E641">
        <v>2015</v>
      </c>
      <c r="F641" t="s">
        <v>224</v>
      </c>
      <c r="G641" t="s">
        <v>245</v>
      </c>
      <c r="H641">
        <v>142.46</v>
      </c>
      <c r="K641">
        <v>32.670559004751368</v>
      </c>
      <c r="L641">
        <v>31.769802609487272</v>
      </c>
      <c r="M641">
        <v>30.999135336026008</v>
      </c>
      <c r="N641">
        <v>31.412681930820138</v>
      </c>
      <c r="O641">
        <v>34.070232591290868</v>
      </c>
      <c r="P641">
        <v>41.271418810249095</v>
      </c>
      <c r="Q641">
        <v>49.766250510507049</v>
      </c>
      <c r="R641">
        <v>52.947558158859124</v>
      </c>
      <c r="S641">
        <v>56.98100113529167</v>
      </c>
      <c r="T641">
        <v>62.345193258953543</v>
      </c>
      <c r="U641">
        <v>67.095989346986087</v>
      </c>
      <c r="V641">
        <v>69.816137587870102</v>
      </c>
      <c r="W641">
        <v>69.80857012915007</v>
      </c>
      <c r="X641">
        <v>69.255143914555589</v>
      </c>
      <c r="Y641">
        <v>69.104757408607995</v>
      </c>
      <c r="Z641">
        <v>68.515292470588605</v>
      </c>
      <c r="AA641">
        <v>68.260997200485761</v>
      </c>
      <c r="AB641">
        <v>65.416614517453226</v>
      </c>
      <c r="AC641">
        <v>48.864624994803918</v>
      </c>
      <c r="AD641">
        <v>42.950457323361199</v>
      </c>
      <c r="AE641">
        <v>39.535479834892804</v>
      </c>
      <c r="AF641">
        <v>36.916832264357247</v>
      </c>
      <c r="AG641">
        <v>34.206992290493226</v>
      </c>
      <c r="AH641">
        <v>34.347030472276622</v>
      </c>
      <c r="AI641">
        <v>-0.87279361486434937</v>
      </c>
      <c r="AJ641">
        <v>-0.79417568445205688</v>
      </c>
      <c r="AK641">
        <v>-0.80086994171142578</v>
      </c>
      <c r="AL641">
        <v>-0.99386417865753174</v>
      </c>
      <c r="AM641">
        <v>-0.90137481689453125</v>
      </c>
      <c r="AN641">
        <v>-0.59881311655044556</v>
      </c>
      <c r="AO641">
        <v>-0.57403737306594849</v>
      </c>
      <c r="AP641">
        <v>-0.54331707954406738</v>
      </c>
      <c r="AQ641">
        <v>-0.55763447284698486</v>
      </c>
      <c r="AR641">
        <v>-0.57044786214828491</v>
      </c>
      <c r="AS641">
        <v>-0.36095103621482849</v>
      </c>
      <c r="AT641">
        <v>-0.37120932340621948</v>
      </c>
      <c r="AU641">
        <v>-0.29578235745429993</v>
      </c>
      <c r="AV641">
        <v>0.28327098488807678</v>
      </c>
      <c r="AW641">
        <v>0.48216179013252258</v>
      </c>
      <c r="AX641">
        <v>1.3585851192474365</v>
      </c>
      <c r="AY641">
        <v>1.2904152870178223</v>
      </c>
      <c r="AZ641">
        <v>-3.6080708503723145</v>
      </c>
      <c r="BA641">
        <v>-2.3051834106445313</v>
      </c>
      <c r="BB641">
        <v>-1.9889034032821655</v>
      </c>
      <c r="BC641">
        <v>-1.6702420711517334</v>
      </c>
      <c r="BD641">
        <v>-1.3730216026306152</v>
      </c>
      <c r="BE641">
        <v>-0.87671077251434326</v>
      </c>
      <c r="BF641">
        <v>-0.8873060941696167</v>
      </c>
      <c r="BG641">
        <v>-0.42517873644828796</v>
      </c>
      <c r="BH641">
        <v>-0.35610365867614746</v>
      </c>
      <c r="BI641">
        <v>-0.38283470273017883</v>
      </c>
      <c r="BJ641">
        <v>-0.57716351747512817</v>
      </c>
      <c r="BK641">
        <v>-0.45324587821960449</v>
      </c>
      <c r="BL641">
        <v>-0.14094364643096924</v>
      </c>
      <c r="BM641">
        <v>-0.12726573646068573</v>
      </c>
      <c r="BN641">
        <v>-0.11404009163379669</v>
      </c>
      <c r="BO641">
        <v>-0.16349059343338013</v>
      </c>
      <c r="BP641">
        <v>-0.25972932577133179</v>
      </c>
      <c r="BQ641">
        <v>-4.6667739748954773E-2</v>
      </c>
      <c r="BR641">
        <v>-4.3074775487184525E-2</v>
      </c>
      <c r="BS641">
        <v>4.2472075670957565E-2</v>
      </c>
      <c r="BT641">
        <v>0.69094210863113403</v>
      </c>
      <c r="BU641">
        <v>0.8254358172416687</v>
      </c>
      <c r="BV641">
        <v>1.8037221431732178</v>
      </c>
      <c r="BW641">
        <v>1.7923483848571777</v>
      </c>
      <c r="BX641">
        <v>-2.3246076107025146</v>
      </c>
      <c r="BY641">
        <v>-1.385756254196167</v>
      </c>
      <c r="BZ641">
        <v>-1.2568403482437134</v>
      </c>
      <c r="CA641">
        <v>-1.0336425304412842</v>
      </c>
      <c r="CB641">
        <v>-0.831573486328125</v>
      </c>
      <c r="CC641">
        <v>-0.50898164510726929</v>
      </c>
      <c r="CD641">
        <v>-0.49080467224121094</v>
      </c>
      <c r="CE641">
        <v>-0.11516204476356506</v>
      </c>
      <c r="CF641">
        <v>-5.2696306258440018E-2</v>
      </c>
      <c r="CG641">
        <v>-9.3304760754108429E-2</v>
      </c>
      <c r="CH641">
        <v>-0.28855788707733154</v>
      </c>
      <c r="CI641">
        <v>-0.1428731381893158</v>
      </c>
      <c r="CJ641">
        <v>0.17617535591125488</v>
      </c>
      <c r="CK641">
        <v>0.1821669340133667</v>
      </c>
      <c r="CL641">
        <v>0.18327581882476807</v>
      </c>
      <c r="CM641">
        <v>0.10949225723743439</v>
      </c>
      <c r="CN641">
        <v>-4.452664777636528E-2</v>
      </c>
      <c r="CO641">
        <v>0.17100392282009125</v>
      </c>
      <c r="CP641">
        <v>0.18419021368026733</v>
      </c>
      <c r="CQ641">
        <v>0.27674606442451477</v>
      </c>
      <c r="CR641">
        <v>0.97329390048980713</v>
      </c>
      <c r="CS641">
        <v>1.0631862878799438</v>
      </c>
      <c r="CT641">
        <v>2.1120226383209229</v>
      </c>
      <c r="CU641">
        <v>2.1399855613708496</v>
      </c>
      <c r="CV641">
        <v>-1.4356849193572998</v>
      </c>
      <c r="CW641">
        <v>-0.74896383285522461</v>
      </c>
      <c r="CX641">
        <v>-0.74981570243835449</v>
      </c>
      <c r="CY641">
        <v>-0.5927356481552124</v>
      </c>
      <c r="CZ641">
        <v>-0.4565681517124176</v>
      </c>
      <c r="DA641">
        <v>-0.2542935311794281</v>
      </c>
      <c r="DB641">
        <v>-0.21618899703025818</v>
      </c>
      <c r="DC641">
        <v>0.19485466182231903</v>
      </c>
      <c r="DD641">
        <v>0.25071105360984802</v>
      </c>
      <c r="DE641">
        <v>0.19622516632080078</v>
      </c>
      <c r="DF641">
        <v>4.7728262870805338E-5</v>
      </c>
      <c r="DG641">
        <v>0.16749961674213409</v>
      </c>
      <c r="DH641">
        <v>0.493294358253479</v>
      </c>
      <c r="DI641">
        <v>0.49159961938858032</v>
      </c>
      <c r="DJ641">
        <v>0.48059174418449402</v>
      </c>
      <c r="DK641">
        <v>0.3824751079082489</v>
      </c>
      <c r="DL641">
        <v>0.17067603766918182</v>
      </c>
      <c r="DM641">
        <v>0.38867557048797607</v>
      </c>
      <c r="DN641">
        <v>0.41145521402359009</v>
      </c>
      <c r="DO641">
        <v>0.51102006435394287</v>
      </c>
      <c r="DP641">
        <v>1.2556456327438354</v>
      </c>
      <c r="DQ641">
        <v>1.3009368181228638</v>
      </c>
      <c r="DR641">
        <v>2.4203231334686279</v>
      </c>
      <c r="DS641">
        <v>2.4876229763031006</v>
      </c>
      <c r="DT641">
        <v>-0.54676216840744019</v>
      </c>
      <c r="DU641">
        <v>-0.11217138916254044</v>
      </c>
      <c r="DV641">
        <v>-0.24279105663299561</v>
      </c>
      <c r="DW641">
        <v>-0.15182878077030182</v>
      </c>
      <c r="DX641">
        <v>-8.1562861800193787E-2</v>
      </c>
      <c r="DY641">
        <v>3.9456234662793577E-4</v>
      </c>
      <c r="DZ641">
        <v>5.842667818069458E-2</v>
      </c>
      <c r="EA641">
        <v>0.64246952533721924</v>
      </c>
      <c r="EB641">
        <v>0.68878304958343506</v>
      </c>
      <c r="EC641">
        <v>0.61426043510437012</v>
      </c>
      <c r="ED641">
        <v>0.41674840450286865</v>
      </c>
      <c r="EE641">
        <v>0.61562854051589966</v>
      </c>
      <c r="EF641">
        <v>0.95116382837295532</v>
      </c>
      <c r="EG641">
        <v>0.93837124109268188</v>
      </c>
      <c r="EH641">
        <v>0.90986871719360352</v>
      </c>
      <c r="EI641">
        <v>0.77661895751953125</v>
      </c>
      <c r="EJ641">
        <v>0.48139455914497375</v>
      </c>
      <c r="EK641">
        <v>0.70295888185501099</v>
      </c>
      <c r="EL641">
        <v>0.73958975076675415</v>
      </c>
      <c r="EM641">
        <v>0.84927451610565186</v>
      </c>
      <c r="EN641">
        <v>1.6633167266845703</v>
      </c>
      <c r="EO641">
        <v>1.6442108154296875</v>
      </c>
      <c r="EP641">
        <v>2.8654601573944092</v>
      </c>
      <c r="EQ641">
        <v>2.9895560741424561</v>
      </c>
      <c r="ER641">
        <v>0.73670107126235962</v>
      </c>
      <c r="ES641">
        <v>0.80725574493408203</v>
      </c>
      <c r="ET641">
        <v>0.48927202820777893</v>
      </c>
      <c r="EU641">
        <v>0.48477071523666382</v>
      </c>
      <c r="EV641">
        <v>0.45988523960113525</v>
      </c>
      <c r="EW641">
        <v>0.36812371015548706</v>
      </c>
      <c r="EX641">
        <v>0.45492810010910034</v>
      </c>
      <c r="EY641">
        <v>65.927749633789063</v>
      </c>
      <c r="EZ641">
        <v>65.371261596679688</v>
      </c>
      <c r="FA641">
        <v>64.900115966796875</v>
      </c>
      <c r="FB641">
        <v>64.519721984863281</v>
      </c>
      <c r="FC641">
        <v>63.219085693359375</v>
      </c>
      <c r="FD641">
        <v>62.519485473632812</v>
      </c>
      <c r="FE641">
        <v>62.634693145751953</v>
      </c>
      <c r="FF641">
        <v>64.220954895019531</v>
      </c>
      <c r="FG641">
        <v>67.111663818359375</v>
      </c>
      <c r="FH641">
        <v>71.489082336425781</v>
      </c>
      <c r="FI641">
        <v>76.45721435546875</v>
      </c>
      <c r="FJ641">
        <v>80.402481079101563</v>
      </c>
      <c r="FK641">
        <v>82.257179260253906</v>
      </c>
      <c r="FL641">
        <v>82.650245666503906</v>
      </c>
      <c r="FM641">
        <v>83.644561767578125</v>
      </c>
      <c r="FN641">
        <v>83.809326171875</v>
      </c>
      <c r="FO641">
        <v>85.022819519042969</v>
      </c>
      <c r="FP641">
        <v>84.629737854003906</v>
      </c>
      <c r="FQ641">
        <v>84.590034484863281</v>
      </c>
      <c r="FR641">
        <v>82.986488342285156</v>
      </c>
      <c r="FS641">
        <v>78.675735473632813</v>
      </c>
      <c r="FT641">
        <v>74.573295593261719</v>
      </c>
      <c r="FU641">
        <v>71.736656188964844</v>
      </c>
      <c r="FV641">
        <v>69.924392700195313</v>
      </c>
      <c r="FW641">
        <v>1</v>
      </c>
    </row>
    <row r="642" spans="1:179" x14ac:dyDescent="0.2">
      <c r="A642" t="s">
        <v>241</v>
      </c>
      <c r="B642" t="s">
        <v>248</v>
      </c>
      <c r="C642" t="s">
        <v>218</v>
      </c>
      <c r="D642" t="s">
        <v>41</v>
      </c>
      <c r="E642">
        <v>2016</v>
      </c>
      <c r="F642" t="s">
        <v>224</v>
      </c>
      <c r="G642" t="s">
        <v>245</v>
      </c>
      <c r="H642">
        <v>132.55000000000001</v>
      </c>
      <c r="K642">
        <v>30.39642094881513</v>
      </c>
      <c r="L642">
        <v>29.558364564202829</v>
      </c>
      <c r="M642">
        <v>28.841342034768992</v>
      </c>
      <c r="N642">
        <v>29.226102404969065</v>
      </c>
      <c r="O642">
        <v>31.69866580851297</v>
      </c>
      <c r="P642">
        <v>38.398590582081333</v>
      </c>
      <c r="Q642">
        <v>46.302112533230904</v>
      </c>
      <c r="R642">
        <v>49.261975155505951</v>
      </c>
      <c r="S642">
        <v>53.014657519063149</v>
      </c>
      <c r="T642">
        <v>58.005458007583464</v>
      </c>
      <c r="U642">
        <v>62.425559840332021</v>
      </c>
      <c r="V642">
        <v>64.956363520828106</v>
      </c>
      <c r="W642">
        <v>64.949322819114585</v>
      </c>
      <c r="X642">
        <v>64.434419594456656</v>
      </c>
      <c r="Y642">
        <v>64.294501219042886</v>
      </c>
      <c r="Z642">
        <v>63.74606786080134</v>
      </c>
      <c r="AA642">
        <v>63.509473620885991</v>
      </c>
      <c r="AB642">
        <v>60.863083231287725</v>
      </c>
      <c r="AC642">
        <v>45.463247526068983</v>
      </c>
      <c r="AD642">
        <v>39.96075428507784</v>
      </c>
      <c r="AE642">
        <v>36.783487154291478</v>
      </c>
      <c r="AF642">
        <v>34.347118867510261</v>
      </c>
      <c r="AG642">
        <v>31.825905914358227</v>
      </c>
      <c r="AH642">
        <v>31.956196293588519</v>
      </c>
      <c r="AI642">
        <v>-0.83793318271636963</v>
      </c>
      <c r="AJ642">
        <v>-0.76423561573028564</v>
      </c>
      <c r="AK642">
        <v>-0.76930481195449829</v>
      </c>
      <c r="AL642">
        <v>-0.9487878680229187</v>
      </c>
      <c r="AM642">
        <v>-0.86455464363098145</v>
      </c>
      <c r="AN642">
        <v>-0.58361715078353882</v>
      </c>
      <c r="AO642">
        <v>-0.55992400646209717</v>
      </c>
      <c r="AP642">
        <v>-0.53033000230789185</v>
      </c>
      <c r="AQ642">
        <v>-0.5416184663772583</v>
      </c>
      <c r="AR642">
        <v>-0.54871410131454468</v>
      </c>
      <c r="AS642">
        <v>-0.35400620102882385</v>
      </c>
      <c r="AT642">
        <v>-0.36435166001319885</v>
      </c>
      <c r="AU642">
        <v>-0.29476043581962585</v>
      </c>
      <c r="AV642">
        <v>0.23997056484222412</v>
      </c>
      <c r="AW642">
        <v>0.42874208092689514</v>
      </c>
      <c r="AX642">
        <v>1.2382668256759644</v>
      </c>
      <c r="AY642">
        <v>1.1715565919876099</v>
      </c>
      <c r="AZ642">
        <v>-3.4311637878417969</v>
      </c>
      <c r="BA642">
        <v>-2.1979095935821533</v>
      </c>
      <c r="BB642">
        <v>-1.8928070068359375</v>
      </c>
      <c r="BC642">
        <v>-1.5908048152923584</v>
      </c>
      <c r="BD642">
        <v>-1.3087691068649292</v>
      </c>
      <c r="BE642">
        <v>-0.83695656061172485</v>
      </c>
      <c r="BF642">
        <v>-0.84847867488861084</v>
      </c>
      <c r="BG642">
        <v>-0.40617808699607849</v>
      </c>
      <c r="BH642">
        <v>-0.34168529510498047</v>
      </c>
      <c r="BI642">
        <v>-0.3660813570022583</v>
      </c>
      <c r="BJ642">
        <v>-0.54685169458389282</v>
      </c>
      <c r="BK642">
        <v>-0.43230369687080383</v>
      </c>
      <c r="BL642">
        <v>-0.14197079837322235</v>
      </c>
      <c r="BM642">
        <v>-0.1289822906255722</v>
      </c>
      <c r="BN642">
        <v>-0.11626313626766205</v>
      </c>
      <c r="BO642">
        <v>-0.16143986582756042</v>
      </c>
      <c r="BP642">
        <v>-0.24900490045547485</v>
      </c>
      <c r="BQ642">
        <v>-5.08585125207901E-2</v>
      </c>
      <c r="BR642">
        <v>-4.7843504697084427E-2</v>
      </c>
      <c r="BS642">
        <v>3.1509034335613251E-2</v>
      </c>
      <c r="BT642">
        <v>0.6331971287727356</v>
      </c>
      <c r="BU642">
        <v>0.75985324382781982</v>
      </c>
      <c r="BV642">
        <v>1.6676317453384399</v>
      </c>
      <c r="BW642">
        <v>1.6557053327560425</v>
      </c>
      <c r="BX642">
        <v>-2.1931760311126709</v>
      </c>
      <c r="BY642">
        <v>-1.3110595941543579</v>
      </c>
      <c r="BZ642">
        <v>-1.1866822242736816</v>
      </c>
      <c r="CA642">
        <v>-0.97676122188568115</v>
      </c>
      <c r="CB642">
        <v>-0.78650546073913574</v>
      </c>
      <c r="CC642">
        <v>-0.482256680727005</v>
      </c>
      <c r="CD642">
        <v>-0.46602600812911987</v>
      </c>
      <c r="CE642">
        <v>-0.10714582353830338</v>
      </c>
      <c r="CF642">
        <v>-4.9028210341930389E-2</v>
      </c>
      <c r="CG642">
        <v>-8.6809985339641571E-2</v>
      </c>
      <c r="CH642">
        <v>-0.26847189664840698</v>
      </c>
      <c r="CI642">
        <v>-0.13292799890041351</v>
      </c>
      <c r="CJ642">
        <v>0.16391211748123169</v>
      </c>
      <c r="CK642">
        <v>0.1694866269826889</v>
      </c>
      <c r="CL642">
        <v>0.17051832377910614</v>
      </c>
      <c r="CM642">
        <v>0.10187070071697235</v>
      </c>
      <c r="CN642">
        <v>-4.1427228599786758E-2</v>
      </c>
      <c r="CO642">
        <v>0.15910065174102783</v>
      </c>
      <c r="CP642">
        <v>0.17136907577514648</v>
      </c>
      <c r="CQ642">
        <v>0.25748229026794434</v>
      </c>
      <c r="CR642">
        <v>0.90554463863372803</v>
      </c>
      <c r="CS642">
        <v>0.98917984962463379</v>
      </c>
      <c r="CT642">
        <v>1.9650086164474487</v>
      </c>
      <c r="CU642">
        <v>1.9910252094268799</v>
      </c>
      <c r="CV642">
        <v>-1.3357495069503784</v>
      </c>
      <c r="CW642">
        <v>-0.69682979583740234</v>
      </c>
      <c r="CX642">
        <v>-0.69762241840362549</v>
      </c>
      <c r="CY642">
        <v>-0.55147641897201538</v>
      </c>
      <c r="CZ642">
        <v>-0.42478728294372559</v>
      </c>
      <c r="DA642">
        <v>-0.2365926206111908</v>
      </c>
      <c r="DB642">
        <v>-0.20114046335220337</v>
      </c>
      <c r="DC642">
        <v>0.19188642501831055</v>
      </c>
      <c r="DD642">
        <v>0.2436288595199585</v>
      </c>
      <c r="DE642">
        <v>0.19246137142181396</v>
      </c>
      <c r="DF642">
        <v>9.907897561788559E-3</v>
      </c>
      <c r="DG642">
        <v>0.16644769906997681</v>
      </c>
      <c r="DH642">
        <v>0.46979501843452454</v>
      </c>
      <c r="DI642">
        <v>0.46795552968978882</v>
      </c>
      <c r="DJ642">
        <v>0.45729979872703552</v>
      </c>
      <c r="DK642">
        <v>0.36518126726150513</v>
      </c>
      <c r="DL642">
        <v>0.16615045070648193</v>
      </c>
      <c r="DM642">
        <v>0.36905980110168457</v>
      </c>
      <c r="DN642">
        <v>0.39058166742324829</v>
      </c>
      <c r="DO642">
        <v>0.48345553874969482</v>
      </c>
      <c r="DP642">
        <v>1.1778922080993652</v>
      </c>
      <c r="DQ642">
        <v>1.2185064554214478</v>
      </c>
      <c r="DR642">
        <v>2.262385368347168</v>
      </c>
      <c r="DS642">
        <v>2.3263449668884277</v>
      </c>
      <c r="DT642">
        <v>-0.47832289338111877</v>
      </c>
      <c r="DU642">
        <v>-8.2600094377994537E-2</v>
      </c>
      <c r="DV642">
        <v>-0.20856253802776337</v>
      </c>
      <c r="DW642">
        <v>-0.1261916309595108</v>
      </c>
      <c r="DX642">
        <v>-6.3069082796573639E-2</v>
      </c>
      <c r="DY642">
        <v>9.0714264661073685E-3</v>
      </c>
      <c r="DZ642">
        <v>6.3745081424713135E-2</v>
      </c>
      <c r="EA642">
        <v>0.6236414909362793</v>
      </c>
      <c r="EB642">
        <v>0.66617918014526367</v>
      </c>
      <c r="EC642">
        <v>0.59568482637405396</v>
      </c>
      <c r="ED642">
        <v>0.41184410452842712</v>
      </c>
      <c r="EE642">
        <v>0.59869867563247681</v>
      </c>
      <c r="EF642">
        <v>0.9114413857460022</v>
      </c>
      <c r="EG642">
        <v>0.89889723062515259</v>
      </c>
      <c r="EH642">
        <v>0.87136667966842651</v>
      </c>
      <c r="EI642">
        <v>0.74535989761352539</v>
      </c>
      <c r="EJ642">
        <v>0.46585965156555176</v>
      </c>
      <c r="EK642">
        <v>0.67220747470855713</v>
      </c>
      <c r="EL642">
        <v>0.70708978176116943</v>
      </c>
      <c r="EM642">
        <v>0.80972498655319214</v>
      </c>
      <c r="EN642">
        <v>1.5711187124252319</v>
      </c>
      <c r="EO642">
        <v>1.5496176481246948</v>
      </c>
      <c r="EP642">
        <v>2.6917502880096436</v>
      </c>
      <c r="EQ642">
        <v>2.8104937076568604</v>
      </c>
      <c r="ER642">
        <v>0.75966495275497437</v>
      </c>
      <c r="ES642">
        <v>0.80425006151199341</v>
      </c>
      <c r="ET642">
        <v>0.4975622296333313</v>
      </c>
      <c r="EU642">
        <v>0.48785203695297241</v>
      </c>
      <c r="EV642">
        <v>0.45919454097747803</v>
      </c>
      <c r="EW642">
        <v>0.36377128958702087</v>
      </c>
      <c r="EX642">
        <v>0.4461977481842041</v>
      </c>
      <c r="EY642">
        <v>65.927749633789063</v>
      </c>
      <c r="EZ642">
        <v>65.371261596679688</v>
      </c>
      <c r="FA642">
        <v>64.900115966796875</v>
      </c>
      <c r="FB642">
        <v>64.519721984863281</v>
      </c>
      <c r="FC642">
        <v>63.219085693359375</v>
      </c>
      <c r="FD642">
        <v>62.519485473632812</v>
      </c>
      <c r="FE642">
        <v>62.634689331054687</v>
      </c>
      <c r="FF642">
        <v>64.220954895019531</v>
      </c>
      <c r="FG642">
        <v>67.111663818359375</v>
      </c>
      <c r="FH642">
        <v>71.489082336425781</v>
      </c>
      <c r="FI642">
        <v>76.45721435546875</v>
      </c>
      <c r="FJ642">
        <v>80.402481079101563</v>
      </c>
      <c r="FK642">
        <v>82.257179260253906</v>
      </c>
      <c r="FL642">
        <v>82.650245666503906</v>
      </c>
      <c r="FM642">
        <v>83.644561767578125</v>
      </c>
      <c r="FN642">
        <v>83.809326171875</v>
      </c>
      <c r="FO642">
        <v>85.022819519042969</v>
      </c>
      <c r="FP642">
        <v>84.629737854003906</v>
      </c>
      <c r="FQ642">
        <v>84.590034484863281</v>
      </c>
      <c r="FR642">
        <v>82.986488342285156</v>
      </c>
      <c r="FS642">
        <v>78.675735473632813</v>
      </c>
      <c r="FT642">
        <v>74.573295593261719</v>
      </c>
      <c r="FU642">
        <v>71.736656188964844</v>
      </c>
      <c r="FV642">
        <v>69.924392700195313</v>
      </c>
      <c r="FW642">
        <v>1</v>
      </c>
    </row>
    <row r="643" spans="1:179" x14ac:dyDescent="0.2">
      <c r="A643" t="s">
        <v>241</v>
      </c>
      <c r="B643" t="s">
        <v>248</v>
      </c>
      <c r="C643" t="s">
        <v>218</v>
      </c>
      <c r="D643" t="s">
        <v>41</v>
      </c>
      <c r="E643" t="s">
        <v>250</v>
      </c>
      <c r="F643" t="s">
        <v>224</v>
      </c>
      <c r="G643" t="s">
        <v>245</v>
      </c>
      <c r="H643">
        <v>129.59</v>
      </c>
      <c r="K643">
        <v>29.719019389340477</v>
      </c>
      <c r="L643">
        <v>28.899639568749318</v>
      </c>
      <c r="M643">
        <v>28.198596294913855</v>
      </c>
      <c r="N643">
        <v>28.57478206104339</v>
      </c>
      <c r="O643">
        <v>30.9922429803744</v>
      </c>
      <c r="P643">
        <v>37.542856113022253</v>
      </c>
      <c r="Q643">
        <v>45.270243574388765</v>
      </c>
      <c r="R643">
        <v>48.164143971718431</v>
      </c>
      <c r="S643">
        <v>51.833195670679714</v>
      </c>
      <c r="T643">
        <v>56.712773326760534</v>
      </c>
      <c r="U643">
        <v>61.034370671774084</v>
      </c>
      <c r="V643">
        <v>63.508773950302484</v>
      </c>
      <c r="W643">
        <v>63.501890154638147</v>
      </c>
      <c r="X643">
        <v>62.998461841712405</v>
      </c>
      <c r="Y643">
        <v>62.861661627014463</v>
      </c>
      <c r="Z643">
        <v>62.325450418636095</v>
      </c>
      <c r="AA643">
        <v>62.094128816158928</v>
      </c>
      <c r="AB643">
        <v>59.506714744197239</v>
      </c>
      <c r="AC643">
        <v>44.450073151862213</v>
      </c>
      <c r="AD643">
        <v>39.07020610784086</v>
      </c>
      <c r="AE643">
        <v>35.963746185340192</v>
      </c>
      <c r="AF643">
        <v>33.581673753972325</v>
      </c>
      <c r="AG643">
        <v>31.116647467964714</v>
      </c>
      <c r="AH643">
        <v>31.244034251859762</v>
      </c>
      <c r="AI643">
        <v>-0.82735651731491089</v>
      </c>
      <c r="AJ643">
        <v>-0.75512868165969849</v>
      </c>
      <c r="AK643">
        <v>-0.75972247123718262</v>
      </c>
      <c r="AL643">
        <v>-0.93518155813217163</v>
      </c>
      <c r="AM643">
        <v>-0.85339397192001343</v>
      </c>
      <c r="AN643">
        <v>-0.57889354228973389</v>
      </c>
      <c r="AO643">
        <v>-0.55552768707275391</v>
      </c>
      <c r="AP643">
        <v>-0.52627670764923096</v>
      </c>
      <c r="AQ643">
        <v>-0.53667807579040527</v>
      </c>
      <c r="AR643">
        <v>-0.54210644960403442</v>
      </c>
      <c r="AS643">
        <v>-0.35180220007896423</v>
      </c>
      <c r="AT643">
        <v>-0.36216765642166138</v>
      </c>
      <c r="AU643">
        <v>-0.29431036114692688</v>
      </c>
      <c r="AV643">
        <v>0.22724811732769012</v>
      </c>
      <c r="AW643">
        <v>0.41297763586044312</v>
      </c>
      <c r="AX643">
        <v>1.2026190757751465</v>
      </c>
      <c r="AY643">
        <v>1.1363680362701416</v>
      </c>
      <c r="AZ643">
        <v>-3.377915620803833</v>
      </c>
      <c r="BA643">
        <v>-2.1655600070953369</v>
      </c>
      <c r="BB643">
        <v>-1.8638674020767212</v>
      </c>
      <c r="BC643">
        <v>-1.5668686628341675</v>
      </c>
      <c r="BD643">
        <v>-1.2893968820571899</v>
      </c>
      <c r="BE643">
        <v>-0.82495653629302979</v>
      </c>
      <c r="BF643">
        <v>-0.8367423415184021</v>
      </c>
      <c r="BG643">
        <v>-0.40043947100639343</v>
      </c>
      <c r="BH643">
        <v>-0.33731326460838318</v>
      </c>
      <c r="BI643">
        <v>-0.36101734638214111</v>
      </c>
      <c r="BJ643">
        <v>-0.53774923086166382</v>
      </c>
      <c r="BK643">
        <v>-0.425986647605896</v>
      </c>
      <c r="BL643">
        <v>-0.14219608902931213</v>
      </c>
      <c r="BM643">
        <v>-0.1294148862361908</v>
      </c>
      <c r="BN643">
        <v>-0.11684967577457428</v>
      </c>
      <c r="BO643">
        <v>-0.1607595682144165</v>
      </c>
      <c r="BP643">
        <v>-0.2457556426525116</v>
      </c>
      <c r="BQ643">
        <v>-5.2051451057195663E-2</v>
      </c>
      <c r="BR643">
        <v>-4.9206160008907318E-2</v>
      </c>
      <c r="BS643">
        <v>2.8303064405918121E-2</v>
      </c>
      <c r="BT643">
        <v>0.61606836318969727</v>
      </c>
      <c r="BU643">
        <v>0.74037855863571167</v>
      </c>
      <c r="BV643">
        <v>1.6271727085113525</v>
      </c>
      <c r="BW643">
        <v>1.6150915622711182</v>
      </c>
      <c r="BX643">
        <v>-2.1538002490997314</v>
      </c>
      <c r="BY643">
        <v>-1.2886475324630737</v>
      </c>
      <c r="BZ643">
        <v>-1.1656551361083984</v>
      </c>
      <c r="CA643">
        <v>-0.959705650806427</v>
      </c>
      <c r="CB643">
        <v>-0.77298557758331299</v>
      </c>
      <c r="CC643">
        <v>-0.47423127293586731</v>
      </c>
      <c r="CD643">
        <v>-0.45857527852058411</v>
      </c>
      <c r="CE643">
        <v>-0.10475801676511765</v>
      </c>
      <c r="CF643">
        <v>-4.7935590147972107E-2</v>
      </c>
      <c r="CG643">
        <v>-8.4875375032424927E-2</v>
      </c>
      <c r="CH643">
        <v>-0.26248884201049805</v>
      </c>
      <c r="CI643">
        <v>-0.12996561825275421</v>
      </c>
      <c r="CJ643">
        <v>0.16025924682617188</v>
      </c>
      <c r="CK643">
        <v>0.16570952534675598</v>
      </c>
      <c r="CL643">
        <v>0.16671822965145111</v>
      </c>
      <c r="CM643">
        <v>9.9600449204444885E-2</v>
      </c>
      <c r="CN643">
        <v>-4.0503997355699539E-2</v>
      </c>
      <c r="CO643">
        <v>0.15555499494075775</v>
      </c>
      <c r="CP643">
        <v>0.16755001246929169</v>
      </c>
      <c r="CQ643">
        <v>0.25174415111541748</v>
      </c>
      <c r="CR643">
        <v>0.88536405563354492</v>
      </c>
      <c r="CS643">
        <v>0.96713542938232422</v>
      </c>
      <c r="CT643">
        <v>1.9212172031402588</v>
      </c>
      <c r="CU643">
        <v>1.9466540813446045</v>
      </c>
      <c r="CV643">
        <v>-1.3059815168380737</v>
      </c>
      <c r="CW643">
        <v>-0.6813005805015564</v>
      </c>
      <c r="CX643">
        <v>-0.68207550048828125</v>
      </c>
      <c r="CY643">
        <v>-0.53918647766113281</v>
      </c>
      <c r="CZ643">
        <v>-0.41532066464424133</v>
      </c>
      <c r="DA643">
        <v>-0.23132002353668213</v>
      </c>
      <c r="DB643">
        <v>-0.1966579407453537</v>
      </c>
      <c r="DC643">
        <v>0.19092342257499695</v>
      </c>
      <c r="DD643">
        <v>0.24144208431243896</v>
      </c>
      <c r="DE643">
        <v>0.19126658141613007</v>
      </c>
      <c r="DF643">
        <v>1.277155801653862E-2</v>
      </c>
      <c r="DG643">
        <v>0.16605539619922638</v>
      </c>
      <c r="DH643">
        <v>0.46271458268165588</v>
      </c>
      <c r="DI643">
        <v>0.46083393692970276</v>
      </c>
      <c r="DJ643">
        <v>0.45028612017631531</v>
      </c>
      <c r="DK643">
        <v>0.35996046662330627</v>
      </c>
      <c r="DL643">
        <v>0.16474765539169312</v>
      </c>
      <c r="DM643">
        <v>0.36316144466400146</v>
      </c>
      <c r="DN643">
        <v>0.38430619239807129</v>
      </c>
      <c r="DO643">
        <v>0.47518521547317505</v>
      </c>
      <c r="DP643">
        <v>1.1546597480773926</v>
      </c>
      <c r="DQ643">
        <v>1.193892240524292</v>
      </c>
      <c r="DR643">
        <v>2.215261697769165</v>
      </c>
      <c r="DS643">
        <v>2.2782166004180908</v>
      </c>
      <c r="DT643">
        <v>-0.45816290378570557</v>
      </c>
      <c r="DU643">
        <v>-7.3953635990619659E-2</v>
      </c>
      <c r="DV643">
        <v>-0.19849583506584167</v>
      </c>
      <c r="DW643">
        <v>-0.11866722255945206</v>
      </c>
      <c r="DX643">
        <v>-5.7655733078718185E-2</v>
      </c>
      <c r="DY643">
        <v>1.1591218411922455E-2</v>
      </c>
      <c r="DZ643">
        <v>6.5259411931037903E-2</v>
      </c>
      <c r="EA643">
        <v>0.6178404688835144</v>
      </c>
      <c r="EB643">
        <v>0.65925753116607666</v>
      </c>
      <c r="EC643">
        <v>0.58997172117233276</v>
      </c>
      <c r="ED643">
        <v>0.41020387411117554</v>
      </c>
      <c r="EE643">
        <v>0.59346270561218262</v>
      </c>
      <c r="EF643">
        <v>0.89941203594207764</v>
      </c>
      <c r="EG643">
        <v>0.88694673776626587</v>
      </c>
      <c r="EH643">
        <v>0.85971313714981079</v>
      </c>
      <c r="EI643">
        <v>0.73587900400161743</v>
      </c>
      <c r="EJ643">
        <v>0.46109843254089355</v>
      </c>
      <c r="EK643">
        <v>0.66291218996047974</v>
      </c>
      <c r="EL643">
        <v>0.69726771116256714</v>
      </c>
      <c r="EM643">
        <v>0.79779863357543945</v>
      </c>
      <c r="EN643">
        <v>1.5434800386428833</v>
      </c>
      <c r="EO643">
        <v>1.5212931632995605</v>
      </c>
      <c r="EP643">
        <v>2.6398153305053711</v>
      </c>
      <c r="EQ643">
        <v>2.7569398880004883</v>
      </c>
      <c r="ER643">
        <v>0.76595258712768555</v>
      </c>
      <c r="ES643">
        <v>0.80295884609222412</v>
      </c>
      <c r="ET643">
        <v>0.49971640110015869</v>
      </c>
      <c r="EU643">
        <v>0.48849573731422424</v>
      </c>
      <c r="EV643">
        <v>0.45875561237335205</v>
      </c>
      <c r="EW643">
        <v>0.36231645941734314</v>
      </c>
      <c r="EX643">
        <v>0.4434264600276947</v>
      </c>
      <c r="EY643">
        <v>65.927749633789063</v>
      </c>
      <c r="EZ643">
        <v>65.371261596679688</v>
      </c>
      <c r="FA643">
        <v>64.900115966796875</v>
      </c>
      <c r="FB643">
        <v>64.519721984863281</v>
      </c>
      <c r="FC643">
        <v>63.219085693359375</v>
      </c>
      <c r="FD643">
        <v>62.519489288330078</v>
      </c>
      <c r="FE643">
        <v>62.634685516357422</v>
      </c>
      <c r="FF643">
        <v>64.220954895019531</v>
      </c>
      <c r="FG643">
        <v>67.111663818359375</v>
      </c>
      <c r="FH643">
        <v>71.489082336425781</v>
      </c>
      <c r="FI643">
        <v>76.45721435546875</v>
      </c>
      <c r="FJ643">
        <v>80.402481079101563</v>
      </c>
      <c r="FK643">
        <v>82.257179260253906</v>
      </c>
      <c r="FL643">
        <v>82.650245666503906</v>
      </c>
      <c r="FM643">
        <v>83.644561767578125</v>
      </c>
      <c r="FN643">
        <v>83.809326171875</v>
      </c>
      <c r="FO643">
        <v>85.022819519042969</v>
      </c>
      <c r="FP643">
        <v>84.629737854003906</v>
      </c>
      <c r="FQ643">
        <v>84.590034484863281</v>
      </c>
      <c r="FR643">
        <v>82.986488342285156</v>
      </c>
      <c r="FS643">
        <v>78.675735473632813</v>
      </c>
      <c r="FT643">
        <v>74.573295593261719</v>
      </c>
      <c r="FU643">
        <v>71.736656188964844</v>
      </c>
      <c r="FV643">
        <v>69.924392700195313</v>
      </c>
      <c r="FW643">
        <v>1</v>
      </c>
    </row>
    <row r="644" spans="1:179" x14ac:dyDescent="0.2">
      <c r="A644" t="s">
        <v>241</v>
      </c>
      <c r="B644" t="s">
        <v>248</v>
      </c>
      <c r="C644" t="s">
        <v>218</v>
      </c>
      <c r="D644" t="s">
        <v>42</v>
      </c>
      <c r="E644">
        <v>2015</v>
      </c>
      <c r="F644" t="s">
        <v>224</v>
      </c>
      <c r="G644" t="s">
        <v>245</v>
      </c>
      <c r="H644">
        <v>142.67000000000002</v>
      </c>
      <c r="K644">
        <v>34.651395874866239</v>
      </c>
      <c r="L644">
        <v>33.909057536830915</v>
      </c>
      <c r="M644">
        <v>33.218920508031715</v>
      </c>
      <c r="N644">
        <v>33.574372635791761</v>
      </c>
      <c r="O644">
        <v>36.407444014938321</v>
      </c>
      <c r="P644">
        <v>43.845780500074468</v>
      </c>
      <c r="Q644">
        <v>51.880692802316489</v>
      </c>
      <c r="R644">
        <v>55.265837553564658</v>
      </c>
      <c r="S644">
        <v>60.022345456122274</v>
      </c>
      <c r="T644">
        <v>65.138926176497876</v>
      </c>
      <c r="U644">
        <v>69.143054510727751</v>
      </c>
      <c r="V644">
        <v>70.619467968204603</v>
      </c>
      <c r="W644">
        <v>70.081498393504873</v>
      </c>
      <c r="X644">
        <v>70.263786971163213</v>
      </c>
      <c r="Y644">
        <v>70.668688229298269</v>
      </c>
      <c r="Z644">
        <v>70.426622098978783</v>
      </c>
      <c r="AA644">
        <v>70.56456538412607</v>
      </c>
      <c r="AB644">
        <v>67.337836254751807</v>
      </c>
      <c r="AC644">
        <v>49.942752979443206</v>
      </c>
      <c r="AD644">
        <v>43.785542015690474</v>
      </c>
      <c r="AE644">
        <v>40.559093178006222</v>
      </c>
      <c r="AF644">
        <v>38.209806468069061</v>
      </c>
      <c r="AG644">
        <v>35.633045434564508</v>
      </c>
      <c r="AH644">
        <v>36.020649457770986</v>
      </c>
      <c r="AI644">
        <v>-0.9705931544303894</v>
      </c>
      <c r="AJ644">
        <v>-0.89290773868560791</v>
      </c>
      <c r="AK644">
        <v>-0.92294114828109741</v>
      </c>
      <c r="AL644">
        <v>-1.1740798950195312</v>
      </c>
      <c r="AM644">
        <v>-1.0451605319976807</v>
      </c>
      <c r="AN644">
        <v>-0.60892730951309204</v>
      </c>
      <c r="AO644">
        <v>-0.5654146671295166</v>
      </c>
      <c r="AP644">
        <v>-0.52432811260223389</v>
      </c>
      <c r="AQ644">
        <v>-0.58542156219482422</v>
      </c>
      <c r="AR644">
        <v>-0.60209125280380249</v>
      </c>
      <c r="AS644">
        <v>-0.38815808296203613</v>
      </c>
      <c r="AT644">
        <v>-0.39339324831962585</v>
      </c>
      <c r="AU644">
        <v>-0.32480350136756897</v>
      </c>
      <c r="AV644">
        <v>0.27394154667854309</v>
      </c>
      <c r="AW644">
        <v>0.50421029329299927</v>
      </c>
      <c r="AX644">
        <v>1.4640903472900391</v>
      </c>
      <c r="AY644">
        <v>1.4249318838119507</v>
      </c>
      <c r="AZ644">
        <v>-3.9379603862762451</v>
      </c>
      <c r="BA644">
        <v>-2.6366662979125977</v>
      </c>
      <c r="BB644">
        <v>-2.2475807666778564</v>
      </c>
      <c r="BC644">
        <v>-1.9809019565582275</v>
      </c>
      <c r="BD644">
        <v>-1.7510929107666016</v>
      </c>
      <c r="BE644">
        <v>-1.0682767629623413</v>
      </c>
      <c r="BF644">
        <v>-1.0882731676101685</v>
      </c>
      <c r="BG644">
        <v>-0.47246113419532776</v>
      </c>
      <c r="BH644">
        <v>-0.41139787435531616</v>
      </c>
      <c r="BI644">
        <v>-0.46670359373092651</v>
      </c>
      <c r="BJ644">
        <v>-0.71625590324401855</v>
      </c>
      <c r="BK644">
        <v>-0.55851566791534424</v>
      </c>
      <c r="BL644">
        <v>-0.11422804743051529</v>
      </c>
      <c r="BM644">
        <v>-9.0957894921302795E-2</v>
      </c>
      <c r="BN644">
        <v>-7.1959607303142548E-2</v>
      </c>
      <c r="BO644">
        <v>-0.16393469274044037</v>
      </c>
      <c r="BP644">
        <v>-0.27148818969726563</v>
      </c>
      <c r="BQ644">
        <v>-5.7843819260597229E-2</v>
      </c>
      <c r="BR644">
        <v>-5.6089900434017181E-2</v>
      </c>
      <c r="BS644">
        <v>2.131013385951519E-2</v>
      </c>
      <c r="BT644">
        <v>0.69793528318405151</v>
      </c>
      <c r="BU644">
        <v>0.86495953798294067</v>
      </c>
      <c r="BV644">
        <v>1.9347341060638428</v>
      </c>
      <c r="BW644">
        <v>1.9523733854293823</v>
      </c>
      <c r="BX644">
        <v>-2.5415370464324951</v>
      </c>
      <c r="BY644">
        <v>-1.6080892086029053</v>
      </c>
      <c r="BZ644">
        <v>-1.4313597679138184</v>
      </c>
      <c r="CA644">
        <v>-1.2445676326751709</v>
      </c>
      <c r="CB644">
        <v>-1.0884857177734375</v>
      </c>
      <c r="CC644">
        <v>-0.63925695419311523</v>
      </c>
      <c r="CD644">
        <v>-0.63083833456039429</v>
      </c>
      <c r="CE644">
        <v>-0.12745644152164459</v>
      </c>
      <c r="CF644">
        <v>-7.7905617654323578E-2</v>
      </c>
      <c r="CG644">
        <v>-0.15071487426757813</v>
      </c>
      <c r="CH644">
        <v>-0.399168461561203</v>
      </c>
      <c r="CI644">
        <v>-0.22146685421466827</v>
      </c>
      <c r="CJ644">
        <v>0.22839915752410889</v>
      </c>
      <c r="CK644">
        <v>0.23764942586421967</v>
      </c>
      <c r="CL644">
        <v>0.24134942889213562</v>
      </c>
      <c r="CM644">
        <v>0.12798584997653961</v>
      </c>
      <c r="CN644">
        <v>-4.2513530701398849E-2</v>
      </c>
      <c r="CO644">
        <v>0.17093083262443542</v>
      </c>
      <c r="CP644">
        <v>0.17752538621425629</v>
      </c>
      <c r="CQ644">
        <v>0.26102736592292786</v>
      </c>
      <c r="CR644">
        <v>0.99159198999404907</v>
      </c>
      <c r="CS644">
        <v>1.1148133277893066</v>
      </c>
      <c r="CT644">
        <v>2.2607004642486572</v>
      </c>
      <c r="CU644">
        <v>2.3176777362823486</v>
      </c>
      <c r="CV644">
        <v>-1.5743783712387085</v>
      </c>
      <c r="CW644">
        <v>-0.89569973945617676</v>
      </c>
      <c r="CX644">
        <v>-0.86604750156402588</v>
      </c>
      <c r="CY644">
        <v>-0.73458456993103027</v>
      </c>
      <c r="CZ644">
        <v>-0.62956589460372925</v>
      </c>
      <c r="DA644">
        <v>-0.34211915731430054</v>
      </c>
      <c r="DB644">
        <v>-0.31402039527893066</v>
      </c>
      <c r="DC644">
        <v>0.21754826605319977</v>
      </c>
      <c r="DD644">
        <v>0.2555866539478302</v>
      </c>
      <c r="DE644">
        <v>0.16527386009693146</v>
      </c>
      <c r="DF644">
        <v>-8.2080990076065063E-2</v>
      </c>
      <c r="DG644">
        <v>0.1155819296836853</v>
      </c>
      <c r="DH644">
        <v>0.57102638483047485</v>
      </c>
      <c r="DI644">
        <v>0.56625676155090332</v>
      </c>
      <c r="DJ644">
        <v>0.55465847253799438</v>
      </c>
      <c r="DK644">
        <v>0.4199063777923584</v>
      </c>
      <c r="DL644">
        <v>0.18646115064620972</v>
      </c>
      <c r="DM644">
        <v>0.39970546960830688</v>
      </c>
      <c r="DN644">
        <v>0.41114065051078796</v>
      </c>
      <c r="DO644">
        <v>0.50074464082717896</v>
      </c>
      <c r="DP644">
        <v>1.2852487564086914</v>
      </c>
      <c r="DQ644">
        <v>1.3646671772003174</v>
      </c>
      <c r="DR644">
        <v>2.5866668224334717</v>
      </c>
      <c r="DS644">
        <v>2.6829819679260254</v>
      </c>
      <c r="DT644">
        <v>-0.60721969604492188</v>
      </c>
      <c r="DU644">
        <v>-0.18331035971641541</v>
      </c>
      <c r="DV644">
        <v>-0.30073526501655579</v>
      </c>
      <c r="DW644">
        <v>-0.22460161149501801</v>
      </c>
      <c r="DX644">
        <v>-0.17064617574214935</v>
      </c>
      <c r="DY644">
        <v>-4.4981341809034348E-2</v>
      </c>
      <c r="DZ644">
        <v>2.7975519187748432E-3</v>
      </c>
      <c r="EA644">
        <v>0.71568030118942261</v>
      </c>
      <c r="EB644">
        <v>0.73709654808044434</v>
      </c>
      <c r="EC644">
        <v>0.62151139974594116</v>
      </c>
      <c r="ED644">
        <v>0.37574294209480286</v>
      </c>
      <c r="EE644">
        <v>0.6022268533706665</v>
      </c>
      <c r="EF644">
        <v>1.065725564956665</v>
      </c>
      <c r="EG644">
        <v>1.0407135486602783</v>
      </c>
      <c r="EH644">
        <v>1.0070269107818604</v>
      </c>
      <c r="EI644">
        <v>0.84139329195022583</v>
      </c>
      <c r="EJ644">
        <v>0.51706421375274658</v>
      </c>
      <c r="EK644">
        <v>0.73001974821090698</v>
      </c>
      <c r="EL644">
        <v>0.74844402074813843</v>
      </c>
      <c r="EM644">
        <v>0.84685826301574707</v>
      </c>
      <c r="EN644">
        <v>1.7092424631118774</v>
      </c>
      <c r="EO644">
        <v>1.7254164218902588</v>
      </c>
      <c r="EP644">
        <v>3.0573105812072754</v>
      </c>
      <c r="EQ644">
        <v>3.210423469543457</v>
      </c>
      <c r="ER644">
        <v>0.78920376300811768</v>
      </c>
      <c r="ES644">
        <v>0.84526681900024414</v>
      </c>
      <c r="ET644">
        <v>0.51548582315444946</v>
      </c>
      <c r="EU644">
        <v>0.51173281669616699</v>
      </c>
      <c r="EV644">
        <v>0.49196106195449829</v>
      </c>
      <c r="EW644">
        <v>0.38403847813606262</v>
      </c>
      <c r="EX644">
        <v>0.46023234724998474</v>
      </c>
      <c r="EY644">
        <v>69.52764892578125</v>
      </c>
      <c r="EZ644">
        <v>68.846878051757813</v>
      </c>
      <c r="FA644">
        <v>68.582015991210937</v>
      </c>
      <c r="FB644">
        <v>68.375968933105469</v>
      </c>
      <c r="FC644">
        <v>68.0374755859375</v>
      </c>
      <c r="FD644">
        <v>67.765449523925781</v>
      </c>
      <c r="FE644">
        <v>67.357368469238281</v>
      </c>
      <c r="FF644">
        <v>67.526435852050781</v>
      </c>
      <c r="FG644">
        <v>70.360000610351562</v>
      </c>
      <c r="FH644">
        <v>74.417343139648437</v>
      </c>
      <c r="FI644">
        <v>78.069839477539063</v>
      </c>
      <c r="FJ644">
        <v>79.644477844238281</v>
      </c>
      <c r="FK644">
        <v>80.565544128417969</v>
      </c>
      <c r="FL644">
        <v>82.357948303222656</v>
      </c>
      <c r="FM644">
        <v>84.510322570800781</v>
      </c>
      <c r="FN644">
        <v>85.497077941894531</v>
      </c>
      <c r="FO644">
        <v>87.671363830566406</v>
      </c>
      <c r="FP644">
        <v>86.390419006347656</v>
      </c>
      <c r="FQ644">
        <v>84.302391052246094</v>
      </c>
      <c r="FR644">
        <v>81.697074890136719</v>
      </c>
      <c r="FS644">
        <v>78.419654846191406</v>
      </c>
      <c r="FT644">
        <v>75.760017395019531</v>
      </c>
      <c r="FU644">
        <v>73.961631774902344</v>
      </c>
      <c r="FV644">
        <v>72.598114013671875</v>
      </c>
      <c r="FW644">
        <v>1</v>
      </c>
    </row>
    <row r="645" spans="1:179" x14ac:dyDescent="0.2">
      <c r="A645" t="s">
        <v>241</v>
      </c>
      <c r="B645" t="s">
        <v>248</v>
      </c>
      <c r="C645" t="s">
        <v>218</v>
      </c>
      <c r="D645" t="s">
        <v>42</v>
      </c>
      <c r="E645">
        <v>2016</v>
      </c>
      <c r="F645" t="s">
        <v>224</v>
      </c>
      <c r="G645" t="s">
        <v>245</v>
      </c>
      <c r="H645">
        <v>132.76</v>
      </c>
      <c r="K645">
        <v>32.242942256673452</v>
      </c>
      <c r="L645">
        <v>31.552200323660909</v>
      </c>
      <c r="M645">
        <v>30.910031435310156</v>
      </c>
      <c r="N645">
        <v>31.240777777297826</v>
      </c>
      <c r="O645">
        <v>33.876935847718109</v>
      </c>
      <c r="P645">
        <v>40.798268963476119</v>
      </c>
      <c r="Q645">
        <v>48.274712750450249</v>
      </c>
      <c r="R645">
        <v>51.424572200243546</v>
      </c>
      <c r="S645">
        <v>55.850477875137749</v>
      </c>
      <c r="T645">
        <v>60.611429419901924</v>
      </c>
      <c r="U645">
        <v>64.337249849621685</v>
      </c>
      <c r="V645">
        <v>65.711044834052046</v>
      </c>
      <c r="W645">
        <v>65.210466964244716</v>
      </c>
      <c r="X645">
        <v>65.380085530397551</v>
      </c>
      <c r="Y645">
        <v>65.756844029040678</v>
      </c>
      <c r="Z645">
        <v>65.531602763425482</v>
      </c>
      <c r="AA645">
        <v>65.659958267306521</v>
      </c>
      <c r="AB645">
        <v>62.657503723424689</v>
      </c>
      <c r="AC645">
        <v>46.471469901837231</v>
      </c>
      <c r="AD645">
        <v>40.742217369461358</v>
      </c>
      <c r="AE645">
        <v>37.740023635528097</v>
      </c>
      <c r="AF645">
        <v>35.554024664334655</v>
      </c>
      <c r="AG645">
        <v>33.156362027234486</v>
      </c>
      <c r="AH645">
        <v>33.517025539429845</v>
      </c>
      <c r="AI645">
        <v>-0.93190538883209229</v>
      </c>
      <c r="AJ645">
        <v>-0.85865950584411621</v>
      </c>
      <c r="AK645">
        <v>-0.88514554500579834</v>
      </c>
      <c r="AL645">
        <v>-1.1189204454421997</v>
      </c>
      <c r="AM645">
        <v>-1.0006264448165894</v>
      </c>
      <c r="AN645">
        <v>-0.59517896175384521</v>
      </c>
      <c r="AO645">
        <v>-0.55352139472961426</v>
      </c>
      <c r="AP645">
        <v>-0.51401466131210327</v>
      </c>
      <c r="AQ645">
        <v>-0.56907796859741211</v>
      </c>
      <c r="AR645">
        <v>-0.57933938503265381</v>
      </c>
      <c r="AS645">
        <v>-0.38025897741317749</v>
      </c>
      <c r="AT645">
        <v>-0.38553401827812195</v>
      </c>
      <c r="AU645">
        <v>-0.32222050428390503</v>
      </c>
      <c r="AV645">
        <v>0.23041002452373505</v>
      </c>
      <c r="AW645">
        <v>0.44832715392112732</v>
      </c>
      <c r="AX645">
        <v>1.3351426124572754</v>
      </c>
      <c r="AY645">
        <v>1.2954250574111938</v>
      </c>
      <c r="AZ645">
        <v>-3.7449131011962891</v>
      </c>
      <c r="BA645">
        <v>-2.5128178596496582</v>
      </c>
      <c r="BB645">
        <v>-2.1385095119476318</v>
      </c>
      <c r="BC645">
        <v>-1.8857517242431641</v>
      </c>
      <c r="BD645">
        <v>-1.6676568984985352</v>
      </c>
      <c r="BE645">
        <v>-1.0188072919845581</v>
      </c>
      <c r="BF645">
        <v>-1.0390552282333374</v>
      </c>
      <c r="BG645">
        <v>-0.45139652490615845</v>
      </c>
      <c r="BH645">
        <v>-0.39418461918830872</v>
      </c>
      <c r="BI645">
        <v>-0.44504895806312561</v>
      </c>
      <c r="BJ645">
        <v>-0.67729353904724121</v>
      </c>
      <c r="BK645">
        <v>-0.53119826316833496</v>
      </c>
      <c r="BL645">
        <v>-0.11798138171434402</v>
      </c>
      <c r="BM645">
        <v>-9.5850154757499695E-2</v>
      </c>
      <c r="BN645">
        <v>-7.7650278806686401E-2</v>
      </c>
      <c r="BO645">
        <v>-0.16250266134738922</v>
      </c>
      <c r="BP645">
        <v>-0.26043251156806946</v>
      </c>
      <c r="BQ645">
        <v>-6.1630718410015106E-2</v>
      </c>
      <c r="BR645">
        <v>-6.0163915157318115E-2</v>
      </c>
      <c r="BS645">
        <v>1.1648182757198811E-2</v>
      </c>
      <c r="BT645">
        <v>0.63940352201461792</v>
      </c>
      <c r="BU645">
        <v>0.7963135838508606</v>
      </c>
      <c r="BV645">
        <v>1.7891356945037842</v>
      </c>
      <c r="BW645">
        <v>1.8042064905166626</v>
      </c>
      <c r="BX645">
        <v>-2.397892951965332</v>
      </c>
      <c r="BY645">
        <v>-1.5206301212310791</v>
      </c>
      <c r="BZ645">
        <v>-1.3511650562286377</v>
      </c>
      <c r="CA645">
        <v>-1.1754677295684814</v>
      </c>
      <c r="CB645">
        <v>-1.0284916162490845</v>
      </c>
      <c r="CC645">
        <v>-0.60496562719345093</v>
      </c>
      <c r="CD645">
        <v>-0.59780377149581909</v>
      </c>
      <c r="CE645">
        <v>-0.11859754472970963</v>
      </c>
      <c r="CF645">
        <v>-7.2490766644477844E-2</v>
      </c>
      <c r="CG645">
        <v>-0.14023938775062561</v>
      </c>
      <c r="CH645">
        <v>-0.37142416834831238</v>
      </c>
      <c r="CI645">
        <v>-0.20607374608516693</v>
      </c>
      <c r="CJ645">
        <v>0.21252422034740448</v>
      </c>
      <c r="CK645">
        <v>0.22113154828548431</v>
      </c>
      <c r="CL645">
        <v>0.22457437217235565</v>
      </c>
      <c r="CM645">
        <v>0.11909016221761703</v>
      </c>
      <c r="CN645">
        <v>-3.9558615535497665E-2</v>
      </c>
      <c r="CO645">
        <v>0.15905024111270905</v>
      </c>
      <c r="CP645">
        <v>0.16518643498420715</v>
      </c>
      <c r="CQ645">
        <v>0.24288460612297058</v>
      </c>
      <c r="CR645">
        <v>0.92267119884490967</v>
      </c>
      <c r="CS645">
        <v>1.0373280048370361</v>
      </c>
      <c r="CT645">
        <v>2.1035699844360352</v>
      </c>
      <c r="CU645">
        <v>2.1565868854522705</v>
      </c>
      <c r="CV645">
        <v>-1.4649507999420166</v>
      </c>
      <c r="CW645">
        <v>-0.83344393968582153</v>
      </c>
      <c r="CX645">
        <v>-0.80585265159606934</v>
      </c>
      <c r="CY645">
        <v>-0.68352711200714111</v>
      </c>
      <c r="CZ645">
        <v>-0.58580780029296875</v>
      </c>
      <c r="DA645">
        <v>-0.31834009289741516</v>
      </c>
      <c r="DB645">
        <v>-0.29219433665275574</v>
      </c>
      <c r="DC645">
        <v>0.214201420545578</v>
      </c>
      <c r="DD645">
        <v>0.24920310080051422</v>
      </c>
      <c r="DE645">
        <v>0.164570152759552</v>
      </c>
      <c r="DF645">
        <v>-6.5554752945899963E-2</v>
      </c>
      <c r="DG645">
        <v>0.1190507635474205</v>
      </c>
      <c r="DH645">
        <v>0.54302984476089478</v>
      </c>
      <c r="DI645">
        <v>0.53811323642730713</v>
      </c>
      <c r="DJ645">
        <v>0.52679902315139771</v>
      </c>
      <c r="DK645">
        <v>0.40068298578262329</v>
      </c>
      <c r="DL645">
        <v>0.18131528794765472</v>
      </c>
      <c r="DM645">
        <v>0.37973120808601379</v>
      </c>
      <c r="DN645">
        <v>0.39053678512573242</v>
      </c>
      <c r="DO645">
        <v>0.47412103414535522</v>
      </c>
      <c r="DP645">
        <v>1.2059388160705566</v>
      </c>
      <c r="DQ645">
        <v>1.2783423662185669</v>
      </c>
      <c r="DR645">
        <v>2.418004035949707</v>
      </c>
      <c r="DS645">
        <v>2.508967399597168</v>
      </c>
      <c r="DT645">
        <v>-0.53200876712799072</v>
      </c>
      <c r="DU645">
        <v>-0.14625774323940277</v>
      </c>
      <c r="DV645">
        <v>-0.26054027676582336</v>
      </c>
      <c r="DW645">
        <v>-0.19158653914928436</v>
      </c>
      <c r="DX645">
        <v>-0.14312389492988586</v>
      </c>
      <c r="DY645">
        <v>-3.1714554876089096E-2</v>
      </c>
      <c r="DZ645">
        <v>1.3415085151791573E-2</v>
      </c>
      <c r="EA645">
        <v>0.69471025466918945</v>
      </c>
      <c r="EB645">
        <v>0.71367794275283813</v>
      </c>
      <c r="EC645">
        <v>0.60466676950454712</v>
      </c>
      <c r="ED645">
        <v>0.37607207894325256</v>
      </c>
      <c r="EE645">
        <v>0.58847892284393311</v>
      </c>
      <c r="EF645">
        <v>1.0202274322509766</v>
      </c>
      <c r="EG645">
        <v>0.9957844614982605</v>
      </c>
      <c r="EH645">
        <v>0.96316343545913696</v>
      </c>
      <c r="EI645">
        <v>0.80725830793380737</v>
      </c>
      <c r="EJ645">
        <v>0.50022214651107788</v>
      </c>
      <c r="EK645">
        <v>0.69835942983627319</v>
      </c>
      <c r="EL645">
        <v>0.71590691804885864</v>
      </c>
      <c r="EM645">
        <v>0.80798971652984619</v>
      </c>
      <c r="EN645">
        <v>1.6149322986602783</v>
      </c>
      <c r="EO645">
        <v>1.6263288259506226</v>
      </c>
      <c r="EP645">
        <v>2.8719971179962158</v>
      </c>
      <c r="EQ645">
        <v>3.0177488327026367</v>
      </c>
      <c r="ER645">
        <v>0.81501138210296631</v>
      </c>
      <c r="ES645">
        <v>0.84592998027801514</v>
      </c>
      <c r="ET645">
        <v>0.52680420875549316</v>
      </c>
      <c r="EU645">
        <v>0.51869750022888184</v>
      </c>
      <c r="EV645">
        <v>0.49604132771492004</v>
      </c>
      <c r="EW645">
        <v>0.38212719559669495</v>
      </c>
      <c r="EX645">
        <v>0.45466655492782593</v>
      </c>
      <c r="EY645">
        <v>69.52764892578125</v>
      </c>
      <c r="EZ645">
        <v>68.846878051757813</v>
      </c>
      <c r="FA645">
        <v>68.582015991210937</v>
      </c>
      <c r="FB645">
        <v>68.375968933105469</v>
      </c>
      <c r="FC645">
        <v>68.0374755859375</v>
      </c>
      <c r="FD645">
        <v>67.765449523925781</v>
      </c>
      <c r="FE645">
        <v>67.357368469238281</v>
      </c>
      <c r="FF645">
        <v>67.526435852050781</v>
      </c>
      <c r="FG645">
        <v>70.360000610351562</v>
      </c>
      <c r="FH645">
        <v>74.417343139648437</v>
      </c>
      <c r="FI645">
        <v>78.069839477539063</v>
      </c>
      <c r="FJ645">
        <v>79.644477844238281</v>
      </c>
      <c r="FK645">
        <v>80.565544128417969</v>
      </c>
      <c r="FL645">
        <v>82.357948303222656</v>
      </c>
      <c r="FM645">
        <v>84.510322570800781</v>
      </c>
      <c r="FN645">
        <v>85.497077941894531</v>
      </c>
      <c r="FO645">
        <v>87.671363830566406</v>
      </c>
      <c r="FP645">
        <v>86.390419006347656</v>
      </c>
      <c r="FQ645">
        <v>84.302391052246094</v>
      </c>
      <c r="FR645">
        <v>81.697074890136719</v>
      </c>
      <c r="FS645">
        <v>78.419654846191406</v>
      </c>
      <c r="FT645">
        <v>75.760017395019531</v>
      </c>
      <c r="FU645">
        <v>73.961631774902344</v>
      </c>
      <c r="FV645">
        <v>72.598114013671875</v>
      </c>
      <c r="FW645">
        <v>1</v>
      </c>
    </row>
    <row r="646" spans="1:179" x14ac:dyDescent="0.2">
      <c r="A646" t="s">
        <v>241</v>
      </c>
      <c r="B646" t="s">
        <v>248</v>
      </c>
      <c r="C646" t="s">
        <v>218</v>
      </c>
      <c r="D646" t="s">
        <v>42</v>
      </c>
      <c r="E646" t="s">
        <v>250</v>
      </c>
      <c r="F646" t="s">
        <v>224</v>
      </c>
      <c r="G646" t="s">
        <v>245</v>
      </c>
      <c r="H646">
        <v>129.80000000000001</v>
      </c>
      <c r="K646">
        <v>31.525531881068744</v>
      </c>
      <c r="L646">
        <v>30.850159061261309</v>
      </c>
      <c r="M646">
        <v>30.222278528474572</v>
      </c>
      <c r="N646">
        <v>30.545665713982466</v>
      </c>
      <c r="O646">
        <v>33.1231688658659</v>
      </c>
      <c r="P646">
        <v>39.890501265723564</v>
      </c>
      <c r="Q646">
        <v>47.200593039822984</v>
      </c>
      <c r="R646">
        <v>50.280367637154946</v>
      </c>
      <c r="S646">
        <v>54.607796236745649</v>
      </c>
      <c r="T646">
        <v>59.262815884576376</v>
      </c>
      <c r="U646">
        <v>62.905736242316273</v>
      </c>
      <c r="V646">
        <v>64.248964079122871</v>
      </c>
      <c r="W646">
        <v>63.75952414315357</v>
      </c>
      <c r="X646">
        <v>63.925368670377679</v>
      </c>
      <c r="Y646">
        <v>64.293744235048081</v>
      </c>
      <c r="Z646">
        <v>64.07351462189564</v>
      </c>
      <c r="AA646">
        <v>64.199014196267598</v>
      </c>
      <c r="AB646">
        <v>61.263364723241743</v>
      </c>
      <c r="AC646">
        <v>45.437472619213949</v>
      </c>
      <c r="AD646">
        <v>39.83569682821193</v>
      </c>
      <c r="AE646">
        <v>36.900302362073568</v>
      </c>
      <c r="AF646">
        <v>34.762942200902827</v>
      </c>
      <c r="AG646">
        <v>32.418627922626818</v>
      </c>
      <c r="AH646">
        <v>32.771266616749081</v>
      </c>
      <c r="AI646">
        <v>-0.92016756534576416</v>
      </c>
      <c r="AJ646">
        <v>-0.8482511043548584</v>
      </c>
      <c r="AK646">
        <v>-0.87369143962860107</v>
      </c>
      <c r="AL646">
        <v>-1.1022933721542358</v>
      </c>
      <c r="AM646">
        <v>-0.98715204000473022</v>
      </c>
      <c r="AN646">
        <v>-0.59087133407592773</v>
      </c>
      <c r="AO646">
        <v>-0.54977512359619141</v>
      </c>
      <c r="AP646">
        <v>-0.51074838638305664</v>
      </c>
      <c r="AQ646">
        <v>-0.56402873992919922</v>
      </c>
      <c r="AR646">
        <v>-0.57242029905319214</v>
      </c>
      <c r="AS646">
        <v>-0.3777642548084259</v>
      </c>
      <c r="AT646">
        <v>-0.38304814696311951</v>
      </c>
      <c r="AU646">
        <v>-0.32130250334739685</v>
      </c>
      <c r="AV646">
        <v>0.21762527525424957</v>
      </c>
      <c r="AW646">
        <v>0.43183594942092896</v>
      </c>
      <c r="AX646">
        <v>1.2969348430633545</v>
      </c>
      <c r="AY646">
        <v>1.2570750713348389</v>
      </c>
      <c r="AZ646">
        <v>-3.6868102550506592</v>
      </c>
      <c r="BA646">
        <v>-2.4754853248596191</v>
      </c>
      <c r="BB646">
        <v>-2.1056697368621826</v>
      </c>
      <c r="BC646">
        <v>-1.8570930957794189</v>
      </c>
      <c r="BD646">
        <v>-1.6425192356109619</v>
      </c>
      <c r="BE646">
        <v>-1.0038876533508301</v>
      </c>
      <c r="BF646">
        <v>-1.0241981744766235</v>
      </c>
      <c r="BG646">
        <v>-0.44503447413444519</v>
      </c>
      <c r="BH646">
        <v>-0.38897266983985901</v>
      </c>
      <c r="BI646">
        <v>-0.43851849436759949</v>
      </c>
      <c r="BJ646">
        <v>-0.66560733318328857</v>
      </c>
      <c r="BK646">
        <v>-0.52297568321228027</v>
      </c>
      <c r="BL646">
        <v>-0.11901247501373291</v>
      </c>
      <c r="BM646">
        <v>-9.7224101424217224E-2</v>
      </c>
      <c r="BN646">
        <v>-7.9265899956226349E-2</v>
      </c>
      <c r="BO646">
        <v>-0.1620020717382431</v>
      </c>
      <c r="BP646">
        <v>-0.25708127021789551</v>
      </c>
      <c r="BQ646">
        <v>-6.2700703740119934E-2</v>
      </c>
      <c r="BR646">
        <v>-6.1318185180425644E-2</v>
      </c>
      <c r="BS646">
        <v>8.8309552520513535E-3</v>
      </c>
      <c r="BT646">
        <v>0.62204307317733765</v>
      </c>
      <c r="BU646">
        <v>0.77592927217483521</v>
      </c>
      <c r="BV646">
        <v>1.7458487749099731</v>
      </c>
      <c r="BW646">
        <v>1.7601643800735474</v>
      </c>
      <c r="BX646">
        <v>-2.3548600673675537</v>
      </c>
      <c r="BY646">
        <v>-1.4943978786468506</v>
      </c>
      <c r="BZ646">
        <v>-1.3271338939666748</v>
      </c>
      <c r="CA646">
        <v>-1.1547554731369019</v>
      </c>
      <c r="CB646">
        <v>-1.0105047225952148</v>
      </c>
      <c r="CC646">
        <v>-0.59467583894729614</v>
      </c>
      <c r="CD646">
        <v>-0.5878833532333374</v>
      </c>
      <c r="CE646">
        <v>-0.11595873534679413</v>
      </c>
      <c r="CF646">
        <v>-7.0877835154533386E-2</v>
      </c>
      <c r="CG646">
        <v>-0.13711903989315033</v>
      </c>
      <c r="CH646">
        <v>-0.36315992474555969</v>
      </c>
      <c r="CI646">
        <v>-0.20148856937885284</v>
      </c>
      <c r="CJ646">
        <v>0.20779551565647125</v>
      </c>
      <c r="CK646">
        <v>0.21621133387088776</v>
      </c>
      <c r="CL646">
        <v>0.21957756578922272</v>
      </c>
      <c r="CM646">
        <v>0.11644039303064346</v>
      </c>
      <c r="CN646">
        <v>-3.8678430020809174E-2</v>
      </c>
      <c r="CO646">
        <v>0.15551134943962097</v>
      </c>
      <c r="CP646">
        <v>0.16151101887226105</v>
      </c>
      <c r="CQ646">
        <v>0.23748038709163666</v>
      </c>
      <c r="CR646">
        <v>0.90214157104492188</v>
      </c>
      <c r="CS646">
        <v>1.0142472982406616</v>
      </c>
      <c r="CT646">
        <v>2.056765079498291</v>
      </c>
      <c r="CU646">
        <v>2.1086025238037109</v>
      </c>
      <c r="CV646">
        <v>-1.4323554039001465</v>
      </c>
      <c r="CW646">
        <v>-0.81489968299865723</v>
      </c>
      <c r="CX646">
        <v>-0.78792232275009155</v>
      </c>
      <c r="CY646">
        <v>-0.66831851005554199</v>
      </c>
      <c r="CZ646">
        <v>-0.57277345657348633</v>
      </c>
      <c r="DA646">
        <v>-0.31125697493553162</v>
      </c>
      <c r="DB646">
        <v>-0.28569296002388</v>
      </c>
      <c r="DC646">
        <v>0.21311698853969574</v>
      </c>
      <c r="DD646">
        <v>0.24721699953079224</v>
      </c>
      <c r="DE646">
        <v>0.16428039968013763</v>
      </c>
      <c r="DF646">
        <v>-6.071249395608902E-2</v>
      </c>
      <c r="DG646">
        <v>0.11999855935573578</v>
      </c>
      <c r="DH646">
        <v>0.5346035361289978</v>
      </c>
      <c r="DI646">
        <v>0.52964675426483154</v>
      </c>
      <c r="DJ646">
        <v>0.5184209942817688</v>
      </c>
      <c r="DK646">
        <v>0.39488285779953003</v>
      </c>
      <c r="DL646">
        <v>0.17972441017627716</v>
      </c>
      <c r="DM646">
        <v>0.37372338771820068</v>
      </c>
      <c r="DN646">
        <v>0.38434022665023804</v>
      </c>
      <c r="DO646">
        <v>0.46612980961799622</v>
      </c>
      <c r="DP646">
        <v>1.1822401285171509</v>
      </c>
      <c r="DQ646">
        <v>1.2525652647018433</v>
      </c>
      <c r="DR646">
        <v>2.3676815032958984</v>
      </c>
      <c r="DS646">
        <v>2.4570407867431641</v>
      </c>
      <c r="DT646">
        <v>-0.50985080003738403</v>
      </c>
      <c r="DU646">
        <v>-0.13540151715278625</v>
      </c>
      <c r="DV646">
        <v>-0.24871073663234711</v>
      </c>
      <c r="DW646">
        <v>-0.1818816065788269</v>
      </c>
      <c r="DX646">
        <v>-0.13504219055175781</v>
      </c>
      <c r="DY646">
        <v>-2.7838094159960747E-2</v>
      </c>
      <c r="DZ646">
        <v>1.6497407108545303E-2</v>
      </c>
      <c r="EA646">
        <v>0.68825006484985352</v>
      </c>
      <c r="EB646">
        <v>0.70649546384811401</v>
      </c>
      <c r="EC646">
        <v>0.59945333003997803</v>
      </c>
      <c r="ED646">
        <v>0.37597355246543884</v>
      </c>
      <c r="EE646">
        <v>0.58417493104934692</v>
      </c>
      <c r="EF646">
        <v>1.0064623355865479</v>
      </c>
      <c r="EG646">
        <v>0.98219776153564453</v>
      </c>
      <c r="EH646">
        <v>0.94990354776382446</v>
      </c>
      <c r="EI646">
        <v>0.79690951108932495</v>
      </c>
      <c r="EJ646">
        <v>0.4950634241104126</v>
      </c>
      <c r="EK646">
        <v>0.68878692388534546</v>
      </c>
      <c r="EL646">
        <v>0.7060701847076416</v>
      </c>
      <c r="EM646">
        <v>0.79626327753067017</v>
      </c>
      <c r="EN646">
        <v>1.5866578817367554</v>
      </c>
      <c r="EO646">
        <v>1.5966585874557495</v>
      </c>
      <c r="EP646">
        <v>2.8165955543518066</v>
      </c>
      <c r="EQ646">
        <v>2.960129976272583</v>
      </c>
      <c r="ER646">
        <v>0.82209932804107666</v>
      </c>
      <c r="ES646">
        <v>0.84568589925765991</v>
      </c>
      <c r="ET646">
        <v>0.52982515096664429</v>
      </c>
      <c r="EU646">
        <v>0.52045607566833496</v>
      </c>
      <c r="EV646">
        <v>0.49697229266166687</v>
      </c>
      <c r="EW646">
        <v>0.38137373328208923</v>
      </c>
      <c r="EX646">
        <v>0.4528123140335083</v>
      </c>
      <c r="EY646">
        <v>69.52764892578125</v>
      </c>
      <c r="EZ646">
        <v>68.846878051757813</v>
      </c>
      <c r="FA646">
        <v>68.582015991210937</v>
      </c>
      <c r="FB646">
        <v>68.375968933105469</v>
      </c>
      <c r="FC646">
        <v>68.0374755859375</v>
      </c>
      <c r="FD646">
        <v>67.765449523925781</v>
      </c>
      <c r="FE646">
        <v>67.357368469238281</v>
      </c>
      <c r="FF646">
        <v>67.526435852050781</v>
      </c>
      <c r="FG646">
        <v>70.360000610351562</v>
      </c>
      <c r="FH646">
        <v>74.417343139648437</v>
      </c>
      <c r="FI646">
        <v>78.069839477539063</v>
      </c>
      <c r="FJ646">
        <v>79.644477844238281</v>
      </c>
      <c r="FK646">
        <v>80.565544128417969</v>
      </c>
      <c r="FL646">
        <v>82.357948303222656</v>
      </c>
      <c r="FM646">
        <v>84.510322570800781</v>
      </c>
      <c r="FN646">
        <v>85.497077941894531</v>
      </c>
      <c r="FO646">
        <v>87.671363830566406</v>
      </c>
      <c r="FP646">
        <v>86.390419006347656</v>
      </c>
      <c r="FQ646">
        <v>84.302391052246094</v>
      </c>
      <c r="FR646">
        <v>81.697074890136719</v>
      </c>
      <c r="FS646">
        <v>78.419654846191406</v>
      </c>
      <c r="FT646">
        <v>75.760017395019531</v>
      </c>
      <c r="FU646">
        <v>73.961631774902344</v>
      </c>
      <c r="FV646">
        <v>72.598114013671875</v>
      </c>
      <c r="FW646">
        <v>1</v>
      </c>
    </row>
    <row r="647" spans="1:179" x14ac:dyDescent="0.2">
      <c r="A647" t="s">
        <v>241</v>
      </c>
      <c r="B647" t="s">
        <v>248</v>
      </c>
      <c r="C647" t="s">
        <v>218</v>
      </c>
      <c r="D647" t="s">
        <v>43</v>
      </c>
      <c r="E647">
        <v>2015</v>
      </c>
      <c r="F647" t="s">
        <v>224</v>
      </c>
      <c r="G647" t="s">
        <v>245</v>
      </c>
      <c r="H647">
        <v>142.88</v>
      </c>
      <c r="K647">
        <v>35.138322608913235</v>
      </c>
      <c r="L647">
        <v>34.507194691858686</v>
      </c>
      <c r="M647">
        <v>33.902599554935662</v>
      </c>
      <c r="N647">
        <v>34.271443693645239</v>
      </c>
      <c r="O647">
        <v>37.301706573209358</v>
      </c>
      <c r="P647">
        <v>45.002921401907216</v>
      </c>
      <c r="Q647">
        <v>53.06785468018991</v>
      </c>
      <c r="R647">
        <v>56.466690707228928</v>
      </c>
      <c r="S647">
        <v>61.064983991729051</v>
      </c>
      <c r="T647">
        <v>65.96603305930374</v>
      </c>
      <c r="U647">
        <v>69.79993120699541</v>
      </c>
      <c r="V647">
        <v>72.27868418161043</v>
      </c>
      <c r="W647">
        <v>72.775546062776058</v>
      </c>
      <c r="X647">
        <v>72.867881450611009</v>
      </c>
      <c r="Y647">
        <v>72.330471220639794</v>
      </c>
      <c r="Z647">
        <v>71.94362251537018</v>
      </c>
      <c r="AA647">
        <v>71.357381262233091</v>
      </c>
      <c r="AB647">
        <v>68.724713974980233</v>
      </c>
      <c r="AC647">
        <v>51.25894719764306</v>
      </c>
      <c r="AD647">
        <v>44.791362575665971</v>
      </c>
      <c r="AE647">
        <v>41.035944453325847</v>
      </c>
      <c r="AF647">
        <v>38.506946876887866</v>
      </c>
      <c r="AG647">
        <v>35.843552571085176</v>
      </c>
      <c r="AH647">
        <v>36.155240046745419</v>
      </c>
      <c r="AI647">
        <v>-0.96793943643569946</v>
      </c>
      <c r="AJ647">
        <v>-0.89877742528915405</v>
      </c>
      <c r="AK647">
        <v>-0.92919784784317017</v>
      </c>
      <c r="AL647">
        <v>-1.2125390768051147</v>
      </c>
      <c r="AM647">
        <v>-1.0904222726821899</v>
      </c>
      <c r="AN647">
        <v>-0.62611883878707886</v>
      </c>
      <c r="AO647">
        <v>-0.57626438140869141</v>
      </c>
      <c r="AP647">
        <v>-0.53713268041610718</v>
      </c>
      <c r="AQ647">
        <v>-0.60194534063339233</v>
      </c>
      <c r="AR647">
        <v>-0.61379784345626831</v>
      </c>
      <c r="AS647">
        <v>-0.39561206102371216</v>
      </c>
      <c r="AT647">
        <v>-0.40517023205757141</v>
      </c>
      <c r="AU647">
        <v>-0.33319523930549622</v>
      </c>
      <c r="AV647">
        <v>0.29134199023246765</v>
      </c>
      <c r="AW647">
        <v>0.52161061763763428</v>
      </c>
      <c r="AX647">
        <v>1.509509801864624</v>
      </c>
      <c r="AY647">
        <v>1.4536874294281006</v>
      </c>
      <c r="AZ647">
        <v>-4.071230411529541</v>
      </c>
      <c r="BA647">
        <v>-2.786466121673584</v>
      </c>
      <c r="BB647">
        <v>-2.4421935081481934</v>
      </c>
      <c r="BC647">
        <v>-2.0733025074005127</v>
      </c>
      <c r="BD647">
        <v>-1.7766819000244141</v>
      </c>
      <c r="BE647">
        <v>-1.05458664894104</v>
      </c>
      <c r="BF647">
        <v>-1.066917896270752</v>
      </c>
      <c r="BG647">
        <v>-0.46442937850952148</v>
      </c>
      <c r="BH647">
        <v>-0.41007828712463379</v>
      </c>
      <c r="BI647">
        <v>-0.46912112832069397</v>
      </c>
      <c r="BJ647">
        <v>-0.7436138391494751</v>
      </c>
      <c r="BK647">
        <v>-0.59220272302627563</v>
      </c>
      <c r="BL647">
        <v>-0.11558904498815536</v>
      </c>
      <c r="BM647">
        <v>-9.2037573456764221E-2</v>
      </c>
      <c r="BN647">
        <v>-7.7573701739311218E-2</v>
      </c>
      <c r="BO647">
        <v>-0.16967624425888062</v>
      </c>
      <c r="BP647">
        <v>-0.27792629599571228</v>
      </c>
      <c r="BQ647">
        <v>-6.1871729791164398E-2</v>
      </c>
      <c r="BR647">
        <v>-5.8782812207937241E-2</v>
      </c>
      <c r="BS647">
        <v>2.699974924325943E-2</v>
      </c>
      <c r="BT647">
        <v>0.73460960388183594</v>
      </c>
      <c r="BU647">
        <v>0.89114648103713989</v>
      </c>
      <c r="BV647">
        <v>1.9922419786453247</v>
      </c>
      <c r="BW647">
        <v>1.9880948066711426</v>
      </c>
      <c r="BX647">
        <v>-2.6324050426483154</v>
      </c>
      <c r="BY647">
        <v>-1.7033795118331909</v>
      </c>
      <c r="BZ647">
        <v>-1.5656660795211792</v>
      </c>
      <c r="CA647">
        <v>-1.3059921264648437</v>
      </c>
      <c r="CB647">
        <v>-1.1032868623733521</v>
      </c>
      <c r="CC647">
        <v>-0.63263845443725586</v>
      </c>
      <c r="CD647">
        <v>-0.61854034662246704</v>
      </c>
      <c r="CE647">
        <v>-0.11569985002279282</v>
      </c>
      <c r="CF647">
        <v>-7.1606718003749847E-2</v>
      </c>
      <c r="CG647">
        <v>-0.15047338604927063</v>
      </c>
      <c r="CH647">
        <v>-0.41883766651153564</v>
      </c>
      <c r="CI647">
        <v>-0.2471373975276947</v>
      </c>
      <c r="CJ647">
        <v>0.23800231516361237</v>
      </c>
      <c r="CK647">
        <v>0.24333645403385162</v>
      </c>
      <c r="CL647">
        <v>0.24071542918682098</v>
      </c>
      <c r="CM647">
        <v>0.12971203029155731</v>
      </c>
      <c r="CN647">
        <v>-4.5302711427211761E-2</v>
      </c>
      <c r="CO647">
        <v>0.16927580535411835</v>
      </c>
      <c r="CP647">
        <v>0.18112406134605408</v>
      </c>
      <c r="CQ647">
        <v>0.27646970748901367</v>
      </c>
      <c r="CR647">
        <v>1.04161536693573</v>
      </c>
      <c r="CS647">
        <v>1.1470859050750732</v>
      </c>
      <c r="CT647">
        <v>2.3265810012817383</v>
      </c>
      <c r="CU647">
        <v>2.3582236766815186</v>
      </c>
      <c r="CV647">
        <v>-1.6358790397644043</v>
      </c>
      <c r="CW647">
        <v>-0.95323693752288818</v>
      </c>
      <c r="CX647">
        <v>-0.95858573913574219</v>
      </c>
      <c r="CY647">
        <v>-0.7745552659034729</v>
      </c>
      <c r="CZ647">
        <v>-0.63689559698104858</v>
      </c>
      <c r="DA647">
        <v>-0.34039843082427979</v>
      </c>
      <c r="DB647">
        <v>-0.30799543857574463</v>
      </c>
      <c r="DC647">
        <v>0.23302969336509705</v>
      </c>
      <c r="DD647">
        <v>0.2668648362159729</v>
      </c>
      <c r="DE647">
        <v>0.16817435622215271</v>
      </c>
      <c r="DF647">
        <v>-9.4061478972434998E-2</v>
      </c>
      <c r="DG647">
        <v>9.7927950322628021E-2</v>
      </c>
      <c r="DH647">
        <v>0.59159368276596069</v>
      </c>
      <c r="DI647">
        <v>0.57871043682098389</v>
      </c>
      <c r="DJ647">
        <v>0.55900454521179199</v>
      </c>
      <c r="DK647">
        <v>0.42910030484199524</v>
      </c>
      <c r="DL647">
        <v>0.18732088804244995</v>
      </c>
      <c r="DM647">
        <v>0.4004233181476593</v>
      </c>
      <c r="DN647">
        <v>0.42103093862533569</v>
      </c>
      <c r="DO647">
        <v>0.52593964338302612</v>
      </c>
      <c r="DP647">
        <v>1.3486212491989136</v>
      </c>
      <c r="DQ647">
        <v>1.4030252695083618</v>
      </c>
      <c r="DR647">
        <v>2.6609196662902832</v>
      </c>
      <c r="DS647">
        <v>2.7283525466918945</v>
      </c>
      <c r="DT647">
        <v>-0.63935303688049316</v>
      </c>
      <c r="DU647">
        <v>-0.20309436321258545</v>
      </c>
      <c r="DV647">
        <v>-0.35150542855262756</v>
      </c>
      <c r="DW647">
        <v>-0.24311840534210205</v>
      </c>
      <c r="DX647">
        <v>-0.17050427198410034</v>
      </c>
      <c r="DY647">
        <v>-4.8158414661884308E-2</v>
      </c>
      <c r="DZ647">
        <v>2.549509983509779E-3</v>
      </c>
      <c r="EA647">
        <v>0.73653978109359741</v>
      </c>
      <c r="EB647">
        <v>0.75556403398513794</v>
      </c>
      <c r="EC647">
        <v>0.62825107574462891</v>
      </c>
      <c r="ED647">
        <v>0.37486374378204346</v>
      </c>
      <c r="EE647">
        <v>0.59614753723144531</v>
      </c>
      <c r="EF647">
        <v>1.102123498916626</v>
      </c>
      <c r="EG647">
        <v>1.0629372596740723</v>
      </c>
      <c r="EH647">
        <v>1.0185635089874268</v>
      </c>
      <c r="EI647">
        <v>0.86136937141418457</v>
      </c>
      <c r="EJ647">
        <v>0.52319240570068359</v>
      </c>
      <c r="EK647">
        <v>0.73416364192962646</v>
      </c>
      <c r="EL647">
        <v>0.76741838455200195</v>
      </c>
      <c r="EM647">
        <v>0.88613462448120117</v>
      </c>
      <c r="EN647">
        <v>1.7918888330459595</v>
      </c>
      <c r="EO647">
        <v>1.7725611925125122</v>
      </c>
      <c r="EP647">
        <v>3.1436519622802734</v>
      </c>
      <c r="EQ647">
        <v>3.2627599239349365</v>
      </c>
      <c r="ER647">
        <v>0.79947221279144287</v>
      </c>
      <c r="ES647">
        <v>0.87999236583709717</v>
      </c>
      <c r="ET647">
        <v>0.52502208948135376</v>
      </c>
      <c r="EU647">
        <v>0.52419197559356689</v>
      </c>
      <c r="EV647">
        <v>0.50289070606231689</v>
      </c>
      <c r="EW647">
        <v>0.37378975749015808</v>
      </c>
      <c r="EX647">
        <v>0.45092707872390747</v>
      </c>
      <c r="EY647">
        <v>70.635604858398438</v>
      </c>
      <c r="EZ647">
        <v>70.213516235351562</v>
      </c>
      <c r="FA647">
        <v>70.036476135253906</v>
      </c>
      <c r="FB647">
        <v>69.725730895996094</v>
      </c>
      <c r="FC647">
        <v>69.312477111816406</v>
      </c>
      <c r="FD647">
        <v>69.156120300292969</v>
      </c>
      <c r="FE647">
        <v>69.057708740234375</v>
      </c>
      <c r="FF647">
        <v>69.306732177734375</v>
      </c>
      <c r="FG647">
        <v>71.5731201171875</v>
      </c>
      <c r="FH647">
        <v>75.264411926269531</v>
      </c>
      <c r="FI647">
        <v>78.634246826171875</v>
      </c>
      <c r="FJ647">
        <v>82.276473999023438</v>
      </c>
      <c r="FK647">
        <v>85.091865539550781</v>
      </c>
      <c r="FL647">
        <v>86.85162353515625</v>
      </c>
      <c r="FM647">
        <v>87.193206787109375</v>
      </c>
      <c r="FN647">
        <v>88.092735290527344</v>
      </c>
      <c r="FO647">
        <v>88.694015502929687</v>
      </c>
      <c r="FP647">
        <v>88.873771667480469</v>
      </c>
      <c r="FQ647">
        <v>88.208358764648438</v>
      </c>
      <c r="FR647">
        <v>84.6810302734375</v>
      </c>
      <c r="FS647">
        <v>79.318138122558594</v>
      </c>
      <c r="FT647">
        <v>75.783355712890625</v>
      </c>
      <c r="FU647">
        <v>73.583747863769531</v>
      </c>
      <c r="FV647">
        <v>72.09844970703125</v>
      </c>
      <c r="FW647">
        <v>1</v>
      </c>
    </row>
    <row r="648" spans="1:179" x14ac:dyDescent="0.2">
      <c r="A648" t="s">
        <v>241</v>
      </c>
      <c r="B648" t="s">
        <v>248</v>
      </c>
      <c r="C648" t="s">
        <v>218</v>
      </c>
      <c r="D648" t="s">
        <v>43</v>
      </c>
      <c r="E648">
        <v>2016</v>
      </c>
      <c r="F648" t="s">
        <v>224</v>
      </c>
      <c r="G648" t="s">
        <v>245</v>
      </c>
      <c r="H648">
        <v>132.97</v>
      </c>
      <c r="K648">
        <v>32.699635105133744</v>
      </c>
      <c r="L648">
        <v>32.112309044580364</v>
      </c>
      <c r="M648">
        <v>31.549674322833393</v>
      </c>
      <c r="N648">
        <v>31.892919755482787</v>
      </c>
      <c r="O648">
        <v>34.712874809604912</v>
      </c>
      <c r="P648">
        <v>41.879606061050197</v>
      </c>
      <c r="Q648">
        <v>49.384812791669674</v>
      </c>
      <c r="R648">
        <v>52.547761094676211</v>
      </c>
      <c r="S648">
        <v>56.826921320480494</v>
      </c>
      <c r="T648">
        <v>61.387825320530737</v>
      </c>
      <c r="U648">
        <v>64.955641344508081</v>
      </c>
      <c r="V648">
        <v>67.262362660940965</v>
      </c>
      <c r="W648">
        <v>67.724741084424537</v>
      </c>
      <c r="X648">
        <v>67.810668165324188</v>
      </c>
      <c r="Y648">
        <v>67.310555549892527</v>
      </c>
      <c r="Z648">
        <v>66.950555112649099</v>
      </c>
      <c r="AA648">
        <v>66.405000469232604</v>
      </c>
      <c r="AB648">
        <v>63.955046878546582</v>
      </c>
      <c r="AC648">
        <v>47.701448014227971</v>
      </c>
      <c r="AD648">
        <v>41.682729946662079</v>
      </c>
      <c r="AE648">
        <v>38.187947237922913</v>
      </c>
      <c r="AF648">
        <v>35.834468420743619</v>
      </c>
      <c r="AG648">
        <v>33.355920343472931</v>
      </c>
      <c r="AH648">
        <v>33.645975928492369</v>
      </c>
      <c r="AI648">
        <v>-0.92980408668518066</v>
      </c>
      <c r="AJ648">
        <v>-0.86458784341812134</v>
      </c>
      <c r="AK648">
        <v>-0.89124602079391479</v>
      </c>
      <c r="AL648">
        <v>-1.1554330587387085</v>
      </c>
      <c r="AM648">
        <v>-1.0434811115264893</v>
      </c>
      <c r="AN648">
        <v>-0.61211150884628296</v>
      </c>
      <c r="AO648">
        <v>-0.56419992446899414</v>
      </c>
      <c r="AP648">
        <v>-0.52636134624481201</v>
      </c>
      <c r="AQ648">
        <v>-0.58510178327560425</v>
      </c>
      <c r="AR648">
        <v>-0.59057152271270752</v>
      </c>
      <c r="AS648">
        <v>-0.38740545511245728</v>
      </c>
      <c r="AT648">
        <v>-0.39702975749969482</v>
      </c>
      <c r="AU648">
        <v>-0.33084636926651001</v>
      </c>
      <c r="AV648">
        <v>0.24555483460426331</v>
      </c>
      <c r="AW648">
        <v>0.46409499645233154</v>
      </c>
      <c r="AX648">
        <v>1.3769024610519409</v>
      </c>
      <c r="AY648">
        <v>1.3219736814498901</v>
      </c>
      <c r="AZ648">
        <v>-3.8716669082641602</v>
      </c>
      <c r="BA648">
        <v>-2.6555500030517578</v>
      </c>
      <c r="BB648">
        <v>-2.3232567310333252</v>
      </c>
      <c r="BC648">
        <v>-1.9736679792404175</v>
      </c>
      <c r="BD648">
        <v>-1.6922166347503662</v>
      </c>
      <c r="BE648">
        <v>-1.0057332515716553</v>
      </c>
      <c r="BF648">
        <v>-1.0187331438064575</v>
      </c>
      <c r="BG648">
        <v>-0.44408062100410461</v>
      </c>
      <c r="BH648">
        <v>-0.39315202832221985</v>
      </c>
      <c r="BI648">
        <v>-0.4474216103553772</v>
      </c>
      <c r="BJ648">
        <v>-0.70307266712188721</v>
      </c>
      <c r="BK648">
        <v>-0.56286132335662842</v>
      </c>
      <c r="BL648">
        <v>-0.1196163222193718</v>
      </c>
      <c r="BM648">
        <v>-9.7078561782836914E-2</v>
      </c>
      <c r="BN648">
        <v>-8.3036355674266815E-2</v>
      </c>
      <c r="BO648">
        <v>-0.16810265183448792</v>
      </c>
      <c r="BP648">
        <v>-0.26656472682952881</v>
      </c>
      <c r="BQ648">
        <v>-6.5454564988613129E-2</v>
      </c>
      <c r="BR648">
        <v>-6.2878519296646118E-2</v>
      </c>
      <c r="BS648">
        <v>1.6624638810753822E-2</v>
      </c>
      <c r="BT648">
        <v>0.67316395044326782</v>
      </c>
      <c r="BU648">
        <v>0.82057696580886841</v>
      </c>
      <c r="BV648">
        <v>1.842582106590271</v>
      </c>
      <c r="BW648">
        <v>1.8375029563903809</v>
      </c>
      <c r="BX648">
        <v>-2.4836685657501221</v>
      </c>
      <c r="BY648">
        <v>-1.6107234954833984</v>
      </c>
      <c r="BZ648">
        <v>-1.4776926040649414</v>
      </c>
      <c r="CA648">
        <v>-1.233462929725647</v>
      </c>
      <c r="CB648">
        <v>-1.0426094532012939</v>
      </c>
      <c r="CC648">
        <v>-0.59869050979614258</v>
      </c>
      <c r="CD648">
        <v>-0.58619463443756104</v>
      </c>
      <c r="CE648">
        <v>-0.10766999423503876</v>
      </c>
      <c r="CF648">
        <v>-6.6637031733989716E-2</v>
      </c>
      <c r="CG648">
        <v>-0.1400301605463028</v>
      </c>
      <c r="CH648">
        <v>-0.3897692859172821</v>
      </c>
      <c r="CI648">
        <v>-0.22998544573783875</v>
      </c>
      <c r="CJ648">
        <v>0.22148436307907104</v>
      </c>
      <c r="CK648">
        <v>0.22644828259944916</v>
      </c>
      <c r="CL648">
        <v>0.2240091860294342</v>
      </c>
      <c r="CM648">
        <v>0.12070968747138977</v>
      </c>
      <c r="CN648">
        <v>-4.2158588767051697E-2</v>
      </c>
      <c r="CO648">
        <v>0.15752764046192169</v>
      </c>
      <c r="CP648">
        <v>0.16855360567569733</v>
      </c>
      <c r="CQ648">
        <v>0.25728201866149902</v>
      </c>
      <c r="CR648">
        <v>0.96932470798492432</v>
      </c>
      <c r="CS648">
        <v>1.0674753189086914</v>
      </c>
      <c r="CT648">
        <v>2.1651103496551514</v>
      </c>
      <c r="CU648">
        <v>2.1945569515228271</v>
      </c>
      <c r="CV648">
        <v>-1.5223449468612671</v>
      </c>
      <c r="CW648">
        <v>-0.88707989454269409</v>
      </c>
      <c r="CX648">
        <v>-0.89205747842788696</v>
      </c>
      <c r="CY648">
        <v>-0.72079914808273315</v>
      </c>
      <c r="CZ648">
        <v>-0.59269344806671143</v>
      </c>
      <c r="DA648">
        <v>-0.316773921251297</v>
      </c>
      <c r="DB648">
        <v>-0.28661978244781494</v>
      </c>
      <c r="DC648">
        <v>0.22874061763286591</v>
      </c>
      <c r="DD648">
        <v>0.25987794995307922</v>
      </c>
      <c r="DE648">
        <v>0.16736128926277161</v>
      </c>
      <c r="DF648">
        <v>-7.6465867459774017E-2</v>
      </c>
      <c r="DG648">
        <v>0.10289041697978973</v>
      </c>
      <c r="DH648">
        <v>0.56258505582809448</v>
      </c>
      <c r="DI648">
        <v>0.54997515678405762</v>
      </c>
      <c r="DJ648">
        <v>0.53105473518371582</v>
      </c>
      <c r="DK648">
        <v>0.40952202677726746</v>
      </c>
      <c r="DL648">
        <v>0.18224754929542542</v>
      </c>
      <c r="DM648">
        <v>0.38050985336303711</v>
      </c>
      <c r="DN648">
        <v>0.39998573064804077</v>
      </c>
      <c r="DO648">
        <v>0.49793937802314758</v>
      </c>
      <c r="DP648">
        <v>1.265485405921936</v>
      </c>
      <c r="DQ648">
        <v>1.3143736124038696</v>
      </c>
      <c r="DR648">
        <v>2.4876387119293213</v>
      </c>
      <c r="DS648">
        <v>2.5516111850738525</v>
      </c>
      <c r="DT648">
        <v>-0.56102144718170166</v>
      </c>
      <c r="DU648">
        <v>-0.16343626379966736</v>
      </c>
      <c r="DV648">
        <v>-0.30642241239547729</v>
      </c>
      <c r="DW648">
        <v>-0.20813542604446411</v>
      </c>
      <c r="DX648">
        <v>-0.14277747273445129</v>
      </c>
      <c r="DY648">
        <v>-3.485734760761261E-2</v>
      </c>
      <c r="DZ648">
        <v>1.2955090962350368E-2</v>
      </c>
      <c r="EA648">
        <v>0.71446412801742554</v>
      </c>
      <c r="EB648">
        <v>0.73131376504898071</v>
      </c>
      <c r="EC648">
        <v>0.61118572950363159</v>
      </c>
      <c r="ED648">
        <v>0.37589448690414429</v>
      </c>
      <c r="EE648">
        <v>0.58351027965545654</v>
      </c>
      <c r="EF648">
        <v>1.0550802946090698</v>
      </c>
      <c r="EG648">
        <v>1.0170965194702148</v>
      </c>
      <c r="EH648">
        <v>0.97437971830368042</v>
      </c>
      <c r="EI648">
        <v>0.82652115821838379</v>
      </c>
      <c r="EJ648">
        <v>0.50625437498092651</v>
      </c>
      <c r="EK648">
        <v>0.70246070623397827</v>
      </c>
      <c r="EL648">
        <v>0.73413693904876709</v>
      </c>
      <c r="EM648">
        <v>0.84541040658950806</v>
      </c>
      <c r="EN648">
        <v>1.6930946111679077</v>
      </c>
      <c r="EO648">
        <v>1.6708555221557617</v>
      </c>
      <c r="EP648">
        <v>2.9533183574676514</v>
      </c>
      <c r="EQ648">
        <v>3.0671403408050537</v>
      </c>
      <c r="ER648">
        <v>0.82697701454162598</v>
      </c>
      <c r="ES648">
        <v>0.88139021396636963</v>
      </c>
      <c r="ET648">
        <v>0.53914165496826172</v>
      </c>
      <c r="EU648">
        <v>0.5320696234703064</v>
      </c>
      <c r="EV648">
        <v>0.50682973861694336</v>
      </c>
      <c r="EW648">
        <v>0.37218540906906128</v>
      </c>
      <c r="EX648">
        <v>0.44549360871315002</v>
      </c>
      <c r="EY648">
        <v>70.635604858398438</v>
      </c>
      <c r="EZ648">
        <v>70.213516235351562</v>
      </c>
      <c r="FA648">
        <v>70.036476135253906</v>
      </c>
      <c r="FB648">
        <v>69.725730895996094</v>
      </c>
      <c r="FC648">
        <v>69.312477111816406</v>
      </c>
      <c r="FD648">
        <v>69.156120300292969</v>
      </c>
      <c r="FE648">
        <v>69.057708740234375</v>
      </c>
      <c r="FF648">
        <v>69.306732177734375</v>
      </c>
      <c r="FG648">
        <v>71.5731201171875</v>
      </c>
      <c r="FH648">
        <v>75.264411926269531</v>
      </c>
      <c r="FI648">
        <v>78.634246826171875</v>
      </c>
      <c r="FJ648">
        <v>82.276473999023438</v>
      </c>
      <c r="FK648">
        <v>85.091865539550781</v>
      </c>
      <c r="FL648">
        <v>86.85162353515625</v>
      </c>
      <c r="FM648">
        <v>87.193206787109375</v>
      </c>
      <c r="FN648">
        <v>88.092735290527344</v>
      </c>
      <c r="FO648">
        <v>88.694015502929687</v>
      </c>
      <c r="FP648">
        <v>88.873771667480469</v>
      </c>
      <c r="FQ648">
        <v>88.2083740234375</v>
      </c>
      <c r="FR648">
        <v>84.6810302734375</v>
      </c>
      <c r="FS648">
        <v>79.318138122558594</v>
      </c>
      <c r="FT648">
        <v>75.783355712890625</v>
      </c>
      <c r="FU648">
        <v>73.583747863769531</v>
      </c>
      <c r="FV648">
        <v>72.09844970703125</v>
      </c>
      <c r="FW648">
        <v>1</v>
      </c>
    </row>
    <row r="649" spans="1:179" x14ac:dyDescent="0.2">
      <c r="A649" t="s">
        <v>241</v>
      </c>
      <c r="B649" t="s">
        <v>248</v>
      </c>
      <c r="C649" t="s">
        <v>218</v>
      </c>
      <c r="D649" t="s">
        <v>43</v>
      </c>
      <c r="E649" t="s">
        <v>250</v>
      </c>
      <c r="F649" t="s">
        <v>224</v>
      </c>
      <c r="G649" t="s">
        <v>245</v>
      </c>
      <c r="H649">
        <v>130.01</v>
      </c>
      <c r="K649">
        <v>31.973214037851715</v>
      </c>
      <c r="L649">
        <v>31.398935401906531</v>
      </c>
      <c r="M649">
        <v>30.848799587677863</v>
      </c>
      <c r="N649">
        <v>31.18441983696594</v>
      </c>
      <c r="O649">
        <v>33.941729703962373</v>
      </c>
      <c r="P649">
        <v>40.949252311401082</v>
      </c>
      <c r="Q649">
        <v>48.287731178975598</v>
      </c>
      <c r="R649">
        <v>51.380414713747243</v>
      </c>
      <c r="S649">
        <v>55.564513568734831</v>
      </c>
      <c r="T649">
        <v>60.024097271453464</v>
      </c>
      <c r="U649">
        <v>63.512654407199463</v>
      </c>
      <c r="V649">
        <v>65.768132003168262</v>
      </c>
      <c r="W649">
        <v>66.220238708732182</v>
      </c>
      <c r="X649">
        <v>66.304256923015586</v>
      </c>
      <c r="Y649">
        <v>65.815254289046877</v>
      </c>
      <c r="Z649">
        <v>65.463251246912094</v>
      </c>
      <c r="AA649">
        <v>64.929816077766702</v>
      </c>
      <c r="AB649">
        <v>62.534288106706576</v>
      </c>
      <c r="AC649">
        <v>46.641762281773005</v>
      </c>
      <c r="AD649">
        <v>40.756749791907104</v>
      </c>
      <c r="AE649">
        <v>37.339603539264125</v>
      </c>
      <c r="AF649">
        <v>35.038407158531122</v>
      </c>
      <c r="AG649">
        <v>32.614919926245776</v>
      </c>
      <c r="AH649">
        <v>32.898531938211157</v>
      </c>
      <c r="AI649">
        <v>-0.91822904348373413</v>
      </c>
      <c r="AJ649">
        <v>-0.85419446229934692</v>
      </c>
      <c r="AK649">
        <v>-0.87974429130554199</v>
      </c>
      <c r="AL649">
        <v>-1.1382219791412354</v>
      </c>
      <c r="AM649">
        <v>-1.0292853116989136</v>
      </c>
      <c r="AN649">
        <v>-0.60772067308425903</v>
      </c>
      <c r="AO649">
        <v>-0.56039905548095703</v>
      </c>
      <c r="AP649">
        <v>-0.52295613288879395</v>
      </c>
      <c r="AQ649">
        <v>-0.57989954948425293</v>
      </c>
      <c r="AR649">
        <v>-0.58350926637649536</v>
      </c>
      <c r="AS649">
        <v>-0.38481810688972473</v>
      </c>
      <c r="AT649">
        <v>-0.3944566547870636</v>
      </c>
      <c r="AU649">
        <v>-0.32999259233474731</v>
      </c>
      <c r="AV649">
        <v>0.23210568726062775</v>
      </c>
      <c r="AW649">
        <v>0.44712075591087341</v>
      </c>
      <c r="AX649">
        <v>1.3376086950302124</v>
      </c>
      <c r="AY649">
        <v>1.2829684019088745</v>
      </c>
      <c r="AZ649">
        <v>-3.8116064071655273</v>
      </c>
      <c r="BA649">
        <v>-2.6160900592803955</v>
      </c>
      <c r="BB649">
        <v>-2.2874534130096436</v>
      </c>
      <c r="BC649">
        <v>-1.943661093711853</v>
      </c>
      <c r="BD649">
        <v>-1.6667684316635132</v>
      </c>
      <c r="BE649">
        <v>-0.99100059270858765</v>
      </c>
      <c r="BF649">
        <v>-1.0041884183883667</v>
      </c>
      <c r="BG649">
        <v>-0.43793103098869324</v>
      </c>
      <c r="BH649">
        <v>-0.38802456855773926</v>
      </c>
      <c r="BI649">
        <v>-0.44087731838226318</v>
      </c>
      <c r="BJ649">
        <v>-0.69091439247131348</v>
      </c>
      <c r="BK649">
        <v>-0.55403399467468262</v>
      </c>
      <c r="BL649">
        <v>-0.12072654813528061</v>
      </c>
      <c r="BM649">
        <v>-9.8495356738567352E-2</v>
      </c>
      <c r="BN649">
        <v>-8.4583036601543427E-2</v>
      </c>
      <c r="BO649">
        <v>-0.1675582081079483</v>
      </c>
      <c r="BP649">
        <v>-0.26312157511711121</v>
      </c>
      <c r="BQ649">
        <v>-6.6463358700275421E-2</v>
      </c>
      <c r="BR649">
        <v>-6.4037859439849854E-2</v>
      </c>
      <c r="BS649">
        <v>1.3597236946225166E-2</v>
      </c>
      <c r="BT649">
        <v>0.6549384593963623</v>
      </c>
      <c r="BU649">
        <v>0.7996208667755127</v>
      </c>
      <c r="BV649">
        <v>1.7980867624282837</v>
      </c>
      <c r="BW649">
        <v>1.7927392721176147</v>
      </c>
      <c r="BX649">
        <v>-2.4391117095947266</v>
      </c>
      <c r="BY649">
        <v>-1.5829341411590576</v>
      </c>
      <c r="BZ649">
        <v>-1.4513341188430786</v>
      </c>
      <c r="CA649">
        <v>-1.2117240428924561</v>
      </c>
      <c r="CB649">
        <v>-1.0244172811508179</v>
      </c>
      <c r="CC649">
        <v>-0.58850443363189697</v>
      </c>
      <c r="CD649">
        <v>-0.57648122310638428</v>
      </c>
      <c r="CE649">
        <v>-0.10527810454368591</v>
      </c>
      <c r="CF649">
        <v>-6.5156690776348114E-2</v>
      </c>
      <c r="CG649">
        <v>-0.13691939413547516</v>
      </c>
      <c r="CH649">
        <v>-0.38111057877540588</v>
      </c>
      <c r="CI649">
        <v>-0.22487632930278778</v>
      </c>
      <c r="CJ649">
        <v>0.21656410396099091</v>
      </c>
      <c r="CK649">
        <v>0.22141775488853455</v>
      </c>
      <c r="CL649">
        <v>0.21903282403945923</v>
      </c>
      <c r="CM649">
        <v>0.11802812665700912</v>
      </c>
      <c r="CN649">
        <v>-4.1222035884857178E-2</v>
      </c>
      <c r="CO649">
        <v>0.15402816236019135</v>
      </c>
      <c r="CP649">
        <v>0.16480919718742371</v>
      </c>
      <c r="CQ649">
        <v>0.25156649947166443</v>
      </c>
      <c r="CR649">
        <v>0.94779121875762939</v>
      </c>
      <c r="CS649">
        <v>1.0437613725662231</v>
      </c>
      <c r="CT649">
        <v>2.1170125007629395</v>
      </c>
      <c r="CU649">
        <v>2.1458051204681396</v>
      </c>
      <c r="CV649">
        <v>-1.4885261058807373</v>
      </c>
      <c r="CW649">
        <v>-0.86737346649169922</v>
      </c>
      <c r="CX649">
        <v>-0.87224048376083374</v>
      </c>
      <c r="CY649">
        <v>-0.70478665828704834</v>
      </c>
      <c r="CZ649">
        <v>-0.57952678203582764</v>
      </c>
      <c r="DA649">
        <v>-0.30973681807518005</v>
      </c>
      <c r="DB649">
        <v>-0.28025251626968384</v>
      </c>
      <c r="DC649">
        <v>0.22737482190132141</v>
      </c>
      <c r="DD649">
        <v>0.25771117210388184</v>
      </c>
      <c r="DE649">
        <v>0.16703854501247406</v>
      </c>
      <c r="DF649">
        <v>-7.1306720376014709E-2</v>
      </c>
      <c r="DG649">
        <v>0.10428132861852646</v>
      </c>
      <c r="DH649">
        <v>0.55385476350784302</v>
      </c>
      <c r="DI649">
        <v>0.54133087396621704</v>
      </c>
      <c r="DJ649">
        <v>0.52264869213104248</v>
      </c>
      <c r="DK649">
        <v>0.40361446142196655</v>
      </c>
      <c r="DL649">
        <v>0.18067750334739685</v>
      </c>
      <c r="DM649">
        <v>0.3745197057723999</v>
      </c>
      <c r="DN649">
        <v>0.39365625381469727</v>
      </c>
      <c r="DO649">
        <v>0.48953574895858765</v>
      </c>
      <c r="DP649">
        <v>1.2406438589096069</v>
      </c>
      <c r="DQ649">
        <v>1.2879018783569336</v>
      </c>
      <c r="DR649">
        <v>2.4359381198883057</v>
      </c>
      <c r="DS649">
        <v>2.498870849609375</v>
      </c>
      <c r="DT649">
        <v>-0.53794044256210327</v>
      </c>
      <c r="DU649">
        <v>-0.15181280672550201</v>
      </c>
      <c r="DV649">
        <v>-0.29314684867858887</v>
      </c>
      <c r="DW649">
        <v>-0.19784928858280182</v>
      </c>
      <c r="DX649">
        <v>-0.1346362978219986</v>
      </c>
      <c r="DY649">
        <v>-3.0969183892011642E-2</v>
      </c>
      <c r="DZ649">
        <v>1.5976151451468468E-2</v>
      </c>
      <c r="EA649">
        <v>0.7076728343963623</v>
      </c>
      <c r="EB649">
        <v>0.7238810658454895</v>
      </c>
      <c r="EC649">
        <v>0.60590553283691406</v>
      </c>
      <c r="ED649">
        <v>0.37600082159042358</v>
      </c>
      <c r="EE649">
        <v>0.5795326828956604</v>
      </c>
      <c r="EF649">
        <v>1.0408488512039185</v>
      </c>
      <c r="EG649">
        <v>1.0032346248626709</v>
      </c>
      <c r="EH649">
        <v>0.9610217809677124</v>
      </c>
      <c r="EI649">
        <v>0.8159557580947876</v>
      </c>
      <c r="EJ649">
        <v>0.50106519460678101</v>
      </c>
      <c r="EK649">
        <v>0.69287443161010742</v>
      </c>
      <c r="EL649">
        <v>0.72407501935958862</v>
      </c>
      <c r="EM649">
        <v>0.83312559127807617</v>
      </c>
      <c r="EN649">
        <v>1.6634767055511475</v>
      </c>
      <c r="EO649">
        <v>1.6404019594192505</v>
      </c>
      <c r="EP649">
        <v>2.896416187286377</v>
      </c>
      <c r="EQ649">
        <v>3.0086417198181152</v>
      </c>
      <c r="ER649">
        <v>0.83455419540405273</v>
      </c>
      <c r="ES649">
        <v>0.88134312629699707</v>
      </c>
      <c r="ET649">
        <v>0.5429723858833313</v>
      </c>
      <c r="EU649">
        <v>0.53408777713775635</v>
      </c>
      <c r="EV649">
        <v>0.50771492719650269</v>
      </c>
      <c r="EW649">
        <v>0.37152698636054993</v>
      </c>
      <c r="EX649">
        <v>0.44368332624435425</v>
      </c>
      <c r="EY649">
        <v>70.635604858398438</v>
      </c>
      <c r="EZ649">
        <v>70.213516235351562</v>
      </c>
      <c r="FA649">
        <v>70.036476135253906</v>
      </c>
      <c r="FB649">
        <v>69.725730895996094</v>
      </c>
      <c r="FC649">
        <v>69.312477111816406</v>
      </c>
      <c r="FD649">
        <v>69.156120300292969</v>
      </c>
      <c r="FE649">
        <v>69.057708740234375</v>
      </c>
      <c r="FF649">
        <v>69.306732177734375</v>
      </c>
      <c r="FG649">
        <v>71.5731201171875</v>
      </c>
      <c r="FH649">
        <v>75.264411926269531</v>
      </c>
      <c r="FI649">
        <v>78.634246826171875</v>
      </c>
      <c r="FJ649">
        <v>82.276473999023438</v>
      </c>
      <c r="FK649">
        <v>85.091865539550781</v>
      </c>
      <c r="FL649">
        <v>86.85162353515625</v>
      </c>
      <c r="FM649">
        <v>87.193206787109375</v>
      </c>
      <c r="FN649">
        <v>88.092735290527344</v>
      </c>
      <c r="FO649">
        <v>88.694015502929687</v>
      </c>
      <c r="FP649">
        <v>88.873771667480469</v>
      </c>
      <c r="FQ649">
        <v>88.2083740234375</v>
      </c>
      <c r="FR649">
        <v>84.6810302734375</v>
      </c>
      <c r="FS649">
        <v>79.318138122558594</v>
      </c>
      <c r="FT649">
        <v>75.783355712890625</v>
      </c>
      <c r="FU649">
        <v>73.583747863769531</v>
      </c>
      <c r="FV649">
        <v>72.09844970703125</v>
      </c>
      <c r="FW649">
        <v>1</v>
      </c>
    </row>
    <row r="650" spans="1:179" x14ac:dyDescent="0.2">
      <c r="A650" t="s">
        <v>241</v>
      </c>
      <c r="B650" t="s">
        <v>248</v>
      </c>
      <c r="C650" t="s">
        <v>218</v>
      </c>
      <c r="D650" t="s">
        <v>44</v>
      </c>
      <c r="E650">
        <v>2015</v>
      </c>
      <c r="F650" t="s">
        <v>224</v>
      </c>
      <c r="G650" t="s">
        <v>245</v>
      </c>
      <c r="H650">
        <v>143.09</v>
      </c>
      <c r="K650">
        <v>38.300010696579328</v>
      </c>
      <c r="L650">
        <v>37.629018155719265</v>
      </c>
      <c r="M650">
        <v>37.062034226050571</v>
      </c>
      <c r="N650">
        <v>37.602647835873917</v>
      </c>
      <c r="O650">
        <v>40.946444763779894</v>
      </c>
      <c r="P650">
        <v>48.758429652659558</v>
      </c>
      <c r="Q650">
        <v>56.512902800524458</v>
      </c>
      <c r="R650">
        <v>59.783600509874319</v>
      </c>
      <c r="S650">
        <v>64.544026542304451</v>
      </c>
      <c r="T650">
        <v>69.636675294231424</v>
      </c>
      <c r="U650">
        <v>73.986258486861303</v>
      </c>
      <c r="V650">
        <v>77.324464384808493</v>
      </c>
      <c r="W650">
        <v>78.665498168667341</v>
      </c>
      <c r="X650">
        <v>79.445948515220195</v>
      </c>
      <c r="Y650">
        <v>78.882801513163173</v>
      </c>
      <c r="Z650">
        <v>77.631677786790306</v>
      </c>
      <c r="AA650">
        <v>76.407862747810825</v>
      </c>
      <c r="AB650">
        <v>73.102185342956403</v>
      </c>
      <c r="AC650">
        <v>54.701112879531827</v>
      </c>
      <c r="AD650">
        <v>48.332852381972721</v>
      </c>
      <c r="AE650">
        <v>44.657086147042214</v>
      </c>
      <c r="AF650">
        <v>41.650827573159184</v>
      </c>
      <c r="AG650">
        <v>38.737839446202265</v>
      </c>
      <c r="AH650">
        <v>39.138325386361899</v>
      </c>
      <c r="AI650">
        <v>-1.0626428127288818</v>
      </c>
      <c r="AJ650">
        <v>-1.0136406421661377</v>
      </c>
      <c r="AK650">
        <v>-1.0703755617141724</v>
      </c>
      <c r="AL650">
        <v>-1.363679051399231</v>
      </c>
      <c r="AM650">
        <v>-1.1913957595825195</v>
      </c>
      <c r="AN650">
        <v>-0.62842255830764771</v>
      </c>
      <c r="AO650">
        <v>-0.62558412551879883</v>
      </c>
      <c r="AP650">
        <v>-0.57190978527069092</v>
      </c>
      <c r="AQ650">
        <v>-0.61956870555877686</v>
      </c>
      <c r="AR650">
        <v>-0.62641048431396484</v>
      </c>
      <c r="AS650">
        <v>-0.38037058711051941</v>
      </c>
      <c r="AT650">
        <v>-0.39538347721099854</v>
      </c>
      <c r="AU650">
        <v>-0.30381911993026733</v>
      </c>
      <c r="AV650">
        <v>0.36522707343101501</v>
      </c>
      <c r="AW650">
        <v>0.60945659875869751</v>
      </c>
      <c r="AX650">
        <v>1.643677830696106</v>
      </c>
      <c r="AY650">
        <v>1.5358688831329346</v>
      </c>
      <c r="AZ650">
        <v>-4.5210018157958984</v>
      </c>
      <c r="BA650">
        <v>-3.1677846908569336</v>
      </c>
      <c r="BB650">
        <v>-3.0003602504730225</v>
      </c>
      <c r="BC650">
        <v>-2.8503978252410889</v>
      </c>
      <c r="BD650">
        <v>-2.2456009387969971</v>
      </c>
      <c r="BE650">
        <v>-1.2544301748275757</v>
      </c>
      <c r="BF650">
        <v>-1.2590059041976929</v>
      </c>
      <c r="BG650">
        <v>-0.5070611834526062</v>
      </c>
      <c r="BH650">
        <v>-0.47734931111335754</v>
      </c>
      <c r="BI650">
        <v>-0.56574690341949463</v>
      </c>
      <c r="BJ650">
        <v>-0.85729730129241943</v>
      </c>
      <c r="BK650">
        <v>-0.66382676362991333</v>
      </c>
      <c r="BL650">
        <v>-9.1533608734607697E-2</v>
      </c>
      <c r="BM650">
        <v>-0.12030366808176041</v>
      </c>
      <c r="BN650">
        <v>-9.6319235861301422E-2</v>
      </c>
      <c r="BO650">
        <v>-0.16963057219982147</v>
      </c>
      <c r="BP650">
        <v>-0.27524751424789429</v>
      </c>
      <c r="BQ650">
        <v>-2.8902169317007065E-2</v>
      </c>
      <c r="BR650">
        <v>-2.5763187557458878E-2</v>
      </c>
      <c r="BS650">
        <v>8.5218288004398346E-2</v>
      </c>
      <c r="BT650">
        <v>0.85396462678909302</v>
      </c>
      <c r="BU650">
        <v>1.0194836854934692</v>
      </c>
      <c r="BV650">
        <v>2.1687486171722412</v>
      </c>
      <c r="BW650">
        <v>2.1103997230529785</v>
      </c>
      <c r="BX650">
        <v>-2.942042350769043</v>
      </c>
      <c r="BY650">
        <v>-1.9558893442153931</v>
      </c>
      <c r="BZ650">
        <v>-1.9379992485046387</v>
      </c>
      <c r="CA650">
        <v>-1.8103282451629639</v>
      </c>
      <c r="CB650">
        <v>-1.3957054615020752</v>
      </c>
      <c r="CC650">
        <v>-0.76194542646408081</v>
      </c>
      <c r="CD650">
        <v>-0.74892401695251465</v>
      </c>
      <c r="CE650">
        <v>-0.12226701527833939</v>
      </c>
      <c r="CF650">
        <v>-0.10591558367013931</v>
      </c>
      <c r="CG650">
        <v>-0.21624265611171722</v>
      </c>
      <c r="CH650">
        <v>-0.50657886266708374</v>
      </c>
      <c r="CI650">
        <v>-0.29843407869338989</v>
      </c>
      <c r="CJ650">
        <v>0.28031405806541443</v>
      </c>
      <c r="CK650">
        <v>0.2296520322561264</v>
      </c>
      <c r="CL650">
        <v>0.23307333886623383</v>
      </c>
      <c r="CM650">
        <v>0.14199519157409668</v>
      </c>
      <c r="CN650">
        <v>-3.2033119350671768E-2</v>
      </c>
      <c r="CO650">
        <v>0.21452377736568451</v>
      </c>
      <c r="CP650">
        <v>0.23023469746112823</v>
      </c>
      <c r="CQ650">
        <v>0.35466441512107849</v>
      </c>
      <c r="CR650">
        <v>1.1924628019332886</v>
      </c>
      <c r="CS650">
        <v>1.3034671545028687</v>
      </c>
      <c r="CT650">
        <v>2.5324110984802246</v>
      </c>
      <c r="CU650">
        <v>2.5083179473876953</v>
      </c>
      <c r="CV650">
        <v>-1.8484597206115723</v>
      </c>
      <c r="CW650">
        <v>-1.1165344715118408</v>
      </c>
      <c r="CX650">
        <v>-1.2022112607955933</v>
      </c>
      <c r="CY650">
        <v>-1.0899792909622192</v>
      </c>
      <c r="CZ650">
        <v>-0.80707049369812012</v>
      </c>
      <c r="DA650">
        <v>-0.4208519458770752</v>
      </c>
      <c r="DB650">
        <v>-0.39564278721809387</v>
      </c>
      <c r="DC650">
        <v>0.26252713799476624</v>
      </c>
      <c r="DD650">
        <v>0.26551812887191772</v>
      </c>
      <c r="DE650">
        <v>0.13326157629489899</v>
      </c>
      <c r="DF650">
        <v>-0.15586040914058685</v>
      </c>
      <c r="DG650">
        <v>6.695864349603653E-2</v>
      </c>
      <c r="DH650">
        <v>0.65216171741485596</v>
      </c>
      <c r="DI650">
        <v>0.57960772514343262</v>
      </c>
      <c r="DJ650">
        <v>0.56246590614318848</v>
      </c>
      <c r="DK650">
        <v>0.45362097024917603</v>
      </c>
      <c r="DL650">
        <v>0.21118128299713135</v>
      </c>
      <c r="DM650">
        <v>0.45794972777366638</v>
      </c>
      <c r="DN650">
        <v>0.48623257875442505</v>
      </c>
      <c r="DO650">
        <v>0.62411051988601685</v>
      </c>
      <c r="DP650">
        <v>1.5309609174728394</v>
      </c>
      <c r="DQ650">
        <v>1.5874506235122681</v>
      </c>
      <c r="DR650">
        <v>2.8960733413696289</v>
      </c>
      <c r="DS650">
        <v>2.9062361717224121</v>
      </c>
      <c r="DT650">
        <v>-0.75487709045410156</v>
      </c>
      <c r="DU650">
        <v>-0.27717947959899902</v>
      </c>
      <c r="DV650">
        <v>-0.46642321348190308</v>
      </c>
      <c r="DW650">
        <v>-0.36963018774986267</v>
      </c>
      <c r="DX650">
        <v>-0.21843549609184265</v>
      </c>
      <c r="DY650">
        <v>-7.9758487641811371E-2</v>
      </c>
      <c r="DZ650">
        <v>-4.2361587285995483E-2</v>
      </c>
      <c r="EA650">
        <v>0.81810879707336426</v>
      </c>
      <c r="EB650">
        <v>0.80180943012237549</v>
      </c>
      <c r="EC650">
        <v>0.63789021968841553</v>
      </c>
      <c r="ED650">
        <v>0.35052132606506348</v>
      </c>
      <c r="EE650">
        <v>0.59452766180038452</v>
      </c>
      <c r="EF650">
        <v>1.1890506744384766</v>
      </c>
      <c r="EG650">
        <v>1.084888219833374</v>
      </c>
      <c r="EH650">
        <v>1.038056492805481</v>
      </c>
      <c r="EI650">
        <v>0.90355908870697021</v>
      </c>
      <c r="EJ650">
        <v>0.5623442530632019</v>
      </c>
      <c r="EK650">
        <v>0.80941814184188843</v>
      </c>
      <c r="EL650">
        <v>0.85585284233093262</v>
      </c>
      <c r="EM650">
        <v>1.0131479501724243</v>
      </c>
      <c r="EN650">
        <v>2.0196986198425293</v>
      </c>
      <c r="EO650">
        <v>1.9974777698516846</v>
      </c>
      <c r="EP650">
        <v>3.4211442470550537</v>
      </c>
      <c r="EQ650">
        <v>3.4807670116424561</v>
      </c>
      <c r="ER650">
        <v>0.82408249378204346</v>
      </c>
      <c r="ES650">
        <v>0.93471580743789673</v>
      </c>
      <c r="ET650">
        <v>0.59593778848648071</v>
      </c>
      <c r="EU650">
        <v>0.67043942213058472</v>
      </c>
      <c r="EV650">
        <v>0.63145995140075684</v>
      </c>
      <c r="EW650">
        <v>0.41272631287574768</v>
      </c>
      <c r="EX650">
        <v>0.46772035956382751</v>
      </c>
      <c r="EY650">
        <v>74.315505981445313</v>
      </c>
      <c r="EZ650">
        <v>73.1732177734375</v>
      </c>
      <c r="FA650">
        <v>72.600135803222656</v>
      </c>
      <c r="FB650">
        <v>72.355003356933594</v>
      </c>
      <c r="FC650">
        <v>71.533973693847656</v>
      </c>
      <c r="FD650">
        <v>71.016021728515625</v>
      </c>
      <c r="FE650">
        <v>70.813522338867188</v>
      </c>
      <c r="FF650">
        <v>71.184417724609375</v>
      </c>
      <c r="FG650">
        <v>73.440910339355469</v>
      </c>
      <c r="FH650">
        <v>77.4697265625</v>
      </c>
      <c r="FI650">
        <v>81.901817321777344</v>
      </c>
      <c r="FJ650">
        <v>87.532646179199219</v>
      </c>
      <c r="FK650">
        <v>91.954689025878906</v>
      </c>
      <c r="FL650">
        <v>95.323501586914063</v>
      </c>
      <c r="FM650">
        <v>95.870162963867188</v>
      </c>
      <c r="FN650">
        <v>95.4390869140625</v>
      </c>
      <c r="FO650">
        <v>94.909393310546875</v>
      </c>
      <c r="FP650">
        <v>93.569091796875</v>
      </c>
      <c r="FQ650">
        <v>92.405410766601563</v>
      </c>
      <c r="FR650">
        <v>89.965705871582031</v>
      </c>
      <c r="FS650">
        <v>86.260269165039063</v>
      </c>
      <c r="FT650">
        <v>80.898429870605469</v>
      </c>
      <c r="FU650">
        <v>77.625465393066406</v>
      </c>
      <c r="FV650">
        <v>75.549209594726563</v>
      </c>
      <c r="FW650">
        <v>1</v>
      </c>
    </row>
    <row r="651" spans="1:179" x14ac:dyDescent="0.2">
      <c r="A651" t="s">
        <v>241</v>
      </c>
      <c r="B651" t="s">
        <v>248</v>
      </c>
      <c r="C651" t="s">
        <v>218</v>
      </c>
      <c r="D651" t="s">
        <v>44</v>
      </c>
      <c r="E651">
        <v>2016</v>
      </c>
      <c r="F651" t="s">
        <v>224</v>
      </c>
      <c r="G651" t="s">
        <v>245</v>
      </c>
      <c r="H651">
        <v>133.18</v>
      </c>
      <c r="K651">
        <v>35.645809543311032</v>
      </c>
      <c r="L651">
        <v>35.021316967944301</v>
      </c>
      <c r="M651">
        <v>34.49362517873827</v>
      </c>
      <c r="N651">
        <v>34.996774118433102</v>
      </c>
      <c r="O651">
        <v>38.108845010212001</v>
      </c>
      <c r="P651">
        <v>45.379457222576178</v>
      </c>
      <c r="Q651">
        <v>52.596543273212689</v>
      </c>
      <c r="R651">
        <v>55.640580742153695</v>
      </c>
      <c r="S651">
        <v>60.071107956397526</v>
      </c>
      <c r="T651">
        <v>64.810834765361108</v>
      </c>
      <c r="U651">
        <v>68.858990660291937</v>
      </c>
      <c r="V651">
        <v>71.965857982008131</v>
      </c>
      <c r="W651">
        <v>73.213957760080731</v>
      </c>
      <c r="X651">
        <v>73.940322685449232</v>
      </c>
      <c r="Y651">
        <v>73.416201923728295</v>
      </c>
      <c r="Z651">
        <v>72.251781411715555</v>
      </c>
      <c r="AA651">
        <v>71.112777087635862</v>
      </c>
      <c r="AB651">
        <v>68.036184025598104</v>
      </c>
      <c r="AC651">
        <v>50.910310886286439</v>
      </c>
      <c r="AD651">
        <v>44.983372572442654</v>
      </c>
      <c r="AE651">
        <v>41.562337936863067</v>
      </c>
      <c r="AF651">
        <v>38.764413899412311</v>
      </c>
      <c r="AG651">
        <v>36.053296641559783</v>
      </c>
      <c r="AH651">
        <v>36.426028797192814</v>
      </c>
      <c r="AI651">
        <v>-1.0210005044937134</v>
      </c>
      <c r="AJ651">
        <v>-0.97428315877914429</v>
      </c>
      <c r="AK651">
        <v>-1.025262713432312</v>
      </c>
      <c r="AL651">
        <v>-1.2983411550521851</v>
      </c>
      <c r="AM651">
        <v>-1.1392174959182739</v>
      </c>
      <c r="AN651">
        <v>-0.6157953143119812</v>
      </c>
      <c r="AO651">
        <v>-0.61133301258087158</v>
      </c>
      <c r="AP651">
        <v>-0.55966830253601074</v>
      </c>
      <c r="AQ651">
        <v>-0.60254693031311035</v>
      </c>
      <c r="AR651">
        <v>-0.60322558879852295</v>
      </c>
      <c r="AS651">
        <v>-0.37425389885902405</v>
      </c>
      <c r="AT651">
        <v>-0.38927185535430908</v>
      </c>
      <c r="AU651">
        <v>-0.30517134070396423</v>
      </c>
      <c r="AV651">
        <v>0.31176751852035522</v>
      </c>
      <c r="AW651">
        <v>0.54360520839691162</v>
      </c>
      <c r="AX651">
        <v>1.4995285272598267</v>
      </c>
      <c r="AY651">
        <v>1.3963421583175659</v>
      </c>
      <c r="AZ651">
        <v>-4.2986364364624023</v>
      </c>
      <c r="BA651">
        <v>-3.0180563926696777</v>
      </c>
      <c r="BB651">
        <v>-2.8536219596862793</v>
      </c>
      <c r="BC651">
        <v>-2.7127680778503418</v>
      </c>
      <c r="BD651">
        <v>-2.1389305591583252</v>
      </c>
      <c r="BE651">
        <v>-1.195862889289856</v>
      </c>
      <c r="BF651">
        <v>-1.2011350393295288</v>
      </c>
      <c r="BG651">
        <v>-0.48501548171043396</v>
      </c>
      <c r="BH651">
        <v>-0.45690804719924927</v>
      </c>
      <c r="BI651">
        <v>-0.53843343257904053</v>
      </c>
      <c r="BJ651">
        <v>-0.80982065200805664</v>
      </c>
      <c r="BK651">
        <v>-0.6302570104598999</v>
      </c>
      <c r="BL651">
        <v>-9.7843572497367859E-2</v>
      </c>
      <c r="BM651">
        <v>-0.12387491017580032</v>
      </c>
      <c r="BN651">
        <v>-0.10085288435220718</v>
      </c>
      <c r="BO651">
        <v>-0.16847914457321167</v>
      </c>
      <c r="BP651">
        <v>-0.26444891095161438</v>
      </c>
      <c r="BQ651">
        <v>-3.518255427479744E-2</v>
      </c>
      <c r="BR651">
        <v>-3.268890455365181E-2</v>
      </c>
      <c r="BS651">
        <v>7.0143893361091614E-2</v>
      </c>
      <c r="BT651">
        <v>0.78326624631881714</v>
      </c>
      <c r="BU651">
        <v>0.93916976451873779</v>
      </c>
      <c r="BV651">
        <v>2.0060789585113525</v>
      </c>
      <c r="BW651">
        <v>1.9506080150604248</v>
      </c>
      <c r="BX651">
        <v>-2.7753703594207764</v>
      </c>
      <c r="BY651">
        <v>-1.8489073514938354</v>
      </c>
      <c r="BZ651">
        <v>-1.8287328481674194</v>
      </c>
      <c r="CA651">
        <v>-1.7093840837478638</v>
      </c>
      <c r="CB651">
        <v>-1.3190127611160278</v>
      </c>
      <c r="CC651">
        <v>-0.7207491397857666</v>
      </c>
      <c r="CD651">
        <v>-0.70904481410980225</v>
      </c>
      <c r="CE651">
        <v>-0.11379387974739075</v>
      </c>
      <c r="CF651">
        <v>-9.8575606942176819E-2</v>
      </c>
      <c r="CG651">
        <v>-0.20125697553157806</v>
      </c>
      <c r="CH651">
        <v>-0.47147279977798462</v>
      </c>
      <c r="CI651">
        <v>-0.27775251865386963</v>
      </c>
      <c r="CJ651">
        <v>0.26088821887969971</v>
      </c>
      <c r="CK651">
        <v>0.21373708546161652</v>
      </c>
      <c r="CL651">
        <v>0.21692129969596863</v>
      </c>
      <c r="CM651">
        <v>0.13215488195419312</v>
      </c>
      <c r="CN651">
        <v>-2.9813213273882866E-2</v>
      </c>
      <c r="CO651">
        <v>0.19965721666812897</v>
      </c>
      <c r="CP651">
        <v>0.21427936851978302</v>
      </c>
      <c r="CQ651">
        <v>0.33008608222007751</v>
      </c>
      <c r="CR651">
        <v>1.1098247766494751</v>
      </c>
      <c r="CS651">
        <v>1.2131365537643433</v>
      </c>
      <c r="CT651">
        <v>2.3569142818450928</v>
      </c>
      <c r="CU651">
        <v>2.3344907760620117</v>
      </c>
      <c r="CV651">
        <v>-1.7203609943389893</v>
      </c>
      <c r="CW651">
        <v>-1.0391583442687988</v>
      </c>
      <c r="CX651">
        <v>-1.1188976764678955</v>
      </c>
      <c r="CY651">
        <v>-1.0144433975219727</v>
      </c>
      <c r="CZ651">
        <v>-0.751140296459198</v>
      </c>
      <c r="DA651">
        <v>-0.39168679714202881</v>
      </c>
      <c r="DB651">
        <v>-0.36822465062141418</v>
      </c>
      <c r="DC651">
        <v>0.25742772221565247</v>
      </c>
      <c r="DD651">
        <v>0.25975683331489563</v>
      </c>
      <c r="DE651">
        <v>0.1359194815158844</v>
      </c>
      <c r="DF651">
        <v>-0.1331249475479126</v>
      </c>
      <c r="DG651">
        <v>7.4752002954483032E-2</v>
      </c>
      <c r="DH651">
        <v>0.61961996555328369</v>
      </c>
      <c r="DI651">
        <v>0.55134910345077515</v>
      </c>
      <c r="DJ651">
        <v>0.53469550609588623</v>
      </c>
      <c r="DK651">
        <v>0.4327889084815979</v>
      </c>
      <c r="DL651">
        <v>0.20482248067855835</v>
      </c>
      <c r="DM651">
        <v>0.43449699878692627</v>
      </c>
      <c r="DN651">
        <v>0.46124762296676636</v>
      </c>
      <c r="DO651">
        <v>0.59002822637557983</v>
      </c>
      <c r="DP651">
        <v>1.4363833665847778</v>
      </c>
      <c r="DQ651">
        <v>1.4871033430099487</v>
      </c>
      <c r="DR651">
        <v>2.707749605178833</v>
      </c>
      <c r="DS651">
        <v>2.7183737754821777</v>
      </c>
      <c r="DT651">
        <v>-0.6653515100479126</v>
      </c>
      <c r="DU651">
        <v>-0.22940924763679504</v>
      </c>
      <c r="DV651">
        <v>-0.40906247496604919</v>
      </c>
      <c r="DW651">
        <v>-0.31950265169143677</v>
      </c>
      <c r="DX651">
        <v>-0.183267742395401</v>
      </c>
      <c r="DY651">
        <v>-6.2624447047710419E-2</v>
      </c>
      <c r="DZ651">
        <v>-2.7404451742768288E-2</v>
      </c>
      <c r="EA651">
        <v>0.79341280460357666</v>
      </c>
      <c r="EB651">
        <v>0.77713197469711304</v>
      </c>
      <c r="EC651">
        <v>0.6227487325668335</v>
      </c>
      <c r="ED651">
        <v>0.3553956151008606</v>
      </c>
      <c r="EE651">
        <v>0.58371251821517944</v>
      </c>
      <c r="EF651">
        <v>1.1375716924667358</v>
      </c>
      <c r="EG651">
        <v>1.0388071537017822</v>
      </c>
      <c r="EH651">
        <v>0.993510901927948</v>
      </c>
      <c r="EI651">
        <v>0.86685669422149658</v>
      </c>
      <c r="EJ651">
        <v>0.54359918832778931</v>
      </c>
      <c r="EK651">
        <v>0.77356833219528198</v>
      </c>
      <c r="EL651">
        <v>0.81783056259155273</v>
      </c>
      <c r="EM651">
        <v>0.96534347534179688</v>
      </c>
      <c r="EN651">
        <v>1.9078820943832397</v>
      </c>
      <c r="EO651">
        <v>1.8826677799224854</v>
      </c>
      <c r="EP651">
        <v>3.2142999172210693</v>
      </c>
      <c r="EQ651">
        <v>3.2726395130157471</v>
      </c>
      <c r="ER651">
        <v>0.85791462659835815</v>
      </c>
      <c r="ES651">
        <v>0.93973976373672485</v>
      </c>
      <c r="ET651">
        <v>0.61582678556442261</v>
      </c>
      <c r="EU651">
        <v>0.68388140201568604</v>
      </c>
      <c r="EV651">
        <v>0.6366499662399292</v>
      </c>
      <c r="EW651">
        <v>0.41248932480812073</v>
      </c>
      <c r="EX651">
        <v>0.46468576788902283</v>
      </c>
      <c r="EY651">
        <v>74.315505981445313</v>
      </c>
      <c r="EZ651">
        <v>73.1732177734375</v>
      </c>
      <c r="FA651">
        <v>72.600135803222656</v>
      </c>
      <c r="FB651">
        <v>72.355003356933594</v>
      </c>
      <c r="FC651">
        <v>71.533973693847656</v>
      </c>
      <c r="FD651">
        <v>71.016021728515625</v>
      </c>
      <c r="FE651">
        <v>70.813522338867188</v>
      </c>
      <c r="FF651">
        <v>71.184417724609375</v>
      </c>
      <c r="FG651">
        <v>73.440910339355469</v>
      </c>
      <c r="FH651">
        <v>77.4697265625</v>
      </c>
      <c r="FI651">
        <v>81.901817321777344</v>
      </c>
      <c r="FJ651">
        <v>87.532646179199219</v>
      </c>
      <c r="FK651">
        <v>91.954689025878906</v>
      </c>
      <c r="FL651">
        <v>95.323501586914063</v>
      </c>
      <c r="FM651">
        <v>95.870162963867188</v>
      </c>
      <c r="FN651">
        <v>95.4390869140625</v>
      </c>
      <c r="FO651">
        <v>94.909393310546875</v>
      </c>
      <c r="FP651">
        <v>93.569091796875</v>
      </c>
      <c r="FQ651">
        <v>92.405410766601563</v>
      </c>
      <c r="FR651">
        <v>89.965705871582031</v>
      </c>
      <c r="FS651">
        <v>86.260269165039063</v>
      </c>
      <c r="FT651">
        <v>80.898429870605469</v>
      </c>
      <c r="FU651">
        <v>77.625465393066406</v>
      </c>
      <c r="FV651">
        <v>75.549209594726563</v>
      </c>
      <c r="FW651">
        <v>1</v>
      </c>
    </row>
    <row r="652" spans="1:179" x14ac:dyDescent="0.2">
      <c r="A652" t="s">
        <v>241</v>
      </c>
      <c r="B652" t="s">
        <v>248</v>
      </c>
      <c r="C652" t="s">
        <v>218</v>
      </c>
      <c r="D652" t="s">
        <v>44</v>
      </c>
      <c r="E652" t="s">
        <v>250</v>
      </c>
      <c r="F652" t="s">
        <v>224</v>
      </c>
      <c r="G652" t="s">
        <v>245</v>
      </c>
      <c r="H652">
        <v>130.22</v>
      </c>
      <c r="K652">
        <v>34.855197911053217</v>
      </c>
      <c r="L652">
        <v>34.244556363357603</v>
      </c>
      <c r="M652">
        <v>33.728568594123011</v>
      </c>
      <c r="N652">
        <v>34.220557865694786</v>
      </c>
      <c r="O652">
        <v>37.263604109724788</v>
      </c>
      <c r="P652">
        <v>44.372956677200094</v>
      </c>
      <c r="Q652">
        <v>51.429970274559707</v>
      </c>
      <c r="R652">
        <v>54.406492053359095</v>
      </c>
      <c r="S652">
        <v>58.738751718135148</v>
      </c>
      <c r="T652">
        <v>63.373353038383506</v>
      </c>
      <c r="U652">
        <v>67.33172224644342</v>
      </c>
      <c r="V652">
        <v>70.369680333781147</v>
      </c>
      <c r="W652">
        <v>71.590097693768556</v>
      </c>
      <c r="X652">
        <v>72.300352098247856</v>
      </c>
      <c r="Y652">
        <v>71.787856152353328</v>
      </c>
      <c r="Z652">
        <v>70.649262081468763</v>
      </c>
      <c r="AA652">
        <v>69.535520476327051</v>
      </c>
      <c r="AB652">
        <v>66.527165176139405</v>
      </c>
      <c r="AC652">
        <v>49.781137934283372</v>
      </c>
      <c r="AD652">
        <v>43.985657046561599</v>
      </c>
      <c r="AE652">
        <v>40.640499766887196</v>
      </c>
      <c r="AF652">
        <v>37.904632709443995</v>
      </c>
      <c r="AG652">
        <v>35.253647087481767</v>
      </c>
      <c r="AH652">
        <v>35.618112173808875</v>
      </c>
      <c r="AI652">
        <v>-1.008359432220459</v>
      </c>
      <c r="AJ652">
        <v>-0.96233087778091431</v>
      </c>
      <c r="AK652">
        <v>-1.0116095542907715</v>
      </c>
      <c r="AL652">
        <v>-1.2786628007888794</v>
      </c>
      <c r="AM652">
        <v>-1.1234500408172607</v>
      </c>
      <c r="AN652">
        <v>-0.61180490255355835</v>
      </c>
      <c r="AO652">
        <v>-0.60687243938446045</v>
      </c>
      <c r="AP652">
        <v>-0.55581903457641602</v>
      </c>
      <c r="AQ652">
        <v>-0.59728467464447021</v>
      </c>
      <c r="AR652">
        <v>-0.59616965055465698</v>
      </c>
      <c r="AS652">
        <v>-0.37228196859359741</v>
      </c>
      <c r="AT652">
        <v>-0.38729372620582581</v>
      </c>
      <c r="AU652">
        <v>-0.30540814995765686</v>
      </c>
      <c r="AV652">
        <v>0.29605194926261902</v>
      </c>
      <c r="AW652">
        <v>0.52416491508483887</v>
      </c>
      <c r="AX652">
        <v>1.4568146467208862</v>
      </c>
      <c r="AY652">
        <v>1.3550262451171875</v>
      </c>
      <c r="AZ652">
        <v>-4.2317266464233398</v>
      </c>
      <c r="BA652">
        <v>-2.9729394912719727</v>
      </c>
      <c r="BB652">
        <v>-2.8094594478607178</v>
      </c>
      <c r="BC652">
        <v>-2.6713285446166992</v>
      </c>
      <c r="BD652">
        <v>-2.1067938804626465</v>
      </c>
      <c r="BE652">
        <v>-1.1782072782516479</v>
      </c>
      <c r="BF652">
        <v>-1.1836793422698975</v>
      </c>
      <c r="BG652">
        <v>-0.47835174202919006</v>
      </c>
      <c r="BH652">
        <v>-0.45072552561759949</v>
      </c>
      <c r="BI652">
        <v>-0.53020942211151123</v>
      </c>
      <c r="BJ652">
        <v>-0.79559028148651123</v>
      </c>
      <c r="BK652">
        <v>-0.62016540765762329</v>
      </c>
      <c r="BL652">
        <v>-9.9629409611225128E-2</v>
      </c>
      <c r="BM652">
        <v>-0.12485046684741974</v>
      </c>
      <c r="BN652">
        <v>-0.1021203026175499</v>
      </c>
      <c r="BO652">
        <v>-0.16805760562419891</v>
      </c>
      <c r="BP652">
        <v>-0.26117101311683655</v>
      </c>
      <c r="BQ652">
        <v>-3.6991946399211884E-2</v>
      </c>
      <c r="BR652">
        <v>-3.4687362611293793E-2</v>
      </c>
      <c r="BS652">
        <v>6.5721571445465088E-2</v>
      </c>
      <c r="BT652">
        <v>0.76229250431060791</v>
      </c>
      <c r="BU652">
        <v>0.9153180718421936</v>
      </c>
      <c r="BV652">
        <v>1.9577159881591797</v>
      </c>
      <c r="BW652">
        <v>1.9031108617782593</v>
      </c>
      <c r="BX652">
        <v>-2.7254478931427002</v>
      </c>
      <c r="BY652">
        <v>-1.8168288469314575</v>
      </c>
      <c r="BZ652">
        <v>-1.7959998846054077</v>
      </c>
      <c r="CA652">
        <v>-1.6791341304779053</v>
      </c>
      <c r="CB652">
        <v>-1.2960197925567627</v>
      </c>
      <c r="CC652">
        <v>-0.70839196443557739</v>
      </c>
      <c r="CD652">
        <v>-0.69707691669464111</v>
      </c>
      <c r="CE652">
        <v>-0.11126997321844101</v>
      </c>
      <c r="CF652">
        <v>-9.6389234066009521E-2</v>
      </c>
      <c r="CG652">
        <v>-0.19679316878318787</v>
      </c>
      <c r="CH652">
        <v>-0.46101570129394531</v>
      </c>
      <c r="CI652">
        <v>-0.27159205079078674</v>
      </c>
      <c r="CJ652">
        <v>0.25510179996490479</v>
      </c>
      <c r="CK652">
        <v>0.2089964747428894</v>
      </c>
      <c r="CL652">
        <v>0.21211005747318268</v>
      </c>
      <c r="CM652">
        <v>0.12922373414039612</v>
      </c>
      <c r="CN652">
        <v>-2.9151966795325279E-2</v>
      </c>
      <c r="CO652">
        <v>0.19522888958454132</v>
      </c>
      <c r="CP652">
        <v>0.20952671766281128</v>
      </c>
      <c r="CQ652">
        <v>0.32276487350463867</v>
      </c>
      <c r="CR652">
        <v>1.0852092504501343</v>
      </c>
      <c r="CS652">
        <v>1.1862295866012573</v>
      </c>
      <c r="CT652">
        <v>2.3046386241912842</v>
      </c>
      <c r="CU652">
        <v>2.2827126979827881</v>
      </c>
      <c r="CV652">
        <v>-1.682204008102417</v>
      </c>
      <c r="CW652">
        <v>-1.0161101818084717</v>
      </c>
      <c r="CX652">
        <v>-1.094080924987793</v>
      </c>
      <c r="CY652">
        <v>-0.991943359375</v>
      </c>
      <c r="CZ652">
        <v>-0.73448026180267334</v>
      </c>
      <c r="DA652">
        <v>-0.38299933075904846</v>
      </c>
      <c r="DB652">
        <v>-0.360057532787323</v>
      </c>
      <c r="DC652">
        <v>0.25581178069114685</v>
      </c>
      <c r="DD652">
        <v>0.25794708728790283</v>
      </c>
      <c r="DE652">
        <v>0.1366230845451355</v>
      </c>
      <c r="DF652">
        <v>-0.12644112110137939</v>
      </c>
      <c r="DG652">
        <v>7.6981328427791595E-2</v>
      </c>
      <c r="DH652">
        <v>0.6098330020904541</v>
      </c>
      <c r="DI652">
        <v>0.54284340143203735</v>
      </c>
      <c r="DJ652">
        <v>0.52634042501449585</v>
      </c>
      <c r="DK652">
        <v>0.42650508880615234</v>
      </c>
      <c r="DL652">
        <v>0.20286707580089569</v>
      </c>
      <c r="DM652">
        <v>0.42744973301887512</v>
      </c>
      <c r="DN652">
        <v>0.45374080538749695</v>
      </c>
      <c r="DO652">
        <v>0.57980817556381226</v>
      </c>
      <c r="DP652">
        <v>1.4081259965896606</v>
      </c>
      <c r="DQ652">
        <v>1.4571410417556763</v>
      </c>
      <c r="DR652">
        <v>2.6515614986419678</v>
      </c>
      <c r="DS652">
        <v>2.6623144149780273</v>
      </c>
      <c r="DT652">
        <v>-0.63895994424819946</v>
      </c>
      <c r="DU652">
        <v>-0.21539139747619629</v>
      </c>
      <c r="DV652">
        <v>-0.39216184616088867</v>
      </c>
      <c r="DW652">
        <v>-0.30475261807441711</v>
      </c>
      <c r="DX652">
        <v>-0.17294064164161682</v>
      </c>
      <c r="DY652">
        <v>-5.7606697082519531E-2</v>
      </c>
      <c r="DZ652">
        <v>-2.3038173094391823E-2</v>
      </c>
      <c r="EA652">
        <v>0.78581953048706055</v>
      </c>
      <c r="EB652">
        <v>0.76955240964889526</v>
      </c>
      <c r="EC652">
        <v>0.61802321672439575</v>
      </c>
      <c r="ED652">
        <v>0.35663139820098877</v>
      </c>
      <c r="EE652">
        <v>0.58026593923568726</v>
      </c>
      <c r="EF652">
        <v>1.1220085620880127</v>
      </c>
      <c r="EG652">
        <v>1.0248653888702393</v>
      </c>
      <c r="EH652">
        <v>0.98003911972045898</v>
      </c>
      <c r="EI652">
        <v>0.85573214292526245</v>
      </c>
      <c r="EJ652">
        <v>0.53786575794219971</v>
      </c>
      <c r="EK652">
        <v>0.76273971796035767</v>
      </c>
      <c r="EL652">
        <v>0.80634713172912598</v>
      </c>
      <c r="EM652">
        <v>0.95093786716461182</v>
      </c>
      <c r="EN652">
        <v>1.8743666410446167</v>
      </c>
      <c r="EO652">
        <v>1.8482942581176758</v>
      </c>
      <c r="EP652">
        <v>3.1524627208709717</v>
      </c>
      <c r="EQ652">
        <v>3.2103991508483887</v>
      </c>
      <c r="ER652">
        <v>0.86731868982315063</v>
      </c>
      <c r="ES652">
        <v>0.94071930646896362</v>
      </c>
      <c r="ET652">
        <v>0.62129777669906616</v>
      </c>
      <c r="EU652">
        <v>0.68744170665740967</v>
      </c>
      <c r="EV652">
        <v>0.6378333568572998</v>
      </c>
      <c r="EW652">
        <v>0.41220858693122864</v>
      </c>
      <c r="EX652">
        <v>0.46356427669525146</v>
      </c>
      <c r="EY652">
        <v>74.315505981445313</v>
      </c>
      <c r="EZ652">
        <v>73.1732177734375</v>
      </c>
      <c r="FA652">
        <v>72.600135803222656</v>
      </c>
      <c r="FB652">
        <v>72.355003356933594</v>
      </c>
      <c r="FC652">
        <v>71.533973693847656</v>
      </c>
      <c r="FD652">
        <v>71.016021728515625</v>
      </c>
      <c r="FE652">
        <v>70.813522338867188</v>
      </c>
      <c r="FF652">
        <v>71.184417724609375</v>
      </c>
      <c r="FG652">
        <v>73.44091796875</v>
      </c>
      <c r="FH652">
        <v>77.4697265625</v>
      </c>
      <c r="FI652">
        <v>81.901817321777344</v>
      </c>
      <c r="FJ652">
        <v>87.532646179199219</v>
      </c>
      <c r="FK652">
        <v>91.954689025878906</v>
      </c>
      <c r="FL652">
        <v>95.323501586914063</v>
      </c>
      <c r="FM652">
        <v>95.870162963867188</v>
      </c>
      <c r="FN652">
        <v>95.4390869140625</v>
      </c>
      <c r="FO652">
        <v>94.909393310546875</v>
      </c>
      <c r="FP652">
        <v>93.569091796875</v>
      </c>
      <c r="FQ652">
        <v>92.405410766601563</v>
      </c>
      <c r="FR652">
        <v>89.965705871582031</v>
      </c>
      <c r="FS652">
        <v>86.260269165039063</v>
      </c>
      <c r="FT652">
        <v>80.898429870605469</v>
      </c>
      <c r="FU652">
        <v>77.625465393066406</v>
      </c>
      <c r="FV652">
        <v>75.549209594726563</v>
      </c>
      <c r="FW652">
        <v>1</v>
      </c>
    </row>
    <row r="653" spans="1:179" x14ac:dyDescent="0.2">
      <c r="A653" t="s">
        <v>241</v>
      </c>
      <c r="B653" t="s">
        <v>248</v>
      </c>
      <c r="C653" t="s">
        <v>218</v>
      </c>
      <c r="D653" t="s">
        <v>45</v>
      </c>
      <c r="E653">
        <v>2015</v>
      </c>
      <c r="F653" t="s">
        <v>224</v>
      </c>
      <c r="G653" t="s">
        <v>245</v>
      </c>
      <c r="H653">
        <v>143.31</v>
      </c>
      <c r="K653">
        <v>35.789676092767806</v>
      </c>
      <c r="L653">
        <v>35.375294641287425</v>
      </c>
      <c r="M653">
        <v>34.627417476619868</v>
      </c>
      <c r="N653">
        <v>34.946143489471851</v>
      </c>
      <c r="O653">
        <v>37.424000337137265</v>
      </c>
      <c r="P653">
        <v>43.251657057939298</v>
      </c>
      <c r="Q653">
        <v>51.007544938856078</v>
      </c>
      <c r="R653">
        <v>55.224479301947916</v>
      </c>
      <c r="S653">
        <v>60.46824407263442</v>
      </c>
      <c r="T653">
        <v>65.625698927258497</v>
      </c>
      <c r="U653">
        <v>69.673226089738165</v>
      </c>
      <c r="V653">
        <v>72.580781217865479</v>
      </c>
      <c r="W653">
        <v>73.850140912146117</v>
      </c>
      <c r="X653">
        <v>74.152942121567463</v>
      </c>
      <c r="Y653">
        <v>73.573425339848868</v>
      </c>
      <c r="Z653">
        <v>71.7460773562605</v>
      </c>
      <c r="AA653">
        <v>69.72932371457766</v>
      </c>
      <c r="AB653">
        <v>65.413850296123428</v>
      </c>
      <c r="AC653">
        <v>49.324805186815695</v>
      </c>
      <c r="AD653">
        <v>43.773942842237098</v>
      </c>
      <c r="AE653">
        <v>40.919463527308132</v>
      </c>
      <c r="AF653">
        <v>38.642770800701221</v>
      </c>
      <c r="AG653">
        <v>36.130333664363057</v>
      </c>
      <c r="AH653">
        <v>36.503212765592274</v>
      </c>
      <c r="AI653">
        <v>-1.0546277761459351</v>
      </c>
      <c r="AJ653">
        <v>-0.97494179010391235</v>
      </c>
      <c r="AK653">
        <v>-0.98642194271087646</v>
      </c>
      <c r="AL653">
        <v>-1.2401632070541382</v>
      </c>
      <c r="AM653">
        <v>-1.0483428239822388</v>
      </c>
      <c r="AN653">
        <v>-0.62036007642745972</v>
      </c>
      <c r="AO653">
        <v>-0.58457654714584351</v>
      </c>
      <c r="AP653">
        <v>-0.56500339508056641</v>
      </c>
      <c r="AQ653">
        <v>-0.57378917932510376</v>
      </c>
      <c r="AR653">
        <v>-0.587776780128479</v>
      </c>
      <c r="AS653">
        <v>-0.34862232208251953</v>
      </c>
      <c r="AT653">
        <v>-0.35967177152633667</v>
      </c>
      <c r="AU653">
        <v>-0.26316601037979126</v>
      </c>
      <c r="AV653">
        <v>0.34870731830596924</v>
      </c>
      <c r="AW653">
        <v>0.5297999382019043</v>
      </c>
      <c r="AX653">
        <v>1.416872501373291</v>
      </c>
      <c r="AY653">
        <v>1.3186057806015015</v>
      </c>
      <c r="AZ653">
        <v>-3.43300461769104</v>
      </c>
      <c r="BA653">
        <v>-2.3894824981689453</v>
      </c>
      <c r="BB653">
        <v>-1.9666198492050171</v>
      </c>
      <c r="BC653">
        <v>-1.879838228225708</v>
      </c>
      <c r="BD653">
        <v>-1.7096199989318848</v>
      </c>
      <c r="BE653">
        <v>-1.10254967212677</v>
      </c>
      <c r="BF653">
        <v>-1.0556166172027588</v>
      </c>
      <c r="BG653">
        <v>-0.51758724451065063</v>
      </c>
      <c r="BH653">
        <v>-0.45870041847229004</v>
      </c>
      <c r="BI653">
        <v>-0.50831091403961182</v>
      </c>
      <c r="BJ653">
        <v>-0.76150298118591309</v>
      </c>
      <c r="BK653">
        <v>-0.54740792512893677</v>
      </c>
      <c r="BL653">
        <v>-0.1358877569437027</v>
      </c>
      <c r="BM653">
        <v>-0.13062179088592529</v>
      </c>
      <c r="BN653">
        <v>-0.11896146088838577</v>
      </c>
      <c r="BO653">
        <v>-0.1628340482711792</v>
      </c>
      <c r="BP653">
        <v>-0.26437872648239136</v>
      </c>
      <c r="BQ653">
        <v>-2.5792760774493217E-2</v>
      </c>
      <c r="BR653">
        <v>-2.12057214230299E-2</v>
      </c>
      <c r="BS653">
        <v>8.9932821691036224E-2</v>
      </c>
      <c r="BT653">
        <v>0.78126800060272217</v>
      </c>
      <c r="BU653">
        <v>0.89438349008560181</v>
      </c>
      <c r="BV653">
        <v>1.877306342124939</v>
      </c>
      <c r="BW653">
        <v>1.8272985219955444</v>
      </c>
      <c r="BX653">
        <v>-2.2014873027801514</v>
      </c>
      <c r="BY653">
        <v>-1.4478497505187988</v>
      </c>
      <c r="BZ653">
        <v>-1.2490607500076294</v>
      </c>
      <c r="CA653">
        <v>-1.1807377338409424</v>
      </c>
      <c r="CB653">
        <v>-1.072262167930603</v>
      </c>
      <c r="CC653">
        <v>-0.67290079593658447</v>
      </c>
      <c r="CD653">
        <v>-0.60978937149047852</v>
      </c>
      <c r="CE653">
        <v>-0.14563462138175964</v>
      </c>
      <c r="CF653">
        <v>-0.10115320980548859</v>
      </c>
      <c r="CG653">
        <v>-0.17717273533344269</v>
      </c>
      <c r="CH653">
        <v>-0.42998442053794861</v>
      </c>
      <c r="CI653">
        <v>-0.20046187937259674</v>
      </c>
      <c r="CJ653">
        <v>0.19965629279613495</v>
      </c>
      <c r="CK653">
        <v>0.18378588557243347</v>
      </c>
      <c r="CL653">
        <v>0.18996582925319672</v>
      </c>
      <c r="CM653">
        <v>0.12179223448038101</v>
      </c>
      <c r="CN653">
        <v>-4.0394261479377747E-2</v>
      </c>
      <c r="CO653">
        <v>0.19779801368713379</v>
      </c>
      <c r="CP653">
        <v>0.21321482956409454</v>
      </c>
      <c r="CQ653">
        <v>0.33448800444602966</v>
      </c>
      <c r="CR653">
        <v>1.0808581113815308</v>
      </c>
      <c r="CS653">
        <v>1.1468930244445801</v>
      </c>
      <c r="CT653">
        <v>2.1962015628814697</v>
      </c>
      <c r="CU653">
        <v>2.1796176433563232</v>
      </c>
      <c r="CV653">
        <v>-1.3485420942306519</v>
      </c>
      <c r="CW653">
        <v>-0.79567784070968628</v>
      </c>
      <c r="CX653">
        <v>-0.75208157300949097</v>
      </c>
      <c r="CY653">
        <v>-0.69654285907745361</v>
      </c>
      <c r="CZ653">
        <v>-0.63083010911941528</v>
      </c>
      <c r="DA653">
        <v>-0.37532734870910645</v>
      </c>
      <c r="DB653">
        <v>-0.30101081728935242</v>
      </c>
      <c r="DC653">
        <v>0.22631803154945374</v>
      </c>
      <c r="DD653">
        <v>0.25639399886131287</v>
      </c>
      <c r="DE653">
        <v>0.15396545827388763</v>
      </c>
      <c r="DF653">
        <v>-9.8465867340564728E-2</v>
      </c>
      <c r="DG653">
        <v>0.14648416638374329</v>
      </c>
      <c r="DH653">
        <v>0.53520035743713379</v>
      </c>
      <c r="DI653">
        <v>0.49819356203079224</v>
      </c>
      <c r="DJ653">
        <v>0.49889311194419861</v>
      </c>
      <c r="DK653">
        <v>0.40641853213310242</v>
      </c>
      <c r="DL653">
        <v>0.18359021842479706</v>
      </c>
      <c r="DM653">
        <v>0.42138877511024475</v>
      </c>
      <c r="DN653">
        <v>0.44763538241386414</v>
      </c>
      <c r="DO653">
        <v>0.57904314994812012</v>
      </c>
      <c r="DP653">
        <v>1.3804483413696289</v>
      </c>
      <c r="DQ653">
        <v>1.3994024991989136</v>
      </c>
      <c r="DR653">
        <v>2.5150966644287109</v>
      </c>
      <c r="DS653">
        <v>2.5319366455078125</v>
      </c>
      <c r="DT653">
        <v>-0.49559694528579712</v>
      </c>
      <c r="DU653">
        <v>-0.14350590109825134</v>
      </c>
      <c r="DV653">
        <v>-0.25510230660438538</v>
      </c>
      <c r="DW653">
        <v>-0.21234796941280365</v>
      </c>
      <c r="DX653">
        <v>-0.18939805030822754</v>
      </c>
      <c r="DY653">
        <v>-7.7753864228725433E-2</v>
      </c>
      <c r="DZ653">
        <v>7.7677341178059578E-3</v>
      </c>
      <c r="EA653">
        <v>0.76335859298706055</v>
      </c>
      <c r="EB653">
        <v>0.77263540029525757</v>
      </c>
      <c r="EC653">
        <v>0.6320764422416687</v>
      </c>
      <c r="ED653">
        <v>0.38019430637359619</v>
      </c>
      <c r="EE653">
        <v>0.64741915464401245</v>
      </c>
      <c r="EF653">
        <v>1.0196726322174072</v>
      </c>
      <c r="EG653">
        <v>0.95214831829071045</v>
      </c>
      <c r="EH653">
        <v>0.94493502378463745</v>
      </c>
      <c r="EI653">
        <v>0.81737369298934937</v>
      </c>
      <c r="EJ653">
        <v>0.50698822736740112</v>
      </c>
      <c r="EK653">
        <v>0.74421834945678711</v>
      </c>
      <c r="EL653">
        <v>0.78610140085220337</v>
      </c>
      <c r="EM653">
        <v>0.93214201927185059</v>
      </c>
      <c r="EN653">
        <v>1.8130090236663818</v>
      </c>
      <c r="EO653">
        <v>1.7639861106872559</v>
      </c>
      <c r="EP653">
        <v>2.9755303859710693</v>
      </c>
      <c r="EQ653">
        <v>3.0406293869018555</v>
      </c>
      <c r="ER653">
        <v>0.73592036962509155</v>
      </c>
      <c r="ES653">
        <v>0.79812675714492798</v>
      </c>
      <c r="ET653">
        <v>0.46245673298835754</v>
      </c>
      <c r="EU653">
        <v>0.48675253987312317</v>
      </c>
      <c r="EV653">
        <v>0.4479597806930542</v>
      </c>
      <c r="EW653">
        <v>0.35189497470855713</v>
      </c>
      <c r="EX653">
        <v>0.45359492301940918</v>
      </c>
      <c r="EY653">
        <v>71.872802734375</v>
      </c>
      <c r="EZ653">
        <v>71.400459289550781</v>
      </c>
      <c r="FA653">
        <v>70.567642211914062</v>
      </c>
      <c r="FB653">
        <v>69.720321655273438</v>
      </c>
      <c r="FC653">
        <v>68.545921325683594</v>
      </c>
      <c r="FD653">
        <v>68.306610107421875</v>
      </c>
      <c r="FE653">
        <v>68.473648071289062</v>
      </c>
      <c r="FF653">
        <v>68.698677062988281</v>
      </c>
      <c r="FG653">
        <v>69.7196044921875</v>
      </c>
      <c r="FH653">
        <v>72.40478515625</v>
      </c>
      <c r="FI653">
        <v>76.597923278808594</v>
      </c>
      <c r="FJ653">
        <v>81.617744445800781</v>
      </c>
      <c r="FK653">
        <v>85.011749267578125</v>
      </c>
      <c r="FL653">
        <v>86.546173095703125</v>
      </c>
      <c r="FM653">
        <v>87.034652709960938</v>
      </c>
      <c r="FN653">
        <v>87.237106323242188</v>
      </c>
      <c r="FO653">
        <v>86.249229431152344</v>
      </c>
      <c r="FP653">
        <v>83.475357055664063</v>
      </c>
      <c r="FQ653">
        <v>80.016838073730469</v>
      </c>
      <c r="FR653">
        <v>77.572792053222656</v>
      </c>
      <c r="FS653">
        <v>75.4774169921875</v>
      </c>
      <c r="FT653">
        <v>74.046905517578125</v>
      </c>
      <c r="FU653">
        <v>72.814414978027344</v>
      </c>
      <c r="FV653">
        <v>71.746902465820313</v>
      </c>
      <c r="FW653">
        <v>1</v>
      </c>
    </row>
    <row r="654" spans="1:179" x14ac:dyDescent="0.2">
      <c r="A654" t="s">
        <v>241</v>
      </c>
      <c r="B654" t="s">
        <v>248</v>
      </c>
      <c r="C654" t="s">
        <v>218</v>
      </c>
      <c r="D654" t="s">
        <v>45</v>
      </c>
      <c r="E654">
        <v>2016</v>
      </c>
      <c r="F654" t="s">
        <v>224</v>
      </c>
      <c r="G654" t="s">
        <v>245</v>
      </c>
      <c r="H654">
        <v>133.39000000000001</v>
      </c>
      <c r="K654">
        <v>33.313093365363272</v>
      </c>
      <c r="L654">
        <v>32.927386382537847</v>
      </c>
      <c r="M654">
        <v>32.231261004151762</v>
      </c>
      <c r="N654">
        <v>32.527931736700076</v>
      </c>
      <c r="O654">
        <v>34.834325242422878</v>
      </c>
      <c r="P654">
        <v>40.2587183533903</v>
      </c>
      <c r="Q654">
        <v>47.477912414788385</v>
      </c>
      <c r="R654">
        <v>51.403042326251153</v>
      </c>
      <c r="S654">
        <v>56.283947784548438</v>
      </c>
      <c r="T654">
        <v>61.084515821386759</v>
      </c>
      <c r="U654">
        <v>64.851961212986041</v>
      </c>
      <c r="V654">
        <v>67.558318632851567</v>
      </c>
      <c r="W654">
        <v>68.73984086569304</v>
      </c>
      <c r="X654">
        <v>69.021688763239027</v>
      </c>
      <c r="Y654">
        <v>68.48227352499697</v>
      </c>
      <c r="Z654">
        <v>66.781374812460456</v>
      </c>
      <c r="AA654">
        <v>64.90417698071218</v>
      </c>
      <c r="AB654">
        <v>60.887326743451723</v>
      </c>
      <c r="AC654">
        <v>45.911615298155425</v>
      </c>
      <c r="AD654">
        <v>40.744862878716994</v>
      </c>
      <c r="AE654">
        <v>38.08790851899473</v>
      </c>
      <c r="AF654">
        <v>35.968758930462258</v>
      </c>
      <c r="AG654">
        <v>33.630178031308702</v>
      </c>
      <c r="AH654">
        <v>33.977254553628839</v>
      </c>
      <c r="AI654">
        <v>-1.0125360488891602</v>
      </c>
      <c r="AJ654">
        <v>-0.9371679425239563</v>
      </c>
      <c r="AK654">
        <v>-0.94566071033477783</v>
      </c>
      <c r="AL654">
        <v>-1.1818751096725464</v>
      </c>
      <c r="AM654">
        <v>-1.0046094655990601</v>
      </c>
      <c r="AN654">
        <v>-0.60529553890228271</v>
      </c>
      <c r="AO654">
        <v>-0.57023292779922485</v>
      </c>
      <c r="AP654">
        <v>-0.5515592098236084</v>
      </c>
      <c r="AQ654">
        <v>-0.55771911144256592</v>
      </c>
      <c r="AR654">
        <v>-0.56570309400558472</v>
      </c>
      <c r="AS654">
        <v>-0.3430650532245636</v>
      </c>
      <c r="AT654">
        <v>-0.35424917936325073</v>
      </c>
      <c r="AU654">
        <v>-0.26526302099227905</v>
      </c>
      <c r="AV654">
        <v>0.29969969391822815</v>
      </c>
      <c r="AW654">
        <v>0.47217056155204773</v>
      </c>
      <c r="AX654">
        <v>1.292346715927124</v>
      </c>
      <c r="AY654">
        <v>1.1981042623519897</v>
      </c>
      <c r="AZ654">
        <v>-3.2662744522094727</v>
      </c>
      <c r="BA654">
        <v>-2.2782902717590332</v>
      </c>
      <c r="BB654">
        <v>-1.8718019723892212</v>
      </c>
      <c r="BC654">
        <v>-1.7899638414382935</v>
      </c>
      <c r="BD654">
        <v>-1.6279734373092651</v>
      </c>
      <c r="BE654">
        <v>-1.050965428352356</v>
      </c>
      <c r="BF654">
        <v>-1.0082104206085205</v>
      </c>
      <c r="BG654">
        <v>-0.49440968036651611</v>
      </c>
      <c r="BH654">
        <v>-0.4391082227230072</v>
      </c>
      <c r="BI654">
        <v>-0.48438847064971924</v>
      </c>
      <c r="BJ654">
        <v>-0.72007298469543457</v>
      </c>
      <c r="BK654">
        <v>-0.52131706476211548</v>
      </c>
      <c r="BL654">
        <v>-0.13788600265979767</v>
      </c>
      <c r="BM654">
        <v>-0.13226620852947235</v>
      </c>
      <c r="BN654">
        <v>-0.12122654914855957</v>
      </c>
      <c r="BO654">
        <v>-0.16123752295970917</v>
      </c>
      <c r="BP654">
        <v>-0.25369495153427124</v>
      </c>
      <c r="BQ654">
        <v>-3.1605329364538193E-2</v>
      </c>
      <c r="BR654">
        <v>-2.7703681960701942E-2</v>
      </c>
      <c r="BS654">
        <v>7.5399905443191528E-2</v>
      </c>
      <c r="BT654">
        <v>0.71702581644058228</v>
      </c>
      <c r="BU654">
        <v>0.82391375303268433</v>
      </c>
      <c r="BV654">
        <v>1.7365643978118896</v>
      </c>
      <c r="BW654">
        <v>1.6888812780380249</v>
      </c>
      <c r="BX654">
        <v>-2.0781302452087402</v>
      </c>
      <c r="BY654">
        <v>-1.3698211908340454</v>
      </c>
      <c r="BZ654">
        <v>-1.1795147657394409</v>
      </c>
      <c r="CA654">
        <v>-1.1154851913452148</v>
      </c>
      <c r="CB654">
        <v>-1.0130629539489746</v>
      </c>
      <c r="CC654">
        <v>-0.63644850254058838</v>
      </c>
      <c r="CD654">
        <v>-0.57808500528335571</v>
      </c>
      <c r="CE654">
        <v>-0.13555696606636047</v>
      </c>
      <c r="CF654">
        <v>-9.4153590500354767E-2</v>
      </c>
      <c r="CG654">
        <v>-0.16491270065307617</v>
      </c>
      <c r="CH654">
        <v>-0.40023025870323181</v>
      </c>
      <c r="CI654">
        <v>-0.18659026920795441</v>
      </c>
      <c r="CJ654">
        <v>0.1858404278755188</v>
      </c>
      <c r="CK654">
        <v>0.1710682213306427</v>
      </c>
      <c r="CL654">
        <v>0.17682051658630371</v>
      </c>
      <c r="CM654">
        <v>0.11336442828178406</v>
      </c>
      <c r="CN654">
        <v>-3.7599049508571625E-2</v>
      </c>
      <c r="CO654">
        <v>0.18411073088645935</v>
      </c>
      <c r="CP654">
        <v>0.19846072793006897</v>
      </c>
      <c r="CQ654">
        <v>0.31134200096130371</v>
      </c>
      <c r="CR654">
        <v>1.0060646533966064</v>
      </c>
      <c r="CS654">
        <v>1.0675300359725952</v>
      </c>
      <c r="CT654">
        <v>2.0442280769348145</v>
      </c>
      <c r="CU654">
        <v>2.0287919044494629</v>
      </c>
      <c r="CV654">
        <v>-1.2552253007888794</v>
      </c>
      <c r="CW654">
        <v>-0.74061834812164307</v>
      </c>
      <c r="CX654">
        <v>-0.7000388503074646</v>
      </c>
      <c r="CY654">
        <v>-0.64834332466125488</v>
      </c>
      <c r="CZ654">
        <v>-0.5871778130531311</v>
      </c>
      <c r="DA654">
        <v>-0.34935534000396729</v>
      </c>
      <c r="DB654">
        <v>-0.2801814079284668</v>
      </c>
      <c r="DC654">
        <v>0.22329574823379517</v>
      </c>
      <c r="DD654">
        <v>0.25080105662345886</v>
      </c>
      <c r="DE654">
        <v>0.15456306934356689</v>
      </c>
      <c r="DF654">
        <v>-8.0387547612190247E-2</v>
      </c>
      <c r="DG654">
        <v>0.14813655614852905</v>
      </c>
      <c r="DH654">
        <v>0.50956684350967407</v>
      </c>
      <c r="DI654">
        <v>0.47440263628959656</v>
      </c>
      <c r="DJ654">
        <v>0.47486758232116699</v>
      </c>
      <c r="DK654">
        <v>0.38796636462211609</v>
      </c>
      <c r="DL654">
        <v>0.17849685251712799</v>
      </c>
      <c r="DM654">
        <v>0.39982679486274719</v>
      </c>
      <c r="DN654">
        <v>0.42462515830993652</v>
      </c>
      <c r="DO654">
        <v>0.54728412628173828</v>
      </c>
      <c r="DP654">
        <v>1.2951035499572754</v>
      </c>
      <c r="DQ654">
        <v>1.3111462593078613</v>
      </c>
      <c r="DR654">
        <v>2.3518919944763184</v>
      </c>
      <c r="DS654">
        <v>2.3687024116516113</v>
      </c>
      <c r="DT654">
        <v>-0.43232032656669617</v>
      </c>
      <c r="DU654">
        <v>-0.11141545325517654</v>
      </c>
      <c r="DV654">
        <v>-0.22056286036968231</v>
      </c>
      <c r="DW654">
        <v>-0.18120142817497253</v>
      </c>
      <c r="DX654">
        <v>-0.16129264235496521</v>
      </c>
      <c r="DY654">
        <v>-6.2262184917926788E-2</v>
      </c>
      <c r="DZ654">
        <v>1.7722165212035179E-2</v>
      </c>
      <c r="EA654">
        <v>0.74142205715179443</v>
      </c>
      <c r="EB654">
        <v>0.74886077642440796</v>
      </c>
      <c r="EC654">
        <v>0.61583530902862549</v>
      </c>
      <c r="ED654">
        <v>0.38141453266143799</v>
      </c>
      <c r="EE654">
        <v>0.63142889738082886</v>
      </c>
      <c r="EF654">
        <v>0.97697639465332031</v>
      </c>
      <c r="EG654">
        <v>0.91236937046051025</v>
      </c>
      <c r="EH654">
        <v>0.90520024299621582</v>
      </c>
      <c r="EI654">
        <v>0.78444796800613403</v>
      </c>
      <c r="EJ654">
        <v>0.49050500988960266</v>
      </c>
      <c r="EK654">
        <v>0.71128654479980469</v>
      </c>
      <c r="EL654">
        <v>0.75117063522338867</v>
      </c>
      <c r="EM654">
        <v>0.88794702291488647</v>
      </c>
      <c r="EN654">
        <v>1.7124296426773071</v>
      </c>
      <c r="EO654">
        <v>1.6628894805908203</v>
      </c>
      <c r="EP654">
        <v>2.796109676361084</v>
      </c>
      <c r="EQ654">
        <v>2.8594794273376465</v>
      </c>
      <c r="ER654">
        <v>0.75582379102706909</v>
      </c>
      <c r="ES654">
        <v>0.79705357551574707</v>
      </c>
      <c r="ET654">
        <v>0.47172430157661438</v>
      </c>
      <c r="EU654">
        <v>0.49327725172042847</v>
      </c>
      <c r="EV654">
        <v>0.45361790060997009</v>
      </c>
      <c r="EW654">
        <v>0.35225474834442139</v>
      </c>
      <c r="EX654">
        <v>0.44784760475158691</v>
      </c>
      <c r="EY654">
        <v>71.872802734375</v>
      </c>
      <c r="EZ654">
        <v>71.400459289550781</v>
      </c>
      <c r="FA654">
        <v>70.567642211914062</v>
      </c>
      <c r="FB654">
        <v>69.720321655273438</v>
      </c>
      <c r="FC654">
        <v>68.545921325683594</v>
      </c>
      <c r="FD654">
        <v>68.306610107421875</v>
      </c>
      <c r="FE654">
        <v>68.473648071289062</v>
      </c>
      <c r="FF654">
        <v>68.698677062988281</v>
      </c>
      <c r="FG654">
        <v>69.7196044921875</v>
      </c>
      <c r="FH654">
        <v>72.40478515625</v>
      </c>
      <c r="FI654">
        <v>76.597923278808594</v>
      </c>
      <c r="FJ654">
        <v>81.617744445800781</v>
      </c>
      <c r="FK654">
        <v>85.011749267578125</v>
      </c>
      <c r="FL654">
        <v>86.546173095703125</v>
      </c>
      <c r="FM654">
        <v>87.034652709960938</v>
      </c>
      <c r="FN654">
        <v>87.237106323242188</v>
      </c>
      <c r="FO654">
        <v>86.249229431152344</v>
      </c>
      <c r="FP654">
        <v>83.475357055664063</v>
      </c>
      <c r="FQ654">
        <v>80.016838073730469</v>
      </c>
      <c r="FR654">
        <v>77.572792053222656</v>
      </c>
      <c r="FS654">
        <v>75.4774169921875</v>
      </c>
      <c r="FT654">
        <v>74.046905517578125</v>
      </c>
      <c r="FU654">
        <v>72.814414978027344</v>
      </c>
      <c r="FV654">
        <v>71.746902465820313</v>
      </c>
      <c r="FW654">
        <v>1</v>
      </c>
    </row>
    <row r="655" spans="1:179" x14ac:dyDescent="0.2">
      <c r="A655" t="s">
        <v>241</v>
      </c>
      <c r="B655" t="s">
        <v>248</v>
      </c>
      <c r="C655" t="s">
        <v>218</v>
      </c>
      <c r="D655" t="s">
        <v>45</v>
      </c>
      <c r="E655" t="s">
        <v>250</v>
      </c>
      <c r="F655" t="s">
        <v>224</v>
      </c>
      <c r="G655" t="s">
        <v>245</v>
      </c>
      <c r="H655">
        <v>130.44</v>
      </c>
      <c r="K655">
        <v>32.575389250464603</v>
      </c>
      <c r="L655">
        <v>32.198223582768783</v>
      </c>
      <c r="M655">
        <v>31.517513601280502</v>
      </c>
      <c r="N655">
        <v>31.807614688141136</v>
      </c>
      <c r="O655">
        <v>34.062934102332228</v>
      </c>
      <c r="P655">
        <v>39.367206362470782</v>
      </c>
      <c r="Q655">
        <v>46.42653447846007</v>
      </c>
      <c r="R655">
        <v>50.264744077376648</v>
      </c>
      <c r="S655">
        <v>55.037563985000901</v>
      </c>
      <c r="T655">
        <v>59.73182550878785</v>
      </c>
      <c r="U655">
        <v>63.415842443667216</v>
      </c>
      <c r="V655">
        <v>66.062268743263459</v>
      </c>
      <c r="W655">
        <v>67.217626674775957</v>
      </c>
      <c r="X655">
        <v>67.493233171935771</v>
      </c>
      <c r="Y655">
        <v>66.965763051984766</v>
      </c>
      <c r="Z655">
        <v>65.302530009384768</v>
      </c>
      <c r="AA655">
        <v>63.466901915690286</v>
      </c>
      <c r="AB655">
        <v>59.539003098115145</v>
      </c>
      <c r="AC655">
        <v>44.894922337353748</v>
      </c>
      <c r="AD655">
        <v>39.842585426516663</v>
      </c>
      <c r="AE655">
        <v>37.244468177559476</v>
      </c>
      <c r="AF655">
        <v>35.172246244600757</v>
      </c>
      <c r="AG655">
        <v>32.885452212953268</v>
      </c>
      <c r="AH655">
        <v>33.224842875065455</v>
      </c>
      <c r="AI655">
        <v>-0.99976968765258789</v>
      </c>
      <c r="AJ655">
        <v>-0.92569655179977417</v>
      </c>
      <c r="AK655">
        <v>-0.9333156943321228</v>
      </c>
      <c r="AL655">
        <v>-1.164309024810791</v>
      </c>
      <c r="AM655">
        <v>-0.99136948585510254</v>
      </c>
      <c r="AN655">
        <v>-0.60060214996337891</v>
      </c>
      <c r="AO655">
        <v>-0.56576740741729736</v>
      </c>
      <c r="AP655">
        <v>-0.54736477136611938</v>
      </c>
      <c r="AQ655">
        <v>-0.55275750160217285</v>
      </c>
      <c r="AR655">
        <v>-0.55899041891098022</v>
      </c>
      <c r="AS655">
        <v>-0.34127238392829895</v>
      </c>
      <c r="AT655">
        <v>-0.35248997807502747</v>
      </c>
      <c r="AU655">
        <v>-0.26573747396469116</v>
      </c>
      <c r="AV655">
        <v>0.28528571128845215</v>
      </c>
      <c r="AW655">
        <v>0.45515945553779602</v>
      </c>
      <c r="AX655">
        <v>1.2554498910903931</v>
      </c>
      <c r="AY655">
        <v>1.1624265909194946</v>
      </c>
      <c r="AZ655">
        <v>-3.2160863876342773</v>
      </c>
      <c r="BA655">
        <v>-2.2447688579559326</v>
      </c>
      <c r="BB655">
        <v>-1.8432531356811523</v>
      </c>
      <c r="BC655">
        <v>-1.7628954648971558</v>
      </c>
      <c r="BD655">
        <v>-1.6033821105957031</v>
      </c>
      <c r="BE655">
        <v>-1.0354171991348267</v>
      </c>
      <c r="BF655">
        <v>-0.9938998818397522</v>
      </c>
      <c r="BG655">
        <v>-0.48741227388381958</v>
      </c>
      <c r="BH655">
        <v>-0.43318241834640503</v>
      </c>
      <c r="BI655">
        <v>-0.47717940807342529</v>
      </c>
      <c r="BJ655">
        <v>-0.70764881372451782</v>
      </c>
      <c r="BK655">
        <v>-0.51345819234848022</v>
      </c>
      <c r="BL655">
        <v>-0.13839688897132874</v>
      </c>
      <c r="BM655">
        <v>-0.13267704844474792</v>
      </c>
      <c r="BN655">
        <v>-0.12182360887527466</v>
      </c>
      <c r="BO655">
        <v>-0.16069042682647705</v>
      </c>
      <c r="BP655">
        <v>-0.25045627355575562</v>
      </c>
      <c r="BQ655">
        <v>-3.3280540257692337E-2</v>
      </c>
      <c r="BR655">
        <v>-2.9580328613519669E-2</v>
      </c>
      <c r="BS655">
        <v>7.1132421493530273E-2</v>
      </c>
      <c r="BT655">
        <v>0.69796520471572876</v>
      </c>
      <c r="BU655">
        <v>0.8029862642288208</v>
      </c>
      <c r="BV655">
        <v>1.6947214603424072</v>
      </c>
      <c r="BW655">
        <v>1.6477391719818115</v>
      </c>
      <c r="BX655">
        <v>-2.0411715507507324</v>
      </c>
      <c r="BY655">
        <v>-1.3464148044586182</v>
      </c>
      <c r="BZ655">
        <v>-1.1586741209030151</v>
      </c>
      <c r="CA655">
        <v>-1.0959266424179077</v>
      </c>
      <c r="CB655">
        <v>-0.99531823396682739</v>
      </c>
      <c r="CC655">
        <v>-0.62551558017730713</v>
      </c>
      <c r="CD655">
        <v>-0.56856358051300049</v>
      </c>
      <c r="CE655">
        <v>-0.13255511224269867</v>
      </c>
      <c r="CF655">
        <v>-9.2068597674369812E-2</v>
      </c>
      <c r="CG655">
        <v>-0.16126076877117157</v>
      </c>
      <c r="CH655">
        <v>-0.3913673460483551</v>
      </c>
      <c r="CI655">
        <v>-0.18245829641819</v>
      </c>
      <c r="CJ655">
        <v>0.18172506988048553</v>
      </c>
      <c r="CK655">
        <v>0.16727998852729797</v>
      </c>
      <c r="CL655">
        <v>0.17290490865707397</v>
      </c>
      <c r="CM655">
        <v>0.11085402220487595</v>
      </c>
      <c r="CN655">
        <v>-3.6766435950994492E-2</v>
      </c>
      <c r="CO655">
        <v>0.18003368377685547</v>
      </c>
      <c r="CP655">
        <v>0.19406589865684509</v>
      </c>
      <c r="CQ655">
        <v>0.3044474720954895</v>
      </c>
      <c r="CR655">
        <v>0.98378580808639526</v>
      </c>
      <c r="CS655">
        <v>1.0438899993896484</v>
      </c>
      <c r="CT655">
        <v>1.9989596605300903</v>
      </c>
      <c r="CU655">
        <v>1.9838651418685913</v>
      </c>
      <c r="CV655">
        <v>-1.2274289131164551</v>
      </c>
      <c r="CW655">
        <v>-0.72421765327453613</v>
      </c>
      <c r="CX655">
        <v>-0.68453675508499146</v>
      </c>
      <c r="CY655">
        <v>-0.63398605585098267</v>
      </c>
      <c r="CZ655">
        <v>-0.57417500019073486</v>
      </c>
      <c r="DA655">
        <v>-0.34161901473999023</v>
      </c>
      <c r="DB655">
        <v>-0.27397692203521729</v>
      </c>
      <c r="DC655">
        <v>0.22230206429958344</v>
      </c>
      <c r="DD655">
        <v>0.24904520809650421</v>
      </c>
      <c r="DE655">
        <v>0.15465785562992096</v>
      </c>
      <c r="DF655">
        <v>-7.5085848569869995E-2</v>
      </c>
      <c r="DG655">
        <v>0.14854158461093903</v>
      </c>
      <c r="DH655">
        <v>0.5018470287322998</v>
      </c>
      <c r="DI655">
        <v>0.46723702549934387</v>
      </c>
      <c r="DJ655">
        <v>0.46763342618942261</v>
      </c>
      <c r="DK655">
        <v>0.38239845633506775</v>
      </c>
      <c r="DL655">
        <v>0.17692339420318604</v>
      </c>
      <c r="DM655">
        <v>0.39334788918495178</v>
      </c>
      <c r="DN655">
        <v>0.41771215200424194</v>
      </c>
      <c r="DO655">
        <v>0.53776252269744873</v>
      </c>
      <c r="DP655">
        <v>1.269606351852417</v>
      </c>
      <c r="DQ655">
        <v>1.2847938537597656</v>
      </c>
      <c r="DR655">
        <v>2.3031978607177734</v>
      </c>
      <c r="DS655">
        <v>2.3199911117553711</v>
      </c>
      <c r="DT655">
        <v>-0.4136863648891449</v>
      </c>
      <c r="DU655">
        <v>-0.10202046483755112</v>
      </c>
      <c r="DV655">
        <v>-0.21039940416812897</v>
      </c>
      <c r="DW655">
        <v>-0.17204545438289642</v>
      </c>
      <c r="DX655">
        <v>-0.15303176641464233</v>
      </c>
      <c r="DY655">
        <v>-5.7722453027963638E-2</v>
      </c>
      <c r="DZ655">
        <v>2.060973085463047E-2</v>
      </c>
      <c r="EA655">
        <v>0.73465943336486816</v>
      </c>
      <c r="EB655">
        <v>0.74155938625335693</v>
      </c>
      <c r="EC655">
        <v>0.61079418659210205</v>
      </c>
      <c r="ED655">
        <v>0.38157439231872559</v>
      </c>
      <c r="EE655">
        <v>0.62645286321640015</v>
      </c>
      <c r="EF655">
        <v>0.96405231952667236</v>
      </c>
      <c r="EG655">
        <v>0.90032738447189331</v>
      </c>
      <c r="EH655">
        <v>0.89317458868026733</v>
      </c>
      <c r="EI655">
        <v>0.77446550130844116</v>
      </c>
      <c r="EJ655">
        <v>0.48545756936073303</v>
      </c>
      <c r="EK655">
        <v>0.70133978128433228</v>
      </c>
      <c r="EL655">
        <v>0.74062180519104004</v>
      </c>
      <c r="EM655">
        <v>0.87463241815567017</v>
      </c>
      <c r="EN655">
        <v>1.6822859048843384</v>
      </c>
      <c r="EO655">
        <v>1.6326205730438232</v>
      </c>
      <c r="EP655">
        <v>2.7424695491790771</v>
      </c>
      <c r="EQ655">
        <v>2.8053035736083984</v>
      </c>
      <c r="ER655">
        <v>0.76122862100601196</v>
      </c>
      <c r="ES655">
        <v>0.7963334321975708</v>
      </c>
      <c r="ET655">
        <v>0.47417962551116943</v>
      </c>
      <c r="EU655">
        <v>0.49492338299751282</v>
      </c>
      <c r="EV655">
        <v>0.45503216981887817</v>
      </c>
      <c r="EW655">
        <v>0.35217911005020142</v>
      </c>
      <c r="EX655">
        <v>0.44594606757164001</v>
      </c>
      <c r="EY655">
        <v>71.872802734375</v>
      </c>
      <c r="EZ655">
        <v>71.400459289550781</v>
      </c>
      <c r="FA655">
        <v>70.567642211914062</v>
      </c>
      <c r="FB655">
        <v>69.720321655273438</v>
      </c>
      <c r="FC655">
        <v>68.545921325683594</v>
      </c>
      <c r="FD655">
        <v>68.306610107421875</v>
      </c>
      <c r="FE655">
        <v>68.473648071289062</v>
      </c>
      <c r="FF655">
        <v>68.698677062988281</v>
      </c>
      <c r="FG655">
        <v>69.7196044921875</v>
      </c>
      <c r="FH655">
        <v>72.40478515625</v>
      </c>
      <c r="FI655">
        <v>76.597923278808594</v>
      </c>
      <c r="FJ655">
        <v>81.617744445800781</v>
      </c>
      <c r="FK655">
        <v>85.011749267578125</v>
      </c>
      <c r="FL655">
        <v>86.546173095703125</v>
      </c>
      <c r="FM655">
        <v>87.034652709960938</v>
      </c>
      <c r="FN655">
        <v>87.237106323242188</v>
      </c>
      <c r="FO655">
        <v>86.249229431152344</v>
      </c>
      <c r="FP655">
        <v>83.475357055664063</v>
      </c>
      <c r="FQ655">
        <v>80.016838073730469</v>
      </c>
      <c r="FR655">
        <v>77.572792053222656</v>
      </c>
      <c r="FS655">
        <v>75.4774169921875</v>
      </c>
      <c r="FT655">
        <v>74.046905517578125</v>
      </c>
      <c r="FU655">
        <v>72.814414978027344</v>
      </c>
      <c r="FV655">
        <v>71.746902465820313</v>
      </c>
      <c r="FW655">
        <v>1</v>
      </c>
    </row>
    <row r="656" spans="1:179" x14ac:dyDescent="0.2">
      <c r="A656" t="s">
        <v>241</v>
      </c>
      <c r="B656" t="s">
        <v>248</v>
      </c>
      <c r="C656" t="s">
        <v>218</v>
      </c>
      <c r="D656" t="s">
        <v>46</v>
      </c>
      <c r="E656">
        <v>2015</v>
      </c>
      <c r="F656" t="s">
        <v>224</v>
      </c>
      <c r="G656" t="s">
        <v>245</v>
      </c>
      <c r="H656">
        <v>143.52000000000001</v>
      </c>
      <c r="K656">
        <v>32.952711368768206</v>
      </c>
      <c r="L656">
        <v>32.148800604493331</v>
      </c>
      <c r="M656">
        <v>31.367847280204856</v>
      </c>
      <c r="N656">
        <v>31.234703739340208</v>
      </c>
      <c r="O656">
        <v>32.394243084690892</v>
      </c>
      <c r="P656">
        <v>38.569460026458223</v>
      </c>
      <c r="Q656">
        <v>46.775496442780018</v>
      </c>
      <c r="R656">
        <v>50.702036224355354</v>
      </c>
      <c r="S656">
        <v>56.613332018731398</v>
      </c>
      <c r="T656">
        <v>63.039616635024039</v>
      </c>
      <c r="U656">
        <v>67.14316405962677</v>
      </c>
      <c r="V656">
        <v>70.499682066872708</v>
      </c>
      <c r="W656">
        <v>72.22557735313849</v>
      </c>
      <c r="X656">
        <v>73.907997204212947</v>
      </c>
      <c r="Y656">
        <v>74.086046012103992</v>
      </c>
      <c r="Z656">
        <v>72.308917636373209</v>
      </c>
      <c r="AA656">
        <v>69.635098337777208</v>
      </c>
      <c r="AB656">
        <v>64.415420685043387</v>
      </c>
      <c r="AC656">
        <v>48.446167699167745</v>
      </c>
      <c r="AD656">
        <v>42.940921806395814</v>
      </c>
      <c r="AE656">
        <v>39.764842164663833</v>
      </c>
      <c r="AF656">
        <v>37.404055115043981</v>
      </c>
      <c r="AG656">
        <v>34.886287448214077</v>
      </c>
      <c r="AH656">
        <v>34.652720774310978</v>
      </c>
      <c r="AI656">
        <v>-0.84681087732315063</v>
      </c>
      <c r="AJ656">
        <v>-0.81722813844680786</v>
      </c>
      <c r="AK656">
        <v>-0.7766302227973938</v>
      </c>
      <c r="AL656">
        <v>-0.775534987449646</v>
      </c>
      <c r="AM656">
        <v>-0.8568425178527832</v>
      </c>
      <c r="AN656">
        <v>-1.2235361337661743</v>
      </c>
      <c r="AO656">
        <v>-1.8891493082046509</v>
      </c>
      <c r="AP656">
        <v>-1.6842479705810547</v>
      </c>
      <c r="AQ656">
        <v>-0.84768879413604736</v>
      </c>
      <c r="AR656">
        <v>-0.61676400899887085</v>
      </c>
      <c r="AS656">
        <v>-0.60451608896255493</v>
      </c>
      <c r="AT656">
        <v>-0.6461946964263916</v>
      </c>
      <c r="AU656">
        <v>-0.62940782308578491</v>
      </c>
      <c r="AV656">
        <v>-0.36252644658088684</v>
      </c>
      <c r="AW656">
        <v>-0.39397257566452026</v>
      </c>
      <c r="AX656">
        <v>-0.39156520366668701</v>
      </c>
      <c r="AY656">
        <v>0.17033426463603973</v>
      </c>
      <c r="AZ656">
        <v>0.32823851704597473</v>
      </c>
      <c r="BA656">
        <v>0.62839239835739136</v>
      </c>
      <c r="BB656">
        <v>0.52017784118652344</v>
      </c>
      <c r="BC656">
        <v>-0.85294783115386963</v>
      </c>
      <c r="BD656">
        <v>-1.2645125389099121</v>
      </c>
      <c r="BE656">
        <v>-1.1642088890075684</v>
      </c>
      <c r="BF656">
        <v>-0.92999231815338135</v>
      </c>
      <c r="BG656">
        <v>-0.40165507793426514</v>
      </c>
      <c r="BH656">
        <v>-0.37597230076789856</v>
      </c>
      <c r="BI656">
        <v>-0.34584090113639832</v>
      </c>
      <c r="BJ656">
        <v>-0.35053476691246033</v>
      </c>
      <c r="BK656">
        <v>-0.42120566964149475</v>
      </c>
      <c r="BL656">
        <v>-0.64163607358932495</v>
      </c>
      <c r="BM656">
        <v>-1.2111457586288452</v>
      </c>
      <c r="BN656">
        <v>-1.0105772018432617</v>
      </c>
      <c r="BO656">
        <v>-0.20032210648059845</v>
      </c>
      <c r="BP656">
        <v>-0.11190684884786606</v>
      </c>
      <c r="BQ656">
        <v>-0.10763590782880783</v>
      </c>
      <c r="BR656">
        <v>-0.16437356173992157</v>
      </c>
      <c r="BS656">
        <v>-0.26593261957168579</v>
      </c>
      <c r="BT656">
        <v>-1.2822304852306843E-2</v>
      </c>
      <c r="BU656">
        <v>-4.1886784136295319E-2</v>
      </c>
      <c r="BV656">
        <v>-3.3698178827762604E-2</v>
      </c>
      <c r="BW656">
        <v>0.61604249477386475</v>
      </c>
      <c r="BX656">
        <v>0.71406054496765137</v>
      </c>
      <c r="BY656">
        <v>0.96598893404006958</v>
      </c>
      <c r="BZ656">
        <v>0.85050249099731445</v>
      </c>
      <c r="CA656">
        <v>-0.45510035753250122</v>
      </c>
      <c r="CB656">
        <v>-0.77717959880828857</v>
      </c>
      <c r="CC656">
        <v>-0.72742855548858643</v>
      </c>
      <c r="CD656">
        <v>-0.58590757846832275</v>
      </c>
      <c r="CE656">
        <v>-9.3341566622257233E-2</v>
      </c>
      <c r="CF656">
        <v>-7.0359870791435242E-2</v>
      </c>
      <c r="CG656">
        <v>-4.7477498650550842E-2</v>
      </c>
      <c r="CH656">
        <v>-5.61809241771698E-2</v>
      </c>
      <c r="CI656">
        <v>-0.11948490142822266</v>
      </c>
      <c r="CJ656">
        <v>-0.23861385881900787</v>
      </c>
      <c r="CK656">
        <v>-0.74156254529953003</v>
      </c>
      <c r="CL656">
        <v>-0.54399484395980835</v>
      </c>
      <c r="CM656">
        <v>0.24804209172725677</v>
      </c>
      <c r="CN656">
        <v>0.2377556711435318</v>
      </c>
      <c r="CO656">
        <v>0.23650179803371429</v>
      </c>
      <c r="CP656">
        <v>0.1693342924118042</v>
      </c>
      <c r="CQ656">
        <v>-1.4190791174769402E-2</v>
      </c>
      <c r="CR656">
        <v>0.22938171029090881</v>
      </c>
      <c r="CS656">
        <v>0.2019667774438858</v>
      </c>
      <c r="CT656">
        <v>0.21415941417217255</v>
      </c>
      <c r="CU656">
        <v>0.92473870515823364</v>
      </c>
      <c r="CV656">
        <v>0.98127973079681396</v>
      </c>
      <c r="CW656">
        <v>1.1998072862625122</v>
      </c>
      <c r="CX656">
        <v>1.0792844295501709</v>
      </c>
      <c r="CY656">
        <v>-0.17955243587493896</v>
      </c>
      <c r="CZ656">
        <v>-0.43965426087379456</v>
      </c>
      <c r="DA656">
        <v>-0.42491579055786133</v>
      </c>
      <c r="DB656">
        <v>-0.34759554266929626</v>
      </c>
      <c r="DC656">
        <v>0.21497195959091187</v>
      </c>
      <c r="DD656">
        <v>0.23525257408618927</v>
      </c>
      <c r="DE656">
        <v>0.25088590383529663</v>
      </c>
      <c r="DF656">
        <v>0.23817291855812073</v>
      </c>
      <c r="DG656">
        <v>0.18223586678504944</v>
      </c>
      <c r="DH656">
        <v>0.1644083708524704</v>
      </c>
      <c r="DI656">
        <v>-0.27197936177253723</v>
      </c>
      <c r="DJ656">
        <v>-7.741246372461319E-2</v>
      </c>
      <c r="DK656">
        <v>0.69640630483627319</v>
      </c>
      <c r="DL656">
        <v>0.58741819858551025</v>
      </c>
      <c r="DM656">
        <v>0.5806395411491394</v>
      </c>
      <c r="DN656">
        <v>0.50304216146469116</v>
      </c>
      <c r="DO656">
        <v>0.23755103349685669</v>
      </c>
      <c r="DP656">
        <v>0.4715857207775116</v>
      </c>
      <c r="DQ656">
        <v>0.44582033157348633</v>
      </c>
      <c r="DR656">
        <v>0.46201702952384949</v>
      </c>
      <c r="DS656">
        <v>1.233434796333313</v>
      </c>
      <c r="DT656">
        <v>1.2484989166259766</v>
      </c>
      <c r="DU656">
        <v>1.4336255788803101</v>
      </c>
      <c r="DV656">
        <v>1.3080662488937378</v>
      </c>
      <c r="DW656">
        <v>9.5995500683784485E-2</v>
      </c>
      <c r="DX656">
        <v>-0.10212893038988113</v>
      </c>
      <c r="DY656">
        <v>-0.12240302562713623</v>
      </c>
      <c r="DZ656">
        <v>-0.10928349196910858</v>
      </c>
      <c r="EA656">
        <v>0.66012769937515259</v>
      </c>
      <c r="EB656">
        <v>0.67650842666625977</v>
      </c>
      <c r="EC656">
        <v>0.6816752552986145</v>
      </c>
      <c r="ED656">
        <v>0.6631731390953064</v>
      </c>
      <c r="EE656">
        <v>0.61787271499633789</v>
      </c>
      <c r="EF656">
        <v>0.74630844593048096</v>
      </c>
      <c r="EG656">
        <v>0.40602418780326843</v>
      </c>
      <c r="EH656">
        <v>0.59625834226608276</v>
      </c>
      <c r="EI656">
        <v>1.3437730073928833</v>
      </c>
      <c r="EJ656">
        <v>1.0922753810882568</v>
      </c>
      <c r="EK656">
        <v>1.0775196552276611</v>
      </c>
      <c r="EL656">
        <v>0.98486328125</v>
      </c>
      <c r="EM656">
        <v>0.60102623701095581</v>
      </c>
      <c r="EN656">
        <v>0.82128983736038208</v>
      </c>
      <c r="EO656">
        <v>0.79790610074996948</v>
      </c>
      <c r="EP656">
        <v>0.81988406181335449</v>
      </c>
      <c r="EQ656">
        <v>1.6791430711746216</v>
      </c>
      <c r="ER656">
        <v>1.6343209743499756</v>
      </c>
      <c r="ES656">
        <v>1.7712221145629883</v>
      </c>
      <c r="ET656">
        <v>1.6383908987045288</v>
      </c>
      <c r="EU656">
        <v>0.4938429594039917</v>
      </c>
      <c r="EV656">
        <v>0.385204017162323</v>
      </c>
      <c r="EW656">
        <v>0.31437733769416809</v>
      </c>
      <c r="EX656">
        <v>0.23480124771595001</v>
      </c>
      <c r="EY656">
        <v>64.520225524902344</v>
      </c>
      <c r="EZ656">
        <v>62.831531524658203</v>
      </c>
      <c r="FA656">
        <v>62.126399993896484</v>
      </c>
      <c r="FB656">
        <v>60.542270660400391</v>
      </c>
      <c r="FC656">
        <v>59.377330780029297</v>
      </c>
      <c r="FD656">
        <v>58.638771057128906</v>
      </c>
      <c r="FE656">
        <v>58.029792785644531</v>
      </c>
      <c r="FF656">
        <v>59.282264709472656</v>
      </c>
      <c r="FG656">
        <v>62.058826446533203</v>
      </c>
      <c r="FH656">
        <v>67.09906005859375</v>
      </c>
      <c r="FI656">
        <v>72.658622741699219</v>
      </c>
      <c r="FJ656">
        <v>76.754463195800781</v>
      </c>
      <c r="FK656">
        <v>78.797576904296875</v>
      </c>
      <c r="FL656">
        <v>80.439720153808594</v>
      </c>
      <c r="FM656">
        <v>81.238037109375</v>
      </c>
      <c r="FN656">
        <v>80.723556518554688</v>
      </c>
      <c r="FO656">
        <v>79.197418212890625</v>
      </c>
      <c r="FP656">
        <v>77.063217163085938</v>
      </c>
      <c r="FQ656">
        <v>75.115486145019531</v>
      </c>
      <c r="FR656">
        <v>72.609748840332031</v>
      </c>
      <c r="FS656">
        <v>70.797691345214844</v>
      </c>
      <c r="FT656">
        <v>69.271377563476562</v>
      </c>
      <c r="FU656">
        <v>67.4439697265625</v>
      </c>
      <c r="FV656">
        <v>66.27996826171875</v>
      </c>
      <c r="FW656">
        <v>1</v>
      </c>
    </row>
    <row r="657" spans="1:179" x14ac:dyDescent="0.2">
      <c r="A657" t="s">
        <v>241</v>
      </c>
      <c r="B657" t="s">
        <v>248</v>
      </c>
      <c r="C657" t="s">
        <v>218</v>
      </c>
      <c r="D657" t="s">
        <v>46</v>
      </c>
      <c r="E657">
        <v>2016</v>
      </c>
      <c r="F657" t="s">
        <v>224</v>
      </c>
      <c r="G657" t="s">
        <v>245</v>
      </c>
      <c r="H657">
        <v>133.6</v>
      </c>
      <c r="K657">
        <v>30.675797340990908</v>
      </c>
      <c r="L657">
        <v>29.927433923815169</v>
      </c>
      <c r="M657">
        <v>29.200441669959186</v>
      </c>
      <c r="N657">
        <v>29.076497869671577</v>
      </c>
      <c r="O657">
        <v>30.155917209974941</v>
      </c>
      <c r="P657">
        <v>35.904448835261633</v>
      </c>
      <c r="Q657">
        <v>43.543477601752123</v>
      </c>
      <c r="R657">
        <v>47.198707583983662</v>
      </c>
      <c r="S657">
        <v>52.70155406546607</v>
      </c>
      <c r="T657">
        <v>58.683805490511389</v>
      </c>
      <c r="U657">
        <v>62.503812523242665</v>
      </c>
      <c r="V657">
        <v>65.628407188895864</v>
      </c>
      <c r="W657">
        <v>67.235049308288794</v>
      </c>
      <c r="X657">
        <v>68.801219988948901</v>
      </c>
      <c r="Y657">
        <v>68.966966263558874</v>
      </c>
      <c r="Z657">
        <v>67.312631077213325</v>
      </c>
      <c r="AA657">
        <v>64.823563090901914</v>
      </c>
      <c r="AB657">
        <v>59.964546420962044</v>
      </c>
      <c r="AC657">
        <v>45.098711473431081</v>
      </c>
      <c r="AD657">
        <v>39.973858303410822</v>
      </c>
      <c r="AE657">
        <v>37.017234360139256</v>
      </c>
      <c r="AF657">
        <v>34.819569218447413</v>
      </c>
      <c r="AG657">
        <v>32.475770256502976</v>
      </c>
      <c r="AH657">
        <v>32.258342201066796</v>
      </c>
      <c r="AI657">
        <v>-0.81386435031890869</v>
      </c>
      <c r="AJ657">
        <v>-0.78610175848007202</v>
      </c>
      <c r="AK657">
        <v>-0.74770784378051758</v>
      </c>
      <c r="AL657">
        <v>-0.74635589122772217</v>
      </c>
      <c r="AM657">
        <v>-0.82265621423721313</v>
      </c>
      <c r="AN657">
        <v>-1.1724123954772949</v>
      </c>
      <c r="AO657">
        <v>-1.7975533008575439</v>
      </c>
      <c r="AP657">
        <v>-1.6065610647201538</v>
      </c>
      <c r="AQ657">
        <v>-0.82629454135894775</v>
      </c>
      <c r="AR657">
        <v>-0.60314148664474487</v>
      </c>
      <c r="AS657">
        <v>-0.59128183126449585</v>
      </c>
      <c r="AT657">
        <v>-0.6292157769203186</v>
      </c>
      <c r="AU657">
        <v>-0.60679221153259277</v>
      </c>
      <c r="AV657">
        <v>-0.35756051540374756</v>
      </c>
      <c r="AW657">
        <v>-0.38697060942649841</v>
      </c>
      <c r="AX657">
        <v>-0.3850615918636322</v>
      </c>
      <c r="AY657">
        <v>0.13296791911125183</v>
      </c>
      <c r="AZ657">
        <v>0.2834007740020752</v>
      </c>
      <c r="BA657">
        <v>0.56558471918106079</v>
      </c>
      <c r="BB657">
        <v>0.46526503562927246</v>
      </c>
      <c r="BC657">
        <v>-0.81686043739318848</v>
      </c>
      <c r="BD657">
        <v>-1.2051265239715576</v>
      </c>
      <c r="BE657">
        <v>-1.108850359916687</v>
      </c>
      <c r="BF657">
        <v>-0.88549381494522095</v>
      </c>
      <c r="BG657">
        <v>-0.38436320424079895</v>
      </c>
      <c r="BH657">
        <v>-0.36036336421966553</v>
      </c>
      <c r="BI657">
        <v>-0.33206793665885925</v>
      </c>
      <c r="BJ657">
        <v>-0.33630144596099854</v>
      </c>
      <c r="BK657">
        <v>-0.40233919024467468</v>
      </c>
      <c r="BL657">
        <v>-0.61097580194473267</v>
      </c>
      <c r="BM657">
        <v>-1.14339280128479</v>
      </c>
      <c r="BN657">
        <v>-0.9565809965133667</v>
      </c>
      <c r="BO657">
        <v>-0.20169350504875183</v>
      </c>
      <c r="BP657">
        <v>-0.11603846400976181</v>
      </c>
      <c r="BQ657">
        <v>-0.11187520623207092</v>
      </c>
      <c r="BR657">
        <v>-0.164338618516922</v>
      </c>
      <c r="BS657">
        <v>-0.25609919428825378</v>
      </c>
      <c r="BT657">
        <v>-2.0154273137450218E-2</v>
      </c>
      <c r="BU657">
        <v>-4.7266464680433273E-2</v>
      </c>
      <c r="BV657">
        <v>-3.9779532700777054E-2</v>
      </c>
      <c r="BW657">
        <v>0.56300216913223267</v>
      </c>
      <c r="BX657">
        <v>0.65565484762191772</v>
      </c>
      <c r="BY657">
        <v>0.89130914211273193</v>
      </c>
      <c r="BZ657">
        <v>0.7839733362197876</v>
      </c>
      <c r="CA657">
        <v>-0.43300390243530273</v>
      </c>
      <c r="CB657">
        <v>-0.73493140935897827</v>
      </c>
      <c r="CC657">
        <v>-0.68743002414703369</v>
      </c>
      <c r="CD657">
        <v>-0.55350935459136963</v>
      </c>
      <c r="CE657">
        <v>-8.6892001330852509E-2</v>
      </c>
      <c r="CF657">
        <v>-6.549825519323349E-2</v>
      </c>
      <c r="CG657">
        <v>-4.4196974486112595E-2</v>
      </c>
      <c r="CH657">
        <v>-5.2299022674560547E-2</v>
      </c>
      <c r="CI657">
        <v>-0.11122892051935196</v>
      </c>
      <c r="CJ657">
        <v>-0.22212649881839752</v>
      </c>
      <c r="CK657">
        <v>-0.69032323360443115</v>
      </c>
      <c r="CL657">
        <v>-0.50640672445297241</v>
      </c>
      <c r="CM657">
        <v>0.23090328276157379</v>
      </c>
      <c r="CN657">
        <v>0.22132761776447296</v>
      </c>
      <c r="CO657">
        <v>0.22016038000583649</v>
      </c>
      <c r="CP657">
        <v>0.15763390064239502</v>
      </c>
      <c r="CQ657">
        <v>-1.3210258446633816E-2</v>
      </c>
      <c r="CR657">
        <v>0.21353225409984589</v>
      </c>
      <c r="CS657">
        <v>0.18801158666610718</v>
      </c>
      <c r="CT657">
        <v>0.19936177134513855</v>
      </c>
      <c r="CU657">
        <v>0.86084258556365967</v>
      </c>
      <c r="CV657">
        <v>0.91347682476043701</v>
      </c>
      <c r="CW657">
        <v>1.1169048547744751</v>
      </c>
      <c r="CX657">
        <v>1.0047097206115723</v>
      </c>
      <c r="CY657">
        <v>-0.16714601218700409</v>
      </c>
      <c r="CZ657">
        <v>-0.40927571058273315</v>
      </c>
      <c r="DA657">
        <v>-0.39555561542510986</v>
      </c>
      <c r="DB657">
        <v>-0.32357791066169739</v>
      </c>
      <c r="DC657">
        <v>0.21057920157909393</v>
      </c>
      <c r="DD657">
        <v>0.22936685383319855</v>
      </c>
      <c r="DE657">
        <v>0.24367398023605347</v>
      </c>
      <c r="DF657">
        <v>0.23170341551303864</v>
      </c>
      <c r="DG657">
        <v>0.17988134920597076</v>
      </c>
      <c r="DH657">
        <v>0.16672280430793762</v>
      </c>
      <c r="DI657">
        <v>-0.23725366592407227</v>
      </c>
      <c r="DJ657">
        <v>-5.623248964548111E-2</v>
      </c>
      <c r="DK657">
        <v>0.66350007057189941</v>
      </c>
      <c r="DL657">
        <v>0.55869370698928833</v>
      </c>
      <c r="DM657">
        <v>0.5521959662437439</v>
      </c>
      <c r="DN657">
        <v>0.47960641980171204</v>
      </c>
      <c r="DO657">
        <v>0.22967866063117981</v>
      </c>
      <c r="DP657">
        <v>0.44721877574920654</v>
      </c>
      <c r="DQ657">
        <v>0.42328965663909912</v>
      </c>
      <c r="DR657">
        <v>0.43850308656692505</v>
      </c>
      <c r="DS657">
        <v>1.1586829423904419</v>
      </c>
      <c r="DT657">
        <v>1.1712988615036011</v>
      </c>
      <c r="DU657">
        <v>1.3425006866455078</v>
      </c>
      <c r="DV657">
        <v>1.2254461050033569</v>
      </c>
      <c r="DW657">
        <v>9.8711878061294556E-2</v>
      </c>
      <c r="DX657">
        <v>-8.3620011806488037E-2</v>
      </c>
      <c r="DY657">
        <v>-0.10368122160434723</v>
      </c>
      <c r="DZ657">
        <v>-9.3646496534347534E-2</v>
      </c>
      <c r="EA657">
        <v>0.64008039236068726</v>
      </c>
      <c r="EB657">
        <v>0.65510523319244385</v>
      </c>
      <c r="EC657">
        <v>0.65931391716003418</v>
      </c>
      <c r="ED657">
        <v>0.64175784587860107</v>
      </c>
      <c r="EE657">
        <v>0.60019832849502563</v>
      </c>
      <c r="EF657">
        <v>0.72815942764282227</v>
      </c>
      <c r="EG657">
        <v>0.41690686345100403</v>
      </c>
      <c r="EH657">
        <v>0.59374761581420898</v>
      </c>
      <c r="EI657">
        <v>1.2881010770797729</v>
      </c>
      <c r="EJ657">
        <v>1.0457967519760132</v>
      </c>
      <c r="EK657">
        <v>1.0316026210784912</v>
      </c>
      <c r="EL657">
        <v>0.94448357820510864</v>
      </c>
      <c r="EM657">
        <v>0.5803716778755188</v>
      </c>
      <c r="EN657">
        <v>0.78462499380111694</v>
      </c>
      <c r="EO657">
        <v>0.76299381256103516</v>
      </c>
      <c r="EP657">
        <v>0.78378516435623169</v>
      </c>
      <c r="EQ657">
        <v>1.5887172222137451</v>
      </c>
      <c r="ER657">
        <v>1.5435528755187988</v>
      </c>
      <c r="ES657">
        <v>1.6682250499725342</v>
      </c>
      <c r="ET657">
        <v>1.5441544055938721</v>
      </c>
      <c r="EU657">
        <v>0.48256844282150269</v>
      </c>
      <c r="EV657">
        <v>0.3865751326084137</v>
      </c>
      <c r="EW657">
        <v>0.31773906946182251</v>
      </c>
      <c r="EX657">
        <v>0.23833796381950378</v>
      </c>
      <c r="EY657">
        <v>64.520225524902344</v>
      </c>
      <c r="EZ657">
        <v>62.831531524658203</v>
      </c>
      <c r="FA657">
        <v>62.126399993896484</v>
      </c>
      <c r="FB657">
        <v>60.542270660400391</v>
      </c>
      <c r="FC657">
        <v>59.377330780029297</v>
      </c>
      <c r="FD657">
        <v>58.638771057128906</v>
      </c>
      <c r="FE657">
        <v>58.029796600341797</v>
      </c>
      <c r="FF657">
        <v>59.282268524169922</v>
      </c>
      <c r="FG657">
        <v>62.058826446533203</v>
      </c>
      <c r="FH657">
        <v>67.09906005859375</v>
      </c>
      <c r="FI657">
        <v>72.658622741699219</v>
      </c>
      <c r="FJ657">
        <v>76.754463195800781</v>
      </c>
      <c r="FK657">
        <v>78.797576904296875</v>
      </c>
      <c r="FL657">
        <v>80.439720153808594</v>
      </c>
      <c r="FM657">
        <v>81.238037109375</v>
      </c>
      <c r="FN657">
        <v>80.723556518554688</v>
      </c>
      <c r="FO657">
        <v>79.197418212890625</v>
      </c>
      <c r="FP657">
        <v>77.063217163085938</v>
      </c>
      <c r="FQ657">
        <v>75.115486145019531</v>
      </c>
      <c r="FR657">
        <v>72.609748840332031</v>
      </c>
      <c r="FS657">
        <v>70.797691345214844</v>
      </c>
      <c r="FT657">
        <v>69.271377563476562</v>
      </c>
      <c r="FU657">
        <v>67.4439697265625</v>
      </c>
      <c r="FV657">
        <v>66.27996826171875</v>
      </c>
      <c r="FW657">
        <v>1</v>
      </c>
    </row>
    <row r="658" spans="1:179" x14ac:dyDescent="0.2">
      <c r="A658" t="s">
        <v>241</v>
      </c>
      <c r="B658" t="s">
        <v>248</v>
      </c>
      <c r="C658" t="s">
        <v>218</v>
      </c>
      <c r="D658" t="s">
        <v>46</v>
      </c>
      <c r="E658" t="s">
        <v>250</v>
      </c>
      <c r="F658" t="s">
        <v>224</v>
      </c>
      <c r="G658" t="s">
        <v>245</v>
      </c>
      <c r="H658">
        <v>130.65</v>
      </c>
      <c r="K658">
        <v>29.997564350661463</v>
      </c>
      <c r="L658">
        <v>29.265747031787335</v>
      </c>
      <c r="M658">
        <v>28.554828366004649</v>
      </c>
      <c r="N658">
        <v>28.43362492722639</v>
      </c>
      <c r="O658">
        <v>29.489178618697373</v>
      </c>
      <c r="P658">
        <v>35.110611875492374</v>
      </c>
      <c r="Q658">
        <v>42.580743929505687</v>
      </c>
      <c r="R658">
        <v>46.155157836000612</v>
      </c>
      <c r="S658">
        <v>51.536337976329023</v>
      </c>
      <c r="T658">
        <v>57.386323555834629</v>
      </c>
      <c r="U658">
        <v>61.121871339989937</v>
      </c>
      <c r="V658">
        <v>64.177382122994672</v>
      </c>
      <c r="W658">
        <v>65.748501850682089</v>
      </c>
      <c r="X658">
        <v>67.28004495141974</v>
      </c>
      <c r="Y658">
        <v>67.442126623926129</v>
      </c>
      <c r="Z658">
        <v>65.824368309176464</v>
      </c>
      <c r="AA658">
        <v>63.390332894788884</v>
      </c>
      <c r="AB658">
        <v>58.638747675431404</v>
      </c>
      <c r="AC658">
        <v>44.101592030939614</v>
      </c>
      <c r="AD658">
        <v>39.090047879487472</v>
      </c>
      <c r="AE658">
        <v>36.198794034865152</v>
      </c>
      <c r="AF658">
        <v>34.049718632641977</v>
      </c>
      <c r="AG658">
        <v>31.757740386587013</v>
      </c>
      <c r="AH658">
        <v>31.545119602452726</v>
      </c>
      <c r="AI658">
        <v>-0.80386167764663696</v>
      </c>
      <c r="AJ658">
        <v>-0.77664285898208618</v>
      </c>
      <c r="AK658">
        <v>-0.7389100193977356</v>
      </c>
      <c r="AL658">
        <v>-0.73748397827148438</v>
      </c>
      <c r="AM658">
        <v>-0.81228828430175781</v>
      </c>
      <c r="AN658">
        <v>-1.1569373607635498</v>
      </c>
      <c r="AO658">
        <v>-1.769981861114502</v>
      </c>
      <c r="AP658">
        <v>-1.5831345319747925</v>
      </c>
      <c r="AQ658">
        <v>-0.81964725255966187</v>
      </c>
      <c r="AR658">
        <v>-0.5988696813583374</v>
      </c>
      <c r="AS658">
        <v>-0.58712899684906006</v>
      </c>
      <c r="AT658">
        <v>-0.62395387887954712</v>
      </c>
      <c r="AU658">
        <v>-0.59990149736404419</v>
      </c>
      <c r="AV658">
        <v>-0.35593301057815552</v>
      </c>
      <c r="AW658">
        <v>-0.38473564386367798</v>
      </c>
      <c r="AX658">
        <v>-0.38297262787818909</v>
      </c>
      <c r="AY658">
        <v>0.1220264732837677</v>
      </c>
      <c r="AZ658">
        <v>0.27020838856697083</v>
      </c>
      <c r="BA658">
        <v>0.54701912403106689</v>
      </c>
      <c r="BB658">
        <v>0.44904798269271851</v>
      </c>
      <c r="BC658">
        <v>-0.80594223737716675</v>
      </c>
      <c r="BD658">
        <v>-1.1872303485870361</v>
      </c>
      <c r="BE658">
        <v>-1.0921752452850342</v>
      </c>
      <c r="BF658">
        <v>-0.87209296226501465</v>
      </c>
      <c r="BG658">
        <v>-0.3791351318359375</v>
      </c>
      <c r="BH658">
        <v>-0.35563728213310242</v>
      </c>
      <c r="BI658">
        <v>-0.32789057493209839</v>
      </c>
      <c r="BJ658">
        <v>-0.33198800683021545</v>
      </c>
      <c r="BK658">
        <v>-0.39664378762245178</v>
      </c>
      <c r="BL658">
        <v>-0.6017419695854187</v>
      </c>
      <c r="BM658">
        <v>-1.1230933666229248</v>
      </c>
      <c r="BN658">
        <v>-0.9403800368309021</v>
      </c>
      <c r="BO658">
        <v>-0.20198968052864075</v>
      </c>
      <c r="BP658">
        <v>-0.11718158423900604</v>
      </c>
      <c r="BQ658">
        <v>-0.11305175721645355</v>
      </c>
      <c r="BR658">
        <v>-0.16424459218978882</v>
      </c>
      <c r="BS658">
        <v>-0.25310701131820679</v>
      </c>
      <c r="BT658">
        <v>-2.2277602925896645E-2</v>
      </c>
      <c r="BU658">
        <v>-4.8807848244905472E-2</v>
      </c>
      <c r="BV658">
        <v>-4.1528921574354172E-2</v>
      </c>
      <c r="BW658">
        <v>0.54728019237518311</v>
      </c>
      <c r="BX658">
        <v>0.63832420110702515</v>
      </c>
      <c r="BY658">
        <v>0.86912256479263306</v>
      </c>
      <c r="BZ658">
        <v>0.76421332359313965</v>
      </c>
      <c r="CA658">
        <v>-0.42635288834571838</v>
      </c>
      <c r="CB658">
        <v>-0.72226226329803467</v>
      </c>
      <c r="CC658">
        <v>-0.67543971538543701</v>
      </c>
      <c r="CD658">
        <v>-0.54379910230636597</v>
      </c>
      <c r="CE658">
        <v>-8.4970839321613312E-2</v>
      </c>
      <c r="CF658">
        <v>-6.4050108194351196E-2</v>
      </c>
      <c r="CG658">
        <v>-4.3219789862632751E-2</v>
      </c>
      <c r="CH658">
        <v>-5.1142707467079163E-2</v>
      </c>
      <c r="CI658">
        <v>-0.10876967757940292</v>
      </c>
      <c r="CJ658">
        <v>-0.21721534430980682</v>
      </c>
      <c r="CK658">
        <v>-0.67506039142608643</v>
      </c>
      <c r="CL658">
        <v>-0.49521023035049438</v>
      </c>
      <c r="CM658">
        <v>0.22579807043075562</v>
      </c>
      <c r="CN658">
        <v>0.21643412113189697</v>
      </c>
      <c r="CO658">
        <v>0.21529269218444824</v>
      </c>
      <c r="CP658">
        <v>0.1541486531496048</v>
      </c>
      <c r="CQ658">
        <v>-1.2918183580040932E-2</v>
      </c>
      <c r="CR658">
        <v>0.20881111919879913</v>
      </c>
      <c r="CS658">
        <v>0.18385471403598785</v>
      </c>
      <c r="CT658">
        <v>0.19495394825935364</v>
      </c>
      <c r="CU658">
        <v>0.84180957078933716</v>
      </c>
      <c r="CV658">
        <v>0.89328014850616455</v>
      </c>
      <c r="CW658">
        <v>1.0922104120254517</v>
      </c>
      <c r="CX658">
        <v>0.98249584436416626</v>
      </c>
      <c r="CY658">
        <v>-0.1634504497051239</v>
      </c>
      <c r="CZ658">
        <v>-0.40022674202919006</v>
      </c>
      <c r="DA658">
        <v>-0.38681000471115112</v>
      </c>
      <c r="DB658">
        <v>-0.31642371416091919</v>
      </c>
      <c r="DC658">
        <v>0.20919345319271088</v>
      </c>
      <c r="DD658">
        <v>0.22753708064556122</v>
      </c>
      <c r="DE658">
        <v>0.24145101010799408</v>
      </c>
      <c r="DF658">
        <v>0.22970257699489594</v>
      </c>
      <c r="DG658">
        <v>0.17910443246364594</v>
      </c>
      <c r="DH658">
        <v>0.16731128096580505</v>
      </c>
      <c r="DI658">
        <v>-0.22702743113040924</v>
      </c>
      <c r="DJ658">
        <v>-5.0040397793054581E-2</v>
      </c>
      <c r="DK658">
        <v>0.65358585119247437</v>
      </c>
      <c r="DL658">
        <v>0.55004984140396118</v>
      </c>
      <c r="DM658">
        <v>0.54363715648651123</v>
      </c>
      <c r="DN658">
        <v>0.47254189848899841</v>
      </c>
      <c r="DO658">
        <v>0.22727063298225403</v>
      </c>
      <c r="DP658">
        <v>0.43989983201026917</v>
      </c>
      <c r="DQ658">
        <v>0.41651725769042969</v>
      </c>
      <c r="DR658">
        <v>0.43143680691719055</v>
      </c>
      <c r="DS658">
        <v>1.1363389492034912</v>
      </c>
      <c r="DT658">
        <v>1.1482360363006592</v>
      </c>
      <c r="DU658">
        <v>1.315298318862915</v>
      </c>
      <c r="DV658">
        <v>1.2007783651351929</v>
      </c>
      <c r="DW658">
        <v>9.9451981484889984E-2</v>
      </c>
      <c r="DX658">
        <v>-7.8191258013248444E-2</v>
      </c>
      <c r="DY658">
        <v>-9.8180264234542847E-2</v>
      </c>
      <c r="DZ658">
        <v>-8.9048348367214203E-2</v>
      </c>
      <c r="EA658">
        <v>0.63392001390457153</v>
      </c>
      <c r="EB658">
        <v>0.64854264259338379</v>
      </c>
      <c r="EC658">
        <v>0.65247040987014771</v>
      </c>
      <c r="ED658">
        <v>0.63519859313964844</v>
      </c>
      <c r="EE658">
        <v>0.59474891424179077</v>
      </c>
      <c r="EF658">
        <v>0.72250664234161377</v>
      </c>
      <c r="EG658">
        <v>0.41986101865768433</v>
      </c>
      <c r="EH658">
        <v>0.59271413087844849</v>
      </c>
      <c r="EI658">
        <v>1.2712434530258179</v>
      </c>
      <c r="EJ658">
        <v>1.0317379236221313</v>
      </c>
      <c r="EK658">
        <v>1.0177143812179565</v>
      </c>
      <c r="EL658">
        <v>0.9322512149810791</v>
      </c>
      <c r="EM658">
        <v>0.57406514883041382</v>
      </c>
      <c r="EN658">
        <v>0.77355527877807617</v>
      </c>
      <c r="EO658">
        <v>0.7524450421333313</v>
      </c>
      <c r="EP658">
        <v>0.77288049459457397</v>
      </c>
      <c r="EQ658">
        <v>1.561592698097229</v>
      </c>
      <c r="ER658">
        <v>1.5163518190383911</v>
      </c>
      <c r="ES658">
        <v>1.637401819229126</v>
      </c>
      <c r="ET658">
        <v>1.5159437656402588</v>
      </c>
      <c r="EU658">
        <v>0.47904133796691895</v>
      </c>
      <c r="EV658">
        <v>0.38677686452865601</v>
      </c>
      <c r="EW658">
        <v>0.31855523586273193</v>
      </c>
      <c r="EX658">
        <v>0.23924556374549866</v>
      </c>
      <c r="EY658">
        <v>64.520225524902344</v>
      </c>
      <c r="EZ658">
        <v>62.831535339355469</v>
      </c>
      <c r="FA658">
        <v>62.126399993896484</v>
      </c>
      <c r="FB658">
        <v>60.542266845703125</v>
      </c>
      <c r="FC658">
        <v>59.377334594726563</v>
      </c>
      <c r="FD658">
        <v>58.638767242431641</v>
      </c>
      <c r="FE658">
        <v>58.029788970947266</v>
      </c>
      <c r="FF658">
        <v>59.282268524169922</v>
      </c>
      <c r="FG658">
        <v>62.058826446533203</v>
      </c>
      <c r="FH658">
        <v>67.09906005859375</v>
      </c>
      <c r="FI658">
        <v>72.658622741699219</v>
      </c>
      <c r="FJ658">
        <v>76.754463195800781</v>
      </c>
      <c r="FK658">
        <v>78.797576904296875</v>
      </c>
      <c r="FL658">
        <v>80.439720153808594</v>
      </c>
      <c r="FM658">
        <v>81.238037109375</v>
      </c>
      <c r="FN658">
        <v>80.723556518554688</v>
      </c>
      <c r="FO658">
        <v>79.197418212890625</v>
      </c>
      <c r="FP658">
        <v>77.063217163085938</v>
      </c>
      <c r="FQ658">
        <v>75.115486145019531</v>
      </c>
      <c r="FR658">
        <v>72.609748840332031</v>
      </c>
      <c r="FS658">
        <v>70.797691345214844</v>
      </c>
      <c r="FT658">
        <v>69.271377563476562</v>
      </c>
      <c r="FU658">
        <v>67.4439697265625</v>
      </c>
      <c r="FV658">
        <v>66.27996826171875</v>
      </c>
      <c r="FW658">
        <v>1</v>
      </c>
    </row>
    <row r="659" spans="1:179" x14ac:dyDescent="0.2">
      <c r="A659" t="s">
        <v>241</v>
      </c>
      <c r="B659" t="s">
        <v>248</v>
      </c>
      <c r="C659" t="s">
        <v>218</v>
      </c>
      <c r="D659" t="s">
        <v>47</v>
      </c>
      <c r="E659">
        <v>2015</v>
      </c>
      <c r="F659" t="s">
        <v>224</v>
      </c>
      <c r="G659" t="s">
        <v>245</v>
      </c>
      <c r="H659">
        <v>143.52000000000001</v>
      </c>
      <c r="K659">
        <v>30.72742832080818</v>
      </c>
      <c r="L659">
        <v>30.302461046482826</v>
      </c>
      <c r="M659">
        <v>29.473890212564083</v>
      </c>
      <c r="N659">
        <v>29.47668487529543</v>
      </c>
      <c r="O659">
        <v>31.776680541103921</v>
      </c>
      <c r="P659">
        <v>38.135791718889251</v>
      </c>
      <c r="Q659">
        <v>46.310560592248819</v>
      </c>
      <c r="R659">
        <v>52.593564178296461</v>
      </c>
      <c r="S659">
        <v>55.956433964729612</v>
      </c>
      <c r="T659">
        <v>55.752169614945117</v>
      </c>
      <c r="U659">
        <v>51.773977968499828</v>
      </c>
      <c r="V659">
        <v>52.142467942949089</v>
      </c>
      <c r="W659">
        <v>58.278898624200856</v>
      </c>
      <c r="X659">
        <v>58.1351578688841</v>
      </c>
      <c r="Y659">
        <v>56.418596677991033</v>
      </c>
      <c r="Z659">
        <v>55.141577599596282</v>
      </c>
      <c r="AA659">
        <v>54.282566592811108</v>
      </c>
      <c r="AB659">
        <v>51.9987852778385</v>
      </c>
      <c r="AC659">
        <v>41.325980640510259</v>
      </c>
      <c r="AD659">
        <v>36.786948019747669</v>
      </c>
      <c r="AE659">
        <v>34.728023169917883</v>
      </c>
      <c r="AF659">
        <v>32.984735482577946</v>
      </c>
      <c r="AG659">
        <v>31.524415092887491</v>
      </c>
      <c r="AH659">
        <v>31.995582882446282</v>
      </c>
      <c r="AI659">
        <v>-0.790671706199646</v>
      </c>
      <c r="AJ659">
        <v>-0.79824209213256836</v>
      </c>
      <c r="AK659">
        <v>-0.71805733442306519</v>
      </c>
      <c r="AL659">
        <v>-0.7043793797492981</v>
      </c>
      <c r="AM659">
        <v>-0.82303553819656372</v>
      </c>
      <c r="AN659">
        <v>-1.1044317483901978</v>
      </c>
      <c r="AO659">
        <v>-1.6249831914901733</v>
      </c>
      <c r="AP659">
        <v>-1.4883097410202026</v>
      </c>
      <c r="AQ659">
        <v>-0.77765929698944092</v>
      </c>
      <c r="AR659">
        <v>-0.47191917896270752</v>
      </c>
      <c r="AS659">
        <v>-0.40404993295669556</v>
      </c>
      <c r="AT659">
        <v>-0.47019392251968384</v>
      </c>
      <c r="AU659">
        <v>-0.51446801424026489</v>
      </c>
      <c r="AV659">
        <v>-0.36363863945007324</v>
      </c>
      <c r="AW659">
        <v>-0.40192744135856628</v>
      </c>
      <c r="AX659">
        <v>-0.43425169587135315</v>
      </c>
      <c r="AY659">
        <v>-2.1697100251913071E-2</v>
      </c>
      <c r="AZ659">
        <v>7.3491461575031281E-2</v>
      </c>
      <c r="BA659">
        <v>0.4642757773399353</v>
      </c>
      <c r="BB659">
        <v>0.33287206292152405</v>
      </c>
      <c r="BC659">
        <v>-0.6101112961769104</v>
      </c>
      <c r="BD659">
        <v>-0.83793038129806519</v>
      </c>
      <c r="BE659">
        <v>-0.72164821624755859</v>
      </c>
      <c r="BF659">
        <v>-0.70153361558914185</v>
      </c>
      <c r="BG659">
        <v>-0.3836788535118103</v>
      </c>
      <c r="BH659">
        <v>-0.38913449645042419</v>
      </c>
      <c r="BI659">
        <v>-0.32852628827095032</v>
      </c>
      <c r="BJ659">
        <v>-0.32173863053321838</v>
      </c>
      <c r="BK659">
        <v>-0.42529904842376709</v>
      </c>
      <c r="BL659">
        <v>-0.62392038106918335</v>
      </c>
      <c r="BM659">
        <v>-1.0586081743240356</v>
      </c>
      <c r="BN659">
        <v>-0.87482696771621704</v>
      </c>
      <c r="BO659">
        <v>-0.15348491072654724</v>
      </c>
      <c r="BP659">
        <v>-1.7384238541126251E-2</v>
      </c>
      <c r="BQ659">
        <v>-4.0876328945159912E-2</v>
      </c>
      <c r="BR659">
        <v>-0.12808197736740112</v>
      </c>
      <c r="BS659">
        <v>-0.23041124641895294</v>
      </c>
      <c r="BT659">
        <v>-9.7886927425861359E-2</v>
      </c>
      <c r="BU659">
        <v>-0.13385443389415741</v>
      </c>
      <c r="BV659">
        <v>-0.15127451717853546</v>
      </c>
      <c r="BW659">
        <v>0.29908281564712524</v>
      </c>
      <c r="BX659">
        <v>0.34505641460418701</v>
      </c>
      <c r="BY659">
        <v>0.72850304841995239</v>
      </c>
      <c r="BZ659">
        <v>0.59342473745346069</v>
      </c>
      <c r="CA659">
        <v>-0.29753538966178894</v>
      </c>
      <c r="CB659">
        <v>-0.48999366164207458</v>
      </c>
      <c r="CC659">
        <v>-0.42390215396881104</v>
      </c>
      <c r="CD659">
        <v>-0.39957466721534729</v>
      </c>
      <c r="CE659">
        <v>-0.10179683566093445</v>
      </c>
      <c r="CF659">
        <v>-0.10578783601522446</v>
      </c>
      <c r="CG659">
        <v>-5.873827263712883E-2</v>
      </c>
      <c r="CH659">
        <v>-5.6722808629274368E-2</v>
      </c>
      <c r="CI659">
        <v>-0.14982792735099792</v>
      </c>
      <c r="CJ659">
        <v>-0.29111969470977783</v>
      </c>
      <c r="CK659">
        <v>-0.66633850336074829</v>
      </c>
      <c r="CL659">
        <v>-0.44993072748184204</v>
      </c>
      <c r="CM659">
        <v>0.27881637215614319</v>
      </c>
      <c r="CN659">
        <v>0.29742527008056641</v>
      </c>
      <c r="CO659">
        <v>0.21065661311149597</v>
      </c>
      <c r="CP659">
        <v>0.10886372625827789</v>
      </c>
      <c r="CQ659">
        <v>-3.3674392849206924E-2</v>
      </c>
      <c r="CR659">
        <v>8.6171895265579224E-2</v>
      </c>
      <c r="CS659">
        <v>5.1812127232551575E-2</v>
      </c>
      <c r="CT659">
        <v>4.4714614748954773E-2</v>
      </c>
      <c r="CU659">
        <v>0.52125400304794312</v>
      </c>
      <c r="CV659">
        <v>0.53314149379730225</v>
      </c>
      <c r="CW659">
        <v>0.9115060567855835</v>
      </c>
      <c r="CX659">
        <v>0.77388274669647217</v>
      </c>
      <c r="CY659">
        <v>-8.1046268343925476E-2</v>
      </c>
      <c r="CZ659">
        <v>-0.24901373684406281</v>
      </c>
      <c r="DA659">
        <v>-0.21768416464328766</v>
      </c>
      <c r="DB659">
        <v>-0.19043882191181183</v>
      </c>
      <c r="DC659">
        <v>0.18008516728878021</v>
      </c>
      <c r="DD659">
        <v>0.17755882441997528</v>
      </c>
      <c r="DE659">
        <v>0.21104973554611206</v>
      </c>
      <c r="DF659">
        <v>0.20829302072525024</v>
      </c>
      <c r="DG659">
        <v>0.12564316391944885</v>
      </c>
      <c r="DH659">
        <v>4.1680995374917984E-2</v>
      </c>
      <c r="DI659">
        <v>-0.27406886219978333</v>
      </c>
      <c r="DJ659">
        <v>-2.5034459307789803E-2</v>
      </c>
      <c r="DK659">
        <v>0.71111762523651123</v>
      </c>
      <c r="DL659">
        <v>0.61223477125167847</v>
      </c>
      <c r="DM659">
        <v>0.46218955516815186</v>
      </c>
      <c r="DN659">
        <v>0.34580942988395691</v>
      </c>
      <c r="DO659">
        <v>0.1630624532699585</v>
      </c>
      <c r="DP659">
        <v>0.27023071050643921</v>
      </c>
      <c r="DQ659">
        <v>0.23747867345809937</v>
      </c>
      <c r="DR659">
        <v>0.24070374667644501</v>
      </c>
      <c r="DS659">
        <v>0.74342519044876099</v>
      </c>
      <c r="DT659">
        <v>0.72122651338577271</v>
      </c>
      <c r="DU659">
        <v>1.0945090055465698</v>
      </c>
      <c r="DV659">
        <v>0.95434075593948364</v>
      </c>
      <c r="DW659">
        <v>0.13544285297393799</v>
      </c>
      <c r="DX659">
        <v>-8.0338343977928162E-3</v>
      </c>
      <c r="DY659">
        <v>-1.1466174386441708E-2</v>
      </c>
      <c r="DZ659">
        <v>1.8697034567594528E-2</v>
      </c>
      <c r="EA659">
        <v>0.5870780348777771</v>
      </c>
      <c r="EB659">
        <v>0.58666640520095825</v>
      </c>
      <c r="EC659">
        <v>0.60058075189590454</v>
      </c>
      <c r="ED659">
        <v>0.59093379974365234</v>
      </c>
      <c r="EE659">
        <v>0.52337968349456787</v>
      </c>
      <c r="EF659">
        <v>0.52219235897064209</v>
      </c>
      <c r="EG659">
        <v>0.29230618476867676</v>
      </c>
      <c r="EH659">
        <v>0.58844822645187378</v>
      </c>
      <c r="EI659">
        <v>1.3352921009063721</v>
      </c>
      <c r="EJ659">
        <v>1.0667697191238403</v>
      </c>
      <c r="EK659">
        <v>0.8253631591796875</v>
      </c>
      <c r="EL659">
        <v>0.68792140483856201</v>
      </c>
      <c r="EM659">
        <v>0.44711923599243164</v>
      </c>
      <c r="EN659">
        <v>0.53598242998123169</v>
      </c>
      <c r="EO659">
        <v>0.50555169582366943</v>
      </c>
      <c r="EP659">
        <v>0.5236809253692627</v>
      </c>
      <c r="EQ659">
        <v>1.0642050504684448</v>
      </c>
      <c r="ER659">
        <v>0.99279147386550903</v>
      </c>
      <c r="ES659">
        <v>1.3587362766265869</v>
      </c>
      <c r="ET659">
        <v>1.2148934602737427</v>
      </c>
      <c r="EU659">
        <v>0.44801875948905945</v>
      </c>
      <c r="EV659">
        <v>0.33990287780761719</v>
      </c>
      <c r="EW659">
        <v>0.28627985715866089</v>
      </c>
      <c r="EX659">
        <v>0.32065600156784058</v>
      </c>
      <c r="EY659">
        <v>47.033401489257813</v>
      </c>
      <c r="EZ659">
        <v>46.43731689453125</v>
      </c>
      <c r="FA659">
        <v>45.558609008789063</v>
      </c>
      <c r="FB659">
        <v>44.850410461425781</v>
      </c>
      <c r="FC659">
        <v>44.297889709472656</v>
      </c>
      <c r="FD659">
        <v>43.058902740478516</v>
      </c>
      <c r="FE659">
        <v>43.977363586425781</v>
      </c>
      <c r="FF659">
        <v>44.633098602294922</v>
      </c>
      <c r="FG659">
        <v>45.936557769775391</v>
      </c>
      <c r="FH659">
        <v>47.697162628173828</v>
      </c>
      <c r="FI659">
        <v>50.059280395507813</v>
      </c>
      <c r="FJ659">
        <v>51.869384765625</v>
      </c>
      <c r="FK659">
        <v>53.082424163818359</v>
      </c>
      <c r="FL659">
        <v>52.660648345947266</v>
      </c>
      <c r="FM659">
        <v>52.592304229736328</v>
      </c>
      <c r="FN659">
        <v>52.389167785644531</v>
      </c>
      <c r="FO659">
        <v>52.072025299072266</v>
      </c>
      <c r="FP659">
        <v>50.871360778808594</v>
      </c>
      <c r="FQ659">
        <v>49.571659088134766</v>
      </c>
      <c r="FR659">
        <v>48.775558471679688</v>
      </c>
      <c r="FS659">
        <v>47.736366271972656</v>
      </c>
      <c r="FT659">
        <v>47.160076141357422</v>
      </c>
      <c r="FU659">
        <v>46.444828033447266</v>
      </c>
      <c r="FV659">
        <v>46.152103424072266</v>
      </c>
      <c r="FW659">
        <v>1</v>
      </c>
    </row>
    <row r="660" spans="1:179" x14ac:dyDescent="0.2">
      <c r="A660" t="s">
        <v>241</v>
      </c>
      <c r="B660" t="s">
        <v>248</v>
      </c>
      <c r="C660" t="s">
        <v>218</v>
      </c>
      <c r="D660" t="s">
        <v>47</v>
      </c>
      <c r="E660">
        <v>2016</v>
      </c>
      <c r="F660" t="s">
        <v>224</v>
      </c>
      <c r="G660" t="s">
        <v>245</v>
      </c>
      <c r="H660">
        <v>133.6</v>
      </c>
      <c r="K660">
        <v>28.604273361016933</v>
      </c>
      <c r="L660">
        <v>28.208669799359388</v>
      </c>
      <c r="M660">
        <v>27.437350234801887</v>
      </c>
      <c r="N660">
        <v>27.439951796373677</v>
      </c>
      <c r="O660">
        <v>29.581026020583593</v>
      </c>
      <c r="P660">
        <v>35.500745450513605</v>
      </c>
      <c r="Q660">
        <v>43.110667148983929</v>
      </c>
      <c r="R660">
        <v>48.959537748475391</v>
      </c>
      <c r="S660">
        <v>52.090045308182177</v>
      </c>
      <c r="T660">
        <v>51.899894891487875</v>
      </c>
      <c r="U660">
        <v>48.196582002775486</v>
      </c>
      <c r="V660">
        <v>48.539610643177618</v>
      </c>
      <c r="W660">
        <v>54.252035999275243</v>
      </c>
      <c r="X660">
        <v>54.118227214001301</v>
      </c>
      <c r="Y660">
        <v>52.520274237508055</v>
      </c>
      <c r="Z660">
        <v>51.331492591863444</v>
      </c>
      <c r="AA660">
        <v>50.531836161078893</v>
      </c>
      <c r="AB660">
        <v>48.405855934285185</v>
      </c>
      <c r="AC660">
        <v>38.470503773097995</v>
      </c>
      <c r="AD660">
        <v>34.245102007505281</v>
      </c>
      <c r="AE660">
        <v>32.328441471535868</v>
      </c>
      <c r="AF660">
        <v>30.705608703529759</v>
      </c>
      <c r="AG660">
        <v>29.346191208994895</v>
      </c>
      <c r="AH660">
        <v>29.784802996181753</v>
      </c>
      <c r="AI660">
        <v>-0.75941246747970581</v>
      </c>
      <c r="AJ660">
        <v>-0.76658129692077637</v>
      </c>
      <c r="AK660">
        <v>-0.69081276655197144</v>
      </c>
      <c r="AL660">
        <v>-0.6776842474937439</v>
      </c>
      <c r="AM660">
        <v>-0.78900855779647827</v>
      </c>
      <c r="AN660">
        <v>-1.0557149648666382</v>
      </c>
      <c r="AO660">
        <v>-1.5452293157577515</v>
      </c>
      <c r="AP660">
        <v>-1.4207048416137695</v>
      </c>
      <c r="AQ660">
        <v>-0.75977194309234619</v>
      </c>
      <c r="AR660">
        <v>-0.46541503071784973</v>
      </c>
      <c r="AS660">
        <v>-0.39698842167854309</v>
      </c>
      <c r="AT660">
        <v>-0.45735254883766174</v>
      </c>
      <c r="AU660">
        <v>-0.49523341655731201</v>
      </c>
      <c r="AV660">
        <v>-0.35377448797225952</v>
      </c>
      <c r="AW660">
        <v>-0.38955101370811462</v>
      </c>
      <c r="AX660">
        <v>-0.42049771547317505</v>
      </c>
      <c r="AY660">
        <v>-3.8620136678218842E-2</v>
      </c>
      <c r="AZ660">
        <v>5.281762033700943E-2</v>
      </c>
      <c r="BA660">
        <v>0.41702151298522949</v>
      </c>
      <c r="BB660">
        <v>0.29490837454795837</v>
      </c>
      <c r="BC660">
        <v>-0.58590590953826904</v>
      </c>
      <c r="BD660">
        <v>-0.80001425743103027</v>
      </c>
      <c r="BE660">
        <v>-0.68888431787490845</v>
      </c>
      <c r="BF660">
        <v>-0.67040151357650757</v>
      </c>
      <c r="BG660">
        <v>-0.36673220992088318</v>
      </c>
      <c r="BH660">
        <v>-0.37186062335968018</v>
      </c>
      <c r="BI660">
        <v>-0.31498017907142639</v>
      </c>
      <c r="BJ660">
        <v>-0.30849960446357727</v>
      </c>
      <c r="BK660">
        <v>-0.40525907278060913</v>
      </c>
      <c r="BL660">
        <v>-0.5921015739440918</v>
      </c>
      <c r="BM660">
        <v>-0.99877172708511353</v>
      </c>
      <c r="BN660">
        <v>-0.82879620790481567</v>
      </c>
      <c r="BO660">
        <v>-0.15754757821559906</v>
      </c>
      <c r="BP660">
        <v>-2.6864506304264069E-2</v>
      </c>
      <c r="BQ660">
        <v>-4.6586386859416962E-2</v>
      </c>
      <c r="BR660">
        <v>-0.12727150321006775</v>
      </c>
      <c r="BS660">
        <v>-0.22116592526435852</v>
      </c>
      <c r="BT660">
        <v>-9.7368374466896057E-2</v>
      </c>
      <c r="BU660">
        <v>-0.13090519607067108</v>
      </c>
      <c r="BV660">
        <v>-0.14747187495231628</v>
      </c>
      <c r="BW660">
        <v>0.27087903022766113</v>
      </c>
      <c r="BX660">
        <v>0.31483256816864014</v>
      </c>
      <c r="BY660">
        <v>0.67195683717727661</v>
      </c>
      <c r="BZ660">
        <v>0.5462983250617981</v>
      </c>
      <c r="CA660">
        <v>-0.28432220220565796</v>
      </c>
      <c r="CB660">
        <v>-0.46431326866149902</v>
      </c>
      <c r="CC660">
        <v>-0.40160900354385376</v>
      </c>
      <c r="CD660">
        <v>-0.37906143069267273</v>
      </c>
      <c r="CE660">
        <v>-9.4763040542602539E-2</v>
      </c>
      <c r="CF660">
        <v>-9.8478280007839203E-2</v>
      </c>
      <c r="CG660">
        <v>-5.4679669439792633E-2</v>
      </c>
      <c r="CH660">
        <v>-5.2803467959165573E-2</v>
      </c>
      <c r="CI660">
        <v>-0.13947536051273346</v>
      </c>
      <c r="CJ660">
        <v>-0.27100434899330139</v>
      </c>
      <c r="CK660">
        <v>-0.6202968955039978</v>
      </c>
      <c r="CL660">
        <v>-0.41884210705757141</v>
      </c>
      <c r="CM660">
        <v>0.25955116748809814</v>
      </c>
      <c r="CN660">
        <v>0.27687424421310425</v>
      </c>
      <c r="CO660">
        <v>0.19610099494457245</v>
      </c>
      <c r="CP660">
        <v>0.10134163498878479</v>
      </c>
      <c r="CQ660">
        <v>-3.1347613781690598E-2</v>
      </c>
      <c r="CR660">
        <v>8.0217726528644562E-2</v>
      </c>
      <c r="CS660">
        <v>4.8232093453407288E-2</v>
      </c>
      <c r="CT660">
        <v>4.1624996811151505E-2</v>
      </c>
      <c r="CU660">
        <v>0.48523721098899841</v>
      </c>
      <c r="CV660">
        <v>0.49630331993103027</v>
      </c>
      <c r="CW660">
        <v>0.84852421283721924</v>
      </c>
      <c r="CX660">
        <v>0.72041022777557373</v>
      </c>
      <c r="CY660">
        <v>-7.5446262955665588E-2</v>
      </c>
      <c r="CZ660">
        <v>-0.23180778324604034</v>
      </c>
      <c r="DA660">
        <v>-0.20264297723770142</v>
      </c>
      <c r="DB660">
        <v>-0.17728018760681152</v>
      </c>
      <c r="DC660">
        <v>0.1772061288356781</v>
      </c>
      <c r="DD660">
        <v>0.17490406334400177</v>
      </c>
      <c r="DE660">
        <v>0.20562084019184113</v>
      </c>
      <c r="DF660">
        <v>0.20289267599582672</v>
      </c>
      <c r="DG660">
        <v>0.12630835175514221</v>
      </c>
      <c r="DH660">
        <v>5.0092872232198715E-2</v>
      </c>
      <c r="DI660">
        <v>-0.2418220192193985</v>
      </c>
      <c r="DJ660">
        <v>-8.8880062103271484E-3</v>
      </c>
      <c r="DK660">
        <v>0.67664992809295654</v>
      </c>
      <c r="DL660">
        <v>0.58061301708221436</v>
      </c>
      <c r="DM660">
        <v>0.43878838419914246</v>
      </c>
      <c r="DN660">
        <v>0.32995477318763733</v>
      </c>
      <c r="DO660">
        <v>0.15847069025039673</v>
      </c>
      <c r="DP660">
        <v>0.25780382752418518</v>
      </c>
      <c r="DQ660">
        <v>0.22736938297748566</v>
      </c>
      <c r="DR660">
        <v>0.2307218611240387</v>
      </c>
      <c r="DS660">
        <v>0.69959539175033569</v>
      </c>
      <c r="DT660">
        <v>0.67777407169342041</v>
      </c>
      <c r="DU660">
        <v>1.0250916481018066</v>
      </c>
      <c r="DV660">
        <v>0.89452219009399414</v>
      </c>
      <c r="DW660">
        <v>0.13342969119548798</v>
      </c>
      <c r="DX660">
        <v>6.9769291440024972E-4</v>
      </c>
      <c r="DY660">
        <v>-3.6769574508070946E-3</v>
      </c>
      <c r="DZ660">
        <v>2.4501079693436623E-2</v>
      </c>
      <c r="EA660">
        <v>0.56988638639450073</v>
      </c>
      <c r="EB660">
        <v>0.56962472200393677</v>
      </c>
      <c r="EC660">
        <v>0.58145344257354736</v>
      </c>
      <c r="ED660">
        <v>0.57207727432250977</v>
      </c>
      <c r="EE660">
        <v>0.51005780696868896</v>
      </c>
      <c r="EF660">
        <v>0.5137062668800354</v>
      </c>
      <c r="EG660">
        <v>0.30463555455207825</v>
      </c>
      <c r="EH660">
        <v>0.58302062749862671</v>
      </c>
      <c r="EI660">
        <v>1.2788742780685425</v>
      </c>
      <c r="EJ660">
        <v>1.0191636085510254</v>
      </c>
      <c r="EK660">
        <v>0.78919041156768799</v>
      </c>
      <c r="EL660">
        <v>0.66003578901290894</v>
      </c>
      <c r="EM660">
        <v>0.43253818154335022</v>
      </c>
      <c r="EN660">
        <v>0.51420992612838745</v>
      </c>
      <c r="EO660">
        <v>0.4860152006149292</v>
      </c>
      <c r="EP660">
        <v>0.50374770164489746</v>
      </c>
      <c r="EQ660">
        <v>1.0090945959091187</v>
      </c>
      <c r="ER660">
        <v>0.93978899717330933</v>
      </c>
      <c r="ES660">
        <v>1.280026912689209</v>
      </c>
      <c r="ET660">
        <v>1.1459121704101563</v>
      </c>
      <c r="EU660">
        <v>0.43501341342926025</v>
      </c>
      <c r="EV660">
        <v>0.33639869093894958</v>
      </c>
      <c r="EW660">
        <v>0.28359836339950562</v>
      </c>
      <c r="EX660">
        <v>0.31584116816520691</v>
      </c>
      <c r="EY660">
        <v>47.033401489257813</v>
      </c>
      <c r="EZ660">
        <v>46.43731689453125</v>
      </c>
      <c r="FA660">
        <v>45.558612823486328</v>
      </c>
      <c r="FB660">
        <v>44.850410461425781</v>
      </c>
      <c r="FC660">
        <v>44.297889709472656</v>
      </c>
      <c r="FD660">
        <v>43.058902740478516</v>
      </c>
      <c r="FE660">
        <v>43.977363586425781</v>
      </c>
      <c r="FF660">
        <v>44.633098602294922</v>
      </c>
      <c r="FG660">
        <v>45.936557769775391</v>
      </c>
      <c r="FH660">
        <v>47.697162628173828</v>
      </c>
      <c r="FI660">
        <v>50.059280395507813</v>
      </c>
      <c r="FJ660">
        <v>51.869384765625</v>
      </c>
      <c r="FK660">
        <v>53.082424163818359</v>
      </c>
      <c r="FL660">
        <v>52.660648345947266</v>
      </c>
      <c r="FM660">
        <v>52.592308044433594</v>
      </c>
      <c r="FN660">
        <v>52.389167785644531</v>
      </c>
      <c r="FO660">
        <v>52.072029113769531</v>
      </c>
      <c r="FP660">
        <v>50.871360778808594</v>
      </c>
      <c r="FQ660">
        <v>49.571659088134766</v>
      </c>
      <c r="FR660">
        <v>48.775558471679688</v>
      </c>
      <c r="FS660">
        <v>47.736366271972656</v>
      </c>
      <c r="FT660">
        <v>47.160076141357422</v>
      </c>
      <c r="FU660">
        <v>46.444828033447266</v>
      </c>
      <c r="FV660">
        <v>46.152103424072266</v>
      </c>
      <c r="FW660">
        <v>1</v>
      </c>
    </row>
    <row r="661" spans="1:179" x14ac:dyDescent="0.2">
      <c r="A661" t="s">
        <v>241</v>
      </c>
      <c r="B661" t="s">
        <v>248</v>
      </c>
      <c r="C661" t="s">
        <v>218</v>
      </c>
      <c r="D661" t="s">
        <v>47</v>
      </c>
      <c r="E661" t="s">
        <v>250</v>
      </c>
      <c r="F661" t="s">
        <v>224</v>
      </c>
      <c r="G661" t="s">
        <v>245</v>
      </c>
      <c r="H661">
        <v>130.65</v>
      </c>
      <c r="K661">
        <v>27.971841165622312</v>
      </c>
      <c r="L661">
        <v>27.58498428407956</v>
      </c>
      <c r="M661">
        <v>26.830718371590311</v>
      </c>
      <c r="N661">
        <v>26.833262413389601</v>
      </c>
      <c r="O661">
        <v>28.926998106918109</v>
      </c>
      <c r="P661">
        <v>34.715834255600605</v>
      </c>
      <c r="Q661">
        <v>42.157502790433362</v>
      </c>
      <c r="R661">
        <v>47.877056555788549</v>
      </c>
      <c r="S661">
        <v>50.938349500472704</v>
      </c>
      <c r="T661">
        <v>50.752403254391915</v>
      </c>
      <c r="U661">
        <v>47.130969540545522</v>
      </c>
      <c r="V661">
        <v>47.466413917107261</v>
      </c>
      <c r="W661">
        <v>53.052539203862509</v>
      </c>
      <c r="X661">
        <v>52.921688892057396</v>
      </c>
      <c r="Y661">
        <v>51.359066192837979</v>
      </c>
      <c r="Z661">
        <v>50.196568164907092</v>
      </c>
      <c r="AA661">
        <v>49.414591906091943</v>
      </c>
      <c r="AB661">
        <v>47.335616486070535</v>
      </c>
      <c r="AC661">
        <v>37.619932082215072</v>
      </c>
      <c r="AD661">
        <v>33.487952725271271</v>
      </c>
      <c r="AE661">
        <v>31.61366899836429</v>
      </c>
      <c r="AF661">
        <v>30.026716592612974</v>
      </c>
      <c r="AG661">
        <v>28.697355424965906</v>
      </c>
      <c r="AH661">
        <v>29.126269632633942</v>
      </c>
      <c r="AI661">
        <v>-0.74992865324020386</v>
      </c>
      <c r="AJ661">
        <v>-0.7569769024848938</v>
      </c>
      <c r="AK661">
        <v>-0.68253213167190552</v>
      </c>
      <c r="AL661">
        <v>-0.66957014799118042</v>
      </c>
      <c r="AM661">
        <v>-0.77870422601699829</v>
      </c>
      <c r="AN661">
        <v>-1.0409998893737793</v>
      </c>
      <c r="AO661">
        <v>-1.5212326049804687</v>
      </c>
      <c r="AP661">
        <v>-1.4003070592880249</v>
      </c>
      <c r="AQ661">
        <v>-0.75417906045913696</v>
      </c>
      <c r="AR661">
        <v>-0.46328485012054443</v>
      </c>
      <c r="AS661">
        <v>-0.39473101496696472</v>
      </c>
      <c r="AT661">
        <v>-0.45338240265846252</v>
      </c>
      <c r="AU661">
        <v>-0.48938342928886414</v>
      </c>
      <c r="AV661">
        <v>-0.35072356462478638</v>
      </c>
      <c r="AW661">
        <v>-0.38575071096420288</v>
      </c>
      <c r="AX661">
        <v>-0.41628077626228333</v>
      </c>
      <c r="AY661">
        <v>-4.3525081127882004E-2</v>
      </c>
      <c r="AZ661">
        <v>4.6774554997682571E-2</v>
      </c>
      <c r="BA661">
        <v>0.40305778384208679</v>
      </c>
      <c r="BB661">
        <v>0.28371044993400574</v>
      </c>
      <c r="BC661">
        <v>-0.57856321334838867</v>
      </c>
      <c r="BD661">
        <v>-0.78857249021530151</v>
      </c>
      <c r="BE661">
        <v>-0.67899858951568604</v>
      </c>
      <c r="BF661">
        <v>-0.66100007295608521</v>
      </c>
      <c r="BG661">
        <v>-0.36161366105079651</v>
      </c>
      <c r="BH661">
        <v>-0.36664420366287231</v>
      </c>
      <c r="BI661">
        <v>-0.31087756156921387</v>
      </c>
      <c r="BJ661">
        <v>-0.30448964238166809</v>
      </c>
      <c r="BK661">
        <v>-0.39922070503234863</v>
      </c>
      <c r="BL661">
        <v>-0.58254027366638184</v>
      </c>
      <c r="BM661">
        <v>-0.98084980249404907</v>
      </c>
      <c r="BN661">
        <v>-0.81497842073440552</v>
      </c>
      <c r="BO661">
        <v>-0.15864944458007813</v>
      </c>
      <c r="BP661">
        <v>-2.9609547927975655E-2</v>
      </c>
      <c r="BQ661">
        <v>-4.8224262893199921E-2</v>
      </c>
      <c r="BR661">
        <v>-0.12697072327136993</v>
      </c>
      <c r="BS661">
        <v>-0.21836267411708832</v>
      </c>
      <c r="BT661">
        <v>-9.7167812287807465E-2</v>
      </c>
      <c r="BU661">
        <v>-0.12998019158840179</v>
      </c>
      <c r="BV661">
        <v>-0.14629006385803223</v>
      </c>
      <c r="BW661">
        <v>0.2625335156917572</v>
      </c>
      <c r="BX661">
        <v>0.30587679147720337</v>
      </c>
      <c r="BY661">
        <v>0.65515905618667603</v>
      </c>
      <c r="BZ661">
        <v>0.53230577707290649</v>
      </c>
      <c r="CA661">
        <v>-0.28033211827278137</v>
      </c>
      <c r="CB661">
        <v>-0.45660337805747986</v>
      </c>
      <c r="CC661">
        <v>-0.39491677284240723</v>
      </c>
      <c r="CD661">
        <v>-0.37289869785308838</v>
      </c>
      <c r="CE661">
        <v>-9.2667855322360992E-2</v>
      </c>
      <c r="CF661">
        <v>-9.6300952136516571E-2</v>
      </c>
      <c r="CG661">
        <v>-5.347071960568428E-2</v>
      </c>
      <c r="CH661">
        <v>-5.1635999232530594E-2</v>
      </c>
      <c r="CI661">
        <v>-0.13639160990715027</v>
      </c>
      <c r="CJ661">
        <v>-0.26501253247261047</v>
      </c>
      <c r="CK661">
        <v>-0.60658228397369385</v>
      </c>
      <c r="CL661">
        <v>-0.40958163142204285</v>
      </c>
      <c r="CM661">
        <v>0.25381255149841309</v>
      </c>
      <c r="CN661">
        <v>0.27075263857841492</v>
      </c>
      <c r="CO661">
        <v>0.19176526367664337</v>
      </c>
      <c r="CP661">
        <v>9.9100999534130096E-2</v>
      </c>
      <c r="CQ661">
        <v>-3.0654527246952057E-2</v>
      </c>
      <c r="CR661">
        <v>7.8444138169288635E-2</v>
      </c>
      <c r="CS661">
        <v>4.7165695577859879E-2</v>
      </c>
      <c r="CT661">
        <v>4.0704678744077682E-2</v>
      </c>
      <c r="CU661">
        <v>0.47450876235961914</v>
      </c>
      <c r="CV661">
        <v>0.48533019423484802</v>
      </c>
      <c r="CW661">
        <v>0.82976359128952026</v>
      </c>
      <c r="CX661">
        <v>0.70448219776153564</v>
      </c>
      <c r="CY661">
        <v>-7.3778167366981506E-2</v>
      </c>
      <c r="CZ661">
        <v>-0.22668258845806122</v>
      </c>
      <c r="DA661">
        <v>-0.19816260039806366</v>
      </c>
      <c r="DB661">
        <v>-0.17336057126522064</v>
      </c>
      <c r="DC661">
        <v>0.17627793550491333</v>
      </c>
      <c r="DD661">
        <v>0.17404229938983917</v>
      </c>
      <c r="DE661">
        <v>0.20393611490726471</v>
      </c>
      <c r="DF661">
        <v>0.20121766626834869</v>
      </c>
      <c r="DG661">
        <v>0.12643750011920929</v>
      </c>
      <c r="DH661">
        <v>5.2515186369419098E-2</v>
      </c>
      <c r="DI661">
        <v>-0.2323148101568222</v>
      </c>
      <c r="DJ661">
        <v>-4.18485002592206E-3</v>
      </c>
      <c r="DK661">
        <v>0.6662745475769043</v>
      </c>
      <c r="DL661">
        <v>0.57111483812332153</v>
      </c>
      <c r="DM661">
        <v>0.43175476789474487</v>
      </c>
      <c r="DN661">
        <v>0.32517272233963013</v>
      </c>
      <c r="DO661">
        <v>0.1570536196231842</v>
      </c>
      <c r="DP661">
        <v>0.25405606627464294</v>
      </c>
      <c r="DQ661">
        <v>0.22431157529354095</v>
      </c>
      <c r="DR661">
        <v>0.22769942879676819</v>
      </c>
      <c r="DS661">
        <v>0.68648397922515869</v>
      </c>
      <c r="DT661">
        <v>0.66478359699249268</v>
      </c>
      <c r="DU661">
        <v>1.0043681859970093</v>
      </c>
      <c r="DV661">
        <v>0.87665855884552002</v>
      </c>
      <c r="DW661">
        <v>0.13277579843997955</v>
      </c>
      <c r="DX661">
        <v>3.2382162753492594E-3</v>
      </c>
      <c r="DY661">
        <v>-1.4084139838814735E-3</v>
      </c>
      <c r="DZ661">
        <v>2.6177570223808289E-2</v>
      </c>
      <c r="EA661">
        <v>0.56459295749664307</v>
      </c>
      <c r="EB661">
        <v>0.56437504291534424</v>
      </c>
      <c r="EC661">
        <v>0.57559072971343994</v>
      </c>
      <c r="ED661">
        <v>0.56629818677902222</v>
      </c>
      <c r="EE661">
        <v>0.50592100620269775</v>
      </c>
      <c r="EF661">
        <v>0.51097476482391357</v>
      </c>
      <c r="EG661">
        <v>0.30806800723075867</v>
      </c>
      <c r="EH661">
        <v>0.58114373683929443</v>
      </c>
      <c r="EI661">
        <v>1.2618042230606079</v>
      </c>
      <c r="EJ661">
        <v>1.004790186882019</v>
      </c>
      <c r="EK661">
        <v>0.77826154232025146</v>
      </c>
      <c r="EL661">
        <v>0.65158438682556152</v>
      </c>
      <c r="EM661">
        <v>0.42807438969612122</v>
      </c>
      <c r="EN661">
        <v>0.50761181116104126</v>
      </c>
      <c r="EO661">
        <v>0.48008209466934204</v>
      </c>
      <c r="EP661">
        <v>0.49769014120101929</v>
      </c>
      <c r="EQ661">
        <v>0.992542564868927</v>
      </c>
      <c r="ER661">
        <v>0.92388582229614258</v>
      </c>
      <c r="ES661">
        <v>1.2564694881439209</v>
      </c>
      <c r="ET661">
        <v>1.1252539157867432</v>
      </c>
      <c r="EU661">
        <v>0.43100690841674805</v>
      </c>
      <c r="EV661">
        <v>0.33520734310150146</v>
      </c>
      <c r="EW661">
        <v>0.28267338871955872</v>
      </c>
      <c r="EX661">
        <v>0.31427896022796631</v>
      </c>
      <c r="EY661">
        <v>47.033401489257813</v>
      </c>
      <c r="EZ661">
        <v>46.43731689453125</v>
      </c>
      <c r="FA661">
        <v>45.558609008789063</v>
      </c>
      <c r="FB661">
        <v>44.850410461425781</v>
      </c>
      <c r="FC661">
        <v>44.297893524169922</v>
      </c>
      <c r="FD661">
        <v>43.058902740478516</v>
      </c>
      <c r="FE661">
        <v>43.977363586425781</v>
      </c>
      <c r="FF661">
        <v>44.633098602294922</v>
      </c>
      <c r="FG661">
        <v>45.936557769775391</v>
      </c>
      <c r="FH661">
        <v>47.697162628173828</v>
      </c>
      <c r="FI661">
        <v>50.059284210205078</v>
      </c>
      <c r="FJ661">
        <v>51.869384765625</v>
      </c>
      <c r="FK661">
        <v>53.082424163818359</v>
      </c>
      <c r="FL661">
        <v>52.660648345947266</v>
      </c>
      <c r="FM661">
        <v>52.592304229736328</v>
      </c>
      <c r="FN661">
        <v>52.389167785644531</v>
      </c>
      <c r="FO661">
        <v>52.072032928466797</v>
      </c>
      <c r="FP661">
        <v>50.871364593505859</v>
      </c>
      <c r="FQ661">
        <v>49.571659088134766</v>
      </c>
      <c r="FR661">
        <v>48.775558471679688</v>
      </c>
      <c r="FS661">
        <v>47.736366271972656</v>
      </c>
      <c r="FT661">
        <v>47.160076141357422</v>
      </c>
      <c r="FU661">
        <v>46.444828033447266</v>
      </c>
      <c r="FV661">
        <v>46.152103424072266</v>
      </c>
      <c r="FW661">
        <v>1</v>
      </c>
    </row>
    <row r="662" spans="1:179" x14ac:dyDescent="0.2">
      <c r="A662" t="s">
        <v>241</v>
      </c>
      <c r="B662" t="s">
        <v>248</v>
      </c>
      <c r="C662" t="s">
        <v>218</v>
      </c>
      <c r="D662" t="s">
        <v>11</v>
      </c>
      <c r="E662">
        <v>2015</v>
      </c>
      <c r="F662" t="s">
        <v>224</v>
      </c>
      <c r="G662" t="s">
        <v>245</v>
      </c>
      <c r="H662">
        <v>142.88</v>
      </c>
      <c r="K662">
        <v>35.009651309911852</v>
      </c>
      <c r="L662">
        <v>34.26526020391794</v>
      </c>
      <c r="M662">
        <v>33.55454309801754</v>
      </c>
      <c r="N662">
        <v>33.909373784283623</v>
      </c>
      <c r="O662">
        <v>36.64963379394564</v>
      </c>
      <c r="P662">
        <v>44.051816161351368</v>
      </c>
      <c r="Q662">
        <v>52.319279296273699</v>
      </c>
      <c r="R662">
        <v>55.858990400130708</v>
      </c>
      <c r="S662">
        <v>60.511165989498551</v>
      </c>
      <c r="T662">
        <v>65.633769287057078</v>
      </c>
      <c r="U662">
        <v>69.871765229689075</v>
      </c>
      <c r="V662">
        <v>72.376104408259124</v>
      </c>
      <c r="W662">
        <v>72.698756071586104</v>
      </c>
      <c r="X662">
        <v>72.823647669172701</v>
      </c>
      <c r="Y662">
        <v>72.612384814897766</v>
      </c>
      <c r="Z662">
        <v>71.994944166984652</v>
      </c>
      <c r="AA662">
        <v>71.513653670164743</v>
      </c>
      <c r="AB662">
        <v>68.509209953838607</v>
      </c>
      <c r="AC662">
        <v>51.04417996511269</v>
      </c>
      <c r="AD662">
        <v>44.808955933572719</v>
      </c>
      <c r="AE662">
        <v>41.277776820637698</v>
      </c>
      <c r="AF662">
        <v>38.654500061806203</v>
      </c>
      <c r="AG662">
        <v>35.928627177135809</v>
      </c>
      <c r="AH662">
        <v>36.236229264239668</v>
      </c>
      <c r="AI662">
        <v>-0.96407526731491089</v>
      </c>
      <c r="AJ662">
        <v>-0.88827228546142578</v>
      </c>
      <c r="AK662">
        <v>-0.91400390863418579</v>
      </c>
      <c r="AL662">
        <v>-1.1919527053833008</v>
      </c>
      <c r="AM662">
        <v>-1.0574389696121216</v>
      </c>
      <c r="AN662">
        <v>-0.62279260158538818</v>
      </c>
      <c r="AO662">
        <v>-0.565482497215271</v>
      </c>
      <c r="AP662">
        <v>-0.53290426731109619</v>
      </c>
      <c r="AQ662">
        <v>-0.59739172458648682</v>
      </c>
      <c r="AR662">
        <v>-0.61157131195068359</v>
      </c>
      <c r="AS662">
        <v>-0.39593499898910522</v>
      </c>
      <c r="AT662">
        <v>-0.40565609931945801</v>
      </c>
      <c r="AU662">
        <v>-0.33336272835731506</v>
      </c>
      <c r="AV662">
        <v>0.29037731885910034</v>
      </c>
      <c r="AW662">
        <v>0.52348816394805908</v>
      </c>
      <c r="AX662">
        <v>1.511121392250061</v>
      </c>
      <c r="AY662">
        <v>1.457072377204895</v>
      </c>
      <c r="AZ662">
        <v>-4.0474948883056641</v>
      </c>
      <c r="BA662">
        <v>-2.7661669254302979</v>
      </c>
      <c r="BB662">
        <v>-2.4547038078308105</v>
      </c>
      <c r="BC662">
        <v>-2.1801350116729736</v>
      </c>
      <c r="BD662">
        <v>-1.8243006467819214</v>
      </c>
      <c r="BE662">
        <v>-1.0660915374755859</v>
      </c>
      <c r="BF662">
        <v>-1.0775152444839478</v>
      </c>
      <c r="BG662">
        <v>-0.46305283904075623</v>
      </c>
      <c r="BH662">
        <v>-0.40454006195068359</v>
      </c>
      <c r="BI662">
        <v>-0.4587765634059906</v>
      </c>
      <c r="BJ662">
        <v>-0.72840011119842529</v>
      </c>
      <c r="BK662">
        <v>-0.56832736730575562</v>
      </c>
      <c r="BL662">
        <v>-0.12675768136978149</v>
      </c>
      <c r="BM662">
        <v>-8.9301794767379761E-2</v>
      </c>
      <c r="BN662">
        <v>-7.7816709876060486E-2</v>
      </c>
      <c r="BO662">
        <v>-0.16965346038341522</v>
      </c>
      <c r="BP662">
        <v>-0.27766507863998413</v>
      </c>
      <c r="BQ662">
        <v>-6.1794094741344452E-2</v>
      </c>
      <c r="BR662">
        <v>-5.870862677693367E-2</v>
      </c>
      <c r="BS662">
        <v>2.6468878611922264E-2</v>
      </c>
      <c r="BT662">
        <v>0.73338210582733154</v>
      </c>
      <c r="BU662">
        <v>0.89515340328216553</v>
      </c>
      <c r="BV662">
        <v>1.9942601919174194</v>
      </c>
      <c r="BW662">
        <v>1.9924454689025879</v>
      </c>
      <c r="BX662">
        <v>-2.6166436672210693</v>
      </c>
      <c r="BY662">
        <v>-1.6909346580505371</v>
      </c>
      <c r="BZ662">
        <v>-1.5736585855484009</v>
      </c>
      <c r="CA662">
        <v>-1.3769676685333252</v>
      </c>
      <c r="CB662">
        <v>-1.1330538988113403</v>
      </c>
      <c r="CC662">
        <v>-0.63920903205871582</v>
      </c>
      <c r="CD662">
        <v>-0.62541967630386353</v>
      </c>
      <c r="CE662">
        <v>-0.1160462275147438</v>
      </c>
      <c r="CF662">
        <v>-6.9508574903011322E-2</v>
      </c>
      <c r="CG662">
        <v>-0.14348751306533813</v>
      </c>
      <c r="CH662">
        <v>-0.40734505653381348</v>
      </c>
      <c r="CI662">
        <v>-0.22957020998001099</v>
      </c>
      <c r="CJ662">
        <v>0.21679459512233734</v>
      </c>
      <c r="CK662">
        <v>0.24049952626228333</v>
      </c>
      <c r="CL662">
        <v>0.23737554252147675</v>
      </c>
      <c r="CM662">
        <v>0.12659676373004913</v>
      </c>
      <c r="CN662">
        <v>-4.6402677893638611E-2</v>
      </c>
      <c r="CO662">
        <v>0.16963088512420654</v>
      </c>
      <c r="CP662">
        <v>0.1815861314535141</v>
      </c>
      <c r="CQ662">
        <v>0.27568715810775757</v>
      </c>
      <c r="CR662">
        <v>1.0402058362960815</v>
      </c>
      <c r="CS662">
        <v>1.1525676250457764</v>
      </c>
      <c r="CT662">
        <v>2.3288805484771729</v>
      </c>
      <c r="CU662">
        <v>2.3632431030273438</v>
      </c>
      <c r="CV662">
        <v>-1.6256402730941772</v>
      </c>
      <c r="CW662">
        <v>-0.94623202085494995</v>
      </c>
      <c r="CX662">
        <v>-0.96344923973083496</v>
      </c>
      <c r="CY662">
        <v>-0.82069653272628784</v>
      </c>
      <c r="CZ662">
        <v>-0.65429860353469849</v>
      </c>
      <c r="DA662">
        <v>-0.34355145692825317</v>
      </c>
      <c r="DB662">
        <v>-0.31229963898658752</v>
      </c>
      <c r="DC662">
        <v>0.23096038401126862</v>
      </c>
      <c r="DD662">
        <v>0.26552289724349976</v>
      </c>
      <c r="DE662">
        <v>0.17180153727531433</v>
      </c>
      <c r="DF662">
        <v>-8.6289994418621063E-2</v>
      </c>
      <c r="DG662">
        <v>0.10918697714805603</v>
      </c>
      <c r="DH662">
        <v>0.56034684181213379</v>
      </c>
      <c r="DI662">
        <v>0.5703008770942688</v>
      </c>
      <c r="DJ662">
        <v>0.55256778001785278</v>
      </c>
      <c r="DK662">
        <v>0.42284697294235229</v>
      </c>
      <c r="DL662">
        <v>0.1848597377538681</v>
      </c>
      <c r="DM662">
        <v>0.40105587244033813</v>
      </c>
      <c r="DN662">
        <v>0.42188090085983276</v>
      </c>
      <c r="DO662">
        <v>0.52490544319152832</v>
      </c>
      <c r="DP662">
        <v>1.3470296859741211</v>
      </c>
      <c r="DQ662">
        <v>1.4099818468093872</v>
      </c>
      <c r="DR662">
        <v>2.6635010242462158</v>
      </c>
      <c r="DS662">
        <v>2.7340407371520996</v>
      </c>
      <c r="DT662">
        <v>-0.63463693857192993</v>
      </c>
      <c r="DU662">
        <v>-0.20152941346168518</v>
      </c>
      <c r="DV662">
        <v>-0.35323995351791382</v>
      </c>
      <c r="DW662">
        <v>-0.2644253671169281</v>
      </c>
      <c r="DX662">
        <v>-0.17554320394992828</v>
      </c>
      <c r="DY662">
        <v>-4.7893904149532318E-2</v>
      </c>
      <c r="DZ662">
        <v>8.2038529217243195E-4</v>
      </c>
      <c r="EA662">
        <v>0.73198282718658447</v>
      </c>
      <c r="EB662">
        <v>0.74925512075424194</v>
      </c>
      <c r="EC662">
        <v>0.62702888250350952</v>
      </c>
      <c r="ED662">
        <v>0.37726253271102905</v>
      </c>
      <c r="EE662">
        <v>0.59829854965209961</v>
      </c>
      <c r="EF662">
        <v>1.0563818216323853</v>
      </c>
      <c r="EG662">
        <v>1.0464816093444824</v>
      </c>
      <c r="EH662">
        <v>1.0076553821563721</v>
      </c>
      <c r="EI662">
        <v>0.8505852222442627</v>
      </c>
      <c r="EJ662">
        <v>0.51876592636108398</v>
      </c>
      <c r="EK662">
        <v>0.73519676923751831</v>
      </c>
      <c r="EL662">
        <v>0.76882833242416382</v>
      </c>
      <c r="EM662">
        <v>0.88473707437515259</v>
      </c>
      <c r="EN662">
        <v>1.7900344133377075</v>
      </c>
      <c r="EO662">
        <v>1.7816470861434937</v>
      </c>
      <c r="EP662">
        <v>3.1466398239135742</v>
      </c>
      <c r="EQ662">
        <v>3.269413948059082</v>
      </c>
      <c r="ER662">
        <v>0.79621446132659912</v>
      </c>
      <c r="ES662">
        <v>0.87370282411575317</v>
      </c>
      <c r="ET662">
        <v>0.52780532836914063</v>
      </c>
      <c r="EU662">
        <v>0.5387418270111084</v>
      </c>
      <c r="EV662">
        <v>0.51570349931716919</v>
      </c>
      <c r="EW662">
        <v>0.37898865342140198</v>
      </c>
      <c r="EX662">
        <v>0.45291596651077271</v>
      </c>
      <c r="EY662">
        <v>70.088424682617188</v>
      </c>
      <c r="EZ662">
        <v>69.393402099609375</v>
      </c>
      <c r="FA662">
        <v>69.0240478515625</v>
      </c>
      <c r="FB662">
        <v>68.739616394042969</v>
      </c>
      <c r="FC662">
        <v>68.023651123046875</v>
      </c>
      <c r="FD662">
        <v>67.61639404296875</v>
      </c>
      <c r="FE662">
        <v>67.47137451171875</v>
      </c>
      <c r="FF662">
        <v>68.058197021484375</v>
      </c>
      <c r="FG662">
        <v>70.617843627929688</v>
      </c>
      <c r="FH662">
        <v>74.65679931640625</v>
      </c>
      <c r="FI662">
        <v>78.765518188476562</v>
      </c>
      <c r="FJ662">
        <v>82.461959838867188</v>
      </c>
      <c r="FK662">
        <v>84.961257934570313</v>
      </c>
      <c r="FL662">
        <v>86.787200927734375</v>
      </c>
      <c r="FM662">
        <v>87.79193115234375</v>
      </c>
      <c r="FN662">
        <v>88.200508117675781</v>
      </c>
      <c r="FO662">
        <v>89.064834594726563</v>
      </c>
      <c r="FP662">
        <v>88.359970092773438</v>
      </c>
      <c r="FQ662">
        <v>87.36810302734375</v>
      </c>
      <c r="FR662">
        <v>84.822181701660156</v>
      </c>
      <c r="FS662">
        <v>80.655776977539062</v>
      </c>
      <c r="FT662">
        <v>76.74188232421875</v>
      </c>
      <c r="FU662">
        <v>74.216766357421875</v>
      </c>
      <c r="FV662">
        <v>72.533882141113281</v>
      </c>
      <c r="FW662">
        <v>1</v>
      </c>
    </row>
    <row r="663" spans="1:179" x14ac:dyDescent="0.2">
      <c r="A663" t="s">
        <v>241</v>
      </c>
      <c r="B663" t="s">
        <v>248</v>
      </c>
      <c r="C663" t="s">
        <v>218</v>
      </c>
      <c r="D663" t="s">
        <v>11</v>
      </c>
      <c r="E663">
        <v>2016</v>
      </c>
      <c r="F663" t="s">
        <v>224</v>
      </c>
      <c r="G663" t="s">
        <v>245</v>
      </c>
      <c r="H663">
        <v>132.97</v>
      </c>
      <c r="K663">
        <v>32.579893916213663</v>
      </c>
      <c r="L663">
        <v>31.887165415413417</v>
      </c>
      <c r="M663">
        <v>31.225773854849145</v>
      </c>
      <c r="N663">
        <v>31.555978403715745</v>
      </c>
      <c r="O663">
        <v>34.106057512682909</v>
      </c>
      <c r="P663">
        <v>40.994509903817367</v>
      </c>
      <c r="Q663">
        <v>48.68819041230384</v>
      </c>
      <c r="R663">
        <v>51.982236709333215</v>
      </c>
      <c r="S663">
        <v>56.31153967323597</v>
      </c>
      <c r="T663">
        <v>61.078621485389078</v>
      </c>
      <c r="U663">
        <v>65.022489906300862</v>
      </c>
      <c r="V663">
        <v>67.353021680118616</v>
      </c>
      <c r="W663">
        <v>67.653280510748743</v>
      </c>
      <c r="X663">
        <v>67.769504318988908</v>
      </c>
      <c r="Y663">
        <v>67.572903635372128</v>
      </c>
      <c r="Z663">
        <v>66.99831491323674</v>
      </c>
      <c r="AA663">
        <v>66.550427181066297</v>
      </c>
      <c r="AB663">
        <v>63.754499375654902</v>
      </c>
      <c r="AC663">
        <v>47.501586164974498</v>
      </c>
      <c r="AD663">
        <v>41.699102281512197</v>
      </c>
      <c r="AE663">
        <v>38.412995833888104</v>
      </c>
      <c r="AF663">
        <v>35.971781045456275</v>
      </c>
      <c r="AG663">
        <v>33.435090559010284</v>
      </c>
      <c r="AH663">
        <v>33.721344291660635</v>
      </c>
      <c r="AI663">
        <v>-0.92606461048126221</v>
      </c>
      <c r="AJ663">
        <v>-0.85452526807785034</v>
      </c>
      <c r="AK663">
        <v>-0.87682688236236572</v>
      </c>
      <c r="AL663">
        <v>-1.1359654664993286</v>
      </c>
      <c r="AM663">
        <v>-1.0122616291046143</v>
      </c>
      <c r="AN663">
        <v>-0.60818010568618774</v>
      </c>
      <c r="AO663">
        <v>-0.55370229482650757</v>
      </c>
      <c r="AP663">
        <v>-0.52216851711273193</v>
      </c>
      <c r="AQ663">
        <v>-0.58060282468795776</v>
      </c>
      <c r="AR663">
        <v>-0.58838611841201782</v>
      </c>
      <c r="AS663">
        <v>-0.38772910833358765</v>
      </c>
      <c r="AT663">
        <v>-0.39751416444778442</v>
      </c>
      <c r="AU663">
        <v>-0.33098131418228149</v>
      </c>
      <c r="AV663">
        <v>0.2446722537279129</v>
      </c>
      <c r="AW663">
        <v>0.46571943163871765</v>
      </c>
      <c r="AX663">
        <v>1.3783788681030273</v>
      </c>
      <c r="AY663">
        <v>1.3250681161880493</v>
      </c>
      <c r="AZ663">
        <v>-3.8491189479827881</v>
      </c>
      <c r="BA663">
        <v>-2.6362063884735107</v>
      </c>
      <c r="BB663">
        <v>-2.3351593017578125</v>
      </c>
      <c r="BC663">
        <v>-2.0751543045043945</v>
      </c>
      <c r="BD663">
        <v>-1.7375601530075073</v>
      </c>
      <c r="BE663">
        <v>-1.0167243480682373</v>
      </c>
      <c r="BF663">
        <v>-1.0288095474243164</v>
      </c>
      <c r="BG663">
        <v>-0.44274085760116577</v>
      </c>
      <c r="BH663">
        <v>-0.38788095116615295</v>
      </c>
      <c r="BI663">
        <v>-0.43768054246902466</v>
      </c>
      <c r="BJ663">
        <v>-0.68878805637359619</v>
      </c>
      <c r="BK663">
        <v>-0.54042798280715942</v>
      </c>
      <c r="BL663">
        <v>-0.129667729139328</v>
      </c>
      <c r="BM663">
        <v>-9.4342745840549469E-2</v>
      </c>
      <c r="BN663">
        <v>-8.3156965672969818E-2</v>
      </c>
      <c r="BO663">
        <v>-0.16797450184822083</v>
      </c>
      <c r="BP663">
        <v>-0.26627522706985474</v>
      </c>
      <c r="BQ663">
        <v>-6.5391771495342255E-2</v>
      </c>
      <c r="BR663">
        <v>-6.2822699546813965E-2</v>
      </c>
      <c r="BS663">
        <v>1.6139186918735504E-2</v>
      </c>
      <c r="BT663">
        <v>0.6720278263092041</v>
      </c>
      <c r="BU663">
        <v>0.82425552606582642</v>
      </c>
      <c r="BV663">
        <v>1.8444505929946899</v>
      </c>
      <c r="BW663">
        <v>1.8415288925170898</v>
      </c>
      <c r="BX663">
        <v>-2.4688127040863037</v>
      </c>
      <c r="BY663">
        <v>-1.5989569425582886</v>
      </c>
      <c r="BZ663">
        <v>-1.4852370023727417</v>
      </c>
      <c r="CA663">
        <v>-1.3003590106964111</v>
      </c>
      <c r="CB663">
        <v>-1.0707318782806396</v>
      </c>
      <c r="CC663">
        <v>-0.60492151975631714</v>
      </c>
      <c r="CD663">
        <v>-0.59268426895141602</v>
      </c>
      <c r="CE663">
        <v>-0.10799232870340347</v>
      </c>
      <c r="CF663">
        <v>-6.4684502780437469E-2</v>
      </c>
      <c r="CG663">
        <v>-0.13352912664413452</v>
      </c>
      <c r="CH663">
        <v>-0.37907430529594421</v>
      </c>
      <c r="CI663">
        <v>-0.21363745629787445</v>
      </c>
      <c r="CJ663">
        <v>0.20174850523471832</v>
      </c>
      <c r="CK663">
        <v>0.22380825877189636</v>
      </c>
      <c r="CL663">
        <v>0.22090108692646027</v>
      </c>
      <c r="CM663">
        <v>0.11781062930822372</v>
      </c>
      <c r="CN663">
        <v>-4.3182216584682465E-2</v>
      </c>
      <c r="CO663">
        <v>0.15785807371139526</v>
      </c>
      <c r="CP663">
        <v>0.16898359358310699</v>
      </c>
      <c r="CQ663">
        <v>0.25655379891395569</v>
      </c>
      <c r="CR663">
        <v>0.96801298856735229</v>
      </c>
      <c r="CS663">
        <v>1.0725765228271484</v>
      </c>
      <c r="CT663">
        <v>2.167250394821167</v>
      </c>
      <c r="CU663">
        <v>2.199228048324585</v>
      </c>
      <c r="CV663">
        <v>-1.5128167867660522</v>
      </c>
      <c r="CW663">
        <v>-0.88056117296218872</v>
      </c>
      <c r="CX663">
        <v>-0.89658349752426147</v>
      </c>
      <c r="CY663">
        <v>-0.76373815536499023</v>
      </c>
      <c r="CZ663">
        <v>-0.60888862609863281</v>
      </c>
      <c r="DA663">
        <v>-0.31970813870429993</v>
      </c>
      <c r="DB663">
        <v>-0.29062527418136597</v>
      </c>
      <c r="DC663">
        <v>0.22675621509552002</v>
      </c>
      <c r="DD663">
        <v>0.25851193070411682</v>
      </c>
      <c r="DE663">
        <v>0.17062228918075562</v>
      </c>
      <c r="DF663">
        <v>-6.9360561668872833E-2</v>
      </c>
      <c r="DG663">
        <v>0.11315309256315231</v>
      </c>
      <c r="DH663">
        <v>0.53316473960876465</v>
      </c>
      <c r="DI663">
        <v>0.54195928573608398</v>
      </c>
      <c r="DJ663">
        <v>0.52495914697647095</v>
      </c>
      <c r="DK663">
        <v>0.40359577536582947</v>
      </c>
      <c r="DL663">
        <v>0.179910808801651</v>
      </c>
      <c r="DM663">
        <v>0.38110792636871338</v>
      </c>
      <c r="DN663">
        <v>0.40078988671302795</v>
      </c>
      <c r="DO663">
        <v>0.49696838855743408</v>
      </c>
      <c r="DP663">
        <v>1.2639981508255005</v>
      </c>
      <c r="DQ663">
        <v>1.3208975791931152</v>
      </c>
      <c r="DR663">
        <v>2.4900503158569336</v>
      </c>
      <c r="DS663">
        <v>2.5569274425506592</v>
      </c>
      <c r="DT663">
        <v>-0.55682080984115601</v>
      </c>
      <c r="DU663">
        <v>-0.1621653139591217</v>
      </c>
      <c r="DV663">
        <v>-0.30792993307113647</v>
      </c>
      <c r="DW663">
        <v>-0.22711732983589172</v>
      </c>
      <c r="DX663">
        <v>-0.14704537391662598</v>
      </c>
      <c r="DY663">
        <v>-3.4494750201702118E-2</v>
      </c>
      <c r="DZ663">
        <v>1.1433763429522514E-2</v>
      </c>
      <c r="EA663">
        <v>0.71007996797561646</v>
      </c>
      <c r="EB663">
        <v>0.72515624761581421</v>
      </c>
      <c r="EC663">
        <v>0.60976862907409668</v>
      </c>
      <c r="ED663">
        <v>0.37781688570976257</v>
      </c>
      <c r="EE663">
        <v>0.58498674631118774</v>
      </c>
      <c r="EF663">
        <v>1.0116771459579468</v>
      </c>
      <c r="EG663">
        <v>1.0013188123703003</v>
      </c>
      <c r="EH663">
        <v>0.96397066116333008</v>
      </c>
      <c r="EI663">
        <v>0.81622409820556641</v>
      </c>
      <c r="EJ663">
        <v>0.5020216703414917</v>
      </c>
      <c r="EK663">
        <v>0.70344525575637817</v>
      </c>
      <c r="EL663">
        <v>0.7354813814163208</v>
      </c>
      <c r="EM663">
        <v>0.8440888524055481</v>
      </c>
      <c r="EN663">
        <v>1.6913536787033081</v>
      </c>
      <c r="EO663">
        <v>1.6794337034225464</v>
      </c>
      <c r="EP663">
        <v>2.9561221599578857</v>
      </c>
      <c r="EQ663">
        <v>3.0733880996704102</v>
      </c>
      <c r="ER663">
        <v>0.82348549365997314</v>
      </c>
      <c r="ES663">
        <v>0.87508416175842285</v>
      </c>
      <c r="ET663">
        <v>0.54199230670928955</v>
      </c>
      <c r="EU663">
        <v>0.54767793416976929</v>
      </c>
      <c r="EV663">
        <v>0.5197829008102417</v>
      </c>
      <c r="EW663">
        <v>0.37730807065963745</v>
      </c>
      <c r="EX663">
        <v>0.44755902886390686</v>
      </c>
      <c r="EY663">
        <v>70.088424682617188</v>
      </c>
      <c r="EZ663">
        <v>69.393402099609375</v>
      </c>
      <c r="FA663">
        <v>69.0240478515625</v>
      </c>
      <c r="FB663">
        <v>68.739616394042969</v>
      </c>
      <c r="FC663">
        <v>68.023651123046875</v>
      </c>
      <c r="FD663">
        <v>67.61639404296875</v>
      </c>
      <c r="FE663">
        <v>67.47137451171875</v>
      </c>
      <c r="FF663">
        <v>68.058197021484375</v>
      </c>
      <c r="FG663">
        <v>70.617843627929688</v>
      </c>
      <c r="FH663">
        <v>74.65679931640625</v>
      </c>
      <c r="FI663">
        <v>78.765518188476562</v>
      </c>
      <c r="FJ663">
        <v>82.461959838867188</v>
      </c>
      <c r="FK663">
        <v>84.961257934570313</v>
      </c>
      <c r="FL663">
        <v>86.787200927734375</v>
      </c>
      <c r="FM663">
        <v>87.79193115234375</v>
      </c>
      <c r="FN663">
        <v>88.200508117675781</v>
      </c>
      <c r="FO663">
        <v>89.064834594726563</v>
      </c>
      <c r="FP663">
        <v>88.359970092773438</v>
      </c>
      <c r="FQ663">
        <v>87.36810302734375</v>
      </c>
      <c r="FR663">
        <v>84.822181701660156</v>
      </c>
      <c r="FS663">
        <v>80.655776977539062</v>
      </c>
      <c r="FT663">
        <v>76.74188232421875</v>
      </c>
      <c r="FU663">
        <v>74.216766357421875</v>
      </c>
      <c r="FV663">
        <v>72.533882141113281</v>
      </c>
      <c r="FW663">
        <v>1</v>
      </c>
    </row>
    <row r="664" spans="1:179" x14ac:dyDescent="0.2">
      <c r="A664" t="s">
        <v>241</v>
      </c>
      <c r="B664" t="s">
        <v>248</v>
      </c>
      <c r="C664" t="s">
        <v>218</v>
      </c>
      <c r="D664" t="s">
        <v>11</v>
      </c>
      <c r="E664" t="s">
        <v>250</v>
      </c>
      <c r="F664" t="s">
        <v>224</v>
      </c>
      <c r="G664" t="s">
        <v>245</v>
      </c>
      <c r="H664">
        <v>130.01</v>
      </c>
      <c r="K664">
        <v>31.856132894585759</v>
      </c>
      <c r="L664">
        <v>31.178793329327764</v>
      </c>
      <c r="M664">
        <v>30.532094555449696</v>
      </c>
      <c r="N664">
        <v>30.85496362365916</v>
      </c>
      <c r="O664">
        <v>33.348392828673767</v>
      </c>
      <c r="P664">
        <v>40.083818529394065</v>
      </c>
      <c r="Q664">
        <v>47.606584237506382</v>
      </c>
      <c r="R664">
        <v>50.827453429682109</v>
      </c>
      <c r="S664">
        <v>55.060581103875528</v>
      </c>
      <c r="T664">
        <v>59.721762386965516</v>
      </c>
      <c r="U664">
        <v>63.578017930903975</v>
      </c>
      <c r="V664">
        <v>65.856777035912785</v>
      </c>
      <c r="W664">
        <v>66.150365628801552</v>
      </c>
      <c r="X664">
        <v>66.264007529856684</v>
      </c>
      <c r="Y664">
        <v>66.071774322450636</v>
      </c>
      <c r="Z664">
        <v>65.509950065467237</v>
      </c>
      <c r="AA664">
        <v>65.072012141096764</v>
      </c>
      <c r="AB664">
        <v>62.338195758455704</v>
      </c>
      <c r="AC664">
        <v>46.446340355392586</v>
      </c>
      <c r="AD664">
        <v>40.772758416002731</v>
      </c>
      <c r="AE664">
        <v>37.559652689799861</v>
      </c>
      <c r="AF664">
        <v>35.17266938885637</v>
      </c>
      <c r="AG664">
        <v>32.692331378656782</v>
      </c>
      <c r="AH664">
        <v>32.972225996249229</v>
      </c>
      <c r="AI664">
        <v>-0.9145277738571167</v>
      </c>
      <c r="AJ664">
        <v>-0.84426581859588623</v>
      </c>
      <c r="AK664">
        <v>-0.86555802822113037</v>
      </c>
      <c r="AL664">
        <v>-1.1190899610519409</v>
      </c>
      <c r="AM664">
        <v>-0.99859517812728882</v>
      </c>
      <c r="AN664">
        <v>-0.6036151647567749</v>
      </c>
      <c r="AO664">
        <v>-0.54998946189880371</v>
      </c>
      <c r="AP664">
        <v>-0.5187758207321167</v>
      </c>
      <c r="AQ664">
        <v>-0.57541877031326294</v>
      </c>
      <c r="AR664">
        <v>-0.58133703470230103</v>
      </c>
      <c r="AS664">
        <v>-0.3851417601108551</v>
      </c>
      <c r="AT664">
        <v>-0.39494043588638306</v>
      </c>
      <c r="AU664">
        <v>-0.33011794090270996</v>
      </c>
      <c r="AV664">
        <v>0.23124751448631287</v>
      </c>
      <c r="AW664">
        <v>0.44867071509361267</v>
      </c>
      <c r="AX664">
        <v>1.3390449285507202</v>
      </c>
      <c r="AY664">
        <v>1.2859765291213989</v>
      </c>
      <c r="AZ664">
        <v>-3.7894158363342285</v>
      </c>
      <c r="BA664">
        <v>-2.5970344543457031</v>
      </c>
      <c r="BB664">
        <v>-2.29917311668396</v>
      </c>
      <c r="BC664">
        <v>-2.04353928565979</v>
      </c>
      <c r="BD664">
        <v>-1.7114266157150269</v>
      </c>
      <c r="BE664">
        <v>-1.0018365383148193</v>
      </c>
      <c r="BF664">
        <v>-1.0141078233718872</v>
      </c>
      <c r="BG664">
        <v>-0.43660271167755127</v>
      </c>
      <c r="BH664">
        <v>-0.38283389806747437</v>
      </c>
      <c r="BI664">
        <v>-0.43131688237190247</v>
      </c>
      <c r="BJ664">
        <v>-0.67690742015838623</v>
      </c>
      <c r="BK664">
        <v>-0.5320318341255188</v>
      </c>
      <c r="BL664">
        <v>-0.13044767081737518</v>
      </c>
      <c r="BM664">
        <v>-9.5760941505432129E-2</v>
      </c>
      <c r="BN664">
        <v>-8.4667980670928955E-2</v>
      </c>
      <c r="BO664">
        <v>-0.16739946603775024</v>
      </c>
      <c r="BP664">
        <v>-0.26282402873039246</v>
      </c>
      <c r="BQ664">
        <v>-6.6404908895492554E-2</v>
      </c>
      <c r="BR664">
        <v>-6.3987419009208679E-2</v>
      </c>
      <c r="BS664">
        <v>1.312525849789381E-2</v>
      </c>
      <c r="BT664">
        <v>0.65382957458496094</v>
      </c>
      <c r="BU664">
        <v>0.80320203304290771</v>
      </c>
      <c r="BV664">
        <v>1.7999107837677002</v>
      </c>
      <c r="BW664">
        <v>1.7966686487197876</v>
      </c>
      <c r="BX664">
        <v>-2.4245271682739258</v>
      </c>
      <c r="BY664">
        <v>-1.5713709592819214</v>
      </c>
      <c r="BZ664">
        <v>-1.4587442874908447</v>
      </c>
      <c r="CA664">
        <v>-1.2773984670639038</v>
      </c>
      <c r="CB664">
        <v>-1.0520466566085815</v>
      </c>
      <c r="CC664">
        <v>-0.59463346004486084</v>
      </c>
      <c r="CD664">
        <v>-0.58285409212112427</v>
      </c>
      <c r="CE664">
        <v>-0.10559327900409698</v>
      </c>
      <c r="CF664">
        <v>-6.3247539103031158E-2</v>
      </c>
      <c r="CG664">
        <v>-0.13056278228759766</v>
      </c>
      <c r="CH664">
        <v>-0.3706531822681427</v>
      </c>
      <c r="CI664">
        <v>-0.20889151096343994</v>
      </c>
      <c r="CJ664">
        <v>0.19726666808128357</v>
      </c>
      <c r="CK664">
        <v>0.21883636713027954</v>
      </c>
      <c r="CL664">
        <v>0.21599377691745758</v>
      </c>
      <c r="CM664">
        <v>0.11519347131252289</v>
      </c>
      <c r="CN664">
        <v>-4.2222924530506134E-2</v>
      </c>
      <c r="CO664">
        <v>0.15435126423835754</v>
      </c>
      <c r="CP664">
        <v>0.16522963345050812</v>
      </c>
      <c r="CQ664">
        <v>0.25085446238517761</v>
      </c>
      <c r="CR664">
        <v>0.94650858640670776</v>
      </c>
      <c r="CS664">
        <v>1.0487493276596069</v>
      </c>
      <c r="CT664">
        <v>2.1191051006317139</v>
      </c>
      <c r="CU664">
        <v>2.1503722667694092</v>
      </c>
      <c r="CV664">
        <v>-1.4792095422744751</v>
      </c>
      <c r="CW664">
        <v>-0.86099952459335327</v>
      </c>
      <c r="CX664">
        <v>-0.87666589021682739</v>
      </c>
      <c r="CY664">
        <v>-0.74677175283432007</v>
      </c>
      <c r="CZ664">
        <v>-0.59536218643188477</v>
      </c>
      <c r="DA664">
        <v>-0.31260582804679871</v>
      </c>
      <c r="DB664">
        <v>-0.28416904807090759</v>
      </c>
      <c r="DC664">
        <v>0.22541613876819611</v>
      </c>
      <c r="DD664">
        <v>0.25633880496025085</v>
      </c>
      <c r="DE664">
        <v>0.17019131779670715</v>
      </c>
      <c r="DF664">
        <v>-6.4398907124996185E-2</v>
      </c>
      <c r="DG664">
        <v>0.11424881964921951</v>
      </c>
      <c r="DH664">
        <v>0.52498102188110352</v>
      </c>
      <c r="DI664">
        <v>0.53343367576599121</v>
      </c>
      <c r="DJ664">
        <v>0.5166555643081665</v>
      </c>
      <c r="DK664">
        <v>0.39778640866279602</v>
      </c>
      <c r="DL664">
        <v>0.17837819457054138</v>
      </c>
      <c r="DM664">
        <v>0.37510743737220764</v>
      </c>
      <c r="DN664">
        <v>0.39444670081138611</v>
      </c>
      <c r="DO664">
        <v>0.48858365416526794</v>
      </c>
      <c r="DP664">
        <v>1.2391877174377441</v>
      </c>
      <c r="DQ664">
        <v>1.2942966222763062</v>
      </c>
      <c r="DR664">
        <v>2.4382994174957275</v>
      </c>
      <c r="DS664">
        <v>2.5040762424468994</v>
      </c>
      <c r="DT664">
        <v>-0.53389191627502441</v>
      </c>
      <c r="DU664">
        <v>-0.15062810480594635</v>
      </c>
      <c r="DV664">
        <v>-0.29458752274513245</v>
      </c>
      <c r="DW664">
        <v>-0.21614494919776917</v>
      </c>
      <c r="DX664">
        <v>-0.13867767155170441</v>
      </c>
      <c r="DY664">
        <v>-3.057822585105896E-2</v>
      </c>
      <c r="DZ664">
        <v>1.4516018331050873E-2</v>
      </c>
      <c r="EA664">
        <v>0.70334118604660034</v>
      </c>
      <c r="EB664">
        <v>0.71777075529098511</v>
      </c>
      <c r="EC664">
        <v>0.60443246364593506</v>
      </c>
      <c r="ED664">
        <v>0.37778362631797791</v>
      </c>
      <c r="EE664">
        <v>0.58081215620040894</v>
      </c>
      <c r="EF664">
        <v>0.99814850091934204</v>
      </c>
      <c r="EG664">
        <v>0.98766225576400757</v>
      </c>
      <c r="EH664">
        <v>0.95076334476470947</v>
      </c>
      <c r="EI664">
        <v>0.8058057427406311</v>
      </c>
      <c r="EJ664">
        <v>0.49689117074012756</v>
      </c>
      <c r="EK664">
        <v>0.69384431838989258</v>
      </c>
      <c r="EL664">
        <v>0.72539973258972168</v>
      </c>
      <c r="EM664">
        <v>0.83182686567306519</v>
      </c>
      <c r="EN664">
        <v>1.6617697477340698</v>
      </c>
      <c r="EO664">
        <v>1.6488279104232788</v>
      </c>
      <c r="EP664">
        <v>2.899165153503418</v>
      </c>
      <c r="EQ664">
        <v>3.014768123626709</v>
      </c>
      <c r="ER664">
        <v>0.83099657297134399</v>
      </c>
      <c r="ES664">
        <v>0.87503540515899658</v>
      </c>
      <c r="ET664">
        <v>0.54584121704101563</v>
      </c>
      <c r="EU664">
        <v>0.54999583959579468</v>
      </c>
      <c r="EV664">
        <v>0.52070224285125732</v>
      </c>
      <c r="EW664">
        <v>0.37662485241889954</v>
      </c>
      <c r="EX664">
        <v>0.4457697868347168</v>
      </c>
      <c r="EY664">
        <v>70.088424682617188</v>
      </c>
      <c r="EZ664">
        <v>69.393402099609375</v>
      </c>
      <c r="FA664">
        <v>69.0240478515625</v>
      </c>
      <c r="FB664">
        <v>68.739616394042969</v>
      </c>
      <c r="FC664">
        <v>68.023651123046875</v>
      </c>
      <c r="FD664">
        <v>67.61639404296875</v>
      </c>
      <c r="FE664">
        <v>67.47137451171875</v>
      </c>
      <c r="FF664">
        <v>68.058197021484375</v>
      </c>
      <c r="FG664">
        <v>70.617843627929688</v>
      </c>
      <c r="FH664">
        <v>74.65679931640625</v>
      </c>
      <c r="FI664">
        <v>78.765518188476562</v>
      </c>
      <c r="FJ664">
        <v>82.461959838867188</v>
      </c>
      <c r="FK664">
        <v>84.961257934570313</v>
      </c>
      <c r="FL664">
        <v>86.787200927734375</v>
      </c>
      <c r="FM664">
        <v>87.79193115234375</v>
      </c>
      <c r="FN664">
        <v>88.200508117675781</v>
      </c>
      <c r="FO664">
        <v>89.064834594726563</v>
      </c>
      <c r="FP664">
        <v>88.359970092773438</v>
      </c>
      <c r="FQ664">
        <v>87.36810302734375</v>
      </c>
      <c r="FR664">
        <v>84.822181701660156</v>
      </c>
      <c r="FS664">
        <v>80.655776977539062</v>
      </c>
      <c r="FT664">
        <v>76.74188232421875</v>
      </c>
      <c r="FU664">
        <v>74.216766357421875</v>
      </c>
      <c r="FV664">
        <v>72.533882141113281</v>
      </c>
      <c r="FW664">
        <v>1</v>
      </c>
    </row>
    <row r="665" spans="1:179" x14ac:dyDescent="0.2">
      <c r="A665" t="s">
        <v>241</v>
      </c>
      <c r="B665" t="s">
        <v>248</v>
      </c>
      <c r="C665" t="s">
        <v>218</v>
      </c>
      <c r="D665" t="s">
        <v>36</v>
      </c>
      <c r="E665">
        <v>2015</v>
      </c>
      <c r="F665" t="s">
        <v>225</v>
      </c>
      <c r="G665" t="s">
        <v>245</v>
      </c>
      <c r="H665">
        <v>171.58</v>
      </c>
      <c r="K665">
        <v>36.377849596537132</v>
      </c>
      <c r="L665">
        <v>35.914673709575375</v>
      </c>
      <c r="M665">
        <v>34.902530818029724</v>
      </c>
      <c r="N665">
        <v>34.919669606124835</v>
      </c>
      <c r="O665">
        <v>37.137898682248647</v>
      </c>
      <c r="P665">
        <v>43.58507069856131</v>
      </c>
      <c r="Q665">
        <v>52.565110001424458</v>
      </c>
      <c r="R665">
        <v>59.018633668022829</v>
      </c>
      <c r="S665">
        <v>63.137589556499279</v>
      </c>
      <c r="T665">
        <v>63.734480599834384</v>
      </c>
      <c r="U665">
        <v>61.686360455961498</v>
      </c>
      <c r="V665">
        <v>64.361313463921448</v>
      </c>
      <c r="W665">
        <v>69.822102702501184</v>
      </c>
      <c r="X665">
        <v>70.422696154782813</v>
      </c>
      <c r="Y665">
        <v>70.079334521069399</v>
      </c>
      <c r="Z665">
        <v>68.693414630848906</v>
      </c>
      <c r="AA665">
        <v>66.509583024289398</v>
      </c>
      <c r="AB665">
        <v>62.474450849357723</v>
      </c>
      <c r="AC665">
        <v>49.507211964755676</v>
      </c>
      <c r="AD665">
        <v>44.308822416708189</v>
      </c>
      <c r="AE665">
        <v>41.887817132429753</v>
      </c>
      <c r="AF665">
        <v>39.627560602704499</v>
      </c>
      <c r="AG665">
        <v>37.634026498654265</v>
      </c>
      <c r="AH665">
        <v>38.036271060693906</v>
      </c>
      <c r="AI665">
        <v>-0.82183378934860229</v>
      </c>
      <c r="AJ665">
        <v>-0.79566735029220581</v>
      </c>
      <c r="AK665">
        <v>-0.74143469333648682</v>
      </c>
      <c r="AL665">
        <v>-0.71624553203582764</v>
      </c>
      <c r="AM665">
        <v>-0.83100473880767822</v>
      </c>
      <c r="AN665">
        <v>-1.0905733108520508</v>
      </c>
      <c r="AO665">
        <v>-1.6670839786529541</v>
      </c>
      <c r="AP665">
        <v>-1.5263296365737915</v>
      </c>
      <c r="AQ665">
        <v>-0.7427709698677063</v>
      </c>
      <c r="AR665">
        <v>-0.45668396353721619</v>
      </c>
      <c r="AS665">
        <v>-0.43611413240432739</v>
      </c>
      <c r="AT665">
        <v>-0.5130963921546936</v>
      </c>
      <c r="AU665">
        <v>-0.53600960969924927</v>
      </c>
      <c r="AV665">
        <v>-0.34924530982971191</v>
      </c>
      <c r="AW665">
        <v>-0.36345741152763367</v>
      </c>
      <c r="AX665">
        <v>-0.39294078946113586</v>
      </c>
      <c r="AY665">
        <v>5.1147177815437317E-2</v>
      </c>
      <c r="AZ665">
        <v>0.16396577656269073</v>
      </c>
      <c r="BA665">
        <v>0.5282784104347229</v>
      </c>
      <c r="BB665">
        <v>0.31323549151420593</v>
      </c>
      <c r="BC665">
        <v>-0.60009890794754028</v>
      </c>
      <c r="BD665">
        <v>-0.76001536846160889</v>
      </c>
      <c r="BE665">
        <v>-0.71802020072937012</v>
      </c>
      <c r="BF665">
        <v>-0.74082106351852417</v>
      </c>
      <c r="BG665">
        <v>-0.40164700150489807</v>
      </c>
      <c r="BH665">
        <v>-0.37734240293502808</v>
      </c>
      <c r="BI665">
        <v>-0.34011760354042053</v>
      </c>
      <c r="BJ665">
        <v>-0.32089239358901978</v>
      </c>
      <c r="BK665">
        <v>-0.41351917386054993</v>
      </c>
      <c r="BL665">
        <v>-0.59706169366836548</v>
      </c>
      <c r="BM665">
        <v>-1.0866290330886841</v>
      </c>
      <c r="BN665">
        <v>-0.90432214736938477</v>
      </c>
      <c r="BO665">
        <v>-0.12376895546913147</v>
      </c>
      <c r="BP665">
        <v>-8.7691191583871841E-4</v>
      </c>
      <c r="BQ665">
        <v>-5.057964101433754E-2</v>
      </c>
      <c r="BR665">
        <v>-0.14013558626174927</v>
      </c>
      <c r="BS665">
        <v>-0.23716041445732117</v>
      </c>
      <c r="BT665">
        <v>-7.2699658572673798E-2</v>
      </c>
      <c r="BU665">
        <v>-8.6342893540859222E-2</v>
      </c>
      <c r="BV665">
        <v>-0.10180099308490753</v>
      </c>
      <c r="BW665">
        <v>0.39171683788299561</v>
      </c>
      <c r="BX665">
        <v>0.44270545244216919</v>
      </c>
      <c r="BY665">
        <v>0.80566871166229248</v>
      </c>
      <c r="BZ665">
        <v>0.58586841821670532</v>
      </c>
      <c r="CA665">
        <v>-0.2794823944568634</v>
      </c>
      <c r="CB665">
        <v>-0.43330875039100647</v>
      </c>
      <c r="CC665">
        <v>-0.42794805765151978</v>
      </c>
      <c r="CD665">
        <v>-0.43056029081344604</v>
      </c>
      <c r="CE665">
        <v>-0.11062690615653992</v>
      </c>
      <c r="CF665">
        <v>-8.7611794471740723E-2</v>
      </c>
      <c r="CG665">
        <v>-6.2166590243577957E-2</v>
      </c>
      <c r="CH665">
        <v>-4.7071974724531174E-2</v>
      </c>
      <c r="CI665">
        <v>-0.12436994165182114</v>
      </c>
      <c r="CJ665">
        <v>-0.25525704026222229</v>
      </c>
      <c r="CK665">
        <v>-0.68460768461227417</v>
      </c>
      <c r="CL665">
        <v>-0.47352167963981628</v>
      </c>
      <c r="CM665">
        <v>0.30494996905326843</v>
      </c>
      <c r="CN665">
        <v>0.31481367349624634</v>
      </c>
      <c r="CO665">
        <v>0.21644036471843719</v>
      </c>
      <c r="CP665">
        <v>0.11817590892314911</v>
      </c>
      <c r="CQ665">
        <v>-3.01783736795187E-2</v>
      </c>
      <c r="CR665">
        <v>0.11883500963449478</v>
      </c>
      <c r="CS665">
        <v>0.10558578372001648</v>
      </c>
      <c r="CT665">
        <v>9.984154999256134E-2</v>
      </c>
      <c r="CU665">
        <v>0.62759435176849365</v>
      </c>
      <c r="CV665">
        <v>0.63575971126556396</v>
      </c>
      <c r="CW665">
        <v>0.99778836965560913</v>
      </c>
      <c r="CX665">
        <v>0.77469313144683838</v>
      </c>
      <c r="CY665">
        <v>-5.7424385100603104E-2</v>
      </c>
      <c r="CZ665">
        <v>-0.20703276991844177</v>
      </c>
      <c r="DA665">
        <v>-0.22704499959945679</v>
      </c>
      <c r="DB665">
        <v>-0.21567462384700775</v>
      </c>
      <c r="DC665">
        <v>0.18039318919181824</v>
      </c>
      <c r="DD665">
        <v>0.20211881399154663</v>
      </c>
      <c r="DE665">
        <v>0.21578441560268402</v>
      </c>
      <c r="DF665">
        <v>0.22674843668937683</v>
      </c>
      <c r="DG665">
        <v>0.16477929055690765</v>
      </c>
      <c r="DH665">
        <v>8.6547598242759705E-2</v>
      </c>
      <c r="DI665">
        <v>-0.28258630633354187</v>
      </c>
      <c r="DJ665">
        <v>-4.2721230536699295E-2</v>
      </c>
      <c r="DK665">
        <v>0.73366886377334595</v>
      </c>
      <c r="DL665">
        <v>0.63050425052642822</v>
      </c>
      <c r="DM665">
        <v>0.48346036672592163</v>
      </c>
      <c r="DN665">
        <v>0.37648740410804749</v>
      </c>
      <c r="DO665">
        <v>0.17680366337299347</v>
      </c>
      <c r="DP665">
        <v>0.31036967039108276</v>
      </c>
      <c r="DQ665">
        <v>0.29751446843147278</v>
      </c>
      <c r="DR665">
        <v>0.30148410797119141</v>
      </c>
      <c r="DS665">
        <v>0.86347180604934692</v>
      </c>
      <c r="DT665">
        <v>0.82881397008895874</v>
      </c>
      <c r="DU665">
        <v>1.1899080276489258</v>
      </c>
      <c r="DV665">
        <v>0.96351784467697144</v>
      </c>
      <c r="DW665">
        <v>0.16463363170623779</v>
      </c>
      <c r="DX665">
        <v>1.9243219867348671E-2</v>
      </c>
      <c r="DY665">
        <v>-2.6141924783587456E-2</v>
      </c>
      <c r="DZ665">
        <v>-7.889624685049057E-4</v>
      </c>
      <c r="EA665">
        <v>0.60057997703552246</v>
      </c>
      <c r="EB665">
        <v>0.62044376134872437</v>
      </c>
      <c r="EC665">
        <v>0.61710155010223389</v>
      </c>
      <c r="ED665">
        <v>0.62210160493850708</v>
      </c>
      <c r="EE665">
        <v>0.58226484060287476</v>
      </c>
      <c r="EF665">
        <v>0.5800592303276062</v>
      </c>
      <c r="EG665">
        <v>0.29786866903305054</v>
      </c>
      <c r="EH665">
        <v>0.57928621768951416</v>
      </c>
      <c r="EI665">
        <v>1.3526709079742432</v>
      </c>
      <c r="EJ665">
        <v>1.0863113403320313</v>
      </c>
      <c r="EK665">
        <v>0.86899489164352417</v>
      </c>
      <c r="EL665">
        <v>0.74944818019866943</v>
      </c>
      <c r="EM665">
        <v>0.47565284371376038</v>
      </c>
      <c r="EN665">
        <v>0.58691531419754028</v>
      </c>
      <c r="EO665">
        <v>0.57462900876998901</v>
      </c>
      <c r="EP665">
        <v>0.59262388944625854</v>
      </c>
      <c r="EQ665">
        <v>1.2040414810180664</v>
      </c>
      <c r="ER665">
        <v>1.1075536012649536</v>
      </c>
      <c r="ES665">
        <v>1.4672983884811401</v>
      </c>
      <c r="ET665">
        <v>1.2361507415771484</v>
      </c>
      <c r="EU665">
        <v>0.48525014519691467</v>
      </c>
      <c r="EV665">
        <v>0.34594979882240295</v>
      </c>
      <c r="EW665">
        <v>0.26393020153045654</v>
      </c>
      <c r="EX665">
        <v>0.30947181582450867</v>
      </c>
      <c r="EY665">
        <v>48.27178955078125</v>
      </c>
      <c r="EZ665">
        <v>47.265083312988281</v>
      </c>
      <c r="FA665">
        <v>46.063896179199219</v>
      </c>
      <c r="FB665">
        <v>45.591682434082031</v>
      </c>
      <c r="FC665">
        <v>45.454742431640625</v>
      </c>
      <c r="FD665">
        <v>45.800296783447266</v>
      </c>
      <c r="FE665">
        <v>45.497634887695313</v>
      </c>
      <c r="FF665">
        <v>45.636287689208984</v>
      </c>
      <c r="FG665">
        <v>46.548343658447266</v>
      </c>
      <c r="FH665">
        <v>48.657985687255859</v>
      </c>
      <c r="FI665">
        <v>52.437465667724609</v>
      </c>
      <c r="FJ665">
        <v>55.323280334472656</v>
      </c>
      <c r="FK665">
        <v>56.983467102050781</v>
      </c>
      <c r="FL665">
        <v>58.254215240478516</v>
      </c>
      <c r="FM665">
        <v>58.64080810546875</v>
      </c>
      <c r="FN665">
        <v>58.747108459472656</v>
      </c>
      <c r="FO665">
        <v>58.620834350585938</v>
      </c>
      <c r="FP665">
        <v>57.031608581542969</v>
      </c>
      <c r="FQ665">
        <v>55.527233123779297</v>
      </c>
      <c r="FR665">
        <v>54.061824798583984</v>
      </c>
      <c r="FS665">
        <v>53.221103668212891</v>
      </c>
      <c r="FT665">
        <v>52.037628173828125</v>
      </c>
      <c r="FU665">
        <v>51.063011169433594</v>
      </c>
      <c r="FV665">
        <v>49.638771057128906</v>
      </c>
      <c r="FW665">
        <v>1</v>
      </c>
    </row>
    <row r="666" spans="1:179" x14ac:dyDescent="0.2">
      <c r="A666" t="s">
        <v>241</v>
      </c>
      <c r="B666" t="s">
        <v>248</v>
      </c>
      <c r="C666" t="s">
        <v>218</v>
      </c>
      <c r="D666" t="s">
        <v>36</v>
      </c>
      <c r="E666">
        <v>2016</v>
      </c>
      <c r="F666" t="s">
        <v>225</v>
      </c>
      <c r="G666" t="s">
        <v>245</v>
      </c>
      <c r="H666">
        <v>143.52000000000001</v>
      </c>
      <c r="K666">
        <v>31.031389316956929</v>
      </c>
      <c r="L666">
        <v>30.630272021757616</v>
      </c>
      <c r="M666">
        <v>29.754945128892931</v>
      </c>
      <c r="N666">
        <v>29.780961640428522</v>
      </c>
      <c r="O666">
        <v>31.755906391624514</v>
      </c>
      <c r="P666">
        <v>37.781474327166094</v>
      </c>
      <c r="Q666">
        <v>45.833155026330587</v>
      </c>
      <c r="R666">
        <v>51.413408106155899</v>
      </c>
      <c r="S666">
        <v>54.687933282041392</v>
      </c>
      <c r="T666">
        <v>54.907129363392301</v>
      </c>
      <c r="U666">
        <v>52.836008679125626</v>
      </c>
      <c r="V666">
        <v>55.359031416367209</v>
      </c>
      <c r="W666">
        <v>59.880568598394277</v>
      </c>
      <c r="X666">
        <v>60.288022082950789</v>
      </c>
      <c r="Y666">
        <v>59.946371156053132</v>
      </c>
      <c r="Z666">
        <v>58.67073111223295</v>
      </c>
      <c r="AA666">
        <v>56.844065168103832</v>
      </c>
      <c r="AB666">
        <v>53.507478627001014</v>
      </c>
      <c r="AC666">
        <v>42.711392190459378</v>
      </c>
      <c r="AD666">
        <v>37.959514094001669</v>
      </c>
      <c r="AE666">
        <v>35.754156063769742</v>
      </c>
      <c r="AF666">
        <v>33.793507072957681</v>
      </c>
      <c r="AG666">
        <v>32.103735154489584</v>
      </c>
      <c r="AH666">
        <v>32.561133144429128</v>
      </c>
      <c r="AI666">
        <v>-0.80866652727127075</v>
      </c>
      <c r="AJ666">
        <v>-0.78320729732513428</v>
      </c>
      <c r="AK666">
        <v>-0.72606390714645386</v>
      </c>
      <c r="AL666">
        <v>-0.70149332284927368</v>
      </c>
      <c r="AM666">
        <v>-0.81567555665969849</v>
      </c>
      <c r="AN666">
        <v>-1.0690833330154419</v>
      </c>
      <c r="AO666">
        <v>-1.6258251667022705</v>
      </c>
      <c r="AP666">
        <v>-1.4855716228485107</v>
      </c>
      <c r="AQ666">
        <v>-0.74357002973556519</v>
      </c>
      <c r="AR666">
        <v>-0.46403181552886963</v>
      </c>
      <c r="AS666">
        <v>-0.43444487452507019</v>
      </c>
      <c r="AT666">
        <v>-0.50515741109848022</v>
      </c>
      <c r="AU666">
        <v>-0.52063429355621338</v>
      </c>
      <c r="AV666">
        <v>-0.33805117011070251</v>
      </c>
      <c r="AW666">
        <v>-0.35189118981361389</v>
      </c>
      <c r="AX666">
        <v>-0.3765978217124939</v>
      </c>
      <c r="AY666">
        <v>5.1943786442279816E-2</v>
      </c>
      <c r="AZ666">
        <v>0.16160991787910461</v>
      </c>
      <c r="BA666">
        <v>0.51333606243133545</v>
      </c>
      <c r="BB666">
        <v>0.29974809288978577</v>
      </c>
      <c r="BC666">
        <v>-0.58225816488265991</v>
      </c>
      <c r="BD666">
        <v>-0.7360718846321106</v>
      </c>
      <c r="BE666">
        <v>-0.69667118787765503</v>
      </c>
      <c r="BF666">
        <v>-0.71957778930664063</v>
      </c>
      <c r="BG666">
        <v>-0.39524123072624207</v>
      </c>
      <c r="BH666">
        <v>-0.37161201238632202</v>
      </c>
      <c r="BI666">
        <v>-0.33134329319000244</v>
      </c>
      <c r="BJ666">
        <v>-0.31264549493789673</v>
      </c>
      <c r="BK666">
        <v>-0.40494048595428467</v>
      </c>
      <c r="BL666">
        <v>-0.58353835344314575</v>
      </c>
      <c r="BM666">
        <v>-1.0549026727676392</v>
      </c>
      <c r="BN666">
        <v>-0.87414860725402832</v>
      </c>
      <c r="BO666">
        <v>-0.13496015965938568</v>
      </c>
      <c r="BP666">
        <v>-1.6525929793715477E-2</v>
      </c>
      <c r="BQ666">
        <v>-5.5152293294668198E-2</v>
      </c>
      <c r="BR666">
        <v>-0.13831770420074463</v>
      </c>
      <c r="BS666">
        <v>-0.22680237889289856</v>
      </c>
      <c r="BT666">
        <v>-6.605992466211319E-2</v>
      </c>
      <c r="BU666">
        <v>-7.9337865114212036E-2</v>
      </c>
      <c r="BV666">
        <v>-9.0571515262126923E-2</v>
      </c>
      <c r="BW666">
        <v>0.38662657141685486</v>
      </c>
      <c r="BX666">
        <v>0.43525585532188416</v>
      </c>
      <c r="BY666">
        <v>0.78526312112808228</v>
      </c>
      <c r="BZ666">
        <v>0.56759631633758545</v>
      </c>
      <c r="CA666">
        <v>-0.26728865504264832</v>
      </c>
      <c r="CB666">
        <v>-0.41504570841789246</v>
      </c>
      <c r="CC666">
        <v>-0.41177049279212952</v>
      </c>
      <c r="CD666">
        <v>-0.41466903686523438</v>
      </c>
      <c r="CE666">
        <v>-0.10890413820743561</v>
      </c>
      <c r="CF666">
        <v>-8.6542375385761261E-2</v>
      </c>
      <c r="CG666">
        <v>-5.7960972189903259E-2</v>
      </c>
      <c r="CH666">
        <v>-4.3330680578947067E-2</v>
      </c>
      <c r="CI666">
        <v>-0.12046662718057632</v>
      </c>
      <c r="CJ666">
        <v>-0.24725134670734406</v>
      </c>
      <c r="CK666">
        <v>-0.65948355197906494</v>
      </c>
      <c r="CL666">
        <v>-0.45067888498306274</v>
      </c>
      <c r="CM666">
        <v>0.28656119108200073</v>
      </c>
      <c r="CN666">
        <v>0.29341527819633484</v>
      </c>
      <c r="CO666">
        <v>0.20754459500312805</v>
      </c>
      <c r="CP666">
        <v>0.11575434356927872</v>
      </c>
      <c r="CQ666">
        <v>-2.3295283317565918E-2</v>
      </c>
      <c r="CR666">
        <v>0.12232038378715515</v>
      </c>
      <c r="CS666">
        <v>0.10943175107240677</v>
      </c>
      <c r="CT666">
        <v>0.10752943158149719</v>
      </c>
      <c r="CU666">
        <v>0.6184268593788147</v>
      </c>
      <c r="CV666">
        <v>0.62478220462799072</v>
      </c>
      <c r="CW666">
        <v>0.97359895706176758</v>
      </c>
      <c r="CX666">
        <v>0.75310719013214111</v>
      </c>
      <c r="CY666">
        <v>-4.914170503616333E-2</v>
      </c>
      <c r="CZ666">
        <v>-0.19270399212837219</v>
      </c>
      <c r="DA666">
        <v>-0.21444912254810333</v>
      </c>
      <c r="DB666">
        <v>-0.20349018275737762</v>
      </c>
      <c r="DC666">
        <v>0.17743295431137085</v>
      </c>
      <c r="DD666">
        <v>0.19852724671363831</v>
      </c>
      <c r="DE666">
        <v>0.21542133390903473</v>
      </c>
      <c r="DF666">
        <v>0.225984126329422</v>
      </c>
      <c r="DG666">
        <v>0.16400721669197083</v>
      </c>
      <c r="DH666">
        <v>8.9035652577877045E-2</v>
      </c>
      <c r="DI666">
        <v>-0.26406437158584595</v>
      </c>
      <c r="DJ666">
        <v>-2.720918133854866E-2</v>
      </c>
      <c r="DK666">
        <v>0.70808255672454834</v>
      </c>
      <c r="DL666">
        <v>0.60335648059844971</v>
      </c>
      <c r="DM666">
        <v>0.4702414870262146</v>
      </c>
      <c r="DN666">
        <v>0.36982637643814087</v>
      </c>
      <c r="DO666">
        <v>0.18021181225776672</v>
      </c>
      <c r="DP666">
        <v>0.3107006847858429</v>
      </c>
      <c r="DQ666">
        <v>0.29820135235786438</v>
      </c>
      <c r="DR666">
        <v>0.30563035607337952</v>
      </c>
      <c r="DS666">
        <v>0.85022711753845215</v>
      </c>
      <c r="DT666">
        <v>0.81430858373641968</v>
      </c>
      <c r="DU666">
        <v>1.1619347333908081</v>
      </c>
      <c r="DV666">
        <v>0.93861812353134155</v>
      </c>
      <c r="DW666">
        <v>0.16900524497032166</v>
      </c>
      <c r="DX666">
        <v>2.9637750238180161E-2</v>
      </c>
      <c r="DY666">
        <v>-1.7127750441431999E-2</v>
      </c>
      <c r="DZ666">
        <v>7.6886797323822975E-3</v>
      </c>
      <c r="EA666">
        <v>0.59085822105407715</v>
      </c>
      <c r="EB666">
        <v>0.61012250185012817</v>
      </c>
      <c r="EC666">
        <v>0.61014199256896973</v>
      </c>
      <c r="ED666">
        <v>0.61483192443847656</v>
      </c>
      <c r="EE666">
        <v>0.57474225759506226</v>
      </c>
      <c r="EF666">
        <v>0.57458066940307617</v>
      </c>
      <c r="EG666">
        <v>0.30685806274414063</v>
      </c>
      <c r="EH666">
        <v>0.58421379327774048</v>
      </c>
      <c r="EI666">
        <v>1.3166924715042114</v>
      </c>
      <c r="EJ666">
        <v>1.0508624315261841</v>
      </c>
      <c r="EK666">
        <v>0.84953409433364868</v>
      </c>
      <c r="EL666">
        <v>0.73666608333587646</v>
      </c>
      <c r="EM666">
        <v>0.47404375672340393</v>
      </c>
      <c r="EN666">
        <v>0.58269190788269043</v>
      </c>
      <c r="EO666">
        <v>0.57075470685958862</v>
      </c>
      <c r="EP666">
        <v>0.59165668487548828</v>
      </c>
      <c r="EQ666">
        <v>1.1849099397659302</v>
      </c>
      <c r="ER666">
        <v>1.0879545211791992</v>
      </c>
      <c r="ES666">
        <v>1.4338618516921997</v>
      </c>
      <c r="ET666">
        <v>1.2064663171768188</v>
      </c>
      <c r="EU666">
        <v>0.48397478461265564</v>
      </c>
      <c r="EV666">
        <v>0.35066390037536621</v>
      </c>
      <c r="EW666">
        <v>0.26777297258377075</v>
      </c>
      <c r="EX666">
        <v>0.31259739398956299</v>
      </c>
      <c r="EY666">
        <v>48.272819519042969</v>
      </c>
      <c r="EZ666">
        <v>47.265544891357422</v>
      </c>
      <c r="FA666">
        <v>46.063583374023438</v>
      </c>
      <c r="FB666">
        <v>45.589389801025391</v>
      </c>
      <c r="FC666">
        <v>45.455558776855469</v>
      </c>
      <c r="FD666">
        <v>45.797420501708984</v>
      </c>
      <c r="FE666">
        <v>45.495109558105469</v>
      </c>
      <c r="FF666">
        <v>45.635860443115234</v>
      </c>
      <c r="FG666">
        <v>46.548412322998047</v>
      </c>
      <c r="FH666">
        <v>48.658718109130859</v>
      </c>
      <c r="FI666">
        <v>52.437946319580078</v>
      </c>
      <c r="FJ666">
        <v>55.323741912841797</v>
      </c>
      <c r="FK666">
        <v>56.983417510986328</v>
      </c>
      <c r="FL666">
        <v>58.254318237304688</v>
      </c>
      <c r="FM666">
        <v>58.640430450439453</v>
      </c>
      <c r="FN666">
        <v>58.746566772460938</v>
      </c>
      <c r="FO666">
        <v>58.620590209960938</v>
      </c>
      <c r="FP666">
        <v>57.031230926513672</v>
      </c>
      <c r="FQ666">
        <v>55.527439117431641</v>
      </c>
      <c r="FR666">
        <v>54.061962127685547</v>
      </c>
      <c r="FS666">
        <v>53.221099853515625</v>
      </c>
      <c r="FT666">
        <v>52.037639617919922</v>
      </c>
      <c r="FU666">
        <v>51.062980651855469</v>
      </c>
      <c r="FV666">
        <v>49.638927459716797</v>
      </c>
      <c r="FW666">
        <v>1</v>
      </c>
    </row>
    <row r="667" spans="1:179" x14ac:dyDescent="0.2">
      <c r="A667" t="s">
        <v>241</v>
      </c>
      <c r="B667" t="s">
        <v>248</v>
      </c>
      <c r="C667" t="s">
        <v>218</v>
      </c>
      <c r="D667" t="s">
        <v>36</v>
      </c>
      <c r="E667" t="s">
        <v>250</v>
      </c>
      <c r="F667" t="s">
        <v>225</v>
      </c>
      <c r="G667" t="s">
        <v>245</v>
      </c>
      <c r="H667">
        <v>133.6</v>
      </c>
      <c r="K667">
        <v>28.887231743806097</v>
      </c>
      <c r="L667">
        <v>28.513830213358361</v>
      </c>
      <c r="M667">
        <v>27.698985265634715</v>
      </c>
      <c r="N667">
        <v>27.723204129644241</v>
      </c>
      <c r="O667">
        <v>29.561687290236637</v>
      </c>
      <c r="P667">
        <v>35.17091011826264</v>
      </c>
      <c r="Q667">
        <v>42.666248593385227</v>
      </c>
      <c r="R667">
        <v>47.860926223172036</v>
      </c>
      <c r="S667">
        <v>50.909193467688944</v>
      </c>
      <c r="T667">
        <v>51.113243886915832</v>
      </c>
      <c r="U667">
        <v>49.185230204875872</v>
      </c>
      <c r="V667">
        <v>51.533921130736637</v>
      </c>
      <c r="W667">
        <v>55.743036329587184</v>
      </c>
      <c r="X667">
        <v>56.122336241459756</v>
      </c>
      <c r="Y667">
        <v>55.804292166798049</v>
      </c>
      <c r="Z667">
        <v>54.616794269390788</v>
      </c>
      <c r="AA667">
        <v>52.916344382741926</v>
      </c>
      <c r="AB667">
        <v>49.810303990491981</v>
      </c>
      <c r="AC667">
        <v>39.760188359732233</v>
      </c>
      <c r="AD667">
        <v>35.336647976521597</v>
      </c>
      <c r="AE667">
        <v>33.28367226709819</v>
      </c>
      <c r="AF667">
        <v>31.458497081180944</v>
      </c>
      <c r="AG667">
        <v>29.885482334584008</v>
      </c>
      <c r="AH667">
        <v>30.311275765860213</v>
      </c>
      <c r="AI667">
        <v>-0.77653342485427856</v>
      </c>
      <c r="AJ667">
        <v>-0.7527281641960144</v>
      </c>
      <c r="AK667">
        <v>-0.69856417179107666</v>
      </c>
      <c r="AL667">
        <v>-0.67535400390625</v>
      </c>
      <c r="AM667">
        <v>-0.78290361166000366</v>
      </c>
      <c r="AN667">
        <v>-1.0230982303619385</v>
      </c>
      <c r="AO667">
        <v>-1.5462743043899536</v>
      </c>
      <c r="AP667">
        <v>-1.4180376529693604</v>
      </c>
      <c r="AQ667">
        <v>-0.72714424133300781</v>
      </c>
      <c r="AR667">
        <v>-0.45766898989677429</v>
      </c>
      <c r="AS667">
        <v>-0.42620894312858582</v>
      </c>
      <c r="AT667">
        <v>-0.49132031202316284</v>
      </c>
      <c r="AU667">
        <v>-0.50153499841690063</v>
      </c>
      <c r="AV667">
        <v>-0.33031338453292847</v>
      </c>
      <c r="AW667">
        <v>-0.34322944283485413</v>
      </c>
      <c r="AX667">
        <v>-0.36700263619422913</v>
      </c>
      <c r="AY667">
        <v>2.9133984819054604E-2</v>
      </c>
      <c r="AZ667">
        <v>0.13472789525985718</v>
      </c>
      <c r="BA667">
        <v>0.46224972605705261</v>
      </c>
      <c r="BB667">
        <v>0.26365414261817932</v>
      </c>
      <c r="BC667">
        <v>-0.56011480093002319</v>
      </c>
      <c r="BD667">
        <v>-0.70364832878112793</v>
      </c>
      <c r="BE667">
        <v>-0.66489547491073608</v>
      </c>
      <c r="BF667">
        <v>-0.68736827373504639</v>
      </c>
      <c r="BG667">
        <v>-0.37764686346054077</v>
      </c>
      <c r="BH667">
        <v>-0.3556073009967804</v>
      </c>
      <c r="BI667">
        <v>-0.31772449612617493</v>
      </c>
      <c r="BJ667">
        <v>-0.30018061399459839</v>
      </c>
      <c r="BK667">
        <v>-0.38661271333694458</v>
      </c>
      <c r="BL667">
        <v>-0.55462813377380371</v>
      </c>
      <c r="BM667">
        <v>-0.99542921781539917</v>
      </c>
      <c r="BN667">
        <v>-0.82811629772186279</v>
      </c>
      <c r="BO667">
        <v>-0.13993707299232483</v>
      </c>
      <c r="BP667">
        <v>-2.5900315493345261E-2</v>
      </c>
      <c r="BQ667">
        <v>-6.0254741460084915E-2</v>
      </c>
      <c r="BR667">
        <v>-0.13738109171390533</v>
      </c>
      <c r="BS667">
        <v>-0.21803611516952515</v>
      </c>
      <c r="BT667">
        <v>-6.7887142300605774E-2</v>
      </c>
      <c r="BU667">
        <v>-8.026084303855896E-2</v>
      </c>
      <c r="BV667">
        <v>-9.1034881770610809E-2</v>
      </c>
      <c r="BW667">
        <v>0.35204711556434631</v>
      </c>
      <c r="BX667">
        <v>0.3987506628036499</v>
      </c>
      <c r="BY667">
        <v>0.72461402416229248</v>
      </c>
      <c r="BZ667">
        <v>0.5220831036567688</v>
      </c>
      <c r="CA667">
        <v>-0.25622165203094482</v>
      </c>
      <c r="CB667">
        <v>-0.39391157031059265</v>
      </c>
      <c r="CC667">
        <v>-0.39001372456550598</v>
      </c>
      <c r="CD667">
        <v>-0.39318215847015381</v>
      </c>
      <c r="CE667">
        <v>-0.10137925297021866</v>
      </c>
      <c r="CF667">
        <v>-8.0562613904476166E-2</v>
      </c>
      <c r="CG667">
        <v>-5.3956076502799988E-2</v>
      </c>
      <c r="CH667">
        <v>-4.0336687117815018E-2</v>
      </c>
      <c r="CI667">
        <v>-0.11214281618595123</v>
      </c>
      <c r="CJ667">
        <v>-0.23016716539859772</v>
      </c>
      <c r="CK667">
        <v>-0.61391556262969971</v>
      </c>
      <c r="CL667">
        <v>-0.41953858733177185</v>
      </c>
      <c r="CM667">
        <v>0.26676085591316223</v>
      </c>
      <c r="CN667">
        <v>0.27314135432243347</v>
      </c>
      <c r="CO667">
        <v>0.19320401549339294</v>
      </c>
      <c r="CP667">
        <v>0.10775613039731979</v>
      </c>
      <c r="CQ667">
        <v>-2.1685661748051643E-2</v>
      </c>
      <c r="CR667">
        <v>0.11386848241090775</v>
      </c>
      <c r="CS667">
        <v>0.10187041014432907</v>
      </c>
      <c r="CT667">
        <v>0.10009953379631042</v>
      </c>
      <c r="CU667">
        <v>0.57569575309753418</v>
      </c>
      <c r="CV667">
        <v>0.5816119909286499</v>
      </c>
      <c r="CW667">
        <v>0.9063267707824707</v>
      </c>
      <c r="CX667">
        <v>0.70107018947601318</v>
      </c>
      <c r="CY667">
        <v>-4.574618861079216E-2</v>
      </c>
      <c r="CZ667">
        <v>-0.17938883602619171</v>
      </c>
      <c r="DA667">
        <v>-0.1996314525604248</v>
      </c>
      <c r="DB667">
        <v>-0.18942973017692566</v>
      </c>
      <c r="DC667">
        <v>0.17488835752010345</v>
      </c>
      <c r="DD667">
        <v>0.19448208808898926</v>
      </c>
      <c r="DE667">
        <v>0.20981232821941376</v>
      </c>
      <c r="DF667">
        <v>0.21950724720954895</v>
      </c>
      <c r="DG667">
        <v>0.16232708096504211</v>
      </c>
      <c r="DH667">
        <v>9.4293795526027679E-2</v>
      </c>
      <c r="DI667">
        <v>-0.23240195214748383</v>
      </c>
      <c r="DJ667">
        <v>-1.0960865765810013E-2</v>
      </c>
      <c r="DK667">
        <v>0.6734587550163269</v>
      </c>
      <c r="DL667">
        <v>0.57218301296234131</v>
      </c>
      <c r="DM667">
        <v>0.44666275382041931</v>
      </c>
      <c r="DN667">
        <v>0.35289335250854492</v>
      </c>
      <c r="DO667">
        <v>0.17466479539871216</v>
      </c>
      <c r="DP667">
        <v>0.29562410712242126</v>
      </c>
      <c r="DQ667">
        <v>0.28400164842605591</v>
      </c>
      <c r="DR667">
        <v>0.29123395681381226</v>
      </c>
      <c r="DS667">
        <v>0.79934442043304443</v>
      </c>
      <c r="DT667">
        <v>0.76447337865829468</v>
      </c>
      <c r="DU667">
        <v>1.0880395174026489</v>
      </c>
      <c r="DV667">
        <v>0.88005733489990234</v>
      </c>
      <c r="DW667">
        <v>0.1647292822599411</v>
      </c>
      <c r="DX667">
        <v>3.5133913159370422E-2</v>
      </c>
      <c r="DY667">
        <v>-9.249185211956501E-3</v>
      </c>
      <c r="DZ667">
        <v>1.4322683215141296E-2</v>
      </c>
      <c r="EA667">
        <v>0.57377493381500244</v>
      </c>
      <c r="EB667">
        <v>0.59160298109054565</v>
      </c>
      <c r="EC667">
        <v>0.5906519889831543</v>
      </c>
      <c r="ED667">
        <v>0.59468060731887817</v>
      </c>
      <c r="EE667">
        <v>0.55861800909042358</v>
      </c>
      <c r="EF667">
        <v>0.56276386976242065</v>
      </c>
      <c r="EG667">
        <v>0.31844314932823181</v>
      </c>
      <c r="EH667">
        <v>0.57896047830581665</v>
      </c>
      <c r="EI667">
        <v>1.2606660127639771</v>
      </c>
      <c r="EJ667">
        <v>1.0039516687393188</v>
      </c>
      <c r="EK667">
        <v>0.81261694431304932</v>
      </c>
      <c r="EL667">
        <v>0.70683258771896362</v>
      </c>
      <c r="EM667">
        <v>0.45816367864608765</v>
      </c>
      <c r="EN667">
        <v>0.55805033445358276</v>
      </c>
      <c r="EO667">
        <v>0.54697024822235107</v>
      </c>
      <c r="EP667">
        <v>0.56720167398452759</v>
      </c>
      <c r="EQ667">
        <v>1.1222575902938843</v>
      </c>
      <c r="ER667">
        <v>1.0284961462020874</v>
      </c>
      <c r="ES667">
        <v>1.3504037857055664</v>
      </c>
      <c r="ET667">
        <v>1.1384862661361694</v>
      </c>
      <c r="EU667">
        <v>0.46862244606018066</v>
      </c>
      <c r="EV667">
        <v>0.34487068653106689</v>
      </c>
      <c r="EW667">
        <v>0.26563256978988647</v>
      </c>
      <c r="EX667">
        <v>0.30850881338119507</v>
      </c>
      <c r="EY667">
        <v>48.272819519042969</v>
      </c>
      <c r="EZ667">
        <v>47.265544891357422</v>
      </c>
      <c r="FA667">
        <v>46.063583374023438</v>
      </c>
      <c r="FB667">
        <v>45.589389801025391</v>
      </c>
      <c r="FC667">
        <v>45.455558776855469</v>
      </c>
      <c r="FD667">
        <v>45.797420501708984</v>
      </c>
      <c r="FE667">
        <v>45.495109558105469</v>
      </c>
      <c r="FF667">
        <v>45.635860443115234</v>
      </c>
      <c r="FG667">
        <v>46.548412322998047</v>
      </c>
      <c r="FH667">
        <v>48.658718109130859</v>
      </c>
      <c r="FI667">
        <v>52.437942504882813</v>
      </c>
      <c r="FJ667">
        <v>55.323741912841797</v>
      </c>
      <c r="FK667">
        <v>56.983417510986328</v>
      </c>
      <c r="FL667">
        <v>58.254318237304688</v>
      </c>
      <c r="FM667">
        <v>58.640430450439453</v>
      </c>
      <c r="FN667">
        <v>58.746566772460938</v>
      </c>
      <c r="FO667">
        <v>58.620590209960938</v>
      </c>
      <c r="FP667">
        <v>57.031230926513672</v>
      </c>
      <c r="FQ667">
        <v>55.527439117431641</v>
      </c>
      <c r="FR667">
        <v>54.061958312988281</v>
      </c>
      <c r="FS667">
        <v>53.221099853515625</v>
      </c>
      <c r="FT667">
        <v>52.037639617919922</v>
      </c>
      <c r="FU667">
        <v>51.062976837158203</v>
      </c>
      <c r="FV667">
        <v>49.638927459716797</v>
      </c>
      <c r="FW667">
        <v>1</v>
      </c>
    </row>
    <row r="668" spans="1:179" x14ac:dyDescent="0.2">
      <c r="A668" t="s">
        <v>241</v>
      </c>
      <c r="B668" t="s">
        <v>248</v>
      </c>
      <c r="C668" t="s">
        <v>218</v>
      </c>
      <c r="D668" t="s">
        <v>37</v>
      </c>
      <c r="E668">
        <v>2015</v>
      </c>
      <c r="F668" t="s">
        <v>225</v>
      </c>
      <c r="G668" t="s">
        <v>245</v>
      </c>
      <c r="H668">
        <v>171.16</v>
      </c>
      <c r="K668">
        <v>38.087757479673861</v>
      </c>
      <c r="L668">
        <v>37.591062716088921</v>
      </c>
      <c r="M668">
        <v>36.647309509436511</v>
      </c>
      <c r="N668">
        <v>36.466354049311683</v>
      </c>
      <c r="O668">
        <v>38.641800172287418</v>
      </c>
      <c r="P668">
        <v>45.390068176766576</v>
      </c>
      <c r="Q668">
        <v>54.502051568034993</v>
      </c>
      <c r="R668">
        <v>60.967580409705171</v>
      </c>
      <c r="S668">
        <v>65.180985593585149</v>
      </c>
      <c r="T668">
        <v>66.657765897927717</v>
      </c>
      <c r="U668">
        <v>65.281838782970127</v>
      </c>
      <c r="V668">
        <v>66.672944287459018</v>
      </c>
      <c r="W668">
        <v>70.564332690488769</v>
      </c>
      <c r="X668">
        <v>70.910166160935432</v>
      </c>
      <c r="Y668">
        <v>70.092434844555385</v>
      </c>
      <c r="Z668">
        <v>68.315340694356323</v>
      </c>
      <c r="AA668">
        <v>66.556192035167541</v>
      </c>
      <c r="AB668">
        <v>63.243753217290482</v>
      </c>
      <c r="AC668">
        <v>50.552375422802825</v>
      </c>
      <c r="AD668">
        <v>45.509895109043775</v>
      </c>
      <c r="AE668">
        <v>43.067171245707016</v>
      </c>
      <c r="AF668">
        <v>40.987678812426282</v>
      </c>
      <c r="AG668">
        <v>39.015304643376069</v>
      </c>
      <c r="AH668">
        <v>39.319263171867668</v>
      </c>
      <c r="AI668">
        <v>-0.87577706575393677</v>
      </c>
      <c r="AJ668">
        <v>-0.8706781268119812</v>
      </c>
      <c r="AK668">
        <v>-0.79609251022338867</v>
      </c>
      <c r="AL668">
        <v>-0.76847535371780396</v>
      </c>
      <c r="AM668">
        <v>-0.90356189012527466</v>
      </c>
      <c r="AN668">
        <v>-1.1190788745880127</v>
      </c>
      <c r="AO668">
        <v>-1.7331396341323853</v>
      </c>
      <c r="AP668">
        <v>-1.5555356740951538</v>
      </c>
      <c r="AQ668">
        <v>-0.77423304319381714</v>
      </c>
      <c r="AR668">
        <v>-0.50162941217422485</v>
      </c>
      <c r="AS668">
        <v>-0.46308383345603943</v>
      </c>
      <c r="AT668">
        <v>-0.52214312553405762</v>
      </c>
      <c r="AU668">
        <v>-0.54082655906677246</v>
      </c>
      <c r="AV668">
        <v>-0.34681195020675659</v>
      </c>
      <c r="AW668">
        <v>-0.36778941750526428</v>
      </c>
      <c r="AX668">
        <v>-0.39918863773345947</v>
      </c>
      <c r="AY668">
        <v>4.5869007706642151E-2</v>
      </c>
      <c r="AZ668">
        <v>0.15941722691059113</v>
      </c>
      <c r="BA668">
        <v>0.54965263605117798</v>
      </c>
      <c r="BB668">
        <v>0.35656070709228516</v>
      </c>
      <c r="BC668">
        <v>-0.69321364164352417</v>
      </c>
      <c r="BD668">
        <v>-0.89811313152313232</v>
      </c>
      <c r="BE668">
        <v>-0.78520780801773071</v>
      </c>
      <c r="BF668">
        <v>-0.77258443832397461</v>
      </c>
      <c r="BG668">
        <v>-0.42401129007339478</v>
      </c>
      <c r="BH668">
        <v>-0.4184267520904541</v>
      </c>
      <c r="BI668">
        <v>-0.35972583293914795</v>
      </c>
      <c r="BJ668">
        <v>-0.34487366676330566</v>
      </c>
      <c r="BK668">
        <v>-0.45127773284912109</v>
      </c>
      <c r="BL668">
        <v>-0.59839135408401489</v>
      </c>
      <c r="BM668">
        <v>-1.1235810518264771</v>
      </c>
      <c r="BN668">
        <v>-0.91781520843505859</v>
      </c>
      <c r="BO668">
        <v>-0.1413465291261673</v>
      </c>
      <c r="BP668">
        <v>-3.404897078871727E-2</v>
      </c>
      <c r="BQ668">
        <v>-5.8616679161787033E-2</v>
      </c>
      <c r="BR668">
        <v>-0.14045488834381104</v>
      </c>
      <c r="BS668">
        <v>-0.24141481518745422</v>
      </c>
      <c r="BT668">
        <v>-6.9389373064041138E-2</v>
      </c>
      <c r="BU668">
        <v>-9.0281113982200623E-2</v>
      </c>
      <c r="BV668">
        <v>-0.10821302980184555</v>
      </c>
      <c r="BW668">
        <v>0.38190782070159912</v>
      </c>
      <c r="BX668">
        <v>0.43904504179954529</v>
      </c>
      <c r="BY668">
        <v>0.83091062307357788</v>
      </c>
      <c r="BZ668">
        <v>0.63818389177322388</v>
      </c>
      <c r="CA668">
        <v>-0.3504059910774231</v>
      </c>
      <c r="CB668">
        <v>-0.52592623233795166</v>
      </c>
      <c r="CC668">
        <v>-0.46604803204536438</v>
      </c>
      <c r="CD668">
        <v>-0.43979150056838989</v>
      </c>
      <c r="CE668">
        <v>-0.11111968755722046</v>
      </c>
      <c r="CF668">
        <v>-0.10519883036613464</v>
      </c>
      <c r="CG668">
        <v>-5.7499617338180542E-2</v>
      </c>
      <c r="CH668">
        <v>-5.1488399505615234E-2</v>
      </c>
      <c r="CI668">
        <v>-0.1380271315574646</v>
      </c>
      <c r="CJ668">
        <v>-0.23776471614837646</v>
      </c>
      <c r="CK668">
        <v>-0.70140260457992554</v>
      </c>
      <c r="CL668">
        <v>-0.47613200545310974</v>
      </c>
      <c r="CM668">
        <v>0.29698872566223145</v>
      </c>
      <c r="CN668">
        <v>0.28979581594467163</v>
      </c>
      <c r="CO668">
        <v>0.22151604294776917</v>
      </c>
      <c r="CP668">
        <v>0.12390124052762985</v>
      </c>
      <c r="CQ668">
        <v>-3.4043170511722565E-2</v>
      </c>
      <c r="CR668">
        <v>0.12275266647338867</v>
      </c>
      <c r="CS668">
        <v>0.10192029178142548</v>
      </c>
      <c r="CT668">
        <v>9.3315787613391876E-2</v>
      </c>
      <c r="CU668">
        <v>0.6146472692489624</v>
      </c>
      <c r="CV668">
        <v>0.63271445035934448</v>
      </c>
      <c r="CW668">
        <v>1.0257090330123901</v>
      </c>
      <c r="CX668">
        <v>0.83323520421981812</v>
      </c>
      <c r="CY668">
        <v>-0.11297848075628281</v>
      </c>
      <c r="CZ668">
        <v>-0.26815074682235718</v>
      </c>
      <c r="DA668">
        <v>-0.24499894678592682</v>
      </c>
      <c r="DB668">
        <v>-0.20930010080337524</v>
      </c>
      <c r="DC668">
        <v>0.20177191495895386</v>
      </c>
      <c r="DD668">
        <v>0.20802909135818481</v>
      </c>
      <c r="DE668">
        <v>0.24472659826278687</v>
      </c>
      <c r="DF668">
        <v>0.2418968677520752</v>
      </c>
      <c r="DG668">
        <v>0.17522348463535309</v>
      </c>
      <c r="DH668">
        <v>0.12286190688610077</v>
      </c>
      <c r="DI668">
        <v>-0.27922412753105164</v>
      </c>
      <c r="DJ668">
        <v>-3.4448768943548203E-2</v>
      </c>
      <c r="DK668">
        <v>0.73532402515411377</v>
      </c>
      <c r="DL668">
        <v>0.61364060640335083</v>
      </c>
      <c r="DM668">
        <v>0.50164878368377686</v>
      </c>
      <c r="DN668">
        <v>0.38825735449790955</v>
      </c>
      <c r="DO668">
        <v>0.17332847416400909</v>
      </c>
      <c r="DP668">
        <v>0.31489470601081848</v>
      </c>
      <c r="DQ668">
        <v>0.29412171244621277</v>
      </c>
      <c r="DR668">
        <v>0.29484459757804871</v>
      </c>
      <c r="DS668">
        <v>0.84738671779632568</v>
      </c>
      <c r="DT668">
        <v>0.82638382911682129</v>
      </c>
      <c r="DU668">
        <v>1.2205073833465576</v>
      </c>
      <c r="DV668">
        <v>1.0282865762710571</v>
      </c>
      <c r="DW668">
        <v>0.12444903701543808</v>
      </c>
      <c r="DX668">
        <v>-1.0375239886343479E-2</v>
      </c>
      <c r="DY668">
        <v>-2.3949848487973213E-2</v>
      </c>
      <c r="DZ668">
        <v>2.1191287785768509E-2</v>
      </c>
      <c r="EA668">
        <v>0.65353769063949585</v>
      </c>
      <c r="EB668">
        <v>0.66028046607971191</v>
      </c>
      <c r="EC668">
        <v>0.68109327554702759</v>
      </c>
      <c r="ED668">
        <v>0.66549855470657349</v>
      </c>
      <c r="EE668">
        <v>0.62750762701034546</v>
      </c>
      <c r="EF668">
        <v>0.64354950189590454</v>
      </c>
      <c r="EG668">
        <v>0.33033451437950134</v>
      </c>
      <c r="EH668">
        <v>0.60327166318893433</v>
      </c>
      <c r="EI668">
        <v>1.3682105541229248</v>
      </c>
      <c r="EJ668">
        <v>1.0812211036682129</v>
      </c>
      <c r="EK668">
        <v>0.90611594915390015</v>
      </c>
      <c r="EL668">
        <v>0.76994562149047852</v>
      </c>
      <c r="EM668">
        <v>0.47274020314216614</v>
      </c>
      <c r="EN668">
        <v>0.59231728315353394</v>
      </c>
      <c r="EO668">
        <v>0.57163000106811523</v>
      </c>
      <c r="EP668">
        <v>0.58582019805908203</v>
      </c>
      <c r="EQ668">
        <v>1.1834255456924438</v>
      </c>
      <c r="ER668">
        <v>1.1060116291046143</v>
      </c>
      <c r="ES668">
        <v>1.5017653703689575</v>
      </c>
      <c r="ET668">
        <v>1.3099097013473511</v>
      </c>
      <c r="EU668">
        <v>0.46725666522979736</v>
      </c>
      <c r="EV668">
        <v>0.36181166768074036</v>
      </c>
      <c r="EW668">
        <v>0.29520994424819946</v>
      </c>
      <c r="EX668">
        <v>0.35398423671722412</v>
      </c>
      <c r="EY668">
        <v>51.598377227783203</v>
      </c>
      <c r="EZ668">
        <v>51.302028656005859</v>
      </c>
      <c r="FA668">
        <v>51.021453857421875</v>
      </c>
      <c r="FB668">
        <v>50.752296447753906</v>
      </c>
      <c r="FC668">
        <v>50.431644439697266</v>
      </c>
      <c r="FD668">
        <v>49.999675750732422</v>
      </c>
      <c r="FE668">
        <v>49.743129730224609</v>
      </c>
      <c r="FF668">
        <v>49.707000732421875</v>
      </c>
      <c r="FG668">
        <v>50.460800170898438</v>
      </c>
      <c r="FH668">
        <v>52.58563232421875</v>
      </c>
      <c r="FI668">
        <v>54.359195709228516</v>
      </c>
      <c r="FJ668">
        <v>56.081001281738281</v>
      </c>
      <c r="FK668">
        <v>56.660678863525391</v>
      </c>
      <c r="FL668">
        <v>56.736930847167969</v>
      </c>
      <c r="FM668">
        <v>56.697998046875</v>
      </c>
      <c r="FN668">
        <v>55.620296478271484</v>
      </c>
      <c r="FO668">
        <v>55.534351348876953</v>
      </c>
      <c r="FP668">
        <v>55.255523681640625</v>
      </c>
      <c r="FQ668">
        <v>53.870418548583984</v>
      </c>
      <c r="FR668">
        <v>52.902599334716797</v>
      </c>
      <c r="FS668">
        <v>52.082126617431641</v>
      </c>
      <c r="FT668">
        <v>51.856452941894531</v>
      </c>
      <c r="FU668">
        <v>50.596534729003906</v>
      </c>
      <c r="FV668">
        <v>49.166141510009766</v>
      </c>
      <c r="FW668">
        <v>1</v>
      </c>
    </row>
    <row r="669" spans="1:179" x14ac:dyDescent="0.2">
      <c r="A669" t="s">
        <v>241</v>
      </c>
      <c r="B669" t="s">
        <v>248</v>
      </c>
      <c r="C669" t="s">
        <v>218</v>
      </c>
      <c r="D669" t="s">
        <v>37</v>
      </c>
      <c r="E669">
        <v>2016</v>
      </c>
      <c r="F669" t="s">
        <v>225</v>
      </c>
      <c r="G669" t="s">
        <v>245</v>
      </c>
      <c r="H669">
        <v>143.09</v>
      </c>
      <c r="K669">
        <v>32.459890880546979</v>
      </c>
      <c r="L669">
        <v>32.040905206974699</v>
      </c>
      <c r="M669">
        <v>31.241834818918875</v>
      </c>
      <c r="N669">
        <v>31.057974209049458</v>
      </c>
      <c r="O669">
        <v>33.008378475124665</v>
      </c>
      <c r="P669">
        <v>39.1296097078515</v>
      </c>
      <c r="Q669">
        <v>47.311963626240647</v>
      </c>
      <c r="R669">
        <v>52.915953364874426</v>
      </c>
      <c r="S669">
        <v>56.326738636840467</v>
      </c>
      <c r="T669">
        <v>57.324217691987478</v>
      </c>
      <c r="U669">
        <v>55.904000293471491</v>
      </c>
      <c r="V669">
        <v>57.247637598990671</v>
      </c>
      <c r="W669">
        <v>60.47939044972788</v>
      </c>
      <c r="X669">
        <v>60.712587810036169</v>
      </c>
      <c r="Y669">
        <v>59.977525616424003</v>
      </c>
      <c r="Z669">
        <v>58.420050447242637</v>
      </c>
      <c r="AA669">
        <v>56.968544177816</v>
      </c>
      <c r="AB669">
        <v>54.202618521891615</v>
      </c>
      <c r="AC669">
        <v>43.49604422366717</v>
      </c>
      <c r="AD669">
        <v>38.893541480579039</v>
      </c>
      <c r="AE669">
        <v>36.677436369134938</v>
      </c>
      <c r="AF669">
        <v>34.879650590948152</v>
      </c>
      <c r="AG669">
        <v>33.203920045639499</v>
      </c>
      <c r="AH669">
        <v>33.572578294551477</v>
      </c>
      <c r="AI669">
        <v>-0.8615761399269104</v>
      </c>
      <c r="AJ669">
        <v>-0.85661947727203369</v>
      </c>
      <c r="AK669">
        <v>-0.77954649925231934</v>
      </c>
      <c r="AL669">
        <v>-0.75248479843139648</v>
      </c>
      <c r="AM669">
        <v>-0.8866240382194519</v>
      </c>
      <c r="AN669">
        <v>-1.0970299243927002</v>
      </c>
      <c r="AO669">
        <v>-1.6894948482513428</v>
      </c>
      <c r="AP669">
        <v>-1.513013482093811</v>
      </c>
      <c r="AQ669">
        <v>-0.77458417415618896</v>
      </c>
      <c r="AR669">
        <v>-0.50829511880874634</v>
      </c>
      <c r="AS669">
        <v>-0.46108952164649963</v>
      </c>
      <c r="AT669">
        <v>-0.51401001214981079</v>
      </c>
      <c r="AU669">
        <v>-0.52487915754318237</v>
      </c>
      <c r="AV669">
        <v>-0.33536940813064575</v>
      </c>
      <c r="AW669">
        <v>-0.35573121905326843</v>
      </c>
      <c r="AX669">
        <v>-0.38193532824516296</v>
      </c>
      <c r="AY669">
        <v>4.7518905252218246E-2</v>
      </c>
      <c r="AZ669">
        <v>0.15766768157482147</v>
      </c>
      <c r="BA669">
        <v>0.53420531749725342</v>
      </c>
      <c r="BB669">
        <v>0.34141591191291809</v>
      </c>
      <c r="BC669">
        <v>-0.67241764068603516</v>
      </c>
      <c r="BD669">
        <v>-0.87026339769363403</v>
      </c>
      <c r="BE669">
        <v>-0.76188093423843384</v>
      </c>
      <c r="BF669">
        <v>-0.75035661458969116</v>
      </c>
      <c r="BG669">
        <v>-0.41718608140945435</v>
      </c>
      <c r="BH669">
        <v>-0.41174963116645813</v>
      </c>
      <c r="BI669">
        <v>-0.35044923424720764</v>
      </c>
      <c r="BJ669">
        <v>-0.3359491229057312</v>
      </c>
      <c r="BK669">
        <v>-0.44175702333450317</v>
      </c>
      <c r="BL669">
        <v>-0.58487415313720703</v>
      </c>
      <c r="BM669">
        <v>-1.0901135206222534</v>
      </c>
      <c r="BN669">
        <v>-0.88636213541030884</v>
      </c>
      <c r="BO669">
        <v>-0.15249127149581909</v>
      </c>
      <c r="BP669">
        <v>-4.9408432096242905E-2</v>
      </c>
      <c r="BQ669">
        <v>-6.3267387449741364E-2</v>
      </c>
      <c r="BR669">
        <v>-0.13868539035320282</v>
      </c>
      <c r="BS669">
        <v>-0.23058627545833588</v>
      </c>
      <c r="BT669">
        <v>-6.2590919435024261E-2</v>
      </c>
      <c r="BU669">
        <v>-8.2866460084915161E-2</v>
      </c>
      <c r="BV669">
        <v>-9.6187897026538849E-2</v>
      </c>
      <c r="BW669">
        <v>0.37760862708091736</v>
      </c>
      <c r="BX669">
        <v>0.43204501271247864</v>
      </c>
      <c r="BY669">
        <v>0.80975425243377686</v>
      </c>
      <c r="BZ669">
        <v>0.61800575256347656</v>
      </c>
      <c r="CA669">
        <v>-0.33571967482566833</v>
      </c>
      <c r="CB669">
        <v>-0.50457024574279785</v>
      </c>
      <c r="CC669">
        <v>-0.44845137000083923</v>
      </c>
      <c r="CD669">
        <v>-0.4233735203742981</v>
      </c>
      <c r="CE669">
        <v>-0.1094028502702713</v>
      </c>
      <c r="CF669">
        <v>-0.10363415628671646</v>
      </c>
      <c r="CG669">
        <v>-5.3257785737514496E-2</v>
      </c>
      <c r="CH669">
        <v>-4.7457784414291382E-2</v>
      </c>
      <c r="CI669">
        <v>-0.13364352285861969</v>
      </c>
      <c r="CJ669">
        <v>-0.23015660047531128</v>
      </c>
      <c r="CK669">
        <v>-0.6749839186668396</v>
      </c>
      <c r="CL669">
        <v>-0.45234528183937073</v>
      </c>
      <c r="CM669">
        <v>0.27836838364601135</v>
      </c>
      <c r="CN669">
        <v>0.26841506361961365</v>
      </c>
      <c r="CO669">
        <v>0.21226300299167633</v>
      </c>
      <c r="CP669">
        <v>0.121263287961483</v>
      </c>
      <c r="CQ669">
        <v>-2.6759926229715347E-2</v>
      </c>
      <c r="CR669">
        <v>0.12633463740348816</v>
      </c>
      <c r="CS669">
        <v>0.10611883550882339</v>
      </c>
      <c r="CT669">
        <v>0.10171990841627121</v>
      </c>
      <c r="CU669">
        <v>0.60622775554656982</v>
      </c>
      <c r="CV669">
        <v>0.62207788228988647</v>
      </c>
      <c r="CW669">
        <v>1.0005985498428345</v>
      </c>
      <c r="CX669">
        <v>0.8095710277557373</v>
      </c>
      <c r="CY669">
        <v>-0.10252368450164795</v>
      </c>
      <c r="CZ669">
        <v>-0.25129225850105286</v>
      </c>
      <c r="DA669">
        <v>-0.23137101531028748</v>
      </c>
      <c r="DB669">
        <v>-0.19690604507923126</v>
      </c>
      <c r="DC669">
        <v>0.19838036596775055</v>
      </c>
      <c r="DD669">
        <v>0.20448131859302521</v>
      </c>
      <c r="DE669">
        <v>0.24393366277217865</v>
      </c>
      <c r="DF669">
        <v>0.24103355407714844</v>
      </c>
      <c r="DG669">
        <v>0.17446999251842499</v>
      </c>
      <c r="DH669">
        <v>0.12456094473600388</v>
      </c>
      <c r="DI669">
        <v>-0.25985425710678101</v>
      </c>
      <c r="DJ669">
        <v>-1.8328435719013214E-2</v>
      </c>
      <c r="DK669">
        <v>0.7092280387878418</v>
      </c>
      <c r="DL669">
        <v>0.5862385630607605</v>
      </c>
      <c r="DM669">
        <v>0.48779341578483582</v>
      </c>
      <c r="DN669">
        <v>0.38121196627616882</v>
      </c>
      <c r="DO669">
        <v>0.17706643044948578</v>
      </c>
      <c r="DP669">
        <v>0.31526017189025879</v>
      </c>
      <c r="DQ669">
        <v>0.29510414600372314</v>
      </c>
      <c r="DR669">
        <v>0.29962772130966187</v>
      </c>
      <c r="DS669">
        <v>0.8348468542098999</v>
      </c>
      <c r="DT669">
        <v>0.8121107816696167</v>
      </c>
      <c r="DU669">
        <v>1.1914428472518921</v>
      </c>
      <c r="DV669">
        <v>1.001136302947998</v>
      </c>
      <c r="DW669">
        <v>0.13067230582237244</v>
      </c>
      <c r="DX669">
        <v>1.9857289735227823E-3</v>
      </c>
      <c r="DY669">
        <v>-1.4290665276348591E-2</v>
      </c>
      <c r="DZ669">
        <v>2.9561430215835571E-2</v>
      </c>
      <c r="EA669">
        <v>0.64277046918869019</v>
      </c>
      <c r="EB669">
        <v>0.64935111999511719</v>
      </c>
      <c r="EC669">
        <v>0.67303091287612915</v>
      </c>
      <c r="ED669">
        <v>0.65756922960281372</v>
      </c>
      <c r="EE669">
        <v>0.61933696269989014</v>
      </c>
      <c r="EF669">
        <v>0.63671672344207764</v>
      </c>
      <c r="EG669">
        <v>0.33952704071998596</v>
      </c>
      <c r="EH669">
        <v>0.60832291841506958</v>
      </c>
      <c r="EI669">
        <v>1.3313210010528564</v>
      </c>
      <c r="EJ669">
        <v>1.0451252460479736</v>
      </c>
      <c r="EK669">
        <v>0.88561552762985229</v>
      </c>
      <c r="EL669">
        <v>0.75653660297393799</v>
      </c>
      <c r="EM669">
        <v>0.47135931253433228</v>
      </c>
      <c r="EN669">
        <v>0.58803868293762207</v>
      </c>
      <c r="EO669">
        <v>0.56796890497207642</v>
      </c>
      <c r="EP669">
        <v>0.58537513017654419</v>
      </c>
      <c r="EQ669">
        <v>1.1649365425109863</v>
      </c>
      <c r="ER669">
        <v>1.0864881277084351</v>
      </c>
      <c r="ES669">
        <v>1.4669917821884155</v>
      </c>
      <c r="ET669">
        <v>1.2777261734008789</v>
      </c>
      <c r="EU669">
        <v>0.46737027168273926</v>
      </c>
      <c r="EV669">
        <v>0.36767891049385071</v>
      </c>
      <c r="EW669">
        <v>0.29913890361785889</v>
      </c>
      <c r="EX669">
        <v>0.35654449462890625</v>
      </c>
      <c r="EY669">
        <v>51.599506378173828</v>
      </c>
      <c r="EZ669">
        <v>51.302486419677734</v>
      </c>
      <c r="FA669">
        <v>51.021266937255859</v>
      </c>
      <c r="FB669">
        <v>50.752044677734375</v>
      </c>
      <c r="FC669">
        <v>50.431610107421875</v>
      </c>
      <c r="FD669">
        <v>49.999691009521484</v>
      </c>
      <c r="FE669">
        <v>49.743202209472656</v>
      </c>
      <c r="FF669">
        <v>49.707271575927734</v>
      </c>
      <c r="FG669">
        <v>50.460788726806641</v>
      </c>
      <c r="FH669">
        <v>52.585609436035156</v>
      </c>
      <c r="FI669">
        <v>54.359474182128906</v>
      </c>
      <c r="FJ669">
        <v>56.080657958984375</v>
      </c>
      <c r="FK669">
        <v>56.660423278808594</v>
      </c>
      <c r="FL669">
        <v>56.736698150634766</v>
      </c>
      <c r="FM669">
        <v>56.697547912597656</v>
      </c>
      <c r="FN669">
        <v>55.619979858398438</v>
      </c>
      <c r="FO669">
        <v>55.534416198730469</v>
      </c>
      <c r="FP669">
        <v>55.255546569824219</v>
      </c>
      <c r="FQ669">
        <v>53.870536804199219</v>
      </c>
      <c r="FR669">
        <v>52.902553558349609</v>
      </c>
      <c r="FS669">
        <v>52.081836700439453</v>
      </c>
      <c r="FT669">
        <v>51.856399536132813</v>
      </c>
      <c r="FU669">
        <v>50.596736907958984</v>
      </c>
      <c r="FV669">
        <v>49.167209625244141</v>
      </c>
      <c r="FW669">
        <v>1</v>
      </c>
    </row>
    <row r="670" spans="1:179" x14ac:dyDescent="0.2">
      <c r="A670" t="s">
        <v>241</v>
      </c>
      <c r="B670" t="s">
        <v>248</v>
      </c>
      <c r="C670" t="s">
        <v>218</v>
      </c>
      <c r="D670" t="s">
        <v>37</v>
      </c>
      <c r="E670" t="s">
        <v>250</v>
      </c>
      <c r="F670" t="s">
        <v>225</v>
      </c>
      <c r="G670" t="s">
        <v>245</v>
      </c>
      <c r="H670">
        <v>133.18</v>
      </c>
      <c r="K670">
        <v>30.210411618187255</v>
      </c>
      <c r="L670">
        <v>29.82046176569629</v>
      </c>
      <c r="M670">
        <v>29.076767172762889</v>
      </c>
      <c r="N670">
        <v>28.905648153140589</v>
      </c>
      <c r="O670">
        <v>30.720888873352386</v>
      </c>
      <c r="P670">
        <v>36.417917117572571</v>
      </c>
      <c r="Q670">
        <v>44.033231685015075</v>
      </c>
      <c r="R670">
        <v>49.248863411296817</v>
      </c>
      <c r="S670">
        <v>52.423280336681394</v>
      </c>
      <c r="T670">
        <v>53.351633822138453</v>
      </c>
      <c r="U670">
        <v>52.029837875430822</v>
      </c>
      <c r="V670">
        <v>53.280360750404895</v>
      </c>
      <c r="W670">
        <v>56.288152250022414</v>
      </c>
      <c r="X670">
        <v>56.505188969865799</v>
      </c>
      <c r="Y670">
        <v>55.821066786100253</v>
      </c>
      <c r="Z670">
        <v>54.371525069548369</v>
      </c>
      <c r="AA670">
        <v>53.020608579190181</v>
      </c>
      <c r="AB670">
        <v>50.446362323148172</v>
      </c>
      <c r="AC670">
        <v>40.481756534411325</v>
      </c>
      <c r="AD670">
        <v>36.198208482626086</v>
      </c>
      <c r="AE670">
        <v>34.135680057861187</v>
      </c>
      <c r="AF670">
        <v>32.46248132283727</v>
      </c>
      <c r="AG670">
        <v>30.902879359871864</v>
      </c>
      <c r="AH670">
        <v>31.245989491913171</v>
      </c>
      <c r="AI670">
        <v>-0.82746374607086182</v>
      </c>
      <c r="AJ670">
        <v>-0.82287818193435669</v>
      </c>
      <c r="AK670">
        <v>-0.75023794174194336</v>
      </c>
      <c r="AL670">
        <v>-0.72432810068130493</v>
      </c>
      <c r="AM670">
        <v>-0.85080313682556152</v>
      </c>
      <c r="AN670">
        <v>-1.0505034923553467</v>
      </c>
      <c r="AO670">
        <v>-1.6069341897964478</v>
      </c>
      <c r="AP670">
        <v>-1.4442538022994995</v>
      </c>
      <c r="AQ670">
        <v>-0.75673520565032959</v>
      </c>
      <c r="AR670">
        <v>-0.49950003623962402</v>
      </c>
      <c r="AS670">
        <v>-0.45204871892929077</v>
      </c>
      <c r="AT670">
        <v>-0.50000607967376709</v>
      </c>
      <c r="AU670">
        <v>-0.50545495748519897</v>
      </c>
      <c r="AV670">
        <v>-0.32783910632133484</v>
      </c>
      <c r="AW670">
        <v>-0.34679481387138367</v>
      </c>
      <c r="AX670">
        <v>-0.37192493677139282</v>
      </c>
      <c r="AY670">
        <v>2.5214053690433502E-2</v>
      </c>
      <c r="AZ670">
        <v>0.13093827664852142</v>
      </c>
      <c r="BA670">
        <v>0.48131433129310608</v>
      </c>
      <c r="BB670">
        <v>0.30182528495788574</v>
      </c>
      <c r="BC670">
        <v>-0.64521133899688721</v>
      </c>
      <c r="BD670">
        <v>-0.83101630210876465</v>
      </c>
      <c r="BE670">
        <v>-0.7271345853805542</v>
      </c>
      <c r="BF670">
        <v>-0.71718955039978027</v>
      </c>
      <c r="BG670">
        <v>-0.3987482488155365</v>
      </c>
      <c r="BH670">
        <v>-0.39369988441467285</v>
      </c>
      <c r="BI670">
        <v>-0.33627587556838989</v>
      </c>
      <c r="BJ670">
        <v>-0.32248455286026001</v>
      </c>
      <c r="BK670">
        <v>-0.42162764072418213</v>
      </c>
      <c r="BL670">
        <v>-0.55641251802444458</v>
      </c>
      <c r="BM670">
        <v>-1.0286945104598999</v>
      </c>
      <c r="BN670">
        <v>-0.83970576524734497</v>
      </c>
      <c r="BO670">
        <v>-0.15658488869667053</v>
      </c>
      <c r="BP670">
        <v>-5.6799326092004776E-2</v>
      </c>
      <c r="BQ670">
        <v>-6.8258687853813171E-2</v>
      </c>
      <c r="BR670">
        <v>-0.13792000710964203</v>
      </c>
      <c r="BS670">
        <v>-0.22154240310192108</v>
      </c>
      <c r="BT670">
        <v>-6.4682126045227051E-2</v>
      </c>
      <c r="BU670">
        <v>-8.3554595708847046E-2</v>
      </c>
      <c r="BV670">
        <v>-9.6256457269191742E-2</v>
      </c>
      <c r="BW670">
        <v>0.34366077184677124</v>
      </c>
      <c r="BX670">
        <v>0.39563772082328796</v>
      </c>
      <c r="BY670">
        <v>0.74714398384094238</v>
      </c>
      <c r="BZ670">
        <v>0.56865918636322021</v>
      </c>
      <c r="CA670">
        <v>-0.32038941979408264</v>
      </c>
      <c r="CB670">
        <v>-0.47822192311286926</v>
      </c>
      <c r="CC670">
        <v>-0.42476040124893188</v>
      </c>
      <c r="CD670">
        <v>-0.40173989534378052</v>
      </c>
      <c r="CE670">
        <v>-0.10182120651006699</v>
      </c>
      <c r="CF670">
        <v>-9.6452280879020691E-2</v>
      </c>
      <c r="CG670">
        <v>-4.9567006528377533E-2</v>
      </c>
      <c r="CH670">
        <v>-4.4168945401906967E-2</v>
      </c>
      <c r="CI670">
        <v>-0.12438198924064636</v>
      </c>
      <c r="CJ670">
        <v>-0.21420668065547943</v>
      </c>
      <c r="CK670">
        <v>-0.62820732593536377</v>
      </c>
      <c r="CL670">
        <v>-0.42099761962890625</v>
      </c>
      <c r="CM670">
        <v>0.25907739996910095</v>
      </c>
      <c r="CN670">
        <v>0.24981383979320526</v>
      </c>
      <c r="CO670">
        <v>0.1975531280040741</v>
      </c>
      <c r="CP670">
        <v>0.11285971105098724</v>
      </c>
      <c r="CQ670">
        <v>-2.4905454367399216E-2</v>
      </c>
      <c r="CR670">
        <v>0.11757960915565491</v>
      </c>
      <c r="CS670">
        <v>9.8764769732952118E-2</v>
      </c>
      <c r="CT670">
        <v>9.4670690596103668E-2</v>
      </c>
      <c r="CU670">
        <v>0.5642160177230835</v>
      </c>
      <c r="CV670">
        <v>0.57896775007247925</v>
      </c>
      <c r="CW670">
        <v>0.93125683069229126</v>
      </c>
      <c r="CX670">
        <v>0.75346755981445313</v>
      </c>
      <c r="CY670">
        <v>-9.5418766140937805E-2</v>
      </c>
      <c r="CZ670">
        <v>-0.23387762904167175</v>
      </c>
      <c r="DA670">
        <v>-0.21533694863319397</v>
      </c>
      <c r="DB670">
        <v>-0.18326041102409363</v>
      </c>
      <c r="DC670">
        <v>0.19510585069656372</v>
      </c>
      <c r="DD670">
        <v>0.20079530775547028</v>
      </c>
      <c r="DE670">
        <v>0.23714184761047363</v>
      </c>
      <c r="DF670">
        <v>0.23414666950702667</v>
      </c>
      <c r="DG670">
        <v>0.1728636622428894</v>
      </c>
      <c r="DH670">
        <v>0.12799917161464691</v>
      </c>
      <c r="DI670">
        <v>-0.2277202308177948</v>
      </c>
      <c r="DJ670">
        <v>-2.2895073052495718E-3</v>
      </c>
      <c r="DK670">
        <v>0.67473965883255005</v>
      </c>
      <c r="DL670">
        <v>0.556427001953125</v>
      </c>
      <c r="DM670">
        <v>0.46336492896080017</v>
      </c>
      <c r="DN670">
        <v>0.36363941431045532</v>
      </c>
      <c r="DO670">
        <v>0.17173150181770325</v>
      </c>
      <c r="DP670">
        <v>0.29984134435653687</v>
      </c>
      <c r="DQ670">
        <v>0.28108415007591248</v>
      </c>
      <c r="DR670">
        <v>0.28559783101081848</v>
      </c>
      <c r="DS670">
        <v>0.78477120399475098</v>
      </c>
      <c r="DT670">
        <v>0.76229774951934814</v>
      </c>
      <c r="DU670">
        <v>1.1153696775436401</v>
      </c>
      <c r="DV670">
        <v>0.93827593326568604</v>
      </c>
      <c r="DW670">
        <v>0.12955188751220703</v>
      </c>
      <c r="DX670">
        <v>1.0466667823493481E-2</v>
      </c>
      <c r="DY670">
        <v>-5.9134988114237785E-3</v>
      </c>
      <c r="DZ670">
        <v>3.521907702088356E-2</v>
      </c>
      <c r="EA670">
        <v>0.62382131814956665</v>
      </c>
      <c r="EB670">
        <v>0.62997359037399292</v>
      </c>
      <c r="EC670">
        <v>0.6511039137840271</v>
      </c>
      <c r="ED670">
        <v>0.6359902024269104</v>
      </c>
      <c r="EE670">
        <v>0.6020391583442688</v>
      </c>
      <c r="EF670">
        <v>0.62209010124206543</v>
      </c>
      <c r="EG670">
        <v>0.3505195677280426</v>
      </c>
      <c r="EH670">
        <v>0.60225850343704224</v>
      </c>
      <c r="EI670">
        <v>1.2748899459838867</v>
      </c>
      <c r="EJ670">
        <v>0.99912768602371216</v>
      </c>
      <c r="EK670">
        <v>0.84715497493743896</v>
      </c>
      <c r="EL670">
        <v>0.72572547197341919</v>
      </c>
      <c r="EM670">
        <v>0.45564404129981995</v>
      </c>
      <c r="EN670">
        <v>0.56299835443496704</v>
      </c>
      <c r="EO670">
        <v>0.54432433843612671</v>
      </c>
      <c r="EP670">
        <v>0.56126630306243896</v>
      </c>
      <c r="EQ670">
        <v>1.1032179594039917</v>
      </c>
      <c r="ER670">
        <v>1.0269972085952759</v>
      </c>
      <c r="ES670">
        <v>1.3811992406845093</v>
      </c>
      <c r="ET670">
        <v>1.2051098346710205</v>
      </c>
      <c r="EU670">
        <v>0.4543738067150116</v>
      </c>
      <c r="EV670">
        <v>0.36326104402542114</v>
      </c>
      <c r="EW670">
        <v>0.29646068811416626</v>
      </c>
      <c r="EX670">
        <v>0.35066875815391541</v>
      </c>
      <c r="EY670">
        <v>51.599506378173828</v>
      </c>
      <c r="EZ670">
        <v>51.302486419677734</v>
      </c>
      <c r="FA670">
        <v>51.021266937255859</v>
      </c>
      <c r="FB670">
        <v>50.752044677734375</v>
      </c>
      <c r="FC670">
        <v>50.431610107421875</v>
      </c>
      <c r="FD670">
        <v>49.999691009521484</v>
      </c>
      <c r="FE670">
        <v>49.743202209472656</v>
      </c>
      <c r="FF670">
        <v>49.707271575927734</v>
      </c>
      <c r="FG670">
        <v>50.460788726806641</v>
      </c>
      <c r="FH670">
        <v>52.585605621337891</v>
      </c>
      <c r="FI670">
        <v>54.359474182128906</v>
      </c>
      <c r="FJ670">
        <v>56.080661773681641</v>
      </c>
      <c r="FK670">
        <v>56.660423278808594</v>
      </c>
      <c r="FL670">
        <v>56.736701965332031</v>
      </c>
      <c r="FM670">
        <v>56.697551727294922</v>
      </c>
      <c r="FN670">
        <v>55.619979858398438</v>
      </c>
      <c r="FO670">
        <v>55.534416198730469</v>
      </c>
      <c r="FP670">
        <v>55.255546569824219</v>
      </c>
      <c r="FQ670">
        <v>53.870536804199219</v>
      </c>
      <c r="FR670">
        <v>52.902549743652344</v>
      </c>
      <c r="FS670">
        <v>52.081836700439453</v>
      </c>
      <c r="FT670">
        <v>51.856399536132813</v>
      </c>
      <c r="FU670">
        <v>50.596736907958984</v>
      </c>
      <c r="FV670">
        <v>49.167209625244141</v>
      </c>
      <c r="FW670">
        <v>1</v>
      </c>
    </row>
    <row r="671" spans="1:179" x14ac:dyDescent="0.2">
      <c r="A671" t="s">
        <v>241</v>
      </c>
      <c r="B671" t="s">
        <v>248</v>
      </c>
      <c r="C671" t="s">
        <v>218</v>
      </c>
      <c r="D671" t="s">
        <v>38</v>
      </c>
      <c r="E671">
        <v>2015</v>
      </c>
      <c r="F671" t="s">
        <v>225</v>
      </c>
      <c r="G671" t="s">
        <v>245</v>
      </c>
      <c r="H671">
        <v>169.05</v>
      </c>
      <c r="K671">
        <v>36.974887763693062</v>
      </c>
      <c r="L671">
        <v>36.43920347058247</v>
      </c>
      <c r="M671">
        <v>35.422094315665582</v>
      </c>
      <c r="N671">
        <v>35.322841087087149</v>
      </c>
      <c r="O671">
        <v>37.352461616631018</v>
      </c>
      <c r="P671">
        <v>43.680474820340685</v>
      </c>
      <c r="Q671">
        <v>52.588451164682198</v>
      </c>
      <c r="R671">
        <v>58.731863762378133</v>
      </c>
      <c r="S671">
        <v>62.929440417080848</v>
      </c>
      <c r="T671">
        <v>64.550608537755338</v>
      </c>
      <c r="U671">
        <v>63.728060633777218</v>
      </c>
      <c r="V671">
        <v>66.432128511249488</v>
      </c>
      <c r="W671">
        <v>70.006891325604769</v>
      </c>
      <c r="X671">
        <v>70.733273208091958</v>
      </c>
      <c r="Y671">
        <v>70.489103845728721</v>
      </c>
      <c r="Z671">
        <v>69.344244409505137</v>
      </c>
      <c r="AA671">
        <v>66.979428937199017</v>
      </c>
      <c r="AB671">
        <v>62.763483800519495</v>
      </c>
      <c r="AC671">
        <v>49.845822715980887</v>
      </c>
      <c r="AD671">
        <v>44.63255522526638</v>
      </c>
      <c r="AE671">
        <v>42.174792669358574</v>
      </c>
      <c r="AF671">
        <v>39.927041292433955</v>
      </c>
      <c r="AG671">
        <v>37.854080116436208</v>
      </c>
      <c r="AH671">
        <v>38.296038112139534</v>
      </c>
      <c r="AI671">
        <v>-0.86561363935470581</v>
      </c>
      <c r="AJ671">
        <v>-0.83928060531616211</v>
      </c>
      <c r="AK671">
        <v>-0.78370934724807739</v>
      </c>
      <c r="AL671">
        <v>-0.7514154314994812</v>
      </c>
      <c r="AM671">
        <v>-0.86910676956176758</v>
      </c>
      <c r="AN671">
        <v>-1.1102807521820068</v>
      </c>
      <c r="AO671">
        <v>-1.662956714630127</v>
      </c>
      <c r="AP671">
        <v>-1.4976629018783569</v>
      </c>
      <c r="AQ671">
        <v>-0.74187964200973511</v>
      </c>
      <c r="AR671">
        <v>-0.49004697799682617</v>
      </c>
      <c r="AS671">
        <v>-0.46162712574005127</v>
      </c>
      <c r="AT671">
        <v>-0.51976197957992554</v>
      </c>
      <c r="AU671">
        <v>-0.53371506929397583</v>
      </c>
      <c r="AV671">
        <v>-0.33913856744766235</v>
      </c>
      <c r="AW671">
        <v>-0.35346114635467529</v>
      </c>
      <c r="AX671">
        <v>-0.37337735295295715</v>
      </c>
      <c r="AY671">
        <v>7.6041221618652344E-2</v>
      </c>
      <c r="AZ671">
        <v>0.19368365406990051</v>
      </c>
      <c r="BA671">
        <v>0.56682044267654419</v>
      </c>
      <c r="BB671">
        <v>0.33526134490966797</v>
      </c>
      <c r="BC671">
        <v>-0.69234758615493774</v>
      </c>
      <c r="BD671">
        <v>-0.88015449047088623</v>
      </c>
      <c r="BE671">
        <v>-0.83698505163192749</v>
      </c>
      <c r="BF671">
        <v>-0.86227202415466309</v>
      </c>
      <c r="BG671">
        <v>-0.42349627614021301</v>
      </c>
      <c r="BH671">
        <v>-0.39963579177856445</v>
      </c>
      <c r="BI671">
        <v>-0.36079037189483643</v>
      </c>
      <c r="BJ671">
        <v>-0.33910998702049255</v>
      </c>
      <c r="BK671">
        <v>-0.43134060502052307</v>
      </c>
      <c r="BL671">
        <v>-0.59849637746810913</v>
      </c>
      <c r="BM671">
        <v>-1.075181245803833</v>
      </c>
      <c r="BN671">
        <v>-0.88235664367675781</v>
      </c>
      <c r="BO671">
        <v>-0.1326042115688324</v>
      </c>
      <c r="BP671">
        <v>-3.916294127702713E-2</v>
      </c>
      <c r="BQ671">
        <v>-6.5996304154396057E-2</v>
      </c>
      <c r="BR671">
        <v>-0.14146503806114197</v>
      </c>
      <c r="BS671">
        <v>-0.23619669675827026</v>
      </c>
      <c r="BT671">
        <v>-6.1331331729888916E-2</v>
      </c>
      <c r="BU671">
        <v>-7.4780300259590149E-2</v>
      </c>
      <c r="BV671">
        <v>-8.0228708684444427E-2</v>
      </c>
      <c r="BW671">
        <v>0.41921508312225342</v>
      </c>
      <c r="BX671">
        <v>0.47770115733146667</v>
      </c>
      <c r="BY671">
        <v>0.84925389289855957</v>
      </c>
      <c r="BZ671">
        <v>0.61093050241470337</v>
      </c>
      <c r="CA671">
        <v>-0.35387572646141052</v>
      </c>
      <c r="CB671">
        <v>-0.52607429027557373</v>
      </c>
      <c r="CC671">
        <v>-0.51820588111877441</v>
      </c>
      <c r="CD671">
        <v>-0.51909315586090088</v>
      </c>
      <c r="CE671">
        <v>-0.11728714406490326</v>
      </c>
      <c r="CF671">
        <v>-9.5139160752296448E-2</v>
      </c>
      <c r="CG671">
        <v>-6.787794828414917E-2</v>
      </c>
      <c r="CH671">
        <v>-5.3548462688922882E-2</v>
      </c>
      <c r="CI671">
        <v>-0.12814512848854065</v>
      </c>
      <c r="CJ671">
        <v>-0.24403609335422516</v>
      </c>
      <c r="CK671">
        <v>-0.66808980703353882</v>
      </c>
      <c r="CL671">
        <v>-0.45619741082191467</v>
      </c>
      <c r="CM671">
        <v>0.28937810659408569</v>
      </c>
      <c r="CN671">
        <v>0.27311795949935913</v>
      </c>
      <c r="CO671">
        <v>0.20801639556884766</v>
      </c>
      <c r="CP671">
        <v>0.1205422654747963</v>
      </c>
      <c r="CQ671">
        <v>-3.0136369168758392E-2</v>
      </c>
      <c r="CR671">
        <v>0.1310771107673645</v>
      </c>
      <c r="CS671">
        <v>0.11823321133852005</v>
      </c>
      <c r="CT671">
        <v>0.1228051483631134</v>
      </c>
      <c r="CU671">
        <v>0.65689629316329956</v>
      </c>
      <c r="CV671">
        <v>0.67441082000732422</v>
      </c>
      <c r="CW671">
        <v>1.0448664426803589</v>
      </c>
      <c r="CX671">
        <v>0.80185812711715698</v>
      </c>
      <c r="CY671">
        <v>-0.1194511353969574</v>
      </c>
      <c r="CZ671">
        <v>-0.28083941340446472</v>
      </c>
      <c r="DA671">
        <v>-0.29742038249969482</v>
      </c>
      <c r="DB671">
        <v>-0.28140854835510254</v>
      </c>
      <c r="DC671">
        <v>0.18892198801040649</v>
      </c>
      <c r="DD671">
        <v>0.20935748517513275</v>
      </c>
      <c r="DE671">
        <v>0.22503446042537689</v>
      </c>
      <c r="DF671">
        <v>0.23201306164264679</v>
      </c>
      <c r="DG671">
        <v>0.17505036294460297</v>
      </c>
      <c r="DH671">
        <v>0.1104242131114006</v>
      </c>
      <c r="DI671">
        <v>-0.26099830865859985</v>
      </c>
      <c r="DJ671">
        <v>-3.0038166791200638E-2</v>
      </c>
      <c r="DK671">
        <v>0.71136045455932617</v>
      </c>
      <c r="DL671">
        <v>0.58539885282516479</v>
      </c>
      <c r="DM671">
        <v>0.48202908039093018</v>
      </c>
      <c r="DN671">
        <v>0.38254958391189575</v>
      </c>
      <c r="DO671">
        <v>0.17592395842075348</v>
      </c>
      <c r="DP671">
        <v>0.32348555326461792</v>
      </c>
      <c r="DQ671">
        <v>0.31124672293663025</v>
      </c>
      <c r="DR671">
        <v>0.32583901286125183</v>
      </c>
      <c r="DS671">
        <v>0.89457744359970093</v>
      </c>
      <c r="DT671">
        <v>0.87112045288085938</v>
      </c>
      <c r="DU671">
        <v>1.2404789924621582</v>
      </c>
      <c r="DV671">
        <v>0.9927857518196106</v>
      </c>
      <c r="DW671">
        <v>0.11497345566749573</v>
      </c>
      <c r="DX671">
        <v>-3.5604517906904221E-2</v>
      </c>
      <c r="DY671">
        <v>-7.6634913682937622E-2</v>
      </c>
      <c r="DZ671">
        <v>-4.372391477227211E-2</v>
      </c>
      <c r="EA671">
        <v>0.6310393214225769</v>
      </c>
      <c r="EB671">
        <v>0.64900225400924683</v>
      </c>
      <c r="EC671">
        <v>0.64795345067977905</v>
      </c>
      <c r="ED671">
        <v>0.64431852102279663</v>
      </c>
      <c r="EE671">
        <v>0.61281651258468628</v>
      </c>
      <c r="EF671">
        <v>0.62220859527587891</v>
      </c>
      <c r="EG671">
        <v>0.32677710056304932</v>
      </c>
      <c r="EH671">
        <v>0.58526808023452759</v>
      </c>
      <c r="EI671">
        <v>1.3206359148025513</v>
      </c>
      <c r="EJ671">
        <v>1.0362828969955444</v>
      </c>
      <c r="EK671">
        <v>0.87765991687774658</v>
      </c>
      <c r="EL671">
        <v>0.76084649562835693</v>
      </c>
      <c r="EM671">
        <v>0.47344231605529785</v>
      </c>
      <c r="EN671">
        <v>0.60129278898239136</v>
      </c>
      <c r="EO671">
        <v>0.5899275541305542</v>
      </c>
      <c r="EP671">
        <v>0.61898767948150635</v>
      </c>
      <c r="EQ671">
        <v>1.2377513647079468</v>
      </c>
      <c r="ER671">
        <v>1.1551380157470703</v>
      </c>
      <c r="ES671">
        <v>1.5229125022888184</v>
      </c>
      <c r="ET671">
        <v>1.268454909324646</v>
      </c>
      <c r="EU671">
        <v>0.45344534516334534</v>
      </c>
      <c r="EV671">
        <v>0.31847569346427917</v>
      </c>
      <c r="EW671">
        <v>0.24214425683021545</v>
      </c>
      <c r="EX671">
        <v>0.29945492744445801</v>
      </c>
      <c r="EY671">
        <v>51.785243988037109</v>
      </c>
      <c r="EZ671">
        <v>50.562705993652344</v>
      </c>
      <c r="FA671">
        <v>49.243999481201172</v>
      </c>
      <c r="FB671">
        <v>48.690418243408203</v>
      </c>
      <c r="FC671">
        <v>48.440834045410156</v>
      </c>
      <c r="FD671">
        <v>47.897865295410156</v>
      </c>
      <c r="FE671">
        <v>47.701534271240234</v>
      </c>
      <c r="FF671">
        <v>48.124031066894531</v>
      </c>
      <c r="FG671">
        <v>50.607879638671875</v>
      </c>
      <c r="FH671">
        <v>52.753177642822266</v>
      </c>
      <c r="FI671">
        <v>55.059638977050781</v>
      </c>
      <c r="FJ671">
        <v>57.179656982421875</v>
      </c>
      <c r="FK671">
        <v>58.094409942626953</v>
      </c>
      <c r="FL671">
        <v>59.109153747558594</v>
      </c>
      <c r="FM671">
        <v>59.140476226806641</v>
      </c>
      <c r="FN671">
        <v>59.769798278808594</v>
      </c>
      <c r="FO671">
        <v>59.379112243652344</v>
      </c>
      <c r="FP671">
        <v>58.163127899169922</v>
      </c>
      <c r="FQ671">
        <v>56.570953369140625</v>
      </c>
      <c r="FR671">
        <v>54.892993927001953</v>
      </c>
      <c r="FS671">
        <v>54.171249389648438</v>
      </c>
      <c r="FT671">
        <v>53.246147155761719</v>
      </c>
      <c r="FU671">
        <v>52.209079742431641</v>
      </c>
      <c r="FV671">
        <v>51.139987945556641</v>
      </c>
      <c r="FW671">
        <v>1</v>
      </c>
    </row>
    <row r="672" spans="1:179" x14ac:dyDescent="0.2">
      <c r="A672" t="s">
        <v>241</v>
      </c>
      <c r="B672" t="s">
        <v>248</v>
      </c>
      <c r="C672" t="s">
        <v>218</v>
      </c>
      <c r="D672" t="s">
        <v>38</v>
      </c>
      <c r="E672">
        <v>2016</v>
      </c>
      <c r="F672" t="s">
        <v>225</v>
      </c>
      <c r="G672" t="s">
        <v>245</v>
      </c>
      <c r="H672">
        <v>142.25</v>
      </c>
      <c r="K672">
        <v>31.538115095470296</v>
      </c>
      <c r="L672">
        <v>31.073903427431837</v>
      </c>
      <c r="M672">
        <v>30.189493505262465</v>
      </c>
      <c r="N672">
        <v>30.093647177552693</v>
      </c>
      <c r="O672">
        <v>31.909377070989962</v>
      </c>
      <c r="P672">
        <v>37.789894562972577</v>
      </c>
      <c r="Q672">
        <v>45.809687289206082</v>
      </c>
      <c r="R672">
        <v>51.141935727340481</v>
      </c>
      <c r="S672">
        <v>54.462843298724714</v>
      </c>
      <c r="T672">
        <v>55.560539547314576</v>
      </c>
      <c r="U672">
        <v>54.639215624598641</v>
      </c>
      <c r="V672">
        <v>57.132146447340233</v>
      </c>
      <c r="W672">
        <v>60.111717413893786</v>
      </c>
      <c r="X672">
        <v>60.631079276037354</v>
      </c>
      <c r="Y672">
        <v>60.388454490602534</v>
      </c>
      <c r="Z672">
        <v>59.273650355681944</v>
      </c>
      <c r="AA672">
        <v>57.274454351643747</v>
      </c>
      <c r="AB672">
        <v>53.774111963459539</v>
      </c>
      <c r="AC672">
        <v>43.037245852689928</v>
      </c>
      <c r="AD672">
        <v>38.246131662613379</v>
      </c>
      <c r="AE672">
        <v>35.988499608840399</v>
      </c>
      <c r="AF672">
        <v>34.020496307392023</v>
      </c>
      <c r="AG672">
        <v>32.250325491992719</v>
      </c>
      <c r="AH672">
        <v>32.75231081600068</v>
      </c>
      <c r="AI672">
        <v>-0.85451316833496094</v>
      </c>
      <c r="AJ672">
        <v>-0.82874280214309692</v>
      </c>
      <c r="AK672">
        <v>-0.76996409893035889</v>
      </c>
      <c r="AL672">
        <v>-0.73825877904891968</v>
      </c>
      <c r="AM672">
        <v>-0.85602414608001709</v>
      </c>
      <c r="AN672">
        <v>-1.0925893783569336</v>
      </c>
      <c r="AO672">
        <v>-1.6285150051116943</v>
      </c>
      <c r="AP672">
        <v>-1.4627997875213623</v>
      </c>
      <c r="AQ672">
        <v>-0.74403750896453857</v>
      </c>
      <c r="AR672">
        <v>-0.49702936410903931</v>
      </c>
      <c r="AS672">
        <v>-0.46020114421844482</v>
      </c>
      <c r="AT672">
        <v>-0.51299232244491577</v>
      </c>
      <c r="AU672">
        <v>-0.51999527215957642</v>
      </c>
      <c r="AV672">
        <v>-0.32887044548988342</v>
      </c>
      <c r="AW672">
        <v>-0.34290322661399841</v>
      </c>
      <c r="AX672">
        <v>-0.35836848616600037</v>
      </c>
      <c r="AY672">
        <v>7.8170694410800934E-2</v>
      </c>
      <c r="AZ672">
        <v>0.19279111921787262</v>
      </c>
      <c r="BA672">
        <v>0.55524885654449463</v>
      </c>
      <c r="BB672">
        <v>0.32431802153587341</v>
      </c>
      <c r="BC672">
        <v>-0.67439955472946167</v>
      </c>
      <c r="BD672">
        <v>-0.8564724326133728</v>
      </c>
      <c r="BE672">
        <v>-0.815998375415802</v>
      </c>
      <c r="BF672">
        <v>-0.84151077270507813</v>
      </c>
      <c r="BG672">
        <v>-0.41819912195205688</v>
      </c>
      <c r="BH672">
        <v>-0.39486747980117798</v>
      </c>
      <c r="BI672">
        <v>-0.35273739695549011</v>
      </c>
      <c r="BJ672">
        <v>-0.33151260018348694</v>
      </c>
      <c r="BK672">
        <v>-0.42403671145439148</v>
      </c>
      <c r="BL672">
        <v>-0.58755028247833252</v>
      </c>
      <c r="BM672">
        <v>-1.0486730337142944</v>
      </c>
      <c r="BN672">
        <v>-0.85622102022171021</v>
      </c>
      <c r="BO672">
        <v>-0.14324022829532623</v>
      </c>
      <c r="BP672">
        <v>-5.3103756159543991E-2</v>
      </c>
      <c r="BQ672">
        <v>-6.9803789258003235E-2</v>
      </c>
      <c r="BR672">
        <v>-0.1397869735956192</v>
      </c>
      <c r="BS672">
        <v>-0.22659759223461151</v>
      </c>
      <c r="BT672">
        <v>-5.4817613214254379E-2</v>
      </c>
      <c r="BU672">
        <v>-6.7985758185386658E-2</v>
      </c>
      <c r="BV672">
        <v>-6.9504477083683014E-2</v>
      </c>
      <c r="BW672">
        <v>0.41642555594444275</v>
      </c>
      <c r="BX672">
        <v>0.47247347235679626</v>
      </c>
      <c r="BY672">
        <v>0.83297723531723022</v>
      </c>
      <c r="BZ672">
        <v>0.59596812725067139</v>
      </c>
      <c r="CA672">
        <v>-0.34084123373031616</v>
      </c>
      <c r="CB672">
        <v>-0.50743979215621948</v>
      </c>
      <c r="CC672">
        <v>-0.50186687707901001</v>
      </c>
      <c r="CD672">
        <v>-0.50315815210342407</v>
      </c>
      <c r="CE672">
        <v>-0.11600935459136963</v>
      </c>
      <c r="CF672">
        <v>-9.4366744160652161E-2</v>
      </c>
      <c r="CG672">
        <v>-6.37674480676651E-2</v>
      </c>
      <c r="CH672">
        <v>-4.9801435321569443E-2</v>
      </c>
      <c r="CI672">
        <v>-0.12484355270862579</v>
      </c>
      <c r="CJ672">
        <v>-0.23776176571846008</v>
      </c>
      <c r="CK672">
        <v>-0.6470763087272644</v>
      </c>
      <c r="CL672">
        <v>-0.43610641360282898</v>
      </c>
      <c r="CM672">
        <v>0.27287015318870544</v>
      </c>
      <c r="CN672">
        <v>0.25435778498649597</v>
      </c>
      <c r="CO672">
        <v>0.20058423280715942</v>
      </c>
      <c r="CP672">
        <v>0.11869388073682785</v>
      </c>
      <c r="CQ672">
        <v>-2.3391246795654297E-2</v>
      </c>
      <c r="CR672">
        <v>0.13499054312705994</v>
      </c>
      <c r="CS672">
        <v>0.12242124974727631</v>
      </c>
      <c r="CT672">
        <v>0.13056185841560364</v>
      </c>
      <c r="CU672">
        <v>0.65069985389709473</v>
      </c>
      <c r="CV672">
        <v>0.66618061065673828</v>
      </c>
      <c r="CW672">
        <v>1.0253311395645142</v>
      </c>
      <c r="CX672">
        <v>0.78411215543746948</v>
      </c>
      <c r="CY672">
        <v>-0.10981977730989456</v>
      </c>
      <c r="CZ672">
        <v>-0.26570084691047668</v>
      </c>
      <c r="DA672">
        <v>-0.28430035710334778</v>
      </c>
      <c r="DB672">
        <v>-0.26881620287895203</v>
      </c>
      <c r="DC672">
        <v>0.18618042767047882</v>
      </c>
      <c r="DD672">
        <v>0.20613397657871246</v>
      </c>
      <c r="DE672">
        <v>0.22520248591899872</v>
      </c>
      <c r="DF672">
        <v>0.23190972208976746</v>
      </c>
      <c r="DG672">
        <v>0.17434960603713989</v>
      </c>
      <c r="DH672">
        <v>0.11202674359083176</v>
      </c>
      <c r="DI672">
        <v>-0.24547961354255676</v>
      </c>
      <c r="DJ672">
        <v>-1.5991803258657455E-2</v>
      </c>
      <c r="DK672">
        <v>0.68898051977157593</v>
      </c>
      <c r="DL672">
        <v>0.56181931495666504</v>
      </c>
      <c r="DM672">
        <v>0.47097223997116089</v>
      </c>
      <c r="DN672">
        <v>0.3771747350692749</v>
      </c>
      <c r="DO672">
        <v>0.17981509864330292</v>
      </c>
      <c r="DP672">
        <v>0.32479870319366455</v>
      </c>
      <c r="DQ672">
        <v>0.31282827258110046</v>
      </c>
      <c r="DR672">
        <v>0.33062818646430969</v>
      </c>
      <c r="DS672">
        <v>0.88497418165206909</v>
      </c>
      <c r="DT672">
        <v>0.85988777875900269</v>
      </c>
      <c r="DU672">
        <v>1.2176849842071533</v>
      </c>
      <c r="DV672">
        <v>0.97225618362426758</v>
      </c>
      <c r="DW672">
        <v>0.12120167911052704</v>
      </c>
      <c r="DX672">
        <v>-2.3961899802088737E-2</v>
      </c>
      <c r="DY672">
        <v>-6.6733852028846741E-2</v>
      </c>
      <c r="DZ672">
        <v>-3.4474246203899384E-2</v>
      </c>
      <c r="EA672">
        <v>0.62249445915222168</v>
      </c>
      <c r="EB672">
        <v>0.64000928401947021</v>
      </c>
      <c r="EC672">
        <v>0.6424291729927063</v>
      </c>
      <c r="ED672">
        <v>0.6386559009552002</v>
      </c>
      <c r="EE672">
        <v>0.60633701086044312</v>
      </c>
      <c r="EF672">
        <v>0.61706578731536865</v>
      </c>
      <c r="EG672">
        <v>0.33436226844787598</v>
      </c>
      <c r="EH672">
        <v>0.59058696031570435</v>
      </c>
      <c r="EI672">
        <v>1.2897777557373047</v>
      </c>
      <c r="EJ672">
        <v>1.0057449340820312</v>
      </c>
      <c r="EK672">
        <v>0.86136960983276367</v>
      </c>
      <c r="EL672">
        <v>0.75038003921508789</v>
      </c>
      <c r="EM672">
        <v>0.47321280837059021</v>
      </c>
      <c r="EN672">
        <v>0.59885156154632568</v>
      </c>
      <c r="EO672">
        <v>0.58774572610855103</v>
      </c>
      <c r="EP672">
        <v>0.61949217319488525</v>
      </c>
      <c r="EQ672">
        <v>1.2232290506362915</v>
      </c>
      <c r="ER672">
        <v>1.1395701169967651</v>
      </c>
      <c r="ES672">
        <v>1.4954133033752441</v>
      </c>
      <c r="ET672">
        <v>1.2439062595367432</v>
      </c>
      <c r="EU672">
        <v>0.45475998520851135</v>
      </c>
      <c r="EV672">
        <v>0.32507073879241943</v>
      </c>
      <c r="EW672">
        <v>0.24739763140678406</v>
      </c>
      <c r="EX672">
        <v>0.30387833714485168</v>
      </c>
      <c r="EY672">
        <v>51.785747528076172</v>
      </c>
      <c r="EZ672">
        <v>50.563877105712891</v>
      </c>
      <c r="FA672">
        <v>49.244403839111328</v>
      </c>
      <c r="FB672">
        <v>48.689895629882812</v>
      </c>
      <c r="FC672">
        <v>48.441719055175781</v>
      </c>
      <c r="FD672">
        <v>47.897674560546875</v>
      </c>
      <c r="FE672">
        <v>47.700527191162109</v>
      </c>
      <c r="FF672">
        <v>48.124008178710938</v>
      </c>
      <c r="FG672">
        <v>50.608592987060547</v>
      </c>
      <c r="FH672">
        <v>52.756065368652344</v>
      </c>
      <c r="FI672">
        <v>55.061782836914063</v>
      </c>
      <c r="FJ672">
        <v>57.17822265625</v>
      </c>
      <c r="FK672">
        <v>58.094161987304688</v>
      </c>
      <c r="FL672">
        <v>59.10833740234375</v>
      </c>
      <c r="FM672">
        <v>59.139759063720703</v>
      </c>
      <c r="FN672">
        <v>59.765731811523437</v>
      </c>
      <c r="FO672">
        <v>59.374984741210938</v>
      </c>
      <c r="FP672">
        <v>58.160991668701172</v>
      </c>
      <c r="FQ672">
        <v>56.570232391357422</v>
      </c>
      <c r="FR672">
        <v>54.892910003662109</v>
      </c>
      <c r="FS672">
        <v>54.171390533447266</v>
      </c>
      <c r="FT672">
        <v>53.246673583984375</v>
      </c>
      <c r="FU672">
        <v>52.209621429443359</v>
      </c>
      <c r="FV672">
        <v>51.144344329833984</v>
      </c>
      <c r="FW672">
        <v>1</v>
      </c>
    </row>
    <row r="673" spans="1:179" x14ac:dyDescent="0.2">
      <c r="A673" t="s">
        <v>241</v>
      </c>
      <c r="B673" t="s">
        <v>248</v>
      </c>
      <c r="C673" t="s">
        <v>218</v>
      </c>
      <c r="D673" t="s">
        <v>38</v>
      </c>
      <c r="E673" t="s">
        <v>250</v>
      </c>
      <c r="F673" t="s">
        <v>225</v>
      </c>
      <c r="G673" t="s">
        <v>245</v>
      </c>
      <c r="H673">
        <v>132.55000000000001</v>
      </c>
      <c r="K673">
        <v>29.386328225818389</v>
      </c>
      <c r="L673">
        <v>28.953788855537756</v>
      </c>
      <c r="M673">
        <v>28.129720575605187</v>
      </c>
      <c r="N673">
        <v>28.04041366437119</v>
      </c>
      <c r="O673">
        <v>29.732259688030396</v>
      </c>
      <c r="P673">
        <v>35.211560420935868</v>
      </c>
      <c r="Q673">
        <v>42.684177622145128</v>
      </c>
      <c r="R673">
        <v>47.652616677880914</v>
      </c>
      <c r="S673">
        <v>50.746944909130178</v>
      </c>
      <c r="T673">
        <v>51.769747386566259</v>
      </c>
      <c r="U673">
        <v>50.911283679611316</v>
      </c>
      <c r="V673">
        <v>53.234126474102403</v>
      </c>
      <c r="W673">
        <v>56.010406861506958</v>
      </c>
      <c r="X673">
        <v>56.494333630837424</v>
      </c>
      <c r="Y673">
        <v>56.268262682750532</v>
      </c>
      <c r="Z673">
        <v>55.229519558213546</v>
      </c>
      <c r="AA673">
        <v>53.366724975069637</v>
      </c>
      <c r="AB673">
        <v>50.10520443046677</v>
      </c>
      <c r="AC673">
        <v>40.100894702614376</v>
      </c>
      <c r="AD673">
        <v>35.636669312772135</v>
      </c>
      <c r="AE673">
        <v>33.533071290364326</v>
      </c>
      <c r="AF673">
        <v>31.699341189792701</v>
      </c>
      <c r="AG673">
        <v>30.049945833106982</v>
      </c>
      <c r="AH673">
        <v>30.517681633144075</v>
      </c>
      <c r="AI673">
        <v>-0.82095962762832642</v>
      </c>
      <c r="AJ673">
        <v>-0.79680925607681274</v>
      </c>
      <c r="AK673">
        <v>-0.74109649658203125</v>
      </c>
      <c r="AL673">
        <v>-0.71095997095108032</v>
      </c>
      <c r="AM673">
        <v>-0.82212215662002563</v>
      </c>
      <c r="AN673">
        <v>-1.0466904640197754</v>
      </c>
      <c r="AO673">
        <v>-1.5502938032150269</v>
      </c>
      <c r="AP673">
        <v>-1.3974015712738037</v>
      </c>
      <c r="AQ673">
        <v>-0.72735124826431274</v>
      </c>
      <c r="AR673">
        <v>-0.48829805850982666</v>
      </c>
      <c r="AS673">
        <v>-0.45094633102416992</v>
      </c>
      <c r="AT673">
        <v>-0.49916049838066101</v>
      </c>
      <c r="AU673">
        <v>-0.50115889310836792</v>
      </c>
      <c r="AV673">
        <v>-0.32197690010070801</v>
      </c>
      <c r="AW673">
        <v>-0.33510130643844604</v>
      </c>
      <c r="AX673">
        <v>-0.35030242800712585</v>
      </c>
      <c r="AY673">
        <v>5.3650975227355957E-2</v>
      </c>
      <c r="AZ673">
        <v>0.16377335786819458</v>
      </c>
      <c r="BA673">
        <v>0.50161206722259521</v>
      </c>
      <c r="BB673">
        <v>0.28678202629089355</v>
      </c>
      <c r="BC673">
        <v>-0.64730638265609741</v>
      </c>
      <c r="BD673">
        <v>-0.81783449649810791</v>
      </c>
      <c r="BE673">
        <v>-0.77814227342605591</v>
      </c>
      <c r="BF673">
        <v>-0.80328786373138428</v>
      </c>
      <c r="BG673">
        <v>-0.39979299902915955</v>
      </c>
      <c r="BH673">
        <v>-0.37799662351608276</v>
      </c>
      <c r="BI673">
        <v>-0.33835455775260925</v>
      </c>
      <c r="BJ673">
        <v>-0.3183346688747406</v>
      </c>
      <c r="BK673">
        <v>-0.40513187646865845</v>
      </c>
      <c r="BL673">
        <v>-0.559184730052948</v>
      </c>
      <c r="BM673">
        <v>-0.99058210849761963</v>
      </c>
      <c r="BN673">
        <v>-0.81188130378723145</v>
      </c>
      <c r="BO673">
        <v>-0.14741167426109314</v>
      </c>
      <c r="BP673">
        <v>-5.9784073382616043E-2</v>
      </c>
      <c r="BQ673">
        <v>-7.4102289974689484E-2</v>
      </c>
      <c r="BR673">
        <v>-0.1389116495847702</v>
      </c>
      <c r="BS673">
        <v>-0.21794700622558594</v>
      </c>
      <c r="BT673">
        <v>-5.7438258081674576E-2</v>
      </c>
      <c r="BU673">
        <v>-6.972803920507431E-2</v>
      </c>
      <c r="BV673">
        <v>-7.1466825902462006E-2</v>
      </c>
      <c r="BW673">
        <v>0.38016274571418762</v>
      </c>
      <c r="BX673">
        <v>0.4337460994720459</v>
      </c>
      <c r="BY673">
        <v>0.76969867944717407</v>
      </c>
      <c r="BZ673">
        <v>0.54900133609771729</v>
      </c>
      <c r="CA673">
        <v>-0.32532814145088196</v>
      </c>
      <c r="CB673">
        <v>-0.48091912269592285</v>
      </c>
      <c r="CC673">
        <v>-0.47491639852523804</v>
      </c>
      <c r="CD673">
        <v>-0.47668176889419556</v>
      </c>
      <c r="CE673">
        <v>-0.10809424519538879</v>
      </c>
      <c r="CF673">
        <v>-8.7928280234336853E-2</v>
      </c>
      <c r="CG673">
        <v>-5.9416711330413818E-2</v>
      </c>
      <c r="CH673">
        <v>-4.640357568860054E-2</v>
      </c>
      <c r="CI673">
        <v>-0.11632570624351501</v>
      </c>
      <c r="CJ673">
        <v>-0.22153973579406738</v>
      </c>
      <c r="CK673">
        <v>-0.60292750597000122</v>
      </c>
      <c r="CL673">
        <v>-0.40635168552398682</v>
      </c>
      <c r="CM673">
        <v>0.25425273180007935</v>
      </c>
      <c r="CN673">
        <v>0.23700341582298279</v>
      </c>
      <c r="CO673">
        <v>0.18689873814582825</v>
      </c>
      <c r="CP673">
        <v>0.11059562116861343</v>
      </c>
      <c r="CQ673">
        <v>-2.1795306354761124E-2</v>
      </c>
      <c r="CR673">
        <v>0.125780388712883</v>
      </c>
      <c r="CS673">
        <v>0.11406867951154709</v>
      </c>
      <c r="CT673">
        <v>0.12165386229753494</v>
      </c>
      <c r="CU673">
        <v>0.60630381107330322</v>
      </c>
      <c r="CV673">
        <v>0.62072837352752686</v>
      </c>
      <c r="CW673">
        <v>0.95537465810775757</v>
      </c>
      <c r="CX673">
        <v>0.73061364889144897</v>
      </c>
      <c r="CY673">
        <v>-0.10232698172330856</v>
      </c>
      <c r="CZ673">
        <v>-0.24757257103919983</v>
      </c>
      <c r="DA673">
        <v>-0.26490306854248047</v>
      </c>
      <c r="DB673">
        <v>-0.25047537684440613</v>
      </c>
      <c r="DC673">
        <v>0.18360449373722076</v>
      </c>
      <c r="DD673">
        <v>0.20214007794857025</v>
      </c>
      <c r="DE673">
        <v>0.21952113509178162</v>
      </c>
      <c r="DF673">
        <v>0.22552751004695892</v>
      </c>
      <c r="DG673">
        <v>0.17248047888278961</v>
      </c>
      <c r="DH673">
        <v>0.11610527336597443</v>
      </c>
      <c r="DI673">
        <v>-0.21527291834354401</v>
      </c>
      <c r="DJ673">
        <v>-8.2207948435097933E-4</v>
      </c>
      <c r="DK673">
        <v>0.65591710805892944</v>
      </c>
      <c r="DL673">
        <v>0.53379088640213013</v>
      </c>
      <c r="DM673">
        <v>0.44789975881576538</v>
      </c>
      <c r="DN673">
        <v>0.36010289192199707</v>
      </c>
      <c r="DO673">
        <v>0.17435638606548309</v>
      </c>
      <c r="DP673">
        <v>0.30899906158447266</v>
      </c>
      <c r="DQ673">
        <v>0.29786539077758789</v>
      </c>
      <c r="DR673">
        <v>0.31477454304695129</v>
      </c>
      <c r="DS673">
        <v>0.83244490623474121</v>
      </c>
      <c r="DT673">
        <v>0.80771064758300781</v>
      </c>
      <c r="DU673">
        <v>1.1410505771636963</v>
      </c>
      <c r="DV673">
        <v>0.91222590208053589</v>
      </c>
      <c r="DW673">
        <v>0.12067417800426483</v>
      </c>
      <c r="DX673">
        <v>-1.4226004481315613E-2</v>
      </c>
      <c r="DY673">
        <v>-5.4889753460884094E-2</v>
      </c>
      <c r="DZ673">
        <v>-2.4268990382552147E-2</v>
      </c>
      <c r="EA673">
        <v>0.60477113723754883</v>
      </c>
      <c r="EB673">
        <v>0.62095272541046143</v>
      </c>
      <c r="EC673">
        <v>0.62226307392120361</v>
      </c>
      <c r="ED673">
        <v>0.61815285682678223</v>
      </c>
      <c r="EE673">
        <v>0.58947074413299561</v>
      </c>
      <c r="EF673">
        <v>0.6036110520362854</v>
      </c>
      <c r="EG673">
        <v>0.34443879127502441</v>
      </c>
      <c r="EH673">
        <v>0.58469825983047485</v>
      </c>
      <c r="EI673">
        <v>1.2358567714691162</v>
      </c>
      <c r="EJ673">
        <v>0.96230489015579224</v>
      </c>
      <c r="EK673">
        <v>0.82474380731582642</v>
      </c>
      <c r="EL673">
        <v>0.72035175561904907</v>
      </c>
      <c r="EM673">
        <v>0.45756828784942627</v>
      </c>
      <c r="EN673">
        <v>0.57353770732879639</v>
      </c>
      <c r="EO673">
        <v>0.56323868036270142</v>
      </c>
      <c r="EP673">
        <v>0.59361016750335693</v>
      </c>
      <c r="EQ673">
        <v>1.1589566469192505</v>
      </c>
      <c r="ER673">
        <v>1.0776834487915039</v>
      </c>
      <c r="ES673">
        <v>1.4091372489929199</v>
      </c>
      <c r="ET673">
        <v>1.1744452714920044</v>
      </c>
      <c r="EU673">
        <v>0.44265243411064148</v>
      </c>
      <c r="EV673">
        <v>0.32268938422203064</v>
      </c>
      <c r="EW673">
        <v>0.24833613634109497</v>
      </c>
      <c r="EX673">
        <v>0.30233711004257202</v>
      </c>
      <c r="EY673">
        <v>51.785747528076172</v>
      </c>
      <c r="EZ673">
        <v>50.563877105712891</v>
      </c>
      <c r="FA673">
        <v>49.244403839111328</v>
      </c>
      <c r="FB673">
        <v>48.689895629882812</v>
      </c>
      <c r="FC673">
        <v>48.441719055175781</v>
      </c>
      <c r="FD673">
        <v>47.897674560546875</v>
      </c>
      <c r="FE673">
        <v>47.700527191162109</v>
      </c>
      <c r="FF673">
        <v>48.124008178710938</v>
      </c>
      <c r="FG673">
        <v>50.608592987060547</v>
      </c>
      <c r="FH673">
        <v>52.756065368652344</v>
      </c>
      <c r="FI673">
        <v>55.061790466308594</v>
      </c>
      <c r="FJ673">
        <v>57.17822265625</v>
      </c>
      <c r="FK673">
        <v>58.094161987304688</v>
      </c>
      <c r="FL673">
        <v>59.10833740234375</v>
      </c>
      <c r="FM673">
        <v>59.139759063720703</v>
      </c>
      <c r="FN673">
        <v>59.765735626220703</v>
      </c>
      <c r="FO673">
        <v>59.374984741210938</v>
      </c>
      <c r="FP673">
        <v>58.160991668701172</v>
      </c>
      <c r="FQ673">
        <v>56.570228576660156</v>
      </c>
      <c r="FR673">
        <v>54.892910003662109</v>
      </c>
      <c r="FS673">
        <v>54.171390533447266</v>
      </c>
      <c r="FT673">
        <v>53.246673583984375</v>
      </c>
      <c r="FU673">
        <v>52.209621429443359</v>
      </c>
      <c r="FV673">
        <v>51.144344329833984</v>
      </c>
      <c r="FW673">
        <v>1</v>
      </c>
    </row>
    <row r="674" spans="1:179" x14ac:dyDescent="0.2">
      <c r="A674" t="s">
        <v>241</v>
      </c>
      <c r="B674" t="s">
        <v>248</v>
      </c>
      <c r="C674" t="s">
        <v>218</v>
      </c>
      <c r="D674" t="s">
        <v>39</v>
      </c>
      <c r="E674">
        <v>2015</v>
      </c>
      <c r="F674" t="s">
        <v>225</v>
      </c>
      <c r="G674" t="s">
        <v>245</v>
      </c>
      <c r="H674">
        <v>142.04</v>
      </c>
      <c r="K674">
        <v>32.355792891469612</v>
      </c>
      <c r="L674">
        <v>31.644760344665613</v>
      </c>
      <c r="M674">
        <v>30.839174567723457</v>
      </c>
      <c r="N674">
        <v>30.604640734444391</v>
      </c>
      <c r="O674">
        <v>31.861534418331171</v>
      </c>
      <c r="P674">
        <v>37.899157584749908</v>
      </c>
      <c r="Q674">
        <v>46.055644554165923</v>
      </c>
      <c r="R674">
        <v>50.243165606146334</v>
      </c>
      <c r="S674">
        <v>54.937999169302707</v>
      </c>
      <c r="T674">
        <v>60.121534209732602</v>
      </c>
      <c r="U674">
        <v>63.006965238952972</v>
      </c>
      <c r="V674">
        <v>65.851385934142627</v>
      </c>
      <c r="W674">
        <v>67.574756018707944</v>
      </c>
      <c r="X674">
        <v>68.999473405138545</v>
      </c>
      <c r="Y674">
        <v>69.087736087705792</v>
      </c>
      <c r="Z674">
        <v>67.461679709578817</v>
      </c>
      <c r="AA674">
        <v>65.065996021854616</v>
      </c>
      <c r="AB674">
        <v>60.557622649634027</v>
      </c>
      <c r="AC674">
        <v>46.389127257360435</v>
      </c>
      <c r="AD674">
        <v>41.257216080057027</v>
      </c>
      <c r="AE674">
        <v>38.202286637027179</v>
      </c>
      <c r="AF674">
        <v>35.983697211615421</v>
      </c>
      <c r="AG674">
        <v>33.666706419254758</v>
      </c>
      <c r="AH674">
        <v>33.636313863171502</v>
      </c>
      <c r="AI674">
        <v>-0.85450708866119385</v>
      </c>
      <c r="AJ674">
        <v>-0.80652546882629395</v>
      </c>
      <c r="AK674">
        <v>-0.81916046142578125</v>
      </c>
      <c r="AL674">
        <v>-1.0462419986724854</v>
      </c>
      <c r="AM674">
        <v>-0.89668053388595581</v>
      </c>
      <c r="AN674">
        <v>-0.57939034700393677</v>
      </c>
      <c r="AO674">
        <v>-0.52028197050094604</v>
      </c>
      <c r="AP674">
        <v>-0.46363985538482666</v>
      </c>
      <c r="AQ674">
        <v>-0.49529668688774109</v>
      </c>
      <c r="AR674">
        <v>-0.55667489767074585</v>
      </c>
      <c r="AS674">
        <v>-0.37367841601371765</v>
      </c>
      <c r="AT674">
        <v>-0.35237285494804382</v>
      </c>
      <c r="AU674">
        <v>-0.28510859608650208</v>
      </c>
      <c r="AV674">
        <v>0.27208542823791504</v>
      </c>
      <c r="AW674">
        <v>0.46745669841766357</v>
      </c>
      <c r="AX674">
        <v>1.2743766307830811</v>
      </c>
      <c r="AY674">
        <v>1.1787097454071045</v>
      </c>
      <c r="AZ674">
        <v>-3.1432967185974121</v>
      </c>
      <c r="BA674">
        <v>-1.7265489101409912</v>
      </c>
      <c r="BB674">
        <v>-1.3101128339767456</v>
      </c>
      <c r="BC674">
        <v>-1.0613031387329102</v>
      </c>
      <c r="BD674">
        <v>-1.1560534238815308</v>
      </c>
      <c r="BE674">
        <v>-0.7230871319770813</v>
      </c>
      <c r="BF674">
        <v>-0.72753852605819702</v>
      </c>
      <c r="BG674">
        <v>-0.41203030943870544</v>
      </c>
      <c r="BH674">
        <v>-0.36344048380851746</v>
      </c>
      <c r="BI674">
        <v>-0.3984636664390564</v>
      </c>
      <c r="BJ674">
        <v>-0.62729305028915405</v>
      </c>
      <c r="BK674">
        <v>-0.45796427130699158</v>
      </c>
      <c r="BL674">
        <v>-0.13968738913536072</v>
      </c>
      <c r="BM674">
        <v>-0.11835424602031708</v>
      </c>
      <c r="BN674">
        <v>-6.9611862301826477E-2</v>
      </c>
      <c r="BO674">
        <v>-0.12819217145442963</v>
      </c>
      <c r="BP674">
        <v>-0.26096940040588379</v>
      </c>
      <c r="BQ674">
        <v>-7.1619302034378052E-2</v>
      </c>
      <c r="BR674">
        <v>-4.2683552950620651E-2</v>
      </c>
      <c r="BS674">
        <v>4.5431464910507202E-2</v>
      </c>
      <c r="BT674">
        <v>0.67428648471832275</v>
      </c>
      <c r="BU674">
        <v>0.82689297199249268</v>
      </c>
      <c r="BV674">
        <v>1.7091300487518311</v>
      </c>
      <c r="BW674">
        <v>1.6405371427536011</v>
      </c>
      <c r="BX674">
        <v>-2.0125443935394287</v>
      </c>
      <c r="BY674">
        <v>-1.0413671731948853</v>
      </c>
      <c r="BZ674">
        <v>-0.79703450202941895</v>
      </c>
      <c r="CA674">
        <v>-0.64616537094116211</v>
      </c>
      <c r="CB674">
        <v>-0.71496576070785522</v>
      </c>
      <c r="CC674">
        <v>-0.39378800988197327</v>
      </c>
      <c r="CD674">
        <v>-0.37472227215766907</v>
      </c>
      <c r="CE674">
        <v>-0.10557223856449127</v>
      </c>
      <c r="CF674">
        <v>-5.65611831843853E-2</v>
      </c>
      <c r="CG674">
        <v>-0.10709032416343689</v>
      </c>
      <c r="CH674">
        <v>-0.33713030815124512</v>
      </c>
      <c r="CI674">
        <v>-0.15411072969436646</v>
      </c>
      <c r="CJ674">
        <v>0.16484953463077545</v>
      </c>
      <c r="CK674">
        <v>0.16001966595649719</v>
      </c>
      <c r="CL674">
        <v>0.20329071581363678</v>
      </c>
      <c r="CM674">
        <v>0.12606330215930939</v>
      </c>
      <c r="CN674">
        <v>-5.6164655834436417E-2</v>
      </c>
      <c r="CO674">
        <v>0.13758590817451477</v>
      </c>
      <c r="CP674">
        <v>0.17180630564689636</v>
      </c>
      <c r="CQ674">
        <v>0.27436250448226929</v>
      </c>
      <c r="CR674">
        <v>0.95284974575042725</v>
      </c>
      <c r="CS674">
        <v>1.0758373737335205</v>
      </c>
      <c r="CT674">
        <v>2.0102388858795166</v>
      </c>
      <c r="CU674">
        <v>1.960397481918335</v>
      </c>
      <c r="CV674">
        <v>-1.2293885946273804</v>
      </c>
      <c r="CW674">
        <v>-0.56681245565414429</v>
      </c>
      <c r="CX674">
        <v>-0.44167801737785339</v>
      </c>
      <c r="CY674">
        <v>-0.35864230990409851</v>
      </c>
      <c r="CZ674">
        <v>-0.40946978330612183</v>
      </c>
      <c r="DA674">
        <v>-0.16571642458438873</v>
      </c>
      <c r="DB674">
        <v>-0.13036279380321503</v>
      </c>
      <c r="DC674">
        <v>0.2008858323097229</v>
      </c>
      <c r="DD674">
        <v>0.25031813979148865</v>
      </c>
      <c r="DE674">
        <v>0.18428300321102142</v>
      </c>
      <c r="DF674">
        <v>-4.6967547386884689E-2</v>
      </c>
      <c r="DG674">
        <v>0.14974279701709747</v>
      </c>
      <c r="DH674">
        <v>0.46938648819923401</v>
      </c>
      <c r="DI674">
        <v>0.43839359283447266</v>
      </c>
      <c r="DJ674">
        <v>0.47619330883026123</v>
      </c>
      <c r="DK674">
        <v>0.38031876087188721</v>
      </c>
      <c r="DL674">
        <v>0.14864008128643036</v>
      </c>
      <c r="DM674">
        <v>0.34679111838340759</v>
      </c>
      <c r="DN674">
        <v>0.38629618287086487</v>
      </c>
      <c r="DO674">
        <v>0.50329357385635376</v>
      </c>
      <c r="DP674">
        <v>1.2314130067825317</v>
      </c>
      <c r="DQ674">
        <v>1.3247818946838379</v>
      </c>
      <c r="DR674">
        <v>2.3113479614257813</v>
      </c>
      <c r="DS674">
        <v>2.2802577018737793</v>
      </c>
      <c r="DT674">
        <v>-0.44623288512229919</v>
      </c>
      <c r="DU674">
        <v>-9.225771576166153E-2</v>
      </c>
      <c r="DV674">
        <v>-8.6321562528610229E-2</v>
      </c>
      <c r="DW674">
        <v>-7.1119204163551331E-2</v>
      </c>
      <c r="DX674">
        <v>-0.10397379100322723</v>
      </c>
      <c r="DY674">
        <v>6.2355142086744308E-2</v>
      </c>
      <c r="DZ674">
        <v>0.11399667710065842</v>
      </c>
      <c r="EA674">
        <v>0.64336258172988892</v>
      </c>
      <c r="EB674">
        <v>0.69340312480926514</v>
      </c>
      <c r="EC674">
        <v>0.60497981309890747</v>
      </c>
      <c r="ED674">
        <v>0.37198138236999512</v>
      </c>
      <c r="EE674">
        <v>0.5884590744972229</v>
      </c>
      <c r="EF674">
        <v>0.90908944606781006</v>
      </c>
      <c r="EG674">
        <v>0.84032130241394043</v>
      </c>
      <c r="EH674">
        <v>0.87022131681442261</v>
      </c>
      <c r="EI674">
        <v>0.74742329120635986</v>
      </c>
      <c r="EJ674">
        <v>0.44434559345245361</v>
      </c>
      <c r="EK674">
        <v>0.6488502025604248</v>
      </c>
      <c r="EL674">
        <v>0.69598549604415894</v>
      </c>
      <c r="EM674">
        <v>0.83383363485336304</v>
      </c>
      <c r="EN674">
        <v>1.6336140632629395</v>
      </c>
      <c r="EO674">
        <v>1.684218168258667</v>
      </c>
      <c r="EP674">
        <v>2.7461011409759521</v>
      </c>
      <c r="EQ674">
        <v>2.7420852184295654</v>
      </c>
      <c r="ER674">
        <v>0.68451958894729614</v>
      </c>
      <c r="ES674">
        <v>0.59292399883270264</v>
      </c>
      <c r="ET674">
        <v>0.42675673961639404</v>
      </c>
      <c r="EU674">
        <v>0.34401848912239075</v>
      </c>
      <c r="EV674">
        <v>0.3371138870716095</v>
      </c>
      <c r="EW674">
        <v>0.39165428280830383</v>
      </c>
      <c r="EX674">
        <v>0.46681293845176697</v>
      </c>
      <c r="EY674">
        <v>62.00238037109375</v>
      </c>
      <c r="EZ674">
        <v>61.547462463378906</v>
      </c>
      <c r="FA674">
        <v>60.780899047851563</v>
      </c>
      <c r="FB674">
        <v>59.672492980957031</v>
      </c>
      <c r="FC674">
        <v>58.854026794433594</v>
      </c>
      <c r="FD674">
        <v>58.064533233642578</v>
      </c>
      <c r="FE674">
        <v>57.581203460693359</v>
      </c>
      <c r="FF674">
        <v>57.781383514404297</v>
      </c>
      <c r="FG674">
        <v>59.459865570068359</v>
      </c>
      <c r="FH674">
        <v>62.778793334960938</v>
      </c>
      <c r="FI674">
        <v>65.779159545898437</v>
      </c>
      <c r="FJ674">
        <v>69.004470825195313</v>
      </c>
      <c r="FK674">
        <v>71.581443786621094</v>
      </c>
      <c r="FL674">
        <v>73.551582336425781</v>
      </c>
      <c r="FM674">
        <v>74.200477600097656</v>
      </c>
      <c r="FN674">
        <v>74.114295959472656</v>
      </c>
      <c r="FO674">
        <v>74.346839904785156</v>
      </c>
      <c r="FP674">
        <v>73.409965515136719</v>
      </c>
      <c r="FQ674">
        <v>72.56341552734375</v>
      </c>
      <c r="FR674">
        <v>70.664772033691406</v>
      </c>
      <c r="FS674">
        <v>67.167900085449219</v>
      </c>
      <c r="FT674">
        <v>65.55511474609375</v>
      </c>
      <c r="FU674">
        <v>63.949333190917969</v>
      </c>
      <c r="FV674">
        <v>61.776226043701172</v>
      </c>
      <c r="FW674">
        <v>1</v>
      </c>
    </row>
    <row r="675" spans="1:179" x14ac:dyDescent="0.2">
      <c r="A675" t="s">
        <v>241</v>
      </c>
      <c r="B675" t="s">
        <v>248</v>
      </c>
      <c r="C675" t="s">
        <v>218</v>
      </c>
      <c r="D675" t="s">
        <v>39</v>
      </c>
      <c r="E675">
        <v>2016</v>
      </c>
      <c r="F675" t="s">
        <v>225</v>
      </c>
      <c r="G675" t="s">
        <v>245</v>
      </c>
      <c r="H675">
        <v>132.12</v>
      </c>
      <c r="K675">
        <v>30.096874043481787</v>
      </c>
      <c r="L675">
        <v>29.435482215633304</v>
      </c>
      <c r="M675">
        <v>28.686138388975273</v>
      </c>
      <c r="N675">
        <v>28.467978529230468</v>
      </c>
      <c r="O675">
        <v>29.63712221292494</v>
      </c>
      <c r="P675">
        <v>35.253228873368428</v>
      </c>
      <c r="Q675">
        <v>42.84027091493541</v>
      </c>
      <c r="R675">
        <v>46.735440292444629</v>
      </c>
      <c r="S675">
        <v>51.102504171218584</v>
      </c>
      <c r="T675">
        <v>55.924150846207759</v>
      </c>
      <c r="U675">
        <v>58.608135582384477</v>
      </c>
      <c r="V675">
        <v>61.25397311994535</v>
      </c>
      <c r="W675">
        <v>62.857026166410542</v>
      </c>
      <c r="X675">
        <v>64.182276945174962</v>
      </c>
      <c r="Y675">
        <v>64.264377570830362</v>
      </c>
      <c r="Z675">
        <v>62.751844276893053</v>
      </c>
      <c r="AA675">
        <v>60.523415184170418</v>
      </c>
      <c r="AB675">
        <v>56.329793782900929</v>
      </c>
      <c r="AC675">
        <v>43.150471531789137</v>
      </c>
      <c r="AD675">
        <v>38.376844601250895</v>
      </c>
      <c r="AE675">
        <v>35.535194978662489</v>
      </c>
      <c r="AF675">
        <v>33.471496316886764</v>
      </c>
      <c r="AG675">
        <v>31.316266177063149</v>
      </c>
      <c r="AH675">
        <v>31.287995476500644</v>
      </c>
      <c r="AI675">
        <v>-0.82052016258239746</v>
      </c>
      <c r="AJ675">
        <v>-0.77592366933822632</v>
      </c>
      <c r="AK675">
        <v>-0.7863776683807373</v>
      </c>
      <c r="AL675">
        <v>-0.99750411510467529</v>
      </c>
      <c r="AM675">
        <v>-0.85953104496002197</v>
      </c>
      <c r="AN675">
        <v>-0.56444978713989258</v>
      </c>
      <c r="AO675">
        <v>-0.50727653503417969</v>
      </c>
      <c r="AP675">
        <v>-0.45413050055503845</v>
      </c>
      <c r="AQ675">
        <v>-0.48201528191566467</v>
      </c>
      <c r="AR675">
        <v>-0.5349661111831665</v>
      </c>
      <c r="AS675">
        <v>-0.36511415243148804</v>
      </c>
      <c r="AT675">
        <v>-0.3457387387752533</v>
      </c>
      <c r="AU675">
        <v>-0.28438016772270203</v>
      </c>
      <c r="AV675">
        <v>0.22975589334964752</v>
      </c>
      <c r="AW675">
        <v>0.41396835446357727</v>
      </c>
      <c r="AX675">
        <v>1.1601836681365967</v>
      </c>
      <c r="AY675">
        <v>1.0696250200271606</v>
      </c>
      <c r="AZ675">
        <v>-2.9894487857818604</v>
      </c>
      <c r="BA675">
        <v>-1.6457611322402954</v>
      </c>
      <c r="BB675">
        <v>-1.2484136819839478</v>
      </c>
      <c r="BC675">
        <v>-1.011292576789856</v>
      </c>
      <c r="BD675">
        <v>-1.1009334325790405</v>
      </c>
      <c r="BE675">
        <v>-0.69170928001403809</v>
      </c>
      <c r="BF675">
        <v>-0.69721424579620361</v>
      </c>
      <c r="BG675">
        <v>-0.39376857876777649</v>
      </c>
      <c r="BH675">
        <v>-0.34858548641204834</v>
      </c>
      <c r="BI675">
        <v>-0.38063201308250427</v>
      </c>
      <c r="BJ675">
        <v>-0.59344422817230225</v>
      </c>
      <c r="BK675">
        <v>-0.43640637397766113</v>
      </c>
      <c r="BL675">
        <v>-0.14037340879440308</v>
      </c>
      <c r="BM675">
        <v>-0.11963289231061935</v>
      </c>
      <c r="BN675">
        <v>-7.4105896055698395E-2</v>
      </c>
      <c r="BO675">
        <v>-0.1279572993516922</v>
      </c>
      <c r="BP675">
        <v>-0.24976970255374908</v>
      </c>
      <c r="BQ675">
        <v>-7.3789924383163452E-2</v>
      </c>
      <c r="BR675">
        <v>-4.7055460512638092E-2</v>
      </c>
      <c r="BS675">
        <v>3.4412834793329239E-2</v>
      </c>
      <c r="BT675">
        <v>0.61766314506530762</v>
      </c>
      <c r="BU675">
        <v>0.76063060760498047</v>
      </c>
      <c r="BV675">
        <v>1.5794863700866699</v>
      </c>
      <c r="BW675">
        <v>1.5150395631790161</v>
      </c>
      <c r="BX675">
        <v>-1.8988820314407349</v>
      </c>
      <c r="BY675">
        <v>-0.98493003845214844</v>
      </c>
      <c r="BZ675">
        <v>-0.75356972217559814</v>
      </c>
      <c r="CA675">
        <v>-0.61090850830078125</v>
      </c>
      <c r="CB675">
        <v>-0.6755216121673584</v>
      </c>
      <c r="CC675">
        <v>-0.37411308288574219</v>
      </c>
      <c r="CD675">
        <v>-0.35693672299385071</v>
      </c>
      <c r="CE675">
        <v>-9.820171445608139E-2</v>
      </c>
      <c r="CF675">
        <v>-5.2612364292144775E-2</v>
      </c>
      <c r="CG675">
        <v>-9.9613815546035767E-2</v>
      </c>
      <c r="CH675">
        <v>-0.31359356641769409</v>
      </c>
      <c r="CI675">
        <v>-0.14335149526596069</v>
      </c>
      <c r="CJ675">
        <v>0.15334057807922363</v>
      </c>
      <c r="CK675">
        <v>0.14884790778160095</v>
      </c>
      <c r="CL675">
        <v>0.18909798562526703</v>
      </c>
      <c r="CM675">
        <v>0.11726219207048416</v>
      </c>
      <c r="CN675">
        <v>-5.2243523299694061E-2</v>
      </c>
      <c r="CO675">
        <v>0.12798035144805908</v>
      </c>
      <c r="CP675">
        <v>0.15981166064739227</v>
      </c>
      <c r="CQ675">
        <v>0.25520789623260498</v>
      </c>
      <c r="CR675">
        <v>0.88632655143737793</v>
      </c>
      <c r="CS675">
        <v>1.0007278919219971</v>
      </c>
      <c r="CT675">
        <v>1.8698941469192505</v>
      </c>
      <c r="CU675">
        <v>1.8235323429107666</v>
      </c>
      <c r="CV675">
        <v>-1.1435588598251343</v>
      </c>
      <c r="CW675">
        <v>-0.52724045515060425</v>
      </c>
      <c r="CX675">
        <v>-0.41084226965904236</v>
      </c>
      <c r="CY675">
        <v>-0.33360370993614197</v>
      </c>
      <c r="CZ675">
        <v>-0.38088265061378479</v>
      </c>
      <c r="DA675">
        <v>-0.1541469395160675</v>
      </c>
      <c r="DB675">
        <v>-0.12126152217388153</v>
      </c>
      <c r="DC675">
        <v>0.19736513495445251</v>
      </c>
      <c r="DD675">
        <v>0.24336075782775879</v>
      </c>
      <c r="DE675">
        <v>0.18140438199043274</v>
      </c>
      <c r="DF675">
        <v>-3.3742889761924744E-2</v>
      </c>
      <c r="DG675">
        <v>0.14970338344573975</v>
      </c>
      <c r="DH675">
        <v>0.44705456495285034</v>
      </c>
      <c r="DI675">
        <v>0.41732868552207947</v>
      </c>
      <c r="DJ675">
        <v>0.45230185985565186</v>
      </c>
      <c r="DK675">
        <v>0.36248168349266052</v>
      </c>
      <c r="DL675">
        <v>0.14528265595436096</v>
      </c>
      <c r="DM675">
        <v>0.32975062727928162</v>
      </c>
      <c r="DN675">
        <v>0.36667877435684204</v>
      </c>
      <c r="DO675">
        <v>0.47600296139717102</v>
      </c>
      <c r="DP675">
        <v>1.1549899578094482</v>
      </c>
      <c r="DQ675">
        <v>1.2408250570297241</v>
      </c>
      <c r="DR675">
        <v>2.1603019237518311</v>
      </c>
      <c r="DS675">
        <v>2.1320250034332275</v>
      </c>
      <c r="DT675">
        <v>-0.38823568820953369</v>
      </c>
      <c r="DU675">
        <v>-6.9550901651382446E-2</v>
      </c>
      <c r="DV675">
        <v>-6.8114839494228363E-2</v>
      </c>
      <c r="DW675">
        <v>-5.6298885494470596E-2</v>
      </c>
      <c r="DX675">
        <v>-8.6243689060211182E-2</v>
      </c>
      <c r="DY675">
        <v>6.5819203853607178E-2</v>
      </c>
      <c r="DZ675">
        <v>0.11441367119550705</v>
      </c>
      <c r="EA675">
        <v>0.62411671876907349</v>
      </c>
      <c r="EB675">
        <v>0.67069894075393677</v>
      </c>
      <c r="EC675">
        <v>0.58715003728866577</v>
      </c>
      <c r="ED675">
        <v>0.37031704187393188</v>
      </c>
      <c r="EE675">
        <v>0.57282805442810059</v>
      </c>
      <c r="EF675">
        <v>0.87113088369369507</v>
      </c>
      <c r="EG675">
        <v>0.80497229099273682</v>
      </c>
      <c r="EH675">
        <v>0.83232647180557251</v>
      </c>
      <c r="EI675">
        <v>0.71653968095779419</v>
      </c>
      <c r="EJ675">
        <v>0.43047907948493958</v>
      </c>
      <c r="EK675">
        <v>0.6210748553276062</v>
      </c>
      <c r="EL675">
        <v>0.66536206007003784</v>
      </c>
      <c r="EM675">
        <v>0.7947959303855896</v>
      </c>
      <c r="EN675">
        <v>1.5428972244262695</v>
      </c>
      <c r="EO675">
        <v>1.5874873399734497</v>
      </c>
      <c r="EP675">
        <v>2.5796046257019043</v>
      </c>
      <c r="EQ675">
        <v>2.577439546585083</v>
      </c>
      <c r="ER675">
        <v>0.70233100652694702</v>
      </c>
      <c r="ES675">
        <v>0.59128016233444214</v>
      </c>
      <c r="ET675">
        <v>0.42672914266586304</v>
      </c>
      <c r="EU675">
        <v>0.3440852165222168</v>
      </c>
      <c r="EV675">
        <v>0.33916819095611572</v>
      </c>
      <c r="EW675">
        <v>0.38341540098190308</v>
      </c>
      <c r="EX675">
        <v>0.45469120144844055</v>
      </c>
      <c r="EY675">
        <v>62.00238037109375</v>
      </c>
      <c r="EZ675">
        <v>61.547462463378906</v>
      </c>
      <c r="FA675">
        <v>60.780899047851563</v>
      </c>
      <c r="FB675">
        <v>59.672492980957031</v>
      </c>
      <c r="FC675">
        <v>58.854026794433594</v>
      </c>
      <c r="FD675">
        <v>58.064533233642578</v>
      </c>
      <c r="FE675">
        <v>57.581203460693359</v>
      </c>
      <c r="FF675">
        <v>57.781383514404297</v>
      </c>
      <c r="FG675">
        <v>59.459861755371094</v>
      </c>
      <c r="FH675">
        <v>62.778797149658203</v>
      </c>
      <c r="FI675">
        <v>65.779159545898437</v>
      </c>
      <c r="FJ675">
        <v>69.004470825195313</v>
      </c>
      <c r="FK675">
        <v>71.581443786621094</v>
      </c>
      <c r="FL675">
        <v>73.551582336425781</v>
      </c>
      <c r="FM675">
        <v>74.200477600097656</v>
      </c>
      <c r="FN675">
        <v>74.114295959472656</v>
      </c>
      <c r="FO675">
        <v>74.346839904785156</v>
      </c>
      <c r="FP675">
        <v>73.40997314453125</v>
      </c>
      <c r="FQ675">
        <v>72.56341552734375</v>
      </c>
      <c r="FR675">
        <v>70.664772033691406</v>
      </c>
      <c r="FS675">
        <v>67.167900085449219</v>
      </c>
      <c r="FT675">
        <v>65.55511474609375</v>
      </c>
      <c r="FU675">
        <v>63.949333190917969</v>
      </c>
      <c r="FV675">
        <v>61.776226043701172</v>
      </c>
      <c r="FW675">
        <v>1</v>
      </c>
    </row>
    <row r="676" spans="1:179" x14ac:dyDescent="0.2">
      <c r="A676" t="s">
        <v>241</v>
      </c>
      <c r="B676" t="s">
        <v>248</v>
      </c>
      <c r="C676" t="s">
        <v>218</v>
      </c>
      <c r="D676" t="s">
        <v>39</v>
      </c>
      <c r="E676" t="s">
        <v>250</v>
      </c>
      <c r="F676" t="s">
        <v>225</v>
      </c>
      <c r="G676" t="s">
        <v>245</v>
      </c>
      <c r="H676">
        <v>129.17000000000002</v>
      </c>
      <c r="K676">
        <v>29.424005856627723</v>
      </c>
      <c r="L676">
        <v>28.777400598286807</v>
      </c>
      <c r="M676">
        <v>28.0448096616879</v>
      </c>
      <c r="N676">
        <v>27.831527146648686</v>
      </c>
      <c r="O676">
        <v>28.974532581251815</v>
      </c>
      <c r="P676">
        <v>34.465081368132346</v>
      </c>
      <c r="Q676">
        <v>41.882501833228652</v>
      </c>
      <c r="R676">
        <v>45.690587895947523</v>
      </c>
      <c r="S676">
        <v>49.960018434137957</v>
      </c>
      <c r="T676">
        <v>54.673868776153689</v>
      </c>
      <c r="U676">
        <v>57.297848345668712</v>
      </c>
      <c r="V676">
        <v>59.884533563821364</v>
      </c>
      <c r="W676">
        <v>61.451747559518438</v>
      </c>
      <c r="X676">
        <v>62.747370042422439</v>
      </c>
      <c r="Y676">
        <v>62.827635165193229</v>
      </c>
      <c r="Z676">
        <v>61.348917194853243</v>
      </c>
      <c r="AA676">
        <v>59.170308526703167</v>
      </c>
      <c r="AB676">
        <v>55.070442856495575</v>
      </c>
      <c r="AC676">
        <v>42.18576737349197</v>
      </c>
      <c r="AD676">
        <v>37.51886321066803</v>
      </c>
      <c r="AE676">
        <v>34.740743628656702</v>
      </c>
      <c r="AF676">
        <v>32.72318255494929</v>
      </c>
      <c r="AG676">
        <v>30.616136349255886</v>
      </c>
      <c r="AH676">
        <v>30.588497689582447</v>
      </c>
      <c r="AI676">
        <v>-0.81020474433898926</v>
      </c>
      <c r="AJ676">
        <v>-0.7666163444519043</v>
      </c>
      <c r="AK676">
        <v>-0.77643030881881714</v>
      </c>
      <c r="AL676">
        <v>-0.98280501365661621</v>
      </c>
      <c r="AM676">
        <v>-0.84827524423599243</v>
      </c>
      <c r="AN676">
        <v>-0.55980885028839111</v>
      </c>
      <c r="AO676">
        <v>-0.50322836637496948</v>
      </c>
      <c r="AP676">
        <v>-0.45112726092338562</v>
      </c>
      <c r="AQ676">
        <v>-0.47790008783340454</v>
      </c>
      <c r="AR676">
        <v>-0.52837163209915161</v>
      </c>
      <c r="AS676">
        <v>-0.36243221163749695</v>
      </c>
      <c r="AT676">
        <v>-0.3436284065246582</v>
      </c>
      <c r="AU676">
        <v>-0.28401997685432434</v>
      </c>
      <c r="AV676">
        <v>0.21732142567634583</v>
      </c>
      <c r="AW676">
        <v>0.39819145202636719</v>
      </c>
      <c r="AX676">
        <v>1.1263571977615356</v>
      </c>
      <c r="AY676">
        <v>1.0373318195343018</v>
      </c>
      <c r="AZ676">
        <v>-2.9431319236755371</v>
      </c>
      <c r="BA676">
        <v>-1.6213997602462769</v>
      </c>
      <c r="BB676">
        <v>-1.2298130989074707</v>
      </c>
      <c r="BC676">
        <v>-0.99621599912643433</v>
      </c>
      <c r="BD676">
        <v>-1.0843237638473511</v>
      </c>
      <c r="BE676">
        <v>-0.6822199821472168</v>
      </c>
      <c r="BF676">
        <v>-0.68802863359451294</v>
      </c>
      <c r="BG676">
        <v>-0.38825047016143799</v>
      </c>
      <c r="BH676">
        <v>-0.3440820574760437</v>
      </c>
      <c r="BI676">
        <v>-0.37524589896202087</v>
      </c>
      <c r="BJ676">
        <v>-0.58328735828399658</v>
      </c>
      <c r="BK676">
        <v>-0.42990711331367493</v>
      </c>
      <c r="BL676">
        <v>-0.14049980044364929</v>
      </c>
      <c r="BM676">
        <v>-0.11994250118732452</v>
      </c>
      <c r="BN676">
        <v>-7.5374700129032135E-2</v>
      </c>
      <c r="BO676">
        <v>-0.12782225012779236</v>
      </c>
      <c r="BP676">
        <v>-0.24638120830059052</v>
      </c>
      <c r="BQ676">
        <v>-7.4382923543453217E-2</v>
      </c>
      <c r="BR676">
        <v>-4.8302814364433289E-2</v>
      </c>
      <c r="BS676">
        <v>3.1189296394586563E-2</v>
      </c>
      <c r="BT676">
        <v>0.60086798667907715</v>
      </c>
      <c r="BU676">
        <v>0.74095666408538818</v>
      </c>
      <c r="BV676">
        <v>1.5409462451934814</v>
      </c>
      <c r="BW676">
        <v>1.4777392148971558</v>
      </c>
      <c r="BX676">
        <v>-1.8648247718811035</v>
      </c>
      <c r="BY676">
        <v>-0.96799749135971069</v>
      </c>
      <c r="BZ676">
        <v>-0.74053186178207397</v>
      </c>
      <c r="CA676">
        <v>-0.60033285617828369</v>
      </c>
      <c r="CB676">
        <v>-0.66369414329528809</v>
      </c>
      <c r="CC676">
        <v>-0.3681941032409668</v>
      </c>
      <c r="CD676">
        <v>-0.35157635807991028</v>
      </c>
      <c r="CE676">
        <v>-9.6006244421005249E-2</v>
      </c>
      <c r="CF676">
        <v>-5.1436126232147217E-2</v>
      </c>
      <c r="CG676">
        <v>-9.7386777400970459E-2</v>
      </c>
      <c r="CH676">
        <v>-0.30658262968063354</v>
      </c>
      <c r="CI676">
        <v>-0.14014662802219391</v>
      </c>
      <c r="CJ676">
        <v>0.14991237223148346</v>
      </c>
      <c r="CK676">
        <v>0.14552015066146851</v>
      </c>
      <c r="CL676">
        <v>0.18487036228179932</v>
      </c>
      <c r="CM676">
        <v>0.11464059352874756</v>
      </c>
      <c r="CN676">
        <v>-5.1075529307126999E-2</v>
      </c>
      <c r="CO676">
        <v>0.12511913478374481</v>
      </c>
      <c r="CP676">
        <v>0.15623879432678223</v>
      </c>
      <c r="CQ676">
        <v>0.2495022714138031</v>
      </c>
      <c r="CR676">
        <v>0.86651116609573364</v>
      </c>
      <c r="CS676">
        <v>0.978354811668396</v>
      </c>
      <c r="CT676">
        <v>1.8280894756317139</v>
      </c>
      <c r="CU676">
        <v>1.7827640771865845</v>
      </c>
      <c r="CV676">
        <v>-1.117992639541626</v>
      </c>
      <c r="CW676">
        <v>-0.51545310020446777</v>
      </c>
      <c r="CX676">
        <v>-0.40165719389915466</v>
      </c>
      <c r="CY676">
        <v>-0.32614541053771973</v>
      </c>
      <c r="CZ676">
        <v>-0.37236735224723816</v>
      </c>
      <c r="DA676">
        <v>-0.15070071816444397</v>
      </c>
      <c r="DB676">
        <v>-0.11855050921440125</v>
      </c>
      <c r="DC676">
        <v>0.19623798131942749</v>
      </c>
      <c r="DD676">
        <v>0.24120981991291046</v>
      </c>
      <c r="DE676">
        <v>0.18047234416007996</v>
      </c>
      <c r="DF676">
        <v>-2.9877914115786552E-2</v>
      </c>
      <c r="DG676">
        <v>0.14961385726928711</v>
      </c>
      <c r="DH676">
        <v>0.4403245747089386</v>
      </c>
      <c r="DI676">
        <v>0.41098278760910034</v>
      </c>
      <c r="DJ676">
        <v>0.44511544704437256</v>
      </c>
      <c r="DK676">
        <v>0.35710343718528748</v>
      </c>
      <c r="DL676">
        <v>0.14423015713691711</v>
      </c>
      <c r="DM676">
        <v>0.32462117075920105</v>
      </c>
      <c r="DN676">
        <v>0.36078038811683655</v>
      </c>
      <c r="DO676">
        <v>0.46781525015830994</v>
      </c>
      <c r="DP676">
        <v>1.1321543455123901</v>
      </c>
      <c r="DQ676">
        <v>1.2157529592514038</v>
      </c>
      <c r="DR676">
        <v>2.1152324676513672</v>
      </c>
      <c r="DS676">
        <v>2.0877888202667236</v>
      </c>
      <c r="DT676">
        <v>-0.37116044759750366</v>
      </c>
      <c r="DU676">
        <v>-6.2908686697483063E-2</v>
      </c>
      <c r="DV676">
        <v>-6.2782511115074158E-2</v>
      </c>
      <c r="DW676">
        <v>-5.1957949995994568E-2</v>
      </c>
      <c r="DX676">
        <v>-8.1040568649768829E-2</v>
      </c>
      <c r="DY676">
        <v>6.6792666912078857E-2</v>
      </c>
      <c r="DZ676">
        <v>0.11447533220052719</v>
      </c>
      <c r="EA676">
        <v>0.61819225549697876</v>
      </c>
      <c r="EB676">
        <v>0.66374409198760986</v>
      </c>
      <c r="EC676">
        <v>0.58165675401687622</v>
      </c>
      <c r="ED676">
        <v>0.36963975429534912</v>
      </c>
      <c r="EE676">
        <v>0.56798195838928223</v>
      </c>
      <c r="EF676">
        <v>0.85963362455368042</v>
      </c>
      <c r="EG676">
        <v>0.79426866769790649</v>
      </c>
      <c r="EH676">
        <v>0.82086801528930664</v>
      </c>
      <c r="EI676">
        <v>0.70718127489089966</v>
      </c>
      <c r="EJ676">
        <v>0.42622053623199463</v>
      </c>
      <c r="EK676">
        <v>0.61267048120498657</v>
      </c>
      <c r="EL676">
        <v>0.65610599517822266</v>
      </c>
      <c r="EM676">
        <v>0.78302454948425293</v>
      </c>
      <c r="EN676">
        <v>1.5157009363174438</v>
      </c>
      <c r="EO676">
        <v>1.5585181713104248</v>
      </c>
      <c r="EP676">
        <v>2.5298216342926025</v>
      </c>
      <c r="EQ676">
        <v>2.5281963348388672</v>
      </c>
      <c r="ER676">
        <v>0.70714658498764038</v>
      </c>
      <c r="ES676">
        <v>0.59049355983734131</v>
      </c>
      <c r="ET676">
        <v>0.42649871110916138</v>
      </c>
      <c r="EU676">
        <v>0.34392517805099487</v>
      </c>
      <c r="EV676">
        <v>0.33958902955055237</v>
      </c>
      <c r="EW676">
        <v>0.38081857562065125</v>
      </c>
      <c r="EX676">
        <v>0.45092764496803284</v>
      </c>
      <c r="EY676">
        <v>62.00238037109375</v>
      </c>
      <c r="EZ676">
        <v>61.547462463378906</v>
      </c>
      <c r="FA676">
        <v>60.780899047851563</v>
      </c>
      <c r="FB676">
        <v>59.672492980957031</v>
      </c>
      <c r="FC676">
        <v>58.854026794433594</v>
      </c>
      <c r="FD676">
        <v>58.064533233642578</v>
      </c>
      <c r="FE676">
        <v>57.581199645996094</v>
      </c>
      <c r="FF676">
        <v>57.781383514404297</v>
      </c>
      <c r="FG676">
        <v>59.459861755371094</v>
      </c>
      <c r="FH676">
        <v>62.778797149658203</v>
      </c>
      <c r="FI676">
        <v>65.779159545898437</v>
      </c>
      <c r="FJ676">
        <v>69.004478454589844</v>
      </c>
      <c r="FK676">
        <v>71.581443786621094</v>
      </c>
      <c r="FL676">
        <v>73.551582336425781</v>
      </c>
      <c r="FM676">
        <v>74.200477600097656</v>
      </c>
      <c r="FN676">
        <v>74.114295959472656</v>
      </c>
      <c r="FO676">
        <v>74.346839904785156</v>
      </c>
      <c r="FP676">
        <v>73.409965515136719</v>
      </c>
      <c r="FQ676">
        <v>72.56341552734375</v>
      </c>
      <c r="FR676">
        <v>70.664772033691406</v>
      </c>
      <c r="FS676">
        <v>67.167900085449219</v>
      </c>
      <c r="FT676">
        <v>65.55511474609375</v>
      </c>
      <c r="FU676">
        <v>63.949333190917969</v>
      </c>
      <c r="FV676">
        <v>61.776226043701172</v>
      </c>
      <c r="FW676">
        <v>1</v>
      </c>
    </row>
    <row r="677" spans="1:179" x14ac:dyDescent="0.2">
      <c r="A677" t="s">
        <v>241</v>
      </c>
      <c r="B677" t="s">
        <v>248</v>
      </c>
      <c r="C677" t="s">
        <v>218</v>
      </c>
      <c r="D677" t="s">
        <v>40</v>
      </c>
      <c r="E677">
        <v>2015</v>
      </c>
      <c r="F677" t="s">
        <v>225</v>
      </c>
      <c r="G677" t="s">
        <v>245</v>
      </c>
      <c r="H677">
        <v>142.25</v>
      </c>
      <c r="K677">
        <v>32.115664884155692</v>
      </c>
      <c r="L677">
        <v>31.492567895622319</v>
      </c>
      <c r="M677">
        <v>30.651498128162572</v>
      </c>
      <c r="N677">
        <v>30.973180062843536</v>
      </c>
      <c r="O677">
        <v>33.230056386487398</v>
      </c>
      <c r="P677">
        <v>38.658851016619131</v>
      </c>
      <c r="Q677">
        <v>46.812508177214106</v>
      </c>
      <c r="R677">
        <v>51.085588783497819</v>
      </c>
      <c r="S677">
        <v>55.365780467023633</v>
      </c>
      <c r="T677">
        <v>59.042212829311381</v>
      </c>
      <c r="U677">
        <v>60.91024317663264</v>
      </c>
      <c r="V677">
        <v>63.021825270943076</v>
      </c>
      <c r="W677">
        <v>63.761114652585412</v>
      </c>
      <c r="X677">
        <v>63.990002219938191</v>
      </c>
      <c r="Y677">
        <v>63.347492797878054</v>
      </c>
      <c r="Z677">
        <v>62.339317951839234</v>
      </c>
      <c r="AA677">
        <v>61.125073098191841</v>
      </c>
      <c r="AB677">
        <v>57.612758565912372</v>
      </c>
      <c r="AC677">
        <v>44.170512575766324</v>
      </c>
      <c r="AD677">
        <v>38.968000302645777</v>
      </c>
      <c r="AE677">
        <v>36.760146464348203</v>
      </c>
      <c r="AF677">
        <v>35.027424432941835</v>
      </c>
      <c r="AG677">
        <v>32.889575069721822</v>
      </c>
      <c r="AH677">
        <v>33.063721644551578</v>
      </c>
      <c r="AI677">
        <v>-0.89637374877929688</v>
      </c>
      <c r="AJ677">
        <v>-0.86730831861495972</v>
      </c>
      <c r="AK677">
        <v>-0.88017714023590088</v>
      </c>
      <c r="AL677">
        <v>-1.0444519519805908</v>
      </c>
      <c r="AM677">
        <v>-0.90031743049621582</v>
      </c>
      <c r="AN677">
        <v>-0.58232766389846802</v>
      </c>
      <c r="AO677">
        <v>-0.53802889585494995</v>
      </c>
      <c r="AP677">
        <v>-0.52687573432922363</v>
      </c>
      <c r="AQ677">
        <v>-0.5126146674156189</v>
      </c>
      <c r="AR677">
        <v>-0.52349013090133667</v>
      </c>
      <c r="AS677">
        <v>-0.31744459271430969</v>
      </c>
      <c r="AT677">
        <v>-0.32272163033485413</v>
      </c>
      <c r="AU677">
        <v>-0.25649362802505493</v>
      </c>
      <c r="AV677">
        <v>0.25338494777679443</v>
      </c>
      <c r="AW677">
        <v>0.40479430556297302</v>
      </c>
      <c r="AX677">
        <v>1.1369514465332031</v>
      </c>
      <c r="AY677">
        <v>1.0750300884246826</v>
      </c>
      <c r="AZ677">
        <v>-2.6765217781066895</v>
      </c>
      <c r="BA677">
        <v>-1.7679054737091064</v>
      </c>
      <c r="BB677">
        <v>-1.1965887546539307</v>
      </c>
      <c r="BC677">
        <v>-1.0192418098449707</v>
      </c>
      <c r="BD677">
        <v>-1.1452484130859375</v>
      </c>
      <c r="BE677">
        <v>-0.959847092628479</v>
      </c>
      <c r="BF677">
        <v>-0.89149469137191772</v>
      </c>
      <c r="BG677">
        <v>-0.4437391459941864</v>
      </c>
      <c r="BH677">
        <v>-0.41242620348930359</v>
      </c>
      <c r="BI677">
        <v>-0.44591379165649414</v>
      </c>
      <c r="BJ677">
        <v>-0.6242983341217041</v>
      </c>
      <c r="BK677">
        <v>-0.44906911253929138</v>
      </c>
      <c r="BL677">
        <v>-0.15422563254833221</v>
      </c>
      <c r="BM677">
        <v>-0.1244836151599884</v>
      </c>
      <c r="BN677">
        <v>-0.115277960896492</v>
      </c>
      <c r="BO677">
        <v>-0.14611238241195679</v>
      </c>
      <c r="BP677">
        <v>-0.23873470723628998</v>
      </c>
      <c r="BQ677">
        <v>-4.1181974112987518E-2</v>
      </c>
      <c r="BR677">
        <v>-3.5989083349704742E-2</v>
      </c>
      <c r="BS677">
        <v>4.2335063219070435E-2</v>
      </c>
      <c r="BT677">
        <v>0.61144089698791504</v>
      </c>
      <c r="BU677">
        <v>0.70773142576217651</v>
      </c>
      <c r="BV677">
        <v>1.5218145847320557</v>
      </c>
      <c r="BW677">
        <v>1.5074689388275146</v>
      </c>
      <c r="BX677">
        <v>-1.6966770887374878</v>
      </c>
      <c r="BY677">
        <v>-1.0550872087478638</v>
      </c>
      <c r="BZ677">
        <v>-0.70086270570755005</v>
      </c>
      <c r="CA677">
        <v>-0.57985234260559082</v>
      </c>
      <c r="CB677">
        <v>-0.70993256568908691</v>
      </c>
      <c r="CC677">
        <v>-0.59940320253372192</v>
      </c>
      <c r="CD677">
        <v>-0.51697158813476563</v>
      </c>
      <c r="CE677">
        <v>-0.13024580478668213</v>
      </c>
      <c r="CF677">
        <v>-9.7376219928264618E-2</v>
      </c>
      <c r="CG677">
        <v>-0.14514432847499847</v>
      </c>
      <c r="CH677">
        <v>-0.33330121636390686</v>
      </c>
      <c r="CI677">
        <v>-0.1365358829498291</v>
      </c>
      <c r="CJ677">
        <v>0.14227652549743652</v>
      </c>
      <c r="CK677">
        <v>0.16193658113479614</v>
      </c>
      <c r="CL677">
        <v>0.16979339718818665</v>
      </c>
      <c r="CM677">
        <v>0.10772600024938583</v>
      </c>
      <c r="CN677">
        <v>-4.1513968259096146E-2</v>
      </c>
      <c r="CO677">
        <v>0.15015667676925659</v>
      </c>
      <c r="CP677">
        <v>0.16260100901126862</v>
      </c>
      <c r="CQ677">
        <v>0.24930290877819061</v>
      </c>
      <c r="CR677">
        <v>0.85942935943603516</v>
      </c>
      <c r="CS677">
        <v>0.91754472255706787</v>
      </c>
      <c r="CT677">
        <v>1.7883695363998413</v>
      </c>
      <c r="CU677">
        <v>1.8069747686386108</v>
      </c>
      <c r="CV677">
        <v>-1.0180395841598511</v>
      </c>
      <c r="CW677">
        <v>-0.56139141321182251</v>
      </c>
      <c r="CX677">
        <v>-0.35752436518669128</v>
      </c>
      <c r="CY677">
        <v>-0.27553248405456543</v>
      </c>
      <c r="CZ677">
        <v>-0.40843409299850464</v>
      </c>
      <c r="DA677">
        <v>-0.34976091980934143</v>
      </c>
      <c r="DB677">
        <v>-0.257578045129776</v>
      </c>
      <c r="DC677">
        <v>0.18324755132198334</v>
      </c>
      <c r="DD677">
        <v>0.21767374873161316</v>
      </c>
      <c r="DE677">
        <v>0.15562514960765839</v>
      </c>
      <c r="DF677">
        <v>-4.2304102331399918E-2</v>
      </c>
      <c r="DG677">
        <v>0.17599733173847198</v>
      </c>
      <c r="DH677">
        <v>0.43877866864204407</v>
      </c>
      <c r="DI677">
        <v>0.44835677742958069</v>
      </c>
      <c r="DJ677">
        <v>0.4548647403717041</v>
      </c>
      <c r="DK677">
        <v>0.36156439781188965</v>
      </c>
      <c r="DL677">
        <v>0.15570676326751709</v>
      </c>
      <c r="DM677">
        <v>0.34149530529975891</v>
      </c>
      <c r="DN677">
        <v>0.36119109392166138</v>
      </c>
      <c r="DO677">
        <v>0.45627075433731079</v>
      </c>
      <c r="DP677">
        <v>1.1074178218841553</v>
      </c>
      <c r="DQ677">
        <v>1.127358078956604</v>
      </c>
      <c r="DR677">
        <v>2.054924488067627</v>
      </c>
      <c r="DS677">
        <v>2.106480598449707</v>
      </c>
      <c r="DT677">
        <v>-0.33940216898918152</v>
      </c>
      <c r="DU677">
        <v>-6.7695602774620056E-2</v>
      </c>
      <c r="DV677">
        <v>-1.4186016283929348E-2</v>
      </c>
      <c r="DW677">
        <v>2.8787331655621529E-2</v>
      </c>
      <c r="DX677">
        <v>-0.10693562030792236</v>
      </c>
      <c r="DY677">
        <v>-0.10011859238147736</v>
      </c>
      <c r="DZ677">
        <v>1.8155062571167946E-3</v>
      </c>
      <c r="EA677">
        <v>0.63588219881057739</v>
      </c>
      <c r="EB677">
        <v>0.67255586385726929</v>
      </c>
      <c r="EC677">
        <v>0.58988851308822632</v>
      </c>
      <c r="ED677">
        <v>0.3778495192527771</v>
      </c>
      <c r="EE677">
        <v>0.62724566459655762</v>
      </c>
      <c r="EF677">
        <v>0.86688065528869629</v>
      </c>
      <c r="EG677">
        <v>0.86190205812454224</v>
      </c>
      <c r="EH677">
        <v>0.86646246910095215</v>
      </c>
      <c r="EI677">
        <v>0.72806668281555176</v>
      </c>
      <c r="EJ677">
        <v>0.44046217203140259</v>
      </c>
      <c r="EK677">
        <v>0.61775791645050049</v>
      </c>
      <c r="EL677">
        <v>0.64792364835739136</v>
      </c>
      <c r="EM677">
        <v>0.75509941577911377</v>
      </c>
      <c r="EN677">
        <v>1.4654737710952759</v>
      </c>
      <c r="EO677">
        <v>1.4302951097488403</v>
      </c>
      <c r="EP677">
        <v>2.4397876262664795</v>
      </c>
      <c r="EQ677">
        <v>2.5389194488525391</v>
      </c>
      <c r="ER677">
        <v>0.64044255018234253</v>
      </c>
      <c r="ES677">
        <v>0.6451227068901062</v>
      </c>
      <c r="ET677">
        <v>0.4815400242805481</v>
      </c>
      <c r="EU677">
        <v>0.46817681193351746</v>
      </c>
      <c r="EV677">
        <v>0.328380286693573</v>
      </c>
      <c r="EW677">
        <v>0.26032525300979614</v>
      </c>
      <c r="EX677">
        <v>0.37633860111236572</v>
      </c>
      <c r="EY677">
        <v>59.146026611328125</v>
      </c>
      <c r="EZ677">
        <v>59.217140197753906</v>
      </c>
      <c r="FA677">
        <v>59.218143463134766</v>
      </c>
      <c r="FB677">
        <v>58.599254608154297</v>
      </c>
      <c r="FC677">
        <v>58.140979766845703</v>
      </c>
      <c r="FD677">
        <v>58.175159454345703</v>
      </c>
      <c r="FE677">
        <v>58.454071044921875</v>
      </c>
      <c r="FF677">
        <v>59.043827056884766</v>
      </c>
      <c r="FG677">
        <v>59.771602630615234</v>
      </c>
      <c r="FH677">
        <v>61.527675628662109</v>
      </c>
      <c r="FI677">
        <v>64.521224975585937</v>
      </c>
      <c r="FJ677">
        <v>67.474739074707031</v>
      </c>
      <c r="FK677">
        <v>70.022659301757813</v>
      </c>
      <c r="FL677">
        <v>70.970596313476563</v>
      </c>
      <c r="FM677">
        <v>70.698631286621094</v>
      </c>
      <c r="FN677">
        <v>71.567779541015625</v>
      </c>
      <c r="FO677">
        <v>71.678749084472656</v>
      </c>
      <c r="FP677">
        <v>70.559600830078125</v>
      </c>
      <c r="FQ677">
        <v>68.683609008789063</v>
      </c>
      <c r="FR677">
        <v>65.97564697265625</v>
      </c>
      <c r="FS677">
        <v>63.089008331298828</v>
      </c>
      <c r="FT677">
        <v>60.787059783935547</v>
      </c>
      <c r="FU677">
        <v>60.276317596435547</v>
      </c>
      <c r="FV677">
        <v>59.943183898925781</v>
      </c>
      <c r="FW677">
        <v>1</v>
      </c>
    </row>
    <row r="678" spans="1:179" x14ac:dyDescent="0.2">
      <c r="A678" t="s">
        <v>241</v>
      </c>
      <c r="B678" t="s">
        <v>248</v>
      </c>
      <c r="C678" t="s">
        <v>218</v>
      </c>
      <c r="D678" t="s">
        <v>40</v>
      </c>
      <c r="E678">
        <v>2016</v>
      </c>
      <c r="F678" t="s">
        <v>225</v>
      </c>
      <c r="G678" t="s">
        <v>245</v>
      </c>
      <c r="H678">
        <v>132.33000000000001</v>
      </c>
      <c r="K678">
        <v>29.87683608693952</v>
      </c>
      <c r="L678">
        <v>29.297176078036465</v>
      </c>
      <c r="M678">
        <v>28.514738483463343</v>
      </c>
      <c r="N678">
        <v>28.813995511747201</v>
      </c>
      <c r="O678">
        <v>30.913541768479639</v>
      </c>
      <c r="P678">
        <v>35.963887383280294</v>
      </c>
      <c r="Q678">
        <v>43.549141475789519</v>
      </c>
      <c r="R678">
        <v>47.524339539436113</v>
      </c>
      <c r="S678">
        <v>51.506152956989602</v>
      </c>
      <c r="T678">
        <v>54.926295976571943</v>
      </c>
      <c r="U678">
        <v>56.664103264500156</v>
      </c>
      <c r="V678">
        <v>58.628483959821011</v>
      </c>
      <c r="W678">
        <v>59.316236424414697</v>
      </c>
      <c r="X678">
        <v>59.529167913045065</v>
      </c>
      <c r="Y678">
        <v>58.931448739039261</v>
      </c>
      <c r="Z678">
        <v>57.993555199212913</v>
      </c>
      <c r="AA678">
        <v>56.863957085871952</v>
      </c>
      <c r="AB678">
        <v>53.596491008329835</v>
      </c>
      <c r="AC678">
        <v>41.0913231553034</v>
      </c>
      <c r="AD678">
        <v>36.251485431719559</v>
      </c>
      <c r="AE678">
        <v>34.197544232972021</v>
      </c>
      <c r="AF678">
        <v>32.585612725301544</v>
      </c>
      <c r="AG678">
        <v>30.596795889844909</v>
      </c>
      <c r="AH678">
        <v>30.758802458603736</v>
      </c>
      <c r="AI678">
        <v>-0.86010783910751343</v>
      </c>
      <c r="AJ678">
        <v>-0.83319878578186035</v>
      </c>
      <c r="AK678">
        <v>-0.84397602081298828</v>
      </c>
      <c r="AL678">
        <v>-0.99598169326782227</v>
      </c>
      <c r="AM678">
        <v>-0.86369633674621582</v>
      </c>
      <c r="AN678">
        <v>-0.56653308868408203</v>
      </c>
      <c r="AO678">
        <v>-0.5244792103767395</v>
      </c>
      <c r="AP678">
        <v>-0.51399070024490356</v>
      </c>
      <c r="AQ678">
        <v>-0.49811142683029175</v>
      </c>
      <c r="AR678">
        <v>-0.50349307060241699</v>
      </c>
      <c r="AS678">
        <v>-0.3113192617893219</v>
      </c>
      <c r="AT678">
        <v>-0.316834956407547</v>
      </c>
      <c r="AU678">
        <v>-0.25592455267906189</v>
      </c>
      <c r="AV678">
        <v>0.21497857570648193</v>
      </c>
      <c r="AW678">
        <v>0.35902607440948486</v>
      </c>
      <c r="AX678">
        <v>1.0353975296020508</v>
      </c>
      <c r="AY678">
        <v>0.97503656148910522</v>
      </c>
      <c r="AZ678">
        <v>-2.546701192855835</v>
      </c>
      <c r="BA678">
        <v>-1.685956597328186</v>
      </c>
      <c r="BB678">
        <v>-1.1418907642364502</v>
      </c>
      <c r="BC678">
        <v>-0.97364324331283569</v>
      </c>
      <c r="BD678">
        <v>-1.0906298160552979</v>
      </c>
      <c r="BE678">
        <v>-0.91381561756134033</v>
      </c>
      <c r="BF678">
        <v>-0.85104382038116455</v>
      </c>
      <c r="BG678">
        <v>-0.42353510856628418</v>
      </c>
      <c r="BH678">
        <v>-0.39445829391479492</v>
      </c>
      <c r="BI678">
        <v>-0.42512264847755432</v>
      </c>
      <c r="BJ678">
        <v>-0.59073734283447266</v>
      </c>
      <c r="BK678">
        <v>-0.42846065759658813</v>
      </c>
      <c r="BL678">
        <v>-0.15362244844436646</v>
      </c>
      <c r="BM678">
        <v>-0.12560872733592987</v>
      </c>
      <c r="BN678">
        <v>-0.11699864268302917</v>
      </c>
      <c r="BO678">
        <v>-0.144614577293396</v>
      </c>
      <c r="BP678">
        <v>-0.22884227335453033</v>
      </c>
      <c r="BQ678">
        <v>-4.4859904795885086E-2</v>
      </c>
      <c r="BR678">
        <v>-4.0277205407619476E-2</v>
      </c>
      <c r="BS678">
        <v>3.2300110906362534E-2</v>
      </c>
      <c r="BT678">
        <v>0.56032878160476685</v>
      </c>
      <c r="BU678">
        <v>0.65121334791183472</v>
      </c>
      <c r="BV678">
        <v>1.4066035747528076</v>
      </c>
      <c r="BW678">
        <v>1.3921301364898682</v>
      </c>
      <c r="BX678">
        <v>-1.6016265153884888</v>
      </c>
      <c r="BY678">
        <v>-0.99843287467956543</v>
      </c>
      <c r="BZ678">
        <v>-0.66375571489334106</v>
      </c>
      <c r="CA678">
        <v>-0.54984563589096069</v>
      </c>
      <c r="CB678">
        <v>-0.67076128721237183</v>
      </c>
      <c r="CC678">
        <v>-0.56616222858428955</v>
      </c>
      <c r="CD678">
        <v>-0.48981079459190369</v>
      </c>
      <c r="CE678">
        <v>-0.1211661770939827</v>
      </c>
      <c r="CF678">
        <v>-9.0587981045246124E-2</v>
      </c>
      <c r="CG678">
        <v>-0.13502611219882965</v>
      </c>
      <c r="CH678">
        <v>-0.31006631255149841</v>
      </c>
      <c r="CI678">
        <v>-0.1270177811384201</v>
      </c>
      <c r="CJ678">
        <v>0.13235822319984436</v>
      </c>
      <c r="CK678">
        <v>0.15064775943756104</v>
      </c>
      <c r="CL678">
        <v>0.15795685350894928</v>
      </c>
      <c r="CM678">
        <v>0.10021626949310303</v>
      </c>
      <c r="CN678">
        <v>-3.8619972765445709E-2</v>
      </c>
      <c r="CO678">
        <v>0.13968904316425323</v>
      </c>
      <c r="CP678">
        <v>0.15126585960388184</v>
      </c>
      <c r="CQ678">
        <v>0.23192363977432251</v>
      </c>
      <c r="CR678">
        <v>0.79951727390289307</v>
      </c>
      <c r="CS678">
        <v>0.85358136892318726</v>
      </c>
      <c r="CT678">
        <v>1.663699746131897</v>
      </c>
      <c r="CU678">
        <v>1.681007981300354</v>
      </c>
      <c r="CV678">
        <v>-0.9470706582069397</v>
      </c>
      <c r="CW678">
        <v>-0.52225601673126221</v>
      </c>
      <c r="CX678">
        <v>-0.33260083198547363</v>
      </c>
      <c r="CY678">
        <v>-0.25632473826408386</v>
      </c>
      <c r="CZ678">
        <v>-0.37996158003807068</v>
      </c>
      <c r="DA678">
        <v>-0.32537856698036194</v>
      </c>
      <c r="DB678">
        <v>-0.23962190747261047</v>
      </c>
      <c r="DC678">
        <v>0.18120275437831879</v>
      </c>
      <c r="DD678">
        <v>0.21328233182430267</v>
      </c>
      <c r="DE678">
        <v>0.15507045388221741</v>
      </c>
      <c r="DF678">
        <v>-2.9395321384072304E-2</v>
      </c>
      <c r="DG678">
        <v>0.17442512512207031</v>
      </c>
      <c r="DH678">
        <v>0.41833889484405518</v>
      </c>
      <c r="DI678">
        <v>0.42690426111221313</v>
      </c>
      <c r="DJ678">
        <v>0.43291234970092773</v>
      </c>
      <c r="DK678">
        <v>0.34504711627960205</v>
      </c>
      <c r="DL678">
        <v>0.15160232782363892</v>
      </c>
      <c r="DM678">
        <v>0.32423797249794006</v>
      </c>
      <c r="DN678">
        <v>0.34280893206596375</v>
      </c>
      <c r="DO678">
        <v>0.43154716491699219</v>
      </c>
      <c r="DP678">
        <v>1.0387058258056641</v>
      </c>
      <c r="DQ678">
        <v>1.055949330329895</v>
      </c>
      <c r="DR678">
        <v>1.9207960367202759</v>
      </c>
      <c r="DS678">
        <v>1.9698857069015503</v>
      </c>
      <c r="DT678">
        <v>-0.29251483082771301</v>
      </c>
      <c r="DU678">
        <v>-4.6079155057668686E-2</v>
      </c>
      <c r="DV678">
        <v>-1.4459402300417423E-3</v>
      </c>
      <c r="DW678">
        <v>3.7196185439825058E-2</v>
      </c>
      <c r="DX678">
        <v>-8.9161857962608337E-2</v>
      </c>
      <c r="DY678">
        <v>-8.4594897925853729E-2</v>
      </c>
      <c r="DZ678">
        <v>1.0566975921392441E-2</v>
      </c>
      <c r="EA678">
        <v>0.61777549982070923</v>
      </c>
      <c r="EB678">
        <v>0.6520228385925293</v>
      </c>
      <c r="EC678">
        <v>0.57392382621765137</v>
      </c>
      <c r="ED678">
        <v>0.37584903836250305</v>
      </c>
      <c r="EE678">
        <v>0.609660804271698</v>
      </c>
      <c r="EF678">
        <v>0.83124953508377075</v>
      </c>
      <c r="EG678">
        <v>0.82577472925186157</v>
      </c>
      <c r="EH678">
        <v>0.82990443706512451</v>
      </c>
      <c r="EI678">
        <v>0.6985439658164978</v>
      </c>
      <c r="EJ678">
        <v>0.42625311017036438</v>
      </c>
      <c r="EK678">
        <v>0.59069734811782837</v>
      </c>
      <c r="EL678">
        <v>0.61936670541763306</v>
      </c>
      <c r="EM678">
        <v>0.7197718620300293</v>
      </c>
      <c r="EN678">
        <v>1.3840559720993042</v>
      </c>
      <c r="EO678">
        <v>1.3481366634368896</v>
      </c>
      <c r="EP678">
        <v>2.2920022010803223</v>
      </c>
      <c r="EQ678">
        <v>2.386979341506958</v>
      </c>
      <c r="ER678">
        <v>0.65255981683731079</v>
      </c>
      <c r="ES678">
        <v>0.64144456386566162</v>
      </c>
      <c r="ET678">
        <v>0.47668913006782532</v>
      </c>
      <c r="EU678">
        <v>0.46099376678466797</v>
      </c>
      <c r="EV678">
        <v>0.33070671558380127</v>
      </c>
      <c r="EW678">
        <v>0.26305848360061646</v>
      </c>
      <c r="EX678">
        <v>0.37179997563362122</v>
      </c>
      <c r="EY678">
        <v>59.146026611328125</v>
      </c>
      <c r="EZ678">
        <v>59.217140197753906</v>
      </c>
      <c r="FA678">
        <v>59.218143463134766</v>
      </c>
      <c r="FB678">
        <v>58.599254608154297</v>
      </c>
      <c r="FC678">
        <v>58.140979766845703</v>
      </c>
      <c r="FD678">
        <v>58.175163269042969</v>
      </c>
      <c r="FE678">
        <v>58.454067230224609</v>
      </c>
      <c r="FF678">
        <v>59.043827056884766</v>
      </c>
      <c r="FG678">
        <v>59.771602630615234</v>
      </c>
      <c r="FH678">
        <v>61.527679443359375</v>
      </c>
      <c r="FI678">
        <v>64.521224975585937</v>
      </c>
      <c r="FJ678">
        <v>67.474739074707031</v>
      </c>
      <c r="FK678">
        <v>70.022659301757813</v>
      </c>
      <c r="FL678">
        <v>70.970588684082031</v>
      </c>
      <c r="FM678">
        <v>70.698631286621094</v>
      </c>
      <c r="FN678">
        <v>71.567771911621094</v>
      </c>
      <c r="FO678">
        <v>71.678749084472656</v>
      </c>
      <c r="FP678">
        <v>70.559600830078125</v>
      </c>
      <c r="FQ678">
        <v>68.683609008789063</v>
      </c>
      <c r="FR678">
        <v>65.97564697265625</v>
      </c>
      <c r="FS678">
        <v>63.089012145996094</v>
      </c>
      <c r="FT678">
        <v>60.787055969238281</v>
      </c>
      <c r="FU678">
        <v>60.276317596435547</v>
      </c>
      <c r="FV678">
        <v>59.943183898925781</v>
      </c>
      <c r="FW678">
        <v>1</v>
      </c>
    </row>
    <row r="679" spans="1:179" x14ac:dyDescent="0.2">
      <c r="A679" t="s">
        <v>241</v>
      </c>
      <c r="B679" t="s">
        <v>248</v>
      </c>
      <c r="C679" t="s">
        <v>218</v>
      </c>
      <c r="D679" t="s">
        <v>40</v>
      </c>
      <c r="E679" t="s">
        <v>250</v>
      </c>
      <c r="F679" t="s">
        <v>225</v>
      </c>
      <c r="G679" t="s">
        <v>245</v>
      </c>
      <c r="H679">
        <v>129.38</v>
      </c>
      <c r="K679">
        <v>29.209952159346724</v>
      </c>
      <c r="L679">
        <v>28.643230801051818</v>
      </c>
      <c r="M679">
        <v>27.878258076408255</v>
      </c>
      <c r="N679">
        <v>28.170835357820629</v>
      </c>
      <c r="O679">
        <v>30.223517426866717</v>
      </c>
      <c r="P679">
        <v>35.161133758369147</v>
      </c>
      <c r="Q679">
        <v>42.577076615033917</v>
      </c>
      <c r="R679">
        <v>46.463543874323264</v>
      </c>
      <c r="S679">
        <v>50.356478825525336</v>
      </c>
      <c r="T679">
        <v>53.700280481410701</v>
      </c>
      <c r="U679">
        <v>55.399297994337282</v>
      </c>
      <c r="V679">
        <v>57.319831546353839</v>
      </c>
      <c r="W679">
        <v>57.9922326175314</v>
      </c>
      <c r="X679">
        <v>58.200411240529249</v>
      </c>
      <c r="Y679">
        <v>57.61603381761109</v>
      </c>
      <c r="Z679">
        <v>56.699075095838545</v>
      </c>
      <c r="AA679">
        <v>55.594690858030923</v>
      </c>
      <c r="AB679">
        <v>52.400158226477757</v>
      </c>
      <c r="AC679">
        <v>40.174119509775068</v>
      </c>
      <c r="AD679">
        <v>35.44231230122378</v>
      </c>
      <c r="AE679">
        <v>33.434217334978229</v>
      </c>
      <c r="AF679">
        <v>31.858265916086818</v>
      </c>
      <c r="AG679">
        <v>29.913841665528818</v>
      </c>
      <c r="AH679">
        <v>30.072232069023176</v>
      </c>
      <c r="AI679">
        <v>-0.84910976886749268</v>
      </c>
      <c r="AJ679">
        <v>-0.8228420615196228</v>
      </c>
      <c r="AK679">
        <v>-0.83300518989562988</v>
      </c>
      <c r="AL679">
        <v>-0.98136228322982788</v>
      </c>
      <c r="AM679">
        <v>-0.85259300470352173</v>
      </c>
      <c r="AN679">
        <v>-0.56164348125457764</v>
      </c>
      <c r="AO679">
        <v>-0.52026456594467163</v>
      </c>
      <c r="AP679">
        <v>-0.5099748969078064</v>
      </c>
      <c r="AQ679">
        <v>-0.49363300204277039</v>
      </c>
      <c r="AR679">
        <v>-0.49741348624229431</v>
      </c>
      <c r="AS679">
        <v>-0.30937537550926208</v>
      </c>
      <c r="AT679">
        <v>-0.31495761871337891</v>
      </c>
      <c r="AU679">
        <v>-0.25562599301338196</v>
      </c>
      <c r="AV679">
        <v>0.20369307696819305</v>
      </c>
      <c r="AW679">
        <v>0.34552386403083801</v>
      </c>
      <c r="AX679">
        <v>1.0053136348724365</v>
      </c>
      <c r="AY679">
        <v>0.94543814659118652</v>
      </c>
      <c r="AZ679">
        <v>-2.5076079368591309</v>
      </c>
      <c r="BA679">
        <v>-1.661238431930542</v>
      </c>
      <c r="BB679">
        <v>-1.1253836154937744</v>
      </c>
      <c r="BC679">
        <v>-0.95987093448638916</v>
      </c>
      <c r="BD679">
        <v>-1.0741724967956543</v>
      </c>
      <c r="BE679">
        <v>-0.89994847774505615</v>
      </c>
      <c r="BF679">
        <v>-0.83883285522460938</v>
      </c>
      <c r="BG679">
        <v>-0.41743692755699158</v>
      </c>
      <c r="BH679">
        <v>-0.38902580738067627</v>
      </c>
      <c r="BI679">
        <v>-0.41885283589363098</v>
      </c>
      <c r="BJ679">
        <v>-0.580666184425354</v>
      </c>
      <c r="BK679">
        <v>-0.42224222421646118</v>
      </c>
      <c r="BL679">
        <v>-0.15336711704730988</v>
      </c>
      <c r="BM679">
        <v>-0.12587077915668488</v>
      </c>
      <c r="BN679">
        <v>-0.11743846535682678</v>
      </c>
      <c r="BO679">
        <v>-0.14410364627838135</v>
      </c>
      <c r="BP679">
        <v>-0.22584526240825653</v>
      </c>
      <c r="BQ679">
        <v>-4.5906629413366318E-2</v>
      </c>
      <c r="BR679">
        <v>-4.1503820568323135E-2</v>
      </c>
      <c r="BS679">
        <v>2.9363799840211868E-2</v>
      </c>
      <c r="BT679">
        <v>0.54516720771789551</v>
      </c>
      <c r="BU679">
        <v>0.63443177938461304</v>
      </c>
      <c r="BV679">
        <v>1.3723534345626831</v>
      </c>
      <c r="BW679">
        <v>1.3578504323959351</v>
      </c>
      <c r="BX679">
        <v>-1.5731403827667236</v>
      </c>
      <c r="BY679">
        <v>-0.98143112659454346</v>
      </c>
      <c r="BZ679">
        <v>-0.65261495113372803</v>
      </c>
      <c r="CA679">
        <v>-0.54082983732223511</v>
      </c>
      <c r="CB679">
        <v>-0.65901631116867065</v>
      </c>
      <c r="CC679">
        <v>-0.55619698762893677</v>
      </c>
      <c r="CD679">
        <v>-0.48165416717529297</v>
      </c>
      <c r="CE679">
        <v>-0.11846161633729935</v>
      </c>
      <c r="CF679">
        <v>-8.856596052646637E-2</v>
      </c>
      <c r="CG679">
        <v>-0.13201217353343964</v>
      </c>
      <c r="CH679">
        <v>-0.30314528942108154</v>
      </c>
      <c r="CI679">
        <v>-0.12418259680271149</v>
      </c>
      <c r="CJ679">
        <v>0.12940384447574615</v>
      </c>
      <c r="CK679">
        <v>0.14728513360023499</v>
      </c>
      <c r="CL679">
        <v>0.15443107485771179</v>
      </c>
      <c r="CM679">
        <v>9.7979329526424408E-2</v>
      </c>
      <c r="CN679">
        <v>-3.7757933139801025E-2</v>
      </c>
      <c r="CO679">
        <v>0.13657101988792419</v>
      </c>
      <c r="CP679">
        <v>0.14788943529129028</v>
      </c>
      <c r="CQ679">
        <v>0.22674685716629028</v>
      </c>
      <c r="CR679">
        <v>0.78167116641998291</v>
      </c>
      <c r="CS679">
        <v>0.83452850580215454</v>
      </c>
      <c r="CT679">
        <v>1.6265641450881958</v>
      </c>
      <c r="CU679">
        <v>1.6434860229492188</v>
      </c>
      <c r="CV679">
        <v>-0.92593097686767578</v>
      </c>
      <c r="CW679">
        <v>-0.51059865951538086</v>
      </c>
      <c r="CX679">
        <v>-0.32517680525779724</v>
      </c>
      <c r="CY679">
        <v>-0.25060328841209412</v>
      </c>
      <c r="CZ679">
        <v>-0.37148040533065796</v>
      </c>
      <c r="DA679">
        <v>-0.31811577081680298</v>
      </c>
      <c r="DB679">
        <v>-0.2342732846736908</v>
      </c>
      <c r="DC679">
        <v>0.18051369488239288</v>
      </c>
      <c r="DD679">
        <v>0.21189388632774353</v>
      </c>
      <c r="DE679">
        <v>0.15482848882675171</v>
      </c>
      <c r="DF679">
        <v>-2.5624413043260574E-2</v>
      </c>
      <c r="DG679">
        <v>0.1738770455121994</v>
      </c>
      <c r="DH679">
        <v>0.41217479109764099</v>
      </c>
      <c r="DI679">
        <v>0.42044106125831604</v>
      </c>
      <c r="DJ679">
        <v>0.42630064487457275</v>
      </c>
      <c r="DK679">
        <v>0.34006229043006897</v>
      </c>
      <c r="DL679">
        <v>0.15032939612865448</v>
      </c>
      <c r="DM679">
        <v>0.319048672914505</v>
      </c>
      <c r="DN679">
        <v>0.3372826874256134</v>
      </c>
      <c r="DO679">
        <v>0.4241299033164978</v>
      </c>
      <c r="DP679">
        <v>1.0181751251220703</v>
      </c>
      <c r="DQ679">
        <v>1.0346251726150513</v>
      </c>
      <c r="DR679">
        <v>1.8807748556137085</v>
      </c>
      <c r="DS679">
        <v>1.9291214942932129</v>
      </c>
      <c r="DT679">
        <v>-0.27872163057327271</v>
      </c>
      <c r="DU679">
        <v>-3.9766222238540649E-2</v>
      </c>
      <c r="DV679">
        <v>2.2613422479480505E-3</v>
      </c>
      <c r="DW679">
        <v>3.9623301476240158E-2</v>
      </c>
      <c r="DX679">
        <v>-8.3944492042064667E-2</v>
      </c>
      <c r="DY679">
        <v>-8.0034531652927399E-2</v>
      </c>
      <c r="DZ679">
        <v>1.3107592239975929E-2</v>
      </c>
      <c r="EA679">
        <v>0.61218655109405518</v>
      </c>
      <c r="EB679">
        <v>0.64571017026901245</v>
      </c>
      <c r="EC679">
        <v>0.568980872631073</v>
      </c>
      <c r="ED679">
        <v>0.37507167458534241</v>
      </c>
      <c r="EE679">
        <v>0.60422784090042114</v>
      </c>
      <c r="EF679">
        <v>0.82045114040374756</v>
      </c>
      <c r="EG679">
        <v>0.8148348331451416</v>
      </c>
      <c r="EH679">
        <v>0.81883710622787476</v>
      </c>
      <c r="EI679">
        <v>0.68959164619445801</v>
      </c>
      <c r="EJ679">
        <v>0.42189761996269226</v>
      </c>
      <c r="EK679">
        <v>0.58251744508743286</v>
      </c>
      <c r="EL679">
        <v>0.61073648929595947</v>
      </c>
      <c r="EM679">
        <v>0.70911967754364014</v>
      </c>
      <c r="EN679">
        <v>1.3596493005752563</v>
      </c>
      <c r="EO679">
        <v>1.3235330581665039</v>
      </c>
      <c r="EP679">
        <v>2.2478146553039551</v>
      </c>
      <c r="EQ679">
        <v>2.341533899307251</v>
      </c>
      <c r="ER679">
        <v>0.65574592351913452</v>
      </c>
      <c r="ES679">
        <v>0.6400410532951355</v>
      </c>
      <c r="ET679">
        <v>0.47503003478050232</v>
      </c>
      <c r="EU679">
        <v>0.45866438746452332</v>
      </c>
      <c r="EV679">
        <v>0.33121168613433838</v>
      </c>
      <c r="EW679">
        <v>0.26371696591377258</v>
      </c>
      <c r="EX679">
        <v>0.37028628587722778</v>
      </c>
      <c r="EY679">
        <v>59.146026611328125</v>
      </c>
      <c r="EZ679">
        <v>59.217140197753906</v>
      </c>
      <c r="FA679">
        <v>59.218143463134766</v>
      </c>
      <c r="FB679">
        <v>58.599254608154297</v>
      </c>
      <c r="FC679">
        <v>58.140983581542969</v>
      </c>
      <c r="FD679">
        <v>58.175163269042969</v>
      </c>
      <c r="FE679">
        <v>58.454071044921875</v>
      </c>
      <c r="FF679">
        <v>59.043827056884766</v>
      </c>
      <c r="FG679">
        <v>59.771602630615234</v>
      </c>
      <c r="FH679">
        <v>61.527679443359375</v>
      </c>
      <c r="FI679">
        <v>64.521224975585937</v>
      </c>
      <c r="FJ679">
        <v>67.474739074707031</v>
      </c>
      <c r="FK679">
        <v>70.022659301757813</v>
      </c>
      <c r="FL679">
        <v>70.970596313476563</v>
      </c>
      <c r="FM679">
        <v>70.698631286621094</v>
      </c>
      <c r="FN679">
        <v>71.567771911621094</v>
      </c>
      <c r="FO679">
        <v>71.678749084472656</v>
      </c>
      <c r="FP679">
        <v>70.559600830078125</v>
      </c>
      <c r="FQ679">
        <v>68.683609008789063</v>
      </c>
      <c r="FR679">
        <v>65.97564697265625</v>
      </c>
      <c r="FS679">
        <v>63.089004516601562</v>
      </c>
      <c r="FT679">
        <v>60.787055969238281</v>
      </c>
      <c r="FU679">
        <v>60.276317596435547</v>
      </c>
      <c r="FV679">
        <v>59.943183898925781</v>
      </c>
      <c r="FW679">
        <v>1</v>
      </c>
    </row>
    <row r="680" spans="1:179" x14ac:dyDescent="0.2">
      <c r="A680" t="s">
        <v>241</v>
      </c>
      <c r="B680" t="s">
        <v>248</v>
      </c>
      <c r="C680" t="s">
        <v>218</v>
      </c>
      <c r="D680" t="s">
        <v>41</v>
      </c>
      <c r="E680">
        <v>2015</v>
      </c>
      <c r="F680" t="s">
        <v>225</v>
      </c>
      <c r="G680" t="s">
        <v>245</v>
      </c>
      <c r="H680">
        <v>142.46</v>
      </c>
      <c r="K680">
        <v>32.517997904132173</v>
      </c>
      <c r="L680">
        <v>31.725424064227205</v>
      </c>
      <c r="M680">
        <v>30.908031994040488</v>
      </c>
      <c r="N680">
        <v>31.03691814954076</v>
      </c>
      <c r="O680">
        <v>33.396975650233095</v>
      </c>
      <c r="P680">
        <v>40.536735949359056</v>
      </c>
      <c r="Q680">
        <v>49.312493603720149</v>
      </c>
      <c r="R680">
        <v>52.856587744202308</v>
      </c>
      <c r="S680">
        <v>55.760203370109416</v>
      </c>
      <c r="T680">
        <v>60.12714466410354</v>
      </c>
      <c r="U680">
        <v>64.572290039159512</v>
      </c>
      <c r="V680">
        <v>67.317638558793362</v>
      </c>
      <c r="W680">
        <v>66.631367272484283</v>
      </c>
      <c r="X680">
        <v>65.92630664853003</v>
      </c>
      <c r="Y680">
        <v>66.14593700824858</v>
      </c>
      <c r="Z680">
        <v>65.737161912729022</v>
      </c>
      <c r="AA680">
        <v>65.709945302991542</v>
      </c>
      <c r="AB680">
        <v>63.122026802384134</v>
      </c>
      <c r="AC680">
        <v>47.472119546728699</v>
      </c>
      <c r="AD680">
        <v>41.236439443216</v>
      </c>
      <c r="AE680">
        <v>38.110194274899918</v>
      </c>
      <c r="AF680">
        <v>35.782568923517125</v>
      </c>
      <c r="AG680">
        <v>33.392087541853243</v>
      </c>
      <c r="AH680">
        <v>33.426417901129106</v>
      </c>
      <c r="AI680">
        <v>-0.87244999408721924</v>
      </c>
      <c r="AJ680">
        <v>-0.797080397605896</v>
      </c>
      <c r="AK680">
        <v>-0.81356298923492432</v>
      </c>
      <c r="AL680">
        <v>-0.98484247922897339</v>
      </c>
      <c r="AM680">
        <v>-0.88698595762252808</v>
      </c>
      <c r="AN680">
        <v>-0.600799560546875</v>
      </c>
      <c r="AO680">
        <v>-0.57334315776824951</v>
      </c>
      <c r="AP680">
        <v>-0.54437029361724854</v>
      </c>
      <c r="AQ680">
        <v>-0.54804331064224243</v>
      </c>
      <c r="AR680">
        <v>-0.55223977565765381</v>
      </c>
      <c r="AS680">
        <v>-0.35087308287620544</v>
      </c>
      <c r="AT680">
        <v>-0.35999318957328796</v>
      </c>
      <c r="AU680">
        <v>-0.2919042706489563</v>
      </c>
      <c r="AV680">
        <v>0.25481319427490234</v>
      </c>
      <c r="AW680">
        <v>0.45482844114303589</v>
      </c>
      <c r="AX680">
        <v>1.2889031171798706</v>
      </c>
      <c r="AY680">
        <v>1.2331206798553467</v>
      </c>
      <c r="AZ680">
        <v>-3.358473539352417</v>
      </c>
      <c r="BA680">
        <v>-2.1529879570007324</v>
      </c>
      <c r="BB680">
        <v>-1.5627427101135254</v>
      </c>
      <c r="BC680">
        <v>-1.1232756376266479</v>
      </c>
      <c r="BD680">
        <v>-1.0674641132354736</v>
      </c>
      <c r="BE680">
        <v>-0.81214231252670288</v>
      </c>
      <c r="BF680">
        <v>-0.81364899873733521</v>
      </c>
      <c r="BG680">
        <v>-0.42552712559700012</v>
      </c>
      <c r="BH680">
        <v>-0.35720467567443848</v>
      </c>
      <c r="BI680">
        <v>-0.38651543855667114</v>
      </c>
      <c r="BJ680">
        <v>-0.56722015142440796</v>
      </c>
      <c r="BK680">
        <v>-0.44292467832565308</v>
      </c>
      <c r="BL680">
        <v>-0.14726646244525909</v>
      </c>
      <c r="BM680">
        <v>-0.13030412793159485</v>
      </c>
      <c r="BN680">
        <v>-0.11563590168952942</v>
      </c>
      <c r="BO680">
        <v>-0.16358546912670135</v>
      </c>
      <c r="BP680">
        <v>-0.25421354174613953</v>
      </c>
      <c r="BQ680">
        <v>-4.9912147223949432E-2</v>
      </c>
      <c r="BR680">
        <v>-4.5546364039182663E-2</v>
      </c>
      <c r="BS680">
        <v>2.9410380870103836E-2</v>
      </c>
      <c r="BT680">
        <v>0.63816404342651367</v>
      </c>
      <c r="BU680">
        <v>0.77926892042160034</v>
      </c>
      <c r="BV680">
        <v>1.711734414100647</v>
      </c>
      <c r="BW680">
        <v>1.7141039371490479</v>
      </c>
      <c r="BX680">
        <v>-2.1583406925201416</v>
      </c>
      <c r="BY680">
        <v>-1.2880786657333374</v>
      </c>
      <c r="BZ680">
        <v>-0.96412688493728638</v>
      </c>
      <c r="CA680">
        <v>-0.66134047508239746</v>
      </c>
      <c r="CB680">
        <v>-0.63896262645721436</v>
      </c>
      <c r="CC680">
        <v>-0.46913811564445496</v>
      </c>
      <c r="CD680">
        <v>-0.44106385111808777</v>
      </c>
      <c r="CE680">
        <v>-0.11598970741033554</v>
      </c>
      <c r="CF680">
        <v>-5.2548076957464218E-2</v>
      </c>
      <c r="CG680">
        <v>-9.0743601322174072E-2</v>
      </c>
      <c r="CH680">
        <v>-0.27797615528106689</v>
      </c>
      <c r="CI680">
        <v>-0.1353691965341568</v>
      </c>
      <c r="CJ680">
        <v>0.16684918105602264</v>
      </c>
      <c r="CK680">
        <v>0.17654336988925934</v>
      </c>
      <c r="CL680">
        <v>0.18130424618721008</v>
      </c>
      <c r="CM680">
        <v>0.10268884152173996</v>
      </c>
      <c r="CN680">
        <v>-4.780147597193718E-2</v>
      </c>
      <c r="CO680">
        <v>0.15853248536586761</v>
      </c>
      <c r="CP680">
        <v>0.1722385585308075</v>
      </c>
      <c r="CQ680">
        <v>0.25195193290710449</v>
      </c>
      <c r="CR680">
        <v>0.9036717414855957</v>
      </c>
      <c r="CS680">
        <v>1.0039753913879395</v>
      </c>
      <c r="CT680">
        <v>2.0045859813690186</v>
      </c>
      <c r="CU680">
        <v>2.0472314357757568</v>
      </c>
      <c r="CV680">
        <v>-1.3271324634552002</v>
      </c>
      <c r="CW680">
        <v>-0.689045250415802</v>
      </c>
      <c r="CX680">
        <v>-0.54952740669250488</v>
      </c>
      <c r="CY680">
        <v>-0.34140560030937195</v>
      </c>
      <c r="CZ680">
        <v>-0.34218379855155945</v>
      </c>
      <c r="DA680">
        <v>-0.23157444596290588</v>
      </c>
      <c r="DB680">
        <v>-0.18301251530647278</v>
      </c>
      <c r="DC680">
        <v>0.19354771077632904</v>
      </c>
      <c r="DD680">
        <v>0.25210851430892944</v>
      </c>
      <c r="DE680">
        <v>0.205028235912323</v>
      </c>
      <c r="DF680">
        <v>1.1267803609371185E-2</v>
      </c>
      <c r="DG680">
        <v>0.17218630015850067</v>
      </c>
      <c r="DH680">
        <v>0.48096480965614319</v>
      </c>
      <c r="DI680">
        <v>0.48339086771011353</v>
      </c>
      <c r="DJ680">
        <v>0.47824439406394958</v>
      </c>
      <c r="DK680">
        <v>0.36896315217018127</v>
      </c>
      <c r="DL680">
        <v>0.15861058235168457</v>
      </c>
      <c r="DM680">
        <v>0.36697709560394287</v>
      </c>
      <c r="DN680">
        <v>0.39002346992492676</v>
      </c>
      <c r="DO680">
        <v>0.47449347376823425</v>
      </c>
      <c r="DP680">
        <v>1.1691793203353882</v>
      </c>
      <c r="DQ680">
        <v>1.2286819219589233</v>
      </c>
      <c r="DR680">
        <v>2.2974376678466797</v>
      </c>
      <c r="DS680">
        <v>2.3803589344024658</v>
      </c>
      <c r="DT680">
        <v>-0.4959242045879364</v>
      </c>
      <c r="DU680">
        <v>-9.0011797845363617E-2</v>
      </c>
      <c r="DV680">
        <v>-0.13492792844772339</v>
      </c>
      <c r="DW680">
        <v>-2.1470740437507629E-2</v>
      </c>
      <c r="DX680">
        <v>-4.5404970645904541E-2</v>
      </c>
      <c r="DY680">
        <v>5.9892069548368454E-3</v>
      </c>
      <c r="DZ680">
        <v>7.5038820505142212E-2</v>
      </c>
      <c r="EA680">
        <v>0.64047056436538696</v>
      </c>
      <c r="EB680">
        <v>0.69198423624038696</v>
      </c>
      <c r="EC680">
        <v>0.63207578659057617</v>
      </c>
      <c r="ED680">
        <v>0.42889013886451721</v>
      </c>
      <c r="EE680">
        <v>0.61624759435653687</v>
      </c>
      <c r="EF680">
        <v>0.93449795246124268</v>
      </c>
      <c r="EG680">
        <v>0.92642992734909058</v>
      </c>
      <c r="EH680">
        <v>0.9069787859916687</v>
      </c>
      <c r="EI680">
        <v>0.75342100858688354</v>
      </c>
      <c r="EJ680">
        <v>0.45663678646087646</v>
      </c>
      <c r="EK680">
        <v>0.66793805360794067</v>
      </c>
      <c r="EL680">
        <v>0.70447027683258057</v>
      </c>
      <c r="EM680">
        <v>0.79580813646316528</v>
      </c>
      <c r="EN680">
        <v>1.5525302886962891</v>
      </c>
      <c r="EO680">
        <v>1.5531225204467773</v>
      </c>
      <c r="EP680">
        <v>2.7202689647674561</v>
      </c>
      <c r="EQ680">
        <v>2.861342191696167</v>
      </c>
      <c r="ER680">
        <v>0.70420855283737183</v>
      </c>
      <c r="ES680">
        <v>0.77489739656448364</v>
      </c>
      <c r="ET680">
        <v>0.46368786692619324</v>
      </c>
      <c r="EU680">
        <v>0.44046437740325928</v>
      </c>
      <c r="EV680">
        <v>0.38309651613235474</v>
      </c>
      <c r="EW680">
        <v>0.34899339079856873</v>
      </c>
      <c r="EX680">
        <v>0.44762396812438965</v>
      </c>
      <c r="EY680">
        <v>62.764911651611328</v>
      </c>
      <c r="EZ680">
        <v>62.666088104248047</v>
      </c>
      <c r="FA680">
        <v>62.209953308105469</v>
      </c>
      <c r="FB680">
        <v>61.579200744628906</v>
      </c>
      <c r="FC680">
        <v>61.410511016845703</v>
      </c>
      <c r="FD680">
        <v>60.962566375732422</v>
      </c>
      <c r="FE680">
        <v>60.530979156494141</v>
      </c>
      <c r="FF680">
        <v>61.064910888671875</v>
      </c>
      <c r="FG680">
        <v>63.097408294677734</v>
      </c>
      <c r="FH680">
        <v>67.536544799804688</v>
      </c>
      <c r="FI680">
        <v>71.832328796386719</v>
      </c>
      <c r="FJ680">
        <v>75.500877380371094</v>
      </c>
      <c r="FK680">
        <v>76.033096313476563</v>
      </c>
      <c r="FL680">
        <v>75.964996337890625</v>
      </c>
      <c r="FM680">
        <v>77.414070129394531</v>
      </c>
      <c r="FN680">
        <v>77.58477783203125</v>
      </c>
      <c r="FO680">
        <v>79.0076904296875</v>
      </c>
      <c r="FP680">
        <v>79.139236450195312</v>
      </c>
      <c r="FQ680">
        <v>79.098243713378906</v>
      </c>
      <c r="FR680">
        <v>75.465782165527344</v>
      </c>
      <c r="FS680">
        <v>71.156768798828125</v>
      </c>
      <c r="FT680">
        <v>67.397125244140625</v>
      </c>
      <c r="FU680">
        <v>65.815742492675781</v>
      </c>
      <c r="FV680">
        <v>64.596611022949219</v>
      </c>
      <c r="FW680">
        <v>1</v>
      </c>
    </row>
    <row r="681" spans="1:179" x14ac:dyDescent="0.2">
      <c r="A681" t="s">
        <v>241</v>
      </c>
      <c r="B681" t="s">
        <v>248</v>
      </c>
      <c r="C681" t="s">
        <v>218</v>
      </c>
      <c r="D681" t="s">
        <v>41</v>
      </c>
      <c r="E681">
        <v>2016</v>
      </c>
      <c r="F681" t="s">
        <v>225</v>
      </c>
      <c r="G681" t="s">
        <v>245</v>
      </c>
      <c r="H681">
        <v>132.55000000000001</v>
      </c>
      <c r="K681">
        <v>30.254479348300698</v>
      </c>
      <c r="L681">
        <v>29.517075128579005</v>
      </c>
      <c r="M681">
        <v>28.756580230343395</v>
      </c>
      <c r="N681">
        <v>28.876494855510689</v>
      </c>
      <c r="O681">
        <v>31.072273055816961</v>
      </c>
      <c r="P681">
        <v>37.715047655856971</v>
      </c>
      <c r="Q681">
        <v>45.879940817554996</v>
      </c>
      <c r="R681">
        <v>49.177337025580016</v>
      </c>
      <c r="S681">
        <v>51.878837260877305</v>
      </c>
      <c r="T681">
        <v>55.941803732057188</v>
      </c>
      <c r="U681">
        <v>60.077530640777354</v>
      </c>
      <c r="V681">
        <v>62.631780454558033</v>
      </c>
      <c r="W681">
        <v>61.993279261459328</v>
      </c>
      <c r="X681">
        <v>61.337296622257135</v>
      </c>
      <c r="Y681">
        <v>61.541638913008072</v>
      </c>
      <c r="Z681">
        <v>61.161317906716214</v>
      </c>
      <c r="AA681">
        <v>61.135995795568384</v>
      </c>
      <c r="AB681">
        <v>58.728217584174786</v>
      </c>
      <c r="AC681">
        <v>44.167671843783985</v>
      </c>
      <c r="AD681">
        <v>38.366046065022218</v>
      </c>
      <c r="AE681">
        <v>35.457413123923317</v>
      </c>
      <c r="AF681">
        <v>33.291809530134934</v>
      </c>
      <c r="AG681">
        <v>31.067725199750711</v>
      </c>
      <c r="AH681">
        <v>31.09966588529948</v>
      </c>
      <c r="AI681">
        <v>-0.83757346868515015</v>
      </c>
      <c r="AJ681">
        <v>-0.76704245805740356</v>
      </c>
      <c r="AK681">
        <v>-0.78163570165634155</v>
      </c>
      <c r="AL681">
        <v>-0.94044756889343262</v>
      </c>
      <c r="AM681">
        <v>-0.85093200206756592</v>
      </c>
      <c r="AN681">
        <v>-0.58521449565887451</v>
      </c>
      <c r="AO681">
        <v>-0.55906218290328979</v>
      </c>
      <c r="AP681">
        <v>-0.53127861022949219</v>
      </c>
      <c r="AQ681">
        <v>-0.53213471174240112</v>
      </c>
      <c r="AR681">
        <v>-0.53103923797607422</v>
      </c>
      <c r="AS681">
        <v>-0.34385913610458374</v>
      </c>
      <c r="AT681">
        <v>-0.3531244695186615</v>
      </c>
      <c r="AU681">
        <v>-0.29017236828804016</v>
      </c>
      <c r="AV681">
        <v>0.21490049362182617</v>
      </c>
      <c r="AW681">
        <v>0.40440079569816589</v>
      </c>
      <c r="AX681">
        <v>1.1747254133224487</v>
      </c>
      <c r="AY681">
        <v>1.1194621324539185</v>
      </c>
      <c r="AZ681">
        <v>-3.194119930267334</v>
      </c>
      <c r="BA681">
        <v>-2.0531547069549561</v>
      </c>
      <c r="BB681">
        <v>-1.4885910749435425</v>
      </c>
      <c r="BC681">
        <v>-1.071807861328125</v>
      </c>
      <c r="BD681">
        <v>-1.0179473161697388</v>
      </c>
      <c r="BE681">
        <v>-0.77545225620269775</v>
      </c>
      <c r="BF681">
        <v>-0.77856528759002686</v>
      </c>
      <c r="BG681">
        <v>-0.40648582577705383</v>
      </c>
      <c r="BH681">
        <v>-0.34275233745574951</v>
      </c>
      <c r="BI681">
        <v>-0.3697192370891571</v>
      </c>
      <c r="BJ681">
        <v>-0.53762227296829224</v>
      </c>
      <c r="BK681">
        <v>-0.42260462045669556</v>
      </c>
      <c r="BL681">
        <v>-0.14775086939334869</v>
      </c>
      <c r="BM681">
        <v>-0.13172081112861633</v>
      </c>
      <c r="BN681">
        <v>-0.11773502826690674</v>
      </c>
      <c r="BO681">
        <v>-0.16129888594150543</v>
      </c>
      <c r="BP681">
        <v>-0.24357260763645172</v>
      </c>
      <c r="BQ681">
        <v>-5.3561750799417496E-2</v>
      </c>
      <c r="BR681">
        <v>-4.9819059669971466E-2</v>
      </c>
      <c r="BS681">
        <v>1.975751668214798E-2</v>
      </c>
      <c r="BT681">
        <v>0.58466857671737671</v>
      </c>
      <c r="BU681">
        <v>0.71734577417373657</v>
      </c>
      <c r="BV681">
        <v>1.5825750827789307</v>
      </c>
      <c r="BW681">
        <v>1.5834032297134399</v>
      </c>
      <c r="BX681">
        <v>-2.0365102291107178</v>
      </c>
      <c r="BY681">
        <v>-1.2188907861709595</v>
      </c>
      <c r="BZ681">
        <v>-0.91118532419204712</v>
      </c>
      <c r="CA681">
        <v>-0.62623995542526245</v>
      </c>
      <c r="CB681">
        <v>-0.60462844371795654</v>
      </c>
      <c r="CC681">
        <v>-0.44460132718086243</v>
      </c>
      <c r="CD681">
        <v>-0.4191814661026001</v>
      </c>
      <c r="CE681">
        <v>-0.10791587084531784</v>
      </c>
      <c r="CF681">
        <v>-4.8890300095081329E-2</v>
      </c>
      <c r="CG681">
        <v>-8.4427103400230408E-2</v>
      </c>
      <c r="CH681">
        <v>-0.25862675905227661</v>
      </c>
      <c r="CI681">
        <v>-0.12594638764858246</v>
      </c>
      <c r="CJ681">
        <v>0.15523511171340942</v>
      </c>
      <c r="CK681">
        <v>0.16425450146198273</v>
      </c>
      <c r="CL681">
        <v>0.16868399083614349</v>
      </c>
      <c r="CM681">
        <v>9.5540858805179596E-2</v>
      </c>
      <c r="CN681">
        <v>-4.4474102556705475E-2</v>
      </c>
      <c r="CO681">
        <v>0.14749732613563538</v>
      </c>
      <c r="CP681">
        <v>0.16024933755397797</v>
      </c>
      <c r="CQ681">
        <v>0.23441401124000549</v>
      </c>
      <c r="CR681">
        <v>0.84076875448226929</v>
      </c>
      <c r="CS681">
        <v>0.93409055471420288</v>
      </c>
      <c r="CT681">
        <v>1.8650505542755127</v>
      </c>
      <c r="CU681">
        <v>1.9047274589538574</v>
      </c>
      <c r="CV681">
        <v>-1.2347532510757446</v>
      </c>
      <c r="CW681">
        <v>-0.6410820484161377</v>
      </c>
      <c r="CX681">
        <v>-0.51127582788467407</v>
      </c>
      <c r="CY681">
        <v>-0.3176409900188446</v>
      </c>
      <c r="CZ681">
        <v>-0.31836500763893127</v>
      </c>
      <c r="DA681">
        <v>-0.21545498073101044</v>
      </c>
      <c r="DB681">
        <v>-0.17027334868907928</v>
      </c>
      <c r="DC681">
        <v>0.19065409898757935</v>
      </c>
      <c r="DD681">
        <v>0.24497175216674805</v>
      </c>
      <c r="DE681">
        <v>0.2008650153875351</v>
      </c>
      <c r="DF681">
        <v>2.0368799567222595E-2</v>
      </c>
      <c r="DG681">
        <v>0.17071186006069183</v>
      </c>
      <c r="DH681">
        <v>0.45822107791900635</v>
      </c>
      <c r="DI681">
        <v>0.46022981405258179</v>
      </c>
      <c r="DJ681">
        <v>0.45510300993919373</v>
      </c>
      <c r="DK681">
        <v>0.35238060355186462</v>
      </c>
      <c r="DL681">
        <v>0.15462440252304077</v>
      </c>
      <c r="DM681">
        <v>0.34855639934539795</v>
      </c>
      <c r="DN681">
        <v>0.3703177273273468</v>
      </c>
      <c r="DO681">
        <v>0.4490705132484436</v>
      </c>
      <c r="DP681">
        <v>1.0968689918518066</v>
      </c>
      <c r="DQ681">
        <v>1.1508352756500244</v>
      </c>
      <c r="DR681">
        <v>2.1475260257720947</v>
      </c>
      <c r="DS681">
        <v>2.2260515689849854</v>
      </c>
      <c r="DT681">
        <v>-0.43299618363380432</v>
      </c>
      <c r="DU681">
        <v>-6.3273414969444275E-2</v>
      </c>
      <c r="DV681">
        <v>-0.11136632412672043</v>
      </c>
      <c r="DW681">
        <v>-9.0419873595237732E-3</v>
      </c>
      <c r="DX681">
        <v>-3.2101590186357498E-2</v>
      </c>
      <c r="DY681">
        <v>1.3691375963389874E-2</v>
      </c>
      <c r="DZ681">
        <v>7.8634776175022125E-2</v>
      </c>
      <c r="EA681">
        <v>0.62174171209335327</v>
      </c>
      <c r="EB681">
        <v>0.6692618727684021</v>
      </c>
      <c r="EC681">
        <v>0.61278152465820313</v>
      </c>
      <c r="ED681">
        <v>0.42319405078887939</v>
      </c>
      <c r="EE681">
        <v>0.59903925657272339</v>
      </c>
      <c r="EF681">
        <v>0.89568471908569336</v>
      </c>
      <c r="EG681">
        <v>0.88757115602493286</v>
      </c>
      <c r="EH681">
        <v>0.86864656209945679</v>
      </c>
      <c r="EI681">
        <v>0.72321641445159912</v>
      </c>
      <c r="EJ681">
        <v>0.44209101796150208</v>
      </c>
      <c r="EK681">
        <v>0.63885378837585449</v>
      </c>
      <c r="EL681">
        <v>0.67362314462661743</v>
      </c>
      <c r="EM681">
        <v>0.75900036096572876</v>
      </c>
      <c r="EN681">
        <v>1.4666370153427124</v>
      </c>
      <c r="EO681">
        <v>1.4637802839279175</v>
      </c>
      <c r="EP681">
        <v>2.5553755760192871</v>
      </c>
      <c r="EQ681">
        <v>2.6899929046630859</v>
      </c>
      <c r="ER681">
        <v>0.72461360692977905</v>
      </c>
      <c r="ES681">
        <v>0.77099049091339111</v>
      </c>
      <c r="ET681">
        <v>0.46603947877883911</v>
      </c>
      <c r="EU681">
        <v>0.43652594089508057</v>
      </c>
      <c r="EV681">
        <v>0.38121733069419861</v>
      </c>
      <c r="EW681">
        <v>0.34454232454299927</v>
      </c>
      <c r="EX681">
        <v>0.4380185604095459</v>
      </c>
      <c r="EY681">
        <v>62.764911651611328</v>
      </c>
      <c r="EZ681">
        <v>62.666088104248047</v>
      </c>
      <c r="FA681">
        <v>62.209953308105469</v>
      </c>
      <c r="FB681">
        <v>61.579200744628906</v>
      </c>
      <c r="FC681">
        <v>61.410511016845703</v>
      </c>
      <c r="FD681">
        <v>60.962566375732422</v>
      </c>
      <c r="FE681">
        <v>60.530979156494141</v>
      </c>
      <c r="FF681">
        <v>61.064910888671875</v>
      </c>
      <c r="FG681">
        <v>63.097404479980469</v>
      </c>
      <c r="FH681">
        <v>67.536544799804688</v>
      </c>
      <c r="FI681">
        <v>71.832328796386719</v>
      </c>
      <c r="FJ681">
        <v>75.500877380371094</v>
      </c>
      <c r="FK681">
        <v>76.033096313476563</v>
      </c>
      <c r="FL681">
        <v>75.964996337890625</v>
      </c>
      <c r="FM681">
        <v>77.414070129394531</v>
      </c>
      <c r="FN681">
        <v>77.584785461425781</v>
      </c>
      <c r="FO681">
        <v>79.0076904296875</v>
      </c>
      <c r="FP681">
        <v>79.139228820800781</v>
      </c>
      <c r="FQ681">
        <v>79.098243713378906</v>
      </c>
      <c r="FR681">
        <v>75.465782165527344</v>
      </c>
      <c r="FS681">
        <v>71.156768798828125</v>
      </c>
      <c r="FT681">
        <v>67.397125244140625</v>
      </c>
      <c r="FU681">
        <v>65.815742492675781</v>
      </c>
      <c r="FV681">
        <v>64.596611022949219</v>
      </c>
      <c r="FW681">
        <v>1</v>
      </c>
    </row>
    <row r="682" spans="1:179" x14ac:dyDescent="0.2">
      <c r="A682" t="s">
        <v>241</v>
      </c>
      <c r="B682" t="s">
        <v>248</v>
      </c>
      <c r="C682" t="s">
        <v>218</v>
      </c>
      <c r="D682" t="s">
        <v>41</v>
      </c>
      <c r="E682" t="s">
        <v>250</v>
      </c>
      <c r="F682" t="s">
        <v>225</v>
      </c>
      <c r="G682" t="s">
        <v>245</v>
      </c>
      <c r="H682">
        <v>129.59</v>
      </c>
      <c r="K682">
        <v>29.580241038265996</v>
      </c>
      <c r="L682">
        <v>28.859270291723394</v>
      </c>
      <c r="M682">
        <v>28.11572345559367</v>
      </c>
      <c r="N682">
        <v>28.23296571501669</v>
      </c>
      <c r="O682">
        <v>30.379809747065043</v>
      </c>
      <c r="P682">
        <v>36.874546330363444</v>
      </c>
      <c r="Q682">
        <v>44.857480195932766</v>
      </c>
      <c r="R682">
        <v>48.081392050741229</v>
      </c>
      <c r="S682">
        <v>50.722687814091209</v>
      </c>
      <c r="T682">
        <v>54.69510876254968</v>
      </c>
      <c r="U682">
        <v>58.738668640741942</v>
      </c>
      <c r="V682">
        <v>61.235995542116051</v>
      </c>
      <c r="W682">
        <v>60.611723711897262</v>
      </c>
      <c r="X682">
        <v>59.970360019561618</v>
      </c>
      <c r="Y682">
        <v>60.170148425937334</v>
      </c>
      <c r="Z682">
        <v>59.798303089961955</v>
      </c>
      <c r="AA682">
        <v>59.77354529648855</v>
      </c>
      <c r="AB682">
        <v>57.419425794388843</v>
      </c>
      <c r="AC682">
        <v>43.183370111822676</v>
      </c>
      <c r="AD682">
        <v>37.511036869068327</v>
      </c>
      <c r="AE682">
        <v>34.667224470281219</v>
      </c>
      <c r="AF682">
        <v>32.549882586452256</v>
      </c>
      <c r="AG682">
        <v>30.375363242562411</v>
      </c>
      <c r="AH682">
        <v>30.406592111735236</v>
      </c>
      <c r="AI682">
        <v>-0.8269922137260437</v>
      </c>
      <c r="AJ682">
        <v>-0.75790560245513916</v>
      </c>
      <c r="AK682">
        <v>-0.77194154262542725</v>
      </c>
      <c r="AL682">
        <v>-0.92704373598098755</v>
      </c>
      <c r="AM682">
        <v>-0.84000140428543091</v>
      </c>
      <c r="AN682">
        <v>-0.58037680387496948</v>
      </c>
      <c r="AO682">
        <v>-0.55461752414703369</v>
      </c>
      <c r="AP682">
        <v>-0.52719438076019287</v>
      </c>
      <c r="AQ682">
        <v>-0.52723044157028198</v>
      </c>
      <c r="AR682">
        <v>-0.52459585666656494</v>
      </c>
      <c r="AS682">
        <v>-0.34164026379585266</v>
      </c>
      <c r="AT682">
        <v>-0.35094308853149414</v>
      </c>
      <c r="AU682">
        <v>-0.28951814770698547</v>
      </c>
      <c r="AV682">
        <v>0.20317667722702026</v>
      </c>
      <c r="AW682">
        <v>0.38951954245567322</v>
      </c>
      <c r="AX682">
        <v>1.140897274017334</v>
      </c>
      <c r="AY682">
        <v>1.0858135223388672</v>
      </c>
      <c r="AZ682">
        <v>-3.1446471214294434</v>
      </c>
      <c r="BA682">
        <v>-2.0230445861816406</v>
      </c>
      <c r="BB682">
        <v>-1.4662456512451172</v>
      </c>
      <c r="BC682">
        <v>-1.0562782287597656</v>
      </c>
      <c r="BD682">
        <v>-1.0030131340026855</v>
      </c>
      <c r="BE682">
        <v>-0.76437568664550781</v>
      </c>
      <c r="BF682">
        <v>-0.76795434951782227</v>
      </c>
      <c r="BG682">
        <v>-0.40073522925376892</v>
      </c>
      <c r="BH682">
        <v>-0.33836990594863892</v>
      </c>
      <c r="BI682">
        <v>-0.36464083194732666</v>
      </c>
      <c r="BJ682">
        <v>-0.52873235940933228</v>
      </c>
      <c r="BK682">
        <v>-0.4164736270904541</v>
      </c>
      <c r="BL682">
        <v>-0.14781524240970612</v>
      </c>
      <c r="BM682">
        <v>-0.13206475973129272</v>
      </c>
      <c r="BN682">
        <v>-0.11828477680683136</v>
      </c>
      <c r="BO682">
        <v>-0.16055004298686981</v>
      </c>
      <c r="BP682">
        <v>-0.24035045504570007</v>
      </c>
      <c r="BQ682">
        <v>-5.4595831781625748E-2</v>
      </c>
      <c r="BR682">
        <v>-5.1036380231380463E-2</v>
      </c>
      <c r="BS682">
        <v>1.6938811168074608E-2</v>
      </c>
      <c r="BT682">
        <v>0.56880128383636475</v>
      </c>
      <c r="BU682">
        <v>0.69895780086517334</v>
      </c>
      <c r="BV682">
        <v>1.5441766977310181</v>
      </c>
      <c r="BW682">
        <v>1.5445559024810791</v>
      </c>
      <c r="BX682">
        <v>-2.0000090599060059</v>
      </c>
      <c r="BY682">
        <v>-1.1981291770935059</v>
      </c>
      <c r="BZ682">
        <v>-0.89531004428863525</v>
      </c>
      <c r="CA682">
        <v>-0.61570316553115845</v>
      </c>
      <c r="CB682">
        <v>-0.5943257212638855</v>
      </c>
      <c r="CC682">
        <v>-0.43723207712173462</v>
      </c>
      <c r="CD682">
        <v>-0.41259765625</v>
      </c>
      <c r="CE682">
        <v>-0.1055109053850174</v>
      </c>
      <c r="CF682">
        <v>-4.7800753265619278E-2</v>
      </c>
      <c r="CG682">
        <v>-8.2545600831508636E-2</v>
      </c>
      <c r="CH682">
        <v>-0.25286310911178589</v>
      </c>
      <c r="CI682">
        <v>-0.12313960492610931</v>
      </c>
      <c r="CJ682">
        <v>0.15177561342716217</v>
      </c>
      <c r="CK682">
        <v>0.16059400141239166</v>
      </c>
      <c r="CL682">
        <v>0.16492477059364319</v>
      </c>
      <c r="CM682">
        <v>9.3411676585674286E-2</v>
      </c>
      <c r="CN682">
        <v>-4.348297044634819E-2</v>
      </c>
      <c r="CO682">
        <v>0.14421026408672333</v>
      </c>
      <c r="CP682">
        <v>0.15667809545993805</v>
      </c>
      <c r="CQ682">
        <v>0.22918996214866638</v>
      </c>
      <c r="CR682">
        <v>0.82203179597854614</v>
      </c>
      <c r="CS682">
        <v>0.91327381134033203</v>
      </c>
      <c r="CT682">
        <v>1.8234868049621582</v>
      </c>
      <c r="CU682">
        <v>1.8622795343399048</v>
      </c>
      <c r="CV682">
        <v>-1.2072360515594482</v>
      </c>
      <c r="CW682">
        <v>-0.62679517269134521</v>
      </c>
      <c r="CX682">
        <v>-0.49988174438476563</v>
      </c>
      <c r="CY682">
        <v>-0.31056216359138489</v>
      </c>
      <c r="CZ682">
        <v>-0.31127005815505981</v>
      </c>
      <c r="DA682">
        <v>-0.21065343916416168</v>
      </c>
      <c r="DB682">
        <v>-0.1664787083864212</v>
      </c>
      <c r="DC682">
        <v>0.18971340358257294</v>
      </c>
      <c r="DD682">
        <v>0.24276840686798096</v>
      </c>
      <c r="DE682">
        <v>0.19954964518547058</v>
      </c>
      <c r="DF682">
        <v>2.3006148636341095E-2</v>
      </c>
      <c r="DG682">
        <v>0.17019443213939667</v>
      </c>
      <c r="DH682">
        <v>0.45136645436286926</v>
      </c>
      <c r="DI682">
        <v>0.45325276255607605</v>
      </c>
      <c r="DJ682">
        <v>0.44813430309295654</v>
      </c>
      <c r="DK682">
        <v>0.34737339615821838</v>
      </c>
      <c r="DL682">
        <v>0.15338452160358429</v>
      </c>
      <c r="DM682">
        <v>0.3430163562297821</v>
      </c>
      <c r="DN682">
        <v>0.36439257860183716</v>
      </c>
      <c r="DO682">
        <v>0.4414411187171936</v>
      </c>
      <c r="DP682">
        <v>1.0752623081207275</v>
      </c>
      <c r="DQ682">
        <v>1.1275898218154907</v>
      </c>
      <c r="DR682">
        <v>2.1027967929840088</v>
      </c>
      <c r="DS682">
        <v>2.1800031661987305</v>
      </c>
      <c r="DT682">
        <v>-0.41446313261985779</v>
      </c>
      <c r="DU682">
        <v>-5.5461239069700241E-2</v>
      </c>
      <c r="DV682">
        <v>-0.10445345938205719</v>
      </c>
      <c r="DW682">
        <v>-5.421200767159462E-3</v>
      </c>
      <c r="DX682">
        <v>-2.8214395046234131E-2</v>
      </c>
      <c r="DY682">
        <v>1.5925206243991852E-2</v>
      </c>
      <c r="DZ682">
        <v>7.9640254378318787E-2</v>
      </c>
      <c r="EA682">
        <v>0.6159704327583313</v>
      </c>
      <c r="EB682">
        <v>0.6623041033744812</v>
      </c>
      <c r="EC682">
        <v>0.60685038566589355</v>
      </c>
      <c r="ED682">
        <v>0.42131754755973816</v>
      </c>
      <c r="EE682">
        <v>0.59372216463088989</v>
      </c>
      <c r="EF682">
        <v>0.88392806053161621</v>
      </c>
      <c r="EG682">
        <v>0.8758055567741394</v>
      </c>
      <c r="EH682">
        <v>0.85704392194747925</v>
      </c>
      <c r="EI682">
        <v>0.71405380964279175</v>
      </c>
      <c r="EJ682">
        <v>0.43762990832328796</v>
      </c>
      <c r="EK682">
        <v>0.63006079196929932</v>
      </c>
      <c r="EL682">
        <v>0.66429924964904785</v>
      </c>
      <c r="EM682">
        <v>0.74789804220199585</v>
      </c>
      <c r="EN682">
        <v>1.4408868551254272</v>
      </c>
      <c r="EO682">
        <v>1.4370280504226685</v>
      </c>
      <c r="EP682">
        <v>2.5060763359069824</v>
      </c>
      <c r="EQ682">
        <v>2.6387455463409424</v>
      </c>
      <c r="ER682">
        <v>0.73017501831054688</v>
      </c>
      <c r="ES682">
        <v>0.7694542407989502</v>
      </c>
      <c r="ET682">
        <v>0.46648216247558594</v>
      </c>
      <c r="EU682">
        <v>0.43515390157699585</v>
      </c>
      <c r="EV682">
        <v>0.38047304749488831</v>
      </c>
      <c r="EW682">
        <v>0.34306877851486206</v>
      </c>
      <c r="EX682">
        <v>0.43499693274497986</v>
      </c>
      <c r="EY682">
        <v>62.764911651611328</v>
      </c>
      <c r="EZ682">
        <v>62.666088104248047</v>
      </c>
      <c r="FA682">
        <v>62.209953308105469</v>
      </c>
      <c r="FB682">
        <v>61.579200744628906</v>
      </c>
      <c r="FC682">
        <v>61.410511016845703</v>
      </c>
      <c r="FD682">
        <v>60.962566375732422</v>
      </c>
      <c r="FE682">
        <v>60.530975341796875</v>
      </c>
      <c r="FF682">
        <v>61.064910888671875</v>
      </c>
      <c r="FG682">
        <v>63.097404479980469</v>
      </c>
      <c r="FH682">
        <v>67.536544799804688</v>
      </c>
      <c r="FI682">
        <v>71.832328796386719</v>
      </c>
      <c r="FJ682">
        <v>75.500877380371094</v>
      </c>
      <c r="FK682">
        <v>76.033096313476563</v>
      </c>
      <c r="FL682">
        <v>75.964988708496094</v>
      </c>
      <c r="FM682">
        <v>77.414070129394531</v>
      </c>
      <c r="FN682">
        <v>77.58477783203125</v>
      </c>
      <c r="FO682">
        <v>79.0076904296875</v>
      </c>
      <c r="FP682">
        <v>79.139236450195312</v>
      </c>
      <c r="FQ682">
        <v>79.098243713378906</v>
      </c>
      <c r="FR682">
        <v>75.465782165527344</v>
      </c>
      <c r="FS682">
        <v>71.156768798828125</v>
      </c>
      <c r="FT682">
        <v>67.397125244140625</v>
      </c>
      <c r="FU682">
        <v>65.815742492675781</v>
      </c>
      <c r="FV682">
        <v>64.596611022949219</v>
      </c>
      <c r="FW682">
        <v>1</v>
      </c>
    </row>
    <row r="683" spans="1:179" x14ac:dyDescent="0.2">
      <c r="A683" t="s">
        <v>241</v>
      </c>
      <c r="B683" t="s">
        <v>248</v>
      </c>
      <c r="C683" t="s">
        <v>218</v>
      </c>
      <c r="D683" t="s">
        <v>42</v>
      </c>
      <c r="E683">
        <v>2015</v>
      </c>
      <c r="F683" t="s">
        <v>225</v>
      </c>
      <c r="G683" t="s">
        <v>245</v>
      </c>
      <c r="H683">
        <v>142.67000000000002</v>
      </c>
      <c r="K683">
        <v>34.680519674326554</v>
      </c>
      <c r="L683">
        <v>33.920829726232789</v>
      </c>
      <c r="M683">
        <v>33.221529834076001</v>
      </c>
      <c r="N683">
        <v>33.585121152919633</v>
      </c>
      <c r="O683">
        <v>36.363178952087011</v>
      </c>
      <c r="P683">
        <v>43.372120556402834</v>
      </c>
      <c r="Q683">
        <v>51.70293097348366</v>
      </c>
      <c r="R683">
        <v>55.50655249773564</v>
      </c>
      <c r="S683">
        <v>60.227375644035057</v>
      </c>
      <c r="T683">
        <v>64.572406070792539</v>
      </c>
      <c r="U683">
        <v>68.026991585384565</v>
      </c>
      <c r="V683">
        <v>70.461229474689603</v>
      </c>
      <c r="W683">
        <v>70.236491838168206</v>
      </c>
      <c r="X683">
        <v>69.736712643712011</v>
      </c>
      <c r="Y683">
        <v>69.540624998112378</v>
      </c>
      <c r="Z683">
        <v>69.00954312666903</v>
      </c>
      <c r="AA683">
        <v>68.598753478759775</v>
      </c>
      <c r="AB683">
        <v>66.033193035377394</v>
      </c>
      <c r="AC683">
        <v>49.802642808661041</v>
      </c>
      <c r="AD683">
        <v>43.891964712393012</v>
      </c>
      <c r="AE683">
        <v>40.664442207858265</v>
      </c>
      <c r="AF683">
        <v>38.067850428025828</v>
      </c>
      <c r="AG683">
        <v>35.42234432248361</v>
      </c>
      <c r="AH683">
        <v>35.809462941509288</v>
      </c>
      <c r="AI683">
        <v>-0.96687549352645874</v>
      </c>
      <c r="AJ683">
        <v>-0.89272475242614746</v>
      </c>
      <c r="AK683">
        <v>-0.92117828130722046</v>
      </c>
      <c r="AL683">
        <v>-1.1758449077606201</v>
      </c>
      <c r="AM683">
        <v>-1.0452424287796021</v>
      </c>
      <c r="AN683">
        <v>-0.60860711336135864</v>
      </c>
      <c r="AO683">
        <v>-0.56428498029708862</v>
      </c>
      <c r="AP683">
        <v>-0.52636033296585083</v>
      </c>
      <c r="AQ683">
        <v>-0.58882218599319458</v>
      </c>
      <c r="AR683">
        <v>-0.5988314151763916</v>
      </c>
      <c r="AS683">
        <v>-0.38391077518463135</v>
      </c>
      <c r="AT683">
        <v>-0.39261540770530701</v>
      </c>
      <c r="AU683">
        <v>-0.3245907723903656</v>
      </c>
      <c r="AV683">
        <v>0.26993188261985779</v>
      </c>
      <c r="AW683">
        <v>0.49565812945365906</v>
      </c>
      <c r="AX683">
        <v>1.4291740655899048</v>
      </c>
      <c r="AY683">
        <v>1.3811579942703247</v>
      </c>
      <c r="AZ683">
        <v>-3.7977492809295654</v>
      </c>
      <c r="BA683">
        <v>-2.6251404285430908</v>
      </c>
      <c r="BB683">
        <v>-2.2823693752288818</v>
      </c>
      <c r="BC683">
        <v>-2.0287220478057861</v>
      </c>
      <c r="BD683">
        <v>-1.6989259719848633</v>
      </c>
      <c r="BE683">
        <v>-1.0428581237792969</v>
      </c>
      <c r="BF683">
        <v>-1.0574413537979126</v>
      </c>
      <c r="BG683">
        <v>-0.4695289134979248</v>
      </c>
      <c r="BH683">
        <v>-0.41093173623085022</v>
      </c>
      <c r="BI683">
        <v>-0.46466153860092163</v>
      </c>
      <c r="BJ683">
        <v>-0.71715080738067627</v>
      </c>
      <c r="BK683">
        <v>-0.55857384204864502</v>
      </c>
      <c r="BL683">
        <v>-0.11882119625806808</v>
      </c>
      <c r="BM683">
        <v>-9.1531559824943542E-2</v>
      </c>
      <c r="BN683">
        <v>-7.2235152125358582E-2</v>
      </c>
      <c r="BO683">
        <v>-0.16534297168254852</v>
      </c>
      <c r="BP683">
        <v>-0.27152207493782043</v>
      </c>
      <c r="BQ683">
        <v>-5.9464253485202789E-2</v>
      </c>
      <c r="BR683">
        <v>-5.6228682398796082E-2</v>
      </c>
      <c r="BS683">
        <v>2.2305510938167572E-2</v>
      </c>
      <c r="BT683">
        <v>0.68996649980545044</v>
      </c>
      <c r="BU683">
        <v>0.84841394424438477</v>
      </c>
      <c r="BV683">
        <v>1.8882060050964355</v>
      </c>
      <c r="BW683">
        <v>1.8930613994598389</v>
      </c>
      <c r="BX683">
        <v>-2.4482138156890869</v>
      </c>
      <c r="BY683">
        <v>-1.6012829542160034</v>
      </c>
      <c r="BZ683">
        <v>-1.4543882608413696</v>
      </c>
      <c r="CA683">
        <v>-1.2763359546661377</v>
      </c>
      <c r="CB683">
        <v>-1.0546145439147949</v>
      </c>
      <c r="CC683">
        <v>-0.62566483020782471</v>
      </c>
      <c r="CD683">
        <v>-0.61058348417282104</v>
      </c>
      <c r="CE683">
        <v>-0.12506820261478424</v>
      </c>
      <c r="CF683">
        <v>-7.7243342995643616E-2</v>
      </c>
      <c r="CG683">
        <v>-0.14847941696643829</v>
      </c>
      <c r="CH683">
        <v>-0.39946067333221436</v>
      </c>
      <c r="CI683">
        <v>-0.2215086817741394</v>
      </c>
      <c r="CJ683">
        <v>0.22040306031703949</v>
      </c>
      <c r="CK683">
        <v>0.23589600622653961</v>
      </c>
      <c r="CL683">
        <v>0.24229054152965546</v>
      </c>
      <c r="CM683">
        <v>0.12795746326446533</v>
      </c>
      <c r="CN683">
        <v>-4.48286272585392E-2</v>
      </c>
      <c r="CO683">
        <v>0.16524642705917358</v>
      </c>
      <c r="CP683">
        <v>0.1767517477273941</v>
      </c>
      <c r="CQ683">
        <v>0.26256483793258667</v>
      </c>
      <c r="CR683">
        <v>0.9808812141418457</v>
      </c>
      <c r="CS683">
        <v>1.0927315950393677</v>
      </c>
      <c r="CT683">
        <v>2.2061302661895752</v>
      </c>
      <c r="CU683">
        <v>2.2476041316986084</v>
      </c>
      <c r="CV683">
        <v>-1.5135294198989868</v>
      </c>
      <c r="CW683">
        <v>-0.89216256141662598</v>
      </c>
      <c r="CX683">
        <v>-0.88093113899230957</v>
      </c>
      <c r="CY683">
        <v>-0.75523567199707031</v>
      </c>
      <c r="CZ683">
        <v>-0.60836637020111084</v>
      </c>
      <c r="DA683">
        <v>-0.33671805262565613</v>
      </c>
      <c r="DB683">
        <v>-0.30109110474586487</v>
      </c>
      <c r="DC683">
        <v>0.21939250826835632</v>
      </c>
      <c r="DD683">
        <v>0.2564450204372406</v>
      </c>
      <c r="DE683">
        <v>0.16770270466804504</v>
      </c>
      <c r="DF683">
        <v>-8.1770502030849457E-2</v>
      </c>
      <c r="DG683">
        <v>0.11555647104978561</v>
      </c>
      <c r="DH683">
        <v>0.55962729454040527</v>
      </c>
      <c r="DI683">
        <v>0.56332355737686157</v>
      </c>
      <c r="DJ683">
        <v>0.5568162202835083</v>
      </c>
      <c r="DK683">
        <v>0.42125788331031799</v>
      </c>
      <c r="DL683">
        <v>0.18186482787132263</v>
      </c>
      <c r="DM683">
        <v>0.38995710015296936</v>
      </c>
      <c r="DN683">
        <v>0.4097321629524231</v>
      </c>
      <c r="DO683">
        <v>0.50282412767410278</v>
      </c>
      <c r="DP683">
        <v>1.2717958688735962</v>
      </c>
      <c r="DQ683">
        <v>1.3370492458343506</v>
      </c>
      <c r="DR683">
        <v>2.5240542888641357</v>
      </c>
      <c r="DS683">
        <v>2.6021466255187988</v>
      </c>
      <c r="DT683">
        <v>-0.57884514331817627</v>
      </c>
      <c r="DU683">
        <v>-0.18304207921028137</v>
      </c>
      <c r="DV683">
        <v>-0.30747395753860474</v>
      </c>
      <c r="DW683">
        <v>-0.23413531482219696</v>
      </c>
      <c r="DX683">
        <v>-0.16211824119091034</v>
      </c>
      <c r="DY683">
        <v>-4.7771234065294266E-2</v>
      </c>
      <c r="DZ683">
        <v>8.4012672305107117E-3</v>
      </c>
      <c r="EA683">
        <v>0.71673905849456787</v>
      </c>
      <c r="EB683">
        <v>0.73823803663253784</v>
      </c>
      <c r="EC683">
        <v>0.62421947717666626</v>
      </c>
      <c r="ED683">
        <v>0.37692365050315857</v>
      </c>
      <c r="EE683">
        <v>0.60222506523132324</v>
      </c>
      <c r="EF683">
        <v>1.0494132041931152</v>
      </c>
      <c r="EG683">
        <v>1.0360770225524902</v>
      </c>
      <c r="EH683">
        <v>1.0109413862228394</v>
      </c>
      <c r="EI683">
        <v>0.84473711252212524</v>
      </c>
      <c r="EJ683">
        <v>0.5091741681098938</v>
      </c>
      <c r="EK683">
        <v>0.71440362930297852</v>
      </c>
      <c r="EL683">
        <v>0.74611890316009521</v>
      </c>
      <c r="EM683">
        <v>0.84972041845321655</v>
      </c>
      <c r="EN683">
        <v>1.6918305158615112</v>
      </c>
      <c r="EO683">
        <v>1.6898050308227539</v>
      </c>
      <c r="EP683">
        <v>2.9830863475799561</v>
      </c>
      <c r="EQ683">
        <v>3.1140501499176025</v>
      </c>
      <c r="ER683">
        <v>0.77069056034088135</v>
      </c>
      <c r="ES683">
        <v>0.84081524610519409</v>
      </c>
      <c r="ET683">
        <v>0.5205070972442627</v>
      </c>
      <c r="EU683">
        <v>0.51825082302093506</v>
      </c>
      <c r="EV683">
        <v>0.48219320178031921</v>
      </c>
      <c r="EW683">
        <v>0.36942207813262939</v>
      </c>
      <c r="EX683">
        <v>0.45525908470153809</v>
      </c>
      <c r="EY683">
        <v>69.581710815429687</v>
      </c>
      <c r="EZ683">
        <v>68.853218078613281</v>
      </c>
      <c r="FA683">
        <v>68.547805786132813</v>
      </c>
      <c r="FB683">
        <v>68.431747436523438</v>
      </c>
      <c r="FC683">
        <v>68.004859924316406</v>
      </c>
      <c r="FD683">
        <v>67.165962219238281</v>
      </c>
      <c r="FE683">
        <v>67.090621948242187</v>
      </c>
      <c r="FF683">
        <v>68.023551940917969</v>
      </c>
      <c r="FG683">
        <v>70.70892333984375</v>
      </c>
      <c r="FH683">
        <v>73.364326477050781</v>
      </c>
      <c r="FI683">
        <v>75.957183837890625</v>
      </c>
      <c r="FJ683">
        <v>79.356826782226563</v>
      </c>
      <c r="FK683">
        <v>80.842788696289062</v>
      </c>
      <c r="FL683">
        <v>81.291946411132813</v>
      </c>
      <c r="FM683">
        <v>82.113334655761719</v>
      </c>
      <c r="FN683">
        <v>82.327880859375</v>
      </c>
      <c r="FO683">
        <v>83.028861999511719</v>
      </c>
      <c r="FP683">
        <v>83.273826599121094</v>
      </c>
      <c r="FQ683">
        <v>83.762161254882813</v>
      </c>
      <c r="FR683">
        <v>82.228065490722656</v>
      </c>
      <c r="FS683">
        <v>79.01373291015625</v>
      </c>
      <c r="FT683">
        <v>74.799270629882813</v>
      </c>
      <c r="FU683">
        <v>72.358894348144531</v>
      </c>
      <c r="FV683">
        <v>71.455055236816406</v>
      </c>
      <c r="FW683">
        <v>1</v>
      </c>
    </row>
    <row r="684" spans="1:179" x14ac:dyDescent="0.2">
      <c r="A684" t="s">
        <v>241</v>
      </c>
      <c r="B684" t="s">
        <v>248</v>
      </c>
      <c r="C684" t="s">
        <v>218</v>
      </c>
      <c r="D684" t="s">
        <v>42</v>
      </c>
      <c r="E684">
        <v>2016</v>
      </c>
      <c r="F684" t="s">
        <v>225</v>
      </c>
      <c r="G684" t="s">
        <v>245</v>
      </c>
      <c r="H684">
        <v>132.76</v>
      </c>
      <c r="K684">
        <v>32.270041799436022</v>
      </c>
      <c r="L684">
        <v>31.563154284202355</v>
      </c>
      <c r="M684">
        <v>30.912459399519115</v>
      </c>
      <c r="N684">
        <v>31.25077921615329</v>
      </c>
      <c r="O684">
        <v>33.835747438724233</v>
      </c>
      <c r="P684">
        <v>40.357530868299385</v>
      </c>
      <c r="Q684">
        <v>48.109306300355264</v>
      </c>
      <c r="R684">
        <v>51.648556194228995</v>
      </c>
      <c r="S684">
        <v>56.041257390445587</v>
      </c>
      <c r="T684">
        <v>60.084285430624689</v>
      </c>
      <c r="U684">
        <v>63.298759146776561</v>
      </c>
      <c r="V684">
        <v>65.563804745150222</v>
      </c>
      <c r="W684">
        <v>65.354687552197078</v>
      </c>
      <c r="X684">
        <v>64.889645631053966</v>
      </c>
      <c r="Y684">
        <v>64.707187104501457</v>
      </c>
      <c r="Z684">
        <v>64.213018206476363</v>
      </c>
      <c r="AA684">
        <v>63.830780592008878</v>
      </c>
      <c r="AB684">
        <v>61.443540045316091</v>
      </c>
      <c r="AC684">
        <v>46.34109812222939</v>
      </c>
      <c r="AD684">
        <v>40.841243130991167</v>
      </c>
      <c r="AE684">
        <v>37.838050355680508</v>
      </c>
      <c r="AF684">
        <v>35.421935313053432</v>
      </c>
      <c r="AG684">
        <v>32.960305746709039</v>
      </c>
      <c r="AH684">
        <v>33.320517592858117</v>
      </c>
      <c r="AI684">
        <v>-0.92840081453323364</v>
      </c>
      <c r="AJ684">
        <v>-0.85850542783737183</v>
      </c>
      <c r="AK684">
        <v>-0.88352131843566895</v>
      </c>
      <c r="AL684">
        <v>-1.1206130981445312</v>
      </c>
      <c r="AM684">
        <v>-1.0007039308547974</v>
      </c>
      <c r="AN684">
        <v>-0.5945972204208374</v>
      </c>
      <c r="AO684">
        <v>-0.55237185955047607</v>
      </c>
      <c r="AP684">
        <v>-0.51600712537765503</v>
      </c>
      <c r="AQ684">
        <v>-0.57235735654830933</v>
      </c>
      <c r="AR684">
        <v>-0.57611584663391113</v>
      </c>
      <c r="AS684">
        <v>-0.37596797943115234</v>
      </c>
      <c r="AT684">
        <v>-0.38475728034973145</v>
      </c>
      <c r="AU684">
        <v>-0.32206776738166809</v>
      </c>
      <c r="AV684">
        <v>0.22690778970718384</v>
      </c>
      <c r="AW684">
        <v>0.44083109498023987</v>
      </c>
      <c r="AX684">
        <v>1.3033239841461182</v>
      </c>
      <c r="AY684">
        <v>1.2555912733078003</v>
      </c>
      <c r="AZ684">
        <v>-3.611738920211792</v>
      </c>
      <c r="BA684">
        <v>-2.5018203258514404</v>
      </c>
      <c r="BB684">
        <v>-2.1715593338012695</v>
      </c>
      <c r="BC684">
        <v>-1.9311752319335937</v>
      </c>
      <c r="BD684">
        <v>-1.6180590391159058</v>
      </c>
      <c r="BE684">
        <v>-0.99447238445281982</v>
      </c>
      <c r="BF684">
        <v>-1.0097553730010986</v>
      </c>
      <c r="BG684">
        <v>-0.44864958524703979</v>
      </c>
      <c r="BH684">
        <v>-0.39375752210617065</v>
      </c>
      <c r="BI684">
        <v>-0.44315540790557861</v>
      </c>
      <c r="BJ684">
        <v>-0.6781468391418457</v>
      </c>
      <c r="BK684">
        <v>-0.53125298023223877</v>
      </c>
      <c r="BL684">
        <v>-0.12213913351297379</v>
      </c>
      <c r="BM684">
        <v>-9.6343711018562317E-2</v>
      </c>
      <c r="BN684">
        <v>-7.7948197722434998E-2</v>
      </c>
      <c r="BO684">
        <v>-0.16386017203330994</v>
      </c>
      <c r="BP684">
        <v>-0.26038619875907898</v>
      </c>
      <c r="BQ684">
        <v>-6.2999837100505829E-2</v>
      </c>
      <c r="BR684">
        <v>-6.0271382331848145E-2</v>
      </c>
      <c r="BS684">
        <v>1.2555874884128571E-2</v>
      </c>
      <c r="BT684">
        <v>0.63208222389221191</v>
      </c>
      <c r="BU684">
        <v>0.78110700845718384</v>
      </c>
      <c r="BV684">
        <v>1.746116042137146</v>
      </c>
      <c r="BW684">
        <v>1.7493842840194702</v>
      </c>
      <c r="BX684">
        <v>-2.3099477291107178</v>
      </c>
      <c r="BY684">
        <v>-1.5141854286193848</v>
      </c>
      <c r="BZ684">
        <v>-1.372870922088623</v>
      </c>
      <c r="CA684">
        <v>-1.2054073810577393</v>
      </c>
      <c r="CB684">
        <v>-0.99654233455657959</v>
      </c>
      <c r="CC684">
        <v>-0.59203869104385376</v>
      </c>
      <c r="CD684">
        <v>-0.57870668172836304</v>
      </c>
      <c r="CE684">
        <v>-0.11637531220912933</v>
      </c>
      <c r="CF684">
        <v>-7.1874529123306274E-2</v>
      </c>
      <c r="CG684">
        <v>-0.13815931975841522</v>
      </c>
      <c r="CH684">
        <v>-0.37169605493545532</v>
      </c>
      <c r="CI684">
        <v>-0.20611266791820526</v>
      </c>
      <c r="CJ684">
        <v>0.20508389174938202</v>
      </c>
      <c r="CK684">
        <v>0.21949999034404755</v>
      </c>
      <c r="CL684">
        <v>0.22545008361339569</v>
      </c>
      <c r="CM684">
        <v>0.11906374990940094</v>
      </c>
      <c r="CN684">
        <v>-4.1712801903486252E-2</v>
      </c>
      <c r="CO684">
        <v>0.15376093983650208</v>
      </c>
      <c r="CP684">
        <v>0.16446657478809357</v>
      </c>
      <c r="CQ684">
        <v>0.24431519210338593</v>
      </c>
      <c r="CR684">
        <v>0.91270482540130615</v>
      </c>
      <c r="CS684">
        <v>1.0167809724807739</v>
      </c>
      <c r="CT684">
        <v>2.0527925491333008</v>
      </c>
      <c r="CU684">
        <v>2.091383695602417</v>
      </c>
      <c r="CV684">
        <v>-1.4083311557769775</v>
      </c>
      <c r="CW684">
        <v>-0.83015257120132446</v>
      </c>
      <c r="CX684">
        <v>-0.81970179080963135</v>
      </c>
      <c r="CY684">
        <v>-0.7027428150177002</v>
      </c>
      <c r="CZ684">
        <v>-0.56608176231384277</v>
      </c>
      <c r="DA684">
        <v>-0.31331437826156616</v>
      </c>
      <c r="DB684">
        <v>-0.28016370534896851</v>
      </c>
      <c r="DC684">
        <v>0.21589894592761993</v>
      </c>
      <c r="DD684">
        <v>0.25000846385955811</v>
      </c>
      <c r="DE684">
        <v>0.16683676838874817</v>
      </c>
      <c r="DF684">
        <v>-6.5245270729064941E-2</v>
      </c>
      <c r="DG684">
        <v>0.11902765184640884</v>
      </c>
      <c r="DH684">
        <v>0.53230690956115723</v>
      </c>
      <c r="DI684">
        <v>0.5353437066078186</v>
      </c>
      <c r="DJ684">
        <v>0.52884835004806519</v>
      </c>
      <c r="DK684">
        <v>0.40198767185211182</v>
      </c>
      <c r="DL684">
        <v>0.17696058750152588</v>
      </c>
      <c r="DM684">
        <v>0.37052169442176819</v>
      </c>
      <c r="DN684">
        <v>0.38920453190803528</v>
      </c>
      <c r="DO684">
        <v>0.47607451677322388</v>
      </c>
      <c r="DP684">
        <v>1.1933274269104004</v>
      </c>
      <c r="DQ684">
        <v>1.2524549961090088</v>
      </c>
      <c r="DR684">
        <v>2.3594691753387451</v>
      </c>
      <c r="DS684">
        <v>2.4333832263946533</v>
      </c>
      <c r="DT684">
        <v>-0.50671464204788208</v>
      </c>
      <c r="DU684">
        <v>-0.14611968398094177</v>
      </c>
      <c r="DV684">
        <v>-0.26653265953063965</v>
      </c>
      <c r="DW684">
        <v>-0.20007821917533875</v>
      </c>
      <c r="DX684">
        <v>-0.13562113046646118</v>
      </c>
      <c r="DY684">
        <v>-3.4590039402246475E-2</v>
      </c>
      <c r="DZ684">
        <v>1.8379295244812965E-2</v>
      </c>
      <c r="EA684">
        <v>0.69565021991729736</v>
      </c>
      <c r="EB684">
        <v>0.71475636959075928</v>
      </c>
      <c r="EC684">
        <v>0.60720270872116089</v>
      </c>
      <c r="ED684">
        <v>0.37722098827362061</v>
      </c>
      <c r="EE684">
        <v>0.58847862482070923</v>
      </c>
      <c r="EF684">
        <v>1.0047650337219238</v>
      </c>
      <c r="EG684">
        <v>0.99137181043624878</v>
      </c>
      <c r="EH684">
        <v>0.9669073224067688</v>
      </c>
      <c r="EI684">
        <v>0.81048488616943359</v>
      </c>
      <c r="EJ684">
        <v>0.49269023537635803</v>
      </c>
      <c r="EK684">
        <v>0.68348985910415649</v>
      </c>
      <c r="EL684">
        <v>0.71369045972824097</v>
      </c>
      <c r="EM684">
        <v>0.81069815158843994</v>
      </c>
      <c r="EN684">
        <v>1.5985018014907837</v>
      </c>
      <c r="EO684">
        <v>1.5927308797836304</v>
      </c>
      <c r="EP684">
        <v>2.8022611141204834</v>
      </c>
      <c r="EQ684">
        <v>2.9271762371063232</v>
      </c>
      <c r="ER684">
        <v>0.79507648944854736</v>
      </c>
      <c r="ES684">
        <v>0.8415151834487915</v>
      </c>
      <c r="ET684">
        <v>0.53215569257736206</v>
      </c>
      <c r="EU684">
        <v>0.52568960189819336</v>
      </c>
      <c r="EV684">
        <v>0.48589563369750977</v>
      </c>
      <c r="EW684">
        <v>0.3678436279296875</v>
      </c>
      <c r="EX684">
        <v>0.44942796230316162</v>
      </c>
      <c r="EY684">
        <v>69.581710815429687</v>
      </c>
      <c r="EZ684">
        <v>68.853218078613281</v>
      </c>
      <c r="FA684">
        <v>68.547805786132813</v>
      </c>
      <c r="FB684">
        <v>68.431747436523438</v>
      </c>
      <c r="FC684">
        <v>68.004859924316406</v>
      </c>
      <c r="FD684">
        <v>67.165962219238281</v>
      </c>
      <c r="FE684">
        <v>67.090621948242187</v>
      </c>
      <c r="FF684">
        <v>68.023551940917969</v>
      </c>
      <c r="FG684">
        <v>70.70892333984375</v>
      </c>
      <c r="FH684">
        <v>73.364326477050781</v>
      </c>
      <c r="FI684">
        <v>75.957183837890625</v>
      </c>
      <c r="FJ684">
        <v>79.356826782226563</v>
      </c>
      <c r="FK684">
        <v>80.842788696289062</v>
      </c>
      <c r="FL684">
        <v>81.291946411132813</v>
      </c>
      <c r="FM684">
        <v>82.113334655761719</v>
      </c>
      <c r="FN684">
        <v>82.327880859375</v>
      </c>
      <c r="FO684">
        <v>83.028861999511719</v>
      </c>
      <c r="FP684">
        <v>83.273826599121094</v>
      </c>
      <c r="FQ684">
        <v>83.762168884277344</v>
      </c>
      <c r="FR684">
        <v>82.228065490722656</v>
      </c>
      <c r="FS684">
        <v>79.01373291015625</v>
      </c>
      <c r="FT684">
        <v>74.799270629882813</v>
      </c>
      <c r="FU684">
        <v>72.358894348144531</v>
      </c>
      <c r="FV684">
        <v>71.455055236816406</v>
      </c>
      <c r="FW684">
        <v>1</v>
      </c>
    </row>
    <row r="685" spans="1:179" x14ac:dyDescent="0.2">
      <c r="A685" t="s">
        <v>241</v>
      </c>
      <c r="B685" t="s">
        <v>248</v>
      </c>
      <c r="C685" t="s">
        <v>218</v>
      </c>
      <c r="D685" t="s">
        <v>42</v>
      </c>
      <c r="E685" t="s">
        <v>250</v>
      </c>
      <c r="F685" t="s">
        <v>225</v>
      </c>
      <c r="G685" t="s">
        <v>245</v>
      </c>
      <c r="H685">
        <v>129.80000000000001</v>
      </c>
      <c r="K685">
        <v>31.552028454877764</v>
      </c>
      <c r="L685">
        <v>30.86086929451249</v>
      </c>
      <c r="M685">
        <v>30.224652470110119</v>
      </c>
      <c r="N685">
        <v>30.555444619300239</v>
      </c>
      <c r="O685">
        <v>33.082896905244866</v>
      </c>
      <c r="P685">
        <v>39.4595696602861</v>
      </c>
      <c r="Q685">
        <v>47.038866908432958</v>
      </c>
      <c r="R685">
        <v>50.499367953162889</v>
      </c>
      <c r="S685">
        <v>54.794330878783391</v>
      </c>
      <c r="T685">
        <v>58.747400929341218</v>
      </c>
      <c r="U685">
        <v>61.890352115764941</v>
      </c>
      <c r="V685">
        <v>64.105000104622846</v>
      </c>
      <c r="W685">
        <v>63.900535801060109</v>
      </c>
      <c r="X685">
        <v>63.445841133485338</v>
      </c>
      <c r="Y685">
        <v>63.267442336935886</v>
      </c>
      <c r="Z685">
        <v>62.784268772150618</v>
      </c>
      <c r="AA685">
        <v>62.410536002817373</v>
      </c>
      <c r="AB685">
        <v>60.07641192184996</v>
      </c>
      <c r="AC685">
        <v>45.310001631557171</v>
      </c>
      <c r="AD685">
        <v>39.932519251466708</v>
      </c>
      <c r="AE685">
        <v>36.996147972773748</v>
      </c>
      <c r="AF685">
        <v>34.633791857803978</v>
      </c>
      <c r="AG685">
        <v>32.226933924201177</v>
      </c>
      <c r="AH685">
        <v>32.579131001915478</v>
      </c>
      <c r="AI685">
        <v>-0.91672676801681519</v>
      </c>
      <c r="AJ685">
        <v>-0.84810566902160645</v>
      </c>
      <c r="AK685">
        <v>-0.87210839986801147</v>
      </c>
      <c r="AL685">
        <v>-1.1039642095565796</v>
      </c>
      <c r="AM685">
        <v>-0.98722833395004272</v>
      </c>
      <c r="AN685">
        <v>-0.5902138352394104</v>
      </c>
      <c r="AO685">
        <v>-0.54862028360366821</v>
      </c>
      <c r="AP685">
        <v>-0.51272827386856079</v>
      </c>
      <c r="AQ685">
        <v>-0.56727117300033569</v>
      </c>
      <c r="AR685">
        <v>-0.56920903921127319</v>
      </c>
      <c r="AS685">
        <v>-0.3734627366065979</v>
      </c>
      <c r="AT685">
        <v>-0.38227218389511108</v>
      </c>
      <c r="AU685">
        <v>-0.32116734981536865</v>
      </c>
      <c r="AV685">
        <v>0.21427243947982788</v>
      </c>
      <c r="AW685">
        <v>0.42465108633041382</v>
      </c>
      <c r="AX685">
        <v>1.2660337686538696</v>
      </c>
      <c r="AY685">
        <v>1.2184082269668579</v>
      </c>
      <c r="AZ685">
        <v>-3.5557522773742676</v>
      </c>
      <c r="BA685">
        <v>-2.4646472930908203</v>
      </c>
      <c r="BB685">
        <v>-2.1381967067718506</v>
      </c>
      <c r="BC685">
        <v>-1.9017958641052246</v>
      </c>
      <c r="BD685">
        <v>-1.5936945676803589</v>
      </c>
      <c r="BE685">
        <v>-0.97988045215606689</v>
      </c>
      <c r="BF685">
        <v>-0.99535924196243286</v>
      </c>
      <c r="BG685">
        <v>-0.44234281778335571</v>
      </c>
      <c r="BH685">
        <v>-0.38855719566345215</v>
      </c>
      <c r="BI685">
        <v>-0.43666914105415344</v>
      </c>
      <c r="BJ685">
        <v>-0.66644805669784546</v>
      </c>
      <c r="BK685">
        <v>-0.5230293869972229</v>
      </c>
      <c r="BL685">
        <v>-0.12304143607616425</v>
      </c>
      <c r="BM685">
        <v>-9.7694046795368195E-2</v>
      </c>
      <c r="BN685">
        <v>-7.9570174217224121E-2</v>
      </c>
      <c r="BO685">
        <v>-0.16334408521652222</v>
      </c>
      <c r="BP685">
        <v>-0.25701165199279785</v>
      </c>
      <c r="BQ685">
        <v>-6.3995994627475739E-2</v>
      </c>
      <c r="BR685">
        <v>-6.1416499316692352E-2</v>
      </c>
      <c r="BS685">
        <v>9.712662547826767E-3</v>
      </c>
      <c r="BT685">
        <v>0.6149139404296875</v>
      </c>
      <c r="BU685">
        <v>0.76112008094787598</v>
      </c>
      <c r="BV685">
        <v>1.7038720846176147</v>
      </c>
      <c r="BW685">
        <v>1.7066768407821655</v>
      </c>
      <c r="BX685">
        <v>-2.2685251235961914</v>
      </c>
      <c r="BY685">
        <v>-1.488061785697937</v>
      </c>
      <c r="BZ685">
        <v>-1.3484437465667725</v>
      </c>
      <c r="CA685">
        <v>-1.1841475963592529</v>
      </c>
      <c r="CB685">
        <v>-0.97913110256195068</v>
      </c>
      <c r="CC685">
        <v>-0.58194911479949951</v>
      </c>
      <c r="CD685">
        <v>-0.56913298368453979</v>
      </c>
      <c r="CE685">
        <v>-0.11378594487905502</v>
      </c>
      <c r="CF685">
        <v>-7.0275306701660156E-2</v>
      </c>
      <c r="CG685">
        <v>-0.13508525490760803</v>
      </c>
      <c r="CH685">
        <v>-0.36342576146125793</v>
      </c>
      <c r="CI685">
        <v>-0.20152664184570313</v>
      </c>
      <c r="CJ685">
        <v>0.20052073895931244</v>
      </c>
      <c r="CK685">
        <v>0.2146160900592804</v>
      </c>
      <c r="CL685">
        <v>0.2204337865114212</v>
      </c>
      <c r="CM685">
        <v>0.11641456186771393</v>
      </c>
      <c r="CN685">
        <v>-4.0784686803817749E-2</v>
      </c>
      <c r="CO685">
        <v>0.15033972263336182</v>
      </c>
      <c r="CP685">
        <v>0.16080716252326965</v>
      </c>
      <c r="CQ685">
        <v>0.23887914419174194</v>
      </c>
      <c r="CR685">
        <v>0.89239698648452759</v>
      </c>
      <c r="CS685">
        <v>0.99415749311447144</v>
      </c>
      <c r="CT685">
        <v>2.007117748260498</v>
      </c>
      <c r="CU685">
        <v>2.0448501110076904</v>
      </c>
      <c r="CV685">
        <v>-1.3769955635070801</v>
      </c>
      <c r="CW685">
        <v>-0.81168156862258911</v>
      </c>
      <c r="CX685">
        <v>-0.80146330595016479</v>
      </c>
      <c r="CY685">
        <v>-0.6871066689491272</v>
      </c>
      <c r="CZ685">
        <v>-0.55348634719848633</v>
      </c>
      <c r="DA685">
        <v>-0.30634307861328125</v>
      </c>
      <c r="DB685">
        <v>-0.27393001317977905</v>
      </c>
      <c r="DC685">
        <v>0.21477092802524567</v>
      </c>
      <c r="DD685">
        <v>0.24800656735897064</v>
      </c>
      <c r="DE685">
        <v>0.16649863123893738</v>
      </c>
      <c r="DF685">
        <v>-6.0403432697057724E-2</v>
      </c>
      <c r="DG685">
        <v>0.11997612565755844</v>
      </c>
      <c r="DH685">
        <v>0.52408289909362793</v>
      </c>
      <c r="DI685">
        <v>0.52692621946334839</v>
      </c>
      <c r="DJ685">
        <v>0.52043771743774414</v>
      </c>
      <c r="DK685">
        <v>0.39617320895195007</v>
      </c>
      <c r="DL685">
        <v>0.17544226348400116</v>
      </c>
      <c r="DM685">
        <v>0.36467546224594116</v>
      </c>
      <c r="DN685">
        <v>0.38303083181381226</v>
      </c>
      <c r="DO685">
        <v>0.46804562211036682</v>
      </c>
      <c r="DP685">
        <v>1.1698800325393677</v>
      </c>
      <c r="DQ685">
        <v>1.2271949052810669</v>
      </c>
      <c r="DR685">
        <v>2.3103630542755127</v>
      </c>
      <c r="DS685">
        <v>2.3830235004425049</v>
      </c>
      <c r="DT685">
        <v>-0.48546603322029114</v>
      </c>
      <c r="DU685">
        <v>-0.1353013664484024</v>
      </c>
      <c r="DV685">
        <v>-0.25448280572891235</v>
      </c>
      <c r="DW685">
        <v>-0.19006572663784027</v>
      </c>
      <c r="DX685">
        <v>-0.12784157693386078</v>
      </c>
      <c r="DY685">
        <v>-3.0737042427062988E-2</v>
      </c>
      <c r="DZ685">
        <v>2.1272983402013779E-2</v>
      </c>
      <c r="EA685">
        <v>0.68915486335754395</v>
      </c>
      <c r="EB685">
        <v>0.70755505561828613</v>
      </c>
      <c r="EC685">
        <v>0.60193789005279541</v>
      </c>
      <c r="ED685">
        <v>0.37711268663406372</v>
      </c>
      <c r="EE685">
        <v>0.58417505025863647</v>
      </c>
      <c r="EF685">
        <v>0.99125528335571289</v>
      </c>
      <c r="EG685">
        <v>0.977852463722229</v>
      </c>
      <c r="EH685">
        <v>0.95359581708908081</v>
      </c>
      <c r="EI685">
        <v>0.80010026693344116</v>
      </c>
      <c r="EJ685">
        <v>0.48763963580131531</v>
      </c>
      <c r="EK685">
        <v>0.67414218187332153</v>
      </c>
      <c r="EL685">
        <v>0.70388650894165039</v>
      </c>
      <c r="EM685">
        <v>0.79892563819885254</v>
      </c>
      <c r="EN685">
        <v>1.5705215930938721</v>
      </c>
      <c r="EO685">
        <v>1.5636638402938843</v>
      </c>
      <c r="EP685">
        <v>2.7482013702392578</v>
      </c>
      <c r="EQ685">
        <v>2.8712921142578125</v>
      </c>
      <c r="ER685">
        <v>0.80176109075546265</v>
      </c>
      <c r="ES685">
        <v>0.84128421545028687</v>
      </c>
      <c r="ET685">
        <v>0.53527015447616577</v>
      </c>
      <c r="EU685">
        <v>0.52758246660232544</v>
      </c>
      <c r="EV685">
        <v>0.48672187328338623</v>
      </c>
      <c r="EW685">
        <v>0.36719429492950439</v>
      </c>
      <c r="EX685">
        <v>0.44749921560287476</v>
      </c>
      <c r="EY685">
        <v>69.581710815429687</v>
      </c>
      <c r="EZ685">
        <v>68.853218078613281</v>
      </c>
      <c r="FA685">
        <v>68.547805786132813</v>
      </c>
      <c r="FB685">
        <v>68.431747436523438</v>
      </c>
      <c r="FC685">
        <v>68.004859924316406</v>
      </c>
      <c r="FD685">
        <v>67.165962219238281</v>
      </c>
      <c r="FE685">
        <v>67.090621948242187</v>
      </c>
      <c r="FF685">
        <v>68.023551940917969</v>
      </c>
      <c r="FG685">
        <v>70.70892333984375</v>
      </c>
      <c r="FH685">
        <v>73.364326477050781</v>
      </c>
      <c r="FI685">
        <v>75.957191467285156</v>
      </c>
      <c r="FJ685">
        <v>79.356826782226563</v>
      </c>
      <c r="FK685">
        <v>80.842788696289062</v>
      </c>
      <c r="FL685">
        <v>81.291946411132813</v>
      </c>
      <c r="FM685">
        <v>82.113334655761719</v>
      </c>
      <c r="FN685">
        <v>82.327880859375</v>
      </c>
      <c r="FO685">
        <v>83.028861999511719</v>
      </c>
      <c r="FP685">
        <v>83.273826599121094</v>
      </c>
      <c r="FQ685">
        <v>83.762168884277344</v>
      </c>
      <c r="FR685">
        <v>82.228065490722656</v>
      </c>
      <c r="FS685">
        <v>79.01373291015625</v>
      </c>
      <c r="FT685">
        <v>74.799270629882813</v>
      </c>
      <c r="FU685">
        <v>72.358894348144531</v>
      </c>
      <c r="FV685">
        <v>71.455055236816406</v>
      </c>
      <c r="FW685">
        <v>1</v>
      </c>
    </row>
    <row r="686" spans="1:179" x14ac:dyDescent="0.2">
      <c r="A686" t="s">
        <v>241</v>
      </c>
      <c r="B686" t="s">
        <v>248</v>
      </c>
      <c r="C686" t="s">
        <v>218</v>
      </c>
      <c r="D686" t="s">
        <v>43</v>
      </c>
      <c r="E686">
        <v>2015</v>
      </c>
      <c r="F686" t="s">
        <v>225</v>
      </c>
      <c r="G686" t="s">
        <v>245</v>
      </c>
      <c r="H686">
        <v>142.88</v>
      </c>
      <c r="K686">
        <v>35.081277583533158</v>
      </c>
      <c r="L686">
        <v>34.153736746725251</v>
      </c>
      <c r="M686">
        <v>33.358922960968322</v>
      </c>
      <c r="N686">
        <v>33.821050622856326</v>
      </c>
      <c r="O686">
        <v>36.810868435443538</v>
      </c>
      <c r="P686">
        <v>43.902152733471233</v>
      </c>
      <c r="Q686">
        <v>52.095453446319411</v>
      </c>
      <c r="R686">
        <v>55.536227315034807</v>
      </c>
      <c r="S686">
        <v>59.743335852330432</v>
      </c>
      <c r="T686">
        <v>65.013886772938662</v>
      </c>
      <c r="U686">
        <v>69.446384876137543</v>
      </c>
      <c r="V686">
        <v>72.350904048968729</v>
      </c>
      <c r="W686">
        <v>72.632276808378492</v>
      </c>
      <c r="X686">
        <v>72.1663660619583</v>
      </c>
      <c r="Y686">
        <v>71.617815538903642</v>
      </c>
      <c r="Z686">
        <v>70.885862193385904</v>
      </c>
      <c r="AA686">
        <v>70.689015314519438</v>
      </c>
      <c r="AB686">
        <v>68.489828114049516</v>
      </c>
      <c r="AC686">
        <v>51.089408815774291</v>
      </c>
      <c r="AD686">
        <v>44.289649857356245</v>
      </c>
      <c r="AE686">
        <v>40.56581197876308</v>
      </c>
      <c r="AF686">
        <v>38.246845029692381</v>
      </c>
      <c r="AG686">
        <v>35.741764510951967</v>
      </c>
      <c r="AH686">
        <v>36.041218342923003</v>
      </c>
      <c r="AI686">
        <v>-0.9567866325378418</v>
      </c>
      <c r="AJ686">
        <v>-0.88043159246444702</v>
      </c>
      <c r="AK686">
        <v>-0.89977085590362549</v>
      </c>
      <c r="AL686">
        <v>-1.190579891204834</v>
      </c>
      <c r="AM686">
        <v>-1.0726350545883179</v>
      </c>
      <c r="AN686">
        <v>-0.62435215711593628</v>
      </c>
      <c r="AO686">
        <v>-0.56794029474258423</v>
      </c>
      <c r="AP686">
        <v>-0.53487342596054077</v>
      </c>
      <c r="AQ686">
        <v>-0.59105730056762695</v>
      </c>
      <c r="AR686">
        <v>-0.607124924659729</v>
      </c>
      <c r="AS686">
        <v>-0.39410156011581421</v>
      </c>
      <c r="AT686">
        <v>-0.40545091032981873</v>
      </c>
      <c r="AU686">
        <v>-0.33282116055488586</v>
      </c>
      <c r="AV686">
        <v>0.28618666529655457</v>
      </c>
      <c r="AW686">
        <v>0.51574563980102539</v>
      </c>
      <c r="AX686">
        <v>1.4849425554275513</v>
      </c>
      <c r="AY686">
        <v>1.4387427568435669</v>
      </c>
      <c r="AZ686">
        <v>-4.0454158782958984</v>
      </c>
      <c r="BA686">
        <v>-2.7733104228973389</v>
      </c>
      <c r="BB686">
        <v>-2.3187851905822754</v>
      </c>
      <c r="BC686">
        <v>-1.8812870979309082</v>
      </c>
      <c r="BD686">
        <v>-1.7004245519638062</v>
      </c>
      <c r="BE686">
        <v>-1.0379033088684082</v>
      </c>
      <c r="BF686">
        <v>-1.0452008247375488</v>
      </c>
      <c r="BG686">
        <v>-0.45644444227218628</v>
      </c>
      <c r="BH686">
        <v>-0.39766833186149597</v>
      </c>
      <c r="BI686">
        <v>-0.4441244900226593</v>
      </c>
      <c r="BJ686">
        <v>-0.72606498003005981</v>
      </c>
      <c r="BK686">
        <v>-0.5793347954750061</v>
      </c>
      <c r="BL686">
        <v>-0.12663921713829041</v>
      </c>
      <c r="BM686">
        <v>-9.3246474862098694E-2</v>
      </c>
      <c r="BN686">
        <v>-8.1945762038230896E-2</v>
      </c>
      <c r="BO686">
        <v>-0.16958220303058624</v>
      </c>
      <c r="BP686">
        <v>-0.27687519788742065</v>
      </c>
      <c r="BQ686">
        <v>-6.2299657613039017E-2</v>
      </c>
      <c r="BR686">
        <v>-5.8671966195106506E-2</v>
      </c>
      <c r="BS686">
        <v>2.6531463488936424E-2</v>
      </c>
      <c r="BT686">
        <v>0.72403562068939209</v>
      </c>
      <c r="BU686">
        <v>0.88034826517105103</v>
      </c>
      <c r="BV686">
        <v>1.9588515758514404</v>
      </c>
      <c r="BW686">
        <v>1.9675102233886719</v>
      </c>
      <c r="BX686">
        <v>-2.6152598857879639</v>
      </c>
      <c r="BY686">
        <v>-1.6958487033843994</v>
      </c>
      <c r="BZ686">
        <v>-1.4813827276229858</v>
      </c>
      <c r="CA686">
        <v>-1.1783673763275146</v>
      </c>
      <c r="CB686">
        <v>-1.0574105978012085</v>
      </c>
      <c r="CC686">
        <v>-0.62207484245300293</v>
      </c>
      <c r="CD686">
        <v>-0.60281199216842651</v>
      </c>
      <c r="CE686">
        <v>-0.10990898311138153</v>
      </c>
      <c r="CF686">
        <v>-6.3307978212833405E-2</v>
      </c>
      <c r="CG686">
        <v>-0.12854519486427307</v>
      </c>
      <c r="CH686">
        <v>-0.40434345602989197</v>
      </c>
      <c r="CI686">
        <v>-0.2376764714717865</v>
      </c>
      <c r="CJ686">
        <v>0.21807524561882019</v>
      </c>
      <c r="CK686">
        <v>0.23552502691745758</v>
      </c>
      <c r="CL686">
        <v>0.23175054788589478</v>
      </c>
      <c r="CM686">
        <v>0.12233014404773712</v>
      </c>
      <c r="CN686">
        <v>-4.814523458480835E-2</v>
      </c>
      <c r="CO686">
        <v>0.16750532388687134</v>
      </c>
      <c r="CP686">
        <v>0.18150606751441956</v>
      </c>
      <c r="CQ686">
        <v>0.27541801333427429</v>
      </c>
      <c r="CR686">
        <v>1.027288556098938</v>
      </c>
      <c r="CS686">
        <v>1.1328709125518799</v>
      </c>
      <c r="CT686">
        <v>2.2870793342590332</v>
      </c>
      <c r="CU686">
        <v>2.3337328433990479</v>
      </c>
      <c r="CV686">
        <v>-1.624738335609436</v>
      </c>
      <c r="CW686">
        <v>-0.94960212707519531</v>
      </c>
      <c r="CX686">
        <v>-0.90140038728713989</v>
      </c>
      <c r="CY686">
        <v>-0.69152736663818359</v>
      </c>
      <c r="CZ686">
        <v>-0.61206108331680298</v>
      </c>
      <c r="DA686">
        <v>-0.33407330513000488</v>
      </c>
      <c r="DB686">
        <v>-0.29641479253768921</v>
      </c>
      <c r="DC686">
        <v>0.23662649095058441</v>
      </c>
      <c r="DD686">
        <v>0.27105239033699036</v>
      </c>
      <c r="DE686">
        <v>0.18703411519527435</v>
      </c>
      <c r="DF686">
        <v>-8.262188732624054E-2</v>
      </c>
      <c r="DG686">
        <v>0.10398183017969131</v>
      </c>
      <c r="DH686">
        <v>0.5627896785736084</v>
      </c>
      <c r="DI686">
        <v>0.56429654359817505</v>
      </c>
      <c r="DJ686">
        <v>0.54544687271118164</v>
      </c>
      <c r="DK686">
        <v>0.41424250602722168</v>
      </c>
      <c r="DL686">
        <v>0.18058471381664276</v>
      </c>
      <c r="DM686">
        <v>0.3973102867603302</v>
      </c>
      <c r="DN686">
        <v>0.42168408632278442</v>
      </c>
      <c r="DO686">
        <v>0.52430456876754761</v>
      </c>
      <c r="DP686">
        <v>1.3305413722991943</v>
      </c>
      <c r="DQ686">
        <v>1.3853936195373535</v>
      </c>
      <c r="DR686">
        <v>2.6153073310852051</v>
      </c>
      <c r="DS686">
        <v>2.6999554634094238</v>
      </c>
      <c r="DT686">
        <v>-0.63421684503555298</v>
      </c>
      <c r="DU686">
        <v>-0.20335553586483002</v>
      </c>
      <c r="DV686">
        <v>-0.32141798734664917</v>
      </c>
      <c r="DW686">
        <v>-0.20468734204769135</v>
      </c>
      <c r="DX686">
        <v>-0.16671153903007507</v>
      </c>
      <c r="DY686">
        <v>-4.6071756631135941E-2</v>
      </c>
      <c r="DZ686">
        <v>9.9823735654354095E-3</v>
      </c>
      <c r="EA686">
        <v>0.73696869611740112</v>
      </c>
      <c r="EB686">
        <v>0.75381565093994141</v>
      </c>
      <c r="EC686">
        <v>0.64268052577972412</v>
      </c>
      <c r="ED686">
        <v>0.38189294934272766</v>
      </c>
      <c r="EE686">
        <v>0.59728217124938965</v>
      </c>
      <c r="EF686">
        <v>1.0605026483535767</v>
      </c>
      <c r="EG686">
        <v>1.0389903783798218</v>
      </c>
      <c r="EH686">
        <v>0.99837446212768555</v>
      </c>
      <c r="EI686">
        <v>0.83571755886077881</v>
      </c>
      <c r="EJ686">
        <v>0.5108344554901123</v>
      </c>
      <c r="EK686">
        <v>0.72911220788955688</v>
      </c>
      <c r="EL686">
        <v>0.76846301555633545</v>
      </c>
      <c r="EM686">
        <v>0.88365715742111206</v>
      </c>
      <c r="EN686">
        <v>1.768390417098999</v>
      </c>
      <c r="EO686">
        <v>1.7499963045120239</v>
      </c>
      <c r="EP686">
        <v>3.0892162322998047</v>
      </c>
      <c r="EQ686">
        <v>3.2287230491638184</v>
      </c>
      <c r="ER686">
        <v>0.79593890905380249</v>
      </c>
      <c r="ES686">
        <v>0.87410604953765869</v>
      </c>
      <c r="ET686">
        <v>0.51598441600799561</v>
      </c>
      <c r="EU686">
        <v>0.49823230504989624</v>
      </c>
      <c r="EV686">
        <v>0.47630244493484497</v>
      </c>
      <c r="EW686">
        <v>0.36975672841072083</v>
      </c>
      <c r="EX686">
        <v>0.45237123966217041</v>
      </c>
      <c r="EY686">
        <v>70.215133666992187</v>
      </c>
      <c r="EZ686">
        <v>68.791275024414063</v>
      </c>
      <c r="FA686">
        <v>68.260360717773438</v>
      </c>
      <c r="FB686">
        <v>68.583335876464844</v>
      </c>
      <c r="FC686">
        <v>68.513595581054687</v>
      </c>
      <c r="FD686">
        <v>67.669197082519531</v>
      </c>
      <c r="FE686">
        <v>67.436660766601563</v>
      </c>
      <c r="FF686">
        <v>67.44140625</v>
      </c>
      <c r="FG686">
        <v>69.293563842773438</v>
      </c>
      <c r="FH686">
        <v>73.532829284667969</v>
      </c>
      <c r="FI686">
        <v>77.976524353027344</v>
      </c>
      <c r="FJ686">
        <v>82.464599609375</v>
      </c>
      <c r="FK686">
        <v>84.805282592773438</v>
      </c>
      <c r="FL686">
        <v>85.438514709472656</v>
      </c>
      <c r="FM686">
        <v>85.698295593261719</v>
      </c>
      <c r="FN686">
        <v>85.701881408691406</v>
      </c>
      <c r="FO686">
        <v>87.123832702636719</v>
      </c>
      <c r="FP686">
        <v>88.313690185546875</v>
      </c>
      <c r="FQ686">
        <v>87.549964904785156</v>
      </c>
      <c r="FR686">
        <v>82.514427185058594</v>
      </c>
      <c r="FS686">
        <v>76.838233947753906</v>
      </c>
      <c r="FT686">
        <v>74.129249572753906</v>
      </c>
      <c r="FU686">
        <v>72.832893371582031</v>
      </c>
      <c r="FV686">
        <v>71.537384033203125</v>
      </c>
      <c r="FW686">
        <v>1</v>
      </c>
    </row>
    <row r="687" spans="1:179" x14ac:dyDescent="0.2">
      <c r="A687" t="s">
        <v>241</v>
      </c>
      <c r="B687" t="s">
        <v>248</v>
      </c>
      <c r="C687" t="s">
        <v>218</v>
      </c>
      <c r="D687" t="s">
        <v>43</v>
      </c>
      <c r="E687">
        <v>2016</v>
      </c>
      <c r="F687" t="s">
        <v>225</v>
      </c>
      <c r="G687" t="s">
        <v>245</v>
      </c>
      <c r="H687">
        <v>132.97</v>
      </c>
      <c r="K687">
        <v>32.64654914723949</v>
      </c>
      <c r="L687">
        <v>31.783381965177266</v>
      </c>
      <c r="M687">
        <v>31.043730244745145</v>
      </c>
      <c r="N687">
        <v>31.473785090672628</v>
      </c>
      <c r="O687">
        <v>34.256102066658023</v>
      </c>
      <c r="P687">
        <v>40.855233492284206</v>
      </c>
      <c r="Q687">
        <v>48.479898636339975</v>
      </c>
      <c r="R687">
        <v>51.6818741898837</v>
      </c>
      <c r="S687">
        <v>55.59699886866855</v>
      </c>
      <c r="T687">
        <v>60.5017603686725</v>
      </c>
      <c r="U687">
        <v>64.626632013570969</v>
      </c>
      <c r="V687">
        <v>67.329570288813301</v>
      </c>
      <c r="W687">
        <v>67.59141507473629</v>
      </c>
      <c r="X687">
        <v>67.157839699808292</v>
      </c>
      <c r="Y687">
        <v>66.647359955505763</v>
      </c>
      <c r="Z687">
        <v>65.966206003485837</v>
      </c>
      <c r="AA687">
        <v>65.783020790515977</v>
      </c>
      <c r="AB687">
        <v>63.736462684039779</v>
      </c>
      <c r="AC687">
        <v>47.543676020239353</v>
      </c>
      <c r="AD687">
        <v>41.21583734626882</v>
      </c>
      <c r="AE687">
        <v>37.750443133348028</v>
      </c>
      <c r="AF687">
        <v>35.592418292508235</v>
      </c>
      <c r="AG687">
        <v>33.261196629382745</v>
      </c>
      <c r="AH687">
        <v>33.539867616193114</v>
      </c>
      <c r="AI687">
        <v>-0.91924256086349487</v>
      </c>
      <c r="AJ687">
        <v>-0.84717279672622681</v>
      </c>
      <c r="AK687">
        <v>-0.86360585689544678</v>
      </c>
      <c r="AL687">
        <v>-1.1347434520721436</v>
      </c>
      <c r="AM687">
        <v>-1.0266447067260742</v>
      </c>
      <c r="AN687">
        <v>-0.60972815752029419</v>
      </c>
      <c r="AO687">
        <v>-0.55590373277664185</v>
      </c>
      <c r="AP687">
        <v>-0.5238763689994812</v>
      </c>
      <c r="AQ687">
        <v>-0.57434678077697754</v>
      </c>
      <c r="AR687">
        <v>-0.58403748273849487</v>
      </c>
      <c r="AS687">
        <v>-0.38588795065879822</v>
      </c>
      <c r="AT687">
        <v>-0.39731350541114807</v>
      </c>
      <c r="AU687">
        <v>-0.33044970035552979</v>
      </c>
      <c r="AV687">
        <v>0.24106979370117188</v>
      </c>
      <c r="AW687">
        <v>0.45892161130905151</v>
      </c>
      <c r="AX687">
        <v>1.3545491695404053</v>
      </c>
      <c r="AY687">
        <v>1.3083915710449219</v>
      </c>
      <c r="AZ687">
        <v>-3.8471438884735107</v>
      </c>
      <c r="BA687">
        <v>-2.6429827213287354</v>
      </c>
      <c r="BB687">
        <v>-2.2061564922332764</v>
      </c>
      <c r="BC687">
        <v>-1.7912647724151611</v>
      </c>
      <c r="BD687">
        <v>-1.6194993257522583</v>
      </c>
      <c r="BE687">
        <v>-0.98985493183135986</v>
      </c>
      <c r="BF687">
        <v>-0.99817788600921631</v>
      </c>
      <c r="BG687">
        <v>-0.43657505512237549</v>
      </c>
      <c r="BH687">
        <v>-0.38146325945854187</v>
      </c>
      <c r="BI687">
        <v>-0.42405524849891663</v>
      </c>
      <c r="BJ687">
        <v>-0.68663769960403442</v>
      </c>
      <c r="BK687">
        <v>-0.5507703423500061</v>
      </c>
      <c r="BL687">
        <v>-0.12959706783294678</v>
      </c>
      <c r="BM687">
        <v>-9.7978569567203522E-2</v>
      </c>
      <c r="BN687">
        <v>-8.69484543800354E-2</v>
      </c>
      <c r="BO687">
        <v>-0.16776038706302643</v>
      </c>
      <c r="BP687">
        <v>-0.26545387506484985</v>
      </c>
      <c r="BQ687">
        <v>-6.5807029604911804E-2</v>
      </c>
      <c r="BR687">
        <v>-6.2784604728221893E-2</v>
      </c>
      <c r="BS687">
        <v>1.6208728775382042E-2</v>
      </c>
      <c r="BT687">
        <v>0.66345173120498657</v>
      </c>
      <c r="BU687">
        <v>0.81064462661743164</v>
      </c>
      <c r="BV687">
        <v>1.8117172718048096</v>
      </c>
      <c r="BW687">
        <v>1.8184801340103149</v>
      </c>
      <c r="BX687">
        <v>-2.4675087928771973</v>
      </c>
      <c r="BY687">
        <v>-1.6035827398300171</v>
      </c>
      <c r="BZ687">
        <v>-1.398335337638855</v>
      </c>
      <c r="CA687">
        <v>-1.1131759881973267</v>
      </c>
      <c r="CB687">
        <v>-0.99919992685317993</v>
      </c>
      <c r="CC687">
        <v>-0.58871561288833618</v>
      </c>
      <c r="CD687">
        <v>-0.57141649723052979</v>
      </c>
      <c r="CE687">
        <v>-0.10228102654218674</v>
      </c>
      <c r="CF687">
        <v>-5.8914244174957275E-2</v>
      </c>
      <c r="CG687">
        <v>-0.11962383240461349</v>
      </c>
      <c r="CH687">
        <v>-0.37628099322319031</v>
      </c>
      <c r="CI687">
        <v>-0.22118112444877625</v>
      </c>
      <c r="CJ687">
        <v>0.20294027030467987</v>
      </c>
      <c r="CK687">
        <v>0.21917900443077087</v>
      </c>
      <c r="CL687">
        <v>0.21566647291183472</v>
      </c>
      <c r="CM687">
        <v>0.11384012550115585</v>
      </c>
      <c r="CN687">
        <v>-4.4803835451602936E-2</v>
      </c>
      <c r="CO687">
        <v>0.15588003396987915</v>
      </c>
      <c r="CP687">
        <v>0.16890908777713776</v>
      </c>
      <c r="CQ687">
        <v>0.25630331039428711</v>
      </c>
      <c r="CR687">
        <v>0.95599210262298584</v>
      </c>
      <c r="CS687">
        <v>1.0542469024658203</v>
      </c>
      <c r="CT687">
        <v>2.1283504962921143</v>
      </c>
      <c r="CU687">
        <v>2.1717660427093506</v>
      </c>
      <c r="CV687">
        <v>-1.5119774341583252</v>
      </c>
      <c r="CW687">
        <v>-0.88369739055633545</v>
      </c>
      <c r="CX687">
        <v>-0.83884090185165405</v>
      </c>
      <c r="CY687">
        <v>-0.64353364706039429</v>
      </c>
      <c r="CZ687">
        <v>-0.56958252191543579</v>
      </c>
      <c r="DA687">
        <v>-0.31088778376579285</v>
      </c>
      <c r="DB687">
        <v>-0.27584287524223328</v>
      </c>
      <c r="DC687">
        <v>0.23201301693916321</v>
      </c>
      <c r="DD687">
        <v>0.26363477110862732</v>
      </c>
      <c r="DE687">
        <v>0.18480758368968964</v>
      </c>
      <c r="DF687">
        <v>-6.5924316644668579E-2</v>
      </c>
      <c r="DG687">
        <v>0.10840804874897003</v>
      </c>
      <c r="DH687">
        <v>0.53547763824462891</v>
      </c>
      <c r="DI687">
        <v>0.53633660078048706</v>
      </c>
      <c r="DJ687">
        <v>0.51828140020370483</v>
      </c>
      <c r="DK687">
        <v>0.39544063806533813</v>
      </c>
      <c r="DL687">
        <v>0.17584618926048279</v>
      </c>
      <c r="DM687">
        <v>0.37756708264350891</v>
      </c>
      <c r="DN687">
        <v>0.400602787733078</v>
      </c>
      <c r="DO687">
        <v>0.49639788269996643</v>
      </c>
      <c r="DP687">
        <v>1.2485325336456299</v>
      </c>
      <c r="DQ687">
        <v>1.297849178314209</v>
      </c>
      <c r="DR687">
        <v>2.4449834823608398</v>
      </c>
      <c r="DS687">
        <v>2.5250518321990967</v>
      </c>
      <c r="DT687">
        <v>-0.55644625425338745</v>
      </c>
      <c r="DU687">
        <v>-0.163812056183815</v>
      </c>
      <c r="DV687">
        <v>-0.2793465256690979</v>
      </c>
      <c r="DW687">
        <v>-0.1738913357257843</v>
      </c>
      <c r="DX687">
        <v>-0.13996504247188568</v>
      </c>
      <c r="DY687">
        <v>-3.3059917390346527E-2</v>
      </c>
      <c r="DZ687">
        <v>1.9730761647224426E-2</v>
      </c>
      <c r="EA687">
        <v>0.71468049287796021</v>
      </c>
      <c r="EB687">
        <v>0.72934430837631226</v>
      </c>
      <c r="EC687">
        <v>0.62435817718505859</v>
      </c>
      <c r="ED687">
        <v>0.38218143582344055</v>
      </c>
      <c r="EE687">
        <v>0.58428245782852173</v>
      </c>
      <c r="EF687">
        <v>1.0156087875366211</v>
      </c>
      <c r="EG687">
        <v>0.99426174163818359</v>
      </c>
      <c r="EH687">
        <v>0.95520931482315063</v>
      </c>
      <c r="EI687">
        <v>0.80202704668045044</v>
      </c>
      <c r="EJ687">
        <v>0.49442979693412781</v>
      </c>
      <c r="EK687">
        <v>0.69764798879623413</v>
      </c>
      <c r="EL687">
        <v>0.73513168096542358</v>
      </c>
      <c r="EM687">
        <v>0.843056321144104</v>
      </c>
      <c r="EN687">
        <v>1.6709144115447998</v>
      </c>
      <c r="EO687">
        <v>1.6495721340179443</v>
      </c>
      <c r="EP687">
        <v>2.9021515846252441</v>
      </c>
      <c r="EQ687">
        <v>3.0351402759552002</v>
      </c>
      <c r="ER687">
        <v>0.82318902015686035</v>
      </c>
      <c r="ES687">
        <v>0.87558799982070923</v>
      </c>
      <c r="ET687">
        <v>0.52847456932067871</v>
      </c>
      <c r="EU687">
        <v>0.50419753789901733</v>
      </c>
      <c r="EV687">
        <v>0.48033434152603149</v>
      </c>
      <c r="EW687">
        <v>0.36807939410209656</v>
      </c>
      <c r="EX687">
        <v>0.44649213552474976</v>
      </c>
      <c r="EY687">
        <v>70.215133666992187</v>
      </c>
      <c r="EZ687">
        <v>68.791275024414063</v>
      </c>
      <c r="FA687">
        <v>68.260360717773438</v>
      </c>
      <c r="FB687">
        <v>68.583335876464844</v>
      </c>
      <c r="FC687">
        <v>68.513595581054687</v>
      </c>
      <c r="FD687">
        <v>67.669197082519531</v>
      </c>
      <c r="FE687">
        <v>67.436660766601563</v>
      </c>
      <c r="FF687">
        <v>67.44140625</v>
      </c>
      <c r="FG687">
        <v>69.293563842773438</v>
      </c>
      <c r="FH687">
        <v>73.532829284667969</v>
      </c>
      <c r="FI687">
        <v>77.976524353027344</v>
      </c>
      <c r="FJ687">
        <v>82.464599609375</v>
      </c>
      <c r="FK687">
        <v>84.805282592773438</v>
      </c>
      <c r="FL687">
        <v>85.438514709472656</v>
      </c>
      <c r="FM687">
        <v>85.698295593261719</v>
      </c>
      <c r="FN687">
        <v>85.701881408691406</v>
      </c>
      <c r="FO687">
        <v>87.123832702636719</v>
      </c>
      <c r="FP687">
        <v>88.313690185546875</v>
      </c>
      <c r="FQ687">
        <v>87.549964904785156</v>
      </c>
      <c r="FR687">
        <v>82.514427185058594</v>
      </c>
      <c r="FS687">
        <v>76.838233947753906</v>
      </c>
      <c r="FT687">
        <v>74.129249572753906</v>
      </c>
      <c r="FU687">
        <v>72.832893371582031</v>
      </c>
      <c r="FV687">
        <v>71.537384033203125</v>
      </c>
      <c r="FW687">
        <v>1</v>
      </c>
    </row>
    <row r="688" spans="1:179" x14ac:dyDescent="0.2">
      <c r="A688" t="s">
        <v>241</v>
      </c>
      <c r="B688" t="s">
        <v>248</v>
      </c>
      <c r="C688" t="s">
        <v>218</v>
      </c>
      <c r="D688" t="s">
        <v>43</v>
      </c>
      <c r="E688" t="s">
        <v>250</v>
      </c>
      <c r="F688" t="s">
        <v>225</v>
      </c>
      <c r="G688" t="s">
        <v>245</v>
      </c>
      <c r="H688">
        <v>130.01</v>
      </c>
      <c r="K688">
        <v>31.921307382358457</v>
      </c>
      <c r="L688">
        <v>31.07731542422826</v>
      </c>
      <c r="M688">
        <v>30.354095036758899</v>
      </c>
      <c r="N688">
        <v>30.774596231730829</v>
      </c>
      <c r="O688">
        <v>33.495104148969425</v>
      </c>
      <c r="P688">
        <v>39.947636137692861</v>
      </c>
      <c r="Q688">
        <v>47.402919654895449</v>
      </c>
      <c r="R688">
        <v>50.533763451416867</v>
      </c>
      <c r="S688">
        <v>54.361913794293656</v>
      </c>
      <c r="T688">
        <v>59.157716216554341</v>
      </c>
      <c r="U688">
        <v>63.190954005201661</v>
      </c>
      <c r="V688">
        <v>65.83384661631392</v>
      </c>
      <c r="W688">
        <v>66.089874530940307</v>
      </c>
      <c r="X688">
        <v>65.665931015376785</v>
      </c>
      <c r="Y688">
        <v>65.166791557884494</v>
      </c>
      <c r="Z688">
        <v>64.500769413275222</v>
      </c>
      <c r="AA688">
        <v>64.321653652379922</v>
      </c>
      <c r="AB688">
        <v>62.320559751213089</v>
      </c>
      <c r="AC688">
        <v>46.487495186230255</v>
      </c>
      <c r="AD688">
        <v>40.300229191690399</v>
      </c>
      <c r="AE688">
        <v>36.911818570623439</v>
      </c>
      <c r="AF688">
        <v>34.801734164074851</v>
      </c>
      <c r="AG688">
        <v>32.522300495621288</v>
      </c>
      <c r="AH688">
        <v>32.794780817764959</v>
      </c>
      <c r="AI688">
        <v>-0.90784502029418945</v>
      </c>
      <c r="AJ688">
        <v>-0.83705925941467285</v>
      </c>
      <c r="AK688">
        <v>-0.85263824462890625</v>
      </c>
      <c r="AL688">
        <v>-1.1179124116897583</v>
      </c>
      <c r="AM688">
        <v>-1.0127342939376831</v>
      </c>
      <c r="AN688">
        <v>-0.60515910387039185</v>
      </c>
      <c r="AO688">
        <v>-0.55211526155471802</v>
      </c>
      <c r="AP688">
        <v>-0.52040678262710571</v>
      </c>
      <c r="AQ688">
        <v>-0.56918877363204956</v>
      </c>
      <c r="AR688">
        <v>-0.57701897621154785</v>
      </c>
      <c r="AS688">
        <v>-0.38329935073852539</v>
      </c>
      <c r="AT688">
        <v>-0.39474117755889893</v>
      </c>
      <c r="AU688">
        <v>-0.32958954572677612</v>
      </c>
      <c r="AV688">
        <v>0.22781805694103241</v>
      </c>
      <c r="AW688">
        <v>0.44215124845504761</v>
      </c>
      <c r="AX688">
        <v>1.3159112930297852</v>
      </c>
      <c r="AY688">
        <v>1.2697896957397461</v>
      </c>
      <c r="AZ688">
        <v>-3.7874720096588135</v>
      </c>
      <c r="BA688">
        <v>-2.6037003993988037</v>
      </c>
      <c r="BB688">
        <v>-2.1722488403320312</v>
      </c>
      <c r="BC688">
        <v>-1.7641487121582031</v>
      </c>
      <c r="BD688">
        <v>-1.5951186418533325</v>
      </c>
      <c r="BE688">
        <v>-0.9753645658493042</v>
      </c>
      <c r="BF688">
        <v>-0.9839816689491272</v>
      </c>
      <c r="BG688">
        <v>-0.4305688738822937</v>
      </c>
      <c r="BH688">
        <v>-0.37655165791511536</v>
      </c>
      <c r="BI688">
        <v>-0.41799736022949219</v>
      </c>
      <c r="BJ688">
        <v>-0.6748119592666626</v>
      </c>
      <c r="BK688">
        <v>-0.54217529296875</v>
      </c>
      <c r="BL688">
        <v>-0.13039098680019379</v>
      </c>
      <c r="BM688">
        <v>-9.9305018782615662E-2</v>
      </c>
      <c r="BN688">
        <v>-8.835931122303009E-2</v>
      </c>
      <c r="BO688">
        <v>-0.16714388132095337</v>
      </c>
      <c r="BP688">
        <v>-0.26199391484260559</v>
      </c>
      <c r="BQ688">
        <v>-6.6793695092201233E-2</v>
      </c>
      <c r="BR688">
        <v>-6.3948921859264374E-2</v>
      </c>
      <c r="BS688">
        <v>1.3196771033108234E-2</v>
      </c>
      <c r="BT688">
        <v>0.64548200368881226</v>
      </c>
      <c r="BU688">
        <v>0.78994554281234741</v>
      </c>
      <c r="BV688">
        <v>1.7679727077484131</v>
      </c>
      <c r="BW688">
        <v>1.7741806507110596</v>
      </c>
      <c r="BX688">
        <v>-2.4232470989227295</v>
      </c>
      <c r="BY688">
        <v>-1.5759103298187256</v>
      </c>
      <c r="BZ688">
        <v>-1.3734509944915771</v>
      </c>
      <c r="CA688">
        <v>-1.0936340093612671</v>
      </c>
      <c r="CB688">
        <v>-0.98174792528152466</v>
      </c>
      <c r="CC688">
        <v>-0.57870596647262573</v>
      </c>
      <c r="CD688">
        <v>-0.56198716163635254</v>
      </c>
      <c r="CE688">
        <v>-0.10000885277986526</v>
      </c>
      <c r="CF688">
        <v>-5.760546401143074E-2</v>
      </c>
      <c r="CG688">
        <v>-0.11696638911962509</v>
      </c>
      <c r="CH688">
        <v>-0.36792194843292236</v>
      </c>
      <c r="CI688">
        <v>-0.21626760065555573</v>
      </c>
      <c r="CJ688">
        <v>0.19843196868896484</v>
      </c>
      <c r="CK688">
        <v>0.21430996060371399</v>
      </c>
      <c r="CL688">
        <v>0.21087545156478882</v>
      </c>
      <c r="CM688">
        <v>0.1113111674785614</v>
      </c>
      <c r="CN688">
        <v>-4.3808519840240479E-2</v>
      </c>
      <c r="CO688">
        <v>0.15241716802120209</v>
      </c>
      <c r="CP688">
        <v>0.1651567816734314</v>
      </c>
      <c r="CQ688">
        <v>0.25060954689979553</v>
      </c>
      <c r="CR688">
        <v>0.93475478887557983</v>
      </c>
      <c r="CS688">
        <v>1.0308268070220947</v>
      </c>
      <c r="CT688">
        <v>2.0810692310333252</v>
      </c>
      <c r="CU688">
        <v>2.1235203742980957</v>
      </c>
      <c r="CV688">
        <v>-1.4783889055252075</v>
      </c>
      <c r="CW688">
        <v>-0.86406606435775757</v>
      </c>
      <c r="CX688">
        <v>-0.82020610570907593</v>
      </c>
      <c r="CY688">
        <v>-0.62923753261566162</v>
      </c>
      <c r="CZ688">
        <v>-0.55692923069000244</v>
      </c>
      <c r="DA688">
        <v>-0.30398142337799072</v>
      </c>
      <c r="DB688">
        <v>-0.26971504092216492</v>
      </c>
      <c r="DC688">
        <v>0.23055116832256317</v>
      </c>
      <c r="DD688">
        <v>0.26134070754051208</v>
      </c>
      <c r="DE688">
        <v>0.18406456708908081</v>
      </c>
      <c r="DF688">
        <v>-6.1031904071569443E-2</v>
      </c>
      <c r="DG688">
        <v>0.10964010655879974</v>
      </c>
      <c r="DH688">
        <v>0.52725493907928467</v>
      </c>
      <c r="DI688">
        <v>0.52792495489120483</v>
      </c>
      <c r="DJ688">
        <v>0.51011019945144653</v>
      </c>
      <c r="DK688">
        <v>0.38976621627807617</v>
      </c>
      <c r="DL688">
        <v>0.17437687516212463</v>
      </c>
      <c r="DM688">
        <v>0.37162801623344421</v>
      </c>
      <c r="DN688">
        <v>0.39426249265670776</v>
      </c>
      <c r="DO688">
        <v>0.48802229762077332</v>
      </c>
      <c r="DP688">
        <v>1.2240276336669922</v>
      </c>
      <c r="DQ688">
        <v>1.2717081308364868</v>
      </c>
      <c r="DR688">
        <v>2.3941655158996582</v>
      </c>
      <c r="DS688">
        <v>2.4728598594665527</v>
      </c>
      <c r="DT688">
        <v>-0.53353095054626465</v>
      </c>
      <c r="DU688">
        <v>-0.15222178399562836</v>
      </c>
      <c r="DV688">
        <v>-0.26696121692657471</v>
      </c>
      <c r="DW688">
        <v>-0.16484111547470093</v>
      </c>
      <c r="DX688">
        <v>-0.13211056590080261</v>
      </c>
      <c r="DY688">
        <v>-2.9256880283355713E-2</v>
      </c>
      <c r="DZ688">
        <v>2.2557079792022705E-2</v>
      </c>
      <c r="EA688">
        <v>0.70782732963562012</v>
      </c>
      <c r="EB688">
        <v>0.72184836864471436</v>
      </c>
      <c r="EC688">
        <v>0.61870545148849487</v>
      </c>
      <c r="ED688">
        <v>0.38206857442855835</v>
      </c>
      <c r="EE688">
        <v>0.58019906282424927</v>
      </c>
      <c r="EF688">
        <v>1.0020231008529663</v>
      </c>
      <c r="EG688">
        <v>0.98073512315750122</v>
      </c>
      <c r="EH688">
        <v>0.94215768575668335</v>
      </c>
      <c r="EI688">
        <v>0.79181110858917236</v>
      </c>
      <c r="EJ688">
        <v>0.48940193653106689</v>
      </c>
      <c r="EK688">
        <v>0.68813371658325195</v>
      </c>
      <c r="EL688">
        <v>0.72505474090576172</v>
      </c>
      <c r="EM688">
        <v>0.83080863952636719</v>
      </c>
      <c r="EN688">
        <v>1.6416915655136108</v>
      </c>
      <c r="EO688">
        <v>1.6195024251937866</v>
      </c>
      <c r="EP688">
        <v>2.8462271690368652</v>
      </c>
      <c r="EQ688">
        <v>2.9772508144378662</v>
      </c>
      <c r="ER688">
        <v>0.83069401979446411</v>
      </c>
      <c r="ES688">
        <v>0.87556833028793335</v>
      </c>
      <c r="ET688">
        <v>0.53183650970458984</v>
      </c>
      <c r="EU688">
        <v>0.50567358732223511</v>
      </c>
      <c r="EV688">
        <v>0.48126012086868286</v>
      </c>
      <c r="EW688">
        <v>0.36740171909332275</v>
      </c>
      <c r="EX688">
        <v>0.44455158710479736</v>
      </c>
      <c r="EY688">
        <v>70.215133666992187</v>
      </c>
      <c r="EZ688">
        <v>68.791275024414063</v>
      </c>
      <c r="FA688">
        <v>68.260360717773438</v>
      </c>
      <c r="FB688">
        <v>68.583335876464844</v>
      </c>
      <c r="FC688">
        <v>68.513595581054687</v>
      </c>
      <c r="FD688">
        <v>67.669197082519531</v>
      </c>
      <c r="FE688">
        <v>67.436660766601563</v>
      </c>
      <c r="FF688">
        <v>67.44140625</v>
      </c>
      <c r="FG688">
        <v>69.293563842773438</v>
      </c>
      <c r="FH688">
        <v>73.532829284667969</v>
      </c>
      <c r="FI688">
        <v>77.976524353027344</v>
      </c>
      <c r="FJ688">
        <v>82.464599609375</v>
      </c>
      <c r="FK688">
        <v>84.805282592773438</v>
      </c>
      <c r="FL688">
        <v>85.438514709472656</v>
      </c>
      <c r="FM688">
        <v>85.698295593261719</v>
      </c>
      <c r="FN688">
        <v>85.701881408691406</v>
      </c>
      <c r="FO688">
        <v>87.123832702636719</v>
      </c>
      <c r="FP688">
        <v>88.313690185546875</v>
      </c>
      <c r="FQ688">
        <v>87.549964904785156</v>
      </c>
      <c r="FR688">
        <v>82.514427185058594</v>
      </c>
      <c r="FS688">
        <v>76.838233947753906</v>
      </c>
      <c r="FT688">
        <v>74.129249572753906</v>
      </c>
      <c r="FU688">
        <v>72.832893371582031</v>
      </c>
      <c r="FV688">
        <v>71.537384033203125</v>
      </c>
      <c r="FW688">
        <v>1</v>
      </c>
    </row>
    <row r="689" spans="1:179" x14ac:dyDescent="0.2">
      <c r="A689" t="s">
        <v>241</v>
      </c>
      <c r="B689" t="s">
        <v>248</v>
      </c>
      <c r="C689" t="s">
        <v>218</v>
      </c>
      <c r="D689" t="s">
        <v>44</v>
      </c>
      <c r="E689">
        <v>2015</v>
      </c>
      <c r="F689" t="s">
        <v>225</v>
      </c>
      <c r="G689" t="s">
        <v>245</v>
      </c>
      <c r="H689">
        <v>143.09</v>
      </c>
      <c r="K689">
        <v>37.365784200873982</v>
      </c>
      <c r="L689">
        <v>36.64147083090586</v>
      </c>
      <c r="M689">
        <v>35.901743076573169</v>
      </c>
      <c r="N689">
        <v>36.128977692629249</v>
      </c>
      <c r="O689">
        <v>38.824189185872179</v>
      </c>
      <c r="P689">
        <v>46.19194645939605</v>
      </c>
      <c r="Q689">
        <v>54.438515653825611</v>
      </c>
      <c r="R689">
        <v>57.844704830054681</v>
      </c>
      <c r="S689">
        <v>62.001761703128366</v>
      </c>
      <c r="T689">
        <v>67.162764417502018</v>
      </c>
      <c r="U689">
        <v>71.40742105752966</v>
      </c>
      <c r="V689">
        <v>74.516071379584147</v>
      </c>
      <c r="W689">
        <v>75.574921009214492</v>
      </c>
      <c r="X689">
        <v>75.672152256021675</v>
      </c>
      <c r="Y689">
        <v>75.2762370405067</v>
      </c>
      <c r="Z689">
        <v>74.665143868523145</v>
      </c>
      <c r="AA689">
        <v>73.979291326484173</v>
      </c>
      <c r="AB689">
        <v>70.720914024197597</v>
      </c>
      <c r="AC689">
        <v>53.395808021589076</v>
      </c>
      <c r="AD689">
        <v>47.167829957197846</v>
      </c>
      <c r="AE689">
        <v>43.696020919216451</v>
      </c>
      <c r="AF689">
        <v>41.187676995233943</v>
      </c>
      <c r="AG689">
        <v>38.530379209794205</v>
      </c>
      <c r="AH689">
        <v>39.066055759442122</v>
      </c>
      <c r="AI689">
        <v>-1.0089174509048462</v>
      </c>
      <c r="AJ689">
        <v>-0.95134210586547852</v>
      </c>
      <c r="AK689">
        <v>-0.98880380392074585</v>
      </c>
      <c r="AL689">
        <v>-1.2842004299163818</v>
      </c>
      <c r="AM689">
        <v>-1.1063673496246338</v>
      </c>
      <c r="AN689">
        <v>-0.62233060598373413</v>
      </c>
      <c r="AO689">
        <v>-0.60642200708389282</v>
      </c>
      <c r="AP689">
        <v>-0.56553703546524048</v>
      </c>
      <c r="AQ689">
        <v>-0.59433227777481079</v>
      </c>
      <c r="AR689">
        <v>-0.60334783792495728</v>
      </c>
      <c r="AS689">
        <v>-0.36870735883712769</v>
      </c>
      <c r="AT689">
        <v>-0.38121849298477173</v>
      </c>
      <c r="AU689">
        <v>-0.29547959566116333</v>
      </c>
      <c r="AV689">
        <v>0.34211111068725586</v>
      </c>
      <c r="AW689">
        <v>0.57945144176483154</v>
      </c>
      <c r="AX689">
        <v>1.5714709758758545</v>
      </c>
      <c r="AY689">
        <v>1.4822293519973755</v>
      </c>
      <c r="AZ689">
        <v>-4.2536101341247559</v>
      </c>
      <c r="BA689">
        <v>-3.0216724872589111</v>
      </c>
      <c r="BB689">
        <v>-2.7124776840209961</v>
      </c>
      <c r="BC689">
        <v>-2.4455025196075439</v>
      </c>
      <c r="BD689">
        <v>-2.1006975173950195</v>
      </c>
      <c r="BE689">
        <v>-1.2358741760253906</v>
      </c>
      <c r="BF689">
        <v>-1.2545609474182129</v>
      </c>
      <c r="BG689">
        <v>-0.48143717646598816</v>
      </c>
      <c r="BH689">
        <v>-0.44106453657150269</v>
      </c>
      <c r="BI689">
        <v>-0.50786232948303223</v>
      </c>
      <c r="BJ689">
        <v>-0.79679644107818604</v>
      </c>
      <c r="BK689">
        <v>-0.60335260629653931</v>
      </c>
      <c r="BL689">
        <v>-0.11614341288805008</v>
      </c>
      <c r="BM689">
        <v>-0.1222749799489975</v>
      </c>
      <c r="BN689">
        <v>-0.10430040955543518</v>
      </c>
      <c r="BO689">
        <v>-0.16614030301570892</v>
      </c>
      <c r="BP689">
        <v>-0.26731070876121521</v>
      </c>
      <c r="BQ689">
        <v>-3.1690441071987152E-2</v>
      </c>
      <c r="BR689">
        <v>-2.7934029698371887E-2</v>
      </c>
      <c r="BS689">
        <v>7.4958980083465576E-2</v>
      </c>
      <c r="BT689">
        <v>0.80015349388122559</v>
      </c>
      <c r="BU689">
        <v>0.96434289216995239</v>
      </c>
      <c r="BV689">
        <v>2.0715351104736328</v>
      </c>
      <c r="BW689">
        <v>2.0363442897796631</v>
      </c>
      <c r="BX689">
        <v>-2.7649092674255371</v>
      </c>
      <c r="BY689">
        <v>-1.8623830080032349</v>
      </c>
      <c r="BZ689">
        <v>-1.7420291900634766</v>
      </c>
      <c r="CA689">
        <v>-1.5439502000808716</v>
      </c>
      <c r="CB689">
        <v>-1.3087054491043091</v>
      </c>
      <c r="CC689">
        <v>-0.7555268406867981</v>
      </c>
      <c r="CD689">
        <v>-0.7473718523979187</v>
      </c>
      <c r="CE689">
        <v>-0.11610595881938934</v>
      </c>
      <c r="CF689">
        <v>-8.7647862732410431E-2</v>
      </c>
      <c r="CG689">
        <v>-0.17476376891136169</v>
      </c>
      <c r="CH689">
        <v>-0.45922192931175232</v>
      </c>
      <c r="CI689">
        <v>-0.254966139793396</v>
      </c>
      <c r="CJ689">
        <v>0.23444026708602905</v>
      </c>
      <c r="CK689">
        <v>0.21304377913475037</v>
      </c>
      <c r="CL689">
        <v>0.21515065431594849</v>
      </c>
      <c r="CM689">
        <v>0.1304241418838501</v>
      </c>
      <c r="CN689">
        <v>-3.4572407603263855E-2</v>
      </c>
      <c r="CO689">
        <v>0.20172645151615143</v>
      </c>
      <c r="CP689">
        <v>0.21674969792366028</v>
      </c>
      <c r="CQ689">
        <v>0.331523597240448</v>
      </c>
      <c r="CR689">
        <v>1.1173923015594482</v>
      </c>
      <c r="CS689">
        <v>1.2309175729751587</v>
      </c>
      <c r="CT689">
        <v>2.4178779125213623</v>
      </c>
      <c r="CU689">
        <v>2.4201226234436035</v>
      </c>
      <c r="CV689">
        <v>-1.7338395118713379</v>
      </c>
      <c r="CW689">
        <v>-1.0594625473022461</v>
      </c>
      <c r="CX689">
        <v>-1.0698995590209961</v>
      </c>
      <c r="CY689">
        <v>-0.91953772306442261</v>
      </c>
      <c r="CZ689">
        <v>-0.7601742148399353</v>
      </c>
      <c r="DA689">
        <v>-0.42283976078033447</v>
      </c>
      <c r="DB689">
        <v>-0.39609426259994507</v>
      </c>
      <c r="DC689">
        <v>0.24922527372837067</v>
      </c>
      <c r="DD689">
        <v>0.26576879620552063</v>
      </c>
      <c r="DE689">
        <v>0.15833483636379242</v>
      </c>
      <c r="DF689">
        <v>-0.12164743989706039</v>
      </c>
      <c r="DG689">
        <v>9.3420334160327911E-2</v>
      </c>
      <c r="DH689">
        <v>0.58502393960952759</v>
      </c>
      <c r="DI689">
        <v>0.54836255311965942</v>
      </c>
      <c r="DJ689">
        <v>0.53460174798965454</v>
      </c>
      <c r="DK689">
        <v>0.42698857188224792</v>
      </c>
      <c r="DL689">
        <v>0.1981658935546875</v>
      </c>
      <c r="DM689">
        <v>0.43514335155487061</v>
      </c>
      <c r="DN689">
        <v>0.46143344044685364</v>
      </c>
      <c r="DO689">
        <v>0.58808821439743042</v>
      </c>
      <c r="DP689">
        <v>1.4346311092376709</v>
      </c>
      <c r="DQ689">
        <v>1.4974921941757202</v>
      </c>
      <c r="DR689">
        <v>2.7642207145690918</v>
      </c>
      <c r="DS689">
        <v>2.8039009571075439</v>
      </c>
      <c r="DT689">
        <v>-0.70276987552642822</v>
      </c>
      <c r="DU689">
        <v>-0.25654217600822449</v>
      </c>
      <c r="DV689">
        <v>-0.39776986837387085</v>
      </c>
      <c r="DW689">
        <v>-0.2951253354549408</v>
      </c>
      <c r="DX689">
        <v>-0.21164295077323914</v>
      </c>
      <c r="DY689">
        <v>-9.0152665972709656E-2</v>
      </c>
      <c r="DZ689">
        <v>-4.4816639274358749E-2</v>
      </c>
      <c r="EA689">
        <v>0.77670556306838989</v>
      </c>
      <c r="EB689">
        <v>0.77604633569717407</v>
      </c>
      <c r="EC689">
        <v>0.63927626609802246</v>
      </c>
      <c r="ED689">
        <v>0.36575651168823242</v>
      </c>
      <c r="EE689">
        <v>0.5964350700378418</v>
      </c>
      <c r="EF689">
        <v>1.0912110805511475</v>
      </c>
      <c r="EG689">
        <v>1.0325095653533936</v>
      </c>
      <c r="EH689">
        <v>0.99583834409713745</v>
      </c>
      <c r="EI689">
        <v>0.85518050193786621</v>
      </c>
      <c r="EJ689">
        <v>0.53420299291610718</v>
      </c>
      <c r="EK689">
        <v>0.77216029167175293</v>
      </c>
      <c r="EL689">
        <v>0.81471788883209229</v>
      </c>
      <c r="EM689">
        <v>0.95852679014205933</v>
      </c>
      <c r="EN689">
        <v>1.8926734924316406</v>
      </c>
      <c r="EO689">
        <v>1.8823837041854858</v>
      </c>
      <c r="EP689">
        <v>3.264284610748291</v>
      </c>
      <c r="EQ689">
        <v>3.3580160140991211</v>
      </c>
      <c r="ER689">
        <v>0.78593093156814575</v>
      </c>
      <c r="ES689">
        <v>0.90274733304977417</v>
      </c>
      <c r="ET689">
        <v>0.57267856597900391</v>
      </c>
      <c r="EU689">
        <v>0.60642701387405396</v>
      </c>
      <c r="EV689">
        <v>0.58034902811050415</v>
      </c>
      <c r="EW689">
        <v>0.39019465446472168</v>
      </c>
      <c r="EX689">
        <v>0.46237245202064514</v>
      </c>
      <c r="EY689">
        <v>70.110649108886719</v>
      </c>
      <c r="EZ689">
        <v>69.433517456054687</v>
      </c>
      <c r="FA689">
        <v>68.924720764160156</v>
      </c>
      <c r="FB689">
        <v>68.543075561523438</v>
      </c>
      <c r="FC689">
        <v>67.96197509765625</v>
      </c>
      <c r="FD689">
        <v>67.597396850585937</v>
      </c>
      <c r="FE689">
        <v>67.356369018554688</v>
      </c>
      <c r="FF689">
        <v>67.298660278320313</v>
      </c>
      <c r="FG689">
        <v>69.058616638183594</v>
      </c>
      <c r="FH689">
        <v>73.106903076171875</v>
      </c>
      <c r="FI689">
        <v>77.173942565917969</v>
      </c>
      <c r="FJ689">
        <v>81.991378784179688</v>
      </c>
      <c r="FK689">
        <v>85.839256286621094</v>
      </c>
      <c r="FL689">
        <v>87.651290893554688</v>
      </c>
      <c r="FM689">
        <v>88.342147827148438</v>
      </c>
      <c r="FN689">
        <v>88.820289611816406</v>
      </c>
      <c r="FO689">
        <v>89.208969116210938</v>
      </c>
      <c r="FP689">
        <v>87.906631469726563</v>
      </c>
      <c r="FQ689">
        <v>87.272468566894531</v>
      </c>
      <c r="FR689">
        <v>84.948287963867188</v>
      </c>
      <c r="FS689">
        <v>81.167411804199219</v>
      </c>
      <c r="FT689">
        <v>77.93011474609375</v>
      </c>
      <c r="FU689">
        <v>76.043258666992188</v>
      </c>
      <c r="FV689">
        <v>75.117416381835938</v>
      </c>
      <c r="FW689">
        <v>1</v>
      </c>
    </row>
    <row r="690" spans="1:179" x14ac:dyDescent="0.2">
      <c r="A690" t="s">
        <v>241</v>
      </c>
      <c r="B690" t="s">
        <v>248</v>
      </c>
      <c r="C690" t="s">
        <v>218</v>
      </c>
      <c r="D690" t="s">
        <v>44</v>
      </c>
      <c r="E690">
        <v>2016</v>
      </c>
      <c r="F690" t="s">
        <v>225</v>
      </c>
      <c r="G690" t="s">
        <v>245</v>
      </c>
      <c r="H690">
        <v>133.18</v>
      </c>
      <c r="K690">
        <v>34.776325197730898</v>
      </c>
      <c r="L690">
        <v>34.102206941208749</v>
      </c>
      <c r="M690">
        <v>33.413742521348958</v>
      </c>
      <c r="N690">
        <v>33.625229716737806</v>
      </c>
      <c r="O690">
        <v>36.133662320796091</v>
      </c>
      <c r="P690">
        <v>42.990832012313504</v>
      </c>
      <c r="Q690">
        <v>50.665911719709662</v>
      </c>
      <c r="R690">
        <v>53.836051060041306</v>
      </c>
      <c r="S690">
        <v>57.705022761700157</v>
      </c>
      <c r="T690">
        <v>62.508366584930613</v>
      </c>
      <c r="U690">
        <v>66.4588673658792</v>
      </c>
      <c r="V690">
        <v>69.352087375517556</v>
      </c>
      <c r="W690">
        <v>70.337558437962443</v>
      </c>
      <c r="X690">
        <v>70.428051532933239</v>
      </c>
      <c r="Y690">
        <v>70.05957334948441</v>
      </c>
      <c r="Z690">
        <v>69.490829100447201</v>
      </c>
      <c r="AA690">
        <v>68.85250632602299</v>
      </c>
      <c r="AB690">
        <v>65.81993545658645</v>
      </c>
      <c r="AC690">
        <v>49.69546400985093</v>
      </c>
      <c r="AD690">
        <v>43.899086518420198</v>
      </c>
      <c r="AE690">
        <v>40.667874790594666</v>
      </c>
      <c r="AF690">
        <v>38.333359782446436</v>
      </c>
      <c r="AG690">
        <v>35.860213455933611</v>
      </c>
      <c r="AH690">
        <v>36.358767475065335</v>
      </c>
      <c r="AI690">
        <v>-0.96937990188598633</v>
      </c>
      <c r="AJ690">
        <v>-0.91480362415313721</v>
      </c>
      <c r="AK690">
        <v>-0.94797968864440918</v>
      </c>
      <c r="AL690">
        <v>-1.2232773303985596</v>
      </c>
      <c r="AM690">
        <v>-1.0586671829223633</v>
      </c>
      <c r="AN690">
        <v>-0.60835713148117065</v>
      </c>
      <c r="AO690">
        <v>-0.59228157997131348</v>
      </c>
      <c r="AP690">
        <v>-0.55291050672531128</v>
      </c>
      <c r="AQ690">
        <v>-0.57780689001083374</v>
      </c>
      <c r="AR690">
        <v>-0.5808899998664856</v>
      </c>
      <c r="AS690">
        <v>-0.36256662011146545</v>
      </c>
      <c r="AT690">
        <v>-0.37514761090278625</v>
      </c>
      <c r="AU690">
        <v>-0.29633849859237671</v>
      </c>
      <c r="AV690">
        <v>0.29202139377593994</v>
      </c>
      <c r="AW690">
        <v>0.51712709665298462</v>
      </c>
      <c r="AX690">
        <v>1.4337660074234009</v>
      </c>
      <c r="AY690">
        <v>1.3475956916809082</v>
      </c>
      <c r="AZ690">
        <v>-4.0445766448974609</v>
      </c>
      <c r="BA690">
        <v>-2.879040002822876</v>
      </c>
      <c r="BB690">
        <v>-2.5803959369659424</v>
      </c>
      <c r="BC690">
        <v>-2.3279540538787842</v>
      </c>
      <c r="BD690">
        <v>-2.0007340908050537</v>
      </c>
      <c r="BE690">
        <v>-1.1778937578201294</v>
      </c>
      <c r="BF690">
        <v>-1.1968314647674561</v>
      </c>
      <c r="BG690">
        <v>-0.46050497889518738</v>
      </c>
      <c r="BH690">
        <v>-0.42252472043037415</v>
      </c>
      <c r="BI690">
        <v>-0.48400205373764038</v>
      </c>
      <c r="BJ690">
        <v>-0.75306522846221924</v>
      </c>
      <c r="BK690">
        <v>-0.5733950138092041</v>
      </c>
      <c r="BL690">
        <v>-0.12002431601285934</v>
      </c>
      <c r="BM690">
        <v>-0.12521152198314667</v>
      </c>
      <c r="BN690">
        <v>-0.10794267803430557</v>
      </c>
      <c r="BO690">
        <v>-0.16471824049949646</v>
      </c>
      <c r="BP690">
        <v>-0.256705641746521</v>
      </c>
      <c r="BQ690">
        <v>-3.7437010556459427E-2</v>
      </c>
      <c r="BR690">
        <v>-3.4324303269386292E-2</v>
      </c>
      <c r="BS690">
        <v>6.1033900827169418E-2</v>
      </c>
      <c r="BT690">
        <v>0.73390763998031616</v>
      </c>
      <c r="BU690">
        <v>0.88844263553619385</v>
      </c>
      <c r="BV690">
        <v>1.9161916971206665</v>
      </c>
      <c r="BW690">
        <v>1.8821659088134766</v>
      </c>
      <c r="BX690">
        <v>-2.6083855628967285</v>
      </c>
      <c r="BY690">
        <v>-1.7606410980224609</v>
      </c>
      <c r="BZ690">
        <v>-1.6441773176193237</v>
      </c>
      <c r="CA690">
        <v>-1.45820152759552</v>
      </c>
      <c r="CB690">
        <v>-1.2366772890090942</v>
      </c>
      <c r="CC690">
        <v>-0.71448934078216553</v>
      </c>
      <c r="CD690">
        <v>-0.70753210783004761</v>
      </c>
      <c r="CE690">
        <v>-0.10805977880954742</v>
      </c>
      <c r="CF690">
        <v>-8.1573843955993652E-2</v>
      </c>
      <c r="CG690">
        <v>-0.16265258193016052</v>
      </c>
      <c r="CH690">
        <v>-0.42739772796630859</v>
      </c>
      <c r="CI690">
        <v>-0.23729690909385681</v>
      </c>
      <c r="CJ690">
        <v>0.21819350123405457</v>
      </c>
      <c r="CK690">
        <v>0.19827978312969208</v>
      </c>
      <c r="CL690">
        <v>0.20024065673351288</v>
      </c>
      <c r="CM690">
        <v>0.12138570845127106</v>
      </c>
      <c r="CN690">
        <v>-3.2176531851291656E-2</v>
      </c>
      <c r="CO690">
        <v>0.18774674832820892</v>
      </c>
      <c r="CP690">
        <v>0.20172889530658722</v>
      </c>
      <c r="CQ690">
        <v>0.30854892730712891</v>
      </c>
      <c r="CR690">
        <v>1.0399566888809204</v>
      </c>
      <c r="CS690">
        <v>1.1456146240234375</v>
      </c>
      <c r="CT690">
        <v>2.2503182888031006</v>
      </c>
      <c r="CU690">
        <v>2.2524075508117676</v>
      </c>
      <c r="CV690">
        <v>-1.6136839389801025</v>
      </c>
      <c r="CW690">
        <v>-0.98604154586791992</v>
      </c>
      <c r="CX690">
        <v>-0.99575519561767578</v>
      </c>
      <c r="CY690">
        <v>-0.85581350326538086</v>
      </c>
      <c r="CZ690">
        <v>-0.70749390125274658</v>
      </c>
      <c r="DA690">
        <v>-0.39353686571121216</v>
      </c>
      <c r="DB690">
        <v>-0.36864480376243591</v>
      </c>
      <c r="DC690">
        <v>0.24438543617725372</v>
      </c>
      <c r="DD690">
        <v>0.25937703251838684</v>
      </c>
      <c r="DE690">
        <v>0.15869688987731934</v>
      </c>
      <c r="DF690">
        <v>-0.10173022747039795</v>
      </c>
      <c r="DG690">
        <v>9.8801173269748688E-2</v>
      </c>
      <c r="DH690">
        <v>0.55641132593154907</v>
      </c>
      <c r="DI690">
        <v>0.52177107334136963</v>
      </c>
      <c r="DJ690">
        <v>0.50842398405075073</v>
      </c>
      <c r="DK690">
        <v>0.40748965740203857</v>
      </c>
      <c r="DL690">
        <v>0.19235257804393768</v>
      </c>
      <c r="DM690">
        <v>0.41293051838874817</v>
      </c>
      <c r="DN690">
        <v>0.43778207898139954</v>
      </c>
      <c r="DO690">
        <v>0.5560639500617981</v>
      </c>
      <c r="DP690">
        <v>1.3460057973861694</v>
      </c>
      <c r="DQ690">
        <v>1.4027866125106812</v>
      </c>
      <c r="DR690">
        <v>2.5844447612762451</v>
      </c>
      <c r="DS690">
        <v>2.6226491928100586</v>
      </c>
      <c r="DT690">
        <v>-0.61898243427276611</v>
      </c>
      <c r="DU690">
        <v>-0.21144188940525055</v>
      </c>
      <c r="DV690">
        <v>-0.34733301401138306</v>
      </c>
      <c r="DW690">
        <v>-0.25342553853988647</v>
      </c>
      <c r="DX690">
        <v>-0.1783105731010437</v>
      </c>
      <c r="DY690">
        <v>-7.2584368288516998E-2</v>
      </c>
      <c r="DZ690">
        <v>-2.975754626095295E-2</v>
      </c>
      <c r="EA690">
        <v>0.75326031446456909</v>
      </c>
      <c r="EB690">
        <v>0.7516559362411499</v>
      </c>
      <c r="EC690">
        <v>0.62267452478408813</v>
      </c>
      <c r="ED690">
        <v>0.36848190426826477</v>
      </c>
      <c r="EE690">
        <v>0.58407342433929443</v>
      </c>
      <c r="EF690">
        <v>1.0447441339492798</v>
      </c>
      <c r="EG690">
        <v>0.98884117603302002</v>
      </c>
      <c r="EH690">
        <v>0.95339179039001465</v>
      </c>
      <c r="EI690">
        <v>0.82057833671569824</v>
      </c>
      <c r="EJ690">
        <v>0.51653695106506348</v>
      </c>
      <c r="EK690">
        <v>0.7380601167678833</v>
      </c>
      <c r="EL690">
        <v>0.77860540151596069</v>
      </c>
      <c r="EM690">
        <v>0.91343635320663452</v>
      </c>
      <c r="EN690">
        <v>1.7878919839859009</v>
      </c>
      <c r="EO690">
        <v>1.7741022109985352</v>
      </c>
      <c r="EP690">
        <v>3.0668704509735107</v>
      </c>
      <c r="EQ690">
        <v>3.157219409942627</v>
      </c>
      <c r="ER690">
        <v>0.81720858812332153</v>
      </c>
      <c r="ES690">
        <v>0.90695697069168091</v>
      </c>
      <c r="ET690">
        <v>0.58888566493988037</v>
      </c>
      <c r="EU690">
        <v>0.61632704734802246</v>
      </c>
      <c r="EV690">
        <v>0.58574610948562622</v>
      </c>
      <c r="EW690">
        <v>0.39082005620002747</v>
      </c>
      <c r="EX690">
        <v>0.45954185724258423</v>
      </c>
      <c r="EY690">
        <v>70.110649108886719</v>
      </c>
      <c r="EZ690">
        <v>69.433517456054687</v>
      </c>
      <c r="FA690">
        <v>68.924720764160156</v>
      </c>
      <c r="FB690">
        <v>68.543075561523438</v>
      </c>
      <c r="FC690">
        <v>67.96197509765625</v>
      </c>
      <c r="FD690">
        <v>67.597396850585937</v>
      </c>
      <c r="FE690">
        <v>67.356369018554688</v>
      </c>
      <c r="FF690">
        <v>67.298660278320313</v>
      </c>
      <c r="FG690">
        <v>69.058616638183594</v>
      </c>
      <c r="FH690">
        <v>73.106903076171875</v>
      </c>
      <c r="FI690">
        <v>77.173942565917969</v>
      </c>
      <c r="FJ690">
        <v>81.991378784179688</v>
      </c>
      <c r="FK690">
        <v>85.839256286621094</v>
      </c>
      <c r="FL690">
        <v>87.651290893554688</v>
      </c>
      <c r="FM690">
        <v>88.342147827148438</v>
      </c>
      <c r="FN690">
        <v>88.820289611816406</v>
      </c>
      <c r="FO690">
        <v>89.208969116210938</v>
      </c>
      <c r="FP690">
        <v>87.906631469726563</v>
      </c>
      <c r="FQ690">
        <v>87.272468566894531</v>
      </c>
      <c r="FR690">
        <v>84.948287963867188</v>
      </c>
      <c r="FS690">
        <v>81.167411804199219</v>
      </c>
      <c r="FT690">
        <v>77.93011474609375</v>
      </c>
      <c r="FU690">
        <v>76.043258666992188</v>
      </c>
      <c r="FV690">
        <v>75.117416381835938</v>
      </c>
      <c r="FW690">
        <v>1</v>
      </c>
    </row>
    <row r="691" spans="1:179" x14ac:dyDescent="0.2">
      <c r="A691" t="s">
        <v>241</v>
      </c>
      <c r="B691" t="s">
        <v>248</v>
      </c>
      <c r="C691" t="s">
        <v>218</v>
      </c>
      <c r="D691" t="s">
        <v>44</v>
      </c>
      <c r="E691" t="s">
        <v>250</v>
      </c>
      <c r="F691" t="s">
        <v>225</v>
      </c>
      <c r="G691" t="s">
        <v>245</v>
      </c>
      <c r="H691">
        <v>130.22</v>
      </c>
      <c r="K691">
        <v>34.004998425222063</v>
      </c>
      <c r="L691">
        <v>33.34583187668332</v>
      </c>
      <c r="M691">
        <v>32.672637357709796</v>
      </c>
      <c r="N691">
        <v>32.879433840813235</v>
      </c>
      <c r="O691">
        <v>35.332230283961955</v>
      </c>
      <c r="P691">
        <v>42.037310341608318</v>
      </c>
      <c r="Q691">
        <v>49.542159456042334</v>
      </c>
      <c r="R691">
        <v>52.641986210674425</v>
      </c>
      <c r="S691">
        <v>56.425145468419181</v>
      </c>
      <c r="T691">
        <v>61.121952799730003</v>
      </c>
      <c r="U691">
        <v>64.984832850200675</v>
      </c>
      <c r="V691">
        <v>67.813882248381276</v>
      </c>
      <c r="W691">
        <v>68.777495906121246</v>
      </c>
      <c r="X691">
        <v>68.865981895784586</v>
      </c>
      <c r="Y691">
        <v>68.505676430021239</v>
      </c>
      <c r="Z691">
        <v>67.949546730206762</v>
      </c>
      <c r="AA691">
        <v>67.325381732448619</v>
      </c>
      <c r="AB691">
        <v>64.360072227973063</v>
      </c>
      <c r="AC691">
        <v>48.593235938164156</v>
      </c>
      <c r="AD691">
        <v>42.925420079317874</v>
      </c>
      <c r="AE691">
        <v>39.765875501461338</v>
      </c>
      <c r="AF691">
        <v>37.483139222559807</v>
      </c>
      <c r="AG691">
        <v>35.064846419618689</v>
      </c>
      <c r="AH691">
        <v>35.552342684364014</v>
      </c>
      <c r="AI691">
        <v>-0.95737767219543457</v>
      </c>
      <c r="AJ691">
        <v>-0.90370213985443115</v>
      </c>
      <c r="AK691">
        <v>-0.93561416864395142</v>
      </c>
      <c r="AL691">
        <v>-1.2049221992492676</v>
      </c>
      <c r="AM691">
        <v>-1.0442441701889038</v>
      </c>
      <c r="AN691">
        <v>-0.60397887229919434</v>
      </c>
      <c r="AO691">
        <v>-0.58786308765411377</v>
      </c>
      <c r="AP691">
        <v>-0.54895251989364624</v>
      </c>
      <c r="AQ691">
        <v>-0.57270181179046631</v>
      </c>
      <c r="AR691">
        <v>-0.57405710220336914</v>
      </c>
      <c r="AS691">
        <v>-0.36059367656707764</v>
      </c>
      <c r="AT691">
        <v>-0.3731885552406311</v>
      </c>
      <c r="AU691">
        <v>-0.29643628001213074</v>
      </c>
      <c r="AV691">
        <v>0.27729645371437073</v>
      </c>
      <c r="AW691">
        <v>0.49872666597366333</v>
      </c>
      <c r="AX691">
        <v>1.3929609060287476</v>
      </c>
      <c r="AY691">
        <v>1.30772864818573</v>
      </c>
      <c r="AZ691">
        <v>-3.9816763401031494</v>
      </c>
      <c r="BA691">
        <v>-2.8360593318939209</v>
      </c>
      <c r="BB691">
        <v>-2.5406384468078613</v>
      </c>
      <c r="BC691">
        <v>-2.2925550937652588</v>
      </c>
      <c r="BD691">
        <v>-1.970619797706604</v>
      </c>
      <c r="BE691">
        <v>-1.1604180335998535</v>
      </c>
      <c r="BF691">
        <v>-1.1794191598892212</v>
      </c>
      <c r="BG691">
        <v>-0.45417776703834534</v>
      </c>
      <c r="BH691">
        <v>-0.41691315174102783</v>
      </c>
      <c r="BI691">
        <v>-0.47681081295013428</v>
      </c>
      <c r="BJ691">
        <v>-0.73995387554168701</v>
      </c>
      <c r="BK691">
        <v>-0.56438368558883667</v>
      </c>
      <c r="BL691">
        <v>-0.12109196186065674</v>
      </c>
      <c r="BM691">
        <v>-0.1260017454624176</v>
      </c>
      <c r="BN691">
        <v>-0.10894705355167389</v>
      </c>
      <c r="BO691">
        <v>-0.16421991586685181</v>
      </c>
      <c r="BP691">
        <v>-0.25348800420761108</v>
      </c>
      <c r="BQ691">
        <v>-3.9089929312467575E-2</v>
      </c>
      <c r="BR691">
        <v>-3.6166109144687653E-2</v>
      </c>
      <c r="BS691">
        <v>5.6950688362121582E-2</v>
      </c>
      <c r="BT691">
        <v>0.71425479650497437</v>
      </c>
      <c r="BU691">
        <v>0.86590129137039185</v>
      </c>
      <c r="BV691">
        <v>1.8700065612792969</v>
      </c>
      <c r="BW691">
        <v>1.8363372087478638</v>
      </c>
      <c r="BX691">
        <v>-2.5615017414093018</v>
      </c>
      <c r="BY691">
        <v>-1.7301328182220459</v>
      </c>
      <c r="BZ691">
        <v>-1.6148606538772583</v>
      </c>
      <c r="CA691">
        <v>-1.4325020313262939</v>
      </c>
      <c r="CB691">
        <v>-1.2150838375091553</v>
      </c>
      <c r="CC691">
        <v>-0.70218157768249512</v>
      </c>
      <c r="CD691">
        <v>-0.69557642936706543</v>
      </c>
      <c r="CE691">
        <v>-0.10566305369138718</v>
      </c>
      <c r="CF691">
        <v>-7.9764567315578461E-2</v>
      </c>
      <c r="CG691">
        <v>-0.15904501080513</v>
      </c>
      <c r="CH691">
        <v>-0.41791820526123047</v>
      </c>
      <c r="CI691">
        <v>-0.23203374445438385</v>
      </c>
      <c r="CJ691">
        <v>0.21335403621196747</v>
      </c>
      <c r="CK691">
        <v>0.19388201832771301</v>
      </c>
      <c r="CL691">
        <v>0.19579939544200897</v>
      </c>
      <c r="CM691">
        <v>0.11869341135025024</v>
      </c>
      <c r="CN691">
        <v>-3.1462866812944412E-2</v>
      </c>
      <c r="CO691">
        <v>0.183582603931427</v>
      </c>
      <c r="CP691">
        <v>0.19725461304187775</v>
      </c>
      <c r="CQ691">
        <v>0.30170542001724243</v>
      </c>
      <c r="CR691">
        <v>1.0168908834457397</v>
      </c>
      <c r="CS691">
        <v>1.120205283164978</v>
      </c>
      <c r="CT691">
        <v>2.2004070281982422</v>
      </c>
      <c r="CU691">
        <v>2.2024500370025635</v>
      </c>
      <c r="CV691">
        <v>-1.5778930187225342</v>
      </c>
      <c r="CW691">
        <v>-0.96417146921157837</v>
      </c>
      <c r="CX691">
        <v>-0.97366970777511597</v>
      </c>
      <c r="CY691">
        <v>-0.83683186769485474</v>
      </c>
      <c r="CZ691">
        <v>-0.69180196523666382</v>
      </c>
      <c r="DA691">
        <v>-0.38480836153030396</v>
      </c>
      <c r="DB691">
        <v>-0.36046841740608215</v>
      </c>
      <c r="DC691">
        <v>0.24285165965557098</v>
      </c>
      <c r="DD691">
        <v>0.2573840320110321</v>
      </c>
      <c r="DE691">
        <v>0.15872079133987427</v>
      </c>
      <c r="DF691">
        <v>-9.5882534980773926E-2</v>
      </c>
      <c r="DG691">
        <v>0.10031618922948837</v>
      </c>
      <c r="DH691">
        <v>0.54780006408691406</v>
      </c>
      <c r="DI691">
        <v>0.51376575231552124</v>
      </c>
      <c r="DJ691">
        <v>0.50054585933685303</v>
      </c>
      <c r="DK691">
        <v>0.40160673856735229</v>
      </c>
      <c r="DL691">
        <v>0.19056227803230286</v>
      </c>
      <c r="DM691">
        <v>0.40625512599945068</v>
      </c>
      <c r="DN691">
        <v>0.43067532777786255</v>
      </c>
      <c r="DO691">
        <v>0.54646015167236328</v>
      </c>
      <c r="DP691">
        <v>1.3195269107818604</v>
      </c>
      <c r="DQ691">
        <v>1.374509334564209</v>
      </c>
      <c r="DR691">
        <v>2.5308072566986084</v>
      </c>
      <c r="DS691">
        <v>2.5685627460479736</v>
      </c>
      <c r="DT691">
        <v>-0.59428435564041138</v>
      </c>
      <c r="DU691">
        <v>-0.19821012020111084</v>
      </c>
      <c r="DV691">
        <v>-0.33247873187065125</v>
      </c>
      <c r="DW691">
        <v>-0.2411617636680603</v>
      </c>
      <c r="DX691">
        <v>-0.16852006316184998</v>
      </c>
      <c r="DY691">
        <v>-6.7435130476951599E-2</v>
      </c>
      <c r="DZ691">
        <v>-2.5360381230711937E-2</v>
      </c>
      <c r="EA691">
        <v>0.74605154991149902</v>
      </c>
      <c r="EB691">
        <v>0.74417304992675781</v>
      </c>
      <c r="EC691">
        <v>0.61752414703369141</v>
      </c>
      <c r="ED691">
        <v>0.36908581852912903</v>
      </c>
      <c r="EE691">
        <v>0.5801767110824585</v>
      </c>
      <c r="EF691">
        <v>1.0306869745254517</v>
      </c>
      <c r="EG691">
        <v>0.97562712430953979</v>
      </c>
      <c r="EH691">
        <v>0.9405512809753418</v>
      </c>
      <c r="EI691">
        <v>0.8100886344909668</v>
      </c>
      <c r="EJ691">
        <v>0.51113134622573853</v>
      </c>
      <c r="EK691">
        <v>0.72775888442993164</v>
      </c>
      <c r="EL691">
        <v>0.76769781112670898</v>
      </c>
      <c r="EM691">
        <v>0.89984709024429321</v>
      </c>
      <c r="EN691">
        <v>1.7564852237701416</v>
      </c>
      <c r="EO691">
        <v>1.7416839599609375</v>
      </c>
      <c r="EP691">
        <v>3.0078530311584473</v>
      </c>
      <c r="EQ691">
        <v>3.0971713066101074</v>
      </c>
      <c r="ER691">
        <v>0.82589030265808105</v>
      </c>
      <c r="ES691">
        <v>0.90771639347076416</v>
      </c>
      <c r="ET691">
        <v>0.59329915046691895</v>
      </c>
      <c r="EU691">
        <v>0.61889129877090454</v>
      </c>
      <c r="EV691">
        <v>0.58701586723327637</v>
      </c>
      <c r="EW691">
        <v>0.39080139994621277</v>
      </c>
      <c r="EX691">
        <v>0.45848238468170166</v>
      </c>
      <c r="EY691">
        <v>70.110649108886719</v>
      </c>
      <c r="EZ691">
        <v>69.433517456054687</v>
      </c>
      <c r="FA691">
        <v>68.924720764160156</v>
      </c>
      <c r="FB691">
        <v>68.543075561523438</v>
      </c>
      <c r="FC691">
        <v>67.96197509765625</v>
      </c>
      <c r="FD691">
        <v>67.597396850585937</v>
      </c>
      <c r="FE691">
        <v>67.356369018554688</v>
      </c>
      <c r="FF691">
        <v>67.298660278320313</v>
      </c>
      <c r="FG691">
        <v>69.058616638183594</v>
      </c>
      <c r="FH691">
        <v>73.106903076171875</v>
      </c>
      <c r="FI691">
        <v>77.173942565917969</v>
      </c>
      <c r="FJ691">
        <v>81.991378784179688</v>
      </c>
      <c r="FK691">
        <v>85.839256286621094</v>
      </c>
      <c r="FL691">
        <v>87.651290893554688</v>
      </c>
      <c r="FM691">
        <v>88.342147827148438</v>
      </c>
      <c r="FN691">
        <v>88.820289611816406</v>
      </c>
      <c r="FO691">
        <v>89.208969116210938</v>
      </c>
      <c r="FP691">
        <v>87.906631469726563</v>
      </c>
      <c r="FQ691">
        <v>87.272468566894531</v>
      </c>
      <c r="FR691">
        <v>84.948287963867188</v>
      </c>
      <c r="FS691">
        <v>81.167411804199219</v>
      </c>
      <c r="FT691">
        <v>77.93011474609375</v>
      </c>
      <c r="FU691">
        <v>76.043258666992188</v>
      </c>
      <c r="FV691">
        <v>75.117416381835938</v>
      </c>
      <c r="FW691">
        <v>1</v>
      </c>
    </row>
    <row r="692" spans="1:179" x14ac:dyDescent="0.2">
      <c r="A692" t="s">
        <v>241</v>
      </c>
      <c r="B692" t="s">
        <v>248</v>
      </c>
      <c r="C692" t="s">
        <v>218</v>
      </c>
      <c r="D692" t="s">
        <v>45</v>
      </c>
      <c r="E692">
        <v>2015</v>
      </c>
      <c r="F692" t="s">
        <v>225</v>
      </c>
      <c r="G692" t="s">
        <v>245</v>
      </c>
      <c r="H692">
        <v>143.31</v>
      </c>
      <c r="K692">
        <v>34.293257827655083</v>
      </c>
      <c r="L692">
        <v>33.665026520689146</v>
      </c>
      <c r="M692">
        <v>32.818688865689992</v>
      </c>
      <c r="N692">
        <v>33.141754612114525</v>
      </c>
      <c r="O692">
        <v>35.402305621007116</v>
      </c>
      <c r="P692">
        <v>40.894085412282337</v>
      </c>
      <c r="Q692">
        <v>49.109053876954754</v>
      </c>
      <c r="R692">
        <v>53.413824001686457</v>
      </c>
      <c r="S692">
        <v>57.725758623002989</v>
      </c>
      <c r="T692">
        <v>61.42945521404053</v>
      </c>
      <c r="U692">
        <v>65.396426026386123</v>
      </c>
      <c r="V692">
        <v>68.897955110790434</v>
      </c>
      <c r="W692">
        <v>71.421967093172228</v>
      </c>
      <c r="X692">
        <v>72.643010078060016</v>
      </c>
      <c r="Y692">
        <v>71.340797003663269</v>
      </c>
      <c r="Z692">
        <v>69.330263395146417</v>
      </c>
      <c r="AA692">
        <v>67.992604850148027</v>
      </c>
      <c r="AB692">
        <v>64.445230319112852</v>
      </c>
      <c r="AC692">
        <v>48.926935364221073</v>
      </c>
      <c r="AD692">
        <v>43.004177695954333</v>
      </c>
      <c r="AE692">
        <v>40.244847438501949</v>
      </c>
      <c r="AF692">
        <v>38.056865265754055</v>
      </c>
      <c r="AG692">
        <v>35.565716457858585</v>
      </c>
      <c r="AH692">
        <v>35.611962515363167</v>
      </c>
      <c r="AI692">
        <v>-0.9724050760269165</v>
      </c>
      <c r="AJ692">
        <v>-0.88812524080276489</v>
      </c>
      <c r="AK692">
        <v>-0.8948245644569397</v>
      </c>
      <c r="AL692">
        <v>-1.1519724130630493</v>
      </c>
      <c r="AM692">
        <v>-0.97274869680404663</v>
      </c>
      <c r="AN692">
        <v>-0.62033069133758545</v>
      </c>
      <c r="AO692">
        <v>-0.56696999073028564</v>
      </c>
      <c r="AP692">
        <v>-0.55606740713119507</v>
      </c>
      <c r="AQ692">
        <v>-0.5485842227935791</v>
      </c>
      <c r="AR692">
        <v>-0.55242401361465454</v>
      </c>
      <c r="AS692">
        <v>-0.33186113834381104</v>
      </c>
      <c r="AT692">
        <v>-0.34313955903053284</v>
      </c>
      <c r="AU692">
        <v>-0.26057320833206177</v>
      </c>
      <c r="AV692">
        <v>0.33638796210289001</v>
      </c>
      <c r="AW692">
        <v>0.50982457399368286</v>
      </c>
      <c r="AX692">
        <v>1.3569920063018799</v>
      </c>
      <c r="AY692">
        <v>1.2793809175491333</v>
      </c>
      <c r="AZ692">
        <v>-3.3224034309387207</v>
      </c>
      <c r="BA692">
        <v>-2.3459742069244385</v>
      </c>
      <c r="BB692">
        <v>-1.778931736946106</v>
      </c>
      <c r="BC692">
        <v>-1.6068198680877686</v>
      </c>
      <c r="BD692">
        <v>-1.5315959453582764</v>
      </c>
      <c r="BE692">
        <v>-1.0240617990493774</v>
      </c>
      <c r="BF692">
        <v>-0.94821804761886597</v>
      </c>
      <c r="BG692">
        <v>-0.47442430257797241</v>
      </c>
      <c r="BH692">
        <v>-0.40516296029090881</v>
      </c>
      <c r="BI692">
        <v>-0.43764024972915649</v>
      </c>
      <c r="BJ692">
        <v>-0.69123506546020508</v>
      </c>
      <c r="BK692">
        <v>-0.49007081985473633</v>
      </c>
      <c r="BL692">
        <v>-0.16229970753192902</v>
      </c>
      <c r="BM692">
        <v>-0.13073305785655975</v>
      </c>
      <c r="BN692">
        <v>-0.12224121391773224</v>
      </c>
      <c r="BO692">
        <v>-0.16010034084320068</v>
      </c>
      <c r="BP692">
        <v>-0.25285634398460388</v>
      </c>
      <c r="BQ692">
        <v>-3.1476933509111404E-2</v>
      </c>
      <c r="BR692">
        <v>-2.4904912337660789E-2</v>
      </c>
      <c r="BS692">
        <v>7.9120807349681854E-2</v>
      </c>
      <c r="BT692">
        <v>0.75741332769393921</v>
      </c>
      <c r="BU692">
        <v>0.85948294401168823</v>
      </c>
      <c r="BV692">
        <v>1.7977026700973511</v>
      </c>
      <c r="BW692">
        <v>1.7735999822616577</v>
      </c>
      <c r="BX692">
        <v>-2.127819299697876</v>
      </c>
      <c r="BY692">
        <v>-1.4194550514221191</v>
      </c>
      <c r="BZ692">
        <v>-1.1195756196975708</v>
      </c>
      <c r="CA692">
        <v>-0.99730366468429565</v>
      </c>
      <c r="CB692">
        <v>-0.96324950456619263</v>
      </c>
      <c r="CC692">
        <v>-0.6283951997756958</v>
      </c>
      <c r="CD692">
        <v>-0.54102408885955811</v>
      </c>
      <c r="CE692">
        <v>-0.12952433526515961</v>
      </c>
      <c r="CF692">
        <v>-7.0664748549461365E-2</v>
      </c>
      <c r="CG692">
        <v>-0.12099579721689224</v>
      </c>
      <c r="CH692">
        <v>-0.37212976813316345</v>
      </c>
      <c r="CI692">
        <v>-0.15576960146427155</v>
      </c>
      <c r="CJ692">
        <v>0.15493112802505493</v>
      </c>
      <c r="CK692">
        <v>0.17140328884124756</v>
      </c>
      <c r="CL692">
        <v>0.17822550237178802</v>
      </c>
      <c r="CM692">
        <v>0.10896242409944534</v>
      </c>
      <c r="CN692">
        <v>-4.5376665890216827E-2</v>
      </c>
      <c r="CO692">
        <v>0.17656825482845306</v>
      </c>
      <c r="CP692">
        <v>0.19550344347953796</v>
      </c>
      <c r="CQ692">
        <v>0.3143918514251709</v>
      </c>
      <c r="CR692">
        <v>1.0490142107009888</v>
      </c>
      <c r="CS692">
        <v>1.1016552448272705</v>
      </c>
      <c r="CT692">
        <v>2.1029374599456787</v>
      </c>
      <c r="CU692">
        <v>2.1158945560455322</v>
      </c>
      <c r="CV692">
        <v>-1.3004540205001831</v>
      </c>
      <c r="CW692">
        <v>-0.77775073051452637</v>
      </c>
      <c r="CX692">
        <v>-0.66290748119354248</v>
      </c>
      <c r="CY692">
        <v>-0.57515466213226318</v>
      </c>
      <c r="CZ692">
        <v>-0.56961452960968018</v>
      </c>
      <c r="DA692">
        <v>-0.35435771942138672</v>
      </c>
      <c r="DB692">
        <v>-0.25900274515151978</v>
      </c>
      <c r="DC692">
        <v>0.2153756320476532</v>
      </c>
      <c r="DD692">
        <v>0.26383346319198608</v>
      </c>
      <c r="DE692">
        <v>0.1956486701965332</v>
      </c>
      <c r="DF692">
        <v>-5.3024481981992722E-2</v>
      </c>
      <c r="DG692">
        <v>0.17853163182735443</v>
      </c>
      <c r="DH692">
        <v>0.47216197848320007</v>
      </c>
      <c r="DI692">
        <v>0.47353965044021606</v>
      </c>
      <c r="DJ692">
        <v>0.47869223356246948</v>
      </c>
      <c r="DK692">
        <v>0.37802517414093018</v>
      </c>
      <c r="DL692">
        <v>0.16210299730300903</v>
      </c>
      <c r="DM692">
        <v>0.38461342453956604</v>
      </c>
      <c r="DN692">
        <v>0.41591179370880127</v>
      </c>
      <c r="DO692">
        <v>0.54966288805007935</v>
      </c>
      <c r="DP692">
        <v>1.3406150341033936</v>
      </c>
      <c r="DQ692">
        <v>1.3438276052474976</v>
      </c>
      <c r="DR692">
        <v>2.4081723690032959</v>
      </c>
      <c r="DS692">
        <v>2.4581892490386963</v>
      </c>
      <c r="DT692">
        <v>-0.47308877110481262</v>
      </c>
      <c r="DU692">
        <v>-0.13604635000228882</v>
      </c>
      <c r="DV692">
        <v>-0.20623935759067535</v>
      </c>
      <c r="DW692">
        <v>-0.15300559997558594</v>
      </c>
      <c r="DX692">
        <v>-0.17597953975200653</v>
      </c>
      <c r="DY692">
        <v>-8.0320239067077637E-2</v>
      </c>
      <c r="DZ692">
        <v>2.3018574342131615E-2</v>
      </c>
      <c r="EA692">
        <v>0.7133563756942749</v>
      </c>
      <c r="EB692">
        <v>0.74679571390151978</v>
      </c>
      <c r="EC692">
        <v>0.65283298492431641</v>
      </c>
      <c r="ED692">
        <v>0.40771284699440002</v>
      </c>
      <c r="EE692">
        <v>0.66120952367782593</v>
      </c>
      <c r="EF692">
        <v>0.93019294738769531</v>
      </c>
      <c r="EG692">
        <v>0.90977656841278076</v>
      </c>
      <c r="EH692">
        <v>0.91251844167709351</v>
      </c>
      <c r="EI692">
        <v>0.76650905609130859</v>
      </c>
      <c r="EJ692">
        <v>0.46167069673538208</v>
      </c>
      <c r="EK692">
        <v>0.68499761819839478</v>
      </c>
      <c r="EL692">
        <v>0.73414647579193115</v>
      </c>
      <c r="EM692">
        <v>0.88935691118240356</v>
      </c>
      <c r="EN692">
        <v>1.7616404294967651</v>
      </c>
      <c r="EO692">
        <v>1.6934859752655029</v>
      </c>
      <c r="EP692">
        <v>2.8488831520080566</v>
      </c>
      <c r="EQ692">
        <v>2.9524083137512207</v>
      </c>
      <c r="ER692">
        <v>0.72149527072906494</v>
      </c>
      <c r="ES692">
        <v>0.79047286510467529</v>
      </c>
      <c r="ET692">
        <v>0.45311686396598816</v>
      </c>
      <c r="EU692">
        <v>0.45651057362556458</v>
      </c>
      <c r="EV692">
        <v>0.39236685633659363</v>
      </c>
      <c r="EW692">
        <v>0.315346360206604</v>
      </c>
      <c r="EX692">
        <v>0.43021255731582642</v>
      </c>
      <c r="EY692">
        <v>64.222679138183594</v>
      </c>
      <c r="EZ692">
        <v>63.917045593261719</v>
      </c>
      <c r="FA692">
        <v>63.695404052734375</v>
      </c>
      <c r="FB692">
        <v>62.485340118408203</v>
      </c>
      <c r="FC692">
        <v>61.887371063232422</v>
      </c>
      <c r="FD692">
        <v>61.250373840332031</v>
      </c>
      <c r="FE692">
        <v>60.690021514892578</v>
      </c>
      <c r="FF692">
        <v>60.735984802246094</v>
      </c>
      <c r="FG692">
        <v>61.596542358398438</v>
      </c>
      <c r="FH692">
        <v>64.685737609863281</v>
      </c>
      <c r="FI692">
        <v>68.770423889160156</v>
      </c>
      <c r="FJ692">
        <v>74.331817626953125</v>
      </c>
      <c r="FK692">
        <v>80.39654541015625</v>
      </c>
      <c r="FL692">
        <v>83.558219909667969</v>
      </c>
      <c r="FM692">
        <v>82.399879455566406</v>
      </c>
      <c r="FN692">
        <v>81.859512329101563</v>
      </c>
      <c r="FO692">
        <v>82.185020446777344</v>
      </c>
      <c r="FP692">
        <v>81.181251525878906</v>
      </c>
      <c r="FQ692">
        <v>78.454124450683594</v>
      </c>
      <c r="FR692">
        <v>74.230148315429688</v>
      </c>
      <c r="FS692">
        <v>71.889091491699219</v>
      </c>
      <c r="FT692">
        <v>70.294570922851563</v>
      </c>
      <c r="FU692">
        <v>68.617156982421875</v>
      </c>
      <c r="FV692">
        <v>66.951927185058594</v>
      </c>
      <c r="FW692">
        <v>1</v>
      </c>
    </row>
    <row r="693" spans="1:179" x14ac:dyDescent="0.2">
      <c r="A693" t="s">
        <v>241</v>
      </c>
      <c r="B693" t="s">
        <v>248</v>
      </c>
      <c r="C693" t="s">
        <v>218</v>
      </c>
      <c r="D693" t="s">
        <v>45</v>
      </c>
      <c r="E693">
        <v>2016</v>
      </c>
      <c r="F693" t="s">
        <v>225</v>
      </c>
      <c r="G693" t="s">
        <v>245</v>
      </c>
      <c r="H693">
        <v>133.39000000000001</v>
      </c>
      <c r="K693">
        <v>31.920224616003217</v>
      </c>
      <c r="L693">
        <v>31.335465812102512</v>
      </c>
      <c r="M693">
        <v>30.547693236387399</v>
      </c>
      <c r="N693">
        <v>30.848403400567005</v>
      </c>
      <c r="O693">
        <v>32.952528249900936</v>
      </c>
      <c r="P693">
        <v>38.064286524956565</v>
      </c>
      <c r="Q693">
        <v>45.710793600007975</v>
      </c>
      <c r="R693">
        <v>49.717681192673062</v>
      </c>
      <c r="S693">
        <v>53.731237511342478</v>
      </c>
      <c r="T693">
        <v>57.178644803166044</v>
      </c>
      <c r="U693">
        <v>60.871108202577602</v>
      </c>
      <c r="V693">
        <v>64.130337624155601</v>
      </c>
      <c r="W693">
        <v>66.47969241033573</v>
      </c>
      <c r="X693">
        <v>67.616241365214606</v>
      </c>
      <c r="Y693">
        <v>66.404139148459933</v>
      </c>
      <c r="Z693">
        <v>64.53273093450693</v>
      </c>
      <c r="AA693">
        <v>63.287636011462574</v>
      </c>
      <c r="AB693">
        <v>59.985733567641169</v>
      </c>
      <c r="AC693">
        <v>45.541277368496608</v>
      </c>
      <c r="AD693">
        <v>40.028364128601112</v>
      </c>
      <c r="AE693">
        <v>37.459974678690493</v>
      </c>
      <c r="AF693">
        <v>35.423397029494332</v>
      </c>
      <c r="AG693">
        <v>33.10463134384441</v>
      </c>
      <c r="AH693">
        <v>33.147677255392679</v>
      </c>
      <c r="AI693">
        <v>-0.93375647068023682</v>
      </c>
      <c r="AJ693">
        <v>-0.85444492101669312</v>
      </c>
      <c r="AK693">
        <v>-0.85919821262359619</v>
      </c>
      <c r="AL693">
        <v>-1.0987561941146851</v>
      </c>
      <c r="AM693">
        <v>-0.93319624662399292</v>
      </c>
      <c r="AN693">
        <v>-0.60374748706817627</v>
      </c>
      <c r="AO693">
        <v>-0.55282580852508545</v>
      </c>
      <c r="AP693">
        <v>-0.54253900051116943</v>
      </c>
      <c r="AQ693">
        <v>-0.53296583890914917</v>
      </c>
      <c r="AR693">
        <v>-0.53142619132995605</v>
      </c>
      <c r="AS693">
        <v>-0.32617279887199402</v>
      </c>
      <c r="AT693">
        <v>-0.33769741654396057</v>
      </c>
      <c r="AU693">
        <v>-0.2620786726474762</v>
      </c>
      <c r="AV693">
        <v>0.28889623284339905</v>
      </c>
      <c r="AW693">
        <v>0.45443582534790039</v>
      </c>
      <c r="AX693">
        <v>1.2377439737319946</v>
      </c>
      <c r="AY693">
        <v>1.1624261140823364</v>
      </c>
      <c r="AZ693">
        <v>-3.1612024307250977</v>
      </c>
      <c r="BA693">
        <v>-2.2369236946105957</v>
      </c>
      <c r="BB693">
        <v>-1.6937540769577026</v>
      </c>
      <c r="BC693">
        <v>-1.5306855440139771</v>
      </c>
      <c r="BD693">
        <v>-1.4582992792129517</v>
      </c>
      <c r="BE693">
        <v>-0.97595435380935669</v>
      </c>
      <c r="BF693">
        <v>-0.9060218334197998</v>
      </c>
      <c r="BG693">
        <v>-0.45331427454948425</v>
      </c>
      <c r="BH693">
        <v>-0.38849225640296936</v>
      </c>
      <c r="BI693">
        <v>-0.41811558604240417</v>
      </c>
      <c r="BJ693">
        <v>-0.65424567461013794</v>
      </c>
      <c r="BK693">
        <v>-0.46751797199249268</v>
      </c>
      <c r="BL693">
        <v>-0.16184802353382111</v>
      </c>
      <c r="BM693">
        <v>-0.13195283710956573</v>
      </c>
      <c r="BN693">
        <v>-0.12399186939001083</v>
      </c>
      <c r="BO693">
        <v>-0.1581641286611557</v>
      </c>
      <c r="BP693">
        <v>-0.24240906536579132</v>
      </c>
      <c r="BQ693">
        <v>-3.6367934197187424E-2</v>
      </c>
      <c r="BR693">
        <v>-3.0670773237943649E-2</v>
      </c>
      <c r="BS693">
        <v>6.5651535987854004E-2</v>
      </c>
      <c r="BT693">
        <v>0.69509333372116089</v>
      </c>
      <c r="BU693">
        <v>0.79177945852279663</v>
      </c>
      <c r="BV693">
        <v>1.6629332304000854</v>
      </c>
      <c r="BW693">
        <v>1.6392391920089722</v>
      </c>
      <c r="BX693">
        <v>-2.0086908340454102</v>
      </c>
      <c r="BY693">
        <v>-1.3430356979370117</v>
      </c>
      <c r="BZ693">
        <v>-1.0576199293136597</v>
      </c>
      <c r="CA693">
        <v>-0.94263619184494019</v>
      </c>
      <c r="CB693">
        <v>-0.90996962785720825</v>
      </c>
      <c r="CC693">
        <v>-0.59422284364700317</v>
      </c>
      <c r="CD693">
        <v>-0.51316893100738525</v>
      </c>
      <c r="CE693">
        <v>-0.12056148052215576</v>
      </c>
      <c r="CF693">
        <v>-6.5774872899055481E-2</v>
      </c>
      <c r="CG693">
        <v>-0.11262309551239014</v>
      </c>
      <c r="CH693">
        <v>-0.34637904167175293</v>
      </c>
      <c r="CI693">
        <v>-0.14499060809612274</v>
      </c>
      <c r="CJ693">
        <v>0.14421017467975616</v>
      </c>
      <c r="CK693">
        <v>0.15954248607158661</v>
      </c>
      <c r="CL693">
        <v>0.16589261591434479</v>
      </c>
      <c r="CM693">
        <v>0.10142241418361664</v>
      </c>
      <c r="CN693">
        <v>-4.2236682027578354E-2</v>
      </c>
      <c r="CO693">
        <v>0.16435003280639648</v>
      </c>
      <c r="CP693">
        <v>0.18197494745254517</v>
      </c>
      <c r="CQ693">
        <v>0.29263648390769958</v>
      </c>
      <c r="CR693">
        <v>0.97642421722412109</v>
      </c>
      <c r="CS693">
        <v>1.0254226922988892</v>
      </c>
      <c r="CT693">
        <v>1.9574179649353027</v>
      </c>
      <c r="CU693">
        <v>1.9694783687591553</v>
      </c>
      <c r="CV693">
        <v>-1.2104648351669312</v>
      </c>
      <c r="CW693">
        <v>-0.72393172979354858</v>
      </c>
      <c r="CX693">
        <v>-0.61703544855117798</v>
      </c>
      <c r="CY693">
        <v>-0.53535497188568115</v>
      </c>
      <c r="CZ693">
        <v>-0.53019821643829346</v>
      </c>
      <c r="DA693">
        <v>-0.32983678579330444</v>
      </c>
      <c r="DB693">
        <v>-0.24108020961284637</v>
      </c>
      <c r="DC693">
        <v>0.21219131350517273</v>
      </c>
      <c r="DD693">
        <v>0.25694254040718079</v>
      </c>
      <c r="DE693">
        <v>0.19286938011646271</v>
      </c>
      <c r="DF693">
        <v>-3.8512416183948517E-2</v>
      </c>
      <c r="DG693">
        <v>0.177536740899086</v>
      </c>
      <c r="DH693">
        <v>0.45026835799217224</v>
      </c>
      <c r="DI693">
        <v>0.45103779435157776</v>
      </c>
      <c r="DJ693">
        <v>0.45577707886695862</v>
      </c>
      <c r="DK693">
        <v>0.36100894212722778</v>
      </c>
      <c r="DL693">
        <v>0.15793570876121521</v>
      </c>
      <c r="DM693">
        <v>0.36506801843643188</v>
      </c>
      <c r="DN693">
        <v>0.39462065696716309</v>
      </c>
      <c r="DO693">
        <v>0.51962143182754517</v>
      </c>
      <c r="DP693">
        <v>1.2577551603317261</v>
      </c>
      <c r="DQ693">
        <v>1.2590658664703369</v>
      </c>
      <c r="DR693">
        <v>2.2519028186798096</v>
      </c>
      <c r="DS693">
        <v>2.2997176647186279</v>
      </c>
      <c r="DT693">
        <v>-0.41223889589309692</v>
      </c>
      <c r="DU693">
        <v>-0.10482771694660187</v>
      </c>
      <c r="DV693">
        <v>-0.17645086348056793</v>
      </c>
      <c r="DW693">
        <v>-0.12807372212409973</v>
      </c>
      <c r="DX693">
        <v>-0.15042677521705627</v>
      </c>
      <c r="DY693">
        <v>-6.5450720489025116E-2</v>
      </c>
      <c r="DZ693">
        <v>3.1008508056402206E-2</v>
      </c>
      <c r="EA693">
        <v>0.69263350963592529</v>
      </c>
      <c r="EB693">
        <v>0.72289520502090454</v>
      </c>
      <c r="EC693">
        <v>0.63395202159881592</v>
      </c>
      <c r="ED693">
        <v>0.40599808096885681</v>
      </c>
      <c r="EE693">
        <v>0.64321500062942505</v>
      </c>
      <c r="EF693">
        <v>0.89216780662536621</v>
      </c>
      <c r="EG693">
        <v>0.87191075086593628</v>
      </c>
      <c r="EH693">
        <v>0.8743242621421814</v>
      </c>
      <c r="EI693">
        <v>0.73581069707870483</v>
      </c>
      <c r="EJ693">
        <v>0.44695284962654114</v>
      </c>
      <c r="EK693">
        <v>0.65487289428710938</v>
      </c>
      <c r="EL693">
        <v>0.70164728164672852</v>
      </c>
      <c r="EM693">
        <v>0.84735167026519775</v>
      </c>
      <c r="EN693">
        <v>1.6639522314071655</v>
      </c>
      <c r="EO693">
        <v>1.5964095592498779</v>
      </c>
      <c r="EP693">
        <v>2.6770918369293213</v>
      </c>
      <c r="EQ693">
        <v>2.7765307426452637</v>
      </c>
      <c r="ER693">
        <v>0.74027270078659058</v>
      </c>
      <c r="ES693">
        <v>0.78906017541885376</v>
      </c>
      <c r="ET693">
        <v>0.45968326926231384</v>
      </c>
      <c r="EU693">
        <v>0.45997568964958191</v>
      </c>
      <c r="EV693">
        <v>0.39790281653404236</v>
      </c>
      <c r="EW693">
        <v>0.3162807822227478</v>
      </c>
      <c r="EX693">
        <v>0.42386141419410706</v>
      </c>
      <c r="EY693">
        <v>64.222679138183594</v>
      </c>
      <c r="EZ693">
        <v>63.917049407958984</v>
      </c>
      <c r="FA693">
        <v>63.695404052734375</v>
      </c>
      <c r="FB693">
        <v>62.485336303710937</v>
      </c>
      <c r="FC693">
        <v>61.887367248535156</v>
      </c>
      <c r="FD693">
        <v>61.250370025634766</v>
      </c>
      <c r="FE693">
        <v>60.690021514892578</v>
      </c>
      <c r="FF693">
        <v>60.735980987548828</v>
      </c>
      <c r="FG693">
        <v>61.596538543701172</v>
      </c>
      <c r="FH693">
        <v>64.685737609863281</v>
      </c>
      <c r="FI693">
        <v>68.770423889160156</v>
      </c>
      <c r="FJ693">
        <v>74.331817626953125</v>
      </c>
      <c r="FK693">
        <v>80.39654541015625</v>
      </c>
      <c r="FL693">
        <v>83.558219909667969</v>
      </c>
      <c r="FM693">
        <v>82.399879455566406</v>
      </c>
      <c r="FN693">
        <v>81.859512329101563</v>
      </c>
      <c r="FO693">
        <v>82.185020446777344</v>
      </c>
      <c r="FP693">
        <v>81.181251525878906</v>
      </c>
      <c r="FQ693">
        <v>78.454124450683594</v>
      </c>
      <c r="FR693">
        <v>74.230148315429688</v>
      </c>
      <c r="FS693">
        <v>71.889091491699219</v>
      </c>
      <c r="FT693">
        <v>70.294570922851563</v>
      </c>
      <c r="FU693">
        <v>68.617156982421875</v>
      </c>
      <c r="FV693">
        <v>66.951927185058594</v>
      </c>
      <c r="FW693">
        <v>1</v>
      </c>
    </row>
    <row r="694" spans="1:179" x14ac:dyDescent="0.2">
      <c r="A694" t="s">
        <v>241</v>
      </c>
      <c r="B694" t="s">
        <v>248</v>
      </c>
      <c r="C694" t="s">
        <v>218</v>
      </c>
      <c r="D694" t="s">
        <v>45</v>
      </c>
      <c r="E694" t="s">
        <v>250</v>
      </c>
      <c r="F694" t="s">
        <v>225</v>
      </c>
      <c r="G694" t="s">
        <v>245</v>
      </c>
      <c r="H694">
        <v>130.44</v>
      </c>
      <c r="K694">
        <v>31.213364980080041</v>
      </c>
      <c r="L694">
        <v>30.641555408216409</v>
      </c>
      <c r="M694">
        <v>29.871227717139767</v>
      </c>
      <c r="N694">
        <v>30.165278784156762</v>
      </c>
      <c r="O694">
        <v>32.222808694299964</v>
      </c>
      <c r="P694">
        <v>37.221369282412574</v>
      </c>
      <c r="Q694">
        <v>44.69854774927979</v>
      </c>
      <c r="R694">
        <v>48.616704540736279</v>
      </c>
      <c r="S694">
        <v>52.541382382129896</v>
      </c>
      <c r="T694">
        <v>55.91244832321135</v>
      </c>
      <c r="U694">
        <v>59.523143709848362</v>
      </c>
      <c r="V694">
        <v>62.710198898630651</v>
      </c>
      <c r="W694">
        <v>65.00752823421351</v>
      </c>
      <c r="X694">
        <v>66.118908801647777</v>
      </c>
      <c r="Y694">
        <v>64.933648066804452</v>
      </c>
      <c r="Z694">
        <v>63.103681382310974</v>
      </c>
      <c r="AA694">
        <v>61.886158550458973</v>
      </c>
      <c r="AB694">
        <v>58.657375315144741</v>
      </c>
      <c r="AC694">
        <v>44.532785381756874</v>
      </c>
      <c r="AD694">
        <v>39.141953232847015</v>
      </c>
      <c r="AE694">
        <v>36.630439661891295</v>
      </c>
      <c r="AF694">
        <v>34.638961148210562</v>
      </c>
      <c r="AG694">
        <v>32.371543530691966</v>
      </c>
      <c r="AH694">
        <v>32.413636209055589</v>
      </c>
      <c r="AI694">
        <v>-0.92203235626220703</v>
      </c>
      <c r="AJ694">
        <v>-0.84420716762542725</v>
      </c>
      <c r="AK694">
        <v>-0.84839159250259399</v>
      </c>
      <c r="AL694">
        <v>-1.0827085971832275</v>
      </c>
      <c r="AM694">
        <v>-0.92120945453643799</v>
      </c>
      <c r="AN694">
        <v>-0.59861296415328979</v>
      </c>
      <c r="AO694">
        <v>-0.5484270453453064</v>
      </c>
      <c r="AP694">
        <v>-0.53832471370697021</v>
      </c>
      <c r="AQ694">
        <v>-0.528148353099823</v>
      </c>
      <c r="AR694">
        <v>-0.52504414319992065</v>
      </c>
      <c r="AS694">
        <v>-0.32435062527656555</v>
      </c>
      <c r="AT694">
        <v>-0.33594101667404175</v>
      </c>
      <c r="AU694">
        <v>-0.26238265633583069</v>
      </c>
      <c r="AV694">
        <v>0.27492886781692505</v>
      </c>
      <c r="AW694">
        <v>0.43808579444885254</v>
      </c>
      <c r="AX694">
        <v>1.2024109363555908</v>
      </c>
      <c r="AY694">
        <v>1.1277987957000732</v>
      </c>
      <c r="AZ694">
        <v>-3.1126773357391357</v>
      </c>
      <c r="BA694">
        <v>-2.2040462493896484</v>
      </c>
      <c r="BB694">
        <v>-1.6681016683578491</v>
      </c>
      <c r="BC694">
        <v>-1.5077481269836426</v>
      </c>
      <c r="BD694">
        <v>-1.4362244606018066</v>
      </c>
      <c r="BE694">
        <v>-0.96145617961883545</v>
      </c>
      <c r="BF694">
        <v>-0.89327961206436157</v>
      </c>
      <c r="BG694">
        <v>-0.44693955779075623</v>
      </c>
      <c r="BH694">
        <v>-0.38344249129295349</v>
      </c>
      <c r="BI694">
        <v>-0.41222015023231506</v>
      </c>
      <c r="BJ694">
        <v>-0.64314734935760498</v>
      </c>
      <c r="BK694">
        <v>-0.4607161283493042</v>
      </c>
      <c r="BL694">
        <v>-0.16163377463817596</v>
      </c>
      <c r="BM694">
        <v>-0.13224023580551147</v>
      </c>
      <c r="BN694">
        <v>-0.12443782389163971</v>
      </c>
      <c r="BO694">
        <v>-0.15751977264881134</v>
      </c>
      <c r="BP694">
        <v>-0.2392449826002121</v>
      </c>
      <c r="BQ694">
        <v>-3.7772540003061295E-2</v>
      </c>
      <c r="BR694">
        <v>-3.2332882285118103E-2</v>
      </c>
      <c r="BS694">
        <v>6.1698533594608307E-2</v>
      </c>
      <c r="BT694">
        <v>0.67660325765609741</v>
      </c>
      <c r="BU694">
        <v>0.77167338132858276</v>
      </c>
      <c r="BV694">
        <v>1.6228659152984619</v>
      </c>
      <c r="BW694">
        <v>1.5993028879165649</v>
      </c>
      <c r="BX694">
        <v>-1.9729980230331421</v>
      </c>
      <c r="BY694">
        <v>-1.3201112747192383</v>
      </c>
      <c r="BZ694">
        <v>-1.0390504598617554</v>
      </c>
      <c r="CA694">
        <v>-0.92624622583389282</v>
      </c>
      <c r="CB694">
        <v>-0.89400011301040649</v>
      </c>
      <c r="CC694">
        <v>-0.58397501707077026</v>
      </c>
      <c r="CD694">
        <v>-0.50480079650878906</v>
      </c>
      <c r="CE694">
        <v>-0.11789169907569885</v>
      </c>
      <c r="CF694">
        <v>-6.431831419467926E-2</v>
      </c>
      <c r="CG694">
        <v>-0.11012911051511765</v>
      </c>
      <c r="CH694">
        <v>-0.33870860934257507</v>
      </c>
      <c r="CI694">
        <v>-0.14177985489368439</v>
      </c>
      <c r="CJ694">
        <v>0.14101669192314148</v>
      </c>
      <c r="CK694">
        <v>0.1560094803571701</v>
      </c>
      <c r="CL694">
        <v>0.16221898794174194</v>
      </c>
      <c r="CM694">
        <v>9.9176459014415741E-2</v>
      </c>
      <c r="CN694">
        <v>-4.1301369667053223E-2</v>
      </c>
      <c r="CO694">
        <v>0.16071057319641113</v>
      </c>
      <c r="CP694">
        <v>0.17794518172740936</v>
      </c>
      <c r="CQ694">
        <v>0.28615617752075195</v>
      </c>
      <c r="CR694">
        <v>0.95480173826217651</v>
      </c>
      <c r="CS694">
        <v>1.0027151107788086</v>
      </c>
      <c r="CT694">
        <v>1.914071798324585</v>
      </c>
      <c r="CU694">
        <v>1.9258651733398437</v>
      </c>
      <c r="CV694">
        <v>-1.1836596727371216</v>
      </c>
      <c r="CW694">
        <v>-0.70790058374404907</v>
      </c>
      <c r="CX694">
        <v>-0.60337144136428833</v>
      </c>
      <c r="CY694">
        <v>-0.52349972724914551</v>
      </c>
      <c r="CZ694">
        <v>-0.51845717430114746</v>
      </c>
      <c r="DA694">
        <v>-0.32253268361091614</v>
      </c>
      <c r="DB694">
        <v>-0.23574160039424896</v>
      </c>
      <c r="DC694">
        <v>0.21115614473819733</v>
      </c>
      <c r="DD694">
        <v>0.25480586290359497</v>
      </c>
      <c r="DE694">
        <v>0.19196192920207977</v>
      </c>
      <c r="DF694">
        <v>-3.4269861876964569E-2</v>
      </c>
      <c r="DG694">
        <v>0.17715641856193542</v>
      </c>
      <c r="DH694">
        <v>0.44366717338562012</v>
      </c>
      <c r="DI694">
        <v>0.44425919651985168</v>
      </c>
      <c r="DJ694">
        <v>0.44887581467628479</v>
      </c>
      <c r="DK694">
        <v>0.35587269067764282</v>
      </c>
      <c r="DL694">
        <v>0.15664224326610565</v>
      </c>
      <c r="DM694">
        <v>0.35919368267059326</v>
      </c>
      <c r="DN694">
        <v>0.38822326064109802</v>
      </c>
      <c r="DO694">
        <v>0.51061379909515381</v>
      </c>
      <c r="DP694">
        <v>1.2330002784729004</v>
      </c>
      <c r="DQ694">
        <v>1.2337568998336792</v>
      </c>
      <c r="DR694">
        <v>2.205277681350708</v>
      </c>
      <c r="DS694">
        <v>2.252427339553833</v>
      </c>
      <c r="DT694">
        <v>-0.39432132244110107</v>
      </c>
      <c r="DU694">
        <v>-9.5689855515956879E-2</v>
      </c>
      <c r="DV694">
        <v>-0.16769246757030487</v>
      </c>
      <c r="DW694">
        <v>-0.12075327336788177</v>
      </c>
      <c r="DX694">
        <v>-0.14291423559188843</v>
      </c>
      <c r="DY694">
        <v>-6.1090383678674698E-2</v>
      </c>
      <c r="DZ694">
        <v>3.3317632973194122E-2</v>
      </c>
      <c r="EA694">
        <v>0.68624895811080933</v>
      </c>
      <c r="EB694">
        <v>0.71557050943374634</v>
      </c>
      <c r="EC694">
        <v>0.62813341617584229</v>
      </c>
      <c r="ED694">
        <v>0.405291348695755</v>
      </c>
      <c r="EE694">
        <v>0.63764971494674683</v>
      </c>
      <c r="EF694">
        <v>0.88064634799957275</v>
      </c>
      <c r="EG694">
        <v>0.86044603586196899</v>
      </c>
      <c r="EH694">
        <v>0.86276274919509888</v>
      </c>
      <c r="EI694">
        <v>0.72650128602981567</v>
      </c>
      <c r="EJ694">
        <v>0.44244137406349182</v>
      </c>
      <c r="EK694">
        <v>0.64577180147171021</v>
      </c>
      <c r="EL694">
        <v>0.69183140993118286</v>
      </c>
      <c r="EM694">
        <v>0.83469498157501221</v>
      </c>
      <c r="EN694">
        <v>1.6346746683120728</v>
      </c>
      <c r="EO694">
        <v>1.5673444271087646</v>
      </c>
      <c r="EP694">
        <v>2.6257326602935791</v>
      </c>
      <c r="EQ694">
        <v>2.7239315509796143</v>
      </c>
      <c r="ER694">
        <v>0.7453579306602478</v>
      </c>
      <c r="ES694">
        <v>0.78824520111083984</v>
      </c>
      <c r="ET694">
        <v>0.46135878562927246</v>
      </c>
      <c r="EU694">
        <v>0.46074867248535156</v>
      </c>
      <c r="EV694">
        <v>0.39931014180183411</v>
      </c>
      <c r="EW694">
        <v>0.31639078259468079</v>
      </c>
      <c r="EX694">
        <v>0.42179641127586365</v>
      </c>
      <c r="EY694">
        <v>64.222679138183594</v>
      </c>
      <c r="EZ694">
        <v>63.917049407958984</v>
      </c>
      <c r="FA694">
        <v>63.695404052734375</v>
      </c>
      <c r="FB694">
        <v>62.485336303710937</v>
      </c>
      <c r="FC694">
        <v>61.887367248535156</v>
      </c>
      <c r="FD694">
        <v>61.250373840332031</v>
      </c>
      <c r="FE694">
        <v>60.690021514892578</v>
      </c>
      <c r="FF694">
        <v>60.735980987548828</v>
      </c>
      <c r="FG694">
        <v>61.596538543701172</v>
      </c>
      <c r="FH694">
        <v>64.685737609863281</v>
      </c>
      <c r="FI694">
        <v>68.770423889160156</v>
      </c>
      <c r="FJ694">
        <v>74.331817626953125</v>
      </c>
      <c r="FK694">
        <v>80.39654541015625</v>
      </c>
      <c r="FL694">
        <v>83.558219909667969</v>
      </c>
      <c r="FM694">
        <v>82.399879455566406</v>
      </c>
      <c r="FN694">
        <v>81.859512329101563</v>
      </c>
      <c r="FO694">
        <v>82.185020446777344</v>
      </c>
      <c r="FP694">
        <v>81.181243896484375</v>
      </c>
      <c r="FQ694">
        <v>78.454124450683594</v>
      </c>
      <c r="FR694">
        <v>74.230148315429688</v>
      </c>
      <c r="FS694">
        <v>71.889091491699219</v>
      </c>
      <c r="FT694">
        <v>70.294570922851563</v>
      </c>
      <c r="FU694">
        <v>68.617156982421875</v>
      </c>
      <c r="FV694">
        <v>66.951927185058594</v>
      </c>
      <c r="FW694">
        <v>1</v>
      </c>
    </row>
    <row r="695" spans="1:179" x14ac:dyDescent="0.2">
      <c r="A695" t="s">
        <v>241</v>
      </c>
      <c r="B695" t="s">
        <v>248</v>
      </c>
      <c r="C695" t="s">
        <v>218</v>
      </c>
      <c r="D695" t="s">
        <v>46</v>
      </c>
      <c r="E695">
        <v>2015</v>
      </c>
      <c r="F695" t="s">
        <v>225</v>
      </c>
      <c r="G695" t="s">
        <v>245</v>
      </c>
      <c r="H695">
        <v>143.52000000000001</v>
      </c>
      <c r="K695">
        <v>32.522191600129531</v>
      </c>
      <c r="L695">
        <v>31.694359559916759</v>
      </c>
      <c r="M695">
        <v>30.829417899959665</v>
      </c>
      <c r="N695">
        <v>30.700913652562871</v>
      </c>
      <c r="O695">
        <v>32.000119441276759</v>
      </c>
      <c r="P695">
        <v>38.071546349776838</v>
      </c>
      <c r="Q695">
        <v>46.19913636982659</v>
      </c>
      <c r="R695">
        <v>50.545478621682221</v>
      </c>
      <c r="S695">
        <v>55.337349961507179</v>
      </c>
      <c r="T695">
        <v>60.116689837822605</v>
      </c>
      <c r="U695">
        <v>63.378723378516298</v>
      </c>
      <c r="V695">
        <v>66.646069992857193</v>
      </c>
      <c r="W695">
        <v>68.568283898799905</v>
      </c>
      <c r="X695">
        <v>70.046488891989753</v>
      </c>
      <c r="Y695">
        <v>70.220750873831506</v>
      </c>
      <c r="Z695">
        <v>68.521624541017829</v>
      </c>
      <c r="AA695">
        <v>65.939226927898318</v>
      </c>
      <c r="AB695">
        <v>61.022840981565217</v>
      </c>
      <c r="AC695">
        <v>46.582286594823962</v>
      </c>
      <c r="AD695">
        <v>41.440347857976391</v>
      </c>
      <c r="AE695">
        <v>38.473781050703515</v>
      </c>
      <c r="AF695">
        <v>36.341880284002045</v>
      </c>
      <c r="AG695">
        <v>34.052779784207317</v>
      </c>
      <c r="AH695">
        <v>33.885370331017413</v>
      </c>
      <c r="AI695">
        <v>-0.8420223593711853</v>
      </c>
      <c r="AJ695">
        <v>-0.8134496808052063</v>
      </c>
      <c r="AK695">
        <v>-0.7643134593963623</v>
      </c>
      <c r="AL695">
        <v>-0.7578776478767395</v>
      </c>
      <c r="AM695">
        <v>-0.84144473075866699</v>
      </c>
      <c r="AN695">
        <v>-1.1463708877563477</v>
      </c>
      <c r="AO695">
        <v>-1.7859690189361572</v>
      </c>
      <c r="AP695">
        <v>-1.5990511178970337</v>
      </c>
      <c r="AQ695">
        <v>-0.815407395362854</v>
      </c>
      <c r="AR695">
        <v>-0.57812386751174927</v>
      </c>
      <c r="AS695">
        <v>-0.56631791591644287</v>
      </c>
      <c r="AT695">
        <v>-0.6056397557258606</v>
      </c>
      <c r="AU695">
        <v>-0.59793156385421753</v>
      </c>
      <c r="AV695">
        <v>-0.35722431540489197</v>
      </c>
      <c r="AW695">
        <v>-0.38561639189720154</v>
      </c>
      <c r="AX695">
        <v>-0.39046451449394226</v>
      </c>
      <c r="AY695">
        <v>0.13820162415504456</v>
      </c>
      <c r="AZ695">
        <v>0.28946098685264587</v>
      </c>
      <c r="BA695">
        <v>0.59402793645858765</v>
      </c>
      <c r="BB695">
        <v>0.45412352681159973</v>
      </c>
      <c r="BC695">
        <v>-0.77854412794113159</v>
      </c>
      <c r="BD695">
        <v>-1.1245696544647217</v>
      </c>
      <c r="BE695">
        <v>-1.0265851020812988</v>
      </c>
      <c r="BF695">
        <v>-0.87810057401657104</v>
      </c>
      <c r="BG695">
        <v>-0.39809772372245789</v>
      </c>
      <c r="BH695">
        <v>-0.37565863132476807</v>
      </c>
      <c r="BI695">
        <v>-0.3405756950378418</v>
      </c>
      <c r="BJ695">
        <v>-0.34120684862136841</v>
      </c>
      <c r="BK695">
        <v>-0.41315260529518127</v>
      </c>
      <c r="BL695">
        <v>-0.60672175884246826</v>
      </c>
      <c r="BM695">
        <v>-1.1501375436782837</v>
      </c>
      <c r="BN695">
        <v>-0.95430868864059448</v>
      </c>
      <c r="BO695">
        <v>-0.1825082004070282</v>
      </c>
      <c r="BP695">
        <v>-9.7175776958465576E-2</v>
      </c>
      <c r="BQ695">
        <v>-0.10559479147195816</v>
      </c>
      <c r="BR695">
        <v>-0.15564237534999847</v>
      </c>
      <c r="BS695">
        <v>-0.25529932975769043</v>
      </c>
      <c r="BT695">
        <v>-2.8869098052382469E-2</v>
      </c>
      <c r="BU695">
        <v>-5.4444115608930588E-2</v>
      </c>
      <c r="BV695">
        <v>-5.1477938890457153E-2</v>
      </c>
      <c r="BW695">
        <v>0.55238175392150879</v>
      </c>
      <c r="BX695">
        <v>0.63958233594894409</v>
      </c>
      <c r="BY695">
        <v>0.91484183073043823</v>
      </c>
      <c r="BZ695">
        <v>0.77044385671615601</v>
      </c>
      <c r="CA695">
        <v>-0.40303051471710205</v>
      </c>
      <c r="CB695">
        <v>-0.68510669469833374</v>
      </c>
      <c r="CC695">
        <v>-0.63823956251144409</v>
      </c>
      <c r="CD695">
        <v>-0.54657399654388428</v>
      </c>
      <c r="CE695">
        <v>-9.0636849403381348E-2</v>
      </c>
      <c r="CF695">
        <v>-7.2445891797542572E-2</v>
      </c>
      <c r="CG695">
        <v>-4.7096196562051773E-2</v>
      </c>
      <c r="CH695">
        <v>-5.2621893584728241E-2</v>
      </c>
      <c r="CI695">
        <v>-0.1165187656879425</v>
      </c>
      <c r="CJ695">
        <v>-0.23296236991882324</v>
      </c>
      <c r="CK695">
        <v>-0.7097625732421875</v>
      </c>
      <c r="CL695">
        <v>-0.50776201486587524</v>
      </c>
      <c r="CM695">
        <v>0.25583583116531372</v>
      </c>
      <c r="CN695">
        <v>0.23592741787433624</v>
      </c>
      <c r="CO695">
        <v>0.21350063383579254</v>
      </c>
      <c r="CP695">
        <v>0.15602447092533112</v>
      </c>
      <c r="CQ695">
        <v>-1.7993299290537834E-2</v>
      </c>
      <c r="CR695">
        <v>0.19854873418807983</v>
      </c>
      <c r="CS695">
        <v>0.17492477595806122</v>
      </c>
      <c r="CT695">
        <v>0.1833031177520752</v>
      </c>
      <c r="CU695">
        <v>0.839241623878479</v>
      </c>
      <c r="CV695">
        <v>0.88207525014877319</v>
      </c>
      <c r="CW695">
        <v>1.1370365619659424</v>
      </c>
      <c r="CX695">
        <v>0.98952633142471313</v>
      </c>
      <c r="CY695">
        <v>-0.14295093715190887</v>
      </c>
      <c r="CZ695">
        <v>-0.3807360827922821</v>
      </c>
      <c r="DA695">
        <v>-0.36927267909049988</v>
      </c>
      <c r="DB695">
        <v>-0.3169596791267395</v>
      </c>
      <c r="DC695">
        <v>0.21682402491569519</v>
      </c>
      <c r="DD695">
        <v>0.23076684772968292</v>
      </c>
      <c r="DE695">
        <v>0.24638329446315765</v>
      </c>
      <c r="DF695">
        <v>0.23596306145191193</v>
      </c>
      <c r="DG695">
        <v>0.18011505901813507</v>
      </c>
      <c r="DH695">
        <v>0.14079700410366058</v>
      </c>
      <c r="DI695">
        <v>-0.26938757300376892</v>
      </c>
      <c r="DJ695">
        <v>-6.1215359717607498E-2</v>
      </c>
      <c r="DK695">
        <v>0.69417989253997803</v>
      </c>
      <c r="DL695">
        <v>0.56903058290481567</v>
      </c>
      <c r="DM695">
        <v>0.53259605169296265</v>
      </c>
      <c r="DN695">
        <v>0.46769130229949951</v>
      </c>
      <c r="DO695">
        <v>0.21931274235248566</v>
      </c>
      <c r="DP695">
        <v>0.42596656084060669</v>
      </c>
      <c r="DQ695">
        <v>0.40429368615150452</v>
      </c>
      <c r="DR695">
        <v>0.41808417439460754</v>
      </c>
      <c r="DS695">
        <v>1.1261014938354492</v>
      </c>
      <c r="DT695">
        <v>1.1245682239532471</v>
      </c>
      <c r="DU695">
        <v>1.3592313528060913</v>
      </c>
      <c r="DV695">
        <v>1.208608865737915</v>
      </c>
      <c r="DW695">
        <v>0.1171286404132843</v>
      </c>
      <c r="DX695">
        <v>-7.6365426182746887E-2</v>
      </c>
      <c r="DY695">
        <v>-0.10030577331781387</v>
      </c>
      <c r="DZ695">
        <v>-8.734535425901413E-2</v>
      </c>
      <c r="EA695">
        <v>0.66074872016906738</v>
      </c>
      <c r="EB695">
        <v>0.66855788230895996</v>
      </c>
      <c r="EC695">
        <v>0.67012107372283936</v>
      </c>
      <c r="ED695">
        <v>0.6526339054107666</v>
      </c>
      <c r="EE695">
        <v>0.60840719938278198</v>
      </c>
      <c r="EF695">
        <v>0.68044620752334595</v>
      </c>
      <c r="EG695">
        <v>0.36644396185874939</v>
      </c>
      <c r="EH695">
        <v>0.5835270881652832</v>
      </c>
      <c r="EI695">
        <v>1.3270790576934814</v>
      </c>
      <c r="EJ695">
        <v>1.0499787330627441</v>
      </c>
      <c r="EK695">
        <v>0.99331921339035034</v>
      </c>
      <c r="EL695">
        <v>0.91768872737884521</v>
      </c>
      <c r="EM695">
        <v>0.56194496154785156</v>
      </c>
      <c r="EN695">
        <v>0.75432175397872925</v>
      </c>
      <c r="EO695">
        <v>0.73546594381332397</v>
      </c>
      <c r="EP695">
        <v>0.75707072019577026</v>
      </c>
      <c r="EQ695">
        <v>1.5402816534042358</v>
      </c>
      <c r="ER695">
        <v>1.4746896028518677</v>
      </c>
      <c r="ES695">
        <v>1.6800452470779419</v>
      </c>
      <c r="ET695">
        <v>1.5249291658401489</v>
      </c>
      <c r="EU695">
        <v>0.49264225363731384</v>
      </c>
      <c r="EV695">
        <v>0.36309745907783508</v>
      </c>
      <c r="EW695">
        <v>0.28803971409797668</v>
      </c>
      <c r="EX695">
        <v>0.24418124556541443</v>
      </c>
      <c r="EY695">
        <v>59.389209747314453</v>
      </c>
      <c r="EZ695">
        <v>58.41656494140625</v>
      </c>
      <c r="FA695">
        <v>57.641555786132813</v>
      </c>
      <c r="FB695">
        <v>56.849109649658203</v>
      </c>
      <c r="FC695">
        <v>55.638591766357422</v>
      </c>
      <c r="FD695">
        <v>54.583721160888672</v>
      </c>
      <c r="FE695">
        <v>54.207015991210938</v>
      </c>
      <c r="FF695">
        <v>54.713001251220703</v>
      </c>
      <c r="FG695">
        <v>57.008323669433594</v>
      </c>
      <c r="FH695">
        <v>60.007999420166016</v>
      </c>
      <c r="FI695">
        <v>64.604080200195313</v>
      </c>
      <c r="FJ695">
        <v>68.920249938964844</v>
      </c>
      <c r="FK695">
        <v>72.13238525390625</v>
      </c>
      <c r="FL695">
        <v>73.994773864746094</v>
      </c>
      <c r="FM695">
        <v>75.363533020019531</v>
      </c>
      <c r="FN695">
        <v>74.7032470703125</v>
      </c>
      <c r="FO695">
        <v>72.435508728027344</v>
      </c>
      <c r="FP695">
        <v>69.590377807617188</v>
      </c>
      <c r="FQ695">
        <v>67.298599243164063</v>
      </c>
      <c r="FR695">
        <v>66.276618957519531</v>
      </c>
      <c r="FS695">
        <v>65.150993347167969</v>
      </c>
      <c r="FT695">
        <v>64.965782165527344</v>
      </c>
      <c r="FU695">
        <v>64.393180847167969</v>
      </c>
      <c r="FV695">
        <v>64.762977600097656</v>
      </c>
      <c r="FW695">
        <v>1</v>
      </c>
    </row>
    <row r="696" spans="1:179" x14ac:dyDescent="0.2">
      <c r="A696" t="s">
        <v>241</v>
      </c>
      <c r="B696" t="s">
        <v>248</v>
      </c>
      <c r="C696" t="s">
        <v>218</v>
      </c>
      <c r="D696" t="s">
        <v>46</v>
      </c>
      <c r="E696">
        <v>2016</v>
      </c>
      <c r="F696" t="s">
        <v>225</v>
      </c>
      <c r="G696" t="s">
        <v>245</v>
      </c>
      <c r="H696">
        <v>133.6</v>
      </c>
      <c r="K696">
        <v>30.275024942438989</v>
      </c>
      <c r="L696">
        <v>29.504393123595268</v>
      </c>
      <c r="M696">
        <v>28.699215826476973</v>
      </c>
      <c r="N696">
        <v>28.579590761137531</v>
      </c>
      <c r="O696">
        <v>29.789026095087085</v>
      </c>
      <c r="P696">
        <v>35.440939205712233</v>
      </c>
      <c r="Q696">
        <v>43.006941940224884</v>
      </c>
      <c r="R696">
        <v>47.05296754948246</v>
      </c>
      <c r="S696">
        <v>51.513737786552873</v>
      </c>
      <c r="T696">
        <v>55.962842439243822</v>
      </c>
      <c r="U696">
        <v>58.999481175705256</v>
      </c>
      <c r="V696">
        <v>62.041065871503257</v>
      </c>
      <c r="W696">
        <v>63.83046169890153</v>
      </c>
      <c r="X696">
        <v>65.20652803505466</v>
      </c>
      <c r="Y696">
        <v>65.368749139697456</v>
      </c>
      <c r="Z696">
        <v>63.787026335196053</v>
      </c>
      <c r="AA696">
        <v>61.383063124175038</v>
      </c>
      <c r="AB696">
        <v>56.806381792794582</v>
      </c>
      <c r="AC696">
        <v>43.363617860504824</v>
      </c>
      <c r="AD696">
        <v>38.57696862651121</v>
      </c>
      <c r="AE696">
        <v>35.815380933163993</v>
      </c>
      <c r="AF696">
        <v>33.830786854134132</v>
      </c>
      <c r="AG696">
        <v>31.699854979089189</v>
      </c>
      <c r="AH696">
        <v>31.544012917974701</v>
      </c>
      <c r="AI696">
        <v>-0.80933606624603271</v>
      </c>
      <c r="AJ696">
        <v>-0.78238540887832642</v>
      </c>
      <c r="AK696">
        <v>-0.73583728075027466</v>
      </c>
      <c r="AL696">
        <v>-0.72944033145904541</v>
      </c>
      <c r="AM696">
        <v>-0.80790060758590698</v>
      </c>
      <c r="AN696">
        <v>-1.0981526374816895</v>
      </c>
      <c r="AO696">
        <v>-1.6990805864334106</v>
      </c>
      <c r="AP696">
        <v>-1.5255897045135498</v>
      </c>
      <c r="AQ696">
        <v>-0.79541277885437012</v>
      </c>
      <c r="AR696">
        <v>-0.56579828262329102</v>
      </c>
      <c r="AS696">
        <v>-0.55364656448364258</v>
      </c>
      <c r="AT696">
        <v>-0.58963537216186523</v>
      </c>
      <c r="AU696">
        <v>-0.57629388570785522</v>
      </c>
      <c r="AV696">
        <v>-0.35139870643615723</v>
      </c>
      <c r="AW696">
        <v>-0.37799072265625</v>
      </c>
      <c r="AX696">
        <v>-0.38295266032218933</v>
      </c>
      <c r="AY696">
        <v>0.10486622154712677</v>
      </c>
      <c r="AZ696">
        <v>0.24935294687747955</v>
      </c>
      <c r="BA696">
        <v>0.53455853462219238</v>
      </c>
      <c r="BB696">
        <v>0.40457907319068909</v>
      </c>
      <c r="BC696">
        <v>-0.7463151216506958</v>
      </c>
      <c r="BD696">
        <v>-1.0721039772033691</v>
      </c>
      <c r="BE696">
        <v>-0.9779542088508606</v>
      </c>
      <c r="BF696">
        <v>-0.83646643161773682</v>
      </c>
      <c r="BG696">
        <v>-0.38102269172668457</v>
      </c>
      <c r="BH696">
        <v>-0.35998994112014771</v>
      </c>
      <c r="BI696">
        <v>-0.32700085639953613</v>
      </c>
      <c r="BJ696">
        <v>-0.32742235064506531</v>
      </c>
      <c r="BK696">
        <v>-0.39466997981071472</v>
      </c>
      <c r="BL696">
        <v>-0.57748109102249146</v>
      </c>
      <c r="BM696">
        <v>-1.0856090784072876</v>
      </c>
      <c r="BN696">
        <v>-0.90352058410644531</v>
      </c>
      <c r="BO696">
        <v>-0.18477047979831696</v>
      </c>
      <c r="BP696">
        <v>-0.10176343470811844</v>
      </c>
      <c r="BQ696">
        <v>-0.10912545025348663</v>
      </c>
      <c r="BR696">
        <v>-0.155462846159935</v>
      </c>
      <c r="BS696">
        <v>-0.2457108348608017</v>
      </c>
      <c r="BT696">
        <v>-3.4590605646371841E-2</v>
      </c>
      <c r="BU696">
        <v>-5.8464668691158295E-2</v>
      </c>
      <c r="BV696">
        <v>-5.5887080729007721E-2</v>
      </c>
      <c r="BW696">
        <v>0.50448101758956909</v>
      </c>
      <c r="BX696">
        <v>0.58716171979904175</v>
      </c>
      <c r="BY696">
        <v>0.84409052133560181</v>
      </c>
      <c r="BZ696">
        <v>0.70977550745010376</v>
      </c>
      <c r="CA696">
        <v>-0.3840070366859436</v>
      </c>
      <c r="CB696">
        <v>-0.64809554815292358</v>
      </c>
      <c r="CC696">
        <v>-0.60326552391052246</v>
      </c>
      <c r="CD696">
        <v>-0.51659846305847168</v>
      </c>
      <c r="CE696">
        <v>-8.4374167025089264E-2</v>
      </c>
      <c r="CF696">
        <v>-6.7440137267112732E-2</v>
      </c>
      <c r="CG696">
        <v>-4.3842017650604248E-2</v>
      </c>
      <c r="CH696">
        <v>-4.8985909670591354E-2</v>
      </c>
      <c r="CI696">
        <v>-0.10846773535013199</v>
      </c>
      <c r="CJ696">
        <v>-0.21686550974845886</v>
      </c>
      <c r="CK696">
        <v>-0.66072052717208862</v>
      </c>
      <c r="CL696">
        <v>-0.47267746925354004</v>
      </c>
      <c r="CM696">
        <v>0.23815850913524628</v>
      </c>
      <c r="CN696">
        <v>0.21962568163871765</v>
      </c>
      <c r="CO696">
        <v>0.19874851405620575</v>
      </c>
      <c r="CP696">
        <v>0.14524373412132263</v>
      </c>
      <c r="CQ696">
        <v>-1.6750026494264603E-2</v>
      </c>
      <c r="CR696">
        <v>0.18482972681522369</v>
      </c>
      <c r="CS696">
        <v>0.16283810138702393</v>
      </c>
      <c r="CT696">
        <v>0.17063753306865692</v>
      </c>
      <c r="CU696">
        <v>0.78125303983688354</v>
      </c>
      <c r="CV696">
        <v>0.82112705707550049</v>
      </c>
      <c r="CW696">
        <v>1.0584714412689209</v>
      </c>
      <c r="CX696">
        <v>0.92115360498428345</v>
      </c>
      <c r="CY696">
        <v>-0.13307353854179382</v>
      </c>
      <c r="CZ696">
        <v>-0.35442858934402466</v>
      </c>
      <c r="DA696">
        <v>-0.34375724196434021</v>
      </c>
      <c r="DB696">
        <v>-0.29505890607833862</v>
      </c>
      <c r="DC696">
        <v>0.21227435767650604</v>
      </c>
      <c r="DD696">
        <v>0.22510966658592224</v>
      </c>
      <c r="DE696">
        <v>0.23931682109832764</v>
      </c>
      <c r="DF696">
        <v>0.229450523853302</v>
      </c>
      <c r="DG696">
        <v>0.17773450911045074</v>
      </c>
      <c r="DH696">
        <v>0.14375005662441254</v>
      </c>
      <c r="DI696">
        <v>-0.23583197593688965</v>
      </c>
      <c r="DJ696">
        <v>-4.1834354400634766E-2</v>
      </c>
      <c r="DK696">
        <v>0.6610875129699707</v>
      </c>
      <c r="DL696">
        <v>0.54101479053497314</v>
      </c>
      <c r="DM696">
        <v>0.50662249326705933</v>
      </c>
      <c r="DN696">
        <v>0.44595032930374146</v>
      </c>
      <c r="DO696">
        <v>0.21221078932285309</v>
      </c>
      <c r="DP696">
        <v>0.40425005555152893</v>
      </c>
      <c r="DQ696">
        <v>0.38414087891578674</v>
      </c>
      <c r="DR696">
        <v>0.39716213941574097</v>
      </c>
      <c r="DS696">
        <v>1.0580250024795532</v>
      </c>
      <c r="DT696">
        <v>1.0550923347473145</v>
      </c>
      <c r="DU696">
        <v>1.2728523015975952</v>
      </c>
      <c r="DV696">
        <v>1.1325317621231079</v>
      </c>
      <c r="DW696">
        <v>0.11785993725061417</v>
      </c>
      <c r="DX696">
        <v>-6.0761600732803345E-2</v>
      </c>
      <c r="DY696">
        <v>-8.4249012172222137E-2</v>
      </c>
      <c r="DZ696">
        <v>-7.3519334197044373E-2</v>
      </c>
      <c r="EA696">
        <v>0.64058768749237061</v>
      </c>
      <c r="EB696">
        <v>0.64750510454177856</v>
      </c>
      <c r="EC696">
        <v>0.64815324544906616</v>
      </c>
      <c r="ED696">
        <v>0.63146847486495972</v>
      </c>
      <c r="EE696">
        <v>0.59096509218215942</v>
      </c>
      <c r="EF696">
        <v>0.66442161798477173</v>
      </c>
      <c r="EG696">
        <v>0.37763959169387817</v>
      </c>
      <c r="EH696">
        <v>0.58023470640182495</v>
      </c>
      <c r="EI696">
        <v>1.2717298269271851</v>
      </c>
      <c r="EJ696">
        <v>1.0050495862960815</v>
      </c>
      <c r="EK696">
        <v>0.95114356279373169</v>
      </c>
      <c r="EL696">
        <v>0.8801228404045105</v>
      </c>
      <c r="EM696">
        <v>0.54279381036758423</v>
      </c>
      <c r="EN696">
        <v>0.72105813026428223</v>
      </c>
      <c r="EO696">
        <v>0.70366692543029785</v>
      </c>
      <c r="EP696">
        <v>0.72422772645950317</v>
      </c>
      <c r="EQ696">
        <v>1.4576399326324463</v>
      </c>
      <c r="ER696">
        <v>1.3929011821746826</v>
      </c>
      <c r="ES696">
        <v>1.5823843479156494</v>
      </c>
      <c r="ET696">
        <v>1.4377281665802002</v>
      </c>
      <c r="EU696">
        <v>0.48016801476478577</v>
      </c>
      <c r="EV696">
        <v>0.3632468581199646</v>
      </c>
      <c r="EW696">
        <v>0.2904396653175354</v>
      </c>
      <c r="EX696">
        <v>0.24634861946105957</v>
      </c>
      <c r="EY696">
        <v>59.389209747314453</v>
      </c>
      <c r="EZ696">
        <v>58.41656494140625</v>
      </c>
      <c r="FA696">
        <v>57.641555786132813</v>
      </c>
      <c r="FB696">
        <v>56.849109649658203</v>
      </c>
      <c r="FC696">
        <v>55.638591766357422</v>
      </c>
      <c r="FD696">
        <v>54.583721160888672</v>
      </c>
      <c r="FE696">
        <v>54.207019805908203</v>
      </c>
      <c r="FF696">
        <v>54.713005065917969</v>
      </c>
      <c r="FG696">
        <v>57.008319854736328</v>
      </c>
      <c r="FH696">
        <v>60.007999420166016</v>
      </c>
      <c r="FI696">
        <v>64.604080200195313</v>
      </c>
      <c r="FJ696">
        <v>68.920249938964844</v>
      </c>
      <c r="FK696">
        <v>72.13238525390625</v>
      </c>
      <c r="FL696">
        <v>73.994773864746094</v>
      </c>
      <c r="FM696">
        <v>75.363533020019531</v>
      </c>
      <c r="FN696">
        <v>74.7032470703125</v>
      </c>
      <c r="FO696">
        <v>72.435508728027344</v>
      </c>
      <c r="FP696">
        <v>69.590377807617188</v>
      </c>
      <c r="FQ696">
        <v>67.298599243164063</v>
      </c>
      <c r="FR696">
        <v>66.276618957519531</v>
      </c>
      <c r="FS696">
        <v>65.150993347167969</v>
      </c>
      <c r="FT696">
        <v>64.965782165527344</v>
      </c>
      <c r="FU696">
        <v>64.393180847167969</v>
      </c>
      <c r="FV696">
        <v>64.762977600097656</v>
      </c>
      <c r="FW696">
        <v>1</v>
      </c>
    </row>
    <row r="697" spans="1:179" x14ac:dyDescent="0.2">
      <c r="A697" t="s">
        <v>241</v>
      </c>
      <c r="B697" t="s">
        <v>248</v>
      </c>
      <c r="C697" t="s">
        <v>218</v>
      </c>
      <c r="D697" t="s">
        <v>46</v>
      </c>
      <c r="E697" t="s">
        <v>250</v>
      </c>
      <c r="F697" t="s">
        <v>225</v>
      </c>
      <c r="G697" t="s">
        <v>245</v>
      </c>
      <c r="H697">
        <v>130.65</v>
      </c>
      <c r="K697">
        <v>29.605652913710308</v>
      </c>
      <c r="L697">
        <v>28.852059541076397</v>
      </c>
      <c r="M697">
        <v>28.064684480682367</v>
      </c>
      <c r="N697">
        <v>27.947704290874004</v>
      </c>
      <c r="O697">
        <v>29.130399360046198</v>
      </c>
      <c r="P697">
        <v>34.657350309541819</v>
      </c>
      <c r="Q697">
        <v>42.056070915983689</v>
      </c>
      <c r="R697">
        <v>46.012640071431356</v>
      </c>
      <c r="S697">
        <v>50.374783971150855</v>
      </c>
      <c r="T697">
        <v>54.725520209181198</v>
      </c>
      <c r="U697">
        <v>57.695019743101739</v>
      </c>
      <c r="V697">
        <v>60.669355882631088</v>
      </c>
      <c r="W697">
        <v>62.419188686796126</v>
      </c>
      <c r="X697">
        <v>63.764830594997598</v>
      </c>
      <c r="Y697">
        <v>63.923465038023309</v>
      </c>
      <c r="Z697">
        <v>62.376713666395979</v>
      </c>
      <c r="AA697">
        <v>60.025901385377821</v>
      </c>
      <c r="AB697">
        <v>55.550409152056091</v>
      </c>
      <c r="AC697">
        <v>42.404860835019683</v>
      </c>
      <c r="AD697">
        <v>37.724043028569483</v>
      </c>
      <c r="AE697">
        <v>35.023513238901046</v>
      </c>
      <c r="AF697">
        <v>33.082797959885674</v>
      </c>
      <c r="AG697">
        <v>30.998980371121039</v>
      </c>
      <c r="AH697">
        <v>30.846583932819673</v>
      </c>
      <c r="AI697">
        <v>-0.79941141605377197</v>
      </c>
      <c r="AJ697">
        <v>-0.77294647693634033</v>
      </c>
      <c r="AK697">
        <v>-0.72717523574829102</v>
      </c>
      <c r="AL697">
        <v>-0.72079282999038696</v>
      </c>
      <c r="AM697">
        <v>-0.79772710800170898</v>
      </c>
      <c r="AN697">
        <v>-1.0835609436035156</v>
      </c>
      <c r="AO697">
        <v>-1.6729291677474976</v>
      </c>
      <c r="AP697">
        <v>-1.5034340620040894</v>
      </c>
      <c r="AQ697">
        <v>-0.78918856382369995</v>
      </c>
      <c r="AR697">
        <v>-0.56192284822463989</v>
      </c>
      <c r="AS697">
        <v>-0.54967665672302246</v>
      </c>
      <c r="AT697">
        <v>-0.58467727899551392</v>
      </c>
      <c r="AU697">
        <v>-0.56970328092575073</v>
      </c>
      <c r="AV697">
        <v>-0.34952417016029358</v>
      </c>
      <c r="AW697">
        <v>-0.37557885050773621</v>
      </c>
      <c r="AX697">
        <v>-0.38057133555412292</v>
      </c>
      <c r="AY697">
        <v>9.5112115144729614E-2</v>
      </c>
      <c r="AZ697">
        <v>0.23755425214767456</v>
      </c>
      <c r="BA697">
        <v>0.51698017120361328</v>
      </c>
      <c r="BB697">
        <v>0.38995522260665894</v>
      </c>
      <c r="BC697">
        <v>-0.73655569553375244</v>
      </c>
      <c r="BD697">
        <v>-1.0562895536422729</v>
      </c>
      <c r="BE697">
        <v>-0.96330368518829346</v>
      </c>
      <c r="BF697">
        <v>-0.82392412424087524</v>
      </c>
      <c r="BG697">
        <v>-0.37585946917533875</v>
      </c>
      <c r="BH697">
        <v>-0.35524666309356689</v>
      </c>
      <c r="BI697">
        <v>-0.3228837251663208</v>
      </c>
      <c r="BJ697">
        <v>-0.32324397563934326</v>
      </c>
      <c r="BK697">
        <v>-0.38909021019935608</v>
      </c>
      <c r="BL697">
        <v>-0.56867742538452148</v>
      </c>
      <c r="BM697">
        <v>-1.0662773847579956</v>
      </c>
      <c r="BN697">
        <v>-0.88828033208847046</v>
      </c>
      <c r="BO697">
        <v>-0.18533456325531006</v>
      </c>
      <c r="BP697">
        <v>-0.10304652899503708</v>
      </c>
      <c r="BQ697">
        <v>-0.11009717732667923</v>
      </c>
      <c r="BR697">
        <v>-0.15533129870891571</v>
      </c>
      <c r="BS697">
        <v>-0.24279521405696869</v>
      </c>
      <c r="BT697">
        <v>-3.6237910389900208E-2</v>
      </c>
      <c r="BU697">
        <v>-5.9604834765195847E-2</v>
      </c>
      <c r="BV697">
        <v>-5.7141631841659546E-2</v>
      </c>
      <c r="BW697">
        <v>0.49028456211090088</v>
      </c>
      <c r="BX697">
        <v>0.57160770893096924</v>
      </c>
      <c r="BY697">
        <v>0.82307124137878418</v>
      </c>
      <c r="BZ697">
        <v>0.69175887107849121</v>
      </c>
      <c r="CA697">
        <v>-0.37827527523040771</v>
      </c>
      <c r="CB697">
        <v>-0.63699465990066528</v>
      </c>
      <c r="CC697">
        <v>-0.59278029203414917</v>
      </c>
      <c r="CD697">
        <v>-0.50761198997497559</v>
      </c>
      <c r="CE697">
        <v>-8.2508675754070282E-2</v>
      </c>
      <c r="CF697">
        <v>-6.5949060022830963E-2</v>
      </c>
      <c r="CG697">
        <v>-4.2872685939073563E-2</v>
      </c>
      <c r="CH697">
        <v>-4.7902844846248627E-2</v>
      </c>
      <c r="CI697">
        <v>-0.10606954991817474</v>
      </c>
      <c r="CJ697">
        <v>-0.21207067370414734</v>
      </c>
      <c r="CK697">
        <v>-0.64611220359802246</v>
      </c>
      <c r="CL697">
        <v>-0.46222671866416931</v>
      </c>
      <c r="CM697">
        <v>0.23289288580417633</v>
      </c>
      <c r="CN697">
        <v>0.21476981043815613</v>
      </c>
      <c r="CO697">
        <v>0.19435423612594604</v>
      </c>
      <c r="CP697">
        <v>0.1420324444770813</v>
      </c>
      <c r="CQ697">
        <v>-1.6379687935113907E-2</v>
      </c>
      <c r="CR697">
        <v>0.18074318766593933</v>
      </c>
      <c r="CS697">
        <v>0.15923780202865601</v>
      </c>
      <c r="CT697">
        <v>0.1668647825717926</v>
      </c>
      <c r="CU697">
        <v>0.76397979259490967</v>
      </c>
      <c r="CV697">
        <v>0.80297213792800903</v>
      </c>
      <c r="CW697">
        <v>1.0350689888000488</v>
      </c>
      <c r="CX697">
        <v>0.90078717470169067</v>
      </c>
      <c r="CY697">
        <v>-0.13013133406639099</v>
      </c>
      <c r="CZ697">
        <v>-0.34659227728843689</v>
      </c>
      <c r="DA697">
        <v>-0.33615687489509583</v>
      </c>
      <c r="DB697">
        <v>-0.28853523731231689</v>
      </c>
      <c r="DC697">
        <v>0.21084210276603699</v>
      </c>
      <c r="DD697">
        <v>0.22334854304790497</v>
      </c>
      <c r="DE697">
        <v>0.23713836073875427</v>
      </c>
      <c r="DF697">
        <v>0.2274383008480072</v>
      </c>
      <c r="DG697">
        <v>0.17695111036300659</v>
      </c>
      <c r="DH697">
        <v>0.14453606307506561</v>
      </c>
      <c r="DI697">
        <v>-0.22594699263572693</v>
      </c>
      <c r="DJ697">
        <v>-3.6173120141029358E-2</v>
      </c>
      <c r="DK697">
        <v>0.65112036466598511</v>
      </c>
      <c r="DL697">
        <v>0.53258615732192993</v>
      </c>
      <c r="DM697">
        <v>0.49880564212799072</v>
      </c>
      <c r="DN697">
        <v>0.43939617276191711</v>
      </c>
      <c r="DO697">
        <v>0.21003584563732147</v>
      </c>
      <c r="DP697">
        <v>0.39772430062294006</v>
      </c>
      <c r="DQ697">
        <v>0.37808045744895935</v>
      </c>
      <c r="DR697">
        <v>0.39087119698524475</v>
      </c>
      <c r="DS697">
        <v>1.0376750230789185</v>
      </c>
      <c r="DT697">
        <v>1.0343365669250488</v>
      </c>
      <c r="DU697">
        <v>1.2470666170120239</v>
      </c>
      <c r="DV697">
        <v>1.1098154783248901</v>
      </c>
      <c r="DW697">
        <v>0.11801261454820633</v>
      </c>
      <c r="DX697">
        <v>-5.6189894676208496E-2</v>
      </c>
      <c r="DY697">
        <v>-7.9533495008945465E-2</v>
      </c>
      <c r="DZ697">
        <v>-6.9458439946174622E-2</v>
      </c>
      <c r="EA697">
        <v>0.63439404964447021</v>
      </c>
      <c r="EB697">
        <v>0.64104831218719482</v>
      </c>
      <c r="EC697">
        <v>0.6414298415184021</v>
      </c>
      <c r="ED697">
        <v>0.62498718500137329</v>
      </c>
      <c r="EE697">
        <v>0.58558797836303711</v>
      </c>
      <c r="EF697">
        <v>0.65941953659057617</v>
      </c>
      <c r="EG697">
        <v>0.38070479035377502</v>
      </c>
      <c r="EH697">
        <v>0.57898062467575073</v>
      </c>
      <c r="EI697">
        <v>1.254974365234375</v>
      </c>
      <c r="EJ697">
        <v>0.99146246910095215</v>
      </c>
      <c r="EK697">
        <v>0.93838512897491455</v>
      </c>
      <c r="EL697">
        <v>0.86874216794967651</v>
      </c>
      <c r="EM697">
        <v>0.53694391250610352</v>
      </c>
      <c r="EN697">
        <v>0.71101051568984985</v>
      </c>
      <c r="EO697">
        <v>0.69405448436737061</v>
      </c>
      <c r="EP697">
        <v>0.71430093050003052</v>
      </c>
      <c r="EQ697">
        <v>1.4328473806381226</v>
      </c>
      <c r="ER697">
        <v>1.3683900833129883</v>
      </c>
      <c r="ES697">
        <v>1.5531576871871948</v>
      </c>
      <c r="ET697">
        <v>1.4116191864013672</v>
      </c>
      <c r="EU697">
        <v>0.47629305720329285</v>
      </c>
      <c r="EV697">
        <v>0.36310499906539917</v>
      </c>
      <c r="EW697">
        <v>0.29098990559577942</v>
      </c>
      <c r="EX697">
        <v>0.24685363471508026</v>
      </c>
      <c r="EY697">
        <v>59.389209747314453</v>
      </c>
      <c r="EZ697">
        <v>58.41656494140625</v>
      </c>
      <c r="FA697">
        <v>57.641551971435547</v>
      </c>
      <c r="FB697">
        <v>56.849109649658203</v>
      </c>
      <c r="FC697">
        <v>55.638591766357422</v>
      </c>
      <c r="FD697">
        <v>54.583721160888672</v>
      </c>
      <c r="FE697">
        <v>54.207015991210938</v>
      </c>
      <c r="FF697">
        <v>54.713005065917969</v>
      </c>
      <c r="FG697">
        <v>57.008319854736328</v>
      </c>
      <c r="FH697">
        <v>60.007999420166016</v>
      </c>
      <c r="FI697">
        <v>64.604080200195313</v>
      </c>
      <c r="FJ697">
        <v>68.920249938964844</v>
      </c>
      <c r="FK697">
        <v>72.13238525390625</v>
      </c>
      <c r="FL697">
        <v>73.994773864746094</v>
      </c>
      <c r="FM697">
        <v>75.363533020019531</v>
      </c>
      <c r="FN697">
        <v>74.7032470703125</v>
      </c>
      <c r="FO697">
        <v>72.435508728027344</v>
      </c>
      <c r="FP697">
        <v>69.590377807617188</v>
      </c>
      <c r="FQ697">
        <v>67.298599243164063</v>
      </c>
      <c r="FR697">
        <v>66.276618957519531</v>
      </c>
      <c r="FS697">
        <v>65.150993347167969</v>
      </c>
      <c r="FT697">
        <v>64.965782165527344</v>
      </c>
      <c r="FU697">
        <v>64.393180847167969</v>
      </c>
      <c r="FV697">
        <v>64.762977600097656</v>
      </c>
      <c r="FW697">
        <v>1</v>
      </c>
    </row>
    <row r="698" spans="1:179" x14ac:dyDescent="0.2">
      <c r="A698" t="s">
        <v>241</v>
      </c>
      <c r="B698" t="s">
        <v>248</v>
      </c>
      <c r="C698" t="s">
        <v>218</v>
      </c>
      <c r="D698" t="s">
        <v>47</v>
      </c>
      <c r="E698">
        <v>2015</v>
      </c>
      <c r="F698" t="s">
        <v>225</v>
      </c>
      <c r="G698" t="s">
        <v>245</v>
      </c>
      <c r="H698">
        <v>143.52000000000001</v>
      </c>
      <c r="K698">
        <v>30.0276032215349</v>
      </c>
      <c r="L698">
        <v>29.490993344378165</v>
      </c>
      <c r="M698">
        <v>28.615384447505811</v>
      </c>
      <c r="N698">
        <v>28.571566085604307</v>
      </c>
      <c r="O698">
        <v>30.296669932548728</v>
      </c>
      <c r="P698">
        <v>36.242745875571785</v>
      </c>
      <c r="Q698">
        <v>44.283298131845299</v>
      </c>
      <c r="R698">
        <v>49.480679167863656</v>
      </c>
      <c r="S698">
        <v>53.125501626058139</v>
      </c>
      <c r="T698">
        <v>54.748435048023545</v>
      </c>
      <c r="U698">
        <v>55.690785850206815</v>
      </c>
      <c r="V698">
        <v>59.475045950785351</v>
      </c>
      <c r="W698">
        <v>60.640381847222613</v>
      </c>
      <c r="X698">
        <v>61.450535379399334</v>
      </c>
      <c r="Y698">
        <v>61.400732158503054</v>
      </c>
      <c r="Z698">
        <v>60.016082685443841</v>
      </c>
      <c r="AA698">
        <v>57.899789065421679</v>
      </c>
      <c r="AB698">
        <v>54.167708551633197</v>
      </c>
      <c r="AC698">
        <v>42.385707617854479</v>
      </c>
      <c r="AD698">
        <v>37.502778665487014</v>
      </c>
      <c r="AE698">
        <v>34.94065323342015</v>
      </c>
      <c r="AF698">
        <v>32.733378447473413</v>
      </c>
      <c r="AG698">
        <v>30.788287563688097</v>
      </c>
      <c r="AH698">
        <v>31.358616192282664</v>
      </c>
      <c r="AI698">
        <v>-0.75824934244155884</v>
      </c>
      <c r="AJ698">
        <v>-0.72814095020294189</v>
      </c>
      <c r="AK698">
        <v>-0.67829102277755737</v>
      </c>
      <c r="AL698">
        <v>-0.65693342685699463</v>
      </c>
      <c r="AM698">
        <v>-0.73179978132247925</v>
      </c>
      <c r="AN698">
        <v>-0.99946314096450806</v>
      </c>
      <c r="AO698">
        <v>-1.5704833269119263</v>
      </c>
      <c r="AP698">
        <v>-1.4665623903274536</v>
      </c>
      <c r="AQ698">
        <v>-0.74114084243774414</v>
      </c>
      <c r="AR698">
        <v>-0.46274381875991821</v>
      </c>
      <c r="AS698">
        <v>-0.44210973381996155</v>
      </c>
      <c r="AT698">
        <v>-0.5193900465965271</v>
      </c>
      <c r="AU698">
        <v>-0.52513980865478516</v>
      </c>
      <c r="AV698">
        <v>-0.35029524564743042</v>
      </c>
      <c r="AW698">
        <v>-0.36770665645599365</v>
      </c>
      <c r="AX698">
        <v>-0.39301049709320068</v>
      </c>
      <c r="AY698">
        <v>5.4691590368747711E-2</v>
      </c>
      <c r="AZ698">
        <v>0.17282959818840027</v>
      </c>
      <c r="BA698">
        <v>0.51579481363296509</v>
      </c>
      <c r="BB698">
        <v>0.32504656910896301</v>
      </c>
      <c r="BC698">
        <v>-0.5676112174987793</v>
      </c>
      <c r="BD698">
        <v>-0.73665374517440796</v>
      </c>
      <c r="BE698">
        <v>-0.70312041044235229</v>
      </c>
      <c r="BF698">
        <v>-0.70966535806655884</v>
      </c>
      <c r="BG698">
        <v>-0.36612182855606079</v>
      </c>
      <c r="BH698">
        <v>-0.34045717120170593</v>
      </c>
      <c r="BI698">
        <v>-0.30704200267791748</v>
      </c>
      <c r="BJ698">
        <v>-0.29234230518341064</v>
      </c>
      <c r="BK698">
        <v>-0.35821688175201416</v>
      </c>
      <c r="BL698">
        <v>-0.54420334100723267</v>
      </c>
      <c r="BM698">
        <v>-1.0195139646530151</v>
      </c>
      <c r="BN698">
        <v>-0.87274563312530518</v>
      </c>
      <c r="BO698">
        <v>-0.14679838716983795</v>
      </c>
      <c r="BP698">
        <v>-2.5118278339505196E-2</v>
      </c>
      <c r="BQ698">
        <v>-5.3673826158046722E-2</v>
      </c>
      <c r="BR698">
        <v>-0.12615342438220978</v>
      </c>
      <c r="BS698">
        <v>-0.22761845588684082</v>
      </c>
      <c r="BT698">
        <v>-6.9333858788013458E-2</v>
      </c>
      <c r="BU698">
        <v>-8.4792107343673706E-2</v>
      </c>
      <c r="BV698">
        <v>-9.6054881811141968E-2</v>
      </c>
      <c r="BW698">
        <v>0.40690562129020691</v>
      </c>
      <c r="BX698">
        <v>0.46676799654960632</v>
      </c>
      <c r="BY698">
        <v>0.79824721813201904</v>
      </c>
      <c r="BZ698">
        <v>0.59585767984390259</v>
      </c>
      <c r="CA698">
        <v>-0.25838500261306763</v>
      </c>
      <c r="CB698">
        <v>-0.4237496554851532</v>
      </c>
      <c r="CC698">
        <v>-0.42682629823684692</v>
      </c>
      <c r="CD698">
        <v>-0.42299893498420715</v>
      </c>
      <c r="CE698">
        <v>-9.453553706407547E-2</v>
      </c>
      <c r="CF698">
        <v>-7.1948565542697906E-2</v>
      </c>
      <c r="CG698">
        <v>-4.9916066229343414E-2</v>
      </c>
      <c r="CH698">
        <v>-3.9827600121498108E-2</v>
      </c>
      <c r="CI698">
        <v>-9.9474504590034485E-2</v>
      </c>
      <c r="CJ698">
        <v>-0.2288917750120163</v>
      </c>
      <c r="CK698">
        <v>-0.63791429996490479</v>
      </c>
      <c r="CL698">
        <v>-0.46146994829177856</v>
      </c>
      <c r="CM698">
        <v>0.26484137773513794</v>
      </c>
      <c r="CN698">
        <v>0.27797985076904297</v>
      </c>
      <c r="CO698">
        <v>0.21535570919513702</v>
      </c>
      <c r="CP698">
        <v>0.14620107412338257</v>
      </c>
      <c r="CQ698">
        <v>-2.1556071937084198E-2</v>
      </c>
      <c r="CR698">
        <v>0.1252591460943222</v>
      </c>
      <c r="CS698">
        <v>0.11115364730358124</v>
      </c>
      <c r="CT698">
        <v>0.10961566865444183</v>
      </c>
      <c r="CU698">
        <v>0.65084797143936157</v>
      </c>
      <c r="CV698">
        <v>0.67034882307052612</v>
      </c>
      <c r="CW698">
        <v>0.99387294054031372</v>
      </c>
      <c r="CX698">
        <v>0.7834206223487854</v>
      </c>
      <c r="CY698">
        <v>-4.4215887784957886E-2</v>
      </c>
      <c r="CZ698">
        <v>-0.20703321695327759</v>
      </c>
      <c r="DA698">
        <v>-0.23546583950519562</v>
      </c>
      <c r="DB698">
        <v>-0.22445464134216309</v>
      </c>
      <c r="DC698">
        <v>0.17705076932907104</v>
      </c>
      <c r="DD698">
        <v>0.19656004011631012</v>
      </c>
      <c r="DE698">
        <v>0.20720988512039185</v>
      </c>
      <c r="DF698">
        <v>0.21268709003925323</v>
      </c>
      <c r="DG698">
        <v>0.15926787257194519</v>
      </c>
      <c r="DH698">
        <v>8.6419776082038879E-2</v>
      </c>
      <c r="DI698">
        <v>-0.25631460547447205</v>
      </c>
      <c r="DJ698">
        <v>-5.0194278359413147E-2</v>
      </c>
      <c r="DK698">
        <v>0.67648112773895264</v>
      </c>
      <c r="DL698">
        <v>0.58107799291610718</v>
      </c>
      <c r="DM698">
        <v>0.48438525199890137</v>
      </c>
      <c r="DN698">
        <v>0.41855555772781372</v>
      </c>
      <c r="DO698">
        <v>0.18450631201267242</v>
      </c>
      <c r="DP698">
        <v>0.31985214352607727</v>
      </c>
      <c r="DQ698">
        <v>0.30709940195083618</v>
      </c>
      <c r="DR698">
        <v>0.31528621912002563</v>
      </c>
      <c r="DS698">
        <v>0.89479035139083862</v>
      </c>
      <c r="DT698">
        <v>0.87392967939376831</v>
      </c>
      <c r="DU698">
        <v>1.1894985437393188</v>
      </c>
      <c r="DV698">
        <v>0.97098356485366821</v>
      </c>
      <c r="DW698">
        <v>0.16995324194431305</v>
      </c>
      <c r="DX698">
        <v>9.6832197159528732E-3</v>
      </c>
      <c r="DY698">
        <v>-4.4105399399995804E-2</v>
      </c>
      <c r="DZ698">
        <v>-2.5910334661602974E-2</v>
      </c>
      <c r="EA698">
        <v>0.56917822360992432</v>
      </c>
      <c r="EB698">
        <v>0.58424383401870728</v>
      </c>
      <c r="EC698">
        <v>0.57845890522003174</v>
      </c>
      <c r="ED698">
        <v>0.57727819681167603</v>
      </c>
      <c r="EE698">
        <v>0.53285074234008789</v>
      </c>
      <c r="EF698">
        <v>0.54167956113815308</v>
      </c>
      <c r="EG698">
        <v>0.2946547269821167</v>
      </c>
      <c r="EH698">
        <v>0.54362249374389648</v>
      </c>
      <c r="EI698">
        <v>1.27082359790802</v>
      </c>
      <c r="EJ698">
        <v>1.0187035799026489</v>
      </c>
      <c r="EK698">
        <v>0.8728211522102356</v>
      </c>
      <c r="EL698">
        <v>0.81179219484329224</v>
      </c>
      <c r="EM698">
        <v>0.48202767968177795</v>
      </c>
      <c r="EN698">
        <v>0.60081350803375244</v>
      </c>
      <c r="EO698">
        <v>0.59001398086547852</v>
      </c>
      <c r="EP698">
        <v>0.61224180459976196</v>
      </c>
      <c r="EQ698">
        <v>1.2470043897628784</v>
      </c>
      <c r="ER698">
        <v>1.1678680181503296</v>
      </c>
      <c r="ES698">
        <v>1.4719510078430176</v>
      </c>
      <c r="ET698">
        <v>1.2417947053909302</v>
      </c>
      <c r="EU698">
        <v>0.47917944192886353</v>
      </c>
      <c r="EV698">
        <v>0.32258734107017517</v>
      </c>
      <c r="EW698">
        <v>0.23218870162963867</v>
      </c>
      <c r="EX698">
        <v>0.26075610518455505</v>
      </c>
      <c r="EY698">
        <v>52.429481506347656</v>
      </c>
      <c r="EZ698">
        <v>51.152240753173828</v>
      </c>
      <c r="FA698">
        <v>50.216297149658203</v>
      </c>
      <c r="FB698">
        <v>49.427478790283203</v>
      </c>
      <c r="FC698">
        <v>48.942672729492188</v>
      </c>
      <c r="FD698">
        <v>47.906951904296875</v>
      </c>
      <c r="FE698">
        <v>48.182640075683594</v>
      </c>
      <c r="FF698">
        <v>48.391880035400391</v>
      </c>
      <c r="FG698">
        <v>48.897354125976563</v>
      </c>
      <c r="FH698">
        <v>52.507331848144531</v>
      </c>
      <c r="FI698">
        <v>57.012393951416016</v>
      </c>
      <c r="FJ698">
        <v>59.994060516357422</v>
      </c>
      <c r="FK698">
        <v>61.688106536865234</v>
      </c>
      <c r="FL698">
        <v>62.905937194824219</v>
      </c>
      <c r="FM698">
        <v>63.3787841796875</v>
      </c>
      <c r="FN698">
        <v>63.720413208007813</v>
      </c>
      <c r="FO698">
        <v>62.92962646484375</v>
      </c>
      <c r="FP698">
        <v>60.748847961425781</v>
      </c>
      <c r="FQ698">
        <v>58.696060180664063</v>
      </c>
      <c r="FR698">
        <v>57.056396484375</v>
      </c>
      <c r="FS698">
        <v>55.285762786865234</v>
      </c>
      <c r="FT698">
        <v>53.168796539306641</v>
      </c>
      <c r="FU698">
        <v>51.240081787109375</v>
      </c>
      <c r="FV698">
        <v>49.89984130859375</v>
      </c>
      <c r="FW698">
        <v>1</v>
      </c>
    </row>
    <row r="699" spans="1:179" x14ac:dyDescent="0.2">
      <c r="A699" t="s">
        <v>241</v>
      </c>
      <c r="B699" t="s">
        <v>248</v>
      </c>
      <c r="C699" t="s">
        <v>218</v>
      </c>
      <c r="D699" t="s">
        <v>47</v>
      </c>
      <c r="E699">
        <v>2016</v>
      </c>
      <c r="F699" t="s">
        <v>225</v>
      </c>
      <c r="G699" t="s">
        <v>245</v>
      </c>
      <c r="H699">
        <v>133.6</v>
      </c>
      <c r="K699">
        <v>27.952803663145804</v>
      </c>
      <c r="L699">
        <v>27.45327160162217</v>
      </c>
      <c r="M699">
        <v>26.638164135355154</v>
      </c>
      <c r="N699">
        <v>26.597373464916465</v>
      </c>
      <c r="O699">
        <v>28.203278830603189</v>
      </c>
      <c r="P699">
        <v>33.738502277350932</v>
      </c>
      <c r="Q699">
        <v>41.223481245025894</v>
      </c>
      <c r="R699">
        <v>46.061741914401829</v>
      </c>
      <c r="S699">
        <v>49.454720228697234</v>
      </c>
      <c r="T699">
        <v>50.965514778893684</v>
      </c>
      <c r="U699">
        <v>51.842752524473916</v>
      </c>
      <c r="V699">
        <v>55.365533840762438</v>
      </c>
      <c r="W699">
        <v>56.45034921128677</v>
      </c>
      <c r="X699">
        <v>57.204524043519093</v>
      </c>
      <c r="Y699">
        <v>57.158162046351507</v>
      </c>
      <c r="Z699">
        <v>55.869186879830579</v>
      </c>
      <c r="AA699">
        <v>53.899121549687202</v>
      </c>
      <c r="AB699">
        <v>50.424914398109905</v>
      </c>
      <c r="AC699">
        <v>39.457007421614222</v>
      </c>
      <c r="AD699">
        <v>34.911471326054972</v>
      </c>
      <c r="AE699">
        <v>32.526379561169961</v>
      </c>
      <c r="AF699">
        <v>30.471619536968888</v>
      </c>
      <c r="AG699">
        <v>28.660927448749447</v>
      </c>
      <c r="AH699">
        <v>29.191848417065088</v>
      </c>
      <c r="AI699">
        <v>-0.72837674617767334</v>
      </c>
      <c r="AJ699">
        <v>-0.70009356737136841</v>
      </c>
      <c r="AK699">
        <v>-0.65274429321289063</v>
      </c>
      <c r="AL699">
        <v>-0.63248002529144287</v>
      </c>
      <c r="AM699">
        <v>-0.7026897668838501</v>
      </c>
      <c r="AN699">
        <v>-0.95654916763305664</v>
      </c>
      <c r="AO699">
        <v>-1.4936105012893677</v>
      </c>
      <c r="AP699">
        <v>-1.3993308544158936</v>
      </c>
      <c r="AQ699">
        <v>-0.7240634560585022</v>
      </c>
      <c r="AR699">
        <v>-0.45590254664421082</v>
      </c>
      <c r="AS699">
        <v>-0.43386924266815186</v>
      </c>
      <c r="AT699">
        <v>-0.50608545541763306</v>
      </c>
      <c r="AU699">
        <v>-0.50594103336334229</v>
      </c>
      <c r="AV699">
        <v>-0.34222656488418579</v>
      </c>
      <c r="AW699">
        <v>-0.3585471510887146</v>
      </c>
      <c r="AX699">
        <v>-0.38290891051292419</v>
      </c>
      <c r="AY699">
        <v>3.0685080215334892E-2</v>
      </c>
      <c r="AZ699">
        <v>0.14400695264339447</v>
      </c>
      <c r="BA699">
        <v>0.46393412351608276</v>
      </c>
      <c r="BB699">
        <v>0.28703442215919495</v>
      </c>
      <c r="BC699">
        <v>-0.54615002870559692</v>
      </c>
      <c r="BD699">
        <v>-0.70372360944747925</v>
      </c>
      <c r="BE699">
        <v>-0.67040473222732544</v>
      </c>
      <c r="BF699">
        <v>-0.67709314823150635</v>
      </c>
      <c r="BG699">
        <v>-0.3500390350818634</v>
      </c>
      <c r="BH699">
        <v>-0.32604324817657471</v>
      </c>
      <c r="BI699">
        <v>-0.29455077648162842</v>
      </c>
      <c r="BJ699">
        <v>-0.28071027994155884</v>
      </c>
      <c r="BK699">
        <v>-0.3422444760799408</v>
      </c>
      <c r="BL699">
        <v>-0.51729929447174072</v>
      </c>
      <c r="BM699">
        <v>-0.96201688051223755</v>
      </c>
      <c r="BN699">
        <v>-0.82639652490615845</v>
      </c>
      <c r="BO699">
        <v>-0.15062202513217926</v>
      </c>
      <c r="BP699">
        <v>-3.366677463054657E-2</v>
      </c>
      <c r="BQ699">
        <v>-5.9093289077281952E-2</v>
      </c>
      <c r="BR699">
        <v>-0.12667763233184814</v>
      </c>
      <c r="BS699">
        <v>-0.21888250112533569</v>
      </c>
      <c r="BT699">
        <v>-7.1145638823509216E-2</v>
      </c>
      <c r="BU699">
        <v>-8.5581697523593903E-2</v>
      </c>
      <c r="BV699">
        <v>-9.6396207809448242E-2</v>
      </c>
      <c r="BW699">
        <v>0.37051296234130859</v>
      </c>
      <c r="BX699">
        <v>0.42760851979255676</v>
      </c>
      <c r="BY699">
        <v>0.73645365238189697</v>
      </c>
      <c r="BZ699">
        <v>0.54832208156585693</v>
      </c>
      <c r="CA699">
        <v>-0.24779824912548065</v>
      </c>
      <c r="CB699">
        <v>-0.40182322263717651</v>
      </c>
      <c r="CC699">
        <v>-0.40382695198059082</v>
      </c>
      <c r="CD699">
        <v>-0.40050780773162842</v>
      </c>
      <c r="CE699">
        <v>-8.8003471493721008E-2</v>
      </c>
      <c r="CF699">
        <v>-6.6977180540561676E-2</v>
      </c>
      <c r="CG699">
        <v>-4.6467047184705734E-2</v>
      </c>
      <c r="CH699">
        <v>-3.7075657397508621E-2</v>
      </c>
      <c r="CI699">
        <v>-9.2601172626018524E-2</v>
      </c>
      <c r="CJ699">
        <v>-0.21307617425918579</v>
      </c>
      <c r="CK699">
        <v>-0.59383672475814819</v>
      </c>
      <c r="CL699">
        <v>-0.42958402633666992</v>
      </c>
      <c r="CM699">
        <v>0.24654178321361542</v>
      </c>
      <c r="CN699">
        <v>0.25877243280410767</v>
      </c>
      <c r="CO699">
        <v>0.20047539472579956</v>
      </c>
      <c r="CP699">
        <v>0.13609910011291504</v>
      </c>
      <c r="CQ699">
        <v>-2.0066624507308006E-2</v>
      </c>
      <c r="CR699">
        <v>0.11660418659448624</v>
      </c>
      <c r="CS699">
        <v>0.10347333550453186</v>
      </c>
      <c r="CT699">
        <v>0.10204162448644638</v>
      </c>
      <c r="CU699">
        <v>0.60587674379348755</v>
      </c>
      <c r="CV699">
        <v>0.62403011322021484</v>
      </c>
      <c r="CW699">
        <v>0.92519986629486084</v>
      </c>
      <c r="CX699">
        <v>0.72928905487060547</v>
      </c>
      <c r="CY699">
        <v>-4.116072878241539E-2</v>
      </c>
      <c r="CZ699">
        <v>-0.19272796809673309</v>
      </c>
      <c r="DA699">
        <v>-0.21919600665569305</v>
      </c>
      <c r="DB699">
        <v>-0.208945631980896</v>
      </c>
      <c r="DC699">
        <v>0.17403207719326019</v>
      </c>
      <c r="DD699">
        <v>0.19208890199661255</v>
      </c>
      <c r="DE699">
        <v>0.20161667466163635</v>
      </c>
      <c r="DF699">
        <v>0.20655897259712219</v>
      </c>
      <c r="DG699">
        <v>0.15704211592674255</v>
      </c>
      <c r="DH699">
        <v>9.1146938502788544E-2</v>
      </c>
      <c r="DI699">
        <v>-0.22565655410289764</v>
      </c>
      <c r="DJ699">
        <v>-3.2771527767181396E-2</v>
      </c>
      <c r="DK699">
        <v>0.64370560646057129</v>
      </c>
      <c r="DL699">
        <v>0.5512116551399231</v>
      </c>
      <c r="DM699">
        <v>0.46004408597946167</v>
      </c>
      <c r="DN699">
        <v>0.39887583255767822</v>
      </c>
      <c r="DO699">
        <v>0.17874924838542938</v>
      </c>
      <c r="DP699">
        <v>0.30435401201248169</v>
      </c>
      <c r="DQ699">
        <v>0.29252836108207703</v>
      </c>
      <c r="DR699">
        <v>0.30047944188117981</v>
      </c>
      <c r="DS699">
        <v>0.8412405252456665</v>
      </c>
      <c r="DT699">
        <v>0.82045173645019531</v>
      </c>
      <c r="DU699">
        <v>1.1139460802078247</v>
      </c>
      <c r="DV699">
        <v>0.91025608777999878</v>
      </c>
      <c r="DW699">
        <v>0.16547679901123047</v>
      </c>
      <c r="DX699">
        <v>1.6367305070161819E-2</v>
      </c>
      <c r="DY699">
        <v>-3.4565042704343796E-2</v>
      </c>
      <c r="DZ699">
        <v>-1.7383448779582977E-2</v>
      </c>
      <c r="EA699">
        <v>0.55236977338790894</v>
      </c>
      <c r="EB699">
        <v>0.56613916158676147</v>
      </c>
      <c r="EC699">
        <v>0.55981016159057617</v>
      </c>
      <c r="ED699">
        <v>0.55832868814468384</v>
      </c>
      <c r="EE699">
        <v>0.51748740673065186</v>
      </c>
      <c r="EF699">
        <v>0.53039681911468506</v>
      </c>
      <c r="EG699">
        <v>0.30593711137771606</v>
      </c>
      <c r="EH699">
        <v>0.54016274213790894</v>
      </c>
      <c r="EI699">
        <v>1.2171469926834106</v>
      </c>
      <c r="EJ699">
        <v>0.97344744205474854</v>
      </c>
      <c r="EK699">
        <v>0.83482003211975098</v>
      </c>
      <c r="EL699">
        <v>0.77828365564346313</v>
      </c>
      <c r="EM699">
        <v>0.46580779552459717</v>
      </c>
      <c r="EN699">
        <v>0.57543492317199707</v>
      </c>
      <c r="EO699">
        <v>0.56549382209777832</v>
      </c>
      <c r="EP699">
        <v>0.58699214458465576</v>
      </c>
      <c r="EQ699">
        <v>1.1810684204101563</v>
      </c>
      <c r="ER699">
        <v>1.104053258895874</v>
      </c>
      <c r="ES699">
        <v>1.3864655494689941</v>
      </c>
      <c r="ET699">
        <v>1.1715437173843384</v>
      </c>
      <c r="EU699">
        <v>0.46382856369018555</v>
      </c>
      <c r="EV699">
        <v>0.31826767325401306</v>
      </c>
      <c r="EW699">
        <v>0.23201273381710052</v>
      </c>
      <c r="EX699">
        <v>0.25920191407203674</v>
      </c>
      <c r="EY699">
        <v>52.429481506347656</v>
      </c>
      <c r="EZ699">
        <v>51.152240753173828</v>
      </c>
      <c r="FA699">
        <v>50.216297149658203</v>
      </c>
      <c r="FB699">
        <v>49.427478790283203</v>
      </c>
      <c r="FC699">
        <v>48.942672729492188</v>
      </c>
      <c r="FD699">
        <v>47.906951904296875</v>
      </c>
      <c r="FE699">
        <v>48.182640075683594</v>
      </c>
      <c r="FF699">
        <v>48.391883850097656</v>
      </c>
      <c r="FG699">
        <v>48.897357940673828</v>
      </c>
      <c r="FH699">
        <v>52.507335662841797</v>
      </c>
      <c r="FI699">
        <v>57.012393951416016</v>
      </c>
      <c r="FJ699">
        <v>59.994060516357422</v>
      </c>
      <c r="FK699">
        <v>61.688106536865234</v>
      </c>
      <c r="FL699">
        <v>62.905937194824219</v>
      </c>
      <c r="FM699">
        <v>63.3787841796875</v>
      </c>
      <c r="FN699">
        <v>63.720413208007813</v>
      </c>
      <c r="FO699">
        <v>62.92962646484375</v>
      </c>
      <c r="FP699">
        <v>60.748851776123047</v>
      </c>
      <c r="FQ699">
        <v>58.696060180664063</v>
      </c>
      <c r="FR699">
        <v>57.056400299072266</v>
      </c>
      <c r="FS699">
        <v>55.285762786865234</v>
      </c>
      <c r="FT699">
        <v>53.168796539306641</v>
      </c>
      <c r="FU699">
        <v>51.240081787109375</v>
      </c>
      <c r="FV699">
        <v>49.89984130859375</v>
      </c>
      <c r="FW699">
        <v>1</v>
      </c>
    </row>
    <row r="700" spans="1:179" x14ac:dyDescent="0.2">
      <c r="A700" t="s">
        <v>241</v>
      </c>
      <c r="B700" t="s">
        <v>248</v>
      </c>
      <c r="C700" t="s">
        <v>218</v>
      </c>
      <c r="D700" t="s">
        <v>47</v>
      </c>
      <c r="E700" t="s">
        <v>250</v>
      </c>
      <c r="F700" t="s">
        <v>225</v>
      </c>
      <c r="G700" t="s">
        <v>245</v>
      </c>
      <c r="H700">
        <v>130.65</v>
      </c>
      <c r="K700">
        <v>27.334775273995714</v>
      </c>
      <c r="L700">
        <v>26.846287721603709</v>
      </c>
      <c r="M700">
        <v>26.049202045223389</v>
      </c>
      <c r="N700">
        <v>26.009313244688247</v>
      </c>
      <c r="O700">
        <v>27.57971250808043</v>
      </c>
      <c r="P700">
        <v>32.992553768353993</v>
      </c>
      <c r="Q700">
        <v>40.312042019964807</v>
      </c>
      <c r="R700">
        <v>45.043330147916393</v>
      </c>
      <c r="S700">
        <v>48.361290694860969</v>
      </c>
      <c r="T700">
        <v>49.838682015333255</v>
      </c>
      <c r="U700">
        <v>50.696524288554571</v>
      </c>
      <c r="V700">
        <v>54.141417930731023</v>
      </c>
      <c r="W700">
        <v>55.202248347758385</v>
      </c>
      <c r="X700">
        <v>55.939748592986163</v>
      </c>
      <c r="Y700">
        <v>55.894411646141712</v>
      </c>
      <c r="Z700">
        <v>54.633935347048151</v>
      </c>
      <c r="AA700">
        <v>52.707427590491363</v>
      </c>
      <c r="AB700">
        <v>49.310034152319645</v>
      </c>
      <c r="AC700">
        <v>38.584624420920292</v>
      </c>
      <c r="AD700">
        <v>34.139588811280674</v>
      </c>
      <c r="AE700">
        <v>31.807230734192796</v>
      </c>
      <c r="AF700">
        <v>29.79790085872207</v>
      </c>
      <c r="AG700">
        <v>28.027242647891633</v>
      </c>
      <c r="AH700">
        <v>28.546425107441987</v>
      </c>
      <c r="AI700">
        <v>-0.71931219100952148</v>
      </c>
      <c r="AJ700">
        <v>-0.6915745735168457</v>
      </c>
      <c r="AK700">
        <v>-0.6449771523475647</v>
      </c>
      <c r="AL700">
        <v>-0.62504136562347412</v>
      </c>
      <c r="AM700">
        <v>-0.69386017322540283</v>
      </c>
      <c r="AN700">
        <v>-0.94357317686080933</v>
      </c>
      <c r="AO700">
        <v>-1.4704785346984863</v>
      </c>
      <c r="AP700">
        <v>-1.3790525197982788</v>
      </c>
      <c r="AQ700">
        <v>-0.71872454881668091</v>
      </c>
      <c r="AR700">
        <v>-0.45367914438247681</v>
      </c>
      <c r="AS700">
        <v>-0.4312499463558197</v>
      </c>
      <c r="AT700">
        <v>-0.50195568799972534</v>
      </c>
      <c r="AU700">
        <v>-0.50009608268737793</v>
      </c>
      <c r="AV700">
        <v>-0.3397040069103241</v>
      </c>
      <c r="AW700">
        <v>-0.35569879412651062</v>
      </c>
      <c r="AX700">
        <v>-0.37977400422096252</v>
      </c>
      <c r="AY700">
        <v>2.3683514446020126E-2</v>
      </c>
      <c r="AZ700">
        <v>0.13554605841636658</v>
      </c>
      <c r="BA700">
        <v>0.4486059844493866</v>
      </c>
      <c r="BB700">
        <v>0.27582645416259766</v>
      </c>
      <c r="BC700">
        <v>-0.53962618112564087</v>
      </c>
      <c r="BD700">
        <v>-0.69378185272216797</v>
      </c>
      <c r="BE700">
        <v>-0.66054248809814453</v>
      </c>
      <c r="BF700">
        <v>-0.66726917028427124</v>
      </c>
      <c r="BG700">
        <v>-0.34518033266067505</v>
      </c>
      <c r="BH700">
        <v>-0.32168248295783997</v>
      </c>
      <c r="BI700">
        <v>-0.29076555371284485</v>
      </c>
      <c r="BJ700">
        <v>-0.27718216180801392</v>
      </c>
      <c r="BK700">
        <v>-0.33742189407348633</v>
      </c>
      <c r="BL700">
        <v>-0.50920629501342773</v>
      </c>
      <c r="BM700">
        <v>-0.9447944164276123</v>
      </c>
      <c r="BN700">
        <v>-0.81248736381530762</v>
      </c>
      <c r="BO700">
        <v>-0.15165786445140839</v>
      </c>
      <c r="BP700">
        <v>-3.6137212067842484E-2</v>
      </c>
      <c r="BQ700">
        <v>-6.064021959900856E-2</v>
      </c>
      <c r="BR700">
        <v>-0.12676554918289185</v>
      </c>
      <c r="BS700">
        <v>-0.2162286639213562</v>
      </c>
      <c r="BT700">
        <v>-7.1636572480201721E-2</v>
      </c>
      <c r="BU700">
        <v>-8.576781302690506E-2</v>
      </c>
      <c r="BV700">
        <v>-9.6446357667446136E-2</v>
      </c>
      <c r="BW700">
        <v>0.35973367094993591</v>
      </c>
      <c r="BX700">
        <v>0.41599494218826294</v>
      </c>
      <c r="BY700">
        <v>0.71809601783752441</v>
      </c>
      <c r="BZ700">
        <v>0.53420943021774292</v>
      </c>
      <c r="CA700">
        <v>-0.24459110200405121</v>
      </c>
      <c r="CB700">
        <v>-0.39523762464523315</v>
      </c>
      <c r="CC700">
        <v>-0.39692813158035278</v>
      </c>
      <c r="CD700">
        <v>-0.39375853538513184</v>
      </c>
      <c r="CE700">
        <v>-8.6057744920253754E-2</v>
      </c>
      <c r="CF700">
        <v>-6.5496332943439484E-2</v>
      </c>
      <c r="CG700">
        <v>-4.5439675450325012E-2</v>
      </c>
      <c r="CH700">
        <v>-3.6255925893783569E-2</v>
      </c>
      <c r="CI700">
        <v>-9.0553790330886841E-2</v>
      </c>
      <c r="CJ700">
        <v>-0.20836512744426727</v>
      </c>
      <c r="CK700">
        <v>-0.5807071328163147</v>
      </c>
      <c r="CL700">
        <v>-0.42008605599403381</v>
      </c>
      <c r="CM700">
        <v>0.24109081923961639</v>
      </c>
      <c r="CN700">
        <v>0.2530510425567627</v>
      </c>
      <c r="CO700">
        <v>0.19604295492172241</v>
      </c>
      <c r="CP700">
        <v>0.13308998942375183</v>
      </c>
      <c r="CQ700">
        <v>-1.9622957333922386E-2</v>
      </c>
      <c r="CR700">
        <v>0.11402610689401627</v>
      </c>
      <c r="CS700">
        <v>0.10118556767702103</v>
      </c>
      <c r="CT700">
        <v>9.9785514175891876E-2</v>
      </c>
      <c r="CU700">
        <v>0.59248095750808716</v>
      </c>
      <c r="CV700">
        <v>0.61023300886154175</v>
      </c>
      <c r="CW700">
        <v>0.90474396944046021</v>
      </c>
      <c r="CX700">
        <v>0.71316468715667725</v>
      </c>
      <c r="CY700">
        <v>-4.0250677615404129E-2</v>
      </c>
      <c r="CZ700">
        <v>-0.18846680223941803</v>
      </c>
      <c r="DA700">
        <v>-0.21434964239597321</v>
      </c>
      <c r="DB700">
        <v>-0.20432589948177338</v>
      </c>
      <c r="DC700">
        <v>0.17306485772132874</v>
      </c>
      <c r="DD700">
        <v>0.1906898021697998</v>
      </c>
      <c r="DE700">
        <v>0.19988620281219482</v>
      </c>
      <c r="DF700">
        <v>0.20467029511928558</v>
      </c>
      <c r="DG700">
        <v>0.15631429851055145</v>
      </c>
      <c r="DH700">
        <v>9.2476047575473785E-2</v>
      </c>
      <c r="DI700">
        <v>-0.21661990880966187</v>
      </c>
      <c r="DJ700">
        <v>-2.7684746310114861E-2</v>
      </c>
      <c r="DK700">
        <v>0.63383948802947998</v>
      </c>
      <c r="DL700">
        <v>0.54223930835723877</v>
      </c>
      <c r="DM700">
        <v>0.45272612571716309</v>
      </c>
      <c r="DN700">
        <v>0.39294552803039551</v>
      </c>
      <c r="DO700">
        <v>0.17698276042938232</v>
      </c>
      <c r="DP700">
        <v>0.29968878626823425</v>
      </c>
      <c r="DQ700">
        <v>0.28813895583152771</v>
      </c>
      <c r="DR700">
        <v>0.29601737856864929</v>
      </c>
      <c r="DS700">
        <v>0.82522827386856079</v>
      </c>
      <c r="DT700">
        <v>0.80447107553482056</v>
      </c>
      <c r="DU700">
        <v>1.091391921043396</v>
      </c>
      <c r="DV700">
        <v>0.89212000370025635</v>
      </c>
      <c r="DW700">
        <v>0.16408973932266235</v>
      </c>
      <c r="DX700">
        <v>1.8304027616977692E-2</v>
      </c>
      <c r="DY700">
        <v>-3.1771156936883926E-2</v>
      </c>
      <c r="DZ700">
        <v>-1.489325612783432E-2</v>
      </c>
      <c r="EA700">
        <v>0.54719674587249756</v>
      </c>
      <c r="EB700">
        <v>0.56058192253112793</v>
      </c>
      <c r="EC700">
        <v>0.55409777164459229</v>
      </c>
      <c r="ED700">
        <v>0.55252951383590698</v>
      </c>
      <c r="EE700">
        <v>0.51275259256362915</v>
      </c>
      <c r="EF700">
        <v>0.52684289216995239</v>
      </c>
      <c r="EG700">
        <v>0.30906423926353455</v>
      </c>
      <c r="EH700">
        <v>0.53888040781021118</v>
      </c>
      <c r="EI700">
        <v>1.2009061574935913</v>
      </c>
      <c r="EJ700">
        <v>0.9597812294960022</v>
      </c>
      <c r="EK700">
        <v>0.82333582639694214</v>
      </c>
      <c r="EL700">
        <v>0.768135666847229</v>
      </c>
      <c r="EM700">
        <v>0.46085017919540405</v>
      </c>
      <c r="EN700">
        <v>0.56775617599487305</v>
      </c>
      <c r="EO700">
        <v>0.55806994438171387</v>
      </c>
      <c r="EP700">
        <v>0.57934504747390747</v>
      </c>
      <c r="EQ700">
        <v>1.1612784862518311</v>
      </c>
      <c r="ER700">
        <v>1.0849199295043945</v>
      </c>
      <c r="ES700">
        <v>1.3608819246292114</v>
      </c>
      <c r="ET700">
        <v>1.1505029201507568</v>
      </c>
      <c r="EU700">
        <v>0.4591248631477356</v>
      </c>
      <c r="EV700">
        <v>0.3168482780456543</v>
      </c>
      <c r="EW700">
        <v>0.23184317350387573</v>
      </c>
      <c r="EX700">
        <v>0.25861740112304688</v>
      </c>
      <c r="EY700">
        <v>52.429481506347656</v>
      </c>
      <c r="EZ700">
        <v>51.152240753173828</v>
      </c>
      <c r="FA700">
        <v>50.216297149658203</v>
      </c>
      <c r="FB700">
        <v>49.427482604980469</v>
      </c>
      <c r="FC700">
        <v>48.942672729492188</v>
      </c>
      <c r="FD700">
        <v>47.906951904296875</v>
      </c>
      <c r="FE700">
        <v>48.182640075683594</v>
      </c>
      <c r="FF700">
        <v>48.391880035400391</v>
      </c>
      <c r="FG700">
        <v>48.897357940673828</v>
      </c>
      <c r="FH700">
        <v>52.507335662841797</v>
      </c>
      <c r="FI700">
        <v>57.012397766113281</v>
      </c>
      <c r="FJ700">
        <v>59.994060516357422</v>
      </c>
      <c r="FK700">
        <v>61.688106536865234</v>
      </c>
      <c r="FL700">
        <v>62.905937194824219</v>
      </c>
      <c r="FM700">
        <v>63.3787841796875</v>
      </c>
      <c r="FN700">
        <v>63.720413208007813</v>
      </c>
      <c r="FO700">
        <v>62.92962646484375</v>
      </c>
      <c r="FP700">
        <v>60.748855590820313</v>
      </c>
      <c r="FQ700">
        <v>58.696060180664063</v>
      </c>
      <c r="FR700">
        <v>57.056400299072266</v>
      </c>
      <c r="FS700">
        <v>55.285762786865234</v>
      </c>
      <c r="FT700">
        <v>53.168796539306641</v>
      </c>
      <c r="FU700">
        <v>51.240081787109375</v>
      </c>
      <c r="FV700">
        <v>49.89984130859375</v>
      </c>
      <c r="FW700">
        <v>1</v>
      </c>
    </row>
    <row r="701" spans="1:179" x14ac:dyDescent="0.2">
      <c r="A701" t="s">
        <v>241</v>
      </c>
      <c r="B701" t="s">
        <v>248</v>
      </c>
      <c r="C701" t="s">
        <v>218</v>
      </c>
      <c r="D701" t="s">
        <v>11</v>
      </c>
      <c r="E701">
        <v>2015</v>
      </c>
      <c r="F701" t="s">
        <v>225</v>
      </c>
      <c r="G701" t="s">
        <v>245</v>
      </c>
      <c r="H701">
        <v>142.88</v>
      </c>
      <c r="K701">
        <v>34.599649010335668</v>
      </c>
      <c r="L701">
        <v>33.759940180266</v>
      </c>
      <c r="M701">
        <v>32.93245199403794</v>
      </c>
      <c r="N701">
        <v>33.135714095084801</v>
      </c>
      <c r="O701">
        <v>35.667625993615616</v>
      </c>
      <c r="P701">
        <v>42.638536894312054</v>
      </c>
      <c r="Q701">
        <v>51.142423761102179</v>
      </c>
      <c r="R701">
        <v>54.813181683474518</v>
      </c>
      <c r="S701">
        <v>59.014866895956601</v>
      </c>
      <c r="T701">
        <v>64.080172910553742</v>
      </c>
      <c r="U701">
        <v>68.227372213241523</v>
      </c>
      <c r="V701">
        <v>71.026975670786143</v>
      </c>
      <c r="W701">
        <v>71.133636903563456</v>
      </c>
      <c r="X701">
        <v>70.738766037326144</v>
      </c>
      <c r="Y701">
        <v>70.509297097750078</v>
      </c>
      <c r="Z701">
        <v>69.938579597363244</v>
      </c>
      <c r="AA701">
        <v>69.608483270689291</v>
      </c>
      <c r="AB701">
        <v>66.954059523378618</v>
      </c>
      <c r="AC701">
        <v>50.292255396125249</v>
      </c>
      <c r="AD701">
        <v>43.991738221118183</v>
      </c>
      <c r="AE701">
        <v>40.598158695040148</v>
      </c>
      <c r="AF701">
        <v>38.15849851425417</v>
      </c>
      <c r="AG701">
        <v>35.599976475607484</v>
      </c>
      <c r="AH701">
        <v>35.887711915340738</v>
      </c>
      <c r="AI701">
        <v>-0.94366252422332764</v>
      </c>
      <c r="AJ701">
        <v>-0.86465001106262207</v>
      </c>
      <c r="AK701">
        <v>-0.88286852836608887</v>
      </c>
      <c r="AL701">
        <v>-1.1561208963394165</v>
      </c>
      <c r="AM701">
        <v>-1.0255101919174194</v>
      </c>
      <c r="AN701">
        <v>-0.62239158153533936</v>
      </c>
      <c r="AO701">
        <v>-0.55695164203643799</v>
      </c>
      <c r="AP701">
        <v>-0.53010445833206177</v>
      </c>
      <c r="AQ701">
        <v>-0.58377170562744141</v>
      </c>
      <c r="AR701">
        <v>-0.59870618581771851</v>
      </c>
      <c r="AS701">
        <v>-0.38888901472091675</v>
      </c>
      <c r="AT701">
        <v>-0.39915141463279724</v>
      </c>
      <c r="AU701">
        <v>-0.33015289902687073</v>
      </c>
      <c r="AV701">
        <v>0.2751457691192627</v>
      </c>
      <c r="AW701">
        <v>0.50594049692153931</v>
      </c>
      <c r="AX701">
        <v>1.4608012437820435</v>
      </c>
      <c r="AY701">
        <v>1.414537787437439</v>
      </c>
      <c r="AZ701">
        <v>-3.8766486644744873</v>
      </c>
      <c r="BA701">
        <v>-2.6853704452514648</v>
      </c>
      <c r="BB701">
        <v>-2.252169132232666</v>
      </c>
      <c r="BC701">
        <v>-1.897856593132019</v>
      </c>
      <c r="BD701">
        <v>-1.6733113527297974</v>
      </c>
      <c r="BE701">
        <v>-1.0275368690490723</v>
      </c>
      <c r="BF701">
        <v>-1.0314255952835083</v>
      </c>
      <c r="BG701">
        <v>-0.45177409052848816</v>
      </c>
      <c r="BH701">
        <v>-0.3888334333896637</v>
      </c>
      <c r="BI701">
        <v>-0.43089547753334045</v>
      </c>
      <c r="BJ701">
        <v>-0.69901186227798462</v>
      </c>
      <c r="BK701">
        <v>-0.54488813877105713</v>
      </c>
      <c r="BL701">
        <v>-0.14030551910400391</v>
      </c>
      <c r="BM701">
        <v>-9.197872132062912E-2</v>
      </c>
      <c r="BN701">
        <v>-8.2391925156116486E-2</v>
      </c>
      <c r="BO701">
        <v>-0.16845735907554626</v>
      </c>
      <c r="BP701">
        <v>-0.27402272820472717</v>
      </c>
      <c r="BQ701">
        <v>-6.3743352890014648E-2</v>
      </c>
      <c r="BR701">
        <v>-5.9859402477741241E-2</v>
      </c>
      <c r="BS701">
        <v>2.0752443000674248E-2</v>
      </c>
      <c r="BT701">
        <v>0.70213764905929565</v>
      </c>
      <c r="BU701">
        <v>0.86316812038421631</v>
      </c>
      <c r="BV701">
        <v>1.9269555807113647</v>
      </c>
      <c r="BW701">
        <v>1.9343099594116211</v>
      </c>
      <c r="BX701">
        <v>-2.5031027793884277</v>
      </c>
      <c r="BY701">
        <v>-1.6395198106765747</v>
      </c>
      <c r="BZ701">
        <v>-1.4353631734848022</v>
      </c>
      <c r="CA701">
        <v>-1.1895112991333008</v>
      </c>
      <c r="CB701">
        <v>-1.0405936241149902</v>
      </c>
      <c r="CC701">
        <v>-0.61823821067810059</v>
      </c>
      <c r="CD701">
        <v>-0.59489589929580688</v>
      </c>
      <c r="CE701">
        <v>-0.11109364032745361</v>
      </c>
      <c r="CF701">
        <v>-5.9284329414367676E-2</v>
      </c>
      <c r="CG701">
        <v>-0.11786032468080521</v>
      </c>
      <c r="CH701">
        <v>-0.38241955637931824</v>
      </c>
      <c r="CI701">
        <v>-0.21201077103614807</v>
      </c>
      <c r="CJ701">
        <v>0.19358581304550171</v>
      </c>
      <c r="CK701">
        <v>0.23006010055541992</v>
      </c>
      <c r="CL701">
        <v>0.22769242525100708</v>
      </c>
      <c r="CM701">
        <v>0.1191881000995636</v>
      </c>
      <c r="CN701">
        <v>-4.9147952347993851E-2</v>
      </c>
      <c r="CO701">
        <v>0.16145153343677521</v>
      </c>
      <c r="CP701">
        <v>0.17513321340084076</v>
      </c>
      <c r="CQ701">
        <v>0.26378840208053589</v>
      </c>
      <c r="CR701">
        <v>0.99787092208862305</v>
      </c>
      <c r="CS701">
        <v>1.1105829477310181</v>
      </c>
      <c r="CT701">
        <v>2.2498126029968262</v>
      </c>
      <c r="CU701">
        <v>2.2943027019500732</v>
      </c>
      <c r="CV701">
        <v>-1.5517891645431519</v>
      </c>
      <c r="CW701">
        <v>-0.91516673564910889</v>
      </c>
      <c r="CX701">
        <v>-0.86964565515518188</v>
      </c>
      <c r="CY701">
        <v>-0.69891351461410522</v>
      </c>
      <c r="CZ701">
        <v>-0.602375328540802</v>
      </c>
      <c r="DA701">
        <v>-0.33475914597511292</v>
      </c>
      <c r="DB701">
        <v>-0.29255679249763489</v>
      </c>
      <c r="DC701">
        <v>0.22958679497241974</v>
      </c>
      <c r="DD701">
        <v>0.27026477456092834</v>
      </c>
      <c r="DE701">
        <v>0.19517484307289124</v>
      </c>
      <c r="DF701">
        <v>-6.5827265381813049E-2</v>
      </c>
      <c r="DG701">
        <v>0.12086658924818039</v>
      </c>
      <c r="DH701">
        <v>0.52747714519500732</v>
      </c>
      <c r="DI701">
        <v>0.55209892988204956</v>
      </c>
      <c r="DJ701">
        <v>0.53777676820755005</v>
      </c>
      <c r="DK701">
        <v>0.40683355927467346</v>
      </c>
      <c r="DL701">
        <v>0.17572683095932007</v>
      </c>
      <c r="DM701">
        <v>0.38664641976356506</v>
      </c>
      <c r="DN701">
        <v>0.41012585163116455</v>
      </c>
      <c r="DO701">
        <v>0.50682437419891357</v>
      </c>
      <c r="DP701">
        <v>1.2936041355133057</v>
      </c>
      <c r="DQ701">
        <v>1.3579977750778198</v>
      </c>
      <c r="DR701">
        <v>2.5726697444915771</v>
      </c>
      <c r="DS701">
        <v>2.6542952060699463</v>
      </c>
      <c r="DT701">
        <v>-0.6004754900932312</v>
      </c>
      <c r="DU701">
        <v>-0.19081372022628784</v>
      </c>
      <c r="DV701">
        <v>-0.30392822623252869</v>
      </c>
      <c r="DW701">
        <v>-0.20831571519374847</v>
      </c>
      <c r="DX701">
        <v>-0.1641569584608078</v>
      </c>
      <c r="DY701">
        <v>-5.1280118525028229E-2</v>
      </c>
      <c r="DZ701">
        <v>9.7823357209563255E-3</v>
      </c>
      <c r="EA701">
        <v>0.72147524356842041</v>
      </c>
      <c r="EB701">
        <v>0.74608135223388672</v>
      </c>
      <c r="EC701">
        <v>0.64714789390563965</v>
      </c>
      <c r="ED701">
        <v>0.39128172397613525</v>
      </c>
      <c r="EE701">
        <v>0.60148864984512329</v>
      </c>
      <c r="EF701">
        <v>1.0095632076263428</v>
      </c>
      <c r="EG701">
        <v>1.0170718431472778</v>
      </c>
      <c r="EH701">
        <v>0.98548930883407593</v>
      </c>
      <c r="EI701">
        <v>0.8221479058265686</v>
      </c>
      <c r="EJ701">
        <v>0.50041031837463379</v>
      </c>
      <c r="EK701">
        <v>0.71179211139678955</v>
      </c>
      <c r="EL701">
        <v>0.74941784143447876</v>
      </c>
      <c r="EM701">
        <v>0.85772973299026489</v>
      </c>
      <c r="EN701">
        <v>1.7205960750579834</v>
      </c>
      <c r="EO701">
        <v>1.7152253389358521</v>
      </c>
      <c r="EP701">
        <v>3.0388243198394775</v>
      </c>
      <c r="EQ701">
        <v>3.174067497253418</v>
      </c>
      <c r="ER701">
        <v>0.77307039499282837</v>
      </c>
      <c r="ES701">
        <v>0.85503703355789185</v>
      </c>
      <c r="ET701">
        <v>0.51287788152694702</v>
      </c>
      <c r="EU701">
        <v>0.50002956390380859</v>
      </c>
      <c r="EV701">
        <v>0.46856072545051575</v>
      </c>
      <c r="EW701">
        <v>0.35801860690116882</v>
      </c>
      <c r="EX701">
        <v>0.44631201028823853</v>
      </c>
      <c r="EY701">
        <v>68.162574768066406</v>
      </c>
      <c r="EZ701">
        <v>67.431915283203125</v>
      </c>
      <c r="FA701">
        <v>66.982101440429687</v>
      </c>
      <c r="FB701">
        <v>66.784141540527344</v>
      </c>
      <c r="FC701">
        <v>66.472869873046875</v>
      </c>
      <c r="FD701">
        <v>65.849525451660156</v>
      </c>
      <c r="FE701">
        <v>65.6036376953125</v>
      </c>
      <c r="FF701">
        <v>65.955230712890625</v>
      </c>
      <c r="FG701">
        <v>68.0399169921875</v>
      </c>
      <c r="FH701">
        <v>71.883956909179688</v>
      </c>
      <c r="FI701">
        <v>75.734397888183594</v>
      </c>
      <c r="FJ701">
        <v>79.826919555664063</v>
      </c>
      <c r="FK701">
        <v>81.872596740722656</v>
      </c>
      <c r="FL701">
        <v>82.575881958007813</v>
      </c>
      <c r="FM701">
        <v>83.382537841796875</v>
      </c>
      <c r="FN701">
        <v>83.601654052734375</v>
      </c>
      <c r="FO701">
        <v>84.58477783203125</v>
      </c>
      <c r="FP701">
        <v>84.652122497558594</v>
      </c>
      <c r="FQ701">
        <v>84.412895202636719</v>
      </c>
      <c r="FR701">
        <v>81.283111572265625</v>
      </c>
      <c r="FS701">
        <v>77.039421081542969</v>
      </c>
      <c r="FT701">
        <v>73.560020446777344</v>
      </c>
      <c r="FU701">
        <v>71.758926391601563</v>
      </c>
      <c r="FV701">
        <v>70.67132568359375</v>
      </c>
      <c r="FW701">
        <v>1</v>
      </c>
    </row>
    <row r="702" spans="1:179" x14ac:dyDescent="0.2">
      <c r="A702" t="s">
        <v>241</v>
      </c>
      <c r="B702" t="s">
        <v>248</v>
      </c>
      <c r="C702" t="s">
        <v>218</v>
      </c>
      <c r="D702" t="s">
        <v>11</v>
      </c>
      <c r="E702">
        <v>2016</v>
      </c>
      <c r="F702" t="s">
        <v>225</v>
      </c>
      <c r="G702" t="s">
        <v>245</v>
      </c>
      <c r="H702">
        <v>132.97</v>
      </c>
      <c r="K702">
        <v>32.198346802037925</v>
      </c>
      <c r="L702">
        <v>31.416915865694026</v>
      </c>
      <c r="M702">
        <v>30.646857429933558</v>
      </c>
      <c r="N702">
        <v>30.836012632613869</v>
      </c>
      <c r="O702">
        <v>33.192203510641228</v>
      </c>
      <c r="P702">
        <v>39.679315753880516</v>
      </c>
      <c r="Q702">
        <v>47.593011595720149</v>
      </c>
      <c r="R702">
        <v>51.009009734185831</v>
      </c>
      <c r="S702">
        <v>54.919087480468157</v>
      </c>
      <c r="T702">
        <v>59.632848584452979</v>
      </c>
      <c r="U702">
        <v>63.492221879402351</v>
      </c>
      <c r="V702">
        <v>66.097525852494059</v>
      </c>
      <c r="W702">
        <v>66.196784528854351</v>
      </c>
      <c r="X702">
        <v>65.829318688685518</v>
      </c>
      <c r="Y702">
        <v>65.615775467638414</v>
      </c>
      <c r="Z702">
        <v>65.084667189691487</v>
      </c>
      <c r="AA702">
        <v>64.777480373976914</v>
      </c>
      <c r="AB702">
        <v>62.30728027599492</v>
      </c>
      <c r="AC702">
        <v>46.801847042360905</v>
      </c>
      <c r="AD702">
        <v>40.938601522949043</v>
      </c>
      <c r="AE702">
        <v>37.780544906585227</v>
      </c>
      <c r="AF702">
        <v>35.510203246280994</v>
      </c>
      <c r="AG702">
        <v>33.12924903843934</v>
      </c>
      <c r="AH702">
        <v>33.397014918752191</v>
      </c>
      <c r="AI702">
        <v>-0.90654176473617554</v>
      </c>
      <c r="AJ702">
        <v>-0.83208584785461426</v>
      </c>
      <c r="AK702">
        <v>-0.84766465425491333</v>
      </c>
      <c r="AL702">
        <v>-1.1022489070892334</v>
      </c>
      <c r="AM702">
        <v>-0.98205912113189697</v>
      </c>
      <c r="AN702">
        <v>-0.6070023775100708</v>
      </c>
      <c r="AO702">
        <v>-0.5451170802116394</v>
      </c>
      <c r="AP702">
        <v>-0.51913756132125854</v>
      </c>
      <c r="AQ702">
        <v>-0.56721150875091553</v>
      </c>
      <c r="AR702">
        <v>-0.5758819580078125</v>
      </c>
      <c r="AS702">
        <v>-0.38065323233604431</v>
      </c>
      <c r="AT702">
        <v>-0.39101940393447876</v>
      </c>
      <c r="AU702">
        <v>-0.32747939229011536</v>
      </c>
      <c r="AV702">
        <v>0.23142144083976746</v>
      </c>
      <c r="AW702">
        <v>0.45022234320640564</v>
      </c>
      <c r="AX702">
        <v>1.3325304985046387</v>
      </c>
      <c r="AY702">
        <v>1.286385178565979</v>
      </c>
      <c r="AZ702">
        <v>-3.6868245601654053</v>
      </c>
      <c r="BA702">
        <v>-2.5593228340148926</v>
      </c>
      <c r="BB702">
        <v>-2.1429758071899414</v>
      </c>
      <c r="BC702">
        <v>-1.8069974184036255</v>
      </c>
      <c r="BD702">
        <v>-1.5936739444732666</v>
      </c>
      <c r="BE702">
        <v>-0.97983133792877197</v>
      </c>
      <c r="BF702">
        <v>-0.98502069711685181</v>
      </c>
      <c r="BG702">
        <v>-0.43202930688858032</v>
      </c>
      <c r="BH702">
        <v>-0.37307760119438171</v>
      </c>
      <c r="BI702">
        <v>-0.4116576611995697</v>
      </c>
      <c r="BJ702">
        <v>-0.66128730773925781</v>
      </c>
      <c r="BK702">
        <v>-0.51841509342193604</v>
      </c>
      <c r="BL702">
        <v>-0.14194610714912415</v>
      </c>
      <c r="BM702">
        <v>-9.6569396555423737E-2</v>
      </c>
      <c r="BN702">
        <v>-8.7240561842918396E-2</v>
      </c>
      <c r="BO702">
        <v>-0.16656820476055145</v>
      </c>
      <c r="BP702">
        <v>-0.26266798377037048</v>
      </c>
      <c r="BQ702">
        <v>-6.6993430256843567E-2</v>
      </c>
      <c r="BR702">
        <v>-6.3712932169437408E-2</v>
      </c>
      <c r="BS702">
        <v>1.1030161753296852E-2</v>
      </c>
      <c r="BT702">
        <v>0.64332973957061768</v>
      </c>
      <c r="BU702">
        <v>0.79483085870742798</v>
      </c>
      <c r="BV702">
        <v>1.7822179794311523</v>
      </c>
      <c r="BW702">
        <v>1.7877963781356812</v>
      </c>
      <c r="BX702">
        <v>-2.3617994785308838</v>
      </c>
      <c r="BY702">
        <v>-1.5504169464111328</v>
      </c>
      <c r="BZ702">
        <v>-1.3550233840942383</v>
      </c>
      <c r="CA702">
        <v>-1.1236745119094849</v>
      </c>
      <c r="CB702">
        <v>-0.9833071231842041</v>
      </c>
      <c r="CC702">
        <v>-0.58499115705490112</v>
      </c>
      <c r="CD702">
        <v>-0.5639115571975708</v>
      </c>
      <c r="CE702">
        <v>-0.10338345915079117</v>
      </c>
      <c r="CF702">
        <v>-5.516984686255455E-2</v>
      </c>
      <c r="CG702">
        <v>-0.10968051850795746</v>
      </c>
      <c r="CH702">
        <v>-0.35587868094444275</v>
      </c>
      <c r="CI702">
        <v>-0.19729669392108917</v>
      </c>
      <c r="CJ702">
        <v>0.18015047907829285</v>
      </c>
      <c r="CK702">
        <v>0.21409334242343903</v>
      </c>
      <c r="CL702">
        <v>0.21188999712467194</v>
      </c>
      <c r="CM702">
        <v>0.1109161451458931</v>
      </c>
      <c r="CN702">
        <v>-4.573696106672287E-2</v>
      </c>
      <c r="CO702">
        <v>0.15024639666080475</v>
      </c>
      <c r="CP702">
        <v>0.16297852993011475</v>
      </c>
      <c r="CQ702">
        <v>0.24548083543777466</v>
      </c>
      <c r="CR702">
        <v>0.92861616611480713</v>
      </c>
      <c r="CS702">
        <v>1.0335056781768799</v>
      </c>
      <c r="CT702">
        <v>2.093670129776001</v>
      </c>
      <c r="CU702">
        <v>2.1350722312927246</v>
      </c>
      <c r="CV702">
        <v>-1.4440910816192627</v>
      </c>
      <c r="CW702">
        <v>-0.85165190696716309</v>
      </c>
      <c r="CX702">
        <v>-0.80929011106491089</v>
      </c>
      <c r="CY702">
        <v>-0.65040713548660278</v>
      </c>
      <c r="CZ702">
        <v>-0.56056892871856689</v>
      </c>
      <c r="DA702">
        <v>-0.31152603030204773</v>
      </c>
      <c r="DB702">
        <v>-0.27225261926651001</v>
      </c>
      <c r="DC702">
        <v>0.22526238858699799</v>
      </c>
      <c r="DD702">
        <v>0.26273790001869202</v>
      </c>
      <c r="DE702">
        <v>0.19229660928249359</v>
      </c>
      <c r="DF702">
        <v>-5.0470072776079178E-2</v>
      </c>
      <c r="DG702">
        <v>0.12382173538208008</v>
      </c>
      <c r="DH702">
        <v>0.50224703550338745</v>
      </c>
      <c r="DI702">
        <v>0.52475607395172119</v>
      </c>
      <c r="DJ702">
        <v>0.51102054119110107</v>
      </c>
      <c r="DK702">
        <v>0.38840049505233765</v>
      </c>
      <c r="DL702">
        <v>0.17119406163692474</v>
      </c>
      <c r="DM702">
        <v>0.36748623847961426</v>
      </c>
      <c r="DN702">
        <v>0.38967001438140869</v>
      </c>
      <c r="DO702">
        <v>0.47993150353431702</v>
      </c>
      <c r="DP702">
        <v>1.2139025926589966</v>
      </c>
      <c r="DQ702">
        <v>1.2721805572509766</v>
      </c>
      <c r="DR702">
        <v>2.4051222801208496</v>
      </c>
      <c r="DS702">
        <v>2.4823482036590576</v>
      </c>
      <c r="DT702">
        <v>-0.52638274431228638</v>
      </c>
      <c r="DU702">
        <v>-0.1528867781162262</v>
      </c>
      <c r="DV702">
        <v>-0.26355674862861633</v>
      </c>
      <c r="DW702">
        <v>-0.17713980376720428</v>
      </c>
      <c r="DX702">
        <v>-0.13783077895641327</v>
      </c>
      <c r="DY702">
        <v>-3.8060922175645828E-2</v>
      </c>
      <c r="DZ702">
        <v>1.9406311213970184E-2</v>
      </c>
      <c r="EA702">
        <v>0.69977480173110962</v>
      </c>
      <c r="EB702">
        <v>0.72174620628356934</v>
      </c>
      <c r="EC702">
        <v>0.6283036470413208</v>
      </c>
      <c r="ED702">
        <v>0.39049145579338074</v>
      </c>
      <c r="EE702">
        <v>0.58746576309204102</v>
      </c>
      <c r="EF702">
        <v>0.96730333566665649</v>
      </c>
      <c r="EG702">
        <v>0.97330373525619507</v>
      </c>
      <c r="EH702">
        <v>0.9429175853729248</v>
      </c>
      <c r="EI702">
        <v>0.7890438437461853</v>
      </c>
      <c r="EJ702">
        <v>0.48440802097320557</v>
      </c>
      <c r="EK702">
        <v>0.68114602565765381</v>
      </c>
      <c r="EL702">
        <v>0.71697646379470825</v>
      </c>
      <c r="EM702">
        <v>0.81844103336334229</v>
      </c>
      <c r="EN702">
        <v>1.6258108615875244</v>
      </c>
      <c r="EO702">
        <v>1.6167891025543213</v>
      </c>
      <c r="EP702">
        <v>2.8548095226287842</v>
      </c>
      <c r="EQ702">
        <v>2.9837591648101807</v>
      </c>
      <c r="ER702">
        <v>0.79864233732223511</v>
      </c>
      <c r="ES702">
        <v>0.85601907968521118</v>
      </c>
      <c r="ET702">
        <v>0.52439552545547485</v>
      </c>
      <c r="EU702">
        <v>0.50618308782577515</v>
      </c>
      <c r="EV702">
        <v>0.47253599762916565</v>
      </c>
      <c r="EW702">
        <v>0.35677927732467651</v>
      </c>
      <c r="EX702">
        <v>0.44051545858383179</v>
      </c>
      <c r="EY702">
        <v>68.162574768066406</v>
      </c>
      <c r="EZ702">
        <v>67.431922912597656</v>
      </c>
      <c r="FA702">
        <v>66.982101440429687</v>
      </c>
      <c r="FB702">
        <v>66.784141540527344</v>
      </c>
      <c r="FC702">
        <v>66.472869873046875</v>
      </c>
      <c r="FD702">
        <v>65.849525451660156</v>
      </c>
      <c r="FE702">
        <v>65.6036376953125</v>
      </c>
      <c r="FF702">
        <v>65.955230712890625</v>
      </c>
      <c r="FG702">
        <v>68.0399169921875</v>
      </c>
      <c r="FH702">
        <v>71.883956909179688</v>
      </c>
      <c r="FI702">
        <v>75.734397888183594</v>
      </c>
      <c r="FJ702">
        <v>79.826919555664063</v>
      </c>
      <c r="FK702">
        <v>81.872596740722656</v>
      </c>
      <c r="FL702">
        <v>82.575881958007813</v>
      </c>
      <c r="FM702">
        <v>83.382537841796875</v>
      </c>
      <c r="FN702">
        <v>83.601654052734375</v>
      </c>
      <c r="FO702">
        <v>84.58477783203125</v>
      </c>
      <c r="FP702">
        <v>84.652122497558594</v>
      </c>
      <c r="FQ702">
        <v>84.412895202636719</v>
      </c>
      <c r="FR702">
        <v>81.283111572265625</v>
      </c>
      <c r="FS702">
        <v>77.039421081542969</v>
      </c>
      <c r="FT702">
        <v>73.560020446777344</v>
      </c>
      <c r="FU702">
        <v>71.758926391601563</v>
      </c>
      <c r="FV702">
        <v>70.67132568359375</v>
      </c>
      <c r="FW702">
        <v>1</v>
      </c>
    </row>
    <row r="703" spans="1:179" x14ac:dyDescent="0.2">
      <c r="A703" t="s">
        <v>241</v>
      </c>
      <c r="B703" t="s">
        <v>248</v>
      </c>
      <c r="C703" t="s">
        <v>218</v>
      </c>
      <c r="D703" t="s">
        <v>11</v>
      </c>
      <c r="E703" t="s">
        <v>250</v>
      </c>
      <c r="F703" t="s">
        <v>225</v>
      </c>
      <c r="G703" t="s">
        <v>245</v>
      </c>
      <c r="H703">
        <v>130.01</v>
      </c>
      <c r="K703">
        <v>31.483061834072601</v>
      </c>
      <c r="L703">
        <v>30.718990354278024</v>
      </c>
      <c r="M703">
        <v>29.96603873542778</v>
      </c>
      <c r="N703">
        <v>30.150991862954307</v>
      </c>
      <c r="O703">
        <v>32.454840056213662</v>
      </c>
      <c r="P703">
        <v>38.797841364142464</v>
      </c>
      <c r="Q703">
        <v>46.535734773903222</v>
      </c>
      <c r="R703">
        <v>49.875846652305164</v>
      </c>
      <c r="S703">
        <v>53.699062180080212</v>
      </c>
      <c r="T703">
        <v>58.308107272370719</v>
      </c>
      <c r="U703">
        <v>62.081744746142171</v>
      </c>
      <c r="V703">
        <v>64.629171997165201</v>
      </c>
      <c r="W703">
        <v>64.726225646056932</v>
      </c>
      <c r="X703">
        <v>64.366923044619867</v>
      </c>
      <c r="Y703">
        <v>64.158123677565172</v>
      </c>
      <c r="Z703">
        <v>63.63881394846652</v>
      </c>
      <c r="AA703">
        <v>63.338451275400907</v>
      </c>
      <c r="AB703">
        <v>60.923126572383012</v>
      </c>
      <c r="AC703">
        <v>45.762145909000417</v>
      </c>
      <c r="AD703">
        <v>40.0291521509386</v>
      </c>
      <c r="AE703">
        <v>36.941251634189371</v>
      </c>
      <c r="AF703">
        <v>34.721345521764199</v>
      </c>
      <c r="AG703">
        <v>32.39328411505776</v>
      </c>
      <c r="AH703">
        <v>32.655101587202353</v>
      </c>
      <c r="AI703">
        <v>-0.89527386426925659</v>
      </c>
      <c r="AJ703">
        <v>-0.82218223810195923</v>
      </c>
      <c r="AK703">
        <v>-0.83698493242263794</v>
      </c>
      <c r="AL703">
        <v>-1.0860061645507813</v>
      </c>
      <c r="AM703">
        <v>-0.96891045570373535</v>
      </c>
      <c r="AN703">
        <v>-0.60221207141876221</v>
      </c>
      <c r="AO703">
        <v>-0.54139286279678345</v>
      </c>
      <c r="AP703">
        <v>-0.51567924022674561</v>
      </c>
      <c r="AQ703">
        <v>-0.56210088729858398</v>
      </c>
      <c r="AR703">
        <v>-0.56894427537918091</v>
      </c>
      <c r="AS703">
        <v>-0.37806087732315063</v>
      </c>
      <c r="AT703">
        <v>-0.38845190405845642</v>
      </c>
      <c r="AU703">
        <v>-0.32653284072875977</v>
      </c>
      <c r="AV703">
        <v>0.21857978403568268</v>
      </c>
      <c r="AW703">
        <v>0.43377825617790222</v>
      </c>
      <c r="AX703">
        <v>1.2945215702056885</v>
      </c>
      <c r="AY703">
        <v>1.2484344244003296</v>
      </c>
      <c r="AZ703">
        <v>-3.6296930313110352</v>
      </c>
      <c r="BA703">
        <v>-2.5213289260864258</v>
      </c>
      <c r="BB703">
        <v>-2.110100269317627</v>
      </c>
      <c r="BC703">
        <v>-1.7796295881271362</v>
      </c>
      <c r="BD703">
        <v>-1.5696812868118286</v>
      </c>
      <c r="BE703">
        <v>-0.965445876121521</v>
      </c>
      <c r="BF703">
        <v>-0.97101110219955444</v>
      </c>
      <c r="BG703">
        <v>-0.4260617196559906</v>
      </c>
      <c r="BH703">
        <v>-0.36830100417137146</v>
      </c>
      <c r="BI703">
        <v>-0.40584805607795715</v>
      </c>
      <c r="BJ703">
        <v>-0.64997011423110962</v>
      </c>
      <c r="BK703">
        <v>-0.51044529676437378</v>
      </c>
      <c r="BL703">
        <v>-0.14235036075115204</v>
      </c>
      <c r="BM703">
        <v>-9.7855418920516968E-2</v>
      </c>
      <c r="BN703">
        <v>-8.8606439530849457E-2</v>
      </c>
      <c r="BO703">
        <v>-0.16593271493911743</v>
      </c>
      <c r="BP703">
        <v>-0.25922885537147522</v>
      </c>
      <c r="BQ703">
        <v>-6.790461391210556E-2</v>
      </c>
      <c r="BR703">
        <v>-6.480138748884201E-2</v>
      </c>
      <c r="BS703">
        <v>8.1955958157777786E-3</v>
      </c>
      <c r="BT703">
        <v>0.62588715553283691</v>
      </c>
      <c r="BU703">
        <v>0.77453756332397461</v>
      </c>
      <c r="BV703">
        <v>1.7391860485076904</v>
      </c>
      <c r="BW703">
        <v>1.7442448139190674</v>
      </c>
      <c r="BX703">
        <v>-2.3194682598114014</v>
      </c>
      <c r="BY703">
        <v>-1.5236924886703491</v>
      </c>
      <c r="BZ703">
        <v>-1.3309493064880371</v>
      </c>
      <c r="CA703">
        <v>-1.103939414024353</v>
      </c>
      <c r="CB703">
        <v>-0.96613216400146484</v>
      </c>
      <c r="CC703">
        <v>-0.57501602172851563</v>
      </c>
      <c r="CD703">
        <v>-0.55460566282272339</v>
      </c>
      <c r="CE703">
        <v>-0.1010868027806282</v>
      </c>
      <c r="CF703">
        <v>-5.394425243139267E-2</v>
      </c>
      <c r="CG703">
        <v>-0.10724397003650665</v>
      </c>
      <c r="CH703">
        <v>-0.34797286987304688</v>
      </c>
      <c r="CI703">
        <v>-0.19291375577449799</v>
      </c>
      <c r="CJ703">
        <v>0.1761484295129776</v>
      </c>
      <c r="CK703">
        <v>0.20933727920055389</v>
      </c>
      <c r="CL703">
        <v>0.2071828693151474</v>
      </c>
      <c r="CM703">
        <v>0.10845214873552322</v>
      </c>
      <c r="CN703">
        <v>-4.4720917940139771E-2</v>
      </c>
      <c r="CO703">
        <v>0.14690868556499481</v>
      </c>
      <c r="CP703">
        <v>0.15935797989368439</v>
      </c>
      <c r="CQ703">
        <v>0.24002748727798462</v>
      </c>
      <c r="CR703">
        <v>0.90798699855804443</v>
      </c>
      <c r="CS703">
        <v>1.0105464458465576</v>
      </c>
      <c r="CT703">
        <v>2.0471591949462891</v>
      </c>
      <c r="CU703">
        <v>2.087641716003418</v>
      </c>
      <c r="CV703">
        <v>-1.412010669708252</v>
      </c>
      <c r="CW703">
        <v>-0.83273249864578247</v>
      </c>
      <c r="CX703">
        <v>-0.79131174087524414</v>
      </c>
      <c r="CY703">
        <v>-0.63595837354660034</v>
      </c>
      <c r="CZ703">
        <v>-0.54811590909957886</v>
      </c>
      <c r="DA703">
        <v>-0.30460548400878906</v>
      </c>
      <c r="DB703">
        <v>-0.26620453596115112</v>
      </c>
      <c r="DC703">
        <v>0.22388811409473419</v>
      </c>
      <c r="DD703">
        <v>0.26041251420974731</v>
      </c>
      <c r="DE703">
        <v>0.19136013090610504</v>
      </c>
      <c r="DF703">
        <v>-4.5975629240274429E-2</v>
      </c>
      <c r="DG703">
        <v>0.1246178150177002</v>
      </c>
      <c r="DH703">
        <v>0.49464723467826843</v>
      </c>
      <c r="DI703">
        <v>0.51652997732162476</v>
      </c>
      <c r="DJ703">
        <v>0.50297218561172485</v>
      </c>
      <c r="DK703">
        <v>0.38283702731132507</v>
      </c>
      <c r="DL703">
        <v>0.16978703439235687</v>
      </c>
      <c r="DM703">
        <v>0.36172196269035339</v>
      </c>
      <c r="DN703">
        <v>0.38351732492446899</v>
      </c>
      <c r="DO703">
        <v>0.4718593955039978</v>
      </c>
      <c r="DP703">
        <v>1.190086841583252</v>
      </c>
      <c r="DQ703">
        <v>1.2465553283691406</v>
      </c>
      <c r="DR703">
        <v>2.3551325798034668</v>
      </c>
      <c r="DS703">
        <v>2.4310386180877686</v>
      </c>
      <c r="DT703">
        <v>-0.50455302000045776</v>
      </c>
      <c r="DU703">
        <v>-0.14177247881889343</v>
      </c>
      <c r="DV703">
        <v>-0.25167414546012878</v>
      </c>
      <c r="DW703">
        <v>-0.16797737777233124</v>
      </c>
      <c r="DX703">
        <v>-0.13009968400001526</v>
      </c>
      <c r="DY703">
        <v>-3.4194979816675186E-2</v>
      </c>
      <c r="DZ703">
        <v>2.219659835100174E-2</v>
      </c>
      <c r="EA703">
        <v>0.69310027360916138</v>
      </c>
      <c r="EB703">
        <v>0.7142937183380127</v>
      </c>
      <c r="EC703">
        <v>0.62249702215194702</v>
      </c>
      <c r="ED703">
        <v>0.39006039500236511</v>
      </c>
      <c r="EE703">
        <v>0.58308297395706177</v>
      </c>
      <c r="EF703">
        <v>0.95450890064239502</v>
      </c>
      <c r="EG703">
        <v>0.96006739139556885</v>
      </c>
      <c r="EH703">
        <v>0.93004494905471802</v>
      </c>
      <c r="EI703">
        <v>0.77900516986846924</v>
      </c>
      <c r="EJ703">
        <v>0.47950243949890137</v>
      </c>
      <c r="EK703">
        <v>0.67187827825546265</v>
      </c>
      <c r="EL703">
        <v>0.7071678638458252</v>
      </c>
      <c r="EM703">
        <v>0.806587815284729</v>
      </c>
      <c r="EN703">
        <v>1.5973942279815674</v>
      </c>
      <c r="EO703">
        <v>1.5873146057128906</v>
      </c>
      <c r="EP703">
        <v>2.7997970581054687</v>
      </c>
      <c r="EQ703">
        <v>2.9268491268157959</v>
      </c>
      <c r="ER703">
        <v>0.80567163228988647</v>
      </c>
      <c r="ES703">
        <v>0.85586404800415039</v>
      </c>
      <c r="ET703">
        <v>0.52747684717178345</v>
      </c>
      <c r="EU703">
        <v>0.50771284103393555</v>
      </c>
      <c r="EV703">
        <v>0.47344940900802612</v>
      </c>
      <c r="EW703">
        <v>0.3562348484992981</v>
      </c>
      <c r="EX703">
        <v>0.4386020302772522</v>
      </c>
      <c r="EY703">
        <v>68.162574768066406</v>
      </c>
      <c r="EZ703">
        <v>67.431915283203125</v>
      </c>
      <c r="FA703">
        <v>66.982101440429687</v>
      </c>
      <c r="FB703">
        <v>66.784141540527344</v>
      </c>
      <c r="FC703">
        <v>66.472869873046875</v>
      </c>
      <c r="FD703">
        <v>65.849525451660156</v>
      </c>
      <c r="FE703">
        <v>65.6036376953125</v>
      </c>
      <c r="FF703">
        <v>65.955230712890625</v>
      </c>
      <c r="FG703">
        <v>68.0399169921875</v>
      </c>
      <c r="FH703">
        <v>71.883956909179688</v>
      </c>
      <c r="FI703">
        <v>75.734397888183594</v>
      </c>
      <c r="FJ703">
        <v>79.826919555664063</v>
      </c>
      <c r="FK703">
        <v>81.872596740722656</v>
      </c>
      <c r="FL703">
        <v>82.575881958007813</v>
      </c>
      <c r="FM703">
        <v>83.382537841796875</v>
      </c>
      <c r="FN703">
        <v>83.601654052734375</v>
      </c>
      <c r="FO703">
        <v>84.58477783203125</v>
      </c>
      <c r="FP703">
        <v>84.652122497558594</v>
      </c>
      <c r="FQ703">
        <v>84.412895202636719</v>
      </c>
      <c r="FR703">
        <v>81.283111572265625</v>
      </c>
      <c r="FS703">
        <v>77.039421081542969</v>
      </c>
      <c r="FT703">
        <v>73.560020446777344</v>
      </c>
      <c r="FU703">
        <v>71.758926391601563</v>
      </c>
      <c r="FV703">
        <v>70.67132568359375</v>
      </c>
      <c r="FW703">
        <v>1</v>
      </c>
    </row>
    <row r="704" spans="1:179" x14ac:dyDescent="0.2">
      <c r="A704" t="s">
        <v>241</v>
      </c>
      <c r="B704" t="s">
        <v>248</v>
      </c>
      <c r="C704" t="s">
        <v>218</v>
      </c>
      <c r="D704" t="s">
        <v>36</v>
      </c>
      <c r="E704">
        <v>2015</v>
      </c>
      <c r="F704" t="s">
        <v>226</v>
      </c>
      <c r="G704" t="s">
        <v>245</v>
      </c>
      <c r="H704">
        <v>171.58</v>
      </c>
      <c r="K704">
        <v>37.200421732412522</v>
      </c>
      <c r="L704">
        <v>36.697596958592506</v>
      </c>
      <c r="M704">
        <v>35.696033218628216</v>
      </c>
      <c r="N704">
        <v>35.723889570700919</v>
      </c>
      <c r="O704">
        <v>38.05046350885069</v>
      </c>
      <c r="P704">
        <v>44.751308836452658</v>
      </c>
      <c r="Q704">
        <v>53.734098141831055</v>
      </c>
      <c r="R704">
        <v>60.528681596370596</v>
      </c>
      <c r="S704">
        <v>64.668635588486936</v>
      </c>
      <c r="T704">
        <v>65.33977348741567</v>
      </c>
      <c r="U704">
        <v>62.750071354155352</v>
      </c>
      <c r="V704">
        <v>62.915984970815842</v>
      </c>
      <c r="W704">
        <v>69.549539255834304</v>
      </c>
      <c r="X704">
        <v>69.834912002600163</v>
      </c>
      <c r="Y704">
        <v>68.694632547985123</v>
      </c>
      <c r="Z704">
        <v>67.021357391450806</v>
      </c>
      <c r="AA704">
        <v>65.085051619748086</v>
      </c>
      <c r="AB704">
        <v>61.713332319103472</v>
      </c>
      <c r="AC704">
        <v>49.40152793720582</v>
      </c>
      <c r="AD704">
        <v>44.012788537645939</v>
      </c>
      <c r="AE704">
        <v>41.782889026976463</v>
      </c>
      <c r="AF704">
        <v>39.554855376782626</v>
      </c>
      <c r="AG704">
        <v>37.846161380642002</v>
      </c>
      <c r="AH704">
        <v>38.524268958416073</v>
      </c>
      <c r="AI704">
        <v>-0.8423917293548584</v>
      </c>
      <c r="AJ704">
        <v>-0.83693665266036987</v>
      </c>
      <c r="AK704">
        <v>-0.76549828052520752</v>
      </c>
      <c r="AL704">
        <v>-0.75122153759002686</v>
      </c>
      <c r="AM704">
        <v>-0.87178409099578857</v>
      </c>
      <c r="AN704">
        <v>-1.1362608671188354</v>
      </c>
      <c r="AO704">
        <v>-1.712250828742981</v>
      </c>
      <c r="AP704">
        <v>-1.5493439435958862</v>
      </c>
      <c r="AQ704">
        <v>-0.76767712831497192</v>
      </c>
      <c r="AR704">
        <v>-0.47691556811332703</v>
      </c>
      <c r="AS704">
        <v>-0.44062700867652893</v>
      </c>
      <c r="AT704">
        <v>-0.50810623168945313</v>
      </c>
      <c r="AU704">
        <v>-0.53602826595306396</v>
      </c>
      <c r="AV704">
        <v>-0.34999197721481323</v>
      </c>
      <c r="AW704">
        <v>-0.37552019953727722</v>
      </c>
      <c r="AX704">
        <v>-0.4100288450717926</v>
      </c>
      <c r="AY704">
        <v>2.1199598908424377E-2</v>
      </c>
      <c r="AZ704">
        <v>0.12167584896087646</v>
      </c>
      <c r="BA704">
        <v>0.497793048620224</v>
      </c>
      <c r="BB704">
        <v>0.30967915058135986</v>
      </c>
      <c r="BC704">
        <v>-0.58889824151992798</v>
      </c>
      <c r="BD704">
        <v>-0.7793697714805603</v>
      </c>
      <c r="BE704">
        <v>-0.72753721475601196</v>
      </c>
      <c r="BF704">
        <v>-0.75167059898376465</v>
      </c>
      <c r="BG704">
        <v>-0.41085454821586609</v>
      </c>
      <c r="BH704">
        <v>-0.40522658824920654</v>
      </c>
      <c r="BI704">
        <v>-0.35200425982475281</v>
      </c>
      <c r="BJ704">
        <v>-0.34384673833847046</v>
      </c>
      <c r="BK704">
        <v>-0.44385796785354614</v>
      </c>
      <c r="BL704">
        <v>-0.62736159563064575</v>
      </c>
      <c r="BM704">
        <v>-1.1184718608856201</v>
      </c>
      <c r="BN704">
        <v>-0.91579622030258179</v>
      </c>
      <c r="BO704">
        <v>-0.12706506252288818</v>
      </c>
      <c r="BP704">
        <v>-2.9778359457850456E-3</v>
      </c>
      <c r="BQ704">
        <v>-4.8616223037242889E-2</v>
      </c>
      <c r="BR704">
        <v>-0.14426083862781525</v>
      </c>
      <c r="BS704">
        <v>-0.23901885747909546</v>
      </c>
      <c r="BT704">
        <v>-7.604110985994339E-2</v>
      </c>
      <c r="BU704">
        <v>-0.10136915743350983</v>
      </c>
      <c r="BV704">
        <v>-0.1221897229552269</v>
      </c>
      <c r="BW704">
        <v>0.35135716199874878</v>
      </c>
      <c r="BX704">
        <v>0.39620593190193176</v>
      </c>
      <c r="BY704">
        <v>0.76971173286437988</v>
      </c>
      <c r="BZ704">
        <v>0.57617044448852539</v>
      </c>
      <c r="CA704">
        <v>-0.2700117826461792</v>
      </c>
      <c r="CB704">
        <v>-0.44991430640220642</v>
      </c>
      <c r="CC704">
        <v>-0.42984303832054138</v>
      </c>
      <c r="CD704">
        <v>-0.43431803584098816</v>
      </c>
      <c r="CE704">
        <v>-0.11197320371866226</v>
      </c>
      <c r="CF704">
        <v>-0.10622550547122955</v>
      </c>
      <c r="CG704">
        <v>-6.5619565546512604E-2</v>
      </c>
      <c r="CH704">
        <v>-6.1700202524662018E-2</v>
      </c>
      <c r="CI704">
        <v>-0.14747767150402069</v>
      </c>
      <c r="CJ704">
        <v>-0.27489954233169556</v>
      </c>
      <c r="CK704">
        <v>-0.70722228288650513</v>
      </c>
      <c r="CL704">
        <v>-0.4770030677318573</v>
      </c>
      <c r="CM704">
        <v>0.31662091612815857</v>
      </c>
      <c r="CN704">
        <v>0.32526999711990356</v>
      </c>
      <c r="CO704">
        <v>0.222889244556427</v>
      </c>
      <c r="CP704">
        <v>0.10773736238479614</v>
      </c>
      <c r="CQ704">
        <v>-3.3311046659946442E-2</v>
      </c>
      <c r="CR704">
        <v>0.11369642615318298</v>
      </c>
      <c r="CS704">
        <v>8.8507018983364105E-2</v>
      </c>
      <c r="CT704">
        <v>7.7166765928268433E-2</v>
      </c>
      <c r="CU704">
        <v>0.58002328872680664</v>
      </c>
      <c r="CV704">
        <v>0.58634465932846069</v>
      </c>
      <c r="CW704">
        <v>0.95804184675216675</v>
      </c>
      <c r="CX704">
        <v>0.7607414722442627</v>
      </c>
      <c r="CY704">
        <v>-4.9151971936225891E-2</v>
      </c>
      <c r="CZ704">
        <v>-0.221734419465065</v>
      </c>
      <c r="DA704">
        <v>-0.22366096079349518</v>
      </c>
      <c r="DB704">
        <v>-0.21452061831951141</v>
      </c>
      <c r="DC704">
        <v>0.18690814077854156</v>
      </c>
      <c r="DD704">
        <v>0.19277559220790863</v>
      </c>
      <c r="DE704">
        <v>0.2207651287317276</v>
      </c>
      <c r="DF704">
        <v>0.22044633328914642</v>
      </c>
      <c r="DG704">
        <v>0.14890263974666595</v>
      </c>
      <c r="DH704">
        <v>7.7562525868415833E-2</v>
      </c>
      <c r="DI704">
        <v>-0.2959727942943573</v>
      </c>
      <c r="DJ704">
        <v>-3.8209892809391022E-2</v>
      </c>
      <c r="DK704">
        <v>0.76030689477920532</v>
      </c>
      <c r="DL704">
        <v>0.65351784229278564</v>
      </c>
      <c r="DM704">
        <v>0.49439471960067749</v>
      </c>
      <c r="DN704">
        <v>0.35973557829856873</v>
      </c>
      <c r="DO704">
        <v>0.17239676415920258</v>
      </c>
      <c r="DP704">
        <v>0.30343395471572876</v>
      </c>
      <c r="DQ704">
        <v>0.27838319540023804</v>
      </c>
      <c r="DR704">
        <v>0.27652326226234436</v>
      </c>
      <c r="DS704">
        <v>0.8086894154548645</v>
      </c>
      <c r="DT704">
        <v>0.77648335695266724</v>
      </c>
      <c r="DU704">
        <v>1.1463718414306641</v>
      </c>
      <c r="DV704">
        <v>0.94531255960464478</v>
      </c>
      <c r="DW704">
        <v>0.17170783877372742</v>
      </c>
      <c r="DX704">
        <v>6.4454642124474049E-3</v>
      </c>
      <c r="DY704">
        <v>-1.7478875815868378E-2</v>
      </c>
      <c r="DZ704">
        <v>5.2768038585782051E-3</v>
      </c>
      <c r="EA704">
        <v>0.61844533681869507</v>
      </c>
      <c r="EB704">
        <v>0.62448567152023315</v>
      </c>
      <c r="EC704">
        <v>0.63425916433334351</v>
      </c>
      <c r="ED704">
        <v>0.62782114744186401</v>
      </c>
      <c r="EE704">
        <v>0.5768287181854248</v>
      </c>
      <c r="EF704">
        <v>0.58646178245544434</v>
      </c>
      <c r="EG704">
        <v>0.29780620336532593</v>
      </c>
      <c r="EH704">
        <v>0.59533774852752686</v>
      </c>
      <c r="EI704">
        <v>1.4009189605712891</v>
      </c>
      <c r="EJ704">
        <v>1.1274555921554565</v>
      </c>
      <c r="EK704">
        <v>0.88640552759170532</v>
      </c>
      <c r="EL704">
        <v>0.72358095645904541</v>
      </c>
      <c r="EM704">
        <v>0.46940615773200989</v>
      </c>
      <c r="EN704">
        <v>0.5773848295211792</v>
      </c>
      <c r="EO704">
        <v>0.55253422260284424</v>
      </c>
      <c r="EP704">
        <v>0.56436234712600708</v>
      </c>
      <c r="EQ704">
        <v>1.1388469934463501</v>
      </c>
      <c r="ER704">
        <v>1.0510134696960449</v>
      </c>
      <c r="ES704">
        <v>1.4182906150817871</v>
      </c>
      <c r="ET704">
        <v>1.2118037939071655</v>
      </c>
      <c r="EU704">
        <v>0.49059432744979858</v>
      </c>
      <c r="EV704">
        <v>0.33590096235275269</v>
      </c>
      <c r="EW704">
        <v>0.28021529316902161</v>
      </c>
      <c r="EX704">
        <v>0.32262936234474182</v>
      </c>
      <c r="EY704">
        <v>48.712284088134766</v>
      </c>
      <c r="EZ704">
        <v>47.861930847167969</v>
      </c>
      <c r="FA704">
        <v>46.965145111083984</v>
      </c>
      <c r="FB704">
        <v>46.755359649658203</v>
      </c>
      <c r="FC704">
        <v>46.121425628662109</v>
      </c>
      <c r="FD704">
        <v>46.205951690673828</v>
      </c>
      <c r="FE704">
        <v>45.980747222900391</v>
      </c>
      <c r="FF704">
        <v>45.771514892578125</v>
      </c>
      <c r="FG704">
        <v>45.708660125732422</v>
      </c>
      <c r="FH704">
        <v>48.652915954589844</v>
      </c>
      <c r="FI704">
        <v>51.779228210449219</v>
      </c>
      <c r="FJ704">
        <v>53.185066223144531</v>
      </c>
      <c r="FK704">
        <v>54.799812316894531</v>
      </c>
      <c r="FL704">
        <v>55.746463775634766</v>
      </c>
      <c r="FM704">
        <v>55.608501434326172</v>
      </c>
      <c r="FN704">
        <v>54.537445068359375</v>
      </c>
      <c r="FO704">
        <v>52.955905914306641</v>
      </c>
      <c r="FP704">
        <v>51.732273101806641</v>
      </c>
      <c r="FQ704">
        <v>50.195980072021484</v>
      </c>
      <c r="FR704">
        <v>48.160400390625</v>
      </c>
      <c r="FS704">
        <v>46.89361572265625</v>
      </c>
      <c r="FT704">
        <v>45.986991882324219</v>
      </c>
      <c r="FU704">
        <v>45.855503082275391</v>
      </c>
      <c r="FV704">
        <v>45.456211090087891</v>
      </c>
      <c r="FW704">
        <v>1</v>
      </c>
    </row>
    <row r="705" spans="1:179" x14ac:dyDescent="0.2">
      <c r="A705" t="s">
        <v>241</v>
      </c>
      <c r="B705" t="s">
        <v>248</v>
      </c>
      <c r="C705" t="s">
        <v>218</v>
      </c>
      <c r="D705" t="s">
        <v>36</v>
      </c>
      <c r="E705">
        <v>2016</v>
      </c>
      <c r="F705" t="s">
        <v>226</v>
      </c>
      <c r="G705" t="s">
        <v>245</v>
      </c>
      <c r="H705">
        <v>143.52000000000001</v>
      </c>
      <c r="K705">
        <v>31.751335459823949</v>
      </c>
      <c r="L705">
        <v>31.314738572594194</v>
      </c>
      <c r="M705">
        <v>30.450438548125632</v>
      </c>
      <c r="N705">
        <v>30.46602340651933</v>
      </c>
      <c r="O705">
        <v>32.550969722464586</v>
      </c>
      <c r="P705">
        <v>38.736429372062389</v>
      </c>
      <c r="Q705">
        <v>46.836337460619596</v>
      </c>
      <c r="R705">
        <v>52.774596744597936</v>
      </c>
      <c r="S705">
        <v>56.147211091421077</v>
      </c>
      <c r="T705">
        <v>56.415478686581572</v>
      </c>
      <c r="U705">
        <v>53.872715047077641</v>
      </c>
      <c r="V705">
        <v>54.290506449768657</v>
      </c>
      <c r="W705">
        <v>59.787618066614357</v>
      </c>
      <c r="X705">
        <v>59.954573027275131</v>
      </c>
      <c r="Y705">
        <v>58.942612884368906</v>
      </c>
      <c r="Z705">
        <v>57.475090233635214</v>
      </c>
      <c r="AA705">
        <v>55.905659011062404</v>
      </c>
      <c r="AB705">
        <v>53.079155535710221</v>
      </c>
      <c r="AC705">
        <v>42.557782933126418</v>
      </c>
      <c r="AD705">
        <v>37.587869787462182</v>
      </c>
      <c r="AE705">
        <v>35.56513285698243</v>
      </c>
      <c r="AF705">
        <v>33.713848864674901</v>
      </c>
      <c r="AG705">
        <v>32.282405955894056</v>
      </c>
      <c r="AH705">
        <v>32.968654828498465</v>
      </c>
      <c r="AI705">
        <v>-0.82885098457336426</v>
      </c>
      <c r="AJ705">
        <v>-0.82353311777114868</v>
      </c>
      <c r="AK705">
        <v>-0.74959766864776611</v>
      </c>
      <c r="AL705">
        <v>-0.73562842607498169</v>
      </c>
      <c r="AM705">
        <v>-0.85541194677352905</v>
      </c>
      <c r="AN705">
        <v>-1.1136394739151001</v>
      </c>
      <c r="AO705">
        <v>-1.6698170900344849</v>
      </c>
      <c r="AP705">
        <v>-1.5081202983856201</v>
      </c>
      <c r="AQ705">
        <v>-0.76827514171600342</v>
      </c>
      <c r="AR705">
        <v>-0.48439016938209534</v>
      </c>
      <c r="AS705">
        <v>-0.43896728754043579</v>
      </c>
      <c r="AT705">
        <v>-0.50009584426879883</v>
      </c>
      <c r="AU705">
        <v>-0.52061343193054199</v>
      </c>
      <c r="AV705">
        <v>-0.33874410390853882</v>
      </c>
      <c r="AW705">
        <v>-0.36352720856666565</v>
      </c>
      <c r="AX705">
        <v>-0.39298734068870544</v>
      </c>
      <c r="AY705">
        <v>2.3436451330780983E-2</v>
      </c>
      <c r="AZ705">
        <v>0.12098135054111481</v>
      </c>
      <c r="BA705">
        <v>0.48427677154541016</v>
      </c>
      <c r="BB705">
        <v>0.29660686850547791</v>
      </c>
      <c r="BC705">
        <v>-0.5711597204208374</v>
      </c>
      <c r="BD705">
        <v>-0.75482690334320068</v>
      </c>
      <c r="BE705">
        <v>-0.70598024129867554</v>
      </c>
      <c r="BF705">
        <v>-0.73015046119689941</v>
      </c>
      <c r="BG705">
        <v>-0.4042571485042572</v>
      </c>
      <c r="BH705">
        <v>-0.39876699447631836</v>
      </c>
      <c r="BI705">
        <v>-0.34289848804473877</v>
      </c>
      <c r="BJ705">
        <v>-0.33495256304740906</v>
      </c>
      <c r="BK705">
        <v>-0.43440490961074829</v>
      </c>
      <c r="BL705">
        <v>-0.61295562982559204</v>
      </c>
      <c r="BM705">
        <v>-1.0857871770858765</v>
      </c>
      <c r="BN705">
        <v>-0.88533824682235718</v>
      </c>
      <c r="BO705">
        <v>-0.13838353753089905</v>
      </c>
      <c r="BP705">
        <v>-1.9062019884586334E-2</v>
      </c>
      <c r="BQ705">
        <v>-5.3300533443689346E-2</v>
      </c>
      <c r="BR705">
        <v>-0.14222234487533569</v>
      </c>
      <c r="BS705">
        <v>-0.22859252989292145</v>
      </c>
      <c r="BT705">
        <v>-6.9305896759033203E-2</v>
      </c>
      <c r="BU705">
        <v>-9.3890063464641571E-2</v>
      </c>
      <c r="BV705">
        <v>-0.11021801084280014</v>
      </c>
      <c r="BW705">
        <v>0.34784975647926331</v>
      </c>
      <c r="BX705">
        <v>0.39045387506484985</v>
      </c>
      <c r="BY705">
        <v>0.75074589252471924</v>
      </c>
      <c r="BZ705">
        <v>0.55838233232498169</v>
      </c>
      <c r="CA705">
        <v>-0.25791767239570618</v>
      </c>
      <c r="CB705">
        <v>-0.43109789490699768</v>
      </c>
      <c r="CC705">
        <v>-0.41358515620231628</v>
      </c>
      <c r="CD705">
        <v>-0.41827085614204407</v>
      </c>
      <c r="CE705">
        <v>-0.11018474400043488</v>
      </c>
      <c r="CF705">
        <v>-0.10457523912191391</v>
      </c>
      <c r="CG705">
        <v>-6.1219871044158936E-2</v>
      </c>
      <c r="CH705">
        <v>-5.7445723563432693E-2</v>
      </c>
      <c r="CI705">
        <v>-0.14281673729419708</v>
      </c>
      <c r="CJ705">
        <v>-0.26618349552154541</v>
      </c>
      <c r="CK705">
        <v>-0.68128985166549683</v>
      </c>
      <c r="CL705">
        <v>-0.45400130748748779</v>
      </c>
      <c r="CM705">
        <v>0.29787746071815491</v>
      </c>
      <c r="CN705">
        <v>0.30322283506393433</v>
      </c>
      <c r="CO705">
        <v>0.21381108462810516</v>
      </c>
      <c r="CP705">
        <v>0.1056397557258606</v>
      </c>
      <c r="CQ705">
        <v>-2.6339739561080933E-2</v>
      </c>
      <c r="CR705">
        <v>0.117306187748909</v>
      </c>
      <c r="CS705">
        <v>9.2859804630279541E-2</v>
      </c>
      <c r="CT705">
        <v>8.5627160966396332E-2</v>
      </c>
      <c r="CU705">
        <v>0.57253742218017578</v>
      </c>
      <c r="CV705">
        <v>0.57708972692489624</v>
      </c>
      <c r="CW705">
        <v>0.93530160188674927</v>
      </c>
      <c r="CX705">
        <v>0.73968726396560669</v>
      </c>
      <c r="CY705">
        <v>-4.0967192500829697E-2</v>
      </c>
      <c r="CZ705">
        <v>-0.20688417553901672</v>
      </c>
      <c r="DA705">
        <v>-0.21107324957847595</v>
      </c>
      <c r="DB705">
        <v>-0.20226399600505829</v>
      </c>
      <c r="DC705">
        <v>0.18388766050338745</v>
      </c>
      <c r="DD705">
        <v>0.18961650133132935</v>
      </c>
      <c r="DE705">
        <v>0.2204587459564209</v>
      </c>
      <c r="DF705">
        <v>0.22006112337112427</v>
      </c>
      <c r="DG705">
        <v>0.14877144992351532</v>
      </c>
      <c r="DH705">
        <v>8.0588638782501221E-2</v>
      </c>
      <c r="DI705">
        <v>-0.27679255604743958</v>
      </c>
      <c r="DJ705">
        <v>-2.2664362564682961E-2</v>
      </c>
      <c r="DK705">
        <v>0.73413848876953125</v>
      </c>
      <c r="DL705">
        <v>0.62550771236419678</v>
      </c>
      <c r="DM705">
        <v>0.48092269897460938</v>
      </c>
      <c r="DN705">
        <v>0.35350185632705688</v>
      </c>
      <c r="DO705">
        <v>0.17591305077075958</v>
      </c>
      <c r="DP705">
        <v>0.3039182722568512</v>
      </c>
      <c r="DQ705">
        <v>0.27960968017578125</v>
      </c>
      <c r="DR705">
        <v>0.28147235512733459</v>
      </c>
      <c r="DS705">
        <v>0.79722511768341064</v>
      </c>
      <c r="DT705">
        <v>0.76372557878494263</v>
      </c>
      <c r="DU705">
        <v>1.1198573112487793</v>
      </c>
      <c r="DV705">
        <v>0.92099213600158691</v>
      </c>
      <c r="DW705">
        <v>0.17598329484462738</v>
      </c>
      <c r="DX705">
        <v>1.7329558730125427E-2</v>
      </c>
      <c r="DY705">
        <v>-8.5613289847970009E-3</v>
      </c>
      <c r="DZ705">
        <v>1.3742865994572639E-2</v>
      </c>
      <c r="EA705">
        <v>0.60848152637481689</v>
      </c>
      <c r="EB705">
        <v>0.61438268423080444</v>
      </c>
      <c r="EC705">
        <v>0.62715792655944824</v>
      </c>
      <c r="ED705">
        <v>0.62073695659637451</v>
      </c>
      <c r="EE705">
        <v>0.56977850198745728</v>
      </c>
      <c r="EF705">
        <v>0.58127248287200928</v>
      </c>
      <c r="EG705">
        <v>0.30723732709884644</v>
      </c>
      <c r="EH705">
        <v>0.60011768341064453</v>
      </c>
      <c r="EI705">
        <v>1.364030122756958</v>
      </c>
      <c r="EJ705">
        <v>1.0908359289169312</v>
      </c>
      <c r="EK705">
        <v>0.86658948659896851</v>
      </c>
      <c r="EL705">
        <v>0.71137535572052002</v>
      </c>
      <c r="EM705">
        <v>0.46793395280838013</v>
      </c>
      <c r="EN705">
        <v>0.5733565092086792</v>
      </c>
      <c r="EO705">
        <v>0.54924678802490234</v>
      </c>
      <c r="EP705">
        <v>0.56424164772033691</v>
      </c>
      <c r="EQ705">
        <v>1.1216384172439575</v>
      </c>
      <c r="ER705">
        <v>1.0331981182098389</v>
      </c>
      <c r="ES705">
        <v>1.3863264322280884</v>
      </c>
      <c r="ET705">
        <v>1.1827676296234131</v>
      </c>
      <c r="EU705">
        <v>0.48922532796859741</v>
      </c>
      <c r="EV705">
        <v>0.34105858206748962</v>
      </c>
      <c r="EW705">
        <v>0.28383371233940125</v>
      </c>
      <c r="EX705">
        <v>0.32562246918678284</v>
      </c>
      <c r="EY705">
        <v>48.711002349853516</v>
      </c>
      <c r="EZ705">
        <v>47.860546112060547</v>
      </c>
      <c r="FA705">
        <v>46.966106414794922</v>
      </c>
      <c r="FB705">
        <v>46.759124755859375</v>
      </c>
      <c r="FC705">
        <v>46.122112274169922</v>
      </c>
      <c r="FD705">
        <v>46.208091735839844</v>
      </c>
      <c r="FE705">
        <v>45.983615875244141</v>
      </c>
      <c r="FF705">
        <v>45.773456573486328</v>
      </c>
      <c r="FG705">
        <v>45.708053588867188</v>
      </c>
      <c r="FH705">
        <v>48.648979187011719</v>
      </c>
      <c r="FI705">
        <v>51.776405334472656</v>
      </c>
      <c r="FJ705">
        <v>53.183574676513672</v>
      </c>
      <c r="FK705">
        <v>54.799694061279297</v>
      </c>
      <c r="FL705">
        <v>55.746849060058594</v>
      </c>
      <c r="FM705">
        <v>55.608699798583984</v>
      </c>
      <c r="FN705">
        <v>54.537162780761719</v>
      </c>
      <c r="FO705">
        <v>52.956138610839844</v>
      </c>
      <c r="FP705">
        <v>51.732742309570312</v>
      </c>
      <c r="FQ705">
        <v>50.197669982910156</v>
      </c>
      <c r="FR705">
        <v>48.162502288818359</v>
      </c>
      <c r="FS705">
        <v>46.894794464111328</v>
      </c>
      <c r="FT705">
        <v>45.988071441650391</v>
      </c>
      <c r="FU705">
        <v>45.855506896972656</v>
      </c>
      <c r="FV705">
        <v>45.461734771728516</v>
      </c>
      <c r="FW705">
        <v>1</v>
      </c>
    </row>
    <row r="706" spans="1:179" x14ac:dyDescent="0.2">
      <c r="A706" t="s">
        <v>241</v>
      </c>
      <c r="B706" t="s">
        <v>248</v>
      </c>
      <c r="C706" t="s">
        <v>218</v>
      </c>
      <c r="D706" t="s">
        <v>36</v>
      </c>
      <c r="E706" t="s">
        <v>250</v>
      </c>
      <c r="F706" t="s">
        <v>226</v>
      </c>
      <c r="G706" t="s">
        <v>245</v>
      </c>
      <c r="H706">
        <v>133.6</v>
      </c>
      <c r="K706">
        <v>29.557432193410023</v>
      </c>
      <c r="L706">
        <v>29.151002583339725</v>
      </c>
      <c r="M706">
        <v>28.346422587001715</v>
      </c>
      <c r="N706">
        <v>28.360930587643089</v>
      </c>
      <c r="O706">
        <v>30.301814599858229</v>
      </c>
      <c r="P706">
        <v>36.059881198644199</v>
      </c>
      <c r="Q706">
        <v>43.600114723729149</v>
      </c>
      <c r="R706">
        <v>49.128061614503814</v>
      </c>
      <c r="S706">
        <v>52.267640420468766</v>
      </c>
      <c r="T706">
        <v>52.517371688108796</v>
      </c>
      <c r="U706">
        <v>50.150303885445645</v>
      </c>
      <c r="V706">
        <v>50.539227402431408</v>
      </c>
      <c r="W706">
        <v>55.656508345783081</v>
      </c>
      <c r="X706">
        <v>55.811927318170184</v>
      </c>
      <c r="Y706">
        <v>54.869889987355187</v>
      </c>
      <c r="Z706">
        <v>53.503767882153035</v>
      </c>
      <c r="AA706">
        <v>52.042778721488808</v>
      </c>
      <c r="AB706">
        <v>49.411576486771118</v>
      </c>
      <c r="AC706">
        <v>39.617192950495223</v>
      </c>
      <c r="AD706">
        <v>34.990682957049984</v>
      </c>
      <c r="AE706">
        <v>33.107709885148424</v>
      </c>
      <c r="AF706">
        <v>31.384342969050884</v>
      </c>
      <c r="AG706">
        <v>30.051807625189102</v>
      </c>
      <c r="AH706">
        <v>30.690639164904162</v>
      </c>
      <c r="AI706">
        <v>-0.79596459865570068</v>
      </c>
      <c r="AJ706">
        <v>-0.79102408885955811</v>
      </c>
      <c r="AK706">
        <v>-0.72115969657897949</v>
      </c>
      <c r="AL706">
        <v>-0.70780980587005615</v>
      </c>
      <c r="AM706">
        <v>-0.82048428058624268</v>
      </c>
      <c r="AN706">
        <v>-1.0654450654983521</v>
      </c>
      <c r="AO706">
        <v>-1.5879793167114258</v>
      </c>
      <c r="AP706">
        <v>-1.4396806955337524</v>
      </c>
      <c r="AQ706">
        <v>-0.75136452913284302</v>
      </c>
      <c r="AR706">
        <v>-0.47764414548873901</v>
      </c>
      <c r="AS706">
        <v>-0.4307849109172821</v>
      </c>
      <c r="AT706">
        <v>-0.48609358072280884</v>
      </c>
      <c r="AU706">
        <v>-0.5014115571975708</v>
      </c>
      <c r="AV706">
        <v>-0.33081182837486267</v>
      </c>
      <c r="AW706">
        <v>-0.3538939356803894</v>
      </c>
      <c r="AX706">
        <v>-0.38207265734672546</v>
      </c>
      <c r="AY706">
        <v>3.1861620955169201E-3</v>
      </c>
      <c r="AZ706">
        <v>9.7146295011043549E-2</v>
      </c>
      <c r="BA706">
        <v>0.43551179766654968</v>
      </c>
      <c r="BB706">
        <v>0.26107874512672424</v>
      </c>
      <c r="BC706">
        <v>-0.54968398809432983</v>
      </c>
      <c r="BD706">
        <v>-0.72126269340515137</v>
      </c>
      <c r="BE706">
        <v>-0.6739916205406189</v>
      </c>
      <c r="BF706">
        <v>-0.69761079549789429</v>
      </c>
      <c r="BG706">
        <v>-0.38630226254463196</v>
      </c>
      <c r="BH706">
        <v>-0.38119548559188843</v>
      </c>
      <c r="BI706">
        <v>-0.32876273989677429</v>
      </c>
      <c r="BJ706">
        <v>-0.32122433185577393</v>
      </c>
      <c r="BK706">
        <v>-0.41428261995315552</v>
      </c>
      <c r="BL706">
        <v>-0.58236849308013916</v>
      </c>
      <c r="BM706">
        <v>-1.0244877338409424</v>
      </c>
      <c r="BN706">
        <v>-0.83879977464675903</v>
      </c>
      <c r="BO706">
        <v>-0.14362400770187378</v>
      </c>
      <c r="BP706">
        <v>-2.8679979965090752E-2</v>
      </c>
      <c r="BQ706">
        <v>-5.8680720627307892E-2</v>
      </c>
      <c r="BR706">
        <v>-0.14080522954463959</v>
      </c>
      <c r="BS706">
        <v>-0.21966001391410828</v>
      </c>
      <c r="BT706">
        <v>-7.0848837494850159E-2</v>
      </c>
      <c r="BU706">
        <v>-9.3738995492458344E-2</v>
      </c>
      <c r="BV706">
        <v>-0.10924734175205231</v>
      </c>
      <c r="BW706">
        <v>0.31619098782539368</v>
      </c>
      <c r="BX706">
        <v>0.35714238882064819</v>
      </c>
      <c r="BY706">
        <v>0.69261008501052856</v>
      </c>
      <c r="BZ706">
        <v>0.51364845037460327</v>
      </c>
      <c r="CA706">
        <v>-0.2474575936794281</v>
      </c>
      <c r="CB706">
        <v>-0.4089181125164032</v>
      </c>
      <c r="CC706">
        <v>-0.39187911152839661</v>
      </c>
      <c r="CD706">
        <v>-0.39669892191886902</v>
      </c>
      <c r="CE706">
        <v>-0.10257137566804886</v>
      </c>
      <c r="CF706">
        <v>-9.7349472343921661E-2</v>
      </c>
      <c r="CG706">
        <v>-5.6989796459674835E-2</v>
      </c>
      <c r="CH706">
        <v>-5.3476430475711823E-2</v>
      </c>
      <c r="CI706">
        <v>-0.1329486072063446</v>
      </c>
      <c r="CJ706">
        <v>-0.24779115617275238</v>
      </c>
      <c r="CK706">
        <v>-0.63421517610549927</v>
      </c>
      <c r="CL706">
        <v>-0.42263144254684448</v>
      </c>
      <c r="CM706">
        <v>0.27729520201683044</v>
      </c>
      <c r="CN706">
        <v>0.28227123618125916</v>
      </c>
      <c r="CO706">
        <v>0.19903750717639923</v>
      </c>
      <c r="CP706">
        <v>9.8340421915054321E-2</v>
      </c>
      <c r="CQ706">
        <v>-2.4519758298993111E-2</v>
      </c>
      <c r="CR706">
        <v>0.10920074582099915</v>
      </c>
      <c r="CS706">
        <v>8.6443528532981873E-2</v>
      </c>
      <c r="CT706">
        <v>7.9710632562637329E-2</v>
      </c>
      <c r="CU706">
        <v>0.53297716379165649</v>
      </c>
      <c r="CV706">
        <v>0.53721493482589722</v>
      </c>
      <c r="CW706">
        <v>0.87067562341690063</v>
      </c>
      <c r="CX706">
        <v>0.68857753276824951</v>
      </c>
      <c r="CY706">
        <v>-3.813650831580162E-2</v>
      </c>
      <c r="CZ706">
        <v>-0.19258922338485718</v>
      </c>
      <c r="DA706">
        <v>-0.19648884236812592</v>
      </c>
      <c r="DB706">
        <v>-0.18828828632831573</v>
      </c>
      <c r="DC706">
        <v>0.18115949630737305</v>
      </c>
      <c r="DD706">
        <v>0.1864965558052063</v>
      </c>
      <c r="DE706">
        <v>0.21478313207626343</v>
      </c>
      <c r="DF706">
        <v>0.21427148580551147</v>
      </c>
      <c r="DG706">
        <v>0.14838540554046631</v>
      </c>
      <c r="DH706">
        <v>8.6786188185214996E-2</v>
      </c>
      <c r="DI706">
        <v>-0.24394263327121735</v>
      </c>
      <c r="DJ706">
        <v>-6.4631314016878605E-3</v>
      </c>
      <c r="DK706">
        <v>0.69821441173553467</v>
      </c>
      <c r="DL706">
        <v>0.59322243928909302</v>
      </c>
      <c r="DM706">
        <v>0.45675575733184814</v>
      </c>
      <c r="DN706">
        <v>0.33748608827590942</v>
      </c>
      <c r="DO706">
        <v>0.17062050104141235</v>
      </c>
      <c r="DP706">
        <v>0.28925034403800964</v>
      </c>
      <c r="DQ706">
        <v>0.2666260302066803</v>
      </c>
      <c r="DR706">
        <v>0.26866862177848816</v>
      </c>
      <c r="DS706">
        <v>0.7497633695602417</v>
      </c>
      <c r="DT706">
        <v>0.71728742122650146</v>
      </c>
      <c r="DU706">
        <v>1.0487411022186279</v>
      </c>
      <c r="DV706">
        <v>0.86350655555725098</v>
      </c>
      <c r="DW706">
        <v>0.17118456959724426</v>
      </c>
      <c r="DX706">
        <v>2.3739680647850037E-2</v>
      </c>
      <c r="DY706">
        <v>-1.0985785629600286E-3</v>
      </c>
      <c r="DZ706">
        <v>2.0122358575463295E-2</v>
      </c>
      <c r="EA706">
        <v>0.59082180261611938</v>
      </c>
      <c r="EB706">
        <v>0.59632515907287598</v>
      </c>
      <c r="EC706">
        <v>0.60718011856079102</v>
      </c>
      <c r="ED706">
        <v>0.6008569598197937</v>
      </c>
      <c r="EE706">
        <v>0.55458706617355347</v>
      </c>
      <c r="EF706">
        <v>0.5698627233505249</v>
      </c>
      <c r="EG706">
        <v>0.31954893469810486</v>
      </c>
      <c r="EH706">
        <v>0.59441781044006348</v>
      </c>
      <c r="EI706">
        <v>1.3059549331665039</v>
      </c>
      <c r="EJ706">
        <v>1.0421866178512573</v>
      </c>
      <c r="EK706">
        <v>0.82885992527008057</v>
      </c>
      <c r="EL706">
        <v>0.68277442455291748</v>
      </c>
      <c r="EM706">
        <v>0.45237204432487488</v>
      </c>
      <c r="EN706">
        <v>0.54921334981918335</v>
      </c>
      <c r="EO706">
        <v>0.52678096294403076</v>
      </c>
      <c r="EP706">
        <v>0.54149395227432251</v>
      </c>
      <c r="EQ706">
        <v>1.0627682209014893</v>
      </c>
      <c r="ER706">
        <v>0.9772835373878479</v>
      </c>
      <c r="ES706">
        <v>1.3058394193649292</v>
      </c>
      <c r="ET706">
        <v>1.1160762310028076</v>
      </c>
      <c r="EU706">
        <v>0.473410964012146</v>
      </c>
      <c r="EV706">
        <v>0.33608424663543701</v>
      </c>
      <c r="EW706">
        <v>0.28101393580436707</v>
      </c>
      <c r="EX706">
        <v>0.32103422284126282</v>
      </c>
      <c r="EY706">
        <v>48.711002349853516</v>
      </c>
      <c r="EZ706">
        <v>47.860546112060547</v>
      </c>
      <c r="FA706">
        <v>46.966102600097656</v>
      </c>
      <c r="FB706">
        <v>46.759124755859375</v>
      </c>
      <c r="FC706">
        <v>46.122112274169922</v>
      </c>
      <c r="FD706">
        <v>46.208091735839844</v>
      </c>
      <c r="FE706">
        <v>45.983615875244141</v>
      </c>
      <c r="FF706">
        <v>45.773456573486328</v>
      </c>
      <c r="FG706">
        <v>45.708049774169922</v>
      </c>
      <c r="FH706">
        <v>48.648979187011719</v>
      </c>
      <c r="FI706">
        <v>51.776405334472656</v>
      </c>
      <c r="FJ706">
        <v>53.183574676513672</v>
      </c>
      <c r="FK706">
        <v>54.799694061279297</v>
      </c>
      <c r="FL706">
        <v>55.746849060058594</v>
      </c>
      <c r="FM706">
        <v>55.608699798583984</v>
      </c>
      <c r="FN706">
        <v>54.537162780761719</v>
      </c>
      <c r="FO706">
        <v>52.956138610839844</v>
      </c>
      <c r="FP706">
        <v>51.732742309570312</v>
      </c>
      <c r="FQ706">
        <v>50.197669982910156</v>
      </c>
      <c r="FR706">
        <v>48.162502288818359</v>
      </c>
      <c r="FS706">
        <v>46.894794464111328</v>
      </c>
      <c r="FT706">
        <v>45.988071441650391</v>
      </c>
      <c r="FU706">
        <v>45.855506896972656</v>
      </c>
      <c r="FV706">
        <v>45.461734771728516</v>
      </c>
      <c r="FW706">
        <v>1</v>
      </c>
    </row>
    <row r="707" spans="1:179" x14ac:dyDescent="0.2">
      <c r="A707" t="s">
        <v>241</v>
      </c>
      <c r="B707" t="s">
        <v>248</v>
      </c>
      <c r="C707" t="s">
        <v>218</v>
      </c>
      <c r="D707" t="s">
        <v>37</v>
      </c>
      <c r="E707">
        <v>2015</v>
      </c>
      <c r="F707" t="s">
        <v>226</v>
      </c>
      <c r="G707" t="s">
        <v>245</v>
      </c>
      <c r="H707">
        <v>171.16</v>
      </c>
      <c r="K707">
        <v>37.903719108810535</v>
      </c>
      <c r="L707">
        <v>37.26128563511228</v>
      </c>
      <c r="M707">
        <v>36.234811360467724</v>
      </c>
      <c r="N707">
        <v>36.113486412558188</v>
      </c>
      <c r="O707">
        <v>38.014519468103003</v>
      </c>
      <c r="P707">
        <v>44.59822672924178</v>
      </c>
      <c r="Q707">
        <v>53.549648794862243</v>
      </c>
      <c r="R707">
        <v>59.576325991679717</v>
      </c>
      <c r="S707">
        <v>64.292739899905527</v>
      </c>
      <c r="T707">
        <v>67.400569935257678</v>
      </c>
      <c r="U707">
        <v>69.151554822019889</v>
      </c>
      <c r="V707">
        <v>70.72574741566163</v>
      </c>
      <c r="W707">
        <v>72.952171928249172</v>
      </c>
      <c r="X707">
        <v>74.150705220367925</v>
      </c>
      <c r="Y707">
        <v>74.25542927179049</v>
      </c>
      <c r="Z707">
        <v>72.831266940083424</v>
      </c>
      <c r="AA707">
        <v>70.357284286126699</v>
      </c>
      <c r="AB707">
        <v>65.996817190422519</v>
      </c>
      <c r="AC707">
        <v>51.666319924171418</v>
      </c>
      <c r="AD707">
        <v>46.313539403456481</v>
      </c>
      <c r="AE707">
        <v>43.54569790725612</v>
      </c>
      <c r="AF707">
        <v>41.285956796069307</v>
      </c>
      <c r="AG707">
        <v>39.184247482831189</v>
      </c>
      <c r="AH707">
        <v>39.384519262768784</v>
      </c>
      <c r="AI707">
        <v>-0.85977256298065186</v>
      </c>
      <c r="AJ707">
        <v>-0.835540771484375</v>
      </c>
      <c r="AK707">
        <v>-0.77122652530670166</v>
      </c>
      <c r="AL707">
        <v>-0.74562269449234009</v>
      </c>
      <c r="AM707">
        <v>-0.8577883243560791</v>
      </c>
      <c r="AN707">
        <v>-1.0962865352630615</v>
      </c>
      <c r="AO707">
        <v>-1.7208186388015747</v>
      </c>
      <c r="AP707">
        <v>-1.5636498928070068</v>
      </c>
      <c r="AQ707">
        <v>-0.76897013187408447</v>
      </c>
      <c r="AR707">
        <v>-0.5121842622756958</v>
      </c>
      <c r="AS707">
        <v>-0.49718120694160461</v>
      </c>
      <c r="AT707">
        <v>-0.54388105869293213</v>
      </c>
      <c r="AU707">
        <v>-0.54890376329421997</v>
      </c>
      <c r="AV707">
        <v>-0.34319818019866943</v>
      </c>
      <c r="AW707">
        <v>-0.361398845911026</v>
      </c>
      <c r="AX707">
        <v>-0.38139238953590393</v>
      </c>
      <c r="AY707">
        <v>9.9443003535270691E-2</v>
      </c>
      <c r="AZ707">
        <v>0.22766751050949097</v>
      </c>
      <c r="BA707">
        <v>0.58975368738174438</v>
      </c>
      <c r="BB707">
        <v>0.37500828504562378</v>
      </c>
      <c r="BC707">
        <v>-0.70809608697891235</v>
      </c>
      <c r="BD707">
        <v>-0.9020271897315979</v>
      </c>
      <c r="BE707">
        <v>-0.82725191116333008</v>
      </c>
      <c r="BF707">
        <v>-0.81139159202575684</v>
      </c>
      <c r="BG707">
        <v>-0.41357377171516418</v>
      </c>
      <c r="BH707">
        <v>-0.39288756251335144</v>
      </c>
      <c r="BI707">
        <v>-0.34638941287994385</v>
      </c>
      <c r="BJ707">
        <v>-0.33034822344779968</v>
      </c>
      <c r="BK707">
        <v>-0.41962936520576477</v>
      </c>
      <c r="BL707">
        <v>-0.58192169666290283</v>
      </c>
      <c r="BM707">
        <v>-1.1185564994812012</v>
      </c>
      <c r="BN707">
        <v>-0.93060541152954102</v>
      </c>
      <c r="BO707">
        <v>-0.14449198544025421</v>
      </c>
      <c r="BP707">
        <v>-4.2469877749681473E-2</v>
      </c>
      <c r="BQ707">
        <v>-7.1111850440502167E-2</v>
      </c>
      <c r="BR707">
        <v>-0.13869282603263855</v>
      </c>
      <c r="BS707">
        <v>-0.23970097303390503</v>
      </c>
      <c r="BT707">
        <v>-5.211145430803299E-2</v>
      </c>
      <c r="BU707">
        <v>-6.7986272275447845E-2</v>
      </c>
      <c r="BV707">
        <v>-7.5906716287136078E-2</v>
      </c>
      <c r="BW707">
        <v>0.46007987856864929</v>
      </c>
      <c r="BX707">
        <v>0.52719461917877197</v>
      </c>
      <c r="BY707">
        <v>0.88604599237442017</v>
      </c>
      <c r="BZ707">
        <v>0.6693151593208313</v>
      </c>
      <c r="CA707">
        <v>-0.35575330257415771</v>
      </c>
      <c r="CB707">
        <v>-0.53074032068252563</v>
      </c>
      <c r="CC707">
        <v>-0.50223249197006226</v>
      </c>
      <c r="CD707">
        <v>-0.48114749789237976</v>
      </c>
      <c r="CE707">
        <v>-0.10453783720731735</v>
      </c>
      <c r="CF707">
        <v>-8.6307324469089508E-2</v>
      </c>
      <c r="CG707">
        <v>-5.2148494869470596E-2</v>
      </c>
      <c r="CH707">
        <v>-4.2730376124382019E-2</v>
      </c>
      <c r="CI707">
        <v>-0.1161617785692215</v>
      </c>
      <c r="CJ707">
        <v>-0.22567418217658997</v>
      </c>
      <c r="CK707">
        <v>-0.70143157243728638</v>
      </c>
      <c r="CL707">
        <v>-0.49216067790985107</v>
      </c>
      <c r="CM707">
        <v>0.28801968693733215</v>
      </c>
      <c r="CN707">
        <v>0.2828528881072998</v>
      </c>
      <c r="CO707">
        <v>0.22398249804973602</v>
      </c>
      <c r="CP707">
        <v>0.14193931221961975</v>
      </c>
      <c r="CQ707">
        <v>-2.5548050180077553E-2</v>
      </c>
      <c r="CR707">
        <v>0.14949433505535126</v>
      </c>
      <c r="CS707">
        <v>0.13523037731647491</v>
      </c>
      <c r="CT707">
        <v>0.13567171990871429</v>
      </c>
      <c r="CU707">
        <v>0.70985585451126099</v>
      </c>
      <c r="CV707">
        <v>0.73464620113372803</v>
      </c>
      <c r="CW707">
        <v>1.0912570953369141</v>
      </c>
      <c r="CX707">
        <v>0.87315124273300171</v>
      </c>
      <c r="CY707">
        <v>-0.11172174662351608</v>
      </c>
      <c r="CZ707">
        <v>-0.27358812093734741</v>
      </c>
      <c r="DA707">
        <v>-0.2771250307559967</v>
      </c>
      <c r="DB707">
        <v>-0.25242143869400024</v>
      </c>
      <c r="DC707">
        <v>0.20449809730052948</v>
      </c>
      <c r="DD707">
        <v>0.22027292847633362</v>
      </c>
      <c r="DE707">
        <v>0.24209241569042206</v>
      </c>
      <c r="DF707">
        <v>0.24488745629787445</v>
      </c>
      <c r="DG707">
        <v>0.18730579316616058</v>
      </c>
      <c r="DH707">
        <v>0.13057331740856171</v>
      </c>
      <c r="DI707">
        <v>-0.28430670499801636</v>
      </c>
      <c r="DJ707">
        <v>-5.3715940564870834E-2</v>
      </c>
      <c r="DK707">
        <v>0.72053134441375732</v>
      </c>
      <c r="DL707">
        <v>0.60817563533782959</v>
      </c>
      <c r="DM707">
        <v>0.51907682418823242</v>
      </c>
      <c r="DN707">
        <v>0.42257148027420044</v>
      </c>
      <c r="DO707">
        <v>0.18860486149787903</v>
      </c>
      <c r="DP707">
        <v>0.35110011696815491</v>
      </c>
      <c r="DQ707">
        <v>0.33844703435897827</v>
      </c>
      <c r="DR707">
        <v>0.34725016355514526</v>
      </c>
      <c r="DS707">
        <v>0.95963186025619507</v>
      </c>
      <c r="DT707">
        <v>0.94209778308868408</v>
      </c>
      <c r="DU707">
        <v>1.2964682579040527</v>
      </c>
      <c r="DV707">
        <v>1.0769872665405273</v>
      </c>
      <c r="DW707">
        <v>0.13230979442596436</v>
      </c>
      <c r="DX707">
        <v>-1.6435949131846428E-2</v>
      </c>
      <c r="DY707">
        <v>-5.2017576992511749E-2</v>
      </c>
      <c r="DZ707">
        <v>-2.3695390671491623E-2</v>
      </c>
      <c r="EA707">
        <v>0.65069687366485596</v>
      </c>
      <c r="EB707">
        <v>0.66292613744735718</v>
      </c>
      <c r="EC707">
        <v>0.66692954301834106</v>
      </c>
      <c r="ED707">
        <v>0.66016191244125366</v>
      </c>
      <c r="EE707">
        <v>0.6254647970199585</v>
      </c>
      <c r="EF707">
        <v>0.64493811130523682</v>
      </c>
      <c r="EG707">
        <v>0.31795540452003479</v>
      </c>
      <c r="EH707">
        <v>0.57932859659194946</v>
      </c>
      <c r="EI707">
        <v>1.3450095653533936</v>
      </c>
      <c r="EJ707">
        <v>1.0778900384902954</v>
      </c>
      <c r="EK707">
        <v>0.94514620304107666</v>
      </c>
      <c r="EL707">
        <v>0.82775974273681641</v>
      </c>
      <c r="EM707">
        <v>0.49780765175819397</v>
      </c>
      <c r="EN707">
        <v>0.64218688011169434</v>
      </c>
      <c r="EO707">
        <v>0.63185960054397583</v>
      </c>
      <c r="EP707">
        <v>0.65273582935333252</v>
      </c>
      <c r="EQ707">
        <v>1.3202687501907349</v>
      </c>
      <c r="ER707">
        <v>1.2416249513626099</v>
      </c>
      <c r="ES707">
        <v>1.5927605628967285</v>
      </c>
      <c r="ET707">
        <v>1.3712942600250244</v>
      </c>
      <c r="EU707">
        <v>0.48465257883071899</v>
      </c>
      <c r="EV707">
        <v>0.35485094785690308</v>
      </c>
      <c r="EW707">
        <v>0.27300181984901428</v>
      </c>
      <c r="EX707">
        <v>0.30654871463775635</v>
      </c>
      <c r="EY707">
        <v>54.543083190917969</v>
      </c>
      <c r="EZ707">
        <v>53.470046997070312</v>
      </c>
      <c r="FA707">
        <v>52.328777313232422</v>
      </c>
      <c r="FB707">
        <v>51.561008453369141</v>
      </c>
      <c r="FC707">
        <v>51.944271087646484</v>
      </c>
      <c r="FD707">
        <v>51.210762023925781</v>
      </c>
      <c r="FE707">
        <v>48.246517181396484</v>
      </c>
      <c r="FF707">
        <v>51.329227447509766</v>
      </c>
      <c r="FG707">
        <v>53.561786651611328</v>
      </c>
      <c r="FH707">
        <v>56.098194122314453</v>
      </c>
      <c r="FI707">
        <v>58.704029083251953</v>
      </c>
      <c r="FJ707">
        <v>59.251068115234375</v>
      </c>
      <c r="FK707">
        <v>60.451911926269531</v>
      </c>
      <c r="FL707">
        <v>62.068058013916016</v>
      </c>
      <c r="FM707">
        <v>63.074642181396484</v>
      </c>
      <c r="FN707">
        <v>63.522594451904297</v>
      </c>
      <c r="FO707">
        <v>62.627082824707031</v>
      </c>
      <c r="FP707">
        <v>61.933147430419922</v>
      </c>
      <c r="FQ707">
        <v>60.582881927490234</v>
      </c>
      <c r="FR707">
        <v>58.918148040771484</v>
      </c>
      <c r="FS707">
        <v>57.438350677490234</v>
      </c>
      <c r="FT707">
        <v>56.062454223632813</v>
      </c>
      <c r="FU707">
        <v>55.610546112060547</v>
      </c>
      <c r="FV707">
        <v>54.267719268798828</v>
      </c>
      <c r="FW707">
        <v>1</v>
      </c>
    </row>
    <row r="708" spans="1:179" x14ac:dyDescent="0.2">
      <c r="A708" t="s">
        <v>241</v>
      </c>
      <c r="B708" t="s">
        <v>248</v>
      </c>
      <c r="C708" t="s">
        <v>218</v>
      </c>
      <c r="D708" t="s">
        <v>37</v>
      </c>
      <c r="E708">
        <v>2016</v>
      </c>
      <c r="F708" t="s">
        <v>226</v>
      </c>
      <c r="G708" t="s">
        <v>245</v>
      </c>
      <c r="H708">
        <v>143.09</v>
      </c>
      <c r="K708">
        <v>32.341552449775875</v>
      </c>
      <c r="L708">
        <v>31.780609157841315</v>
      </c>
      <c r="M708">
        <v>30.887075550600485</v>
      </c>
      <c r="N708">
        <v>30.751816759804509</v>
      </c>
      <c r="O708">
        <v>32.442543005665577</v>
      </c>
      <c r="P708">
        <v>38.397545379549122</v>
      </c>
      <c r="Q708">
        <v>46.487221061473257</v>
      </c>
      <c r="R708">
        <v>51.547354975619427</v>
      </c>
      <c r="S708">
        <v>55.293285493605488</v>
      </c>
      <c r="T708">
        <v>57.7230019409132</v>
      </c>
      <c r="U708">
        <v>59.165867586948323</v>
      </c>
      <c r="V708">
        <v>60.560808634095785</v>
      </c>
      <c r="W708">
        <v>62.374518240720917</v>
      </c>
      <c r="X708">
        <v>63.272741614820241</v>
      </c>
      <c r="Y708">
        <v>63.298017680485906</v>
      </c>
      <c r="Z708">
        <v>61.929983123092889</v>
      </c>
      <c r="AA708">
        <v>59.827006389653533</v>
      </c>
      <c r="AB708">
        <v>56.224541285064234</v>
      </c>
      <c r="AC708">
        <v>44.525614161703629</v>
      </c>
      <c r="AD708">
        <v>39.773925500131284</v>
      </c>
      <c r="AE708">
        <v>37.212972131695906</v>
      </c>
      <c r="AF708">
        <v>35.157349139205316</v>
      </c>
      <c r="AG708">
        <v>33.359092251145491</v>
      </c>
      <c r="AH708">
        <v>33.66643540697865</v>
      </c>
      <c r="AI708">
        <v>-0.84594076871871948</v>
      </c>
      <c r="AJ708">
        <v>-0.8223336935043335</v>
      </c>
      <c r="AK708">
        <v>-0.75519031286239624</v>
      </c>
      <c r="AL708">
        <v>-0.73017919063568115</v>
      </c>
      <c r="AM708">
        <v>-0.84196442365646362</v>
      </c>
      <c r="AN708">
        <v>-1.0747119188308716</v>
      </c>
      <c r="AO708">
        <v>-1.6773591041564941</v>
      </c>
      <c r="AP708">
        <v>-1.5201385021209717</v>
      </c>
      <c r="AQ708">
        <v>-0.76957279443740845</v>
      </c>
      <c r="AR708">
        <v>-0.51875656843185425</v>
      </c>
      <c r="AS708">
        <v>-0.4947676956653595</v>
      </c>
      <c r="AT708">
        <v>-0.53557860851287842</v>
      </c>
      <c r="AU708">
        <v>-0.53276360034942627</v>
      </c>
      <c r="AV708">
        <v>-0.33199116587638855</v>
      </c>
      <c r="AW708">
        <v>-0.34969958662986755</v>
      </c>
      <c r="AX708">
        <v>-0.36474528908729553</v>
      </c>
      <c r="AY708">
        <v>9.8929949104785919E-2</v>
      </c>
      <c r="AZ708">
        <v>0.22317388653755188</v>
      </c>
      <c r="BA708">
        <v>0.57250159978866577</v>
      </c>
      <c r="BB708">
        <v>0.35882225632667542</v>
      </c>
      <c r="BC708">
        <v>-0.6871800422668457</v>
      </c>
      <c r="BD708">
        <v>-0.87402576208114624</v>
      </c>
      <c r="BE708">
        <v>-0.80273878574371338</v>
      </c>
      <c r="BF708">
        <v>-0.78782570362091064</v>
      </c>
      <c r="BG708">
        <v>-0.40702661871910095</v>
      </c>
      <c r="BH708">
        <v>-0.38690593838691711</v>
      </c>
      <c r="BI708">
        <v>-0.33743631839752197</v>
      </c>
      <c r="BJ708">
        <v>-0.32183483242988586</v>
      </c>
      <c r="BK708">
        <v>-0.41099336743354797</v>
      </c>
      <c r="BL708">
        <v>-0.56877750158309937</v>
      </c>
      <c r="BM708">
        <v>-1.085157036781311</v>
      </c>
      <c r="BN708">
        <v>-0.89815425872802734</v>
      </c>
      <c r="BO708">
        <v>-0.15580502152442932</v>
      </c>
      <c r="BP708">
        <v>-5.7817969471216202E-2</v>
      </c>
      <c r="BQ708">
        <v>-7.5697630643844604E-2</v>
      </c>
      <c r="BR708">
        <v>-0.13714680075645447</v>
      </c>
      <c r="BS708">
        <v>-0.22884610295295715</v>
      </c>
      <c r="BT708">
        <v>-4.5772962272167206E-2</v>
      </c>
      <c r="BU708">
        <v>-6.1191201210021973E-2</v>
      </c>
      <c r="BV708">
        <v>-6.4729884266853333E-2</v>
      </c>
      <c r="BW708">
        <v>0.45322781801223755</v>
      </c>
      <c r="BX708">
        <v>0.51716607809066772</v>
      </c>
      <c r="BY708">
        <v>0.86289989948272705</v>
      </c>
      <c r="BZ708">
        <v>0.6479191780090332</v>
      </c>
      <c r="CA708">
        <v>-0.34108099341392517</v>
      </c>
      <c r="CB708">
        <v>-0.50922131538391113</v>
      </c>
      <c r="CC708">
        <v>-0.48353573679924011</v>
      </c>
      <c r="CD708">
        <v>-0.46335312724113464</v>
      </c>
      <c r="CE708">
        <v>-0.10303597897291183</v>
      </c>
      <c r="CF708">
        <v>-8.5330024361610413E-2</v>
      </c>
      <c r="CG708">
        <v>-4.8101175576448441E-2</v>
      </c>
      <c r="CH708">
        <v>-3.9016734808683395E-2</v>
      </c>
      <c r="CI708">
        <v>-0.11250414699316025</v>
      </c>
      <c r="CJ708">
        <v>-0.21836885809898376</v>
      </c>
      <c r="CK708">
        <v>-0.6749996542930603</v>
      </c>
      <c r="CL708">
        <v>-0.46736988425254822</v>
      </c>
      <c r="CM708">
        <v>0.26928865909576416</v>
      </c>
      <c r="CN708">
        <v>0.26142671704292297</v>
      </c>
      <c r="CO708">
        <v>0.21454901993274689</v>
      </c>
      <c r="CP708">
        <v>0.13880585134029388</v>
      </c>
      <c r="CQ708">
        <v>-1.8353778868913651E-2</v>
      </c>
      <c r="CR708">
        <v>0.15246090292930603</v>
      </c>
      <c r="CS708">
        <v>0.13862882554531097</v>
      </c>
      <c r="CT708">
        <v>0.14305987954139709</v>
      </c>
      <c r="CU708">
        <v>0.69861346483230591</v>
      </c>
      <c r="CV708">
        <v>0.72078418731689453</v>
      </c>
      <c r="CW708">
        <v>1.0640288591384888</v>
      </c>
      <c r="CX708">
        <v>0.84814679622650146</v>
      </c>
      <c r="CY708">
        <v>-0.10137385129928589</v>
      </c>
      <c r="CZ708">
        <v>-0.25655892491340637</v>
      </c>
      <c r="DA708">
        <v>-0.26245668530464172</v>
      </c>
      <c r="DB708">
        <v>-0.23862442374229431</v>
      </c>
      <c r="DC708">
        <v>0.20095464587211609</v>
      </c>
      <c r="DD708">
        <v>0.21624590456485748</v>
      </c>
      <c r="DE708">
        <v>0.24123395979404449</v>
      </c>
      <c r="DF708">
        <v>0.24380135536193848</v>
      </c>
      <c r="DG708">
        <v>0.18598508834838867</v>
      </c>
      <c r="DH708">
        <v>0.13203980028629303</v>
      </c>
      <c r="DI708">
        <v>-0.26484230160713196</v>
      </c>
      <c r="DJ708">
        <v>-3.6585528403520584E-2</v>
      </c>
      <c r="DK708">
        <v>0.69438230991363525</v>
      </c>
      <c r="DL708">
        <v>0.58067137002944946</v>
      </c>
      <c r="DM708">
        <v>0.50479567050933838</v>
      </c>
      <c r="DN708">
        <v>0.41475850343704224</v>
      </c>
      <c r="DO708">
        <v>0.19213853776454926</v>
      </c>
      <c r="DP708">
        <v>0.35069474577903748</v>
      </c>
      <c r="DQ708">
        <v>0.33844885230064392</v>
      </c>
      <c r="DR708">
        <v>0.35084962844848633</v>
      </c>
      <c r="DS708">
        <v>0.94399911165237427</v>
      </c>
      <c r="DT708">
        <v>0.92440229654312134</v>
      </c>
      <c r="DU708">
        <v>1.26515793800354</v>
      </c>
      <c r="DV708">
        <v>1.0483744144439697</v>
      </c>
      <c r="DW708">
        <v>0.1383332759141922</v>
      </c>
      <c r="DX708">
        <v>-3.8965186104178429E-3</v>
      </c>
      <c r="DY708">
        <v>-4.1377630084753036E-2</v>
      </c>
      <c r="DZ708">
        <v>-1.3895708136260509E-2</v>
      </c>
      <c r="EA708">
        <v>0.63986885547637939</v>
      </c>
      <c r="EB708">
        <v>0.65167361497879028</v>
      </c>
      <c r="EC708">
        <v>0.65898793935775757</v>
      </c>
      <c r="ED708">
        <v>0.65214574337005615</v>
      </c>
      <c r="EE708">
        <v>0.61695611476898193</v>
      </c>
      <c r="EF708">
        <v>0.63797426223754883</v>
      </c>
      <c r="EG708">
        <v>0.32735976576805115</v>
      </c>
      <c r="EH708">
        <v>0.58539867401123047</v>
      </c>
      <c r="EI708">
        <v>1.308150053024292</v>
      </c>
      <c r="EJ708">
        <v>1.0416100025177002</v>
      </c>
      <c r="EK708">
        <v>0.92386573553085327</v>
      </c>
      <c r="EL708">
        <v>0.8131902813911438</v>
      </c>
      <c r="EM708">
        <v>0.49605602025985718</v>
      </c>
      <c r="EN708">
        <v>0.63691294193267822</v>
      </c>
      <c r="EO708">
        <v>0.6269572377204895</v>
      </c>
      <c r="EP708">
        <v>0.65086501836776733</v>
      </c>
      <c r="EQ708">
        <v>1.2982969284057617</v>
      </c>
      <c r="ER708">
        <v>1.2183945178985596</v>
      </c>
      <c r="ES708">
        <v>1.5555561780929565</v>
      </c>
      <c r="ET708">
        <v>1.3374713659286499</v>
      </c>
      <c r="EU708">
        <v>0.48443230986595154</v>
      </c>
      <c r="EV708">
        <v>0.36090788245201111</v>
      </c>
      <c r="EW708">
        <v>0.27782541513442993</v>
      </c>
      <c r="EX708">
        <v>0.31057685613632202</v>
      </c>
      <c r="EY708">
        <v>54.542598724365234</v>
      </c>
      <c r="EZ708">
        <v>53.470317840576172</v>
      </c>
      <c r="FA708">
        <v>52.328807830810547</v>
      </c>
      <c r="FB708">
        <v>51.560420989990234</v>
      </c>
      <c r="FC708">
        <v>51.944190979003906</v>
      </c>
      <c r="FD708">
        <v>51.210716247558594</v>
      </c>
      <c r="FE708">
        <v>48.243144989013672</v>
      </c>
      <c r="FF708">
        <v>51.329227447509766</v>
      </c>
      <c r="FG708">
        <v>53.559730529785156</v>
      </c>
      <c r="FH708">
        <v>56.093776702880859</v>
      </c>
      <c r="FI708">
        <v>58.703086853027344</v>
      </c>
      <c r="FJ708">
        <v>59.252693176269531</v>
      </c>
      <c r="FK708">
        <v>60.453311920166016</v>
      </c>
      <c r="FL708">
        <v>62.069034576416016</v>
      </c>
      <c r="FM708">
        <v>63.074916839599609</v>
      </c>
      <c r="FN708">
        <v>63.521820068359375</v>
      </c>
      <c r="FO708">
        <v>62.627418518066406</v>
      </c>
      <c r="FP708">
        <v>61.934059143066406</v>
      </c>
      <c r="FQ708">
        <v>60.583011627197266</v>
      </c>
      <c r="FR708">
        <v>58.917827606201172</v>
      </c>
      <c r="FS708">
        <v>57.438152313232422</v>
      </c>
      <c r="FT708">
        <v>56.062480926513672</v>
      </c>
      <c r="FU708">
        <v>55.610969543457031</v>
      </c>
      <c r="FV708">
        <v>54.260871887207031</v>
      </c>
      <c r="FW708">
        <v>1</v>
      </c>
    </row>
    <row r="709" spans="1:179" x14ac:dyDescent="0.2">
      <c r="A709" t="s">
        <v>241</v>
      </c>
      <c r="B709" t="s">
        <v>248</v>
      </c>
      <c r="C709" t="s">
        <v>218</v>
      </c>
      <c r="D709" t="s">
        <v>37</v>
      </c>
      <c r="E709" t="s">
        <v>250</v>
      </c>
      <c r="F709" t="s">
        <v>226</v>
      </c>
      <c r="G709" t="s">
        <v>245</v>
      </c>
      <c r="H709">
        <v>133.18</v>
      </c>
      <c r="K709">
        <v>30.100274072839316</v>
      </c>
      <c r="L709">
        <v>29.578204303530267</v>
      </c>
      <c r="M709">
        <v>28.746592818181544</v>
      </c>
      <c r="N709">
        <v>28.620707498358314</v>
      </c>
      <c r="O709">
        <v>30.194265955751213</v>
      </c>
      <c r="P709">
        <v>35.736585046235867</v>
      </c>
      <c r="Q709">
        <v>43.265644004195295</v>
      </c>
      <c r="R709">
        <v>47.975109262475577</v>
      </c>
      <c r="S709">
        <v>51.46144577722054</v>
      </c>
      <c r="T709">
        <v>53.722782214202695</v>
      </c>
      <c r="U709">
        <v>55.065656878719381</v>
      </c>
      <c r="V709">
        <v>56.363928132079792</v>
      </c>
      <c r="W709">
        <v>58.051947169902341</v>
      </c>
      <c r="X709">
        <v>58.887923419991338</v>
      </c>
      <c r="Y709">
        <v>58.911447847434978</v>
      </c>
      <c r="Z709">
        <v>57.638218456774403</v>
      </c>
      <c r="AA709">
        <v>55.680978582664167</v>
      </c>
      <c r="AB709">
        <v>52.328165289165973</v>
      </c>
      <c r="AC709">
        <v>41.439976995849577</v>
      </c>
      <c r="AD709">
        <v>37.017581650287809</v>
      </c>
      <c r="AE709">
        <v>34.634103046489365</v>
      </c>
      <c r="AF709">
        <v>32.72093528620686</v>
      </c>
      <c r="AG709">
        <v>31.047298089352168</v>
      </c>
      <c r="AH709">
        <v>31.333342280933753</v>
      </c>
      <c r="AI709">
        <v>-0.81259649991989136</v>
      </c>
      <c r="AJ709">
        <v>-0.79042452573776245</v>
      </c>
      <c r="AK709">
        <v>-0.72691631317138672</v>
      </c>
      <c r="AL709">
        <v>-0.70309644937515259</v>
      </c>
      <c r="AM709">
        <v>-0.80843824148178101</v>
      </c>
      <c r="AN709">
        <v>-1.0293737649917603</v>
      </c>
      <c r="AO709">
        <v>-1.5952259302139282</v>
      </c>
      <c r="AP709">
        <v>-1.4506161212921143</v>
      </c>
      <c r="AQ709">
        <v>-0.75159156322479248</v>
      </c>
      <c r="AR709">
        <v>-0.50935477018356323</v>
      </c>
      <c r="AS709">
        <v>-0.48461684584617615</v>
      </c>
      <c r="AT709">
        <v>-0.52141082286834717</v>
      </c>
      <c r="AU709">
        <v>-0.513347327709198</v>
      </c>
      <c r="AV709">
        <v>-0.32546907663345337</v>
      </c>
      <c r="AW709">
        <v>-0.34208220243453979</v>
      </c>
      <c r="AX709">
        <v>-0.35674792528152466</v>
      </c>
      <c r="AY709">
        <v>7.166801393032074E-2</v>
      </c>
      <c r="AZ709">
        <v>0.19077515602111816</v>
      </c>
      <c r="BA709">
        <v>0.51610136032104492</v>
      </c>
      <c r="BB709">
        <v>0.31730499863624573</v>
      </c>
      <c r="BC709">
        <v>-0.65949207544326782</v>
      </c>
      <c r="BD709">
        <v>-0.83446669578552246</v>
      </c>
      <c r="BE709">
        <v>-0.76549357175827026</v>
      </c>
      <c r="BF709">
        <v>-0.75191748142242432</v>
      </c>
      <c r="BG709">
        <v>-0.38916376233100891</v>
      </c>
      <c r="BH709">
        <v>-0.37035530805587769</v>
      </c>
      <c r="BI709">
        <v>-0.32389742136001587</v>
      </c>
      <c r="BJ709">
        <v>-0.30915531516075134</v>
      </c>
      <c r="BK709">
        <v>-0.3926684558391571</v>
      </c>
      <c r="BL709">
        <v>-0.54128479957580566</v>
      </c>
      <c r="BM709">
        <v>-1.0239121913909912</v>
      </c>
      <c r="BN709">
        <v>-0.8505706787109375</v>
      </c>
      <c r="BO709">
        <v>-0.15947279334068298</v>
      </c>
      <c r="BP709">
        <v>-6.4674466848373413E-2</v>
      </c>
      <c r="BQ709">
        <v>-8.0328300595283508E-2</v>
      </c>
      <c r="BR709">
        <v>-0.13703261315822601</v>
      </c>
      <c r="BS709">
        <v>-0.22014966607093811</v>
      </c>
      <c r="BT709">
        <v>-4.9346402287483215E-2</v>
      </c>
      <c r="BU709">
        <v>-6.3750125467777252E-2</v>
      </c>
      <c r="BV709">
        <v>-6.7314758896827698E-2</v>
      </c>
      <c r="BW709">
        <v>0.41346901655197144</v>
      </c>
      <c r="BX709">
        <v>0.47439762949943542</v>
      </c>
      <c r="BY709">
        <v>0.79625672101974487</v>
      </c>
      <c r="BZ709">
        <v>0.59620481729507446</v>
      </c>
      <c r="CA709">
        <v>-0.32560074329376221</v>
      </c>
      <c r="CB709">
        <v>-0.48252978920936584</v>
      </c>
      <c r="CC709">
        <v>-0.45754948258399963</v>
      </c>
      <c r="CD709">
        <v>-0.43888974189758301</v>
      </c>
      <c r="CE709">
        <v>-9.5895558595657349E-2</v>
      </c>
      <c r="CF709">
        <v>-7.9416632652282715E-2</v>
      </c>
      <c r="CG709">
        <v>-4.4767752289772034E-2</v>
      </c>
      <c r="CH709">
        <v>-3.6312863230705261E-2</v>
      </c>
      <c r="CI709">
        <v>-0.10470757633447647</v>
      </c>
      <c r="CJ709">
        <v>-0.20323583483695984</v>
      </c>
      <c r="CK709">
        <v>-0.62822198867797852</v>
      </c>
      <c r="CL709">
        <v>-0.43498101830482483</v>
      </c>
      <c r="CM709">
        <v>0.25062689185142517</v>
      </c>
      <c r="CN709">
        <v>0.24330976605415344</v>
      </c>
      <c r="CO709">
        <v>0.19968071579933167</v>
      </c>
      <c r="CP709">
        <v>0.12918655574321747</v>
      </c>
      <c r="CQ709">
        <v>-1.7081856727600098E-2</v>
      </c>
      <c r="CR709">
        <v>0.14189530909061432</v>
      </c>
      <c r="CS709">
        <v>0.12902180850505829</v>
      </c>
      <c r="CT709">
        <v>0.1331457793712616</v>
      </c>
      <c r="CU709">
        <v>0.65019935369491577</v>
      </c>
      <c r="CV709">
        <v>0.67083364725112915</v>
      </c>
      <c r="CW709">
        <v>0.99029141664505005</v>
      </c>
      <c r="CX709">
        <v>0.78937000036239624</v>
      </c>
      <c r="CY709">
        <v>-9.4348616898059845E-2</v>
      </c>
      <c r="CZ709">
        <v>-0.23877932131290436</v>
      </c>
      <c r="DA709">
        <v>-0.24426837265491486</v>
      </c>
      <c r="DB709">
        <v>-0.22208768129348755</v>
      </c>
      <c r="DC709">
        <v>0.19737264513969421</v>
      </c>
      <c r="DD709">
        <v>0.21152204275131226</v>
      </c>
      <c r="DE709">
        <v>0.2343619167804718</v>
      </c>
      <c r="DF709">
        <v>0.23652958869934082</v>
      </c>
      <c r="DG709">
        <v>0.18325330317020416</v>
      </c>
      <c r="DH709">
        <v>0.13481312990188599</v>
      </c>
      <c r="DI709">
        <v>-0.23253180086612701</v>
      </c>
      <c r="DJ709">
        <v>-1.9391365349292755E-2</v>
      </c>
      <c r="DK709">
        <v>0.66072654724121094</v>
      </c>
      <c r="DL709">
        <v>0.55129402875900269</v>
      </c>
      <c r="DM709">
        <v>0.47968971729278564</v>
      </c>
      <c r="DN709">
        <v>0.39540573954582214</v>
      </c>
      <c r="DO709">
        <v>0.18598595261573792</v>
      </c>
      <c r="DP709">
        <v>0.33313703536987305</v>
      </c>
      <c r="DQ709">
        <v>0.32179373502731323</v>
      </c>
      <c r="DR709">
        <v>0.33360633254051208</v>
      </c>
      <c r="DS709">
        <v>0.88692969083786011</v>
      </c>
      <c r="DT709">
        <v>0.86726969480514526</v>
      </c>
      <c r="DU709">
        <v>1.184326171875</v>
      </c>
      <c r="DV709">
        <v>0.98253518342971802</v>
      </c>
      <c r="DW709">
        <v>0.13690350949764252</v>
      </c>
      <c r="DX709">
        <v>4.9711260944604874E-3</v>
      </c>
      <c r="DY709">
        <v>-3.0987247824668884E-2</v>
      </c>
      <c r="DZ709">
        <v>-5.2856397815048695E-3</v>
      </c>
      <c r="EA709">
        <v>0.62080532312393188</v>
      </c>
      <c r="EB709">
        <v>0.63159126043319702</v>
      </c>
      <c r="EC709">
        <v>0.63738083839416504</v>
      </c>
      <c r="ED709">
        <v>0.63047075271606445</v>
      </c>
      <c r="EE709">
        <v>0.59902304410934448</v>
      </c>
      <c r="EF709">
        <v>0.62290215492248535</v>
      </c>
      <c r="EG709">
        <v>0.33878198266029358</v>
      </c>
      <c r="EH709">
        <v>0.5806540846824646</v>
      </c>
      <c r="EI709">
        <v>1.2528454065322876</v>
      </c>
      <c r="EJ709">
        <v>0.99597430229187012</v>
      </c>
      <c r="EK709">
        <v>0.88397824764251709</v>
      </c>
      <c r="EL709">
        <v>0.77978396415710449</v>
      </c>
      <c r="EM709">
        <v>0.4791836142539978</v>
      </c>
      <c r="EN709">
        <v>0.60925972461700439</v>
      </c>
      <c r="EO709">
        <v>0.60012578964233398</v>
      </c>
      <c r="EP709">
        <v>0.62303948402404785</v>
      </c>
      <c r="EQ709">
        <v>1.2287306785583496</v>
      </c>
      <c r="ER709">
        <v>1.1508921384811401</v>
      </c>
      <c r="ES709">
        <v>1.4644814729690552</v>
      </c>
      <c r="ET709">
        <v>1.2614350318908691</v>
      </c>
      <c r="EU709">
        <v>0.47079485654830933</v>
      </c>
      <c r="EV709">
        <v>0.35690808296203613</v>
      </c>
      <c r="EW709">
        <v>0.27695682644844055</v>
      </c>
      <c r="EX709">
        <v>0.30774208903312683</v>
      </c>
      <c r="EY709">
        <v>54.542598724365234</v>
      </c>
      <c r="EZ709">
        <v>53.470317840576172</v>
      </c>
      <c r="FA709">
        <v>52.328807830810547</v>
      </c>
      <c r="FB709">
        <v>51.560420989990234</v>
      </c>
      <c r="FC709">
        <v>51.944190979003906</v>
      </c>
      <c r="FD709">
        <v>51.210716247558594</v>
      </c>
      <c r="FE709">
        <v>48.243144989013672</v>
      </c>
      <c r="FF709">
        <v>51.329231262207031</v>
      </c>
      <c r="FG709">
        <v>53.559730529785156</v>
      </c>
      <c r="FH709">
        <v>56.093776702880859</v>
      </c>
      <c r="FI709">
        <v>58.703083038330078</v>
      </c>
      <c r="FJ709">
        <v>59.252693176269531</v>
      </c>
      <c r="FK709">
        <v>60.453311920166016</v>
      </c>
      <c r="FL709">
        <v>62.069034576416016</v>
      </c>
      <c r="FM709">
        <v>63.074916839599609</v>
      </c>
      <c r="FN709">
        <v>63.521816253662109</v>
      </c>
      <c r="FO709">
        <v>62.627418518066406</v>
      </c>
      <c r="FP709">
        <v>61.934059143066406</v>
      </c>
      <c r="FQ709">
        <v>60.583011627197266</v>
      </c>
      <c r="FR709">
        <v>58.917831420898437</v>
      </c>
      <c r="FS709">
        <v>57.438152313232422</v>
      </c>
      <c r="FT709">
        <v>56.062480926513672</v>
      </c>
      <c r="FU709">
        <v>55.610969543457031</v>
      </c>
      <c r="FV709">
        <v>54.260871887207031</v>
      </c>
      <c r="FW709">
        <v>1</v>
      </c>
    </row>
    <row r="710" spans="1:179" x14ac:dyDescent="0.2">
      <c r="A710" t="s">
        <v>241</v>
      </c>
      <c r="B710" t="s">
        <v>248</v>
      </c>
      <c r="C710" t="s">
        <v>218</v>
      </c>
      <c r="D710" t="s">
        <v>38</v>
      </c>
      <c r="E710">
        <v>2015</v>
      </c>
      <c r="F710" t="s">
        <v>226</v>
      </c>
      <c r="G710" t="s">
        <v>245</v>
      </c>
      <c r="H710">
        <v>169.05</v>
      </c>
      <c r="K710">
        <v>38.975912262321899</v>
      </c>
      <c r="L710">
        <v>38.142922509213278</v>
      </c>
      <c r="M710">
        <v>37.186217248412582</v>
      </c>
      <c r="N710">
        <v>37.054541268574731</v>
      </c>
      <c r="O710">
        <v>38.491374910895729</v>
      </c>
      <c r="P710">
        <v>45.26258276286044</v>
      </c>
      <c r="Q710">
        <v>54.285482475571456</v>
      </c>
      <c r="R710">
        <v>59.308610069986244</v>
      </c>
      <c r="S710">
        <v>65.123449780329935</v>
      </c>
      <c r="T710">
        <v>70.769038613569506</v>
      </c>
      <c r="U710">
        <v>74.169424959530971</v>
      </c>
      <c r="V710">
        <v>78.110026069547814</v>
      </c>
      <c r="W710">
        <v>80.739493088624727</v>
      </c>
      <c r="X710">
        <v>82.499802378970216</v>
      </c>
      <c r="Y710">
        <v>82.743997655940788</v>
      </c>
      <c r="Z710">
        <v>81.078790270036507</v>
      </c>
      <c r="AA710">
        <v>78.277340429340143</v>
      </c>
      <c r="AB710">
        <v>72.678301714224617</v>
      </c>
      <c r="AC710">
        <v>54.978131665109991</v>
      </c>
      <c r="AD710">
        <v>49.045503643552848</v>
      </c>
      <c r="AE710">
        <v>45.684773506823959</v>
      </c>
      <c r="AF710">
        <v>43.360774518288366</v>
      </c>
      <c r="AG710">
        <v>40.674846463972358</v>
      </c>
      <c r="AH710">
        <v>40.414981629679197</v>
      </c>
      <c r="AI710">
        <v>-0.88543754816055298</v>
      </c>
      <c r="AJ710">
        <v>-0.86044114828109741</v>
      </c>
      <c r="AK710">
        <v>-0.8074042797088623</v>
      </c>
      <c r="AL710">
        <v>-0.79965263605117798</v>
      </c>
      <c r="AM710">
        <v>-0.90105772018432617</v>
      </c>
      <c r="AN710">
        <v>-1.2177861928939819</v>
      </c>
      <c r="AO710">
        <v>-1.8762667179107666</v>
      </c>
      <c r="AP710">
        <v>-1.6437360048294067</v>
      </c>
      <c r="AQ710">
        <v>-0.78865456581115723</v>
      </c>
      <c r="AR710">
        <v>-0.57787680625915527</v>
      </c>
      <c r="AS710">
        <v>-0.5739142894744873</v>
      </c>
      <c r="AT710">
        <v>-0.60427874326705933</v>
      </c>
      <c r="AU710">
        <v>-0.60789555311203003</v>
      </c>
      <c r="AV710">
        <v>-0.34698042273521423</v>
      </c>
      <c r="AW710">
        <v>-0.37478339672088623</v>
      </c>
      <c r="AX710">
        <v>-0.37209799885749817</v>
      </c>
      <c r="AY710">
        <v>0.17621929943561554</v>
      </c>
      <c r="AZ710">
        <v>0.32769790291786194</v>
      </c>
      <c r="BA710">
        <v>0.65889114141464233</v>
      </c>
      <c r="BB710">
        <v>0.5125090479850769</v>
      </c>
      <c r="BC710">
        <v>-0.91598320007324219</v>
      </c>
      <c r="BD710">
        <v>-1.2978972196578979</v>
      </c>
      <c r="BE710">
        <v>-1.1742260456085205</v>
      </c>
      <c r="BF710">
        <v>-0.96213692426681519</v>
      </c>
      <c r="BG710">
        <v>-0.42421886324882507</v>
      </c>
      <c r="BH710">
        <v>-0.40493932366371155</v>
      </c>
      <c r="BI710">
        <v>-0.36625641584396362</v>
      </c>
      <c r="BJ710">
        <v>-0.36660131812095642</v>
      </c>
      <c r="BK710">
        <v>-0.44984143972396851</v>
      </c>
      <c r="BL710">
        <v>-0.64404064416885376</v>
      </c>
      <c r="BM710">
        <v>-1.2126332521438599</v>
      </c>
      <c r="BN710">
        <v>-0.98933631181716919</v>
      </c>
      <c r="BO710">
        <v>-0.15000250935554504</v>
      </c>
      <c r="BP710">
        <v>-8.892657607793808E-2</v>
      </c>
      <c r="BQ710">
        <v>-0.10778644680976868</v>
      </c>
      <c r="BR710">
        <v>-0.15497384965419769</v>
      </c>
      <c r="BS710">
        <v>-0.26116800308227539</v>
      </c>
      <c r="BT710">
        <v>-1.5229444950819016E-2</v>
      </c>
      <c r="BU710">
        <v>-4.0675327181816101E-2</v>
      </c>
      <c r="BV710">
        <v>-3.1580880284309387E-2</v>
      </c>
      <c r="BW710">
        <v>0.59402740001678467</v>
      </c>
      <c r="BX710">
        <v>0.68419885635375977</v>
      </c>
      <c r="BY710">
        <v>0.98508632183074951</v>
      </c>
      <c r="BZ710">
        <v>0.83555585145950317</v>
      </c>
      <c r="CA710">
        <v>-0.51051938533782959</v>
      </c>
      <c r="CB710">
        <v>-0.80238634347915649</v>
      </c>
      <c r="CC710">
        <v>-0.73639953136444092</v>
      </c>
      <c r="CD710">
        <v>-0.61091578006744385</v>
      </c>
      <c r="CE710">
        <v>-0.10478020459413528</v>
      </c>
      <c r="CF710">
        <v>-8.9460127055644989E-2</v>
      </c>
      <c r="CG710">
        <v>-6.071874126791954E-2</v>
      </c>
      <c r="CH710">
        <v>-6.6671282052993774E-2</v>
      </c>
      <c r="CI710">
        <v>-0.13733042776584625</v>
      </c>
      <c r="CJ710">
        <v>-0.24666622281074524</v>
      </c>
      <c r="CK710">
        <v>-0.75300270318984985</v>
      </c>
      <c r="CL710">
        <v>-0.53610110282897949</v>
      </c>
      <c r="CM710">
        <v>0.29232597351074219</v>
      </c>
      <c r="CN710">
        <v>0.24971885979175568</v>
      </c>
      <c r="CO710">
        <v>0.21505226194858551</v>
      </c>
      <c r="CP710">
        <v>0.15621335804462433</v>
      </c>
      <c r="CQ710">
        <v>-2.1025547757744789E-2</v>
      </c>
      <c r="CR710">
        <v>0.2145402729511261</v>
      </c>
      <c r="CS710">
        <v>0.19072690606117249</v>
      </c>
      <c r="CT710">
        <v>0.20426023006439209</v>
      </c>
      <c r="CU710">
        <v>0.88340002298355103</v>
      </c>
      <c r="CV710">
        <v>0.93111038208007813</v>
      </c>
      <c r="CW710">
        <v>1.2110080718994141</v>
      </c>
      <c r="CX710">
        <v>1.0592970848083496</v>
      </c>
      <c r="CY710">
        <v>-0.22969633340835571</v>
      </c>
      <c r="CZ710">
        <v>-0.45919701457023621</v>
      </c>
      <c r="DA710">
        <v>-0.43316224217414856</v>
      </c>
      <c r="DB710">
        <v>-0.36766111850738525</v>
      </c>
      <c r="DC710">
        <v>0.2146584540605545</v>
      </c>
      <c r="DD710">
        <v>0.22601906955242157</v>
      </c>
      <c r="DE710">
        <v>0.24481894075870514</v>
      </c>
      <c r="DF710">
        <v>0.23325875401496887</v>
      </c>
      <c r="DG710">
        <v>0.17518059909343719</v>
      </c>
      <c r="DH710">
        <v>0.15070819854736328</v>
      </c>
      <c r="DI710">
        <v>-0.29337218403816223</v>
      </c>
      <c r="DJ710">
        <v>-8.2865878939628601E-2</v>
      </c>
      <c r="DK710">
        <v>0.73465442657470703</v>
      </c>
      <c r="DL710">
        <v>0.58836430311203003</v>
      </c>
      <c r="DM710">
        <v>0.5378909707069397</v>
      </c>
      <c r="DN710">
        <v>0.46740055084228516</v>
      </c>
      <c r="DO710">
        <v>0.21911689639091492</v>
      </c>
      <c r="DP710">
        <v>0.44431000947952271</v>
      </c>
      <c r="DQ710">
        <v>0.42212912440299988</v>
      </c>
      <c r="DR710">
        <v>0.44010135531425476</v>
      </c>
      <c r="DS710">
        <v>1.1727726459503174</v>
      </c>
      <c r="DT710">
        <v>1.1780219078063965</v>
      </c>
      <c r="DU710">
        <v>1.4369299411773682</v>
      </c>
      <c r="DV710">
        <v>1.2830382585525513</v>
      </c>
      <c r="DW710">
        <v>5.1126696169376373E-2</v>
      </c>
      <c r="DX710">
        <v>-0.11600770056247711</v>
      </c>
      <c r="DY710">
        <v>-0.1299249529838562</v>
      </c>
      <c r="DZ710">
        <v>-0.12440642714500427</v>
      </c>
      <c r="EA710">
        <v>0.6758771538734436</v>
      </c>
      <c r="EB710">
        <v>0.68152087926864624</v>
      </c>
      <c r="EC710">
        <v>0.6859668493270874</v>
      </c>
      <c r="ED710">
        <v>0.66631007194519043</v>
      </c>
      <c r="EE710">
        <v>0.62639689445495605</v>
      </c>
      <c r="EF710">
        <v>0.72445374727249146</v>
      </c>
      <c r="EG710">
        <v>0.37026128172874451</v>
      </c>
      <c r="EH710">
        <v>0.57153379917144775</v>
      </c>
      <c r="EI710">
        <v>1.3733065128326416</v>
      </c>
      <c r="EJ710">
        <v>1.0773144960403442</v>
      </c>
      <c r="EK710">
        <v>1.0040187835693359</v>
      </c>
      <c r="EL710">
        <v>0.91670548915863037</v>
      </c>
      <c r="EM710">
        <v>0.56584447622299194</v>
      </c>
      <c r="EN710">
        <v>0.77606099843978882</v>
      </c>
      <c r="EO710">
        <v>0.7562372088432312</v>
      </c>
      <c r="EP710">
        <v>0.78061848878860474</v>
      </c>
      <c r="EQ710">
        <v>1.5905807018280029</v>
      </c>
      <c r="ER710">
        <v>1.5345228910446167</v>
      </c>
      <c r="ES710">
        <v>1.7631250619888306</v>
      </c>
      <c r="ET710">
        <v>1.6060850620269775</v>
      </c>
      <c r="EU710">
        <v>0.45659056305885315</v>
      </c>
      <c r="EV710">
        <v>0.37950316071510315</v>
      </c>
      <c r="EW710">
        <v>0.30790150165557861</v>
      </c>
      <c r="EX710">
        <v>0.22681471705436707</v>
      </c>
      <c r="EY710">
        <v>61.629528045654297</v>
      </c>
      <c r="EZ710">
        <v>60.057914733886719</v>
      </c>
      <c r="FA710">
        <v>58.992851257324219</v>
      </c>
      <c r="FB710">
        <v>57.778156280517578</v>
      </c>
      <c r="FC710">
        <v>56.772109985351563</v>
      </c>
      <c r="FD710">
        <v>55.790691375732422</v>
      </c>
      <c r="FE710">
        <v>55.095870971679687</v>
      </c>
      <c r="FF710">
        <v>54.766502380371094</v>
      </c>
      <c r="FG710">
        <v>56.309368133544922</v>
      </c>
      <c r="FH710">
        <v>59.935001373291016</v>
      </c>
      <c r="FI710">
        <v>64.090568542480469</v>
      </c>
      <c r="FJ710">
        <v>68.560462951660156</v>
      </c>
      <c r="FK710">
        <v>72.854751586914063</v>
      </c>
      <c r="FL710">
        <v>74.380592346191406</v>
      </c>
      <c r="FM710">
        <v>75.180152893066406</v>
      </c>
      <c r="FN710">
        <v>74.870277404785156</v>
      </c>
      <c r="FO710">
        <v>73.696662902832031</v>
      </c>
      <c r="FP710">
        <v>71.988716125488281</v>
      </c>
      <c r="FQ710">
        <v>71.02874755859375</v>
      </c>
      <c r="FR710">
        <v>69.449165344238281</v>
      </c>
      <c r="FS710">
        <v>66.844276428222656</v>
      </c>
      <c r="FT710">
        <v>64.353912353515625</v>
      </c>
      <c r="FU710">
        <v>61.979164123535156</v>
      </c>
      <c r="FV710">
        <v>60.102584838867188</v>
      </c>
      <c r="FW710">
        <v>1</v>
      </c>
    </row>
    <row r="711" spans="1:179" x14ac:dyDescent="0.2">
      <c r="A711" t="s">
        <v>241</v>
      </c>
      <c r="B711" t="s">
        <v>248</v>
      </c>
      <c r="C711" t="s">
        <v>218</v>
      </c>
      <c r="D711" t="s">
        <v>38</v>
      </c>
      <c r="E711">
        <v>2016</v>
      </c>
      <c r="F711" t="s">
        <v>226</v>
      </c>
      <c r="G711" t="s">
        <v>245</v>
      </c>
      <c r="H711">
        <v>142.25</v>
      </c>
      <c r="K711">
        <v>33.41198267236836</v>
      </c>
      <c r="L711">
        <v>32.664735451043953</v>
      </c>
      <c r="M711">
        <v>31.806588373843137</v>
      </c>
      <c r="N711">
        <v>31.598488624244599</v>
      </c>
      <c r="O711">
        <v>32.8689487674906</v>
      </c>
      <c r="P711">
        <v>38.868598322376201</v>
      </c>
      <c r="Q711">
        <v>46.895088558177321</v>
      </c>
      <c r="R711">
        <v>51.215467838141777</v>
      </c>
      <c r="S711">
        <v>55.932549075727003</v>
      </c>
      <c r="T711">
        <v>60.655826542005741</v>
      </c>
      <c r="U711">
        <v>63.749334668631207</v>
      </c>
      <c r="V711">
        <v>67.05552853075686</v>
      </c>
      <c r="W711">
        <v>69.161610450993479</v>
      </c>
      <c r="X711">
        <v>70.55198613250262</v>
      </c>
      <c r="Y711">
        <v>70.661722524874008</v>
      </c>
      <c r="Z711">
        <v>68.974994869241101</v>
      </c>
      <c r="AA711">
        <v>66.472346724898358</v>
      </c>
      <c r="AB711">
        <v>61.784702075045608</v>
      </c>
      <c r="AC711">
        <v>47.480569908848629</v>
      </c>
      <c r="AD711">
        <v>42.33726638024374</v>
      </c>
      <c r="AE711">
        <v>39.273780855374888</v>
      </c>
      <c r="AF711">
        <v>37.047373678508855</v>
      </c>
      <c r="AG711">
        <v>34.705623351475296</v>
      </c>
      <c r="AH711">
        <v>34.6861548738582</v>
      </c>
      <c r="AI711">
        <v>-0.87417894601821899</v>
      </c>
      <c r="AJ711">
        <v>-0.84966760873794556</v>
      </c>
      <c r="AK711">
        <v>-0.7931443452835083</v>
      </c>
      <c r="AL711">
        <v>-0.78559023141860962</v>
      </c>
      <c r="AM711">
        <v>-0.88732922077178955</v>
      </c>
      <c r="AN711">
        <v>-1.1979395151138306</v>
      </c>
      <c r="AO711">
        <v>-1.8363842964172363</v>
      </c>
      <c r="AP711">
        <v>-1.6036003828048706</v>
      </c>
      <c r="AQ711">
        <v>-0.79130113124847412</v>
      </c>
      <c r="AR711">
        <v>-0.58459848165512085</v>
      </c>
      <c r="AS711">
        <v>-0.57137930393218994</v>
      </c>
      <c r="AT711">
        <v>-0.59671610593795776</v>
      </c>
      <c r="AU711">
        <v>-0.59271502494812012</v>
      </c>
      <c r="AV711">
        <v>-0.3368975818157196</v>
      </c>
      <c r="AW711">
        <v>-0.36396282911300659</v>
      </c>
      <c r="AX711">
        <v>-0.35672515630722046</v>
      </c>
      <c r="AY711">
        <v>0.17541652917861938</v>
      </c>
      <c r="AZ711">
        <v>0.32253655791282654</v>
      </c>
      <c r="BA711">
        <v>0.64459264278411865</v>
      </c>
      <c r="BB711">
        <v>0.49599689245223999</v>
      </c>
      <c r="BC711">
        <v>-0.89356285333633423</v>
      </c>
      <c r="BD711">
        <v>-1.2662805318832397</v>
      </c>
      <c r="BE711">
        <v>-1.146788477897644</v>
      </c>
      <c r="BF711">
        <v>-0.93867498636245728</v>
      </c>
      <c r="BG711">
        <v>-0.41901186108589172</v>
      </c>
      <c r="BH711">
        <v>-0.40014162659645081</v>
      </c>
      <c r="BI711">
        <v>-0.35793939232826233</v>
      </c>
      <c r="BJ711">
        <v>-0.35836872458457947</v>
      </c>
      <c r="BK711">
        <v>-0.44207072257995605</v>
      </c>
      <c r="BL711">
        <v>-0.63176274299621582</v>
      </c>
      <c r="BM711">
        <v>-1.1817554235458374</v>
      </c>
      <c r="BN711">
        <v>-0.95866161584854126</v>
      </c>
      <c r="BO711">
        <v>-0.16164140403270721</v>
      </c>
      <c r="BP711">
        <v>-0.10331737250089645</v>
      </c>
      <c r="BQ711">
        <v>-0.11141174286603928</v>
      </c>
      <c r="BR711">
        <v>-0.15344101190567017</v>
      </c>
      <c r="BS711">
        <v>-0.25075951218605042</v>
      </c>
      <c r="BT711">
        <v>-9.6086859703063965E-3</v>
      </c>
      <c r="BU711">
        <v>-3.4348804503679276E-2</v>
      </c>
      <c r="BV711">
        <v>-2.115175873041153E-2</v>
      </c>
      <c r="BW711">
        <v>0.58731681108474731</v>
      </c>
      <c r="BX711">
        <v>0.67378878593444824</v>
      </c>
      <c r="BY711">
        <v>0.96550619602203369</v>
      </c>
      <c r="BZ711">
        <v>0.81443583965301514</v>
      </c>
      <c r="CA711">
        <v>-0.49384033679962158</v>
      </c>
      <c r="CB711">
        <v>-0.77757620811462402</v>
      </c>
      <c r="CC711">
        <v>-0.71508926153182983</v>
      </c>
      <c r="CD711">
        <v>-0.59240621328353882</v>
      </c>
      <c r="CE711">
        <v>-0.10376454144716263</v>
      </c>
      <c r="CF711">
        <v>-8.8801287114620209E-2</v>
      </c>
      <c r="CG711">
        <v>-5.6517746299505234E-2</v>
      </c>
      <c r="CH711">
        <v>-6.2476400285959244E-2</v>
      </c>
      <c r="CI711">
        <v>-0.13368602097034454</v>
      </c>
      <c r="CJ711">
        <v>-0.23963047564029694</v>
      </c>
      <c r="CK711">
        <v>-0.72836154699325562</v>
      </c>
      <c r="CL711">
        <v>-0.51197898387908936</v>
      </c>
      <c r="CM711">
        <v>0.27445900440216064</v>
      </c>
      <c r="CN711">
        <v>0.23001645505428314</v>
      </c>
      <c r="CO711">
        <v>0.20716038346290588</v>
      </c>
      <c r="CP711">
        <v>0.15356998145580292</v>
      </c>
      <c r="CQ711">
        <v>-1.3922154903411865E-2</v>
      </c>
      <c r="CR711">
        <v>0.21707060933113098</v>
      </c>
      <c r="CS711">
        <v>0.19394086301326752</v>
      </c>
      <c r="CT711">
        <v>0.21126535534858704</v>
      </c>
      <c r="CU711">
        <v>0.87259763479232788</v>
      </c>
      <c r="CV711">
        <v>0.9170650839805603</v>
      </c>
      <c r="CW711">
        <v>1.1877700090408325</v>
      </c>
      <c r="CX711">
        <v>1.0349856615066528</v>
      </c>
      <c r="CY711">
        <v>-0.21699371933937073</v>
      </c>
      <c r="CZ711">
        <v>-0.43910109996795654</v>
      </c>
      <c r="DA711">
        <v>-0.41609573364257813</v>
      </c>
      <c r="DB711">
        <v>-0.35258153080940247</v>
      </c>
      <c r="DC711">
        <v>0.21148277819156647</v>
      </c>
      <c r="DD711">
        <v>0.22253903746604919</v>
      </c>
      <c r="DE711">
        <v>0.24490389227867126</v>
      </c>
      <c r="DF711">
        <v>0.23341593146324158</v>
      </c>
      <c r="DG711">
        <v>0.17469868063926697</v>
      </c>
      <c r="DH711">
        <v>0.15250182151794434</v>
      </c>
      <c r="DI711">
        <v>-0.27496764063835144</v>
      </c>
      <c r="DJ711">
        <v>-6.5296322107315063E-2</v>
      </c>
      <c r="DK711">
        <v>0.7105594277381897</v>
      </c>
      <c r="DL711">
        <v>0.56335026025772095</v>
      </c>
      <c r="DM711">
        <v>0.52573251724243164</v>
      </c>
      <c r="DN711">
        <v>0.460580974817276</v>
      </c>
      <c r="DO711">
        <v>0.22291518747806549</v>
      </c>
      <c r="DP711">
        <v>0.44374990463256836</v>
      </c>
      <c r="DQ711">
        <v>0.42223054170608521</v>
      </c>
      <c r="DR711">
        <v>0.443682461977005</v>
      </c>
      <c r="DS711">
        <v>1.1578785181045532</v>
      </c>
      <c r="DT711">
        <v>1.1603412628173828</v>
      </c>
      <c r="DU711">
        <v>1.4100337028503418</v>
      </c>
      <c r="DV711">
        <v>1.2555356025695801</v>
      </c>
      <c r="DW711">
        <v>5.9852901846170425E-2</v>
      </c>
      <c r="DX711">
        <v>-0.10062598437070847</v>
      </c>
      <c r="DY711">
        <v>-0.11710216850042343</v>
      </c>
      <c r="DZ711">
        <v>-0.11275681853294373</v>
      </c>
      <c r="EA711">
        <v>0.66664987802505493</v>
      </c>
      <c r="EB711">
        <v>0.67206501960754395</v>
      </c>
      <c r="EC711">
        <v>0.68010884523391724</v>
      </c>
      <c r="ED711">
        <v>0.66063743829727173</v>
      </c>
      <c r="EE711">
        <v>0.61995720863342285</v>
      </c>
      <c r="EF711">
        <v>0.71867853403091431</v>
      </c>
      <c r="EG711">
        <v>0.37966114282608032</v>
      </c>
      <c r="EH711">
        <v>0.57964247465133667</v>
      </c>
      <c r="EI711">
        <v>1.3402191400527954</v>
      </c>
      <c r="EJ711">
        <v>1.0446313619613647</v>
      </c>
      <c r="EK711">
        <v>0.98570007085800171</v>
      </c>
      <c r="EL711">
        <v>0.90385609865188599</v>
      </c>
      <c r="EM711">
        <v>0.56487071514129639</v>
      </c>
      <c r="EN711">
        <v>0.77103877067565918</v>
      </c>
      <c r="EO711">
        <v>0.75184452533721924</v>
      </c>
      <c r="EP711">
        <v>0.77925586700439453</v>
      </c>
      <c r="EQ711">
        <v>1.5697788000106812</v>
      </c>
      <c r="ER711">
        <v>1.5115935802459717</v>
      </c>
      <c r="ES711">
        <v>1.7309473752975464</v>
      </c>
      <c r="ET711">
        <v>1.5739744901657104</v>
      </c>
      <c r="EU711">
        <v>0.45957544445991516</v>
      </c>
      <c r="EV711">
        <v>0.38807833194732666</v>
      </c>
      <c r="EW711">
        <v>0.31459704041481018</v>
      </c>
      <c r="EX711">
        <v>0.23351196944713593</v>
      </c>
      <c r="EY711">
        <v>61.627105712890625</v>
      </c>
      <c r="EZ711">
        <v>60.055892944335938</v>
      </c>
      <c r="FA711">
        <v>58.992149353027344</v>
      </c>
      <c r="FB711">
        <v>57.777256011962891</v>
      </c>
      <c r="FC711">
        <v>56.770095825195313</v>
      </c>
      <c r="FD711">
        <v>55.786117553710938</v>
      </c>
      <c r="FE711">
        <v>55.091941833496094</v>
      </c>
      <c r="FF711">
        <v>54.764984130859375</v>
      </c>
      <c r="FG711">
        <v>56.306865692138672</v>
      </c>
      <c r="FH711">
        <v>59.935001373291016</v>
      </c>
      <c r="FI711">
        <v>64.092323303222656</v>
      </c>
      <c r="FJ711">
        <v>68.559967041015625</v>
      </c>
      <c r="FK711">
        <v>72.854034423828125</v>
      </c>
      <c r="FL711">
        <v>74.379692077636719</v>
      </c>
      <c r="FM711">
        <v>75.179267883300781</v>
      </c>
      <c r="FN711">
        <v>74.863113403320313</v>
      </c>
      <c r="FO711">
        <v>73.689308166503906</v>
      </c>
      <c r="FP711">
        <v>71.980232238769531</v>
      </c>
      <c r="FQ711">
        <v>71.026283264160156</v>
      </c>
      <c r="FR711">
        <v>69.448997497558594</v>
      </c>
      <c r="FS711">
        <v>66.844268798828125</v>
      </c>
      <c r="FT711">
        <v>64.352882385253906</v>
      </c>
      <c r="FU711">
        <v>61.978786468505859</v>
      </c>
      <c r="FV711">
        <v>60.104602813720703</v>
      </c>
      <c r="FW711">
        <v>1</v>
      </c>
    </row>
    <row r="712" spans="1:179" x14ac:dyDescent="0.2">
      <c r="A712" t="s">
        <v>241</v>
      </c>
      <c r="B712" t="s">
        <v>248</v>
      </c>
      <c r="C712" t="s">
        <v>218</v>
      </c>
      <c r="D712" t="s">
        <v>38</v>
      </c>
      <c r="E712" t="s">
        <v>250</v>
      </c>
      <c r="F712" t="s">
        <v>226</v>
      </c>
      <c r="G712" t="s">
        <v>245</v>
      </c>
      <c r="H712">
        <v>132.55000000000001</v>
      </c>
      <c r="K712">
        <v>31.132345307047018</v>
      </c>
      <c r="L712">
        <v>30.436081372274842</v>
      </c>
      <c r="M712">
        <v>29.636484072299492</v>
      </c>
      <c r="N712">
        <v>29.442582581138669</v>
      </c>
      <c r="O712">
        <v>30.626361594381265</v>
      </c>
      <c r="P712">
        <v>36.216666231359262</v>
      </c>
      <c r="Q712">
        <v>43.695523983528965</v>
      </c>
      <c r="R712">
        <v>47.721131829677489</v>
      </c>
      <c r="S712">
        <v>52.116375397529083</v>
      </c>
      <c r="T712">
        <v>56.517392436927679</v>
      </c>
      <c r="U712">
        <v>59.399836264121049</v>
      </c>
      <c r="V712">
        <v>62.480454675097839</v>
      </c>
      <c r="W712">
        <v>64.442842547397277</v>
      </c>
      <c r="X712">
        <v>65.73835548500756</v>
      </c>
      <c r="Y712">
        <v>65.840604767654312</v>
      </c>
      <c r="Z712">
        <v>64.268959399313559</v>
      </c>
      <c r="AA712">
        <v>61.937062277980708</v>
      </c>
      <c r="AB712">
        <v>57.569246894290913</v>
      </c>
      <c r="AC712">
        <v>44.241059031798017</v>
      </c>
      <c r="AD712">
        <v>39.448673526226031</v>
      </c>
      <c r="AE712">
        <v>36.594203914572873</v>
      </c>
      <c r="AF712">
        <v>34.519700353860713</v>
      </c>
      <c r="AG712">
        <v>32.337723291350429</v>
      </c>
      <c r="AH712">
        <v>32.319583111711246</v>
      </c>
      <c r="AI712">
        <v>-0.84035301208496094</v>
      </c>
      <c r="AJ712">
        <v>-0.81719404458999634</v>
      </c>
      <c r="AK712">
        <v>-0.76371502876281738</v>
      </c>
      <c r="AL712">
        <v>-0.75622344017028809</v>
      </c>
      <c r="AM712">
        <v>-0.85204404592514038</v>
      </c>
      <c r="AN712">
        <v>-1.1483206748962402</v>
      </c>
      <c r="AO712">
        <v>-1.7482225894927979</v>
      </c>
      <c r="AP712">
        <v>-1.5307716131210327</v>
      </c>
      <c r="AQ712">
        <v>-0.77302730083465576</v>
      </c>
      <c r="AR712">
        <v>-0.57201129198074341</v>
      </c>
      <c r="AS712">
        <v>-0.55848515033721924</v>
      </c>
      <c r="AT712">
        <v>-0.5811464786529541</v>
      </c>
      <c r="AU712">
        <v>-0.57167136669158936</v>
      </c>
      <c r="AV712">
        <v>-0.3324759304523468</v>
      </c>
      <c r="AW712">
        <v>-0.35782647132873535</v>
      </c>
      <c r="AX712">
        <v>-0.35142067074775696</v>
      </c>
      <c r="AY712">
        <v>0.14008462429046631</v>
      </c>
      <c r="AZ712">
        <v>0.28060698509216309</v>
      </c>
      <c r="BA712">
        <v>0.58241063356399536</v>
      </c>
      <c r="BB712">
        <v>0.44409364461898804</v>
      </c>
      <c r="BC712">
        <v>-0.85526949167251587</v>
      </c>
      <c r="BD712">
        <v>-1.2076045274734497</v>
      </c>
      <c r="BE712">
        <v>-1.0930317640304565</v>
      </c>
      <c r="BF712">
        <v>-0.89427179098129272</v>
      </c>
      <c r="BG712">
        <v>-0.40098786354064941</v>
      </c>
      <c r="BH712">
        <v>-0.3832741379737854</v>
      </c>
      <c r="BI712">
        <v>-0.34361892938613892</v>
      </c>
      <c r="BJ712">
        <v>-0.34383365511894226</v>
      </c>
      <c r="BK712">
        <v>-0.42224344611167908</v>
      </c>
      <c r="BL712">
        <v>-0.60179966688156128</v>
      </c>
      <c r="BM712">
        <v>-1.1163203716278076</v>
      </c>
      <c r="BN712">
        <v>-0.90822291374206543</v>
      </c>
      <c r="BO712">
        <v>-0.1652272641658783</v>
      </c>
      <c r="BP712">
        <v>-0.10743870586156845</v>
      </c>
      <c r="BQ712">
        <v>-0.11448613554239273</v>
      </c>
      <c r="BR712">
        <v>-0.15326039493083954</v>
      </c>
      <c r="BS712">
        <v>-0.24158740043640137</v>
      </c>
      <c r="BT712">
        <v>-1.6549445688724518E-2</v>
      </c>
      <c r="BU712">
        <v>-3.9655562490224838E-2</v>
      </c>
      <c r="BV712">
        <v>-2.7497254312038422E-2</v>
      </c>
      <c r="BW712">
        <v>0.5376850962638855</v>
      </c>
      <c r="BX712">
        <v>0.61966490745544434</v>
      </c>
      <c r="BY712">
        <v>0.89218318462371826</v>
      </c>
      <c r="BZ712">
        <v>0.75147747993469238</v>
      </c>
      <c r="CA712">
        <v>-0.4694240391254425</v>
      </c>
      <c r="CB712">
        <v>-0.73586642742156982</v>
      </c>
      <c r="CC712">
        <v>-0.67631977796554565</v>
      </c>
      <c r="CD712">
        <v>-0.56002432107925415</v>
      </c>
      <c r="CE712">
        <v>-9.6684880554676056E-2</v>
      </c>
      <c r="CF712">
        <v>-8.2742542028427124E-2</v>
      </c>
      <c r="CG712">
        <v>-5.2661646157503128E-2</v>
      </c>
      <c r="CH712">
        <v>-5.8213751763105392E-2</v>
      </c>
      <c r="CI712">
        <v>-0.12456487119197845</v>
      </c>
      <c r="CJ712">
        <v>-0.22328093647956848</v>
      </c>
      <c r="CK712">
        <v>-0.67866683006286621</v>
      </c>
      <c r="CL712">
        <v>-0.47704759240150452</v>
      </c>
      <c r="CM712">
        <v>0.25573316216468811</v>
      </c>
      <c r="CN712">
        <v>0.21432286500930786</v>
      </c>
      <c r="CO712">
        <v>0.19302621483802795</v>
      </c>
      <c r="CP712">
        <v>0.14309220016002655</v>
      </c>
      <c r="CQ712">
        <v>-1.2972272932529449E-2</v>
      </c>
      <c r="CR712">
        <v>0.20226028561592102</v>
      </c>
      <c r="CS712">
        <v>0.1807086318731308</v>
      </c>
      <c r="CT712">
        <v>0.19685111939907074</v>
      </c>
      <c r="CU712">
        <v>0.81306195259094238</v>
      </c>
      <c r="CV712">
        <v>0.85449540615081787</v>
      </c>
      <c r="CW712">
        <v>1.1067306995391846</v>
      </c>
      <c r="CX712">
        <v>0.96437054872512817</v>
      </c>
      <c r="CY712">
        <v>-0.202188640832901</v>
      </c>
      <c r="CZ712">
        <v>-0.40914204716682434</v>
      </c>
      <c r="DA712">
        <v>-0.38770627975463867</v>
      </c>
      <c r="DB712">
        <v>-0.32852554321289063</v>
      </c>
      <c r="DC712">
        <v>0.2076181024312973</v>
      </c>
      <c r="DD712">
        <v>0.21778906881809235</v>
      </c>
      <c r="DE712">
        <v>0.23829562962055206</v>
      </c>
      <c r="DF712">
        <v>0.22740615904331207</v>
      </c>
      <c r="DG712">
        <v>0.17311371862888336</v>
      </c>
      <c r="DH712">
        <v>0.15523780882358551</v>
      </c>
      <c r="DI712">
        <v>-0.24101324379444122</v>
      </c>
      <c r="DJ712">
        <v>-4.5872274786233902E-2</v>
      </c>
      <c r="DK712">
        <v>0.6766936182975769</v>
      </c>
      <c r="DL712">
        <v>0.53608441352844238</v>
      </c>
      <c r="DM712">
        <v>0.50053858757019043</v>
      </c>
      <c r="DN712">
        <v>0.43944478034973145</v>
      </c>
      <c r="DO712">
        <v>0.21564285457134247</v>
      </c>
      <c r="DP712">
        <v>0.42107000946998596</v>
      </c>
      <c r="DQ712">
        <v>0.40107282996177673</v>
      </c>
      <c r="DR712">
        <v>0.42119947075843811</v>
      </c>
      <c r="DS712">
        <v>1.0884387493133545</v>
      </c>
      <c r="DT712">
        <v>1.0893259048461914</v>
      </c>
      <c r="DU712">
        <v>1.3212782144546509</v>
      </c>
      <c r="DV712">
        <v>1.177263617515564</v>
      </c>
      <c r="DW712">
        <v>6.5046757459640503E-2</v>
      </c>
      <c r="DX712">
        <v>-8.2417674362659454E-2</v>
      </c>
      <c r="DY712">
        <v>-9.909280389547348E-2</v>
      </c>
      <c r="DZ712">
        <v>-9.70267653465271E-2</v>
      </c>
      <c r="EA712">
        <v>0.64698326587677002</v>
      </c>
      <c r="EB712">
        <v>0.65170896053314209</v>
      </c>
      <c r="EC712">
        <v>0.65839171409606934</v>
      </c>
      <c r="ED712">
        <v>0.63979595899581909</v>
      </c>
      <c r="EE712">
        <v>0.60291433334350586</v>
      </c>
      <c r="EF712">
        <v>0.7017587423324585</v>
      </c>
      <c r="EG712">
        <v>0.39088898897171021</v>
      </c>
      <c r="EH712">
        <v>0.57667642831802368</v>
      </c>
      <c r="EI712">
        <v>1.2844936847686768</v>
      </c>
      <c r="EJ712">
        <v>1.0006570816040039</v>
      </c>
      <c r="EK712">
        <v>0.94453758001327515</v>
      </c>
      <c r="EL712">
        <v>0.86733084917068481</v>
      </c>
      <c r="EM712">
        <v>0.54572677612304688</v>
      </c>
      <c r="EN712">
        <v>0.73699653148651123</v>
      </c>
      <c r="EO712">
        <v>0.71924376487731934</v>
      </c>
      <c r="EP712">
        <v>0.74512290954589844</v>
      </c>
      <c r="EQ712">
        <v>1.4860392808914185</v>
      </c>
      <c r="ER712">
        <v>1.4283838272094727</v>
      </c>
      <c r="ES712">
        <v>1.631050705909729</v>
      </c>
      <c r="ET712">
        <v>1.4846475124359131</v>
      </c>
      <c r="EU712">
        <v>0.45089223980903625</v>
      </c>
      <c r="EV712">
        <v>0.38932043313980103</v>
      </c>
      <c r="EW712">
        <v>0.31761923432350159</v>
      </c>
      <c r="EX712">
        <v>0.23722070455551147</v>
      </c>
      <c r="EY712">
        <v>61.627101898193359</v>
      </c>
      <c r="EZ712">
        <v>60.055892944335938</v>
      </c>
      <c r="FA712">
        <v>58.992149353027344</v>
      </c>
      <c r="FB712">
        <v>57.777252197265625</v>
      </c>
      <c r="FC712">
        <v>56.770095825195313</v>
      </c>
      <c r="FD712">
        <v>55.786117553710938</v>
      </c>
      <c r="FE712">
        <v>55.091941833496094</v>
      </c>
      <c r="FF712">
        <v>54.764980316162109</v>
      </c>
      <c r="FG712">
        <v>56.306865692138672</v>
      </c>
      <c r="FH712">
        <v>59.93499755859375</v>
      </c>
      <c r="FI712">
        <v>64.092323303222656</v>
      </c>
      <c r="FJ712">
        <v>68.559967041015625</v>
      </c>
      <c r="FK712">
        <v>72.854034423828125</v>
      </c>
      <c r="FL712">
        <v>74.379692077636719</v>
      </c>
      <c r="FM712">
        <v>75.179267883300781</v>
      </c>
      <c r="FN712">
        <v>74.863113403320313</v>
      </c>
      <c r="FO712">
        <v>73.689308166503906</v>
      </c>
      <c r="FP712">
        <v>71.980232238769531</v>
      </c>
      <c r="FQ712">
        <v>71.026283264160156</v>
      </c>
      <c r="FR712">
        <v>69.448997497558594</v>
      </c>
      <c r="FS712">
        <v>66.844268798828125</v>
      </c>
      <c r="FT712">
        <v>64.352882385253906</v>
      </c>
      <c r="FU712">
        <v>61.978786468505859</v>
      </c>
      <c r="FV712">
        <v>60.104602813720703</v>
      </c>
      <c r="FW712">
        <v>1</v>
      </c>
    </row>
    <row r="713" spans="1:179" x14ac:dyDescent="0.2">
      <c r="A713" t="s">
        <v>241</v>
      </c>
      <c r="B713" t="s">
        <v>248</v>
      </c>
      <c r="C713" t="s">
        <v>218</v>
      </c>
      <c r="D713" t="s">
        <v>39</v>
      </c>
      <c r="E713">
        <v>2015</v>
      </c>
      <c r="F713" t="s">
        <v>226</v>
      </c>
      <c r="G713" t="s">
        <v>245</v>
      </c>
      <c r="H713">
        <v>142.04</v>
      </c>
      <c r="K713">
        <v>33.327583101004031</v>
      </c>
      <c r="L713">
        <v>32.492204876520233</v>
      </c>
      <c r="M713">
        <v>31.519475491129704</v>
      </c>
      <c r="N713">
        <v>31.564643760852874</v>
      </c>
      <c r="O713">
        <v>32.796990245247734</v>
      </c>
      <c r="P713">
        <v>39.074034752138836</v>
      </c>
      <c r="Q713">
        <v>47.26128750633201</v>
      </c>
      <c r="R713">
        <v>51.08729345467578</v>
      </c>
      <c r="S713">
        <v>57.658596693642309</v>
      </c>
      <c r="T713">
        <v>65.158765183109963</v>
      </c>
      <c r="U713">
        <v>69.423132115934322</v>
      </c>
      <c r="V713">
        <v>73.456641744210387</v>
      </c>
      <c r="W713">
        <v>75.619303154807966</v>
      </c>
      <c r="X713">
        <v>77.553060337429912</v>
      </c>
      <c r="Y713">
        <v>77.662959662964056</v>
      </c>
      <c r="Z713">
        <v>75.789152593649249</v>
      </c>
      <c r="AA713">
        <v>72.971982000753627</v>
      </c>
      <c r="AB713">
        <v>67.416665849344938</v>
      </c>
      <c r="AC713">
        <v>50.145818193623363</v>
      </c>
      <c r="AD713">
        <v>44.260587946124467</v>
      </c>
      <c r="AE713">
        <v>40.712242208429274</v>
      </c>
      <c r="AF713">
        <v>38.146871589371145</v>
      </c>
      <c r="AG713">
        <v>35.495492033407075</v>
      </c>
      <c r="AH713">
        <v>35.198861595586642</v>
      </c>
      <c r="AI713">
        <v>-0.86776894330978394</v>
      </c>
      <c r="AJ713">
        <v>-0.80291008949279785</v>
      </c>
      <c r="AK713">
        <v>-0.76888418197631836</v>
      </c>
      <c r="AL713">
        <v>-1.073039174079895</v>
      </c>
      <c r="AM713">
        <v>-0.90636295080184937</v>
      </c>
      <c r="AN713">
        <v>-0.57861036062240601</v>
      </c>
      <c r="AO713">
        <v>-0.54715609550476074</v>
      </c>
      <c r="AP713">
        <v>-0.46596962213516235</v>
      </c>
      <c r="AQ713">
        <v>-0.53849279880523682</v>
      </c>
      <c r="AR713">
        <v>-0.61189299821853638</v>
      </c>
      <c r="AS713">
        <v>-0.40656694769859314</v>
      </c>
      <c r="AT713">
        <v>-0.37201878428459167</v>
      </c>
      <c r="AU713">
        <v>-0.27206730842590332</v>
      </c>
      <c r="AV713">
        <v>0.36800280213356018</v>
      </c>
      <c r="AW713">
        <v>0.59414452314376831</v>
      </c>
      <c r="AX713">
        <v>1.5382486581802368</v>
      </c>
      <c r="AY713">
        <v>1.4397902488708496</v>
      </c>
      <c r="AZ713">
        <v>-4.1402406692504883</v>
      </c>
      <c r="BA713">
        <v>-1.8876090049743652</v>
      </c>
      <c r="BB713">
        <v>-1.8099342584609985</v>
      </c>
      <c r="BC713">
        <v>-1.2373131513595581</v>
      </c>
      <c r="BD713">
        <v>-1.3976881504058838</v>
      </c>
      <c r="BE713">
        <v>-0.7790377140045166</v>
      </c>
      <c r="BF713">
        <v>-0.81107622385025024</v>
      </c>
      <c r="BG713">
        <v>-0.41911229491233826</v>
      </c>
      <c r="BH713">
        <v>-0.35714656114578247</v>
      </c>
      <c r="BI713">
        <v>-0.36917901039123535</v>
      </c>
      <c r="BJ713">
        <v>-0.64479619264602661</v>
      </c>
      <c r="BK713">
        <v>-0.46444934606552124</v>
      </c>
      <c r="BL713">
        <v>-0.12469165027141571</v>
      </c>
      <c r="BM713">
        <v>-0.12599986791610718</v>
      </c>
      <c r="BN713">
        <v>-6.0956962406635284E-2</v>
      </c>
      <c r="BO713">
        <v>-0.13853283226490021</v>
      </c>
      <c r="BP713">
        <v>-0.28170815110206604</v>
      </c>
      <c r="BQ713">
        <v>-6.1980955302715302E-2</v>
      </c>
      <c r="BR713">
        <v>-1.7309170216321945E-2</v>
      </c>
      <c r="BS713">
        <v>0.10580271482467651</v>
      </c>
      <c r="BT713">
        <v>0.8406948447227478</v>
      </c>
      <c r="BU713">
        <v>1.0215576887130737</v>
      </c>
      <c r="BV713">
        <v>2.0514590740203857</v>
      </c>
      <c r="BW713">
        <v>1.9795501232147217</v>
      </c>
      <c r="BX713">
        <v>-2.6722774505615234</v>
      </c>
      <c r="BY713">
        <v>-1.1377973556518555</v>
      </c>
      <c r="BZ713">
        <v>-1.1103255748748779</v>
      </c>
      <c r="CA713">
        <v>-0.77533048391342163</v>
      </c>
      <c r="CB713">
        <v>-0.86402392387390137</v>
      </c>
      <c r="CC713">
        <v>-0.41671833395957947</v>
      </c>
      <c r="CD713">
        <v>-0.43771874904632568</v>
      </c>
      <c r="CE713">
        <v>-0.10837405920028687</v>
      </c>
      <c r="CF713">
        <v>-4.841209203004837E-2</v>
      </c>
      <c r="CG713">
        <v>-9.2344418168067932E-2</v>
      </c>
      <c r="CH713">
        <v>-0.34819638729095459</v>
      </c>
      <c r="CI713">
        <v>-0.15838134288787842</v>
      </c>
      <c r="CJ713">
        <v>0.18969108164310455</v>
      </c>
      <c r="CK713">
        <v>0.16569165885448456</v>
      </c>
      <c r="CL713">
        <v>0.21955356001853943</v>
      </c>
      <c r="CM713">
        <v>0.13847823441028595</v>
      </c>
      <c r="CN713">
        <v>-5.3023133426904678E-2</v>
      </c>
      <c r="CO713">
        <v>0.17667825520038605</v>
      </c>
      <c r="CP713">
        <v>0.22836162149906158</v>
      </c>
      <c r="CQ713">
        <v>0.36751434206962585</v>
      </c>
      <c r="CR713">
        <v>1.1680799722671509</v>
      </c>
      <c r="CS713">
        <v>1.3175828456878662</v>
      </c>
      <c r="CT713">
        <v>2.4069070816040039</v>
      </c>
      <c r="CU713">
        <v>2.3533861637115479</v>
      </c>
      <c r="CV713">
        <v>-1.6555706262588501</v>
      </c>
      <c r="CW713">
        <v>-0.61848002672195435</v>
      </c>
      <c r="CX713">
        <v>-0.6257786750793457</v>
      </c>
      <c r="CY713">
        <v>-0.45536267757415771</v>
      </c>
      <c r="CZ713">
        <v>-0.4944097101688385</v>
      </c>
      <c r="DA713">
        <v>-0.16577702760696411</v>
      </c>
      <c r="DB713">
        <v>-0.17913252115249634</v>
      </c>
      <c r="DC713">
        <v>0.20236417651176453</v>
      </c>
      <c r="DD713">
        <v>0.26032236218452454</v>
      </c>
      <c r="DE713">
        <v>0.18449015915393829</v>
      </c>
      <c r="DF713">
        <v>-5.1596589386463165E-2</v>
      </c>
      <c r="DG713">
        <v>0.1476866751909256</v>
      </c>
      <c r="DH713">
        <v>0.50407379865646362</v>
      </c>
      <c r="DI713">
        <v>0.45738318562507629</v>
      </c>
      <c r="DJ713">
        <v>0.50006407499313354</v>
      </c>
      <c r="DK713">
        <v>0.41548928618431091</v>
      </c>
      <c r="DL713">
        <v>0.17566189169883728</v>
      </c>
      <c r="DM713">
        <v>0.41533744335174561</v>
      </c>
      <c r="DN713">
        <v>0.47403240203857422</v>
      </c>
      <c r="DO713">
        <v>0.6292259693145752</v>
      </c>
      <c r="DP713">
        <v>1.4954650402069092</v>
      </c>
      <c r="DQ713">
        <v>1.6136078834533691</v>
      </c>
      <c r="DR713">
        <v>2.7623550891876221</v>
      </c>
      <c r="DS713">
        <v>2.7272219657897949</v>
      </c>
      <c r="DT713">
        <v>-0.63886374235153198</v>
      </c>
      <c r="DU713">
        <v>-9.9162712693214417E-2</v>
      </c>
      <c r="DV713">
        <v>-0.14123186469078064</v>
      </c>
      <c r="DW713">
        <v>-0.1353948712348938</v>
      </c>
      <c r="DX713">
        <v>-0.12479551136493683</v>
      </c>
      <c r="DY713">
        <v>8.5164278745651245E-2</v>
      </c>
      <c r="DZ713">
        <v>7.9453706741333008E-2</v>
      </c>
      <c r="EA713">
        <v>0.65102082490921021</v>
      </c>
      <c r="EB713">
        <v>0.7060859203338623</v>
      </c>
      <c r="EC713">
        <v>0.58419531583786011</v>
      </c>
      <c r="ED713">
        <v>0.37664639949798584</v>
      </c>
      <c r="EE713">
        <v>0.58960026502609253</v>
      </c>
      <c r="EF713">
        <v>0.9579925537109375</v>
      </c>
      <c r="EG713">
        <v>0.87853938341140747</v>
      </c>
      <c r="EH713">
        <v>0.90507674217224121</v>
      </c>
      <c r="EI713">
        <v>0.81544923782348633</v>
      </c>
      <c r="EJ713">
        <v>0.50584673881530762</v>
      </c>
      <c r="EK713">
        <v>0.75992345809936523</v>
      </c>
      <c r="EL713">
        <v>0.82874202728271484</v>
      </c>
      <c r="EM713">
        <v>1.0070959329605103</v>
      </c>
      <c r="EN713">
        <v>1.9681570529937744</v>
      </c>
      <c r="EO713">
        <v>2.0410211086273193</v>
      </c>
      <c r="EP713">
        <v>3.2755653858184814</v>
      </c>
      <c r="EQ713">
        <v>3.266981840133667</v>
      </c>
      <c r="ER713">
        <v>0.82909941673278809</v>
      </c>
      <c r="ES713">
        <v>0.65064901113510132</v>
      </c>
      <c r="ET713">
        <v>0.55837678909301758</v>
      </c>
      <c r="EU713">
        <v>0.32658782601356506</v>
      </c>
      <c r="EV713">
        <v>0.4088687002658844</v>
      </c>
      <c r="EW713">
        <v>0.44748365879058838</v>
      </c>
      <c r="EX713">
        <v>0.45281115174293518</v>
      </c>
      <c r="EY713">
        <v>70.747833251953125</v>
      </c>
      <c r="EZ713">
        <v>69.673713684082031</v>
      </c>
      <c r="FA713">
        <v>68.103271484375</v>
      </c>
      <c r="FB713">
        <v>66.458938598632812</v>
      </c>
      <c r="FC713">
        <v>65.02130126953125</v>
      </c>
      <c r="FD713">
        <v>64.1094970703125</v>
      </c>
      <c r="FE713">
        <v>63.671215057373047</v>
      </c>
      <c r="FF713">
        <v>63.775802612304688</v>
      </c>
      <c r="FG713">
        <v>66.487655639648438</v>
      </c>
      <c r="FH713">
        <v>72.0989990234375</v>
      </c>
      <c r="FI713">
        <v>77.221046447753906</v>
      </c>
      <c r="FJ713">
        <v>82.385406494140625</v>
      </c>
      <c r="FK713">
        <v>85.668067932128906</v>
      </c>
      <c r="FL713">
        <v>87.13983154296875</v>
      </c>
      <c r="FM713">
        <v>86.182723999023438</v>
      </c>
      <c r="FN713">
        <v>85.940139770507813</v>
      </c>
      <c r="FO713">
        <v>85.926246643066406</v>
      </c>
      <c r="FP713">
        <v>85.779899597167969</v>
      </c>
      <c r="FQ713">
        <v>84.464027404785156</v>
      </c>
      <c r="FR713">
        <v>80.336502075195313</v>
      </c>
      <c r="FS713">
        <v>75.42388916015625</v>
      </c>
      <c r="FT713">
        <v>71.019073486328125</v>
      </c>
      <c r="FU713">
        <v>68.645179748535156</v>
      </c>
      <c r="FV713">
        <v>67.442527770996094</v>
      </c>
      <c r="FW713">
        <v>1</v>
      </c>
    </row>
    <row r="714" spans="1:179" x14ac:dyDescent="0.2">
      <c r="A714" t="s">
        <v>241</v>
      </c>
      <c r="B714" t="s">
        <v>248</v>
      </c>
      <c r="C714" t="s">
        <v>218</v>
      </c>
      <c r="D714" t="s">
        <v>39</v>
      </c>
      <c r="E714">
        <v>2016</v>
      </c>
      <c r="F714" t="s">
        <v>226</v>
      </c>
      <c r="G714" t="s">
        <v>245</v>
      </c>
      <c r="H714">
        <v>132.12</v>
      </c>
      <c r="K714">
        <v>31.000818744548194</v>
      </c>
      <c r="L714">
        <v>30.223762429306891</v>
      </c>
      <c r="M714">
        <v>29.318944120922588</v>
      </c>
      <c r="N714">
        <v>29.360958969057513</v>
      </c>
      <c r="O714">
        <v>30.507269215360832</v>
      </c>
      <c r="P714">
        <v>36.346082021553514</v>
      </c>
      <c r="Q714">
        <v>43.961741935425252</v>
      </c>
      <c r="R714">
        <v>47.520635376954019</v>
      </c>
      <c r="S714">
        <v>53.633163249415517</v>
      </c>
      <c r="T714">
        <v>60.609707668820292</v>
      </c>
      <c r="U714">
        <v>64.576357933980091</v>
      </c>
      <c r="V714">
        <v>68.328268191367144</v>
      </c>
      <c r="W714">
        <v>70.339943451243542</v>
      </c>
      <c r="X714">
        <v>72.138695425929185</v>
      </c>
      <c r="Y714">
        <v>72.240922132879618</v>
      </c>
      <c r="Z714">
        <v>70.497934855883472</v>
      </c>
      <c r="AA714">
        <v>67.877444955426299</v>
      </c>
      <c r="AB714">
        <v>62.709973058152904</v>
      </c>
      <c r="AC714">
        <v>46.644889187021548</v>
      </c>
      <c r="AD714">
        <v>41.170536137785604</v>
      </c>
      <c r="AE714">
        <v>37.869918066445024</v>
      </c>
      <c r="AF714">
        <v>35.483648731132362</v>
      </c>
      <c r="AG714">
        <v>33.01737517063026</v>
      </c>
      <c r="AH714">
        <v>32.741453979191988</v>
      </c>
      <c r="AI714">
        <v>-0.83321464061737061</v>
      </c>
      <c r="AJ714">
        <v>-0.77271604537963867</v>
      </c>
      <c r="AK714">
        <v>-0.73839360475540161</v>
      </c>
      <c r="AL714">
        <v>-1.0229697227478027</v>
      </c>
      <c r="AM714">
        <v>-0.86872303485870361</v>
      </c>
      <c r="AN714">
        <v>-0.5645490288734436</v>
      </c>
      <c r="AO714">
        <v>-0.53338998556137085</v>
      </c>
      <c r="AP714">
        <v>-0.45693498849868774</v>
      </c>
      <c r="AQ714">
        <v>-0.5241018533706665</v>
      </c>
      <c r="AR714">
        <v>-0.5883294939994812</v>
      </c>
      <c r="AS714">
        <v>-0.39817380905151367</v>
      </c>
      <c r="AT714">
        <v>-0.36662492156028748</v>
      </c>
      <c r="AU714">
        <v>-0.27499523758888245</v>
      </c>
      <c r="AV714">
        <v>0.31488725543022156</v>
      </c>
      <c r="AW714">
        <v>0.52786773443222046</v>
      </c>
      <c r="AX714">
        <v>1.4010816812515259</v>
      </c>
      <c r="AY714">
        <v>1.3079569339752197</v>
      </c>
      <c r="AZ714">
        <v>-3.9363541603088379</v>
      </c>
      <c r="BA714">
        <v>-1.7993263006210327</v>
      </c>
      <c r="BB714">
        <v>-1.7241617441177368</v>
      </c>
      <c r="BC714">
        <v>-1.1777322292327881</v>
      </c>
      <c r="BD714">
        <v>-1.3310693502426147</v>
      </c>
      <c r="BE714">
        <v>-0.74566936492919922</v>
      </c>
      <c r="BF714">
        <v>-0.7761114239692688</v>
      </c>
      <c r="BG714">
        <v>-0.40050283074378967</v>
      </c>
      <c r="BH714">
        <v>-0.34279453754425049</v>
      </c>
      <c r="BI714">
        <v>-0.35289356112480164</v>
      </c>
      <c r="BJ714">
        <v>-0.60994601249694824</v>
      </c>
      <c r="BK714">
        <v>-0.44251459836959839</v>
      </c>
      <c r="BL714">
        <v>-0.12676209211349487</v>
      </c>
      <c r="BM714">
        <v>-0.12720121443271637</v>
      </c>
      <c r="BN714">
        <v>-6.6316045820713043E-2</v>
      </c>
      <c r="BO714">
        <v>-0.13835601508617401</v>
      </c>
      <c r="BP714">
        <v>-0.26987910270690918</v>
      </c>
      <c r="BQ714">
        <v>-6.583404541015625E-2</v>
      </c>
      <c r="BR714">
        <v>-2.4521341547369957E-2</v>
      </c>
      <c r="BS714">
        <v>8.9445672929286957E-2</v>
      </c>
      <c r="BT714">
        <v>0.77078032493591309</v>
      </c>
      <c r="BU714">
        <v>0.94009113311767578</v>
      </c>
      <c r="BV714">
        <v>1.8960530757904053</v>
      </c>
      <c r="BW714">
        <v>1.8285342454910278</v>
      </c>
      <c r="BX714">
        <v>-2.5205609798431396</v>
      </c>
      <c r="BY714">
        <v>-1.0761620998382568</v>
      </c>
      <c r="BZ714">
        <v>-1.0494165420532227</v>
      </c>
      <c r="CA714">
        <v>-0.73216801881790161</v>
      </c>
      <c r="CB714">
        <v>-0.81637102365493774</v>
      </c>
      <c r="CC714">
        <v>-0.3962264358997345</v>
      </c>
      <c r="CD714">
        <v>-0.41602271795272827</v>
      </c>
      <c r="CE714">
        <v>-0.10080792754888535</v>
      </c>
      <c r="CF714">
        <v>-4.5032203197479248E-2</v>
      </c>
      <c r="CG714">
        <v>-8.5897400975227356E-2</v>
      </c>
      <c r="CH714">
        <v>-0.32388705015182495</v>
      </c>
      <c r="CI714">
        <v>-0.14732395112514496</v>
      </c>
      <c r="CJ714">
        <v>0.17644780874252319</v>
      </c>
      <c r="CK714">
        <v>0.15412390232086182</v>
      </c>
      <c r="CL714">
        <v>0.20422543585300446</v>
      </c>
      <c r="CM714">
        <v>0.12881037592887878</v>
      </c>
      <c r="CN714">
        <v>-4.932132363319397E-2</v>
      </c>
      <c r="CO714">
        <v>0.16434346139431</v>
      </c>
      <c r="CP714">
        <v>0.21241855621337891</v>
      </c>
      <c r="CQ714">
        <v>0.34185633063316345</v>
      </c>
      <c r="CR714">
        <v>1.0865304470062256</v>
      </c>
      <c r="CS714">
        <v>1.2255958318710327</v>
      </c>
      <c r="CT714">
        <v>2.2388689517974854</v>
      </c>
      <c r="CU714">
        <v>2.189084529876709</v>
      </c>
      <c r="CV714">
        <v>-1.5399869680404663</v>
      </c>
      <c r="CW714">
        <v>-0.57530081272125244</v>
      </c>
      <c r="CX714">
        <v>-0.58208996057510376</v>
      </c>
      <c r="CY714">
        <v>-0.42357155680656433</v>
      </c>
      <c r="CZ714">
        <v>-0.45989251136779785</v>
      </c>
      <c r="DA714">
        <v>-0.15420331060886383</v>
      </c>
      <c r="DB714">
        <v>-0.16662639379501343</v>
      </c>
      <c r="DC714">
        <v>0.19888696074485779</v>
      </c>
      <c r="DD714">
        <v>0.25273013114929199</v>
      </c>
      <c r="DE714">
        <v>0.18109875917434692</v>
      </c>
      <c r="DF714">
        <v>-3.7828125059604645E-2</v>
      </c>
      <c r="DG714">
        <v>0.14786669611930847</v>
      </c>
      <c r="DH714">
        <v>0.47965770959854126</v>
      </c>
      <c r="DI714">
        <v>0.43544900417327881</v>
      </c>
      <c r="DJ714">
        <v>0.47476691007614136</v>
      </c>
      <c r="DK714">
        <v>0.39597675204277039</v>
      </c>
      <c r="DL714">
        <v>0.17123645544052124</v>
      </c>
      <c r="DM714">
        <v>0.39452096819877625</v>
      </c>
      <c r="DN714">
        <v>0.44935846328735352</v>
      </c>
      <c r="DO714">
        <v>0.59426701068878174</v>
      </c>
      <c r="DP714">
        <v>1.4022806882858276</v>
      </c>
      <c r="DQ714">
        <v>1.5111004114151001</v>
      </c>
      <c r="DR714">
        <v>2.5816845893859863</v>
      </c>
      <c r="DS714">
        <v>2.5496346950531006</v>
      </c>
      <c r="DT714">
        <v>-0.55941289663314819</v>
      </c>
      <c r="DU714">
        <v>-7.4439533054828644E-2</v>
      </c>
      <c r="DV714">
        <v>-0.11476346105337143</v>
      </c>
      <c r="DW714">
        <v>-0.11497508734464645</v>
      </c>
      <c r="DX714">
        <v>-0.10341403633356094</v>
      </c>
      <c r="DY714">
        <v>8.7819799780845642E-2</v>
      </c>
      <c r="DZ714">
        <v>8.276994526386261E-2</v>
      </c>
      <c r="EA714">
        <v>0.63159877061843872</v>
      </c>
      <c r="EB714">
        <v>0.68265163898468018</v>
      </c>
      <c r="EC714">
        <v>0.56659883260726929</v>
      </c>
      <c r="ED714">
        <v>0.37519556283950806</v>
      </c>
      <c r="EE714">
        <v>0.57407510280609131</v>
      </c>
      <c r="EF714">
        <v>0.91744464635848999</v>
      </c>
      <c r="EG714">
        <v>0.84163779020309448</v>
      </c>
      <c r="EH714">
        <v>0.86538583040237427</v>
      </c>
      <c r="EI714">
        <v>0.78172260522842407</v>
      </c>
      <c r="EJ714">
        <v>0.48968684673309326</v>
      </c>
      <c r="EK714">
        <v>0.72686076164245605</v>
      </c>
      <c r="EL714">
        <v>0.79146206378936768</v>
      </c>
      <c r="EM714">
        <v>0.95870786905288696</v>
      </c>
      <c r="EN714">
        <v>1.8581737279891968</v>
      </c>
      <c r="EO714">
        <v>1.9233238697052002</v>
      </c>
      <c r="EP714">
        <v>3.0766561031341553</v>
      </c>
      <c r="EQ714">
        <v>3.0702118873596191</v>
      </c>
      <c r="ER714">
        <v>0.85638034343719482</v>
      </c>
      <c r="ES714">
        <v>0.64872461557388306</v>
      </c>
      <c r="ET714">
        <v>0.5599818229675293</v>
      </c>
      <c r="EU714">
        <v>0.33058920502662659</v>
      </c>
      <c r="EV714">
        <v>0.41128426790237427</v>
      </c>
      <c r="EW714">
        <v>0.43726274371147156</v>
      </c>
      <c r="EX714">
        <v>0.44285863637924194</v>
      </c>
      <c r="EY714">
        <v>70.747833251953125</v>
      </c>
      <c r="EZ714">
        <v>69.673713684082031</v>
      </c>
      <c r="FA714">
        <v>68.103271484375</v>
      </c>
      <c r="FB714">
        <v>66.458938598632812</v>
      </c>
      <c r="FC714">
        <v>65.02130126953125</v>
      </c>
      <c r="FD714">
        <v>64.1094970703125</v>
      </c>
      <c r="FE714">
        <v>63.671211242675781</v>
      </c>
      <c r="FF714">
        <v>63.775798797607422</v>
      </c>
      <c r="FG714">
        <v>66.487655639648438</v>
      </c>
      <c r="FH714">
        <v>72.0989990234375</v>
      </c>
      <c r="FI714">
        <v>77.221046447753906</v>
      </c>
      <c r="FJ714">
        <v>82.385406494140625</v>
      </c>
      <c r="FK714">
        <v>85.668067932128906</v>
      </c>
      <c r="FL714">
        <v>87.13983154296875</v>
      </c>
      <c r="FM714">
        <v>86.182723999023438</v>
      </c>
      <c r="FN714">
        <v>85.940139770507813</v>
      </c>
      <c r="FO714">
        <v>85.926246643066406</v>
      </c>
      <c r="FP714">
        <v>85.779899597167969</v>
      </c>
      <c r="FQ714">
        <v>84.464027404785156</v>
      </c>
      <c r="FR714">
        <v>80.336502075195313</v>
      </c>
      <c r="FS714">
        <v>75.42388916015625</v>
      </c>
      <c r="FT714">
        <v>71.019073486328125</v>
      </c>
      <c r="FU714">
        <v>68.645179748535156</v>
      </c>
      <c r="FV714">
        <v>67.442527770996094</v>
      </c>
      <c r="FW714">
        <v>1</v>
      </c>
    </row>
    <row r="715" spans="1:179" x14ac:dyDescent="0.2">
      <c r="A715" t="s">
        <v>241</v>
      </c>
      <c r="B715" t="s">
        <v>248</v>
      </c>
      <c r="C715" t="s">
        <v>218</v>
      </c>
      <c r="D715" t="s">
        <v>39</v>
      </c>
      <c r="E715" t="s">
        <v>250</v>
      </c>
      <c r="F715" t="s">
        <v>226</v>
      </c>
      <c r="G715" t="s">
        <v>245</v>
      </c>
      <c r="H715">
        <v>129.17000000000002</v>
      </c>
      <c r="K715">
        <v>30.307741295059603</v>
      </c>
      <c r="L715">
        <v>29.548057430962714</v>
      </c>
      <c r="M715">
        <v>28.663467916230381</v>
      </c>
      <c r="N715">
        <v>28.704543449051542</v>
      </c>
      <c r="O715">
        <v>29.82522592763759</v>
      </c>
      <c r="P715">
        <v>35.533501875397491</v>
      </c>
      <c r="Q715">
        <v>42.978900410278811</v>
      </c>
      <c r="R715">
        <v>46.458228572910222</v>
      </c>
      <c r="S715">
        <v>52.434100208558021</v>
      </c>
      <c r="T715">
        <v>59.254671792139064</v>
      </c>
      <c r="U715">
        <v>63.132640662415582</v>
      </c>
      <c r="V715">
        <v>66.800670412860953</v>
      </c>
      <c r="W715">
        <v>68.767371158683275</v>
      </c>
      <c r="X715">
        <v>70.525908891250012</v>
      </c>
      <c r="Y715">
        <v>70.625850141615999</v>
      </c>
      <c r="Z715">
        <v>68.921830389522526</v>
      </c>
      <c r="AA715">
        <v>66.359926117773597</v>
      </c>
      <c r="AB715">
        <v>61.307982080340871</v>
      </c>
      <c r="AC715">
        <v>45.602061218643975</v>
      </c>
      <c r="AD715">
        <v>40.250096893403644</v>
      </c>
      <c r="AE715">
        <v>37.023269903952567</v>
      </c>
      <c r="AF715">
        <v>34.690349787521484</v>
      </c>
      <c r="AG715">
        <v>32.279214080091563</v>
      </c>
      <c r="AH715">
        <v>32.009461588815618</v>
      </c>
      <c r="AI715">
        <v>-0.8227275013923645</v>
      </c>
      <c r="AJ715">
        <v>-0.76352894306182861</v>
      </c>
      <c r="AK715">
        <v>-0.72913813591003418</v>
      </c>
      <c r="AL715">
        <v>-1.0078698396682739</v>
      </c>
      <c r="AM715">
        <v>-0.85731965303421021</v>
      </c>
      <c r="AN715">
        <v>-0.56016379594802856</v>
      </c>
      <c r="AO715">
        <v>-0.52910691499710083</v>
      </c>
      <c r="AP715">
        <v>-0.45406833291053772</v>
      </c>
      <c r="AQ715">
        <v>-0.51964187622070313</v>
      </c>
      <c r="AR715">
        <v>-0.58116757869720459</v>
      </c>
      <c r="AS715">
        <v>-0.39552441239356995</v>
      </c>
      <c r="AT715">
        <v>-0.36486455798149109</v>
      </c>
      <c r="AU715">
        <v>-0.27570360898971558</v>
      </c>
      <c r="AV715">
        <v>0.29927048087120056</v>
      </c>
      <c r="AW715">
        <v>0.50831103324890137</v>
      </c>
      <c r="AX715">
        <v>1.3604458570480347</v>
      </c>
      <c r="AY715">
        <v>1.2689213752746582</v>
      </c>
      <c r="AZ715">
        <v>-3.8749861717224121</v>
      </c>
      <c r="BA715">
        <v>-1.7727044820785522</v>
      </c>
      <c r="BB715">
        <v>-1.6983094215393066</v>
      </c>
      <c r="BC715">
        <v>-1.1597846746444702</v>
      </c>
      <c r="BD715">
        <v>-1.3109942674636841</v>
      </c>
      <c r="BE715">
        <v>-0.73557287454605103</v>
      </c>
      <c r="BF715">
        <v>-0.76553463935852051</v>
      </c>
      <c r="BG715">
        <v>-0.39488005638122559</v>
      </c>
      <c r="BH715">
        <v>-0.33844044804573059</v>
      </c>
      <c r="BI715">
        <v>-0.34797170758247375</v>
      </c>
      <c r="BJ715">
        <v>-0.59948921203613281</v>
      </c>
      <c r="BK715">
        <v>-0.43590250611305237</v>
      </c>
      <c r="BL715">
        <v>-0.12729832530021667</v>
      </c>
      <c r="BM715">
        <v>-0.12748436629772186</v>
      </c>
      <c r="BN715">
        <v>-6.7840553820133209E-2</v>
      </c>
      <c r="BO715">
        <v>-0.13823242485523224</v>
      </c>
      <c r="BP715">
        <v>-0.26629704236984253</v>
      </c>
      <c r="BQ715">
        <v>-6.6920675337314606E-2</v>
      </c>
      <c r="BR715">
        <v>-2.6606759056448936E-2</v>
      </c>
      <c r="BS715">
        <v>8.4640376269817352E-2</v>
      </c>
      <c r="BT715">
        <v>0.75003856420516968</v>
      </c>
      <c r="BU715">
        <v>0.91590034961700439</v>
      </c>
      <c r="BV715">
        <v>1.8498530387878418</v>
      </c>
      <c r="BW715">
        <v>1.7836465835571289</v>
      </c>
      <c r="BX715">
        <v>-2.4751088619232178</v>
      </c>
      <c r="BY715">
        <v>-1.0576697587966919</v>
      </c>
      <c r="BZ715">
        <v>-1.0311493873596191</v>
      </c>
      <c r="CA715">
        <v>-0.71922922134399414</v>
      </c>
      <c r="CB715">
        <v>-0.80208194255828857</v>
      </c>
      <c r="CC715">
        <v>-0.39005821943283081</v>
      </c>
      <c r="CD715">
        <v>-0.40949389338493347</v>
      </c>
      <c r="CE715">
        <v>-9.855419397354126E-2</v>
      </c>
      <c r="CF715">
        <v>-4.4025428593158722E-2</v>
      </c>
      <c r="CG715">
        <v>-8.3977013826370239E-2</v>
      </c>
      <c r="CH715">
        <v>-0.31664600968360901</v>
      </c>
      <c r="CI715">
        <v>-0.14403025805950165</v>
      </c>
      <c r="CJ715">
        <v>0.17250300943851471</v>
      </c>
      <c r="CK715">
        <v>0.15067818760871887</v>
      </c>
      <c r="CL715">
        <v>0.19965961575508118</v>
      </c>
      <c r="CM715">
        <v>0.12593059241771698</v>
      </c>
      <c r="CN715">
        <v>-4.8218660056591034E-2</v>
      </c>
      <c r="CO715">
        <v>0.16066928207874298</v>
      </c>
      <c r="CP715">
        <v>0.20766957104206085</v>
      </c>
      <c r="CQ715">
        <v>0.33421352505683899</v>
      </c>
      <c r="CR715">
        <v>1.0622391700744629</v>
      </c>
      <c r="CS715">
        <v>1.1981954574584961</v>
      </c>
      <c r="CT715">
        <v>2.1888151168823242</v>
      </c>
      <c r="CU715">
        <v>2.1401436328887939</v>
      </c>
      <c r="CV715">
        <v>-1.5055578947067261</v>
      </c>
      <c r="CW715">
        <v>-0.56243896484375</v>
      </c>
      <c r="CX715">
        <v>-0.56907635927200317</v>
      </c>
      <c r="CY715">
        <v>-0.41410186886787415</v>
      </c>
      <c r="CZ715">
        <v>-0.44961082935333252</v>
      </c>
      <c r="DA715">
        <v>-0.15075582265853882</v>
      </c>
      <c r="DB715">
        <v>-0.16290116310119629</v>
      </c>
      <c r="DC715">
        <v>0.19777166843414307</v>
      </c>
      <c r="DD715">
        <v>0.25038957595825195</v>
      </c>
      <c r="DE715">
        <v>0.18001769483089447</v>
      </c>
      <c r="DF715">
        <v>-3.3802814781665802E-2</v>
      </c>
      <c r="DG715">
        <v>0.14784198999404907</v>
      </c>
      <c r="DH715">
        <v>0.47230431437492371</v>
      </c>
      <c r="DI715">
        <v>0.4288407564163208</v>
      </c>
      <c r="DJ715">
        <v>0.46715980768203735</v>
      </c>
      <c r="DK715">
        <v>0.39009362459182739</v>
      </c>
      <c r="DL715">
        <v>0.16985970735549927</v>
      </c>
      <c r="DM715">
        <v>0.38825923204421997</v>
      </c>
      <c r="DN715">
        <v>0.44194591045379639</v>
      </c>
      <c r="DO715">
        <v>0.58378666639328003</v>
      </c>
      <c r="DP715">
        <v>1.3744398355484009</v>
      </c>
      <c r="DQ715">
        <v>1.4804905652999878</v>
      </c>
      <c r="DR715">
        <v>2.5277769565582275</v>
      </c>
      <c r="DS715">
        <v>2.496640682220459</v>
      </c>
      <c r="DT715">
        <v>-0.53600698709487915</v>
      </c>
      <c r="DU715">
        <v>-6.7208170890808105E-2</v>
      </c>
      <c r="DV715">
        <v>-0.10700329393148422</v>
      </c>
      <c r="DW715">
        <v>-0.10897452384233475</v>
      </c>
      <c r="DX715">
        <v>-9.7139693796634674E-2</v>
      </c>
      <c r="DY715">
        <v>8.854655921459198E-2</v>
      </c>
      <c r="DZ715">
        <v>8.3691567182540894E-2</v>
      </c>
      <c r="EA715">
        <v>0.62561917304992676</v>
      </c>
      <c r="EB715">
        <v>0.67547810077667236</v>
      </c>
      <c r="EC715">
        <v>0.5611841082572937</v>
      </c>
      <c r="ED715">
        <v>0.37457782030105591</v>
      </c>
      <c r="EE715">
        <v>0.5692591667175293</v>
      </c>
      <c r="EF715">
        <v>0.90516984462738037</v>
      </c>
      <c r="EG715">
        <v>0.83046329021453857</v>
      </c>
      <c r="EH715">
        <v>0.85338759422302246</v>
      </c>
      <c r="EI715">
        <v>0.7715030312538147</v>
      </c>
      <c r="EJ715">
        <v>0.48473024368286133</v>
      </c>
      <c r="EK715">
        <v>0.71686297655105591</v>
      </c>
      <c r="EL715">
        <v>0.78020370006561279</v>
      </c>
      <c r="EM715">
        <v>0.94413071870803833</v>
      </c>
      <c r="EN715">
        <v>1.8252079486846924</v>
      </c>
      <c r="EO715">
        <v>1.8880798816680908</v>
      </c>
      <c r="EP715">
        <v>3.0171842575073242</v>
      </c>
      <c r="EQ715">
        <v>3.0113658905029297</v>
      </c>
      <c r="ER715">
        <v>0.86387056112289429</v>
      </c>
      <c r="ES715">
        <v>0.64782649278640747</v>
      </c>
      <c r="ET715">
        <v>0.56015682220458984</v>
      </c>
      <c r="EU715">
        <v>0.33158090710639954</v>
      </c>
      <c r="EV715">
        <v>0.41177263855934143</v>
      </c>
      <c r="EW715">
        <v>0.434061199426651</v>
      </c>
      <c r="EX715">
        <v>0.43973231315612793</v>
      </c>
      <c r="EY715">
        <v>70.747833251953125</v>
      </c>
      <c r="EZ715">
        <v>69.673713684082031</v>
      </c>
      <c r="FA715">
        <v>68.103271484375</v>
      </c>
      <c r="FB715">
        <v>66.458938598632812</v>
      </c>
      <c r="FC715">
        <v>65.02130126953125</v>
      </c>
      <c r="FD715">
        <v>64.1094970703125</v>
      </c>
      <c r="FE715">
        <v>63.671215057373047</v>
      </c>
      <c r="FF715">
        <v>63.775798797607422</v>
      </c>
      <c r="FG715">
        <v>66.487655639648438</v>
      </c>
      <c r="FH715">
        <v>72.0989990234375</v>
      </c>
      <c r="FI715">
        <v>77.221046447753906</v>
      </c>
      <c r="FJ715">
        <v>82.385406494140625</v>
      </c>
      <c r="FK715">
        <v>85.668067932128906</v>
      </c>
      <c r="FL715">
        <v>87.13983154296875</v>
      </c>
      <c r="FM715">
        <v>86.182723999023438</v>
      </c>
      <c r="FN715">
        <v>85.940139770507813</v>
      </c>
      <c r="FO715">
        <v>85.926246643066406</v>
      </c>
      <c r="FP715">
        <v>85.779899597167969</v>
      </c>
      <c r="FQ715">
        <v>84.464027404785156</v>
      </c>
      <c r="FR715">
        <v>80.336502075195313</v>
      </c>
      <c r="FS715">
        <v>75.42388916015625</v>
      </c>
      <c r="FT715">
        <v>71.019073486328125</v>
      </c>
      <c r="FU715">
        <v>68.645179748535156</v>
      </c>
      <c r="FV715">
        <v>67.442527770996094</v>
      </c>
      <c r="FW715">
        <v>1</v>
      </c>
    </row>
    <row r="716" spans="1:179" x14ac:dyDescent="0.2">
      <c r="A716" t="s">
        <v>241</v>
      </c>
      <c r="B716" t="s">
        <v>248</v>
      </c>
      <c r="C716" t="s">
        <v>218</v>
      </c>
      <c r="D716" t="s">
        <v>40</v>
      </c>
      <c r="E716">
        <v>2015</v>
      </c>
      <c r="F716" t="s">
        <v>226</v>
      </c>
      <c r="G716" t="s">
        <v>245</v>
      </c>
      <c r="H716">
        <v>142.25</v>
      </c>
      <c r="K716">
        <v>33.501825944856456</v>
      </c>
      <c r="L716">
        <v>32.787636198487199</v>
      </c>
      <c r="M716">
        <v>31.728709719780984</v>
      </c>
      <c r="N716">
        <v>32.179251520802339</v>
      </c>
      <c r="O716">
        <v>34.863914081605792</v>
      </c>
      <c r="P716">
        <v>40.48182395418219</v>
      </c>
      <c r="Q716">
        <v>48.312423645123737</v>
      </c>
      <c r="R716">
        <v>52.377539933943133</v>
      </c>
      <c r="S716">
        <v>58.794971462077413</v>
      </c>
      <c r="T716">
        <v>65.474735597722571</v>
      </c>
      <c r="U716">
        <v>69.708566921429039</v>
      </c>
      <c r="V716">
        <v>71.523899779344632</v>
      </c>
      <c r="W716">
        <v>71.90548457153929</v>
      </c>
      <c r="X716">
        <v>71.726270044517861</v>
      </c>
      <c r="Y716">
        <v>71.267839054229498</v>
      </c>
      <c r="Z716">
        <v>69.394928339347501</v>
      </c>
      <c r="AA716">
        <v>67.720963259177196</v>
      </c>
      <c r="AB716">
        <v>64.153887395702156</v>
      </c>
      <c r="AC716">
        <v>48.547132664827622</v>
      </c>
      <c r="AD716">
        <v>42.876243654909821</v>
      </c>
      <c r="AE716">
        <v>39.391837405439468</v>
      </c>
      <c r="AF716">
        <v>36.475869526526623</v>
      </c>
      <c r="AG716">
        <v>33.778371542445591</v>
      </c>
      <c r="AH716">
        <v>33.846213281147435</v>
      </c>
      <c r="AI716">
        <v>-0.96797972917556763</v>
      </c>
      <c r="AJ716">
        <v>-0.93231207132339478</v>
      </c>
      <c r="AK716">
        <v>-0.95175367593765259</v>
      </c>
      <c r="AL716">
        <v>-1.1078356504440308</v>
      </c>
      <c r="AM716">
        <v>-0.95408552885055542</v>
      </c>
      <c r="AN716">
        <v>-0.58221960067749023</v>
      </c>
      <c r="AO716">
        <v>-0.54905927181243896</v>
      </c>
      <c r="AP716">
        <v>-0.52947181463241577</v>
      </c>
      <c r="AQ716">
        <v>-0.54089456796646118</v>
      </c>
      <c r="AR716">
        <v>-0.58010536432266235</v>
      </c>
      <c r="AS716">
        <v>-0.35566717386245728</v>
      </c>
      <c r="AT716">
        <v>-0.3622555136680603</v>
      </c>
      <c r="AU716">
        <v>-0.27093181014060974</v>
      </c>
      <c r="AV716">
        <v>0.31288248300552368</v>
      </c>
      <c r="AW716">
        <v>0.46938017010688782</v>
      </c>
      <c r="AX716">
        <v>1.3096799850463867</v>
      </c>
      <c r="AY716">
        <v>1.224158763885498</v>
      </c>
      <c r="AZ716">
        <v>-3.4033844470977783</v>
      </c>
      <c r="BA716">
        <v>-2.2523455619812012</v>
      </c>
      <c r="BB716">
        <v>-2.1286544799804687</v>
      </c>
      <c r="BC716">
        <v>-2.0201196670532227</v>
      </c>
      <c r="BD716">
        <v>-1.5741667747497559</v>
      </c>
      <c r="BE716">
        <v>-1.0923482179641724</v>
      </c>
      <c r="BF716">
        <v>-0.98953515291213989</v>
      </c>
      <c r="BG716">
        <v>-0.4785315990447998</v>
      </c>
      <c r="BH716">
        <v>-0.45220386981964111</v>
      </c>
      <c r="BI716">
        <v>-0.49882736802101135</v>
      </c>
      <c r="BJ716">
        <v>-0.67522662878036499</v>
      </c>
      <c r="BK716">
        <v>-0.49015092849731445</v>
      </c>
      <c r="BL716">
        <v>-0.13452070951461792</v>
      </c>
      <c r="BM716">
        <v>-0.121759332716465</v>
      </c>
      <c r="BN716">
        <v>-0.10944649577140808</v>
      </c>
      <c r="BO716">
        <v>-0.14686836302280426</v>
      </c>
      <c r="BP716">
        <v>-0.25772497057914734</v>
      </c>
      <c r="BQ716">
        <v>-3.1223287805914879E-2</v>
      </c>
      <c r="BR716">
        <v>-2.8043488040566444E-2</v>
      </c>
      <c r="BS716">
        <v>7.3666423559188843E-2</v>
      </c>
      <c r="BT716">
        <v>0.7293059229850769</v>
      </c>
      <c r="BU716">
        <v>0.82780128717422485</v>
      </c>
      <c r="BV716">
        <v>1.7523994445800781</v>
      </c>
      <c r="BW716">
        <v>1.7097005844116211</v>
      </c>
      <c r="BX716">
        <v>-2.1795682907104492</v>
      </c>
      <c r="BY716">
        <v>-1.3668923377990723</v>
      </c>
      <c r="BZ716">
        <v>-1.3526833057403564</v>
      </c>
      <c r="CA716">
        <v>-1.2691174745559692</v>
      </c>
      <c r="CB716">
        <v>-0.97927963733673096</v>
      </c>
      <c r="CC716">
        <v>-0.6771852970123291</v>
      </c>
      <c r="CD716">
        <v>-0.58110231161117554</v>
      </c>
      <c r="CE716">
        <v>-0.13954134285449982</v>
      </c>
      <c r="CF716">
        <v>-0.11968241631984711</v>
      </c>
      <c r="CG716">
        <v>-0.18513196706771851</v>
      </c>
      <c r="CH716">
        <v>-0.37560296058654785</v>
      </c>
      <c r="CI716">
        <v>-0.1688312292098999</v>
      </c>
      <c r="CJ716">
        <v>0.17555418610572815</v>
      </c>
      <c r="CK716">
        <v>0.1741873174905777</v>
      </c>
      <c r="CL716">
        <v>0.18146176636219025</v>
      </c>
      <c r="CM716">
        <v>0.12603300809860229</v>
      </c>
      <c r="CN716">
        <v>-3.444531187415123E-2</v>
      </c>
      <c r="CO716">
        <v>0.19348554313182831</v>
      </c>
      <c r="CP716">
        <v>0.20343074202537537</v>
      </c>
      <c r="CQ716">
        <v>0.31233412027359009</v>
      </c>
      <c r="CR716">
        <v>1.0177195072174072</v>
      </c>
      <c r="CS716">
        <v>1.076042652130127</v>
      </c>
      <c r="CT716">
        <v>2.059025764465332</v>
      </c>
      <c r="CU716">
        <v>2.0459854602813721</v>
      </c>
      <c r="CV716">
        <v>-1.3319569826126099</v>
      </c>
      <c r="CW716">
        <v>-0.75363016128540039</v>
      </c>
      <c r="CX716">
        <v>-0.81524801254272461</v>
      </c>
      <c r="CY716">
        <v>-0.74897575378417969</v>
      </c>
      <c r="CZ716">
        <v>-0.56726258993148804</v>
      </c>
      <c r="DA716">
        <v>-0.38964474201202393</v>
      </c>
      <c r="DB716">
        <v>-0.29822295904159546</v>
      </c>
      <c r="DC716">
        <v>0.19944892823696136</v>
      </c>
      <c r="DD716">
        <v>0.21283905208110809</v>
      </c>
      <c r="DE716">
        <v>0.12856343388557434</v>
      </c>
      <c r="DF716">
        <v>-7.5979262590408325E-2</v>
      </c>
      <c r="DG716">
        <v>0.15248845517635345</v>
      </c>
      <c r="DH716">
        <v>0.48562908172607422</v>
      </c>
      <c r="DI716">
        <v>0.47013396024703979</v>
      </c>
      <c r="DJ716">
        <v>0.47237002849578857</v>
      </c>
      <c r="DK716">
        <v>0.39893436431884766</v>
      </c>
      <c r="DL716">
        <v>0.18883435428142548</v>
      </c>
      <c r="DM716">
        <v>0.41819438338279724</v>
      </c>
      <c r="DN716">
        <v>0.43490496277809143</v>
      </c>
      <c r="DO716">
        <v>0.55100178718566895</v>
      </c>
      <c r="DP716">
        <v>1.3061331510543823</v>
      </c>
      <c r="DQ716">
        <v>1.3242839574813843</v>
      </c>
      <c r="DR716">
        <v>2.3656518459320068</v>
      </c>
      <c r="DS716">
        <v>2.3822700977325439</v>
      </c>
      <c r="DT716">
        <v>-0.4843457043170929</v>
      </c>
      <c r="DU716">
        <v>-0.14036796987056732</v>
      </c>
      <c r="DV716">
        <v>-0.27781274914741516</v>
      </c>
      <c r="DW716">
        <v>-0.22883401811122894</v>
      </c>
      <c r="DX716">
        <v>-0.1552455723285675</v>
      </c>
      <c r="DY716">
        <v>-0.10210417211055756</v>
      </c>
      <c r="DZ716">
        <v>-1.5343597158789635E-2</v>
      </c>
      <c r="EA716">
        <v>0.68889701366424561</v>
      </c>
      <c r="EB716">
        <v>0.69294726848602295</v>
      </c>
      <c r="EC716">
        <v>0.58148974180221558</v>
      </c>
      <c r="ED716">
        <v>0.35662975907325745</v>
      </c>
      <c r="EE716">
        <v>0.61642307043075562</v>
      </c>
      <c r="EF716">
        <v>0.93332803249359131</v>
      </c>
      <c r="EG716">
        <v>0.89743393659591675</v>
      </c>
      <c r="EH716">
        <v>0.89239537715911865</v>
      </c>
      <c r="EI716">
        <v>0.79296058416366577</v>
      </c>
      <c r="EJ716">
        <v>0.5112147331237793</v>
      </c>
      <c r="EK716">
        <v>0.7426382303237915</v>
      </c>
      <c r="EL716">
        <v>0.76911699771881104</v>
      </c>
      <c r="EM716">
        <v>0.89560002088546753</v>
      </c>
      <c r="EN716">
        <v>1.7225565910339355</v>
      </c>
      <c r="EO716">
        <v>1.6827050447463989</v>
      </c>
      <c r="EP716">
        <v>2.8083713054656982</v>
      </c>
      <c r="EQ716">
        <v>2.8678121566772461</v>
      </c>
      <c r="ER716">
        <v>0.73947036266326904</v>
      </c>
      <c r="ES716">
        <v>0.74508523941040039</v>
      </c>
      <c r="ET716">
        <v>0.49815836548805237</v>
      </c>
      <c r="EU716">
        <v>0.52216804027557373</v>
      </c>
      <c r="EV716">
        <v>0.4396415650844574</v>
      </c>
      <c r="EW716">
        <v>0.31305873394012451</v>
      </c>
      <c r="EX716">
        <v>0.39308926463127136</v>
      </c>
      <c r="EY716">
        <v>71.168960571289063</v>
      </c>
      <c r="EZ716">
        <v>69.808708190917969</v>
      </c>
      <c r="FA716">
        <v>68.435722351074219</v>
      </c>
      <c r="FB716">
        <v>68.083671569824219</v>
      </c>
      <c r="FC716">
        <v>67.799240112304688</v>
      </c>
      <c r="FD716">
        <v>67.491218566894531</v>
      </c>
      <c r="FE716">
        <v>67.506149291992188</v>
      </c>
      <c r="FF716">
        <v>67.612648010253906</v>
      </c>
      <c r="FG716">
        <v>70.938201904296875</v>
      </c>
      <c r="FH716">
        <v>76.416542053222656</v>
      </c>
      <c r="FI716">
        <v>81.077651977539063</v>
      </c>
      <c r="FJ716">
        <v>84.360908508300781</v>
      </c>
      <c r="FK716">
        <v>86.045402526855469</v>
      </c>
      <c r="FL716">
        <v>86.605422973632813</v>
      </c>
      <c r="FM716">
        <v>87.354423522949219</v>
      </c>
      <c r="FN716">
        <v>87.427734375</v>
      </c>
      <c r="FO716">
        <v>87.25946044921875</v>
      </c>
      <c r="FP716">
        <v>86.21881103515625</v>
      </c>
      <c r="FQ716">
        <v>85.990394592285156</v>
      </c>
      <c r="FR716">
        <v>83.464225769042969</v>
      </c>
      <c r="FS716">
        <v>79.088394165039063</v>
      </c>
      <c r="FT716">
        <v>74.241683959960938</v>
      </c>
      <c r="FU716">
        <v>71.516128540039063</v>
      </c>
      <c r="FV716">
        <v>69.144294738769531</v>
      </c>
      <c r="FW716">
        <v>1</v>
      </c>
    </row>
    <row r="717" spans="1:179" x14ac:dyDescent="0.2">
      <c r="A717" t="s">
        <v>241</v>
      </c>
      <c r="B717" t="s">
        <v>248</v>
      </c>
      <c r="C717" t="s">
        <v>218</v>
      </c>
      <c r="D717" t="s">
        <v>40</v>
      </c>
      <c r="E717">
        <v>2016</v>
      </c>
      <c r="F717" t="s">
        <v>226</v>
      </c>
      <c r="G717" t="s">
        <v>245</v>
      </c>
      <c r="H717">
        <v>132.33000000000001</v>
      </c>
      <c r="K717">
        <v>31.166365883381211</v>
      </c>
      <c r="L717">
        <v>30.501963322692699</v>
      </c>
      <c r="M717">
        <v>29.516856118885936</v>
      </c>
      <c r="N717">
        <v>29.9359900084686</v>
      </c>
      <c r="O717">
        <v>32.43350091372902</v>
      </c>
      <c r="P717">
        <v>37.659778277738106</v>
      </c>
      <c r="Q717">
        <v>44.944495697495505</v>
      </c>
      <c r="R717">
        <v>48.726226932813127</v>
      </c>
      <c r="S717">
        <v>54.696290157623316</v>
      </c>
      <c r="T717">
        <v>60.910398409778651</v>
      </c>
      <c r="U717">
        <v>64.849083314307421</v>
      </c>
      <c r="V717">
        <v>66.537866729965032</v>
      </c>
      <c r="W717">
        <v>66.892850702141587</v>
      </c>
      <c r="X717">
        <v>66.72612947536544</v>
      </c>
      <c r="Y717">
        <v>66.29965636314985</v>
      </c>
      <c r="Z717">
        <v>64.557308925043159</v>
      </c>
      <c r="AA717">
        <v>63.000038337748464</v>
      </c>
      <c r="AB717">
        <v>59.681628419500129</v>
      </c>
      <c r="AC717">
        <v>45.162842816731974</v>
      </c>
      <c r="AD717">
        <v>39.887279566595787</v>
      </c>
      <c r="AE717">
        <v>36.645776245669907</v>
      </c>
      <c r="AF717">
        <v>33.933084645875553</v>
      </c>
      <c r="AG717">
        <v>31.423633092998021</v>
      </c>
      <c r="AH717">
        <v>31.486745487350099</v>
      </c>
      <c r="AI717">
        <v>-0.92885470390319824</v>
      </c>
      <c r="AJ717">
        <v>-0.89513242244720459</v>
      </c>
      <c r="AK717">
        <v>-0.91164398193359375</v>
      </c>
      <c r="AL717">
        <v>-1.0556683540344238</v>
      </c>
      <c r="AM717">
        <v>-0.91445106267929077</v>
      </c>
      <c r="AN717">
        <v>-0.56756788492202759</v>
      </c>
      <c r="AO717">
        <v>-0.53553754091262817</v>
      </c>
      <c r="AP717">
        <v>-0.51689404249191284</v>
      </c>
      <c r="AQ717">
        <v>-0.52601432800292969</v>
      </c>
      <c r="AR717">
        <v>-0.55834126472473145</v>
      </c>
      <c r="AS717">
        <v>-0.34966844320297241</v>
      </c>
      <c r="AT717">
        <v>-0.35636341571807861</v>
      </c>
      <c r="AU717">
        <v>-0.27200770378112793</v>
      </c>
      <c r="AV717">
        <v>0.2669471800327301</v>
      </c>
      <c r="AW717">
        <v>0.41589531302452087</v>
      </c>
      <c r="AX717">
        <v>1.1927331686019897</v>
      </c>
      <c r="AY717">
        <v>1.1106929779052734</v>
      </c>
      <c r="AZ717">
        <v>-3.2370264530181885</v>
      </c>
      <c r="BA717">
        <v>-2.1466267108917236</v>
      </c>
      <c r="BB717">
        <v>-2.0252156257629395</v>
      </c>
      <c r="BC717">
        <v>-1.9228005409240723</v>
      </c>
      <c r="BD717">
        <v>-1.4988917112350464</v>
      </c>
      <c r="BE717">
        <v>-1.0402498245239258</v>
      </c>
      <c r="BF717">
        <v>-0.94421416521072388</v>
      </c>
      <c r="BG717">
        <v>-0.45677480101585388</v>
      </c>
      <c r="BH717">
        <v>-0.43206101655960083</v>
      </c>
      <c r="BI717">
        <v>-0.47478994727134705</v>
      </c>
      <c r="BJ717">
        <v>-0.63841062784194946</v>
      </c>
      <c r="BK717">
        <v>-0.46697932481765747</v>
      </c>
      <c r="BL717">
        <v>-0.13575573265552521</v>
      </c>
      <c r="BM717">
        <v>-0.12340042740106583</v>
      </c>
      <c r="BN717">
        <v>-0.11177345365285873</v>
      </c>
      <c r="BO717">
        <v>-0.14597028493881226</v>
      </c>
      <c r="BP717">
        <v>-0.24740061163902283</v>
      </c>
      <c r="BQ717">
        <v>-3.6737572401762009E-2</v>
      </c>
      <c r="BR717">
        <v>-3.4010998904705048E-2</v>
      </c>
      <c r="BS717">
        <v>6.0362357646226883E-2</v>
      </c>
      <c r="BT717">
        <v>0.66859370470046997</v>
      </c>
      <c r="BU717">
        <v>0.76159769296646118</v>
      </c>
      <c r="BV717">
        <v>1.6197426319122314</v>
      </c>
      <c r="BW717">
        <v>1.579005241394043</v>
      </c>
      <c r="BX717">
        <v>-2.0566380023956299</v>
      </c>
      <c r="BY717">
        <v>-1.2925939559936523</v>
      </c>
      <c r="BZ717">
        <v>-1.2767801284790039</v>
      </c>
      <c r="CA717">
        <v>-1.1984479427337646</v>
      </c>
      <c r="CB717">
        <v>-0.92511439323425293</v>
      </c>
      <c r="CC717">
        <v>-0.63981914520263672</v>
      </c>
      <c r="CD717">
        <v>-0.55027467012405396</v>
      </c>
      <c r="CE717">
        <v>-0.12981371581554413</v>
      </c>
      <c r="CF717">
        <v>-0.11133918166160583</v>
      </c>
      <c r="CG717">
        <v>-0.17222614586353302</v>
      </c>
      <c r="CH717">
        <v>-0.34941914677619934</v>
      </c>
      <c r="CI717">
        <v>-0.15706177055835724</v>
      </c>
      <c r="CJ717">
        <v>0.16331605613231659</v>
      </c>
      <c r="CK717">
        <v>0.1620444655418396</v>
      </c>
      <c r="CL717">
        <v>0.16881181299686432</v>
      </c>
      <c r="CM717">
        <v>0.11724705994129181</v>
      </c>
      <c r="CN717">
        <v>-3.2044079154729843E-2</v>
      </c>
      <c r="CO717">
        <v>0.17999739944934845</v>
      </c>
      <c r="CP717">
        <v>0.18924929201602936</v>
      </c>
      <c r="CQ717">
        <v>0.29056087136268616</v>
      </c>
      <c r="CR717">
        <v>0.94677281379699707</v>
      </c>
      <c r="CS717">
        <v>1.0010302066802979</v>
      </c>
      <c r="CT717">
        <v>1.9154881238937378</v>
      </c>
      <c r="CU717">
        <v>1.9033567905426025</v>
      </c>
      <c r="CV717">
        <v>-1.2391043901443481</v>
      </c>
      <c r="CW717">
        <v>-0.70109355449676514</v>
      </c>
      <c r="CX717">
        <v>-0.75841587781906128</v>
      </c>
      <c r="CY717">
        <v>-0.69676357507705688</v>
      </c>
      <c r="CZ717">
        <v>-0.52771788835525513</v>
      </c>
      <c r="DA717">
        <v>-0.36248204112052917</v>
      </c>
      <c r="DB717">
        <v>-0.27743339538574219</v>
      </c>
      <c r="DC717">
        <v>0.19714736938476563</v>
      </c>
      <c r="DD717">
        <v>0.20938266813755035</v>
      </c>
      <c r="DE717">
        <v>0.13033764064311981</v>
      </c>
      <c r="DF717">
        <v>-6.0427665710449219E-2</v>
      </c>
      <c r="DG717">
        <v>0.15285579860210419</v>
      </c>
      <c r="DH717">
        <v>0.46238785982131958</v>
      </c>
      <c r="DI717">
        <v>0.44748938083648682</v>
      </c>
      <c r="DJ717">
        <v>0.44939705729484558</v>
      </c>
      <c r="DK717">
        <v>0.38046440482139587</v>
      </c>
      <c r="DL717">
        <v>0.18331244587898254</v>
      </c>
      <c r="DM717">
        <v>0.39673236012458801</v>
      </c>
      <c r="DN717">
        <v>0.41250959038734436</v>
      </c>
      <c r="DO717">
        <v>0.52075934410095215</v>
      </c>
      <c r="DP717">
        <v>1.2249519824981689</v>
      </c>
      <c r="DQ717">
        <v>1.2404625415802002</v>
      </c>
      <c r="DR717">
        <v>2.2112336158752441</v>
      </c>
      <c r="DS717">
        <v>2.2277083396911621</v>
      </c>
      <c r="DT717">
        <v>-0.42157086730003357</v>
      </c>
      <c r="DU717">
        <v>-0.10959313809871674</v>
      </c>
      <c r="DV717">
        <v>-0.24005168676376343</v>
      </c>
      <c r="DW717">
        <v>-0.1950792521238327</v>
      </c>
      <c r="DX717">
        <v>-0.13032145798206329</v>
      </c>
      <c r="DY717">
        <v>-8.5144951939582825E-2</v>
      </c>
      <c r="DZ717">
        <v>-4.5921104028820992E-3</v>
      </c>
      <c r="EA717">
        <v>0.6692272424697876</v>
      </c>
      <c r="EB717">
        <v>0.67245405912399292</v>
      </c>
      <c r="EC717">
        <v>0.5671917200088501</v>
      </c>
      <c r="ED717">
        <v>0.35683012008666992</v>
      </c>
      <c r="EE717">
        <v>0.60032755136489868</v>
      </c>
      <c r="EF717">
        <v>0.89420002698898315</v>
      </c>
      <c r="EG717">
        <v>0.85962647199630737</v>
      </c>
      <c r="EH717">
        <v>0.85451763868331909</v>
      </c>
      <c r="EI717">
        <v>0.76050847768783569</v>
      </c>
      <c r="EJ717">
        <v>0.49425309896469116</v>
      </c>
      <c r="EK717">
        <v>0.70966321229934692</v>
      </c>
      <c r="EL717">
        <v>0.73486196994781494</v>
      </c>
      <c r="EM717">
        <v>0.85312944650650024</v>
      </c>
      <c r="EN717">
        <v>1.6265984773635864</v>
      </c>
      <c r="EO717">
        <v>1.5861649513244629</v>
      </c>
      <c r="EP717">
        <v>2.6382429599761963</v>
      </c>
      <c r="EQ717">
        <v>2.6960206031799316</v>
      </c>
      <c r="ER717">
        <v>0.75881773233413696</v>
      </c>
      <c r="ES717">
        <v>0.74443948268890381</v>
      </c>
      <c r="ET717">
        <v>0.50838392972946167</v>
      </c>
      <c r="EU717">
        <v>0.52927327156066895</v>
      </c>
      <c r="EV717">
        <v>0.44345590472221375</v>
      </c>
      <c r="EW717">
        <v>0.31528577208518982</v>
      </c>
      <c r="EX717">
        <v>0.3893473744392395</v>
      </c>
      <c r="EY717">
        <v>71.168960571289063</v>
      </c>
      <c r="EZ717">
        <v>69.808708190917969</v>
      </c>
      <c r="FA717">
        <v>68.435722351074219</v>
      </c>
      <c r="FB717">
        <v>68.083671569824219</v>
      </c>
      <c r="FC717">
        <v>67.799240112304688</v>
      </c>
      <c r="FD717">
        <v>67.491218566894531</v>
      </c>
      <c r="FE717">
        <v>67.506149291992188</v>
      </c>
      <c r="FF717">
        <v>67.612648010253906</v>
      </c>
      <c r="FG717">
        <v>70.938201904296875</v>
      </c>
      <c r="FH717">
        <v>76.416542053222656</v>
      </c>
      <c r="FI717">
        <v>81.077651977539063</v>
      </c>
      <c r="FJ717">
        <v>84.360908508300781</v>
      </c>
      <c r="FK717">
        <v>86.045402526855469</v>
      </c>
      <c r="FL717">
        <v>86.605422973632813</v>
      </c>
      <c r="FM717">
        <v>87.354423522949219</v>
      </c>
      <c r="FN717">
        <v>87.427734375</v>
      </c>
      <c r="FO717">
        <v>87.25946044921875</v>
      </c>
      <c r="FP717">
        <v>86.21881103515625</v>
      </c>
      <c r="FQ717">
        <v>85.990386962890625</v>
      </c>
      <c r="FR717">
        <v>83.464225769042969</v>
      </c>
      <c r="FS717">
        <v>79.088394165039063</v>
      </c>
      <c r="FT717">
        <v>74.241683959960938</v>
      </c>
      <c r="FU717">
        <v>71.516128540039063</v>
      </c>
      <c r="FV717">
        <v>69.144294738769531</v>
      </c>
      <c r="FW717">
        <v>1</v>
      </c>
    </row>
    <row r="718" spans="1:179" x14ac:dyDescent="0.2">
      <c r="A718" t="s">
        <v>241</v>
      </c>
      <c r="B718" t="s">
        <v>248</v>
      </c>
      <c r="C718" t="s">
        <v>218</v>
      </c>
      <c r="D718" t="s">
        <v>40</v>
      </c>
      <c r="E718" t="s">
        <v>250</v>
      </c>
      <c r="F718" t="s">
        <v>226</v>
      </c>
      <c r="G718" t="s">
        <v>245</v>
      </c>
      <c r="H718">
        <v>129.38</v>
      </c>
      <c r="K718">
        <v>30.47069822872654</v>
      </c>
      <c r="L718">
        <v>29.821125865850316</v>
      </c>
      <c r="M718">
        <v>28.858007341141398</v>
      </c>
      <c r="N718">
        <v>29.267785700116381</v>
      </c>
      <c r="O718">
        <v>31.709549407887103</v>
      </c>
      <c r="P718">
        <v>36.819170497950125</v>
      </c>
      <c r="Q718">
        <v>43.941284991810186</v>
      </c>
      <c r="R718">
        <v>47.638603815720856</v>
      </c>
      <c r="S718">
        <v>53.475408645975698</v>
      </c>
      <c r="T718">
        <v>59.550811149449174</v>
      </c>
      <c r="U718">
        <v>63.401580263596415</v>
      </c>
      <c r="V718">
        <v>65.052668171141647</v>
      </c>
      <c r="W718">
        <v>65.399728509607172</v>
      </c>
      <c r="X718">
        <v>65.23672868446144</v>
      </c>
      <c r="Y718">
        <v>64.819774922395894</v>
      </c>
      <c r="Z718">
        <v>63.116318600449382</v>
      </c>
      <c r="AA718">
        <v>61.593808009914639</v>
      </c>
      <c r="AB718">
        <v>58.349468660357203</v>
      </c>
      <c r="AC718">
        <v>44.154758362567023</v>
      </c>
      <c r="AD718">
        <v>38.996951501704366</v>
      </c>
      <c r="AE718">
        <v>35.827802109409802</v>
      </c>
      <c r="AF718">
        <v>33.175660777493704</v>
      </c>
      <c r="AG718">
        <v>30.72222295052801</v>
      </c>
      <c r="AH718">
        <v>30.783926606642119</v>
      </c>
      <c r="AI718">
        <v>-0.9169890284538269</v>
      </c>
      <c r="AJ718">
        <v>-0.8838503360748291</v>
      </c>
      <c r="AK718">
        <v>-0.89950084686279297</v>
      </c>
      <c r="AL718">
        <v>-1.0399423837661743</v>
      </c>
      <c r="AM718">
        <v>-0.90244466066360474</v>
      </c>
      <c r="AN718">
        <v>-0.56301021575927734</v>
      </c>
      <c r="AO718">
        <v>-0.53132516145706177</v>
      </c>
      <c r="AP718">
        <v>-0.5129660964012146</v>
      </c>
      <c r="AQ718">
        <v>-0.52141177654266357</v>
      </c>
      <c r="AR718">
        <v>-0.551719069480896</v>
      </c>
      <c r="AS718">
        <v>-0.34774148464202881</v>
      </c>
      <c r="AT718">
        <v>-0.35446393489837646</v>
      </c>
      <c r="AU718">
        <v>-0.27217933535575867</v>
      </c>
      <c r="AV718">
        <v>0.25344425439834595</v>
      </c>
      <c r="AW718">
        <v>0.40011849999427795</v>
      </c>
      <c r="AX718">
        <v>1.1580891609191895</v>
      </c>
      <c r="AY718">
        <v>1.0771044492721558</v>
      </c>
      <c r="AZ718">
        <v>-3.1869444847106934</v>
      </c>
      <c r="BA718">
        <v>-2.1147534847259521</v>
      </c>
      <c r="BB718">
        <v>-1.9940690994262695</v>
      </c>
      <c r="BC718">
        <v>-1.8934875726699829</v>
      </c>
      <c r="BD718">
        <v>-1.4762125015258789</v>
      </c>
      <c r="BE718">
        <v>-1.0245518684387207</v>
      </c>
      <c r="BF718">
        <v>-0.9305378794670105</v>
      </c>
      <c r="BG718">
        <v>-0.45020756125450134</v>
      </c>
      <c r="BH718">
        <v>-0.42597618699073792</v>
      </c>
      <c r="BI718">
        <v>-0.46754983067512512</v>
      </c>
      <c r="BJ718">
        <v>-0.62736767530441284</v>
      </c>
      <c r="BK718">
        <v>-0.45999515056610107</v>
      </c>
      <c r="BL718">
        <v>-0.13604450225830078</v>
      </c>
      <c r="BM718">
        <v>-0.12381371855735779</v>
      </c>
      <c r="BN718">
        <v>-0.11239238083362579</v>
      </c>
      <c r="BO718">
        <v>-0.14563316106796265</v>
      </c>
      <c r="BP718">
        <v>-0.24426828324794769</v>
      </c>
      <c r="BQ718">
        <v>-3.8322791457176208E-2</v>
      </c>
      <c r="BR718">
        <v>-3.5729479044675827E-2</v>
      </c>
      <c r="BS718">
        <v>5.6460365653038025E-2</v>
      </c>
      <c r="BT718">
        <v>0.65058284997940063</v>
      </c>
      <c r="BU718">
        <v>0.74194091558456421</v>
      </c>
      <c r="BV718">
        <v>1.5803061723709106</v>
      </c>
      <c r="BW718">
        <v>1.5401605367660522</v>
      </c>
      <c r="BX718">
        <v>-2.0198040008544922</v>
      </c>
      <c r="BY718">
        <v>-1.2703059911727905</v>
      </c>
      <c r="BZ718">
        <v>-1.2540335655212402</v>
      </c>
      <c r="CA718">
        <v>-1.1772648096084595</v>
      </c>
      <c r="CB718">
        <v>-0.90887492895126343</v>
      </c>
      <c r="CC718">
        <v>-0.62861543893814087</v>
      </c>
      <c r="CD718">
        <v>-0.54101979732513428</v>
      </c>
      <c r="CE718">
        <v>-0.12691612541675568</v>
      </c>
      <c r="CF718">
        <v>-0.10885396599769592</v>
      </c>
      <c r="CG718">
        <v>-0.16838186979293823</v>
      </c>
      <c r="CH718">
        <v>-0.34161972999572754</v>
      </c>
      <c r="CI718">
        <v>-0.1535559743642807</v>
      </c>
      <c r="CJ718">
        <v>0.15967066586017609</v>
      </c>
      <c r="CK718">
        <v>0.15842746198177338</v>
      </c>
      <c r="CL718">
        <v>0.16504374146461487</v>
      </c>
      <c r="CM718">
        <v>0.11462997645139694</v>
      </c>
      <c r="CN718">
        <v>-3.1328819692134857E-2</v>
      </c>
      <c r="CO718">
        <v>0.17597965896129608</v>
      </c>
      <c r="CP718">
        <v>0.18502503633499146</v>
      </c>
      <c r="CQ718">
        <v>0.28407523036003113</v>
      </c>
      <c r="CR718">
        <v>0.925639808177948</v>
      </c>
      <c r="CS718">
        <v>0.97868603467941284</v>
      </c>
      <c r="CT718">
        <v>1.8727322816848755</v>
      </c>
      <c r="CU718">
        <v>1.8608717918395996</v>
      </c>
      <c r="CV718">
        <v>-1.2114461660385132</v>
      </c>
      <c r="CW718">
        <v>-0.68544435501098633</v>
      </c>
      <c r="CX718">
        <v>-0.74148720502853394</v>
      </c>
      <c r="CY718">
        <v>-0.68121105432510376</v>
      </c>
      <c r="CZ718">
        <v>-0.51593863964080811</v>
      </c>
      <c r="DA718">
        <v>-0.35439103841781616</v>
      </c>
      <c r="DB718">
        <v>-0.27124077081680298</v>
      </c>
      <c r="DC718">
        <v>0.1963752955198288</v>
      </c>
      <c r="DD718">
        <v>0.20826825499534607</v>
      </c>
      <c r="DE718">
        <v>0.13078609108924866</v>
      </c>
      <c r="DF718">
        <v>-5.5871754884719849E-2</v>
      </c>
      <c r="DG718">
        <v>0.15288321673870087</v>
      </c>
      <c r="DH718">
        <v>0.45538583397865295</v>
      </c>
      <c r="DI718">
        <v>0.44066864252090454</v>
      </c>
      <c r="DJ718">
        <v>0.44247984886169434</v>
      </c>
      <c r="DK718">
        <v>0.37489312887191772</v>
      </c>
      <c r="DL718">
        <v>0.18161064386367798</v>
      </c>
      <c r="DM718">
        <v>0.39028209447860718</v>
      </c>
      <c r="DN718">
        <v>0.40577957034111023</v>
      </c>
      <c r="DO718">
        <v>0.51169008016586304</v>
      </c>
      <c r="DP718">
        <v>1.2006968259811401</v>
      </c>
      <c r="DQ718">
        <v>1.2154312133789062</v>
      </c>
      <c r="DR718">
        <v>2.1651585102081299</v>
      </c>
      <c r="DS718">
        <v>2.1815831661224365</v>
      </c>
      <c r="DT718">
        <v>-0.40308833122253418</v>
      </c>
      <c r="DU718">
        <v>-0.10058268904685974</v>
      </c>
      <c r="DV718">
        <v>-0.22894088923931122</v>
      </c>
      <c r="DW718">
        <v>-0.18515735864639282</v>
      </c>
      <c r="DX718">
        <v>-0.12300239503383636</v>
      </c>
      <c r="DY718">
        <v>-8.0166652798652649E-2</v>
      </c>
      <c r="DZ718">
        <v>-1.4617419801652431E-3</v>
      </c>
      <c r="EA718">
        <v>0.66315674781799316</v>
      </c>
      <c r="EB718">
        <v>0.66614240407943726</v>
      </c>
      <c r="EC718">
        <v>0.5627371072769165</v>
      </c>
      <c r="ED718">
        <v>0.35670292377471924</v>
      </c>
      <c r="EE718">
        <v>0.59533274173736572</v>
      </c>
      <c r="EF718">
        <v>0.8823515772819519</v>
      </c>
      <c r="EG718">
        <v>0.84818005561828613</v>
      </c>
      <c r="EH718">
        <v>0.84305357933044434</v>
      </c>
      <c r="EI718">
        <v>0.75067174434661865</v>
      </c>
      <c r="EJ718">
        <v>0.48906141519546509</v>
      </c>
      <c r="EK718">
        <v>0.69970083236694336</v>
      </c>
      <c r="EL718">
        <v>0.72451400756835938</v>
      </c>
      <c r="EM718">
        <v>0.84032976627349854</v>
      </c>
      <c r="EN718">
        <v>1.5978354215621948</v>
      </c>
      <c r="EO718">
        <v>1.5572535991668701</v>
      </c>
      <c r="EP718">
        <v>2.5873754024505615</v>
      </c>
      <c r="EQ718">
        <v>2.644639253616333</v>
      </c>
      <c r="ER718">
        <v>0.76405203342437744</v>
      </c>
      <c r="ES718">
        <v>0.74386465549468994</v>
      </c>
      <c r="ET718">
        <v>0.51109462976455688</v>
      </c>
      <c r="EU718">
        <v>0.53106540441513062</v>
      </c>
      <c r="EV718">
        <v>0.44433519244194031</v>
      </c>
      <c r="EW718">
        <v>0.31576982140541077</v>
      </c>
      <c r="EX718">
        <v>0.38805633783340454</v>
      </c>
      <c r="EY718">
        <v>71.168960571289063</v>
      </c>
      <c r="EZ718">
        <v>69.808708190917969</v>
      </c>
      <c r="FA718">
        <v>68.435722351074219</v>
      </c>
      <c r="FB718">
        <v>68.083671569824219</v>
      </c>
      <c r="FC718">
        <v>67.799240112304688</v>
      </c>
      <c r="FD718">
        <v>67.491218566894531</v>
      </c>
      <c r="FE718">
        <v>67.506149291992188</v>
      </c>
      <c r="FF718">
        <v>67.612648010253906</v>
      </c>
      <c r="FG718">
        <v>70.938201904296875</v>
      </c>
      <c r="FH718">
        <v>76.416542053222656</v>
      </c>
      <c r="FI718">
        <v>81.077651977539063</v>
      </c>
      <c r="FJ718">
        <v>84.360908508300781</v>
      </c>
      <c r="FK718">
        <v>86.045402526855469</v>
      </c>
      <c r="FL718">
        <v>86.605422973632813</v>
      </c>
      <c r="FM718">
        <v>87.354423522949219</v>
      </c>
      <c r="FN718">
        <v>87.427734375</v>
      </c>
      <c r="FO718">
        <v>87.25946044921875</v>
      </c>
      <c r="FP718">
        <v>86.21881103515625</v>
      </c>
      <c r="FQ718">
        <v>85.990386962890625</v>
      </c>
      <c r="FR718">
        <v>83.464225769042969</v>
      </c>
      <c r="FS718">
        <v>79.088394165039063</v>
      </c>
      <c r="FT718">
        <v>74.241683959960938</v>
      </c>
      <c r="FU718">
        <v>71.516128540039063</v>
      </c>
      <c r="FV718">
        <v>69.144294738769531</v>
      </c>
      <c r="FW718">
        <v>1</v>
      </c>
    </row>
    <row r="719" spans="1:179" x14ac:dyDescent="0.2">
      <c r="A719" t="s">
        <v>241</v>
      </c>
      <c r="B719" t="s">
        <v>248</v>
      </c>
      <c r="C719" t="s">
        <v>218</v>
      </c>
      <c r="D719" t="s">
        <v>41</v>
      </c>
      <c r="E719">
        <v>2015</v>
      </c>
      <c r="F719" t="s">
        <v>226</v>
      </c>
      <c r="G719" t="s">
        <v>245</v>
      </c>
      <c r="H719">
        <v>142.46</v>
      </c>
      <c r="K719">
        <v>32.623542814837776</v>
      </c>
      <c r="L719">
        <v>31.752889137244029</v>
      </c>
      <c r="M719">
        <v>30.979585950482388</v>
      </c>
      <c r="N719">
        <v>31.374130829628129</v>
      </c>
      <c r="O719">
        <v>34.028526199736369</v>
      </c>
      <c r="P719">
        <v>41.197478374160745</v>
      </c>
      <c r="Q719">
        <v>49.628885548363314</v>
      </c>
      <c r="R719">
        <v>52.856587744202308</v>
      </c>
      <c r="S719">
        <v>56.752418514131321</v>
      </c>
      <c r="T719">
        <v>61.857293633957426</v>
      </c>
      <c r="U719">
        <v>66.419110022638506</v>
      </c>
      <c r="V719">
        <v>69.462631181104399</v>
      </c>
      <c r="W719">
        <v>69.63643959940994</v>
      </c>
      <c r="X719">
        <v>69.000176384823561</v>
      </c>
      <c r="Y719">
        <v>68.636216611549671</v>
      </c>
      <c r="Z719">
        <v>68.118000031249224</v>
      </c>
      <c r="AA719">
        <v>67.876573416065185</v>
      </c>
      <c r="AB719">
        <v>64.786623557800752</v>
      </c>
      <c r="AC719">
        <v>48.49213709580404</v>
      </c>
      <c r="AD719">
        <v>42.109486754105937</v>
      </c>
      <c r="AE719">
        <v>38.809913327919681</v>
      </c>
      <c r="AF719">
        <v>36.421227888149851</v>
      </c>
      <c r="AG719">
        <v>33.878390378741919</v>
      </c>
      <c r="AH719">
        <v>34.067850223523536</v>
      </c>
      <c r="AI719">
        <v>-0.8727114200592041</v>
      </c>
      <c r="AJ719">
        <v>-0.79527604579925537</v>
      </c>
      <c r="AK719">
        <v>-0.80075037479400635</v>
      </c>
      <c r="AL719">
        <v>-0.99259603023529053</v>
      </c>
      <c r="AM719">
        <v>-0.90038156509399414</v>
      </c>
      <c r="AN719">
        <v>-0.59893488883972168</v>
      </c>
      <c r="AO719">
        <v>-0.57377111911773682</v>
      </c>
      <c r="AP719">
        <v>-0.54437029361724854</v>
      </c>
      <c r="AQ719">
        <v>-0.55822956562042236</v>
      </c>
      <c r="AR719">
        <v>-0.56866288185119629</v>
      </c>
      <c r="AS719">
        <v>-0.3583846390247345</v>
      </c>
      <c r="AT719">
        <v>-0.36958840489387512</v>
      </c>
      <c r="AU719">
        <v>-0.29495593905448914</v>
      </c>
      <c r="AV719">
        <v>0.28152331709861755</v>
      </c>
      <c r="AW719">
        <v>0.47864371538162231</v>
      </c>
      <c r="AX719">
        <v>1.3482769727706909</v>
      </c>
      <c r="AY719">
        <v>1.2817609310150146</v>
      </c>
      <c r="AZ719">
        <v>-3.5465805530548096</v>
      </c>
      <c r="BA719">
        <v>-2.2656192779541016</v>
      </c>
      <c r="BB719">
        <v>-1.7738058567047119</v>
      </c>
      <c r="BC719">
        <v>-1.3779726028442383</v>
      </c>
      <c r="BD719">
        <v>-1.2350621223449707</v>
      </c>
      <c r="BE719">
        <v>-0.84827035665512085</v>
      </c>
      <c r="BF719">
        <v>-0.85788160562515259</v>
      </c>
      <c r="BG719">
        <v>-0.4252886176109314</v>
      </c>
      <c r="BH719">
        <v>-0.35652053356170654</v>
      </c>
      <c r="BI719">
        <v>-0.38128197193145752</v>
      </c>
      <c r="BJ719">
        <v>-0.57589727640151978</v>
      </c>
      <c r="BK719">
        <v>-0.45252424478530884</v>
      </c>
      <c r="BL719">
        <v>-0.14154799282550812</v>
      </c>
      <c r="BM719">
        <v>-0.12816259264945984</v>
      </c>
      <c r="BN719">
        <v>-0.11563590168952942</v>
      </c>
      <c r="BO719">
        <v>-0.1654433012008667</v>
      </c>
      <c r="BP719">
        <v>-0.26057606935501099</v>
      </c>
      <c r="BQ719">
        <v>-4.7623399645090103E-2</v>
      </c>
      <c r="BR719">
        <v>-4.3412093073129654E-2</v>
      </c>
      <c r="BS719">
        <v>4.2287368327379227E-2</v>
      </c>
      <c r="BT719">
        <v>0.6873200535774231</v>
      </c>
      <c r="BU719">
        <v>0.81864422559738159</v>
      </c>
      <c r="BV719">
        <v>1.7901899814605713</v>
      </c>
      <c r="BW719">
        <v>1.7802908420562744</v>
      </c>
      <c r="BX719">
        <v>-2.2833101749420166</v>
      </c>
      <c r="BY719">
        <v>-1.3605890274047852</v>
      </c>
      <c r="BZ719">
        <v>-1.109929084777832</v>
      </c>
      <c r="CA719">
        <v>-0.83614856004714966</v>
      </c>
      <c r="CB719">
        <v>-0.74598187208175659</v>
      </c>
      <c r="CC719">
        <v>-0.49271515011787415</v>
      </c>
      <c r="CD719">
        <v>-0.46997788548469543</v>
      </c>
      <c r="CE719">
        <v>-0.11540498584508896</v>
      </c>
      <c r="CF719">
        <v>-5.2639812231063843E-2</v>
      </c>
      <c r="CG719">
        <v>-9.0759463608264923E-2</v>
      </c>
      <c r="CH719">
        <v>-0.28729298710823059</v>
      </c>
      <c r="CI719">
        <v>-0.14233963191509247</v>
      </c>
      <c r="CJ719">
        <v>0.17523674666881561</v>
      </c>
      <c r="CK719">
        <v>0.18046452105045319</v>
      </c>
      <c r="CL719">
        <v>0.18130424618721008</v>
      </c>
      <c r="CM719">
        <v>0.10659925639629364</v>
      </c>
      <c r="CN719">
        <v>-4.7196093946695328E-2</v>
      </c>
      <c r="CO719">
        <v>0.16760888695716858</v>
      </c>
      <c r="CP719">
        <v>0.18249662220478058</v>
      </c>
      <c r="CQ719">
        <v>0.27586105465888977</v>
      </c>
      <c r="CR719">
        <v>0.96837365627288818</v>
      </c>
      <c r="CS719">
        <v>1.05412757396698</v>
      </c>
      <c r="CT719">
        <v>2.0962576866149902</v>
      </c>
      <c r="CU719">
        <v>2.1255710124969482</v>
      </c>
      <c r="CV719">
        <v>-1.4083728790283203</v>
      </c>
      <c r="CW719">
        <v>-0.73376774787902832</v>
      </c>
      <c r="CX719">
        <v>-0.65013015270233154</v>
      </c>
      <c r="CY719">
        <v>-0.46088293194770813</v>
      </c>
      <c r="CZ719">
        <v>-0.40724638104438782</v>
      </c>
      <c r="DA719">
        <v>-0.24645870923995972</v>
      </c>
      <c r="DB719">
        <v>-0.2013169527053833</v>
      </c>
      <c r="DC719">
        <v>0.19447866082191467</v>
      </c>
      <c r="DD719">
        <v>0.25124090909957886</v>
      </c>
      <c r="DE719">
        <v>0.19976305961608887</v>
      </c>
      <c r="DF719">
        <v>1.3113197637721896E-3</v>
      </c>
      <c r="DG719">
        <v>0.1678449809551239</v>
      </c>
      <c r="DH719">
        <v>0.49202150106430054</v>
      </c>
      <c r="DI719">
        <v>0.4890916645526886</v>
      </c>
      <c r="DJ719">
        <v>0.47824439406394958</v>
      </c>
      <c r="DK719">
        <v>0.37864181399345398</v>
      </c>
      <c r="DL719">
        <v>0.16618388891220093</v>
      </c>
      <c r="DM719">
        <v>0.38284116983413696</v>
      </c>
      <c r="DN719">
        <v>0.40840533375740051</v>
      </c>
      <c r="DO719">
        <v>0.50943475961685181</v>
      </c>
      <c r="DP719">
        <v>1.2494271993637085</v>
      </c>
      <c r="DQ719">
        <v>1.2896108627319336</v>
      </c>
      <c r="DR719">
        <v>2.4023253917694092</v>
      </c>
      <c r="DS719">
        <v>2.4708514213562012</v>
      </c>
      <c r="DT719">
        <v>-0.5334356427192688</v>
      </c>
      <c r="DU719">
        <v>-0.10694653540849686</v>
      </c>
      <c r="DV719">
        <v>-0.19033120572566986</v>
      </c>
      <c r="DW719">
        <v>-8.5617303848266602E-2</v>
      </c>
      <c r="DX719">
        <v>-6.851089745759964E-2</v>
      </c>
      <c r="DY719">
        <v>-2.0226737251505256E-4</v>
      </c>
      <c r="DZ719">
        <v>6.7343972623348236E-2</v>
      </c>
      <c r="EA719">
        <v>0.64190143346786499</v>
      </c>
      <c r="EB719">
        <v>0.68999642133712769</v>
      </c>
      <c r="EC719">
        <v>0.6192314624786377</v>
      </c>
      <c r="ED719">
        <v>0.41801008582115173</v>
      </c>
      <c r="EE719">
        <v>0.61570227146148682</v>
      </c>
      <c r="EF719">
        <v>0.94940835237503052</v>
      </c>
      <c r="EG719">
        <v>0.93470019102096558</v>
      </c>
      <c r="EH719">
        <v>0.9069787859916687</v>
      </c>
      <c r="EI719">
        <v>0.77142804861068726</v>
      </c>
      <c r="EJ719">
        <v>0.47427070140838623</v>
      </c>
      <c r="EK719">
        <v>0.69360244274139404</v>
      </c>
      <c r="EL719">
        <v>0.73458164930343628</v>
      </c>
      <c r="EM719">
        <v>0.84667807817459106</v>
      </c>
      <c r="EN719">
        <v>1.6552239656448364</v>
      </c>
      <c r="EO719">
        <v>1.6296114921569824</v>
      </c>
      <c r="EP719">
        <v>2.84423828125</v>
      </c>
      <c r="EQ719">
        <v>2.9693810939788818</v>
      </c>
      <c r="ER719">
        <v>0.72983473539352417</v>
      </c>
      <c r="ES719">
        <v>0.79808378219604492</v>
      </c>
      <c r="ET719">
        <v>0.47354546189308167</v>
      </c>
      <c r="EU719">
        <v>0.45620667934417725</v>
      </c>
      <c r="EV719">
        <v>0.42056936025619507</v>
      </c>
      <c r="EW719">
        <v>0.35535293817520142</v>
      </c>
      <c r="EX719">
        <v>0.4552476704120636</v>
      </c>
      <c r="EY719">
        <v>65.632232666015625</v>
      </c>
      <c r="EZ719">
        <v>65.181755065917969</v>
      </c>
      <c r="FA719">
        <v>65.210441589355469</v>
      </c>
      <c r="FB719">
        <v>64.92034912109375</v>
      </c>
      <c r="FC719">
        <v>63.682144165039063</v>
      </c>
      <c r="FD719">
        <v>62.733665466308594</v>
      </c>
      <c r="FE719">
        <v>62.248893737792969</v>
      </c>
      <c r="FF719">
        <v>63.809741973876953</v>
      </c>
      <c r="FG719">
        <v>66.714637756347656</v>
      </c>
      <c r="FH719">
        <v>70.573677062988281</v>
      </c>
      <c r="FI719">
        <v>75.194023132324219</v>
      </c>
      <c r="FJ719">
        <v>79.705619812011719</v>
      </c>
      <c r="FK719">
        <v>81.877899169921875</v>
      </c>
      <c r="FL719">
        <v>82.12408447265625</v>
      </c>
      <c r="FM719">
        <v>82.646133422851563</v>
      </c>
      <c r="FN719">
        <v>82.925819396972656</v>
      </c>
      <c r="FO719">
        <v>84.116851806640625</v>
      </c>
      <c r="FP719">
        <v>83.110710144042969</v>
      </c>
      <c r="FQ719">
        <v>83.122032165527344</v>
      </c>
      <c r="FR719">
        <v>79.264877319335938</v>
      </c>
      <c r="FS719">
        <v>74.779457092285156</v>
      </c>
      <c r="FT719">
        <v>71.43890380859375</v>
      </c>
      <c r="FU719">
        <v>69.350875854492188</v>
      </c>
      <c r="FV719">
        <v>68.473548889160156</v>
      </c>
      <c r="FW719">
        <v>1</v>
      </c>
    </row>
    <row r="720" spans="1:179" x14ac:dyDescent="0.2">
      <c r="A720" t="s">
        <v>241</v>
      </c>
      <c r="B720" t="s">
        <v>248</v>
      </c>
      <c r="C720" t="s">
        <v>218</v>
      </c>
      <c r="D720" t="s">
        <v>41</v>
      </c>
      <c r="E720">
        <v>2016</v>
      </c>
      <c r="F720" t="s">
        <v>226</v>
      </c>
      <c r="G720" t="s">
        <v>245</v>
      </c>
      <c r="H720">
        <v>132.55000000000001</v>
      </c>
      <c r="K720">
        <v>30.352677470173855</v>
      </c>
      <c r="L720">
        <v>29.542628407930238</v>
      </c>
      <c r="M720">
        <v>28.823153446315761</v>
      </c>
      <c r="N720">
        <v>29.190234775654787</v>
      </c>
      <c r="O720">
        <v>31.659862522846442</v>
      </c>
      <c r="P720">
        <v>38.329797004960305</v>
      </c>
      <c r="Q720">
        <v>46.174309295694272</v>
      </c>
      <c r="R720">
        <v>49.177337025580016</v>
      </c>
      <c r="S720">
        <v>52.801986117469959</v>
      </c>
      <c r="T720">
        <v>57.551520186072842</v>
      </c>
      <c r="U720">
        <v>61.795796851843626</v>
      </c>
      <c r="V720">
        <v>64.62746405061732</v>
      </c>
      <c r="W720">
        <v>64.789173981766481</v>
      </c>
      <c r="X720">
        <v>64.197199889679425</v>
      </c>
      <c r="Y720">
        <v>63.858574692747247</v>
      </c>
      <c r="Z720">
        <v>63.376430223925112</v>
      </c>
      <c r="AA720">
        <v>63.15180887531843</v>
      </c>
      <c r="AB720">
        <v>60.276944793902565</v>
      </c>
      <c r="AC720">
        <v>45.116687830696357</v>
      </c>
      <c r="AD720">
        <v>39.178322144111718</v>
      </c>
      <c r="AE720">
        <v>36.108426009206418</v>
      </c>
      <c r="AF720">
        <v>33.886012608474893</v>
      </c>
      <c r="AG720">
        <v>31.52017738266321</v>
      </c>
      <c r="AH720">
        <v>31.696449273023013</v>
      </c>
      <c r="AI720">
        <v>-0.8378455638885498</v>
      </c>
      <c r="AJ720">
        <v>-0.76529890298843384</v>
      </c>
      <c r="AK720">
        <v>-0.76927649974822998</v>
      </c>
      <c r="AL720">
        <v>-0.94760799407958984</v>
      </c>
      <c r="AM720">
        <v>-0.86361479759216309</v>
      </c>
      <c r="AN720">
        <v>-0.58370250463485718</v>
      </c>
      <c r="AO720">
        <v>-0.55960899591445923</v>
      </c>
      <c r="AP720">
        <v>-0.53127861022949219</v>
      </c>
      <c r="AQ720">
        <v>-0.54209357500076294</v>
      </c>
      <c r="AR720">
        <v>-0.5469011664390564</v>
      </c>
      <c r="AS720">
        <v>-0.35141468048095703</v>
      </c>
      <c r="AT720">
        <v>-0.36273029446601868</v>
      </c>
      <c r="AU720">
        <v>-0.29393306374549866</v>
      </c>
      <c r="AV720">
        <v>0.23845292627811432</v>
      </c>
      <c r="AW720">
        <v>0.42565825581550598</v>
      </c>
      <c r="AX720">
        <v>1.2288625240325928</v>
      </c>
      <c r="AY720">
        <v>1.1637015342712402</v>
      </c>
      <c r="AZ720">
        <v>-3.3727858066558838</v>
      </c>
      <c r="BA720">
        <v>-2.1602668762207031</v>
      </c>
      <c r="BB720">
        <v>-1.6887376308441162</v>
      </c>
      <c r="BC720">
        <v>-1.3133972883224487</v>
      </c>
      <c r="BD720">
        <v>-1.1773834228515625</v>
      </c>
      <c r="BE720">
        <v>-0.80979156494140625</v>
      </c>
      <c r="BF720">
        <v>-0.82060503959655762</v>
      </c>
      <c r="BG720">
        <v>-0.40627577900886536</v>
      </c>
      <c r="BH720">
        <v>-0.34208932518959045</v>
      </c>
      <c r="BI720">
        <v>-0.36467063426971436</v>
      </c>
      <c r="BJ720">
        <v>-0.54567354917526245</v>
      </c>
      <c r="BK720">
        <v>-0.43162587285041809</v>
      </c>
      <c r="BL720">
        <v>-0.14252164959907532</v>
      </c>
      <c r="BM720">
        <v>-0.12978918850421906</v>
      </c>
      <c r="BN720">
        <v>-0.11773502826690674</v>
      </c>
      <c r="BO720">
        <v>-0.16322450339794159</v>
      </c>
      <c r="BP720">
        <v>-0.24973040819168091</v>
      </c>
      <c r="BQ720">
        <v>-5.1664277911186218E-2</v>
      </c>
      <c r="BR720">
        <v>-4.8110991716384888E-2</v>
      </c>
      <c r="BS720">
        <v>3.1361114233732224E-2</v>
      </c>
      <c r="BT720">
        <v>0.62987154722213745</v>
      </c>
      <c r="BU720">
        <v>0.75361192226409912</v>
      </c>
      <c r="BV720">
        <v>1.6551178693771362</v>
      </c>
      <c r="BW720">
        <v>1.644567608833313</v>
      </c>
      <c r="BX720">
        <v>-2.1542751789093018</v>
      </c>
      <c r="BY720">
        <v>-1.2873033285140991</v>
      </c>
      <c r="BZ720">
        <v>-1.0483832359313965</v>
      </c>
      <c r="CA720">
        <v>-0.79077106714248657</v>
      </c>
      <c r="CB720">
        <v>-0.70563220977783203</v>
      </c>
      <c r="CC720">
        <v>-0.46683430671691895</v>
      </c>
      <c r="CD720">
        <v>-0.44644543528556824</v>
      </c>
      <c r="CE720">
        <v>-0.10737185180187225</v>
      </c>
      <c r="CF720">
        <v>-4.897565022110939E-2</v>
      </c>
      <c r="CG720">
        <v>-8.4441863000392914E-2</v>
      </c>
      <c r="CH720">
        <v>-0.26729503273963928</v>
      </c>
      <c r="CI720">
        <v>-0.13243162631988525</v>
      </c>
      <c r="CJ720">
        <v>0.16303883492946625</v>
      </c>
      <c r="CK720">
        <v>0.16790272295475006</v>
      </c>
      <c r="CL720">
        <v>0.16868399083614349</v>
      </c>
      <c r="CM720">
        <v>9.9179074168205261E-2</v>
      </c>
      <c r="CN720">
        <v>-4.3910861015319824E-2</v>
      </c>
      <c r="CO720">
        <v>0.15594193339347839</v>
      </c>
      <c r="CP720">
        <v>0.16979336738586426</v>
      </c>
      <c r="CQ720">
        <v>0.2566588819026947</v>
      </c>
      <c r="CR720">
        <v>0.90096688270568848</v>
      </c>
      <c r="CS720">
        <v>0.98075169324874878</v>
      </c>
      <c r="CT720">
        <v>1.9503409862518311</v>
      </c>
      <c r="CU720">
        <v>1.9776139259338379</v>
      </c>
      <c r="CV720">
        <v>-1.3103386163711548</v>
      </c>
      <c r="CW720">
        <v>-0.68269151449203491</v>
      </c>
      <c r="CX720">
        <v>-0.60487580299377441</v>
      </c>
      <c r="CY720">
        <v>-0.42880171537399292</v>
      </c>
      <c r="CZ720">
        <v>-0.37889871001243591</v>
      </c>
      <c r="DA720">
        <v>-0.22930316627025604</v>
      </c>
      <c r="DB720">
        <v>-0.18730364739894867</v>
      </c>
      <c r="DC720">
        <v>0.19153206050395966</v>
      </c>
      <c r="DD720">
        <v>0.24413801729679108</v>
      </c>
      <c r="DE720">
        <v>0.19578692317008972</v>
      </c>
      <c r="DF720">
        <v>1.1083503253757954E-2</v>
      </c>
      <c r="DG720">
        <v>0.1667625904083252</v>
      </c>
      <c r="DH720">
        <v>0.4685993492603302</v>
      </c>
      <c r="DI720">
        <v>0.46559461951255798</v>
      </c>
      <c r="DJ720">
        <v>0.45510300993919373</v>
      </c>
      <c r="DK720">
        <v>0.36158266663551331</v>
      </c>
      <c r="DL720">
        <v>0.16190868616104126</v>
      </c>
      <c r="DM720">
        <v>0.3635481595993042</v>
      </c>
      <c r="DN720">
        <v>0.3876977264881134</v>
      </c>
      <c r="DO720">
        <v>0.48195663094520569</v>
      </c>
      <c r="DP720">
        <v>1.1720622777938843</v>
      </c>
      <c r="DQ720">
        <v>1.2078914642333984</v>
      </c>
      <c r="DR720">
        <v>2.2455639839172363</v>
      </c>
      <c r="DS720">
        <v>2.3106603622436523</v>
      </c>
      <c r="DT720">
        <v>-0.46640196442604065</v>
      </c>
      <c r="DU720">
        <v>-7.8079685568809509E-2</v>
      </c>
      <c r="DV720">
        <v>-0.16136832535266876</v>
      </c>
      <c r="DW720">
        <v>-6.6832400858402252E-2</v>
      </c>
      <c r="DX720">
        <v>-5.2165228873491287E-2</v>
      </c>
      <c r="DY720">
        <v>8.2279648631811142E-3</v>
      </c>
      <c r="DZ720">
        <v>7.1838140487670898E-2</v>
      </c>
      <c r="EA720">
        <v>0.62310183048248291</v>
      </c>
      <c r="EB720">
        <v>0.66734760999679565</v>
      </c>
      <c r="EC720">
        <v>0.60039275884628296</v>
      </c>
      <c r="ED720">
        <v>0.41301789879798889</v>
      </c>
      <c r="EE720">
        <v>0.59875154495239258</v>
      </c>
      <c r="EF720">
        <v>0.90978014469146729</v>
      </c>
      <c r="EG720">
        <v>0.89541447162628174</v>
      </c>
      <c r="EH720">
        <v>0.86864656209945679</v>
      </c>
      <c r="EI720">
        <v>0.74045175313949585</v>
      </c>
      <c r="EJ720">
        <v>0.45907944440841675</v>
      </c>
      <c r="EK720">
        <v>0.66329854726791382</v>
      </c>
      <c r="EL720">
        <v>0.7023169994354248</v>
      </c>
      <c r="EM720">
        <v>0.80725079774856567</v>
      </c>
      <c r="EN720">
        <v>1.5634808540344238</v>
      </c>
      <c r="EO720">
        <v>1.535845160484314</v>
      </c>
      <c r="EP720">
        <v>2.6718194484710693</v>
      </c>
      <c r="EQ720">
        <v>2.7915263175964355</v>
      </c>
      <c r="ER720">
        <v>0.75210851430892944</v>
      </c>
      <c r="ES720">
        <v>0.79488378763198853</v>
      </c>
      <c r="ET720">
        <v>0.47898602485656738</v>
      </c>
      <c r="EU720">
        <v>0.45579379796981812</v>
      </c>
      <c r="EV720">
        <v>0.41958603262901306</v>
      </c>
      <c r="EW720">
        <v>0.35118520259857178</v>
      </c>
      <c r="EX720">
        <v>0.44599771499633789</v>
      </c>
      <c r="EY720">
        <v>65.632232666015625</v>
      </c>
      <c r="EZ720">
        <v>65.181755065917969</v>
      </c>
      <c r="FA720">
        <v>65.210441589355469</v>
      </c>
      <c r="FB720">
        <v>64.92034912109375</v>
      </c>
      <c r="FC720">
        <v>63.682144165039063</v>
      </c>
      <c r="FD720">
        <v>62.733665466308594</v>
      </c>
      <c r="FE720">
        <v>62.248889923095703</v>
      </c>
      <c r="FF720">
        <v>63.809738159179688</v>
      </c>
      <c r="FG720">
        <v>66.714637756347656</v>
      </c>
      <c r="FH720">
        <v>70.573677062988281</v>
      </c>
      <c r="FI720">
        <v>75.194023132324219</v>
      </c>
      <c r="FJ720">
        <v>79.705619812011719</v>
      </c>
      <c r="FK720">
        <v>81.877899169921875</v>
      </c>
      <c r="FL720">
        <v>82.12408447265625</v>
      </c>
      <c r="FM720">
        <v>82.646133422851563</v>
      </c>
      <c r="FN720">
        <v>82.925819396972656</v>
      </c>
      <c r="FO720">
        <v>84.116851806640625</v>
      </c>
      <c r="FP720">
        <v>83.110710144042969</v>
      </c>
      <c r="FQ720">
        <v>83.122032165527344</v>
      </c>
      <c r="FR720">
        <v>79.264877319335938</v>
      </c>
      <c r="FS720">
        <v>74.779457092285156</v>
      </c>
      <c r="FT720">
        <v>71.43890380859375</v>
      </c>
      <c r="FU720">
        <v>69.350875854492188</v>
      </c>
      <c r="FV720">
        <v>68.473548889160156</v>
      </c>
      <c r="FW720">
        <v>1</v>
      </c>
    </row>
    <row r="721" spans="1:179" x14ac:dyDescent="0.2">
      <c r="A721" t="s">
        <v>241</v>
      </c>
      <c r="B721" t="s">
        <v>248</v>
      </c>
      <c r="C721" t="s">
        <v>218</v>
      </c>
      <c r="D721" t="s">
        <v>41</v>
      </c>
      <c r="E721" t="s">
        <v>250</v>
      </c>
      <c r="F721" t="s">
        <v>226</v>
      </c>
      <c r="G721" t="s">
        <v>245</v>
      </c>
      <c r="H721">
        <v>129.59</v>
      </c>
      <c r="K721">
        <v>29.676250759043956</v>
      </c>
      <c r="L721">
        <v>28.884254101685073</v>
      </c>
      <c r="M721">
        <v>28.180813049517415</v>
      </c>
      <c r="N721">
        <v>28.539713762284279</v>
      </c>
      <c r="O721">
        <v>30.954304448037465</v>
      </c>
      <c r="P721">
        <v>37.475595639963117</v>
      </c>
      <c r="Q721">
        <v>45.145288504817657</v>
      </c>
      <c r="R721">
        <v>48.081392050741229</v>
      </c>
      <c r="S721">
        <v>51.625263772442452</v>
      </c>
      <c r="T721">
        <v>56.268951768237379</v>
      </c>
      <c r="U721">
        <v>60.418642310297201</v>
      </c>
      <c r="V721">
        <v>63.187204192178726</v>
      </c>
      <c r="W721">
        <v>63.345310325376566</v>
      </c>
      <c r="X721">
        <v>62.766528713214164</v>
      </c>
      <c r="Y721">
        <v>62.435449971730321</v>
      </c>
      <c r="Z721">
        <v>61.964050367101976</v>
      </c>
      <c r="AA721">
        <v>61.744434833228993</v>
      </c>
      <c r="AB721">
        <v>58.933638735846777</v>
      </c>
      <c r="AC721">
        <v>44.111236736756425</v>
      </c>
      <c r="AD721">
        <v>38.305210912933823</v>
      </c>
      <c r="AE721">
        <v>35.303729162495422</v>
      </c>
      <c r="AF721">
        <v>33.13084351063894</v>
      </c>
      <c r="AG721">
        <v>30.81773227079006</v>
      </c>
      <c r="AH721">
        <v>30.990075841640724</v>
      </c>
      <c r="AI721">
        <v>-0.82726728916168213</v>
      </c>
      <c r="AJ721">
        <v>-0.75618070363998413</v>
      </c>
      <c r="AK721">
        <v>-0.75972074270248413</v>
      </c>
      <c r="AL721">
        <v>-0.93402785062789917</v>
      </c>
      <c r="AM721">
        <v>-0.85247021913528442</v>
      </c>
      <c r="AN721">
        <v>-0.57896822690963745</v>
      </c>
      <c r="AO721">
        <v>-0.55519860982894897</v>
      </c>
      <c r="AP721">
        <v>-0.52719438076019287</v>
      </c>
      <c r="AQ721">
        <v>-0.53711801767349243</v>
      </c>
      <c r="AR721">
        <v>-0.54028630256652832</v>
      </c>
      <c r="AS721">
        <v>-0.34920471906661987</v>
      </c>
      <c r="AT721">
        <v>-0.36054700613021851</v>
      </c>
      <c r="AU721">
        <v>-0.29348316788673401</v>
      </c>
      <c r="AV721">
        <v>0.22579820454120636</v>
      </c>
      <c r="AW721">
        <v>0.41002178192138672</v>
      </c>
      <c r="AX721">
        <v>1.1934826374053955</v>
      </c>
      <c r="AY721">
        <v>1.1287496089935303</v>
      </c>
      <c r="AZ721">
        <v>-3.3204731941223145</v>
      </c>
      <c r="BA721">
        <v>-2.1284956932067871</v>
      </c>
      <c r="BB721">
        <v>-1.6631122827529907</v>
      </c>
      <c r="BC721">
        <v>-1.2939287424087524</v>
      </c>
      <c r="BD721">
        <v>-1.159991979598999</v>
      </c>
      <c r="BE721">
        <v>-0.79817664623260498</v>
      </c>
      <c r="BF721">
        <v>-0.80933433771133423</v>
      </c>
      <c r="BG721">
        <v>-0.400533527135849</v>
      </c>
      <c r="BH721">
        <v>-0.33771339058876038</v>
      </c>
      <c r="BI721">
        <v>-0.35964870452880859</v>
      </c>
      <c r="BJ721">
        <v>-0.53659737110137939</v>
      </c>
      <c r="BK721">
        <v>-0.42532190680503845</v>
      </c>
      <c r="BL721">
        <v>-0.14273108541965485</v>
      </c>
      <c r="BM721">
        <v>-0.13019518554210663</v>
      </c>
      <c r="BN721">
        <v>-0.11828477680683136</v>
      </c>
      <c r="BO721">
        <v>-0.16249439120292664</v>
      </c>
      <c r="BP721">
        <v>-0.24644550681114197</v>
      </c>
      <c r="BQ721">
        <v>-5.281318724155426E-2</v>
      </c>
      <c r="BR721">
        <v>-4.9453191459178925E-2</v>
      </c>
      <c r="BS721">
        <v>2.8165914118289948E-2</v>
      </c>
      <c r="BT721">
        <v>0.6128307580947876</v>
      </c>
      <c r="BU721">
        <v>0.73430055379867554</v>
      </c>
      <c r="BV721">
        <v>1.6149615049362183</v>
      </c>
      <c r="BW721">
        <v>1.6042273044586182</v>
      </c>
      <c r="BX721">
        <v>-2.1156167984008789</v>
      </c>
      <c r="BY721">
        <v>-1.2653142213821411</v>
      </c>
      <c r="BZ721">
        <v>-1.0299335718154907</v>
      </c>
      <c r="CA721">
        <v>-0.77715885639190674</v>
      </c>
      <c r="CB721">
        <v>-0.6935269832611084</v>
      </c>
      <c r="CC721">
        <v>-0.45906248688697815</v>
      </c>
      <c r="CD721">
        <v>-0.43936741352081299</v>
      </c>
      <c r="CE721">
        <v>-0.104979008436203</v>
      </c>
      <c r="CF721">
        <v>-4.7884199768304825E-2</v>
      </c>
      <c r="CG721">
        <v>-8.2560025155544281E-2</v>
      </c>
      <c r="CH721">
        <v>-0.26133820414543152</v>
      </c>
      <c r="CI721">
        <v>-0.12948031723499298</v>
      </c>
      <c r="CJ721">
        <v>0.1594054251909256</v>
      </c>
      <c r="CK721">
        <v>0.16416090726852417</v>
      </c>
      <c r="CL721">
        <v>0.16492477059364319</v>
      </c>
      <c r="CM721">
        <v>9.6968814730644226E-2</v>
      </c>
      <c r="CN721">
        <v>-4.2932279407978058E-2</v>
      </c>
      <c r="CO721">
        <v>0.15246668457984924</v>
      </c>
      <c r="CP721">
        <v>0.16600942611694336</v>
      </c>
      <c r="CQ721">
        <v>0.25093907117843628</v>
      </c>
      <c r="CR721">
        <v>0.88088834285736084</v>
      </c>
      <c r="CS721">
        <v>0.95889508724212646</v>
      </c>
      <c r="CT721">
        <v>1.9068765640258789</v>
      </c>
      <c r="CU721">
        <v>1.9335416555404663</v>
      </c>
      <c r="CV721">
        <v>-1.2811369895935059</v>
      </c>
      <c r="CW721">
        <v>-0.66747736930847168</v>
      </c>
      <c r="CX721">
        <v>-0.5913957953453064</v>
      </c>
      <c r="CY721">
        <v>-0.41924563050270081</v>
      </c>
      <c r="CZ721">
        <v>-0.37045472860336304</v>
      </c>
      <c r="DA721">
        <v>-0.2241930216550827</v>
      </c>
      <c r="DB721">
        <v>-0.18312947452068329</v>
      </c>
      <c r="DC721">
        <v>0.1905754953622818</v>
      </c>
      <c r="DD721">
        <v>0.24194498360157013</v>
      </c>
      <c r="DE721">
        <v>0.19452863931655884</v>
      </c>
      <c r="DF721">
        <v>1.3920937664806843E-2</v>
      </c>
      <c r="DG721">
        <v>0.16636128723621368</v>
      </c>
      <c r="DH721">
        <v>0.46154195070266724</v>
      </c>
      <c r="DI721">
        <v>0.45851701498031616</v>
      </c>
      <c r="DJ721">
        <v>0.44813430309295654</v>
      </c>
      <c r="DK721">
        <v>0.35643202066421509</v>
      </c>
      <c r="DL721">
        <v>0.16058094799518585</v>
      </c>
      <c r="DM721">
        <v>0.35774654150009155</v>
      </c>
      <c r="DN721">
        <v>0.38147205114364624</v>
      </c>
      <c r="DO721">
        <v>0.4737122654914856</v>
      </c>
      <c r="DP721">
        <v>1.1489459276199341</v>
      </c>
      <c r="DQ721">
        <v>1.1834895610809326</v>
      </c>
      <c r="DR721">
        <v>2.19879150390625</v>
      </c>
      <c r="DS721">
        <v>2.2628560066223145</v>
      </c>
      <c r="DT721">
        <v>-0.44665709137916565</v>
      </c>
      <c r="DU721">
        <v>-6.964053213596344E-2</v>
      </c>
      <c r="DV721">
        <v>-0.15285807847976685</v>
      </c>
      <c r="DW721">
        <v>-6.1332400888204575E-2</v>
      </c>
      <c r="DX721">
        <v>-4.7382477670907974E-2</v>
      </c>
      <c r="DY721">
        <v>1.0676436126232147E-2</v>
      </c>
      <c r="DZ721">
        <v>7.3108471930027008E-2</v>
      </c>
      <c r="EA721">
        <v>0.61730927228927612</v>
      </c>
      <c r="EB721">
        <v>0.66041231155395508</v>
      </c>
      <c r="EC721">
        <v>0.59460067749023438</v>
      </c>
      <c r="ED721">
        <v>0.41135144233703613</v>
      </c>
      <c r="EE721">
        <v>0.59350955486297607</v>
      </c>
      <c r="EF721">
        <v>0.89777904748916626</v>
      </c>
      <c r="EG721">
        <v>0.88352042436599731</v>
      </c>
      <c r="EH721">
        <v>0.85704392194747925</v>
      </c>
      <c r="EI721">
        <v>0.73105567693710327</v>
      </c>
      <c r="EJ721">
        <v>0.45442172884941101</v>
      </c>
      <c r="EK721">
        <v>0.65413808822631836</v>
      </c>
      <c r="EL721">
        <v>0.69256585836410522</v>
      </c>
      <c r="EM721">
        <v>0.79536134004592896</v>
      </c>
      <c r="EN721">
        <v>1.5359784364700317</v>
      </c>
      <c r="EO721">
        <v>1.5077683925628662</v>
      </c>
      <c r="EP721">
        <v>2.6202702522277832</v>
      </c>
      <c r="EQ721">
        <v>2.7383337020874023</v>
      </c>
      <c r="ER721">
        <v>0.75819927453994751</v>
      </c>
      <c r="ES721">
        <v>0.79354089498519897</v>
      </c>
      <c r="ET721">
        <v>0.48032072186470032</v>
      </c>
      <c r="EU721">
        <v>0.45543745160102844</v>
      </c>
      <c r="EV721">
        <v>0.41908255219459534</v>
      </c>
      <c r="EW721">
        <v>0.34979063272476196</v>
      </c>
      <c r="EX721">
        <v>0.44307535886764526</v>
      </c>
      <c r="EY721">
        <v>65.632232666015625</v>
      </c>
      <c r="EZ721">
        <v>65.181755065917969</v>
      </c>
      <c r="FA721">
        <v>65.210441589355469</v>
      </c>
      <c r="FB721">
        <v>64.92034912109375</v>
      </c>
      <c r="FC721">
        <v>63.682144165039063</v>
      </c>
      <c r="FD721">
        <v>62.733665466308594</v>
      </c>
      <c r="FE721">
        <v>62.248897552490234</v>
      </c>
      <c r="FF721">
        <v>63.809738159179688</v>
      </c>
      <c r="FG721">
        <v>66.714637756347656</v>
      </c>
      <c r="FH721">
        <v>70.573677062988281</v>
      </c>
      <c r="FI721">
        <v>75.194023132324219</v>
      </c>
      <c r="FJ721">
        <v>79.705619812011719</v>
      </c>
      <c r="FK721">
        <v>81.877899169921875</v>
      </c>
      <c r="FL721">
        <v>82.12408447265625</v>
      </c>
      <c r="FM721">
        <v>82.646133422851563</v>
      </c>
      <c r="FN721">
        <v>82.925819396972656</v>
      </c>
      <c r="FO721">
        <v>84.116851806640625</v>
      </c>
      <c r="FP721">
        <v>83.110710144042969</v>
      </c>
      <c r="FQ721">
        <v>83.122032165527344</v>
      </c>
      <c r="FR721">
        <v>79.264877319335938</v>
      </c>
      <c r="FS721">
        <v>74.779457092285156</v>
      </c>
      <c r="FT721">
        <v>71.43890380859375</v>
      </c>
      <c r="FU721">
        <v>69.350875854492188</v>
      </c>
      <c r="FV721">
        <v>68.473548889160156</v>
      </c>
      <c r="FW721">
        <v>1</v>
      </c>
    </row>
    <row r="722" spans="1:179" x14ac:dyDescent="0.2">
      <c r="A722" t="s">
        <v>241</v>
      </c>
      <c r="B722" t="s">
        <v>248</v>
      </c>
      <c r="C722" t="s">
        <v>218</v>
      </c>
      <c r="D722" t="s">
        <v>42</v>
      </c>
      <c r="E722">
        <v>2015</v>
      </c>
      <c r="F722" t="s">
        <v>226</v>
      </c>
      <c r="G722" t="s">
        <v>245</v>
      </c>
      <c r="H722">
        <v>142.67000000000002</v>
      </c>
      <c r="K722">
        <v>34.868156298411222</v>
      </c>
      <c r="L722">
        <v>34.012373309506465</v>
      </c>
      <c r="M722">
        <v>33.186609235918915</v>
      </c>
      <c r="N722">
        <v>33.393068393105992</v>
      </c>
      <c r="O722">
        <v>36.118831216253199</v>
      </c>
      <c r="P722">
        <v>43.422342381930051</v>
      </c>
      <c r="Q722">
        <v>51.980425392050932</v>
      </c>
      <c r="R722">
        <v>55.764839422611324</v>
      </c>
      <c r="S722">
        <v>60.351096813791109</v>
      </c>
      <c r="T722">
        <v>65.458420399199127</v>
      </c>
      <c r="U722">
        <v>69.949156595500909</v>
      </c>
      <c r="V722">
        <v>71.983697780767045</v>
      </c>
      <c r="W722">
        <v>70.460630751005382</v>
      </c>
      <c r="X722">
        <v>69.504644152376954</v>
      </c>
      <c r="Y722">
        <v>70.091264342569986</v>
      </c>
      <c r="Z722">
        <v>69.639415384035431</v>
      </c>
      <c r="AA722">
        <v>68.54168654868262</v>
      </c>
      <c r="AB722">
        <v>65.605633874199142</v>
      </c>
      <c r="AC722">
        <v>49.152692768648166</v>
      </c>
      <c r="AD722">
        <v>43.262052028518731</v>
      </c>
      <c r="AE722">
        <v>40.10271566645023</v>
      </c>
      <c r="AF722">
        <v>37.81136070171771</v>
      </c>
      <c r="AG722">
        <v>35.347155558135242</v>
      </c>
      <c r="AH722">
        <v>35.723707215496461</v>
      </c>
      <c r="AI722">
        <v>-0.96740078926086426</v>
      </c>
      <c r="AJ722">
        <v>-0.89406555891036987</v>
      </c>
      <c r="AK722">
        <v>-0.91702145338058472</v>
      </c>
      <c r="AL722">
        <v>-1.1663731336593628</v>
      </c>
      <c r="AM722">
        <v>-1.0367193222045898</v>
      </c>
      <c r="AN722">
        <v>-0.60891872644424438</v>
      </c>
      <c r="AO722">
        <v>-0.56755930185317993</v>
      </c>
      <c r="AP722">
        <v>-0.52735108137130737</v>
      </c>
      <c r="AQ722">
        <v>-0.58859622478485107</v>
      </c>
      <c r="AR722">
        <v>-0.60511845350265503</v>
      </c>
      <c r="AS722">
        <v>-0.39172455668449402</v>
      </c>
      <c r="AT722">
        <v>-0.39944666624069214</v>
      </c>
      <c r="AU722">
        <v>-0.3246484100818634</v>
      </c>
      <c r="AV722">
        <v>0.26797986030578613</v>
      </c>
      <c r="AW722">
        <v>0.50051277875900269</v>
      </c>
      <c r="AX722">
        <v>1.4461640119552612</v>
      </c>
      <c r="AY722">
        <v>1.3797569274902344</v>
      </c>
      <c r="AZ722">
        <v>-3.7529110908508301</v>
      </c>
      <c r="BA722">
        <v>-2.5455694198608398</v>
      </c>
      <c r="BB722">
        <v>-2.1138358116149902</v>
      </c>
      <c r="BC722">
        <v>-1.7924213409423828</v>
      </c>
      <c r="BD722">
        <v>-1.6304235458374023</v>
      </c>
      <c r="BE722">
        <v>-1.040358304977417</v>
      </c>
      <c r="BF722">
        <v>-1.0578986406326294</v>
      </c>
      <c r="BG722">
        <v>-0.46781542897224426</v>
      </c>
      <c r="BH722">
        <v>-0.41012421250343323</v>
      </c>
      <c r="BI722">
        <v>-0.46023544669151306</v>
      </c>
      <c r="BJ722">
        <v>-0.70960730314254761</v>
      </c>
      <c r="BK722">
        <v>-0.55236196517944336</v>
      </c>
      <c r="BL722">
        <v>-0.11792690306901932</v>
      </c>
      <c r="BM722">
        <v>-9.1922283172607422E-2</v>
      </c>
      <c r="BN722">
        <v>-7.136940211057663E-2</v>
      </c>
      <c r="BO722">
        <v>-0.16433630883693695</v>
      </c>
      <c r="BP722">
        <v>-0.27258586883544922</v>
      </c>
      <c r="BQ722">
        <v>-5.6949056684970856E-2</v>
      </c>
      <c r="BR722">
        <v>-5.4569311439990997E-2</v>
      </c>
      <c r="BS722">
        <v>2.3445649072527885E-2</v>
      </c>
      <c r="BT722">
        <v>0.68629246950149536</v>
      </c>
      <c r="BU722">
        <v>0.8569069504737854</v>
      </c>
      <c r="BV722">
        <v>1.9102814197540283</v>
      </c>
      <c r="BW722">
        <v>1.8908393383026123</v>
      </c>
      <c r="BX722">
        <v>-2.4182941913604736</v>
      </c>
      <c r="BY722">
        <v>-1.5491769313812256</v>
      </c>
      <c r="BZ722">
        <v>-1.3401013612747192</v>
      </c>
      <c r="CA722">
        <v>-1.118809700012207</v>
      </c>
      <c r="CB722">
        <v>-1.0149502754211426</v>
      </c>
      <c r="CC722">
        <v>-0.62609976530075073</v>
      </c>
      <c r="CD722">
        <v>-0.61283415555953979</v>
      </c>
      <c r="CE722">
        <v>-0.12180411815643311</v>
      </c>
      <c r="CF722">
        <v>-7.4947886168956757E-2</v>
      </c>
      <c r="CG722">
        <v>-0.14386685192584991</v>
      </c>
      <c r="CH722">
        <v>-0.39325264096260071</v>
      </c>
      <c r="CI722">
        <v>-0.21689754724502563</v>
      </c>
      <c r="CJ722">
        <v>0.22213251888751984</v>
      </c>
      <c r="CK722">
        <v>0.23750245571136475</v>
      </c>
      <c r="CL722">
        <v>0.24444210529327393</v>
      </c>
      <c r="CM722">
        <v>0.12950482964515686</v>
      </c>
      <c r="CN722">
        <v>-4.2274840176105499E-2</v>
      </c>
      <c r="CO722">
        <v>0.17491543292999268</v>
      </c>
      <c r="CP722">
        <v>0.18429170548915863</v>
      </c>
      <c r="CQ722">
        <v>0.26453453302383423</v>
      </c>
      <c r="CR722">
        <v>0.97601449489593506</v>
      </c>
      <c r="CS722">
        <v>1.1037443876266479</v>
      </c>
      <c r="CT722">
        <v>2.2317276000976562</v>
      </c>
      <c r="CU722">
        <v>2.2448134422302246</v>
      </c>
      <c r="CV722">
        <v>-1.4939426183700562</v>
      </c>
      <c r="CW722">
        <v>-0.85907864570617676</v>
      </c>
      <c r="CX722">
        <v>-0.8042151927947998</v>
      </c>
      <c r="CY722">
        <v>-0.65226835012435913</v>
      </c>
      <c r="CZ722">
        <v>-0.58867532014846802</v>
      </c>
      <c r="DA722">
        <v>-0.33918553590774536</v>
      </c>
      <c r="DB722">
        <v>-0.30458378791809082</v>
      </c>
      <c r="DC722">
        <v>0.22420717775821686</v>
      </c>
      <c r="DD722">
        <v>0.26022842526435852</v>
      </c>
      <c r="DE722">
        <v>0.17250174283981323</v>
      </c>
      <c r="DF722">
        <v>-7.6897993683815002E-2</v>
      </c>
      <c r="DG722">
        <v>0.11856690049171448</v>
      </c>
      <c r="DH722">
        <v>0.56219196319580078</v>
      </c>
      <c r="DI722">
        <v>0.56692719459533691</v>
      </c>
      <c r="DJ722">
        <v>0.56025362014770508</v>
      </c>
      <c r="DK722">
        <v>0.42334595322608948</v>
      </c>
      <c r="DL722">
        <v>0.18803620338439941</v>
      </c>
      <c r="DM722">
        <v>0.40677991509437561</v>
      </c>
      <c r="DN722">
        <v>0.42315271496772766</v>
      </c>
      <c r="DO722">
        <v>0.50562340021133423</v>
      </c>
      <c r="DP722">
        <v>1.2657365798950195</v>
      </c>
      <c r="DQ722">
        <v>1.3505818843841553</v>
      </c>
      <c r="DR722">
        <v>2.5531740188598633</v>
      </c>
      <c r="DS722">
        <v>2.5987875461578369</v>
      </c>
      <c r="DT722">
        <v>-0.56959092617034912</v>
      </c>
      <c r="DU722">
        <v>-0.16898031532764435</v>
      </c>
      <c r="DV722">
        <v>-0.26832899451255798</v>
      </c>
      <c r="DW722">
        <v>-0.18572695553302765</v>
      </c>
      <c r="DX722">
        <v>-0.16240042448043823</v>
      </c>
      <c r="DY722">
        <v>-5.2271310240030289E-2</v>
      </c>
      <c r="DZ722">
        <v>3.666572505608201E-3</v>
      </c>
      <c r="EA722">
        <v>0.72379255294799805</v>
      </c>
      <c r="EB722">
        <v>0.74416983127593994</v>
      </c>
      <c r="EC722">
        <v>0.62928777933120728</v>
      </c>
      <c r="ED722">
        <v>0.37986788153648376</v>
      </c>
      <c r="EE722">
        <v>0.60292428731918335</v>
      </c>
      <c r="EF722">
        <v>1.0531837940216064</v>
      </c>
      <c r="EG722">
        <v>1.0425641536712646</v>
      </c>
      <c r="EH722">
        <v>1.0162352323532104</v>
      </c>
      <c r="EI722">
        <v>0.84760588407516479</v>
      </c>
      <c r="EJ722">
        <v>0.52056878805160522</v>
      </c>
      <c r="EK722">
        <v>0.74155539274215698</v>
      </c>
      <c r="EL722">
        <v>0.76803010702133179</v>
      </c>
      <c r="EM722">
        <v>0.85371744632720947</v>
      </c>
      <c r="EN722">
        <v>1.684049129486084</v>
      </c>
      <c r="EO722">
        <v>1.706976056098938</v>
      </c>
      <c r="EP722">
        <v>3.0172915458679199</v>
      </c>
      <c r="EQ722">
        <v>3.1098699569702148</v>
      </c>
      <c r="ER722">
        <v>0.7650260329246521</v>
      </c>
      <c r="ES722">
        <v>0.82741206884384155</v>
      </c>
      <c r="ET722">
        <v>0.5054054856300354</v>
      </c>
      <c r="EU722">
        <v>0.48788470029830933</v>
      </c>
      <c r="EV722">
        <v>0.45307287573814392</v>
      </c>
      <c r="EW722">
        <v>0.36198723316192627</v>
      </c>
      <c r="EX722">
        <v>0.44873112440109253</v>
      </c>
      <c r="EY722">
        <v>70.314743041992188</v>
      </c>
      <c r="EZ722">
        <v>69.032135009765625</v>
      </c>
      <c r="FA722">
        <v>68.374298095703125</v>
      </c>
      <c r="FB722">
        <v>67.939048767089844</v>
      </c>
      <c r="FC722">
        <v>67.607612609863281</v>
      </c>
      <c r="FD722">
        <v>67.282890319824219</v>
      </c>
      <c r="FE722">
        <v>67.629440307617187</v>
      </c>
      <c r="FF722">
        <v>68.546226501464844</v>
      </c>
      <c r="FG722">
        <v>70.926361083984375</v>
      </c>
      <c r="FH722">
        <v>74.978424072265625</v>
      </c>
      <c r="FI722">
        <v>79.545196533203125</v>
      </c>
      <c r="FJ722">
        <v>82.383758544921875</v>
      </c>
      <c r="FK722">
        <v>81.269638061523438</v>
      </c>
      <c r="FL722">
        <v>80.831787109375</v>
      </c>
      <c r="FM722">
        <v>83.267852783203125</v>
      </c>
      <c r="FN722">
        <v>83.702232360839844</v>
      </c>
      <c r="FO722">
        <v>82.90252685546875</v>
      </c>
      <c r="FP722">
        <v>82.25250244140625</v>
      </c>
      <c r="FQ722">
        <v>81.17938232421875</v>
      </c>
      <c r="FR722">
        <v>79.38360595703125</v>
      </c>
      <c r="FS722">
        <v>75.980697631835938</v>
      </c>
      <c r="FT722">
        <v>73.18756103515625</v>
      </c>
      <c r="FU722">
        <v>71.776969909667969</v>
      </c>
      <c r="FV722">
        <v>70.911155700683594</v>
      </c>
      <c r="FW722">
        <v>1</v>
      </c>
    </row>
    <row r="723" spans="1:179" x14ac:dyDescent="0.2">
      <c r="A723" t="s">
        <v>241</v>
      </c>
      <c r="B723" t="s">
        <v>248</v>
      </c>
      <c r="C723" t="s">
        <v>218</v>
      </c>
      <c r="D723" t="s">
        <v>42</v>
      </c>
      <c r="E723">
        <v>2016</v>
      </c>
      <c r="F723" t="s">
        <v>226</v>
      </c>
      <c r="G723" t="s">
        <v>245</v>
      </c>
      <c r="H723">
        <v>132.76</v>
      </c>
      <c r="K723">
        <v>32.444636694759915</v>
      </c>
      <c r="L723">
        <v>31.648335108666714</v>
      </c>
      <c r="M723">
        <v>30.879965965949701</v>
      </c>
      <c r="N723">
        <v>31.072075129678161</v>
      </c>
      <c r="O723">
        <v>33.608383151135662</v>
      </c>
      <c r="P723">
        <v>40.404262013744329</v>
      </c>
      <c r="Q723">
        <v>48.367513402508493</v>
      </c>
      <c r="R723">
        <v>51.888890824166971</v>
      </c>
      <c r="S723">
        <v>56.15637929049192</v>
      </c>
      <c r="T723">
        <v>60.908717119684574</v>
      </c>
      <c r="U723">
        <v>65.087323614793647</v>
      </c>
      <c r="V723">
        <v>66.980453524834047</v>
      </c>
      <c r="W723">
        <v>65.563247635899913</v>
      </c>
      <c r="X723">
        <v>64.673707116117058</v>
      </c>
      <c r="Y723">
        <v>65.21955412866734</v>
      </c>
      <c r="Z723">
        <v>64.799111040851216</v>
      </c>
      <c r="AA723">
        <v>63.777680112654799</v>
      </c>
      <c r="AB723">
        <v>61.045698486639331</v>
      </c>
      <c r="AC723">
        <v>45.736323016327873</v>
      </c>
      <c r="AD723">
        <v>40.2551126799626</v>
      </c>
      <c r="AE723">
        <v>37.315366752859269</v>
      </c>
      <c r="AF723">
        <v>35.183272966963614</v>
      </c>
      <c r="AG723">
        <v>32.890342995540522</v>
      </c>
      <c r="AH723">
        <v>33.24072233924133</v>
      </c>
      <c r="AI723">
        <v>-0.92901885509490967</v>
      </c>
      <c r="AJ723">
        <v>-0.85987722873687744</v>
      </c>
      <c r="AK723">
        <v>-0.8796689510345459</v>
      </c>
      <c r="AL723">
        <v>-1.1116882562637329</v>
      </c>
      <c r="AM723">
        <v>-0.99263983964920044</v>
      </c>
      <c r="AN723">
        <v>-0.59495681524276733</v>
      </c>
      <c r="AO723">
        <v>-0.55558514595031738</v>
      </c>
      <c r="AP723">
        <v>-0.51703619956970215</v>
      </c>
      <c r="AQ723">
        <v>-0.57219225168228149</v>
      </c>
      <c r="AR723">
        <v>-0.58226758241653442</v>
      </c>
      <c r="AS723">
        <v>-0.38383522629737854</v>
      </c>
      <c r="AT723">
        <v>-0.39160415530204773</v>
      </c>
      <c r="AU723">
        <v>-0.32219058275222778</v>
      </c>
      <c r="AV723">
        <v>0.2251909077167511</v>
      </c>
      <c r="AW723">
        <v>0.44513815641403198</v>
      </c>
      <c r="AX723">
        <v>1.3188391923904419</v>
      </c>
      <c r="AY723">
        <v>1.2543349266052246</v>
      </c>
      <c r="AZ723">
        <v>-3.5691554546356201</v>
      </c>
      <c r="BA723">
        <v>-2.4261934757232666</v>
      </c>
      <c r="BB723">
        <v>-2.0116064548492432</v>
      </c>
      <c r="BC723">
        <v>-1.7067484855651855</v>
      </c>
      <c r="BD723">
        <v>-1.55265212059021</v>
      </c>
      <c r="BE723">
        <v>-0.99197673797607422</v>
      </c>
      <c r="BF723">
        <v>-1.0100774765014648</v>
      </c>
      <c r="BG723">
        <v>-0.44710806012153625</v>
      </c>
      <c r="BH723">
        <v>-0.39305692911148071</v>
      </c>
      <c r="BI723">
        <v>-0.43904334306716919</v>
      </c>
      <c r="BJ723">
        <v>-0.67108207941055298</v>
      </c>
      <c r="BK723">
        <v>-0.52541828155517578</v>
      </c>
      <c r="BL723">
        <v>-0.12133551388978958</v>
      </c>
      <c r="BM723">
        <v>-9.6775412559509277E-2</v>
      </c>
      <c r="BN723">
        <v>-7.7186480164527893E-2</v>
      </c>
      <c r="BO723">
        <v>-0.16294193267822266</v>
      </c>
      <c r="BP723">
        <v>-0.26149952411651611</v>
      </c>
      <c r="BQ723">
        <v>-6.0903586447238922E-2</v>
      </c>
      <c r="BR723">
        <v>-5.8928020298480988E-2</v>
      </c>
      <c r="BS723">
        <v>1.3588458299636841E-2</v>
      </c>
      <c r="BT723">
        <v>0.6287042498588562</v>
      </c>
      <c r="BU723">
        <v>0.78892362117767334</v>
      </c>
      <c r="BV723">
        <v>1.7665368318557739</v>
      </c>
      <c r="BW723">
        <v>1.7473360300064087</v>
      </c>
      <c r="BX723">
        <v>-2.2817552089691162</v>
      </c>
      <c r="BY723">
        <v>-1.4650518894195557</v>
      </c>
      <c r="BZ723">
        <v>-1.2652453184127808</v>
      </c>
      <c r="CA723">
        <v>-1.056968092918396</v>
      </c>
      <c r="CB723">
        <v>-0.95895332098007202</v>
      </c>
      <c r="CC723">
        <v>-0.59237396717071533</v>
      </c>
      <c r="CD723">
        <v>-0.58075857162475586</v>
      </c>
      <c r="CE723">
        <v>-0.11333809047937393</v>
      </c>
      <c r="CF723">
        <v>-6.9738611578941345E-2</v>
      </c>
      <c r="CG723">
        <v>-0.13386735320091248</v>
      </c>
      <c r="CH723">
        <v>-0.36591953039169312</v>
      </c>
      <c r="CI723">
        <v>-0.20182202756404877</v>
      </c>
      <c r="CJ723">
        <v>0.20669315755367279</v>
      </c>
      <c r="CK723">
        <v>0.22099480032920837</v>
      </c>
      <c r="CL723">
        <v>0.22745209932327271</v>
      </c>
      <c r="CM723">
        <v>0.12050355970859528</v>
      </c>
      <c r="CN723">
        <v>-3.9336517453193665E-2</v>
      </c>
      <c r="CO723">
        <v>0.16275788843631744</v>
      </c>
      <c r="CP723">
        <v>0.17148245871067047</v>
      </c>
      <c r="CQ723">
        <v>0.24614799022674561</v>
      </c>
      <c r="CR723">
        <v>0.90817636251449585</v>
      </c>
      <c r="CS723">
        <v>1.0270284414291382</v>
      </c>
      <c r="CT723">
        <v>2.0766110420227051</v>
      </c>
      <c r="CU723">
        <v>2.0887870788574219</v>
      </c>
      <c r="CV723">
        <v>-1.3901057243347168</v>
      </c>
      <c r="CW723">
        <v>-0.79936814308166504</v>
      </c>
      <c r="CX723">
        <v>-0.74831801652908325</v>
      </c>
      <c r="CY723">
        <v>-0.60693228244781494</v>
      </c>
      <c r="CZ723">
        <v>-0.54775935411453247</v>
      </c>
      <c r="DA723">
        <v>-0.31561034917831421</v>
      </c>
      <c r="DB723">
        <v>-0.28341361880302429</v>
      </c>
      <c r="DC723">
        <v>0.2204318642616272</v>
      </c>
      <c r="DD723">
        <v>0.25357970595359802</v>
      </c>
      <c r="DE723">
        <v>0.17130862176418304</v>
      </c>
      <c r="DF723">
        <v>-6.0756992548704147E-2</v>
      </c>
      <c r="DG723">
        <v>0.12177421152591705</v>
      </c>
      <c r="DH723">
        <v>0.53472179174423218</v>
      </c>
      <c r="DI723">
        <v>0.53876501321792603</v>
      </c>
      <c r="DJ723">
        <v>0.53209066390991211</v>
      </c>
      <c r="DK723">
        <v>0.40394905209541321</v>
      </c>
      <c r="DL723">
        <v>0.18282647430896759</v>
      </c>
      <c r="DM723">
        <v>0.38641935586929321</v>
      </c>
      <c r="DN723">
        <v>0.40189293026924133</v>
      </c>
      <c r="DO723">
        <v>0.47870752215385437</v>
      </c>
      <c r="DP723">
        <v>1.1876485347747803</v>
      </c>
      <c r="DQ723">
        <v>1.2651331424713135</v>
      </c>
      <c r="DR723">
        <v>2.3866848945617676</v>
      </c>
      <c r="DS723">
        <v>2.4302382469177246</v>
      </c>
      <c r="DT723">
        <v>-0.49845623970031738</v>
      </c>
      <c r="DU723">
        <v>-0.13368445634841919</v>
      </c>
      <c r="DV723">
        <v>-0.23139062523841858</v>
      </c>
      <c r="DW723">
        <v>-0.15689639747142792</v>
      </c>
      <c r="DX723">
        <v>-0.13656535744667053</v>
      </c>
      <c r="DY723">
        <v>-3.8846723735332489E-2</v>
      </c>
      <c r="DZ723">
        <v>1.3931339606642723E-2</v>
      </c>
      <c r="EA723">
        <v>0.702342689037323</v>
      </c>
      <c r="EB723">
        <v>0.72039997577667236</v>
      </c>
      <c r="EC723">
        <v>0.61193424463272095</v>
      </c>
      <c r="ED723">
        <v>0.37984925508499146</v>
      </c>
      <c r="EE723">
        <v>0.58899581432342529</v>
      </c>
      <c r="EF723">
        <v>1.0083431005477905</v>
      </c>
      <c r="EG723">
        <v>0.99757474660873413</v>
      </c>
      <c r="EH723">
        <v>0.97194039821624756</v>
      </c>
      <c r="EI723">
        <v>0.81319934129714966</v>
      </c>
      <c r="EJ723">
        <v>0.50359457731246948</v>
      </c>
      <c r="EK723">
        <v>0.70935100317001343</v>
      </c>
      <c r="EL723">
        <v>0.73456907272338867</v>
      </c>
      <c r="EM723">
        <v>0.81448656320571899</v>
      </c>
      <c r="EN723">
        <v>1.591161847114563</v>
      </c>
      <c r="EO723">
        <v>1.6089186668395996</v>
      </c>
      <c r="EP723">
        <v>2.8343827724456787</v>
      </c>
      <c r="EQ723">
        <v>2.9232392311096191</v>
      </c>
      <c r="ER723">
        <v>0.78894400596618652</v>
      </c>
      <c r="ES723">
        <v>0.82745707035064697</v>
      </c>
      <c r="ET723">
        <v>0.51497042179107666</v>
      </c>
      <c r="EU723">
        <v>0.49288392066955566</v>
      </c>
      <c r="EV723">
        <v>0.45713344216346741</v>
      </c>
      <c r="EW723">
        <v>0.36075600981712341</v>
      </c>
      <c r="EX723">
        <v>0.44325023889541626</v>
      </c>
      <c r="EY723">
        <v>70.314743041992188</v>
      </c>
      <c r="EZ723">
        <v>69.032135009765625</v>
      </c>
      <c r="FA723">
        <v>68.374298095703125</v>
      </c>
      <c r="FB723">
        <v>67.939048767089844</v>
      </c>
      <c r="FC723">
        <v>67.607612609863281</v>
      </c>
      <c r="FD723">
        <v>67.282890319824219</v>
      </c>
      <c r="FE723">
        <v>67.629440307617187</v>
      </c>
      <c r="FF723">
        <v>68.546226501464844</v>
      </c>
      <c r="FG723">
        <v>70.926361083984375</v>
      </c>
      <c r="FH723">
        <v>74.978424072265625</v>
      </c>
      <c r="FI723">
        <v>79.545196533203125</v>
      </c>
      <c r="FJ723">
        <v>82.383758544921875</v>
      </c>
      <c r="FK723">
        <v>81.269638061523438</v>
      </c>
      <c r="FL723">
        <v>80.831787109375</v>
      </c>
      <c r="FM723">
        <v>83.267852783203125</v>
      </c>
      <c r="FN723">
        <v>83.702232360839844</v>
      </c>
      <c r="FO723">
        <v>82.90252685546875</v>
      </c>
      <c r="FP723">
        <v>82.25250244140625</v>
      </c>
      <c r="FQ723">
        <v>81.17938232421875</v>
      </c>
      <c r="FR723">
        <v>79.38360595703125</v>
      </c>
      <c r="FS723">
        <v>75.980697631835938</v>
      </c>
      <c r="FT723">
        <v>73.18756103515625</v>
      </c>
      <c r="FU723">
        <v>71.776969909667969</v>
      </c>
      <c r="FV723">
        <v>70.911155700683594</v>
      </c>
      <c r="FW723">
        <v>1</v>
      </c>
    </row>
    <row r="724" spans="1:179" x14ac:dyDescent="0.2">
      <c r="A724" t="s">
        <v>241</v>
      </c>
      <c r="B724" t="s">
        <v>248</v>
      </c>
      <c r="C724" t="s">
        <v>218</v>
      </c>
      <c r="D724" t="s">
        <v>42</v>
      </c>
      <c r="E724" t="s">
        <v>250</v>
      </c>
      <c r="F724" t="s">
        <v>226</v>
      </c>
      <c r="G724" t="s">
        <v>245</v>
      </c>
      <c r="H724">
        <v>129.80000000000001</v>
      </c>
      <c r="K724">
        <v>31.722738587191017</v>
      </c>
      <c r="L724">
        <v>30.944154832660022</v>
      </c>
      <c r="M724">
        <v>30.192882020386168</v>
      </c>
      <c r="N724">
        <v>30.380716725964671</v>
      </c>
      <c r="O724">
        <v>32.860591507681264</v>
      </c>
      <c r="P724">
        <v>39.505261030628041</v>
      </c>
      <c r="Q724">
        <v>47.29132886323999</v>
      </c>
      <c r="R724">
        <v>50.734355100983329</v>
      </c>
      <c r="S724">
        <v>54.90689129902136</v>
      </c>
      <c r="T724">
        <v>59.553488887763848</v>
      </c>
      <c r="U724">
        <v>63.639120751981721</v>
      </c>
      <c r="V724">
        <v>65.490128233212161</v>
      </c>
      <c r="W724">
        <v>64.104455391138188</v>
      </c>
      <c r="X724">
        <v>63.234707283391828</v>
      </c>
      <c r="Y724">
        <v>63.768409116783864</v>
      </c>
      <c r="Z724">
        <v>63.357320951702434</v>
      </c>
      <c r="AA724">
        <v>62.358617017215785</v>
      </c>
      <c r="AB724">
        <v>59.687422398442479</v>
      </c>
      <c r="AC724">
        <v>44.71868286386534</v>
      </c>
      <c r="AD724">
        <v>39.359430292237448</v>
      </c>
      <c r="AE724">
        <v>36.485094159716645</v>
      </c>
      <c r="AF724">
        <v>34.400439785261405</v>
      </c>
      <c r="AG724">
        <v>32.158527854901038</v>
      </c>
      <c r="AH724">
        <v>32.501111204843966</v>
      </c>
      <c r="AI724">
        <v>-0.91737157106399536</v>
      </c>
      <c r="AJ724">
        <v>-0.84948569536209106</v>
      </c>
      <c r="AK724">
        <v>-0.86834663152694702</v>
      </c>
      <c r="AL724">
        <v>-1.0952030420303345</v>
      </c>
      <c r="AM724">
        <v>-0.97930186986923218</v>
      </c>
      <c r="AN724">
        <v>-0.59058713912963867</v>
      </c>
      <c r="AO724">
        <v>-0.55181419849395752</v>
      </c>
      <c r="AP724">
        <v>-0.51376795768737793</v>
      </c>
      <c r="AQ724">
        <v>-0.56712383031845093</v>
      </c>
      <c r="AR724">
        <v>-0.57531827688217163</v>
      </c>
      <c r="AS724">
        <v>-0.38134148716926575</v>
      </c>
      <c r="AT724">
        <v>-0.38912004232406616</v>
      </c>
      <c r="AU724">
        <v>-0.32130903005599976</v>
      </c>
      <c r="AV724">
        <v>0.21262484788894653</v>
      </c>
      <c r="AW724">
        <v>0.42879658937454224</v>
      </c>
      <c r="AX724">
        <v>1.2811119556427002</v>
      </c>
      <c r="AY724">
        <v>1.217194676399231</v>
      </c>
      <c r="AZ724">
        <v>-3.5138471126556396</v>
      </c>
      <c r="BA724">
        <v>-2.3902068138122559</v>
      </c>
      <c r="BB724">
        <v>-1.9808229207992554</v>
      </c>
      <c r="BC724">
        <v>-1.6809396743774414</v>
      </c>
      <c r="BD724">
        <v>-1.5292220115661621</v>
      </c>
      <c r="BE724">
        <v>-0.97738742828369141</v>
      </c>
      <c r="BF724">
        <v>-0.99564182758331299</v>
      </c>
      <c r="BG724">
        <v>-0.44085216522216797</v>
      </c>
      <c r="BH724">
        <v>-0.38788804411888123</v>
      </c>
      <c r="BI724">
        <v>-0.43265056610107422</v>
      </c>
      <c r="BJ724">
        <v>-0.65952622890472412</v>
      </c>
      <c r="BK724">
        <v>-0.51730740070343018</v>
      </c>
      <c r="BL724">
        <v>-0.12226458638906479</v>
      </c>
      <c r="BM724">
        <v>-9.8137475550174713E-2</v>
      </c>
      <c r="BN724">
        <v>-7.8839123249053955E-2</v>
      </c>
      <c r="BO724">
        <v>-0.16245207190513611</v>
      </c>
      <c r="BP724">
        <v>-0.25813880562782288</v>
      </c>
      <c r="BQ724">
        <v>-6.202271580696106E-2</v>
      </c>
      <c r="BR724">
        <v>-6.0165774077177048E-2</v>
      </c>
      <c r="BS724">
        <v>1.0713420808315277E-2</v>
      </c>
      <c r="BT724">
        <v>0.61162382364273071</v>
      </c>
      <c r="BU724">
        <v>0.76873594522476196</v>
      </c>
      <c r="BV724">
        <v>1.7238010168075562</v>
      </c>
      <c r="BW724">
        <v>1.704680323600769</v>
      </c>
      <c r="BX724">
        <v>-2.2408497333526611</v>
      </c>
      <c r="BY724">
        <v>-1.4398183822631836</v>
      </c>
      <c r="BZ724">
        <v>-1.242811918258667</v>
      </c>
      <c r="CA724">
        <v>-1.0384289026260376</v>
      </c>
      <c r="CB724">
        <v>-0.94216525554656982</v>
      </c>
      <c r="CC724">
        <v>-0.58225530385971069</v>
      </c>
      <c r="CD724">
        <v>-0.57112598419189453</v>
      </c>
      <c r="CE724">
        <v>-0.11081630736589432</v>
      </c>
      <c r="CF724">
        <v>-6.8186916410923004E-2</v>
      </c>
      <c r="CG724">
        <v>-0.13088878989219666</v>
      </c>
      <c r="CH724">
        <v>-0.35777777433395386</v>
      </c>
      <c r="CI724">
        <v>-0.19733145833015442</v>
      </c>
      <c r="CJ724">
        <v>0.20209419727325439</v>
      </c>
      <c r="CK724">
        <v>0.21607762575149536</v>
      </c>
      <c r="CL724">
        <v>0.22239126265048981</v>
      </c>
      <c r="CM724">
        <v>0.11782234162092209</v>
      </c>
      <c r="CN724">
        <v>-3.8461271673440933E-2</v>
      </c>
      <c r="CO724">
        <v>0.15913650393486023</v>
      </c>
      <c r="CP724">
        <v>0.167666956782341</v>
      </c>
      <c r="CQ724">
        <v>0.24067117273807526</v>
      </c>
      <c r="CR724">
        <v>0.88796931505203247</v>
      </c>
      <c r="CS724">
        <v>1.0041768550872803</v>
      </c>
      <c r="CT724">
        <v>2.0304059982299805</v>
      </c>
      <c r="CU724">
        <v>2.042311429977417</v>
      </c>
      <c r="CV724">
        <v>-1.3591756820678711</v>
      </c>
      <c r="CW724">
        <v>-0.78158211708068848</v>
      </c>
      <c r="CX724">
        <v>-0.73166781663894653</v>
      </c>
      <c r="CY724">
        <v>-0.59342795610427856</v>
      </c>
      <c r="CZ724">
        <v>-0.53557157516479492</v>
      </c>
      <c r="DA724">
        <v>-0.30858796834945679</v>
      </c>
      <c r="DB724">
        <v>-0.27710762619972229</v>
      </c>
      <c r="DC724">
        <v>0.21921956539154053</v>
      </c>
      <c r="DD724">
        <v>0.25151419639587402</v>
      </c>
      <c r="DE724">
        <v>0.17087298631668091</v>
      </c>
      <c r="DF724">
        <v>-5.6029301136732101E-2</v>
      </c>
      <c r="DG724">
        <v>0.12264450639486313</v>
      </c>
      <c r="DH724">
        <v>0.52645295858383179</v>
      </c>
      <c r="DI724">
        <v>0.53029274940490723</v>
      </c>
      <c r="DJ724">
        <v>0.52362161874771118</v>
      </c>
      <c r="DK724">
        <v>0.39809677004814148</v>
      </c>
      <c r="DL724">
        <v>0.18121625483036041</v>
      </c>
      <c r="DM724">
        <v>0.38029572367668152</v>
      </c>
      <c r="DN724">
        <v>0.39549967646598816</v>
      </c>
      <c r="DO724">
        <v>0.47062891721725464</v>
      </c>
      <c r="DP724">
        <v>1.1643147468566895</v>
      </c>
      <c r="DQ724">
        <v>1.2396178245544434</v>
      </c>
      <c r="DR724">
        <v>2.3370110988616943</v>
      </c>
      <c r="DS724">
        <v>2.3799424171447754</v>
      </c>
      <c r="DT724">
        <v>-0.47750163078308105</v>
      </c>
      <c r="DU724">
        <v>-0.12334587424993515</v>
      </c>
      <c r="DV724">
        <v>-0.2205236405134201</v>
      </c>
      <c r="DW724">
        <v>-0.14842693507671356</v>
      </c>
      <c r="DX724">
        <v>-0.12897792458534241</v>
      </c>
      <c r="DY724">
        <v>-3.4920666366815567E-2</v>
      </c>
      <c r="DZ724">
        <v>1.6910746693611145E-2</v>
      </c>
      <c r="EA724">
        <v>0.69573897123336792</v>
      </c>
      <c r="EB724">
        <v>0.71311187744140625</v>
      </c>
      <c r="EC724">
        <v>0.60656905174255371</v>
      </c>
      <c r="ED724">
        <v>0.37964755296707153</v>
      </c>
      <c r="EE724">
        <v>0.58463895320892334</v>
      </c>
      <c r="EF724">
        <v>0.99477553367614746</v>
      </c>
      <c r="EG724">
        <v>0.98396944999694824</v>
      </c>
      <c r="EH724">
        <v>0.95855045318603516</v>
      </c>
      <c r="EI724">
        <v>0.80276846885681152</v>
      </c>
      <c r="EJ724">
        <v>0.49839571118354797</v>
      </c>
      <c r="EK724">
        <v>0.69961452484130859</v>
      </c>
      <c r="EL724">
        <v>0.72445392608642578</v>
      </c>
      <c r="EM724">
        <v>0.80265134572982788</v>
      </c>
      <c r="EN724">
        <v>1.5633137226104736</v>
      </c>
      <c r="EO724">
        <v>1.5795570611953735</v>
      </c>
      <c r="EP724">
        <v>2.7797000408172607</v>
      </c>
      <c r="EQ724">
        <v>2.8674280643463135</v>
      </c>
      <c r="ER724">
        <v>0.79549562931060791</v>
      </c>
      <c r="ES724">
        <v>0.82704269886016846</v>
      </c>
      <c r="ET724">
        <v>0.51748734712600708</v>
      </c>
      <c r="EU724">
        <v>0.49408385157585144</v>
      </c>
      <c r="EV724">
        <v>0.4580787718296051</v>
      </c>
      <c r="EW724">
        <v>0.36021146178245544</v>
      </c>
      <c r="EX724">
        <v>0.44142657518386841</v>
      </c>
      <c r="EY724">
        <v>70.314743041992188</v>
      </c>
      <c r="EZ724">
        <v>69.032135009765625</v>
      </c>
      <c r="FA724">
        <v>68.374305725097656</v>
      </c>
      <c r="FB724">
        <v>67.939048767089844</v>
      </c>
      <c r="FC724">
        <v>67.607612609863281</v>
      </c>
      <c r="FD724">
        <v>67.282890319824219</v>
      </c>
      <c r="FE724">
        <v>67.629440307617187</v>
      </c>
      <c r="FF724">
        <v>68.546226501464844</v>
      </c>
      <c r="FG724">
        <v>70.926361083984375</v>
      </c>
      <c r="FH724">
        <v>74.978424072265625</v>
      </c>
      <c r="FI724">
        <v>79.545196533203125</v>
      </c>
      <c r="FJ724">
        <v>82.383758544921875</v>
      </c>
      <c r="FK724">
        <v>81.269638061523438</v>
      </c>
      <c r="FL724">
        <v>80.831787109375</v>
      </c>
      <c r="FM724">
        <v>83.267852783203125</v>
      </c>
      <c r="FN724">
        <v>83.702232360839844</v>
      </c>
      <c r="FO724">
        <v>82.90252685546875</v>
      </c>
      <c r="FP724">
        <v>82.25250244140625</v>
      </c>
      <c r="FQ724">
        <v>81.17938232421875</v>
      </c>
      <c r="FR724">
        <v>79.38360595703125</v>
      </c>
      <c r="FS724">
        <v>75.980697631835938</v>
      </c>
      <c r="FT724">
        <v>73.18756103515625</v>
      </c>
      <c r="FU724">
        <v>71.776969909667969</v>
      </c>
      <c r="FV724">
        <v>70.911155700683594</v>
      </c>
      <c r="FW724">
        <v>1</v>
      </c>
    </row>
    <row r="725" spans="1:179" x14ac:dyDescent="0.2">
      <c r="A725" t="s">
        <v>241</v>
      </c>
      <c r="B725" t="s">
        <v>248</v>
      </c>
      <c r="C725" t="s">
        <v>218</v>
      </c>
      <c r="D725" t="s">
        <v>43</v>
      </c>
      <c r="E725">
        <v>2015</v>
      </c>
      <c r="F725" t="s">
        <v>226</v>
      </c>
      <c r="G725" t="s">
        <v>245</v>
      </c>
      <c r="H725">
        <v>142.88</v>
      </c>
      <c r="K725">
        <v>35.246593486813339</v>
      </c>
      <c r="L725">
        <v>34.595227937278622</v>
      </c>
      <c r="M725">
        <v>33.900854449330247</v>
      </c>
      <c r="N725">
        <v>34.197961708159895</v>
      </c>
      <c r="O725">
        <v>37.314217617589364</v>
      </c>
      <c r="P725">
        <v>45.340027154066213</v>
      </c>
      <c r="Q725">
        <v>53.474176804781628</v>
      </c>
      <c r="R725">
        <v>56.760739829000407</v>
      </c>
      <c r="S725">
        <v>61.454358294963725</v>
      </c>
      <c r="T725">
        <v>66.518372910121556</v>
      </c>
      <c r="U725">
        <v>70.373297518351976</v>
      </c>
      <c r="V725">
        <v>72.914439987036772</v>
      </c>
      <c r="W725">
        <v>73.058999991362185</v>
      </c>
      <c r="X725">
        <v>72.954616898111567</v>
      </c>
      <c r="Y725">
        <v>72.424813014128461</v>
      </c>
      <c r="Z725">
        <v>72.392036203124533</v>
      </c>
      <c r="AA725">
        <v>72.41185783029789</v>
      </c>
      <c r="AB725">
        <v>70.391164860111843</v>
      </c>
      <c r="AC725">
        <v>52.398607855742767</v>
      </c>
      <c r="AD725">
        <v>45.687214119598494</v>
      </c>
      <c r="AE725">
        <v>41.564187460766142</v>
      </c>
      <c r="AF725">
        <v>38.933972808256655</v>
      </c>
      <c r="AG725">
        <v>36.248117840816356</v>
      </c>
      <c r="AH725">
        <v>36.518711525817572</v>
      </c>
      <c r="AI725">
        <v>-0.97768038511276245</v>
      </c>
      <c r="AJ725">
        <v>-0.90395534038543701</v>
      </c>
      <c r="AK725">
        <v>-0.92933464050292969</v>
      </c>
      <c r="AL725">
        <v>-1.2084060907363892</v>
      </c>
      <c r="AM725">
        <v>-1.0888909101486206</v>
      </c>
      <c r="AN725">
        <v>-0.62638843059539795</v>
      </c>
      <c r="AO725">
        <v>-0.57955324649810791</v>
      </c>
      <c r="AP725">
        <v>-0.53715032339096069</v>
      </c>
      <c r="AQ725">
        <v>-0.60536497831344604</v>
      </c>
      <c r="AR725">
        <v>-0.61878514289855957</v>
      </c>
      <c r="AS725">
        <v>-0.39827701449394226</v>
      </c>
      <c r="AT725">
        <v>-0.40823817253112793</v>
      </c>
      <c r="AU725">
        <v>-0.33393192291259766</v>
      </c>
      <c r="AV725">
        <v>0.29204577207565308</v>
      </c>
      <c r="AW725">
        <v>0.5214838981628418</v>
      </c>
      <c r="AX725">
        <v>1.5203620195388794</v>
      </c>
      <c r="AY725">
        <v>1.4771522283554077</v>
      </c>
      <c r="AZ725">
        <v>-4.252286434173584</v>
      </c>
      <c r="BA725">
        <v>-2.9169559478759766</v>
      </c>
      <c r="BB725">
        <v>-2.6849086284637451</v>
      </c>
      <c r="BC725">
        <v>-2.3187272548675537</v>
      </c>
      <c r="BD725">
        <v>-1.9166017770767212</v>
      </c>
      <c r="BE725">
        <v>-1.1068168878555298</v>
      </c>
      <c r="BF725">
        <v>-1.1121269464492798</v>
      </c>
      <c r="BG725">
        <v>-0.47021931409835815</v>
      </c>
      <c r="BH725">
        <v>-0.41361972689628601</v>
      </c>
      <c r="BI725">
        <v>-0.46930289268493652</v>
      </c>
      <c r="BJ725">
        <v>-0.74054151773452759</v>
      </c>
      <c r="BK725">
        <v>-0.59111976623535156</v>
      </c>
      <c r="BL725">
        <v>-0.11267031729221344</v>
      </c>
      <c r="BM725">
        <v>-9.1302543878555298E-2</v>
      </c>
      <c r="BN725">
        <v>-7.54866823554039E-2</v>
      </c>
      <c r="BO725">
        <v>-0.16986165940761566</v>
      </c>
      <c r="BP725">
        <v>-0.27956253290176392</v>
      </c>
      <c r="BQ725">
        <v>-6.1302501708269119E-2</v>
      </c>
      <c r="BR725">
        <v>-5.821937695145607E-2</v>
      </c>
      <c r="BS725">
        <v>2.7933660894632339E-2</v>
      </c>
      <c r="BT725">
        <v>0.73597800731658936</v>
      </c>
      <c r="BU725">
        <v>0.89202481508255005</v>
      </c>
      <c r="BV725">
        <v>2.0068349838256836</v>
      </c>
      <c r="BW725">
        <v>2.0203201770782471</v>
      </c>
      <c r="BX725">
        <v>-2.7527039051055908</v>
      </c>
      <c r="BY725">
        <v>-1.7874698638916016</v>
      </c>
      <c r="BZ725">
        <v>-1.7295904159545898</v>
      </c>
      <c r="CA725">
        <v>-1.4688302278518677</v>
      </c>
      <c r="CB725">
        <v>-1.1907811164855957</v>
      </c>
      <c r="CC725">
        <v>-0.66074669361114502</v>
      </c>
      <c r="CD725">
        <v>-0.64694935083389282</v>
      </c>
      <c r="CE725">
        <v>-0.1187533512711525</v>
      </c>
      <c r="CF725">
        <v>-7.4014805257320404E-2</v>
      </c>
      <c r="CG725">
        <v>-0.15068632364273071</v>
      </c>
      <c r="CH725">
        <v>-0.41649994254112244</v>
      </c>
      <c r="CI725">
        <v>-0.24636495113372803</v>
      </c>
      <c r="CJ725">
        <v>0.24312926828861237</v>
      </c>
      <c r="CK725">
        <v>0.2468583881855011</v>
      </c>
      <c r="CL725">
        <v>0.24426013231277466</v>
      </c>
      <c r="CM725">
        <v>0.13176661729812622</v>
      </c>
      <c r="CN725">
        <v>-4.4617995619773865E-2</v>
      </c>
      <c r="CO725">
        <v>0.17208501696586609</v>
      </c>
      <c r="CP725">
        <v>0.18420256674289703</v>
      </c>
      <c r="CQ725">
        <v>0.27856063842773438</v>
      </c>
      <c r="CR725">
        <v>1.0434441566467285</v>
      </c>
      <c r="CS725">
        <v>1.1486603021621704</v>
      </c>
      <c r="CT725">
        <v>2.3437647819519043</v>
      </c>
      <c r="CU725">
        <v>2.3965165615081787</v>
      </c>
      <c r="CV725">
        <v>-1.7140978574752808</v>
      </c>
      <c r="CW725">
        <v>-1.0051910877227783</v>
      </c>
      <c r="CX725">
        <v>-1.0679398775100708</v>
      </c>
      <c r="CY725">
        <v>-0.88019412755966187</v>
      </c>
      <c r="CZ725">
        <v>-0.68807989358901978</v>
      </c>
      <c r="DA725">
        <v>-0.35179984569549561</v>
      </c>
      <c r="DB725">
        <v>-0.32476875185966492</v>
      </c>
      <c r="DC725">
        <v>0.23271262645721436</v>
      </c>
      <c r="DD725">
        <v>0.2655901312828064</v>
      </c>
      <c r="DE725">
        <v>0.16793026030063629</v>
      </c>
      <c r="DF725">
        <v>-9.2458352446556091E-2</v>
      </c>
      <c r="DG725">
        <v>9.8389863967895508E-2</v>
      </c>
      <c r="DH725">
        <v>0.59892886877059937</v>
      </c>
      <c r="DI725">
        <v>0.58501929044723511</v>
      </c>
      <c r="DJ725">
        <v>0.5640069842338562</v>
      </c>
      <c r="DK725">
        <v>0.43339487910270691</v>
      </c>
      <c r="DL725">
        <v>0.19032655656337738</v>
      </c>
      <c r="DM725">
        <v>0.4054725170135498</v>
      </c>
      <c r="DN725">
        <v>0.42662453651428223</v>
      </c>
      <c r="DO725">
        <v>0.52918761968612671</v>
      </c>
      <c r="DP725">
        <v>1.3509103059768677</v>
      </c>
      <c r="DQ725">
        <v>1.405295729637146</v>
      </c>
      <c r="DR725">
        <v>2.680694580078125</v>
      </c>
      <c r="DS725">
        <v>2.7727131843566895</v>
      </c>
      <c r="DT725">
        <v>-0.67549163103103638</v>
      </c>
      <c r="DU725">
        <v>-0.22291240096092224</v>
      </c>
      <c r="DV725">
        <v>-0.40628936886787415</v>
      </c>
      <c r="DW725">
        <v>-0.29155808687210083</v>
      </c>
      <c r="DX725">
        <v>-0.18537874519824982</v>
      </c>
      <c r="DY725">
        <v>-4.2853008955717087E-2</v>
      </c>
      <c r="DZ725">
        <v>-2.5882001500576735E-3</v>
      </c>
      <c r="EA725">
        <v>0.74017363786697388</v>
      </c>
      <c r="EB725">
        <v>0.75592571496963501</v>
      </c>
      <c r="EC725">
        <v>0.62796199321746826</v>
      </c>
      <c r="ED725">
        <v>0.37540623545646667</v>
      </c>
      <c r="EE725">
        <v>0.59616106748580933</v>
      </c>
      <c r="EF725">
        <v>1.1126469373703003</v>
      </c>
      <c r="EG725">
        <v>1.0732699632644653</v>
      </c>
      <c r="EH725">
        <v>1.0256706476211548</v>
      </c>
      <c r="EI725">
        <v>0.86889821290969849</v>
      </c>
      <c r="EJ725">
        <v>0.52954918146133423</v>
      </c>
      <c r="EK725">
        <v>0.74244701862335205</v>
      </c>
      <c r="EL725">
        <v>0.77664333581924438</v>
      </c>
      <c r="EM725">
        <v>0.89105319976806641</v>
      </c>
      <c r="EN725">
        <v>1.7948424816131592</v>
      </c>
      <c r="EO725">
        <v>1.7758365869522095</v>
      </c>
      <c r="EP725">
        <v>3.1671676635742187</v>
      </c>
      <c r="EQ725">
        <v>3.3158812522888184</v>
      </c>
      <c r="ER725">
        <v>0.82409065961837769</v>
      </c>
      <c r="ES725">
        <v>0.9065738320350647</v>
      </c>
      <c r="ET725">
        <v>0.54902887344360352</v>
      </c>
      <c r="EU725">
        <v>0.55833888053894043</v>
      </c>
      <c r="EV725">
        <v>0.54044193029403687</v>
      </c>
      <c r="EW725">
        <v>0.40321716666221619</v>
      </c>
      <c r="EX725">
        <v>0.46258935332298279</v>
      </c>
      <c r="EY725">
        <v>71.19708251953125</v>
      </c>
      <c r="EZ725">
        <v>70.582046508789063</v>
      </c>
      <c r="FA725">
        <v>70.035675048828125</v>
      </c>
      <c r="FB725">
        <v>69.527122497558594</v>
      </c>
      <c r="FC725">
        <v>69.285049438476562</v>
      </c>
      <c r="FD725">
        <v>69.546546936035156</v>
      </c>
      <c r="FE725">
        <v>69.708183288574219</v>
      </c>
      <c r="FF725">
        <v>69.887924194335938</v>
      </c>
      <c r="FG725">
        <v>72.244392395019531</v>
      </c>
      <c r="FH725">
        <v>76.241813659667969</v>
      </c>
      <c r="FI725">
        <v>79.669517517089844</v>
      </c>
      <c r="FJ725">
        <v>83.566131591796875</v>
      </c>
      <c r="FK725">
        <v>85.657844543457031</v>
      </c>
      <c r="FL725">
        <v>87.023666381835938</v>
      </c>
      <c r="FM725">
        <v>87.407394409179688</v>
      </c>
      <c r="FN725">
        <v>89.09686279296875</v>
      </c>
      <c r="FO725">
        <v>91.1729736328125</v>
      </c>
      <c r="FP725">
        <v>92.850715637207031</v>
      </c>
      <c r="FQ725">
        <v>92.700798034667969</v>
      </c>
      <c r="FR725">
        <v>88.714248657226562</v>
      </c>
      <c r="FS725">
        <v>82.325790405273438</v>
      </c>
      <c r="FT725">
        <v>78.562171936035156</v>
      </c>
      <c r="FU725">
        <v>76.604080200195313</v>
      </c>
      <c r="FV725">
        <v>74.076179504394531</v>
      </c>
      <c r="FW725">
        <v>1</v>
      </c>
    </row>
    <row r="726" spans="1:179" x14ac:dyDescent="0.2">
      <c r="A726" t="s">
        <v>241</v>
      </c>
      <c r="B726" t="s">
        <v>248</v>
      </c>
      <c r="C726" t="s">
        <v>218</v>
      </c>
      <c r="D726" t="s">
        <v>43</v>
      </c>
      <c r="E726">
        <v>2016</v>
      </c>
      <c r="F726" t="s">
        <v>226</v>
      </c>
      <c r="G726" t="s">
        <v>245</v>
      </c>
      <c r="H726">
        <v>132.97</v>
      </c>
      <c r="K726">
        <v>32.800391713218048</v>
      </c>
      <c r="L726">
        <v>32.19423256251239</v>
      </c>
      <c r="M726">
        <v>31.548050331923175</v>
      </c>
      <c r="N726">
        <v>31.824537603639204</v>
      </c>
      <c r="O726">
        <v>34.724517556202798</v>
      </c>
      <c r="P726">
        <v>42.193315830583835</v>
      </c>
      <c r="Q726">
        <v>49.76293514421252</v>
      </c>
      <c r="R726">
        <v>52.821402471697247</v>
      </c>
      <c r="S726">
        <v>57.189272072871276</v>
      </c>
      <c r="T726">
        <v>61.901831403768909</v>
      </c>
      <c r="U726">
        <v>65.489214599316227</v>
      </c>
      <c r="V726">
        <v>67.853995422834359</v>
      </c>
      <c r="W726">
        <v>67.988522601176044</v>
      </c>
      <c r="X726">
        <v>67.89138395575948</v>
      </c>
      <c r="Y726">
        <v>67.398349786873581</v>
      </c>
      <c r="Z726">
        <v>67.367847768559642</v>
      </c>
      <c r="AA726">
        <v>67.386293725214216</v>
      </c>
      <c r="AB726">
        <v>65.505841902854542</v>
      </c>
      <c r="AC726">
        <v>48.762013371268772</v>
      </c>
      <c r="AD726">
        <v>42.516407152059855</v>
      </c>
      <c r="AE726">
        <v>38.679528859003327</v>
      </c>
      <c r="AF726">
        <v>36.231857684073084</v>
      </c>
      <c r="AG726">
        <v>33.73240777127814</v>
      </c>
      <c r="AH726">
        <v>33.984221577525361</v>
      </c>
      <c r="AI726">
        <v>-0.93909680843353271</v>
      </c>
      <c r="AJ726">
        <v>-0.86950069665908813</v>
      </c>
      <c r="AK726">
        <v>-0.89137077331542969</v>
      </c>
      <c r="AL726">
        <v>-1.1515258550643921</v>
      </c>
      <c r="AM726">
        <v>-1.0420302152633667</v>
      </c>
      <c r="AN726">
        <v>-0.61254632472991943</v>
      </c>
      <c r="AO726">
        <v>-0.56749266386032104</v>
      </c>
      <c r="AP726">
        <v>-0.52649909257888794</v>
      </c>
      <c r="AQ726">
        <v>-0.58847063779830933</v>
      </c>
      <c r="AR726">
        <v>-0.59540599584579468</v>
      </c>
      <c r="AS726">
        <v>-0.39007198810577393</v>
      </c>
      <c r="AT726">
        <v>-0.40009421110153198</v>
      </c>
      <c r="AU726">
        <v>-0.33162829279899597</v>
      </c>
      <c r="AV726">
        <v>0.24617142975330353</v>
      </c>
      <c r="AW726">
        <v>0.46391913294792175</v>
      </c>
      <c r="AX726">
        <v>1.3867857456207275</v>
      </c>
      <c r="AY726">
        <v>1.3433046340942383</v>
      </c>
      <c r="AZ726">
        <v>-4.0436615943908691</v>
      </c>
      <c r="BA726">
        <v>-2.7796597480773926</v>
      </c>
      <c r="BB726">
        <v>-2.55367112159729</v>
      </c>
      <c r="BC726">
        <v>-2.2068228721618652</v>
      </c>
      <c r="BD726">
        <v>-1.8254495859146118</v>
      </c>
      <c r="BE726">
        <v>-1.0557299852371216</v>
      </c>
      <c r="BF726">
        <v>-1.0617736577987671</v>
      </c>
      <c r="BG726">
        <v>-0.4495619535446167</v>
      </c>
      <c r="BH726">
        <v>-0.3964863121509552</v>
      </c>
      <c r="BI726">
        <v>-0.44758972525596619</v>
      </c>
      <c r="BJ726">
        <v>-0.70018857717514038</v>
      </c>
      <c r="BK726">
        <v>-0.56184291839599609</v>
      </c>
      <c r="BL726">
        <v>-0.11697540432214737</v>
      </c>
      <c r="BM726">
        <v>-9.6489541232585907E-2</v>
      </c>
      <c r="BN726">
        <v>-8.1143833696842194E-2</v>
      </c>
      <c r="BO726">
        <v>-0.16835153102874756</v>
      </c>
      <c r="BP726">
        <v>-0.26816648244857788</v>
      </c>
      <c r="BQ726">
        <v>-6.5001174807548523E-2</v>
      </c>
      <c r="BR726">
        <v>-6.2439892441034317E-2</v>
      </c>
      <c r="BS726">
        <v>1.7454300075769424E-2</v>
      </c>
      <c r="BT726">
        <v>0.67442166805267334</v>
      </c>
      <c r="BU726">
        <v>0.82137060165405273</v>
      </c>
      <c r="BV726">
        <v>1.8560740947723389</v>
      </c>
      <c r="BW726">
        <v>1.8672851324081421</v>
      </c>
      <c r="BX726">
        <v>-2.5970523357391357</v>
      </c>
      <c r="BY726">
        <v>-1.6900728940963745</v>
      </c>
      <c r="BZ726">
        <v>-1.6320997476577759</v>
      </c>
      <c r="CA726">
        <v>-1.386948823928833</v>
      </c>
      <c r="CB726">
        <v>-1.1252685785293579</v>
      </c>
      <c r="CC726">
        <v>-0.62541735172271729</v>
      </c>
      <c r="CD726">
        <v>-0.61302846670150757</v>
      </c>
      <c r="CE726">
        <v>-0.11051157116889954</v>
      </c>
      <c r="CF726">
        <v>-6.8877995014190674E-2</v>
      </c>
      <c r="CG726">
        <v>-0.14022831618785858</v>
      </c>
      <c r="CH726">
        <v>-0.38759380578994751</v>
      </c>
      <c r="CI726">
        <v>-0.22926659882068634</v>
      </c>
      <c r="CJ726">
        <v>0.22625549137592316</v>
      </c>
      <c r="CK726">
        <v>0.22972579300403595</v>
      </c>
      <c r="CL726">
        <v>0.22730787098407745</v>
      </c>
      <c r="CM726">
        <v>0.12262168526649475</v>
      </c>
      <c r="CN726">
        <v>-4.1521396487951279E-2</v>
      </c>
      <c r="CO726">
        <v>0.16014188528060913</v>
      </c>
      <c r="CP726">
        <v>0.1714184582233429</v>
      </c>
      <c r="CQ726">
        <v>0.25922784209251404</v>
      </c>
      <c r="CR726">
        <v>0.97102653980255127</v>
      </c>
      <c r="CS726">
        <v>1.0689404010772705</v>
      </c>
      <c r="CT726">
        <v>2.1811017990112305</v>
      </c>
      <c r="CU726">
        <v>2.2301924228668213</v>
      </c>
      <c r="CV726">
        <v>-1.5951350927352905</v>
      </c>
      <c r="CW726">
        <v>-0.93542832136154175</v>
      </c>
      <c r="CX726">
        <v>-0.99382221698760986</v>
      </c>
      <c r="CY726">
        <v>-0.81910645961761475</v>
      </c>
      <c r="CZ726">
        <v>-0.64032542705535889</v>
      </c>
      <c r="DA726">
        <v>-0.32738405466079712</v>
      </c>
      <c r="DB726">
        <v>-0.30222898721694946</v>
      </c>
      <c r="DC726">
        <v>0.22853879630565643</v>
      </c>
      <c r="DD726">
        <v>0.25873032212257385</v>
      </c>
      <c r="DE726">
        <v>0.16713309288024902</v>
      </c>
      <c r="DF726">
        <v>-7.4999019503593445E-2</v>
      </c>
      <c r="DG726">
        <v>0.10330969095230103</v>
      </c>
      <c r="DH726">
        <v>0.56948637962341309</v>
      </c>
      <c r="DI726">
        <v>0.55594110488891602</v>
      </c>
      <c r="DJ726">
        <v>0.5357595682144165</v>
      </c>
      <c r="DK726">
        <v>0.41359490156173706</v>
      </c>
      <c r="DL726">
        <v>0.18512368202209473</v>
      </c>
      <c r="DM726">
        <v>0.38528493046760559</v>
      </c>
      <c r="DN726">
        <v>0.40527680516242981</v>
      </c>
      <c r="DO726">
        <v>0.50100141763687134</v>
      </c>
      <c r="DP726">
        <v>1.2676312923431396</v>
      </c>
      <c r="DQ726">
        <v>1.3165102005004883</v>
      </c>
      <c r="DR726">
        <v>2.506129264831543</v>
      </c>
      <c r="DS726">
        <v>2.59309983253479</v>
      </c>
      <c r="DT726">
        <v>-0.59321796894073486</v>
      </c>
      <c r="DU726">
        <v>-0.18078380823135376</v>
      </c>
      <c r="DV726">
        <v>-0.35554462671279907</v>
      </c>
      <c r="DW726">
        <v>-0.25126412510871887</v>
      </c>
      <c r="DX726">
        <v>-0.15538227558135986</v>
      </c>
      <c r="DY726">
        <v>-2.9350809752941132E-2</v>
      </c>
      <c r="DZ726">
        <v>8.5704978555440903E-3</v>
      </c>
      <c r="EA726">
        <v>0.71807366609573364</v>
      </c>
      <c r="EB726">
        <v>0.73174470663070679</v>
      </c>
      <c r="EC726">
        <v>0.61091417074203491</v>
      </c>
      <c r="ED726">
        <v>0.37633821368217468</v>
      </c>
      <c r="EE726">
        <v>0.58349704742431641</v>
      </c>
      <c r="EF726">
        <v>1.0650572776794434</v>
      </c>
      <c r="EG726">
        <v>1.0269442796707153</v>
      </c>
      <c r="EH726">
        <v>0.98111486434936523</v>
      </c>
      <c r="EI726">
        <v>0.83371400833129883</v>
      </c>
      <c r="EJ726">
        <v>0.51236319541931152</v>
      </c>
      <c r="EK726">
        <v>0.71035575866699219</v>
      </c>
      <c r="EL726">
        <v>0.74293112754821777</v>
      </c>
      <c r="EM726">
        <v>0.85008400678634644</v>
      </c>
      <c r="EN726">
        <v>1.6958816051483154</v>
      </c>
      <c r="EO726">
        <v>1.6739616394042969</v>
      </c>
      <c r="EP726">
        <v>2.9754176139831543</v>
      </c>
      <c r="EQ726">
        <v>3.1170802116394043</v>
      </c>
      <c r="ER726">
        <v>0.85339128971099854</v>
      </c>
      <c r="ES726">
        <v>0.90880304574966431</v>
      </c>
      <c r="ET726">
        <v>0.56602680683135986</v>
      </c>
      <c r="EU726">
        <v>0.56861001253128052</v>
      </c>
      <c r="EV726">
        <v>0.54479867219924927</v>
      </c>
      <c r="EW726">
        <v>0.40096187591552734</v>
      </c>
      <c r="EX726">
        <v>0.457315593957901</v>
      </c>
      <c r="EY726">
        <v>71.19708251953125</v>
      </c>
      <c r="EZ726">
        <v>70.582046508789063</v>
      </c>
      <c r="FA726">
        <v>70.035675048828125</v>
      </c>
      <c r="FB726">
        <v>69.527122497558594</v>
      </c>
      <c r="FC726">
        <v>69.285049438476562</v>
      </c>
      <c r="FD726">
        <v>69.546546936035156</v>
      </c>
      <c r="FE726">
        <v>69.708183288574219</v>
      </c>
      <c r="FF726">
        <v>69.887924194335938</v>
      </c>
      <c r="FG726">
        <v>72.244392395019531</v>
      </c>
      <c r="FH726">
        <v>76.241813659667969</v>
      </c>
      <c r="FI726">
        <v>79.669517517089844</v>
      </c>
      <c r="FJ726">
        <v>83.566131591796875</v>
      </c>
      <c r="FK726">
        <v>85.657844543457031</v>
      </c>
      <c r="FL726">
        <v>87.023666381835938</v>
      </c>
      <c r="FM726">
        <v>87.407394409179688</v>
      </c>
      <c r="FN726">
        <v>89.09686279296875</v>
      </c>
      <c r="FO726">
        <v>91.1729736328125</v>
      </c>
      <c r="FP726">
        <v>92.850715637207031</v>
      </c>
      <c r="FQ726">
        <v>92.700790405273437</v>
      </c>
      <c r="FR726">
        <v>88.714248657226562</v>
      </c>
      <c r="FS726">
        <v>82.325790405273438</v>
      </c>
      <c r="FT726">
        <v>78.562171936035156</v>
      </c>
      <c r="FU726">
        <v>76.604080200195313</v>
      </c>
      <c r="FV726">
        <v>74.076179504394531</v>
      </c>
      <c r="FW726">
        <v>1</v>
      </c>
    </row>
    <row r="727" spans="1:179" x14ac:dyDescent="0.2">
      <c r="A727" t="s">
        <v>241</v>
      </c>
      <c r="B727" t="s">
        <v>248</v>
      </c>
      <c r="C727" t="s">
        <v>218</v>
      </c>
      <c r="D727" t="s">
        <v>43</v>
      </c>
      <c r="E727" t="s">
        <v>250</v>
      </c>
      <c r="F727" t="s">
        <v>226</v>
      </c>
      <c r="G727" t="s">
        <v>245</v>
      </c>
      <c r="H727">
        <v>130.01</v>
      </c>
      <c r="K727">
        <v>32.071732341974979</v>
      </c>
      <c r="L727">
        <v>31.479038992211219</v>
      </c>
      <c r="M727">
        <v>30.847211673659835</v>
      </c>
      <c r="N727">
        <v>31.117556791851392</v>
      </c>
      <c r="O727">
        <v>33.953113807416919</v>
      </c>
      <c r="P727">
        <v>41.255993031131297</v>
      </c>
      <c r="Q727">
        <v>48.657453558796604</v>
      </c>
      <c r="R727">
        <v>51.647977158679005</v>
      </c>
      <c r="S727">
        <v>55.918814713861316</v>
      </c>
      <c r="T727">
        <v>60.526684730405009</v>
      </c>
      <c r="U727">
        <v>64.034374353798356</v>
      </c>
      <c r="V727">
        <v>66.346621667257892</v>
      </c>
      <c r="W727">
        <v>66.478160329790313</v>
      </c>
      <c r="X727">
        <v>66.383179615440895</v>
      </c>
      <c r="Y727">
        <v>65.90109818061508</v>
      </c>
      <c r="Z727">
        <v>65.871273763400552</v>
      </c>
      <c r="AA727">
        <v>65.889309943876384</v>
      </c>
      <c r="AB727">
        <v>64.050632282463127</v>
      </c>
      <c r="AC727">
        <v>47.678767222432803</v>
      </c>
      <c r="AD727">
        <v>41.571906892008087</v>
      </c>
      <c r="AE727">
        <v>37.820264694575016</v>
      </c>
      <c r="AF727">
        <v>35.426968435497251</v>
      </c>
      <c r="AG727">
        <v>32.983043701115861</v>
      </c>
      <c r="AH727">
        <v>33.229263473873033</v>
      </c>
      <c r="AI727">
        <v>-0.9273865818977356</v>
      </c>
      <c r="AJ727">
        <v>-0.85902780294418335</v>
      </c>
      <c r="AK727">
        <v>-0.87986540794372559</v>
      </c>
      <c r="AL727">
        <v>-1.1343823671340942</v>
      </c>
      <c r="AM727">
        <v>-1.0278586149215698</v>
      </c>
      <c r="AN727">
        <v>-0.6082032322883606</v>
      </c>
      <c r="AO727">
        <v>-0.56369119882583618</v>
      </c>
      <c r="AP727">
        <v>-0.52312880754470825</v>
      </c>
      <c r="AQ727">
        <v>-0.58325183391571045</v>
      </c>
      <c r="AR727">
        <v>-0.58829677104949951</v>
      </c>
      <c r="AS727">
        <v>-0.38748371601104736</v>
      </c>
      <c r="AT727">
        <v>-0.39751851558685303</v>
      </c>
      <c r="AU727">
        <v>-0.3307873010635376</v>
      </c>
      <c r="AV727">
        <v>0.23269669711589813</v>
      </c>
      <c r="AW727">
        <v>0.4469306468963623</v>
      </c>
      <c r="AX727">
        <v>1.3472051620483398</v>
      </c>
      <c r="AY727">
        <v>1.303667426109314</v>
      </c>
      <c r="AZ727">
        <v>-3.9808759689331055</v>
      </c>
      <c r="BA727">
        <v>-2.7382795810699463</v>
      </c>
      <c r="BB727">
        <v>-2.5141701698303223</v>
      </c>
      <c r="BC727">
        <v>-2.1731259822845459</v>
      </c>
      <c r="BD727">
        <v>-1.7979869842529297</v>
      </c>
      <c r="BE727">
        <v>-1.0403217077255249</v>
      </c>
      <c r="BF727">
        <v>-1.0465755462646484</v>
      </c>
      <c r="BG727">
        <v>-0.44331976771354675</v>
      </c>
      <c r="BH727">
        <v>-0.3912968635559082</v>
      </c>
      <c r="BI727">
        <v>-0.44104135036468506</v>
      </c>
      <c r="BJ727">
        <v>-0.68808656930923462</v>
      </c>
      <c r="BK727">
        <v>-0.55303490161895752</v>
      </c>
      <c r="BL727">
        <v>-0.11816780269145966</v>
      </c>
      <c r="BM727">
        <v>-9.7949109971523285E-2</v>
      </c>
      <c r="BN727">
        <v>-8.2748107612133026E-2</v>
      </c>
      <c r="BO727">
        <v>-0.16782543063163757</v>
      </c>
      <c r="BP727">
        <v>-0.26471248269081116</v>
      </c>
      <c r="BQ727">
        <v>-6.6043898463249207E-2</v>
      </c>
      <c r="BR727">
        <v>-6.3635773956775665E-2</v>
      </c>
      <c r="BS727">
        <v>1.4396128244698048E-2</v>
      </c>
      <c r="BT727">
        <v>0.65616345405578613</v>
      </c>
      <c r="BU727">
        <v>0.80038940906524658</v>
      </c>
      <c r="BV727">
        <v>1.8112515211105347</v>
      </c>
      <c r="BW727">
        <v>1.8217951059341431</v>
      </c>
      <c r="BX727">
        <v>-2.5504250526428223</v>
      </c>
      <c r="BY727">
        <v>-1.6608631610870361</v>
      </c>
      <c r="BZ727">
        <v>-1.6028925180435181</v>
      </c>
      <c r="CA727">
        <v>-1.3624095916748047</v>
      </c>
      <c r="CB727">
        <v>-1.1056270599365234</v>
      </c>
      <c r="CC727">
        <v>-0.61481553316116333</v>
      </c>
      <c r="CD727">
        <v>-0.60284292697906494</v>
      </c>
      <c r="CE727">
        <v>-0.10805656015872955</v>
      </c>
      <c r="CF727">
        <v>-6.7347876727581024E-2</v>
      </c>
      <c r="CG727">
        <v>-0.13711315393447876</v>
      </c>
      <c r="CH727">
        <v>-0.37898343801498413</v>
      </c>
      <c r="CI727">
        <v>-0.22417345643043518</v>
      </c>
      <c r="CJ727">
        <v>0.22122924029827118</v>
      </c>
      <c r="CK727">
        <v>0.224622443318367</v>
      </c>
      <c r="CL727">
        <v>0.22225823998451233</v>
      </c>
      <c r="CM727">
        <v>0.11989764869213104</v>
      </c>
      <c r="CN727">
        <v>-4.0598999708890915E-2</v>
      </c>
      <c r="CO727">
        <v>0.15658433735370636</v>
      </c>
      <c r="CP727">
        <v>0.16761040687561035</v>
      </c>
      <c r="CQ727">
        <v>0.25346910953521729</v>
      </c>
      <c r="CR727">
        <v>0.94945520162582397</v>
      </c>
      <c r="CS727">
        <v>1.0451939105987549</v>
      </c>
      <c r="CT727">
        <v>2.1326487064361572</v>
      </c>
      <c r="CU727">
        <v>2.1806488037109375</v>
      </c>
      <c r="CV727">
        <v>-1.5596992969512939</v>
      </c>
      <c r="CW727">
        <v>-0.91464781761169434</v>
      </c>
      <c r="CX727">
        <v>-0.97174447774887085</v>
      </c>
      <c r="CY727">
        <v>-0.80091005563735962</v>
      </c>
      <c r="CZ727">
        <v>-0.62610065937042236</v>
      </c>
      <c r="DA727">
        <v>-0.32011124491691589</v>
      </c>
      <c r="DB727">
        <v>-0.29551500082015991</v>
      </c>
      <c r="DC727">
        <v>0.22720664739608765</v>
      </c>
      <c r="DD727">
        <v>0.25660112500190735</v>
      </c>
      <c r="DE727">
        <v>0.16681505739688873</v>
      </c>
      <c r="DF727">
        <v>-6.9880291819572449E-2</v>
      </c>
      <c r="DG727">
        <v>0.10468801110982895</v>
      </c>
      <c r="DH727">
        <v>0.56062626838684082</v>
      </c>
      <c r="DI727">
        <v>0.54719400405883789</v>
      </c>
      <c r="DJ727">
        <v>0.52726459503173828</v>
      </c>
      <c r="DK727">
        <v>0.40762072801589966</v>
      </c>
      <c r="DL727">
        <v>0.18351449072360992</v>
      </c>
      <c r="DM727">
        <v>0.37921255826950073</v>
      </c>
      <c r="DN727">
        <v>0.39885658025741577</v>
      </c>
      <c r="DO727">
        <v>0.4925420880317688</v>
      </c>
      <c r="DP727">
        <v>1.2427469491958618</v>
      </c>
      <c r="DQ727">
        <v>1.2899984121322632</v>
      </c>
      <c r="DR727">
        <v>2.4540457725524902</v>
      </c>
      <c r="DS727">
        <v>2.5395023822784424</v>
      </c>
      <c r="DT727">
        <v>-0.5689733624458313</v>
      </c>
      <c r="DU727">
        <v>-0.16843254864215851</v>
      </c>
      <c r="DV727">
        <v>-0.34059637784957886</v>
      </c>
      <c r="DW727">
        <v>-0.23941044509410858</v>
      </c>
      <c r="DX727">
        <v>-0.1465742290019989</v>
      </c>
      <c r="DY727">
        <v>-2.5406980887055397E-2</v>
      </c>
      <c r="DZ727">
        <v>1.1812914162874222E-2</v>
      </c>
      <c r="EA727">
        <v>0.71127349138259888</v>
      </c>
      <c r="EB727">
        <v>0.72433203458786011</v>
      </c>
      <c r="EC727">
        <v>0.60563910007476807</v>
      </c>
      <c r="ED727">
        <v>0.37641555070877075</v>
      </c>
      <c r="EE727">
        <v>0.57951176166534424</v>
      </c>
      <c r="EF727">
        <v>1.0506616830825806</v>
      </c>
      <c r="EG727">
        <v>1.0129361152648926</v>
      </c>
      <c r="EH727">
        <v>0.96764528751373291</v>
      </c>
      <c r="EI727">
        <v>0.82304716110229492</v>
      </c>
      <c r="EJ727">
        <v>0.50709879398345947</v>
      </c>
      <c r="EK727">
        <v>0.7006523609161377</v>
      </c>
      <c r="EL727">
        <v>0.73273932933807373</v>
      </c>
      <c r="EM727">
        <v>0.83772552013397217</v>
      </c>
      <c r="EN727">
        <v>1.6662137508392334</v>
      </c>
      <c r="EO727">
        <v>1.6434571743011475</v>
      </c>
      <c r="EP727">
        <v>2.9180920124053955</v>
      </c>
      <c r="EQ727">
        <v>3.0576300621032715</v>
      </c>
      <c r="ER727">
        <v>0.86147743463516235</v>
      </c>
      <c r="ES727">
        <v>0.90898382663726807</v>
      </c>
      <c r="ET727">
        <v>0.57068127393722534</v>
      </c>
      <c r="EU727">
        <v>0.57130581140518188</v>
      </c>
      <c r="EV727">
        <v>0.54578578472137451</v>
      </c>
      <c r="EW727">
        <v>0.40009915828704834</v>
      </c>
      <c r="EX727">
        <v>0.45554560422897339</v>
      </c>
      <c r="EY727">
        <v>71.19708251953125</v>
      </c>
      <c r="EZ727">
        <v>70.582046508789063</v>
      </c>
      <c r="FA727">
        <v>70.035675048828125</v>
      </c>
      <c r="FB727">
        <v>69.527122497558594</v>
      </c>
      <c r="FC727">
        <v>69.285049438476562</v>
      </c>
      <c r="FD727">
        <v>69.546546936035156</v>
      </c>
      <c r="FE727">
        <v>69.708183288574219</v>
      </c>
      <c r="FF727">
        <v>69.887924194335938</v>
      </c>
      <c r="FG727">
        <v>72.244392395019531</v>
      </c>
      <c r="FH727">
        <v>76.241813659667969</v>
      </c>
      <c r="FI727">
        <v>79.669517517089844</v>
      </c>
      <c r="FJ727">
        <v>83.566131591796875</v>
      </c>
      <c r="FK727">
        <v>85.657844543457031</v>
      </c>
      <c r="FL727">
        <v>87.023666381835938</v>
      </c>
      <c r="FM727">
        <v>87.407394409179688</v>
      </c>
      <c r="FN727">
        <v>89.09686279296875</v>
      </c>
      <c r="FO727">
        <v>91.1729736328125</v>
      </c>
      <c r="FP727">
        <v>92.850715637207031</v>
      </c>
      <c r="FQ727">
        <v>92.700790405273437</v>
      </c>
      <c r="FR727">
        <v>88.714248657226562</v>
      </c>
      <c r="FS727">
        <v>82.325790405273438</v>
      </c>
      <c r="FT727">
        <v>78.562171936035156</v>
      </c>
      <c r="FU727">
        <v>76.604080200195313</v>
      </c>
      <c r="FV727">
        <v>74.076179504394531</v>
      </c>
      <c r="FW727">
        <v>1</v>
      </c>
    </row>
    <row r="728" spans="1:179" x14ac:dyDescent="0.2">
      <c r="A728" t="s">
        <v>241</v>
      </c>
      <c r="B728" t="s">
        <v>248</v>
      </c>
      <c r="C728" t="s">
        <v>218</v>
      </c>
      <c r="D728" t="s">
        <v>44</v>
      </c>
      <c r="E728">
        <v>2015</v>
      </c>
      <c r="F728" t="s">
        <v>226</v>
      </c>
      <c r="G728" t="s">
        <v>245</v>
      </c>
      <c r="H728">
        <v>143.09</v>
      </c>
      <c r="K728">
        <v>38.737165372797321</v>
      </c>
      <c r="L728">
        <v>38.293710603109382</v>
      </c>
      <c r="M728">
        <v>37.75302727688819</v>
      </c>
      <c r="N728">
        <v>38.168583372816691</v>
      </c>
      <c r="O728">
        <v>41.720751529611633</v>
      </c>
      <c r="P728">
        <v>49.853273335948707</v>
      </c>
      <c r="Q728">
        <v>57.414584264638364</v>
      </c>
      <c r="R728">
        <v>60.576445340534519</v>
      </c>
      <c r="S728">
        <v>65.384857892013997</v>
      </c>
      <c r="T728">
        <v>70.477972127058464</v>
      </c>
      <c r="U728">
        <v>74.352709560254723</v>
      </c>
      <c r="V728">
        <v>76.966474254439689</v>
      </c>
      <c r="W728">
        <v>77.557887583499863</v>
      </c>
      <c r="X728">
        <v>77.37335229770423</v>
      </c>
      <c r="Y728">
        <v>76.475967753622243</v>
      </c>
      <c r="Z728">
        <v>75.578879875815304</v>
      </c>
      <c r="AA728">
        <v>74.684504949115336</v>
      </c>
      <c r="AB728">
        <v>71.562549393662493</v>
      </c>
      <c r="AC728">
        <v>53.707912666817386</v>
      </c>
      <c r="AD728">
        <v>47.144799165270769</v>
      </c>
      <c r="AE728">
        <v>43.588972180624879</v>
      </c>
      <c r="AF728">
        <v>41.098077176194337</v>
      </c>
      <c r="AG728">
        <v>38.407444205084204</v>
      </c>
      <c r="AH728">
        <v>38.791963597906239</v>
      </c>
      <c r="AI728">
        <v>-1.1014969348907471</v>
      </c>
      <c r="AJ728">
        <v>-1.0589330196380615</v>
      </c>
      <c r="AK728">
        <v>-1.1248376369476318</v>
      </c>
      <c r="AL728">
        <v>-1.3959792852401733</v>
      </c>
      <c r="AM728">
        <v>-1.2254594564437866</v>
      </c>
      <c r="AN728">
        <v>-0.63274538516998291</v>
      </c>
      <c r="AO728">
        <v>-0.6367221474647522</v>
      </c>
      <c r="AP728">
        <v>-0.5762176513671875</v>
      </c>
      <c r="AQ728">
        <v>-0.62569797039031982</v>
      </c>
      <c r="AR728">
        <v>-0.63363909721374512</v>
      </c>
      <c r="AS728">
        <v>-0.38212427496910095</v>
      </c>
      <c r="AT728">
        <v>-0.39354097843170166</v>
      </c>
      <c r="AU728">
        <v>-0.30058243870735168</v>
      </c>
      <c r="AV728">
        <v>0.35242149233818054</v>
      </c>
      <c r="AW728">
        <v>0.58845603466033936</v>
      </c>
      <c r="AX728">
        <v>1.5918163061141968</v>
      </c>
      <c r="AY728">
        <v>1.4976639747619629</v>
      </c>
      <c r="AZ728">
        <v>-4.3669776916503906</v>
      </c>
      <c r="BA728">
        <v>-3.068270206451416</v>
      </c>
      <c r="BB728">
        <v>-2.7008585929870605</v>
      </c>
      <c r="BC728">
        <v>-2.3872749805450439</v>
      </c>
      <c r="BD728">
        <v>-2.0664277076721191</v>
      </c>
      <c r="BE728">
        <v>-1.2037423849105835</v>
      </c>
      <c r="BF728">
        <v>-1.21280837059021</v>
      </c>
      <c r="BG728">
        <v>-0.52660727500915527</v>
      </c>
      <c r="BH728">
        <v>-0.5022425651550293</v>
      </c>
      <c r="BI728">
        <v>-0.60128086805343628</v>
      </c>
      <c r="BJ728">
        <v>-0.88127058744430542</v>
      </c>
      <c r="BK728">
        <v>-0.68761175870895386</v>
      </c>
      <c r="BL728">
        <v>-8.0784812569618225E-2</v>
      </c>
      <c r="BM728">
        <v>-0.1217024028301239</v>
      </c>
      <c r="BN728">
        <v>-9.4533272087574005E-2</v>
      </c>
      <c r="BO728">
        <v>-0.16893856227397919</v>
      </c>
      <c r="BP728">
        <v>-0.2772979736328125</v>
      </c>
      <c r="BQ728">
        <v>-2.855081669986248E-2</v>
      </c>
      <c r="BR728">
        <v>-2.6031628251075745E-2</v>
      </c>
      <c r="BS728">
        <v>8.1660732626914978E-2</v>
      </c>
      <c r="BT728">
        <v>0.8241499662399292</v>
      </c>
      <c r="BU728">
        <v>0.98204761743545532</v>
      </c>
      <c r="BV728">
        <v>2.0996758937835693</v>
      </c>
      <c r="BW728">
        <v>2.0570077896118164</v>
      </c>
      <c r="BX728">
        <v>-2.838942289352417</v>
      </c>
      <c r="BY728">
        <v>-1.8939628601074219</v>
      </c>
      <c r="BZ728">
        <v>-1.7346158027648926</v>
      </c>
      <c r="CA728">
        <v>-1.5056835412979126</v>
      </c>
      <c r="CB728">
        <v>-1.2866182327270508</v>
      </c>
      <c r="CC728">
        <v>-0.73420387506484985</v>
      </c>
      <c r="CD728">
        <v>-0.72102349996566772</v>
      </c>
      <c r="CE728">
        <v>-0.12844045460224152</v>
      </c>
      <c r="CF728">
        <v>-0.11668045818805695</v>
      </c>
      <c r="CG728">
        <v>-0.23866704106330872</v>
      </c>
      <c r="CH728">
        <v>-0.52478492259979248</v>
      </c>
      <c r="CI728">
        <v>-0.31510013341903687</v>
      </c>
      <c r="CJ728">
        <v>0.30150139331817627</v>
      </c>
      <c r="CK728">
        <v>0.23499871790409088</v>
      </c>
      <c r="CL728">
        <v>0.23907987773418427</v>
      </c>
      <c r="CM728">
        <v>0.14741162955760956</v>
      </c>
      <c r="CN728">
        <v>-3.0497204512357712E-2</v>
      </c>
      <c r="CO728">
        <v>0.21633307635784149</v>
      </c>
      <c r="CP728">
        <v>0.22850421071052551</v>
      </c>
      <c r="CQ728">
        <v>0.34640118479728699</v>
      </c>
      <c r="CR728">
        <v>1.1508677005767822</v>
      </c>
      <c r="CS728">
        <v>1.254647970199585</v>
      </c>
      <c r="CT728">
        <v>2.4514179229736328</v>
      </c>
      <c r="CU728">
        <v>2.4444077014923096</v>
      </c>
      <c r="CV728">
        <v>-1.7806293964385986</v>
      </c>
      <c r="CW728">
        <v>-1.0806411504745483</v>
      </c>
      <c r="CX728">
        <v>-1.0653989315032959</v>
      </c>
      <c r="CY728">
        <v>-0.89509600400924683</v>
      </c>
      <c r="CZ728">
        <v>-0.7465246319770813</v>
      </c>
      <c r="DA728">
        <v>-0.40900292992591858</v>
      </c>
      <c r="DB728">
        <v>-0.38041475415229797</v>
      </c>
      <c r="DC728">
        <v>0.26972639560699463</v>
      </c>
      <c r="DD728">
        <v>0.26888167858123779</v>
      </c>
      <c r="DE728">
        <v>0.12394675612449646</v>
      </c>
      <c r="DF728">
        <v>-0.16829925775527954</v>
      </c>
      <c r="DG728">
        <v>5.7411510497331619E-2</v>
      </c>
      <c r="DH728">
        <v>0.68378758430480957</v>
      </c>
      <c r="DI728">
        <v>0.59169983863830566</v>
      </c>
      <c r="DJ728">
        <v>0.57269299030303955</v>
      </c>
      <c r="DK728">
        <v>0.46376180648803711</v>
      </c>
      <c r="DL728">
        <v>0.21630355715751648</v>
      </c>
      <c r="DM728">
        <v>0.46121698617935181</v>
      </c>
      <c r="DN728">
        <v>0.48304006457328796</v>
      </c>
      <c r="DO728">
        <v>0.6111416220664978</v>
      </c>
      <c r="DP728">
        <v>1.4775854349136353</v>
      </c>
      <c r="DQ728">
        <v>1.5272483825683594</v>
      </c>
      <c r="DR728">
        <v>2.8031599521636963</v>
      </c>
      <c r="DS728">
        <v>2.8318073749542236</v>
      </c>
      <c r="DT728">
        <v>-0.72231656312942505</v>
      </c>
      <c r="DU728">
        <v>-0.26731935143470764</v>
      </c>
      <c r="DV728">
        <v>-0.39618209004402161</v>
      </c>
      <c r="DW728">
        <v>-0.28450852632522583</v>
      </c>
      <c r="DX728">
        <v>-0.20643098652362823</v>
      </c>
      <c r="DY728">
        <v>-8.3801999688148499E-2</v>
      </c>
      <c r="DZ728">
        <v>-3.980601578950882E-2</v>
      </c>
      <c r="EA728">
        <v>0.84461605548858643</v>
      </c>
      <c r="EB728">
        <v>0.82557213306427002</v>
      </c>
      <c r="EC728">
        <v>0.64750349521636963</v>
      </c>
      <c r="ED728">
        <v>0.34640944004058838</v>
      </c>
      <c r="EE728">
        <v>0.59525913000106812</v>
      </c>
      <c r="EF728">
        <v>1.2357481718063354</v>
      </c>
      <c r="EG728">
        <v>1.1067196130752563</v>
      </c>
      <c r="EH728">
        <v>1.0543774366378784</v>
      </c>
      <c r="EI728">
        <v>0.92052125930786133</v>
      </c>
      <c r="EJ728">
        <v>0.57264465093612671</v>
      </c>
      <c r="EK728">
        <v>0.81479042768478394</v>
      </c>
      <c r="EL728">
        <v>0.85054939985275269</v>
      </c>
      <c r="EM728">
        <v>0.99338483810424805</v>
      </c>
      <c r="EN728">
        <v>1.9493139982223511</v>
      </c>
      <c r="EO728">
        <v>1.9208400249481201</v>
      </c>
      <c r="EP728">
        <v>3.3110194206237793</v>
      </c>
      <c r="EQ728">
        <v>3.3911511898040771</v>
      </c>
      <c r="ER728">
        <v>0.80571901798248291</v>
      </c>
      <c r="ES728">
        <v>0.90698808431625366</v>
      </c>
      <c r="ET728">
        <v>0.57006072998046875</v>
      </c>
      <c r="EU728">
        <v>0.59708285331726074</v>
      </c>
      <c r="EV728">
        <v>0.57337844371795654</v>
      </c>
      <c r="EW728">
        <v>0.38573649525642395</v>
      </c>
      <c r="EX728">
        <v>0.4519788920879364</v>
      </c>
      <c r="EY728">
        <v>76.374595642089844</v>
      </c>
      <c r="EZ728">
        <v>75.635528564453125</v>
      </c>
      <c r="FA728">
        <v>74.755790710449219</v>
      </c>
      <c r="FB728">
        <v>73.806190490722656</v>
      </c>
      <c r="FC728">
        <v>72.87945556640625</v>
      </c>
      <c r="FD728">
        <v>72.590057373046875</v>
      </c>
      <c r="FE728">
        <v>72.526313781738281</v>
      </c>
      <c r="FF728">
        <v>72.794807434082031</v>
      </c>
      <c r="FG728">
        <v>74.885963439941406</v>
      </c>
      <c r="FH728">
        <v>78.968391418457031</v>
      </c>
      <c r="FI728">
        <v>82.569381713867188</v>
      </c>
      <c r="FJ728">
        <v>86.812904357910156</v>
      </c>
      <c r="FK728">
        <v>89.760139465332031</v>
      </c>
      <c r="FL728">
        <v>91.123931884765625</v>
      </c>
      <c r="FM728">
        <v>90.863304138183594</v>
      </c>
      <c r="FN728">
        <v>90.892532348632812</v>
      </c>
      <c r="FO728">
        <v>90.868003845214844</v>
      </c>
      <c r="FP728">
        <v>89.886123657226562</v>
      </c>
      <c r="FQ728">
        <v>88.510581970214844</v>
      </c>
      <c r="FR728">
        <v>84.807518005371094</v>
      </c>
      <c r="FS728">
        <v>80.51080322265625</v>
      </c>
      <c r="FT728">
        <v>77.334747314453125</v>
      </c>
      <c r="FU728">
        <v>75.162078857421875</v>
      </c>
      <c r="FV728">
        <v>73.668373107910156</v>
      </c>
      <c r="FW728">
        <v>1</v>
      </c>
    </row>
    <row r="729" spans="1:179" x14ac:dyDescent="0.2">
      <c r="A729" t="s">
        <v>241</v>
      </c>
      <c r="B729" t="s">
        <v>248</v>
      </c>
      <c r="C729" t="s">
        <v>218</v>
      </c>
      <c r="D729" t="s">
        <v>44</v>
      </c>
      <c r="E729">
        <v>2016</v>
      </c>
      <c r="F729" t="s">
        <v>226</v>
      </c>
      <c r="G729" t="s">
        <v>245</v>
      </c>
      <c r="H729">
        <v>133.18</v>
      </c>
      <c r="K729">
        <v>36.05266928162505</v>
      </c>
      <c r="L729">
        <v>35.639946048031263</v>
      </c>
      <c r="M729">
        <v>35.136732223303902</v>
      </c>
      <c r="N729">
        <v>35.523490168814142</v>
      </c>
      <c r="O729">
        <v>38.829492106673527</v>
      </c>
      <c r="P729">
        <v>46.398427940976205</v>
      </c>
      <c r="Q729">
        <v>53.435737966738166</v>
      </c>
      <c r="R729">
        <v>56.378481210511431</v>
      </c>
      <c r="S729">
        <v>60.853669464989174</v>
      </c>
      <c r="T729">
        <v>65.593829498963672</v>
      </c>
      <c r="U729">
        <v>69.200046574678154</v>
      </c>
      <c r="V729">
        <v>71.63267666499479</v>
      </c>
      <c r="W729">
        <v>72.183104889573258</v>
      </c>
      <c r="X729">
        <v>72.011357949249856</v>
      </c>
      <c r="Y729">
        <v>71.176162398029959</v>
      </c>
      <c r="Z729">
        <v>70.3412429540316</v>
      </c>
      <c r="AA729">
        <v>69.508848452890973</v>
      </c>
      <c r="AB729">
        <v>66.603245266145834</v>
      </c>
      <c r="AC729">
        <v>49.98593971831815</v>
      </c>
      <c r="AD729">
        <v>43.877651766634671</v>
      </c>
      <c r="AE729">
        <v>40.568244558689074</v>
      </c>
      <c r="AF729">
        <v>38.249969255224308</v>
      </c>
      <c r="AG729">
        <v>35.745797880470342</v>
      </c>
      <c r="AH729">
        <v>36.103669974836826</v>
      </c>
      <c r="AI729">
        <v>-1.0582741498947144</v>
      </c>
      <c r="AJ729">
        <v>-1.0176117420196533</v>
      </c>
      <c r="AK729">
        <v>-1.0770406723022461</v>
      </c>
      <c r="AL729">
        <v>-1.3288825750350952</v>
      </c>
      <c r="AM729">
        <v>-1.1715126037597656</v>
      </c>
      <c r="AN729">
        <v>-0.62068653106689453</v>
      </c>
      <c r="AO729">
        <v>-0.62226015329360962</v>
      </c>
      <c r="AP729">
        <v>-0.56402862071990967</v>
      </c>
      <c r="AQ729">
        <v>-0.60864436626434326</v>
      </c>
      <c r="AR729">
        <v>-0.61025148630142212</v>
      </c>
      <c r="AS729">
        <v>-0.3760073184967041</v>
      </c>
      <c r="AT729">
        <v>-0.38743546605110168</v>
      </c>
      <c r="AU729">
        <v>-0.30176764726638794</v>
      </c>
      <c r="AV729">
        <v>0.3008289635181427</v>
      </c>
      <c r="AW729">
        <v>0.52500665187835693</v>
      </c>
      <c r="AX729">
        <v>1.4522525072097778</v>
      </c>
      <c r="AY729">
        <v>1.3616596460342407</v>
      </c>
      <c r="AZ729">
        <v>-4.1523537635803223</v>
      </c>
      <c r="BA729">
        <v>-2.9232735633850098</v>
      </c>
      <c r="BB729">
        <v>-2.5693397521972656</v>
      </c>
      <c r="BC729">
        <v>-2.2726120948791504</v>
      </c>
      <c r="BD729">
        <v>-1.9681375026702881</v>
      </c>
      <c r="BE729">
        <v>-1.1473661661148071</v>
      </c>
      <c r="BF729">
        <v>-1.1570851802825928</v>
      </c>
      <c r="BG729">
        <v>-0.503662109375</v>
      </c>
      <c r="BH729">
        <v>-0.48055696487426758</v>
      </c>
      <c r="BI729">
        <v>-0.57195097208023071</v>
      </c>
      <c r="BJ729">
        <v>-0.83232885599136353</v>
      </c>
      <c r="BK729">
        <v>-0.65263599157333374</v>
      </c>
      <c r="BL729">
        <v>-8.8194862008094788E-2</v>
      </c>
      <c r="BM729">
        <v>-0.12540623545646667</v>
      </c>
      <c r="BN729">
        <v>-9.9334292113780975E-2</v>
      </c>
      <c r="BO729">
        <v>-0.1679958701133728</v>
      </c>
      <c r="BP729">
        <v>-0.26647931337356567</v>
      </c>
      <c r="BQ729">
        <v>-3.4905172884464264E-2</v>
      </c>
      <c r="BR729">
        <v>-3.2888997346162796E-2</v>
      </c>
      <c r="BS729">
        <v>6.6992998123168945E-2</v>
      </c>
      <c r="BT729">
        <v>0.75591856241226196</v>
      </c>
      <c r="BU729">
        <v>0.90471541881561279</v>
      </c>
      <c r="BV729">
        <v>1.9421987533569336</v>
      </c>
      <c r="BW729">
        <v>1.9012740850448608</v>
      </c>
      <c r="BX729">
        <v>-2.6782152652740479</v>
      </c>
      <c r="BY729">
        <v>-1.790386438369751</v>
      </c>
      <c r="BZ729">
        <v>-1.6371785402297974</v>
      </c>
      <c r="CA729">
        <v>-1.4221163988113403</v>
      </c>
      <c r="CB729">
        <v>-1.2158336639404297</v>
      </c>
      <c r="CC729">
        <v>-0.69438928365707397</v>
      </c>
      <c r="CD729">
        <v>-0.68264663219451904</v>
      </c>
      <c r="CE729">
        <v>-0.11953949183225632</v>
      </c>
      <c r="CF729">
        <v>-0.10859446972608566</v>
      </c>
      <c r="CG729">
        <v>-0.22212734818458557</v>
      </c>
      <c r="CH729">
        <v>-0.48841720819473267</v>
      </c>
      <c r="CI729">
        <v>-0.29326361417770386</v>
      </c>
      <c r="CJ729">
        <v>0.28060725331306458</v>
      </c>
      <c r="CK729">
        <v>0.21871325373649597</v>
      </c>
      <c r="CL729">
        <v>0.22251157462596893</v>
      </c>
      <c r="CM729">
        <v>0.13719595968723297</v>
      </c>
      <c r="CN729">
        <v>-2.8383741155266762E-2</v>
      </c>
      <c r="CO729">
        <v>0.20134113729000092</v>
      </c>
      <c r="CP729">
        <v>0.21266880631446838</v>
      </c>
      <c r="CQ729">
        <v>0.32239550352096558</v>
      </c>
      <c r="CR729">
        <v>1.0711122751235962</v>
      </c>
      <c r="CS729">
        <v>1.1677005290985107</v>
      </c>
      <c r="CT729">
        <v>2.28153395652771</v>
      </c>
      <c r="CU729">
        <v>2.2750093936920166</v>
      </c>
      <c r="CV729">
        <v>-1.657231330871582</v>
      </c>
      <c r="CW729">
        <v>-1.0057523250579834</v>
      </c>
      <c r="CX729">
        <v>-0.99156647920608521</v>
      </c>
      <c r="CY729">
        <v>-0.83306562900543213</v>
      </c>
      <c r="CZ729">
        <v>-0.69479024410247803</v>
      </c>
      <c r="DA729">
        <v>-0.38065892457962036</v>
      </c>
      <c r="DB729">
        <v>-0.35405191779136658</v>
      </c>
      <c r="DC729">
        <v>0.26458311080932617</v>
      </c>
      <c r="DD729">
        <v>0.26336801052093506</v>
      </c>
      <c r="DE729">
        <v>0.12769627571105957</v>
      </c>
      <c r="DF729">
        <v>-0.14450556039810181</v>
      </c>
      <c r="DG729">
        <v>6.6108748316764832E-2</v>
      </c>
      <c r="DH729">
        <v>0.64940941333770752</v>
      </c>
      <c r="DI729">
        <v>0.56283271312713623</v>
      </c>
      <c r="DJ729">
        <v>0.54435741901397705</v>
      </c>
      <c r="DK729">
        <v>0.44238778948783875</v>
      </c>
      <c r="DL729">
        <v>0.20971183478832245</v>
      </c>
      <c r="DM729">
        <v>0.4375874400138855</v>
      </c>
      <c r="DN729">
        <v>0.45822662115097046</v>
      </c>
      <c r="DO729">
        <v>0.57779800891876221</v>
      </c>
      <c r="DP729">
        <v>1.3863059282302856</v>
      </c>
      <c r="DQ729">
        <v>1.4306857585906982</v>
      </c>
      <c r="DR729">
        <v>2.6208691596984863</v>
      </c>
      <c r="DS729">
        <v>2.6487448215484619</v>
      </c>
      <c r="DT729">
        <v>-0.63624745607376099</v>
      </c>
      <c r="DU729">
        <v>-0.2211182713508606</v>
      </c>
      <c r="DV729">
        <v>-0.34595438838005066</v>
      </c>
      <c r="DW729">
        <v>-0.24401487410068512</v>
      </c>
      <c r="DX729">
        <v>-0.17374689877033234</v>
      </c>
      <c r="DY729">
        <v>-6.6928543150424957E-2</v>
      </c>
      <c r="DZ729">
        <v>-2.5457186624407768E-2</v>
      </c>
      <c r="EA729">
        <v>0.81919515132904053</v>
      </c>
      <c r="EB729">
        <v>0.8004227876663208</v>
      </c>
      <c r="EC729">
        <v>0.63278603553771973</v>
      </c>
      <c r="ED729">
        <v>0.35204821825027466</v>
      </c>
      <c r="EE729">
        <v>0.58498537540435791</v>
      </c>
      <c r="EF729">
        <v>1.1819010972976685</v>
      </c>
      <c r="EG729">
        <v>1.0596866607666016</v>
      </c>
      <c r="EH729">
        <v>1.0090517997741699</v>
      </c>
      <c r="EI729">
        <v>0.88303631544113159</v>
      </c>
      <c r="EJ729">
        <v>0.55348402261734009</v>
      </c>
      <c r="EK729">
        <v>0.77868962287902832</v>
      </c>
      <c r="EL729">
        <v>0.81277310848236084</v>
      </c>
      <c r="EM729">
        <v>0.94655865430831909</v>
      </c>
      <c r="EN729">
        <v>1.8413956165313721</v>
      </c>
      <c r="EO729">
        <v>1.8103945255279541</v>
      </c>
      <c r="EP729">
        <v>3.1108155250549316</v>
      </c>
      <c r="EQ729">
        <v>3.1883594989776611</v>
      </c>
      <c r="ER729">
        <v>0.8378911018371582</v>
      </c>
      <c r="ES729">
        <v>0.91176873445510864</v>
      </c>
      <c r="ET729">
        <v>0.58620691299438477</v>
      </c>
      <c r="EU729">
        <v>0.60648083686828613</v>
      </c>
      <c r="EV729">
        <v>0.57855695486068726</v>
      </c>
      <c r="EW729">
        <v>0.38604828715324402</v>
      </c>
      <c r="EX729">
        <v>0.44898140430450439</v>
      </c>
      <c r="EY729">
        <v>76.374595642089844</v>
      </c>
      <c r="EZ729">
        <v>75.635528564453125</v>
      </c>
      <c r="FA729">
        <v>74.755790710449219</v>
      </c>
      <c r="FB729">
        <v>73.806190490722656</v>
      </c>
      <c r="FC729">
        <v>72.87945556640625</v>
      </c>
      <c r="FD729">
        <v>72.590057373046875</v>
      </c>
      <c r="FE729">
        <v>72.526313781738281</v>
      </c>
      <c r="FF729">
        <v>72.794807434082031</v>
      </c>
      <c r="FG729">
        <v>74.885963439941406</v>
      </c>
      <c r="FH729">
        <v>78.968391418457031</v>
      </c>
      <c r="FI729">
        <v>82.569381713867188</v>
      </c>
      <c r="FJ729">
        <v>86.812904357910156</v>
      </c>
      <c r="FK729">
        <v>89.760139465332031</v>
      </c>
      <c r="FL729">
        <v>91.123931884765625</v>
      </c>
      <c r="FM729">
        <v>90.863304138183594</v>
      </c>
      <c r="FN729">
        <v>90.892532348632812</v>
      </c>
      <c r="FO729">
        <v>90.868003845214844</v>
      </c>
      <c r="FP729">
        <v>89.886123657226562</v>
      </c>
      <c r="FQ729">
        <v>88.510581970214844</v>
      </c>
      <c r="FR729">
        <v>84.807518005371094</v>
      </c>
      <c r="FS729">
        <v>80.51080322265625</v>
      </c>
      <c r="FT729">
        <v>77.334747314453125</v>
      </c>
      <c r="FU729">
        <v>75.162078857421875</v>
      </c>
      <c r="FV729">
        <v>73.668373107910156</v>
      </c>
      <c r="FW729">
        <v>1</v>
      </c>
    </row>
    <row r="730" spans="1:179" x14ac:dyDescent="0.2">
      <c r="A730" t="s">
        <v>241</v>
      </c>
      <c r="B730" t="s">
        <v>248</v>
      </c>
      <c r="C730" t="s">
        <v>218</v>
      </c>
      <c r="D730" t="s">
        <v>44</v>
      </c>
      <c r="E730" t="s">
        <v>250</v>
      </c>
      <c r="F730" t="s">
        <v>226</v>
      </c>
      <c r="G730" t="s">
        <v>245</v>
      </c>
      <c r="H730">
        <v>130.22</v>
      </c>
      <c r="K730">
        <v>35.253033642171729</v>
      </c>
      <c r="L730">
        <v>34.849464466055181</v>
      </c>
      <c r="M730">
        <v>34.357411748578279</v>
      </c>
      <c r="N730">
        <v>34.735591537651452</v>
      </c>
      <c r="O730">
        <v>37.968267504749463</v>
      </c>
      <c r="P730">
        <v>45.369326980201549</v>
      </c>
      <c r="Q730">
        <v>52.250551922262105</v>
      </c>
      <c r="R730">
        <v>55.128026146504524</v>
      </c>
      <c r="S730">
        <v>59.503956285207543</v>
      </c>
      <c r="T730">
        <v>64.138981221687061</v>
      </c>
      <c r="U730">
        <v>67.665213659514649</v>
      </c>
      <c r="V730">
        <v>70.043888862257532</v>
      </c>
      <c r="W730">
        <v>70.582108780652192</v>
      </c>
      <c r="X730">
        <v>70.414171127607261</v>
      </c>
      <c r="Y730">
        <v>69.59749992262789</v>
      </c>
      <c r="Z730">
        <v>68.781098700908117</v>
      </c>
      <c r="AA730">
        <v>67.967166419693513</v>
      </c>
      <c r="AB730">
        <v>65.126008498958527</v>
      </c>
      <c r="AC730">
        <v>48.877268996655268</v>
      </c>
      <c r="AD730">
        <v>42.904460742856429</v>
      </c>
      <c r="AE730">
        <v>39.668455033375906</v>
      </c>
      <c r="AF730">
        <v>37.401598268167881</v>
      </c>
      <c r="AG730">
        <v>34.952968541742642</v>
      </c>
      <c r="AH730">
        <v>35.302903157783021</v>
      </c>
      <c r="AI730">
        <v>-1.0451539754867554</v>
      </c>
      <c r="AJ730">
        <v>-1.0050657987594604</v>
      </c>
      <c r="AK730">
        <v>-1.0625799894332886</v>
      </c>
      <c r="AL730">
        <v>-1.3086767196655273</v>
      </c>
      <c r="AM730">
        <v>-1.1552138328552246</v>
      </c>
      <c r="AN730">
        <v>-0.6168590784072876</v>
      </c>
      <c r="AO730">
        <v>-0.61773252487182617</v>
      </c>
      <c r="AP730">
        <v>-0.56019240617752075</v>
      </c>
      <c r="AQ730">
        <v>-0.60336977243423462</v>
      </c>
      <c r="AR730">
        <v>-0.60313290357589722</v>
      </c>
      <c r="AS730">
        <v>-0.37403437495231628</v>
      </c>
      <c r="AT730">
        <v>-0.3854600191116333</v>
      </c>
      <c r="AU730">
        <v>-0.30195760726928711</v>
      </c>
      <c r="AV730">
        <v>0.28566223382949829</v>
      </c>
      <c r="AW730">
        <v>0.5062747597694397</v>
      </c>
      <c r="AX730">
        <v>1.410896897315979</v>
      </c>
      <c r="AY730">
        <v>1.3213863372802734</v>
      </c>
      <c r="AZ730">
        <v>-4.087770938873291</v>
      </c>
      <c r="BA730">
        <v>-2.8795821666717529</v>
      </c>
      <c r="BB730">
        <v>-2.5297520160675049</v>
      </c>
      <c r="BC730">
        <v>-2.2380812168121338</v>
      </c>
      <c r="BD730">
        <v>-1.9385268688201904</v>
      </c>
      <c r="BE730">
        <v>-1.1303728818893433</v>
      </c>
      <c r="BF730">
        <v>-1.1402770280838013</v>
      </c>
      <c r="BG730">
        <v>-0.49672701954841614</v>
      </c>
      <c r="BH730">
        <v>-0.47400027513504028</v>
      </c>
      <c r="BI730">
        <v>-0.56312304735183716</v>
      </c>
      <c r="BJ730">
        <v>-0.81766057014465332</v>
      </c>
      <c r="BK730">
        <v>-0.6421237587928772</v>
      </c>
      <c r="BL730">
        <v>-9.030575305223465E-2</v>
      </c>
      <c r="BM730">
        <v>-0.12641958892345428</v>
      </c>
      <c r="BN730">
        <v>-0.10068031400442123</v>
      </c>
      <c r="BO730">
        <v>-0.16763535141944885</v>
      </c>
      <c r="BP730">
        <v>-0.2631945013999939</v>
      </c>
      <c r="BQ730">
        <v>-3.6736220121383667E-2</v>
      </c>
      <c r="BR730">
        <v>-3.4867454320192337E-2</v>
      </c>
      <c r="BS730">
        <v>6.2690630555152893E-2</v>
      </c>
      <c r="BT730">
        <v>0.73567670583724976</v>
      </c>
      <c r="BU730">
        <v>0.88174903392791748</v>
      </c>
      <c r="BV730">
        <v>1.8953793048858643</v>
      </c>
      <c r="BW730">
        <v>1.8549830913543701</v>
      </c>
      <c r="BX730">
        <v>-2.6300723552703857</v>
      </c>
      <c r="BY730">
        <v>-1.759329080581665</v>
      </c>
      <c r="BZ730">
        <v>-1.6079860925674438</v>
      </c>
      <c r="CA730">
        <v>-1.3970701694488525</v>
      </c>
      <c r="CB730">
        <v>-1.1946127414703369</v>
      </c>
      <c r="CC730">
        <v>-0.68244767189025879</v>
      </c>
      <c r="CD730">
        <v>-0.67112940549850464</v>
      </c>
      <c r="CE730">
        <v>-0.11688815057277679</v>
      </c>
      <c r="CF730">
        <v>-0.10618588328361511</v>
      </c>
      <c r="CG730">
        <v>-0.2172006368637085</v>
      </c>
      <c r="CH730">
        <v>-0.47758427262306213</v>
      </c>
      <c r="CI730">
        <v>-0.2867591381072998</v>
      </c>
      <c r="CJ730">
        <v>0.27438348531723022</v>
      </c>
      <c r="CK730">
        <v>0.21386227011680603</v>
      </c>
      <c r="CL730">
        <v>0.21757633984088898</v>
      </c>
      <c r="CM730">
        <v>0.13415299355983734</v>
      </c>
      <c r="CN730">
        <v>-2.7754198759794235E-2</v>
      </c>
      <c r="CO730">
        <v>0.19687546789646149</v>
      </c>
      <c r="CP730">
        <v>0.20795188844203949</v>
      </c>
      <c r="CQ730">
        <v>0.3152448832988739</v>
      </c>
      <c r="CR730">
        <v>1.0473554134368896</v>
      </c>
      <c r="CS730">
        <v>1.1418013572692871</v>
      </c>
      <c r="CT730">
        <v>2.2309303283691406</v>
      </c>
      <c r="CU730">
        <v>2.2245504856109619</v>
      </c>
      <c r="CV730">
        <v>-1.6204744577407837</v>
      </c>
      <c r="CW730">
        <v>-0.98344510793685913</v>
      </c>
      <c r="CX730">
        <v>-0.96957385540008545</v>
      </c>
      <c r="CY730">
        <v>-0.81458854675292969</v>
      </c>
      <c r="CZ730">
        <v>-0.67938005924224854</v>
      </c>
      <c r="DA730">
        <v>-0.37221604585647583</v>
      </c>
      <c r="DB730">
        <v>-0.3461991548538208</v>
      </c>
      <c r="DC730">
        <v>0.26295071840286255</v>
      </c>
      <c r="DD730">
        <v>0.26162850856781006</v>
      </c>
      <c r="DE730">
        <v>0.12872172892093658</v>
      </c>
      <c r="DF730">
        <v>-0.13750796020030975</v>
      </c>
      <c r="DG730">
        <v>6.8605497479438782E-2</v>
      </c>
      <c r="DH730">
        <v>0.6390727162361145</v>
      </c>
      <c r="DI730">
        <v>0.55414414405822754</v>
      </c>
      <c r="DJ730">
        <v>0.53583300113677979</v>
      </c>
      <c r="DK730">
        <v>0.43594133853912354</v>
      </c>
      <c r="DL730">
        <v>0.20768611133098602</v>
      </c>
      <c r="DM730">
        <v>0.43048715591430664</v>
      </c>
      <c r="DN730">
        <v>0.45077124238014221</v>
      </c>
      <c r="DO730">
        <v>0.5677991509437561</v>
      </c>
      <c r="DP730">
        <v>1.3590340614318848</v>
      </c>
      <c r="DQ730">
        <v>1.4018536806106567</v>
      </c>
      <c r="DR730">
        <v>2.566481351852417</v>
      </c>
      <c r="DS730">
        <v>2.5941181182861328</v>
      </c>
      <c r="DT730">
        <v>-0.61087667942047119</v>
      </c>
      <c r="DU730">
        <v>-0.20756122469902039</v>
      </c>
      <c r="DV730">
        <v>-0.33116164803504944</v>
      </c>
      <c r="DW730">
        <v>-0.23210686445236206</v>
      </c>
      <c r="DX730">
        <v>-0.16414737701416016</v>
      </c>
      <c r="DY730">
        <v>-6.1984382569789886E-2</v>
      </c>
      <c r="DZ730">
        <v>-2.126891165971756E-2</v>
      </c>
      <c r="EA730">
        <v>0.81137770414352417</v>
      </c>
      <c r="EB730">
        <v>0.79269403219223022</v>
      </c>
      <c r="EC730">
        <v>0.62817871570587158</v>
      </c>
      <c r="ED730">
        <v>0.35350820422172546</v>
      </c>
      <c r="EE730">
        <v>0.581695556640625</v>
      </c>
      <c r="EF730">
        <v>1.165626049041748</v>
      </c>
      <c r="EG730">
        <v>1.045457124710083</v>
      </c>
      <c r="EH730">
        <v>0.99534505605697632</v>
      </c>
      <c r="EI730">
        <v>0.87167578935623169</v>
      </c>
      <c r="EJ730">
        <v>0.54762452840805054</v>
      </c>
      <c r="EK730">
        <v>0.76778531074523926</v>
      </c>
      <c r="EL730">
        <v>0.80136382579803467</v>
      </c>
      <c r="EM730">
        <v>0.93244737386703491</v>
      </c>
      <c r="EN730">
        <v>1.8090485334396362</v>
      </c>
      <c r="EO730">
        <v>1.7773280143737793</v>
      </c>
      <c r="EP730">
        <v>3.0509636402130127</v>
      </c>
      <c r="EQ730">
        <v>3.1277148723602295</v>
      </c>
      <c r="ER730">
        <v>0.84682220220565796</v>
      </c>
      <c r="ES730">
        <v>0.91269189119338989</v>
      </c>
      <c r="ET730">
        <v>0.59060418605804443</v>
      </c>
      <c r="EU730">
        <v>0.60890412330627441</v>
      </c>
      <c r="EV730">
        <v>0.57976675033569336</v>
      </c>
      <c r="EW730">
        <v>0.38594084978103638</v>
      </c>
      <c r="EX730">
        <v>0.44787874817848206</v>
      </c>
      <c r="EY730">
        <v>76.374595642089844</v>
      </c>
      <c r="EZ730">
        <v>75.635528564453125</v>
      </c>
      <c r="FA730">
        <v>74.755790710449219</v>
      </c>
      <c r="FB730">
        <v>73.806190490722656</v>
      </c>
      <c r="FC730">
        <v>72.87945556640625</v>
      </c>
      <c r="FD730">
        <v>72.590057373046875</v>
      </c>
      <c r="FE730">
        <v>72.526313781738281</v>
      </c>
      <c r="FF730">
        <v>72.794807434082031</v>
      </c>
      <c r="FG730">
        <v>74.885963439941406</v>
      </c>
      <c r="FH730">
        <v>78.968391418457031</v>
      </c>
      <c r="FI730">
        <v>82.569381713867188</v>
      </c>
      <c r="FJ730">
        <v>86.812904357910156</v>
      </c>
      <c r="FK730">
        <v>89.760139465332031</v>
      </c>
      <c r="FL730">
        <v>91.123931884765625</v>
      </c>
      <c r="FM730">
        <v>90.863304138183594</v>
      </c>
      <c r="FN730">
        <v>90.892532348632812</v>
      </c>
      <c r="FO730">
        <v>90.868003845214844</v>
      </c>
      <c r="FP730">
        <v>89.886123657226562</v>
      </c>
      <c r="FQ730">
        <v>88.510589599609375</v>
      </c>
      <c r="FR730">
        <v>84.807518005371094</v>
      </c>
      <c r="FS730">
        <v>80.51080322265625</v>
      </c>
      <c r="FT730">
        <v>77.334747314453125</v>
      </c>
      <c r="FU730">
        <v>75.162078857421875</v>
      </c>
      <c r="FV730">
        <v>73.668373107910156</v>
      </c>
      <c r="FW730">
        <v>1</v>
      </c>
    </row>
    <row r="731" spans="1:179" x14ac:dyDescent="0.2">
      <c r="A731" t="s">
        <v>241</v>
      </c>
      <c r="B731" t="s">
        <v>248</v>
      </c>
      <c r="C731" t="s">
        <v>218</v>
      </c>
      <c r="D731" t="s">
        <v>45</v>
      </c>
      <c r="E731">
        <v>2015</v>
      </c>
      <c r="F731" t="s">
        <v>226</v>
      </c>
      <c r="G731" t="s">
        <v>245</v>
      </c>
      <c r="H731">
        <v>143.31</v>
      </c>
      <c r="K731">
        <v>35.694630032453553</v>
      </c>
      <c r="L731">
        <v>35.13950978333343</v>
      </c>
      <c r="M731">
        <v>34.246871605633181</v>
      </c>
      <c r="N731">
        <v>34.334880743582559</v>
      </c>
      <c r="O731">
        <v>36.486965522623684</v>
      </c>
      <c r="P731">
        <v>42.006064276070525</v>
      </c>
      <c r="Q731">
        <v>49.976052401503892</v>
      </c>
      <c r="R731">
        <v>54.22070341551359</v>
      </c>
      <c r="S731">
        <v>59.383413570434371</v>
      </c>
      <c r="T731">
        <v>64.791655493697888</v>
      </c>
      <c r="U731">
        <v>68.985811400636763</v>
      </c>
      <c r="V731">
        <v>71.849241147954373</v>
      </c>
      <c r="W731">
        <v>73.45584337176409</v>
      </c>
      <c r="X731">
        <v>74.168559134683889</v>
      </c>
      <c r="Y731">
        <v>73.520516594533078</v>
      </c>
      <c r="Z731">
        <v>71.52875284892005</v>
      </c>
      <c r="AA731">
        <v>69.713022988096668</v>
      </c>
      <c r="AB731">
        <v>66.134183980880124</v>
      </c>
      <c r="AC731">
        <v>49.984615758910628</v>
      </c>
      <c r="AD731">
        <v>43.988356368597479</v>
      </c>
      <c r="AE731">
        <v>40.773687106645227</v>
      </c>
      <c r="AF731">
        <v>38.407489040648009</v>
      </c>
      <c r="AG731">
        <v>35.885437601513544</v>
      </c>
      <c r="AH731">
        <v>36.148695069956609</v>
      </c>
      <c r="AI731">
        <v>-1.0343258380889893</v>
      </c>
      <c r="AJ731">
        <v>-0.95508080720901489</v>
      </c>
      <c r="AK731">
        <v>-0.95562243461608887</v>
      </c>
      <c r="AL731">
        <v>-1.2103651762008667</v>
      </c>
      <c r="AM731">
        <v>-1.0153937339782715</v>
      </c>
      <c r="AN731">
        <v>-0.62050873041152954</v>
      </c>
      <c r="AO731">
        <v>-0.57677954435348511</v>
      </c>
      <c r="AP731">
        <v>-0.56133162975311279</v>
      </c>
      <c r="AQ731">
        <v>-0.56459993124008179</v>
      </c>
      <c r="AR731">
        <v>-0.58173596858978271</v>
      </c>
      <c r="AS731">
        <v>-0.34632250666618347</v>
      </c>
      <c r="AT731">
        <v>-0.35639795660972595</v>
      </c>
      <c r="AU731">
        <v>-0.26345726847648621</v>
      </c>
      <c r="AV731">
        <v>0.34880426526069641</v>
      </c>
      <c r="AW731">
        <v>0.53032124042510986</v>
      </c>
      <c r="AX731">
        <v>1.4126425981521606</v>
      </c>
      <c r="AY731">
        <v>1.3184177875518799</v>
      </c>
      <c r="AZ731">
        <v>-3.5082647800445557</v>
      </c>
      <c r="BA731">
        <v>-2.4591739177703857</v>
      </c>
      <c r="BB731">
        <v>-2.0157039165496826</v>
      </c>
      <c r="BC731">
        <v>-1.8184033632278442</v>
      </c>
      <c r="BD731">
        <v>-1.6339552402496338</v>
      </c>
      <c r="BE731">
        <v>-1.059622049331665</v>
      </c>
      <c r="BF731">
        <v>-1.0105692148208618</v>
      </c>
      <c r="BG731">
        <v>-0.50544834136962891</v>
      </c>
      <c r="BH731">
        <v>-0.44531768560409546</v>
      </c>
      <c r="BI731">
        <v>-0.48427480459213257</v>
      </c>
      <c r="BJ731">
        <v>-0.73768419027328491</v>
      </c>
      <c r="BK731">
        <v>-0.52273976802825928</v>
      </c>
      <c r="BL731">
        <v>-0.14882007241249084</v>
      </c>
      <c r="BM731">
        <v>-0.13212557137012482</v>
      </c>
      <c r="BN731">
        <v>-0.12202190607786179</v>
      </c>
      <c r="BO731">
        <v>-0.16242502629756927</v>
      </c>
      <c r="BP731">
        <v>-0.26306691765785217</v>
      </c>
      <c r="BQ731">
        <v>-2.6949981227517128E-2</v>
      </c>
      <c r="BR731">
        <v>-2.1970201283693314E-2</v>
      </c>
      <c r="BS731">
        <v>8.7584875524044037E-2</v>
      </c>
      <c r="BT731">
        <v>0.7814866304397583</v>
      </c>
      <c r="BU731">
        <v>0.89417076110839844</v>
      </c>
      <c r="BV731">
        <v>1.8712745904922485</v>
      </c>
      <c r="BW731">
        <v>1.827643871307373</v>
      </c>
      <c r="BX731">
        <v>-2.2517950534820557</v>
      </c>
      <c r="BY731">
        <v>-1.492591381072998</v>
      </c>
      <c r="BZ731">
        <v>-1.2832632064819336</v>
      </c>
      <c r="CA731">
        <v>-1.1397651433944702</v>
      </c>
      <c r="CB731">
        <v>-1.0256286859512329</v>
      </c>
      <c r="CC731">
        <v>-0.64709210395812988</v>
      </c>
      <c r="CD731">
        <v>-0.58138900995254517</v>
      </c>
      <c r="CE731">
        <v>-0.13914942741394043</v>
      </c>
      <c r="CF731">
        <v>-9.2257268726825714E-2</v>
      </c>
      <c r="CG731">
        <v>-0.15782085061073303</v>
      </c>
      <c r="CH731">
        <v>-0.41030681133270264</v>
      </c>
      <c r="CI731">
        <v>-0.18152907490730286</v>
      </c>
      <c r="CJ731">
        <v>0.17787006497383118</v>
      </c>
      <c r="CK731">
        <v>0.17584040760993958</v>
      </c>
      <c r="CL731">
        <v>0.18224266171455383</v>
      </c>
      <c r="CM731">
        <v>0.11612008512020111</v>
      </c>
      <c r="CN731">
        <v>-4.2357716709375381E-2</v>
      </c>
      <c r="CO731">
        <v>0.19424644112586975</v>
      </c>
      <c r="CP731">
        <v>0.20965345203876495</v>
      </c>
      <c r="CQ731">
        <v>0.3307155966758728</v>
      </c>
      <c r="CR731">
        <v>1.0811611413955688</v>
      </c>
      <c r="CS731">
        <v>1.1461718082427979</v>
      </c>
      <c r="CT731">
        <v>2.1889216899871826</v>
      </c>
      <c r="CU731">
        <v>2.1803321838378906</v>
      </c>
      <c r="CV731">
        <v>-1.3815678358078003</v>
      </c>
      <c r="CW731">
        <v>-0.82313936948776245</v>
      </c>
      <c r="CX731">
        <v>-0.77597701549530029</v>
      </c>
      <c r="CY731">
        <v>-0.6697424054145813</v>
      </c>
      <c r="CZ731">
        <v>-0.60430353879928589</v>
      </c>
      <c r="DA731">
        <v>-0.3613751232624054</v>
      </c>
      <c r="DB731">
        <v>-0.28414008021354675</v>
      </c>
      <c r="DC731">
        <v>0.22714950144290924</v>
      </c>
      <c r="DD731">
        <v>0.26080313324928284</v>
      </c>
      <c r="DE731">
        <v>0.1686331033706665</v>
      </c>
      <c r="DF731">
        <v>-8.2929417490959167E-2</v>
      </c>
      <c r="DG731">
        <v>0.15968160331249237</v>
      </c>
      <c r="DH731">
        <v>0.50456017255783081</v>
      </c>
      <c r="DI731">
        <v>0.48380640149116516</v>
      </c>
      <c r="DJ731">
        <v>0.48650720715522766</v>
      </c>
      <c r="DK731">
        <v>0.3946651816368103</v>
      </c>
      <c r="DL731">
        <v>0.17835149168968201</v>
      </c>
      <c r="DM731">
        <v>0.41544288396835327</v>
      </c>
      <c r="DN731">
        <v>0.44127708673477173</v>
      </c>
      <c r="DO731">
        <v>0.57384628057479858</v>
      </c>
      <c r="DP731">
        <v>1.3808355331420898</v>
      </c>
      <c r="DQ731">
        <v>1.3981728553771973</v>
      </c>
      <c r="DR731">
        <v>2.5065689086914062</v>
      </c>
      <c r="DS731">
        <v>2.5330207347869873</v>
      </c>
      <c r="DT731">
        <v>-0.51134079694747925</v>
      </c>
      <c r="DU731">
        <v>-0.15368726849555969</v>
      </c>
      <c r="DV731">
        <v>-0.2686907947063446</v>
      </c>
      <c r="DW731">
        <v>-0.19971966743469238</v>
      </c>
      <c r="DX731">
        <v>-0.18297842144966125</v>
      </c>
      <c r="DY731">
        <v>-7.5658172369003296E-2</v>
      </c>
      <c r="DZ731">
        <v>1.3108809478580952E-2</v>
      </c>
      <c r="EA731">
        <v>0.7560269832611084</v>
      </c>
      <c r="EB731">
        <v>0.77056628465652466</v>
      </c>
      <c r="EC731">
        <v>0.6399807333946228</v>
      </c>
      <c r="ED731">
        <v>0.38975155353546143</v>
      </c>
      <c r="EE731">
        <v>0.65233564376831055</v>
      </c>
      <c r="EF731">
        <v>0.97624886035919189</v>
      </c>
      <c r="EG731">
        <v>0.92846035957336426</v>
      </c>
      <c r="EH731">
        <v>0.92581695318222046</v>
      </c>
      <c r="EI731">
        <v>0.79684007167816162</v>
      </c>
      <c r="EJ731">
        <v>0.49702054262161255</v>
      </c>
      <c r="EK731">
        <v>0.73481535911560059</v>
      </c>
      <c r="EL731">
        <v>0.77570486068725586</v>
      </c>
      <c r="EM731">
        <v>0.92488843202590942</v>
      </c>
      <c r="EN731">
        <v>1.8135179281234741</v>
      </c>
      <c r="EO731">
        <v>1.7620223760604858</v>
      </c>
      <c r="EP731">
        <v>2.9652009010314941</v>
      </c>
      <c r="EQ731">
        <v>3.0422468185424805</v>
      </c>
      <c r="ER731">
        <v>0.74512892961502075</v>
      </c>
      <c r="ES731">
        <v>0.81289517879486084</v>
      </c>
      <c r="ET731">
        <v>0.46374994516372681</v>
      </c>
      <c r="EU731">
        <v>0.47891852259635925</v>
      </c>
      <c r="EV731">
        <v>0.42534813284873962</v>
      </c>
      <c r="EW731">
        <v>0.33687174320220947</v>
      </c>
      <c r="EX731">
        <v>0.44228902459144592</v>
      </c>
      <c r="EY731">
        <v>71.277763366699219</v>
      </c>
      <c r="EZ731">
        <v>70.327308654785156</v>
      </c>
      <c r="FA731">
        <v>69.268341064453125</v>
      </c>
      <c r="FB731">
        <v>68.1627197265625</v>
      </c>
      <c r="FC731">
        <v>66.98272705078125</v>
      </c>
      <c r="FD731">
        <v>66.68359375</v>
      </c>
      <c r="FE731">
        <v>66.723800659179688</v>
      </c>
      <c r="FF731">
        <v>66.665153503417969</v>
      </c>
      <c r="FG731">
        <v>67.853759765625</v>
      </c>
      <c r="FH731">
        <v>70.913749694824219</v>
      </c>
      <c r="FI731">
        <v>75.287643432617187</v>
      </c>
      <c r="FJ731">
        <v>80.123382568359375</v>
      </c>
      <c r="FK731">
        <v>84.306846618652344</v>
      </c>
      <c r="FL731">
        <v>86.578140258789063</v>
      </c>
      <c r="FM731">
        <v>86.910301208496094</v>
      </c>
      <c r="FN731">
        <v>86.731292724609375</v>
      </c>
      <c r="FO731">
        <v>86.203361511230469</v>
      </c>
      <c r="FP731">
        <v>85.192726135253906</v>
      </c>
      <c r="FQ731">
        <v>82.606704711914062</v>
      </c>
      <c r="FR731">
        <v>78.483589172363281</v>
      </c>
      <c r="FS731">
        <v>74.691810607910156</v>
      </c>
      <c r="FT731">
        <v>72.529731750488281</v>
      </c>
      <c r="FU731">
        <v>71.010406494140625</v>
      </c>
      <c r="FV731">
        <v>69.840957641601563</v>
      </c>
      <c r="FW731">
        <v>1</v>
      </c>
    </row>
    <row r="732" spans="1:179" x14ac:dyDescent="0.2">
      <c r="A732" t="s">
        <v>241</v>
      </c>
      <c r="B732" t="s">
        <v>248</v>
      </c>
      <c r="C732" t="s">
        <v>218</v>
      </c>
      <c r="D732" t="s">
        <v>45</v>
      </c>
      <c r="E732">
        <v>2016</v>
      </c>
      <c r="F732" t="s">
        <v>226</v>
      </c>
      <c r="G732" t="s">
        <v>245</v>
      </c>
      <c r="H732">
        <v>133.39000000000001</v>
      </c>
      <c r="K732">
        <v>33.224624325491227</v>
      </c>
      <c r="L732">
        <v>32.707917422640008</v>
      </c>
      <c r="M732">
        <v>31.877048239076064</v>
      </c>
      <c r="N732">
        <v>31.958967299251775</v>
      </c>
      <c r="O732">
        <v>33.96213159133827</v>
      </c>
      <c r="P732">
        <v>39.099318404364155</v>
      </c>
      <c r="Q732">
        <v>46.517797349387365</v>
      </c>
      <c r="R732">
        <v>50.46872596820387</v>
      </c>
      <c r="S732">
        <v>55.274185647788364</v>
      </c>
      <c r="T732">
        <v>60.308186728579265</v>
      </c>
      <c r="U732">
        <v>64.212114413048553</v>
      </c>
      <c r="V732">
        <v>66.877399850958</v>
      </c>
      <c r="W732">
        <v>68.37282802259179</v>
      </c>
      <c r="X732">
        <v>69.036225106476309</v>
      </c>
      <c r="Y732">
        <v>68.43302597193221</v>
      </c>
      <c r="Z732">
        <v>66.579088779336033</v>
      </c>
      <c r="AA732">
        <v>64.889004235874339</v>
      </c>
      <c r="AB732">
        <v>61.557814602361546</v>
      </c>
      <c r="AC732">
        <v>46.525768137501579</v>
      </c>
      <c r="AD732">
        <v>40.94443936563254</v>
      </c>
      <c r="AE732">
        <v>37.952219570611284</v>
      </c>
      <c r="AF732">
        <v>35.749758254974068</v>
      </c>
      <c r="AG732">
        <v>33.402228345891899</v>
      </c>
      <c r="AH732">
        <v>33.647268859883738</v>
      </c>
      <c r="AI732">
        <v>-0.99316942691802979</v>
      </c>
      <c r="AJ732">
        <v>-0.91830867528915405</v>
      </c>
      <c r="AK732">
        <v>-0.9166034460067749</v>
      </c>
      <c r="AL732">
        <v>-1.1537951231002808</v>
      </c>
      <c r="AM732">
        <v>-0.97346413135528564</v>
      </c>
      <c r="AN732">
        <v>-0.60469865798950195</v>
      </c>
      <c r="AO732">
        <v>-0.56244069337844849</v>
      </c>
      <c r="AP732">
        <v>-0.54775428771972656</v>
      </c>
      <c r="AQ732">
        <v>-0.5486607551574707</v>
      </c>
      <c r="AR732">
        <v>-0.55980837345123291</v>
      </c>
      <c r="AS732">
        <v>-0.34072554111480713</v>
      </c>
      <c r="AT732">
        <v>-0.35096967220306396</v>
      </c>
      <c r="AU732">
        <v>-0.26541581749916077</v>
      </c>
      <c r="AV732">
        <v>0.29978290200233459</v>
      </c>
      <c r="AW732">
        <v>0.47269803285598755</v>
      </c>
      <c r="AX732">
        <v>1.2885130643844604</v>
      </c>
      <c r="AY732">
        <v>1.1978986263275146</v>
      </c>
      <c r="AZ732">
        <v>-3.3377616405487061</v>
      </c>
      <c r="BA732">
        <v>-2.3445942401885986</v>
      </c>
      <c r="BB732">
        <v>-1.9183453321456909</v>
      </c>
      <c r="BC732">
        <v>-1.7316032648086548</v>
      </c>
      <c r="BD732">
        <v>-1.5558748245239258</v>
      </c>
      <c r="BE732">
        <v>-1.0100237131118774</v>
      </c>
      <c r="BF732">
        <v>-0.96532285213470459</v>
      </c>
      <c r="BG732">
        <v>-0.48291867971420288</v>
      </c>
      <c r="BH732">
        <v>-0.42649906873703003</v>
      </c>
      <c r="BI732">
        <v>-0.46185636520385742</v>
      </c>
      <c r="BJ732">
        <v>-0.69776171445846558</v>
      </c>
      <c r="BK732">
        <v>-0.49816104769706726</v>
      </c>
      <c r="BL732">
        <v>-0.14962254464626312</v>
      </c>
      <c r="BM732">
        <v>-0.13344709575176239</v>
      </c>
      <c r="BN732">
        <v>-0.12391678988933563</v>
      </c>
      <c r="BO732">
        <v>-0.16065016388893127</v>
      </c>
      <c r="BP732">
        <v>-0.25236260890960693</v>
      </c>
      <c r="BQ732">
        <v>-3.2601103186607361E-2</v>
      </c>
      <c r="BR732">
        <v>-2.8320226818323135E-2</v>
      </c>
      <c r="BS732">
        <v>7.3262833058834076E-2</v>
      </c>
      <c r="BT732">
        <v>0.71722650527954102</v>
      </c>
      <c r="BU732">
        <v>0.82373303174972534</v>
      </c>
      <c r="BV732">
        <v>1.730992317199707</v>
      </c>
      <c r="BW732">
        <v>1.689190149307251</v>
      </c>
      <c r="BX732">
        <v>-2.1255440711975098</v>
      </c>
      <c r="BY732">
        <v>-1.4120539426803589</v>
      </c>
      <c r="BZ732">
        <v>-1.2117006778717041</v>
      </c>
      <c r="CA732">
        <v>-1.0768662691116333</v>
      </c>
      <c r="CB732">
        <v>-0.96897315979003906</v>
      </c>
      <c r="CC732">
        <v>-0.61202281713485718</v>
      </c>
      <c r="CD732">
        <v>-0.55125808715820313</v>
      </c>
      <c r="CE732">
        <v>-0.12952053546905518</v>
      </c>
      <c r="CF732">
        <v>-8.5873223841190338E-2</v>
      </c>
      <c r="CG732">
        <v>-0.14689992368221283</v>
      </c>
      <c r="CH732">
        <v>-0.38191428780555725</v>
      </c>
      <c r="CI732">
        <v>-0.1689675897359848</v>
      </c>
      <c r="CJ732">
        <v>0.16556176543235779</v>
      </c>
      <c r="CK732">
        <v>0.1636725515127182</v>
      </c>
      <c r="CL732">
        <v>0.16963177919387817</v>
      </c>
      <c r="CM732">
        <v>0.1080847755074501</v>
      </c>
      <c r="CN732">
        <v>-3.9426639676094055E-2</v>
      </c>
      <c r="CO732">
        <v>0.18080493807792664</v>
      </c>
      <c r="CP732">
        <v>0.19514580070972443</v>
      </c>
      <c r="CQ732">
        <v>0.30783066153526306</v>
      </c>
      <c r="CR732">
        <v>1.0063467025756836</v>
      </c>
      <c r="CS732">
        <v>1.0668587684631348</v>
      </c>
      <c r="CT732">
        <v>2.037452220916748</v>
      </c>
      <c r="CU732">
        <v>2.0294570922851562</v>
      </c>
      <c r="CV732">
        <v>-1.2859658002853394</v>
      </c>
      <c r="CW732">
        <v>-0.76617956161499023</v>
      </c>
      <c r="CX732">
        <v>-0.72228074073791504</v>
      </c>
      <c r="CY732">
        <v>-0.62339740991592407</v>
      </c>
      <c r="CZ732">
        <v>-0.56248676776885986</v>
      </c>
      <c r="DA732">
        <v>-0.3363686203956604</v>
      </c>
      <c r="DB732">
        <v>-0.26447808742523193</v>
      </c>
      <c r="DC732">
        <v>0.22387760877609253</v>
      </c>
      <c r="DD732">
        <v>0.25475260615348816</v>
      </c>
      <c r="DE732">
        <v>0.16805653274059296</v>
      </c>
      <c r="DF732">
        <v>-6.6066905856132507E-2</v>
      </c>
      <c r="DG732">
        <v>0.16022588312625885</v>
      </c>
      <c r="DH732">
        <v>0.4807460606098175</v>
      </c>
      <c r="DI732">
        <v>0.46079221367835999</v>
      </c>
      <c r="DJ732">
        <v>0.46318036317825317</v>
      </c>
      <c r="DK732">
        <v>0.37681972980499268</v>
      </c>
      <c r="DL732">
        <v>0.17350934445858002</v>
      </c>
      <c r="DM732">
        <v>0.39421096444129944</v>
      </c>
      <c r="DN732">
        <v>0.41861182451248169</v>
      </c>
      <c r="DO732">
        <v>0.54239845275878906</v>
      </c>
      <c r="DP732">
        <v>1.2954667806625366</v>
      </c>
      <c r="DQ732">
        <v>1.309984564781189</v>
      </c>
      <c r="DR732">
        <v>2.34391188621521</v>
      </c>
      <c r="DS732">
        <v>2.3697240352630615</v>
      </c>
      <c r="DT732">
        <v>-0.44638755917549133</v>
      </c>
      <c r="DU732">
        <v>-0.12030509859323502</v>
      </c>
      <c r="DV732">
        <v>-0.23286081850528717</v>
      </c>
      <c r="DW732">
        <v>-0.16992856562137604</v>
      </c>
      <c r="DX732">
        <v>-0.15600046515464783</v>
      </c>
      <c r="DY732">
        <v>-6.0714401304721832E-2</v>
      </c>
      <c r="DZ732">
        <v>2.2301902994513512E-2</v>
      </c>
      <c r="EA732">
        <v>0.73412835597991943</v>
      </c>
      <c r="EB732">
        <v>0.74656218290328979</v>
      </c>
      <c r="EC732">
        <v>0.62280362844467163</v>
      </c>
      <c r="ED732">
        <v>0.38996654748916626</v>
      </c>
      <c r="EE732">
        <v>0.63552898168563843</v>
      </c>
      <c r="EF732">
        <v>0.93582218885421753</v>
      </c>
      <c r="EG732">
        <v>0.88978582620620728</v>
      </c>
      <c r="EH732">
        <v>0.88701790571212769</v>
      </c>
      <c r="EI732">
        <v>0.76483029127120972</v>
      </c>
      <c r="EJ732">
        <v>0.4809550940990448</v>
      </c>
      <c r="EK732">
        <v>0.7023354172706604</v>
      </c>
      <c r="EL732">
        <v>0.74126124382019043</v>
      </c>
      <c r="EM732">
        <v>0.8810771107673645</v>
      </c>
      <c r="EN732">
        <v>1.7129104137420654</v>
      </c>
      <c r="EO732">
        <v>1.6610194444656372</v>
      </c>
      <c r="EP732">
        <v>2.7863912582397461</v>
      </c>
      <c r="EQ732">
        <v>2.8610155582427979</v>
      </c>
      <c r="ER732">
        <v>0.76583009958267212</v>
      </c>
      <c r="ES732">
        <v>0.81223505735397339</v>
      </c>
      <c r="ET732">
        <v>0.47378385066986084</v>
      </c>
      <c r="EU732">
        <v>0.48480844497680664</v>
      </c>
      <c r="EV732">
        <v>0.43090125918388367</v>
      </c>
      <c r="EW732">
        <v>0.33728650212287903</v>
      </c>
      <c r="EX732">
        <v>0.43636667728424072</v>
      </c>
      <c r="EY732">
        <v>71.277763366699219</v>
      </c>
      <c r="EZ732">
        <v>70.327308654785156</v>
      </c>
      <c r="FA732">
        <v>69.268341064453125</v>
      </c>
      <c r="FB732">
        <v>68.1627197265625</v>
      </c>
      <c r="FC732">
        <v>66.98272705078125</v>
      </c>
      <c r="FD732">
        <v>66.68359375</v>
      </c>
      <c r="FE732">
        <v>66.723800659179688</v>
      </c>
      <c r="FF732">
        <v>66.665153503417969</v>
      </c>
      <c r="FG732">
        <v>67.853759765625</v>
      </c>
      <c r="FH732">
        <v>70.913749694824219</v>
      </c>
      <c r="FI732">
        <v>75.287643432617187</v>
      </c>
      <c r="FJ732">
        <v>80.123382568359375</v>
      </c>
      <c r="FK732">
        <v>84.306846618652344</v>
      </c>
      <c r="FL732">
        <v>86.578140258789063</v>
      </c>
      <c r="FM732">
        <v>86.910301208496094</v>
      </c>
      <c r="FN732">
        <v>86.731292724609375</v>
      </c>
      <c r="FO732">
        <v>86.203361511230469</v>
      </c>
      <c r="FP732">
        <v>85.192726135253906</v>
      </c>
      <c r="FQ732">
        <v>82.606704711914062</v>
      </c>
      <c r="FR732">
        <v>78.483589172363281</v>
      </c>
      <c r="FS732">
        <v>74.691810607910156</v>
      </c>
      <c r="FT732">
        <v>72.529731750488281</v>
      </c>
      <c r="FU732">
        <v>71.010406494140625</v>
      </c>
      <c r="FV732">
        <v>69.840957641601563</v>
      </c>
      <c r="FW732">
        <v>1</v>
      </c>
    </row>
    <row r="733" spans="1:179" x14ac:dyDescent="0.2">
      <c r="A733" t="s">
        <v>241</v>
      </c>
      <c r="B733" t="s">
        <v>248</v>
      </c>
      <c r="C733" t="s">
        <v>218</v>
      </c>
      <c r="D733" t="s">
        <v>45</v>
      </c>
      <c r="E733" t="s">
        <v>250</v>
      </c>
      <c r="F733" t="s">
        <v>226</v>
      </c>
      <c r="G733" t="s">
        <v>245</v>
      </c>
      <c r="H733">
        <v>130.44</v>
      </c>
      <c r="K733">
        <v>32.488879319404184</v>
      </c>
      <c r="L733">
        <v>31.983614668530272</v>
      </c>
      <c r="M733">
        <v>31.171144725437188</v>
      </c>
      <c r="N733">
        <v>31.251249723282587</v>
      </c>
      <c r="O733">
        <v>33.210054804266022</v>
      </c>
      <c r="P733">
        <v>38.23348082631977</v>
      </c>
      <c r="Q733">
        <v>45.487680747956844</v>
      </c>
      <c r="R733">
        <v>49.351117752956355</v>
      </c>
      <c r="S733">
        <v>54.050162596166182</v>
      </c>
      <c r="T733">
        <v>58.97268788961501</v>
      </c>
      <c r="U733">
        <v>62.790164775729608</v>
      </c>
      <c r="V733">
        <v>65.396428614733153</v>
      </c>
      <c r="W733">
        <v>66.858741173125921</v>
      </c>
      <c r="X733">
        <v>67.507447614108386</v>
      </c>
      <c r="Y733">
        <v>66.917606064786895</v>
      </c>
      <c r="Z733">
        <v>65.104723513401666</v>
      </c>
      <c r="AA733">
        <v>63.452065164756654</v>
      </c>
      <c r="AB733">
        <v>60.194643291961789</v>
      </c>
      <c r="AC733">
        <v>45.495475026398829</v>
      </c>
      <c r="AD733">
        <v>40.03774237802552</v>
      </c>
      <c r="AE733">
        <v>37.111784002538592</v>
      </c>
      <c r="AF733">
        <v>34.95809524481519</v>
      </c>
      <c r="AG733">
        <v>32.662550375212376</v>
      </c>
      <c r="AH733">
        <v>32.902164572485255</v>
      </c>
      <c r="AI733">
        <v>-0.98068511486053467</v>
      </c>
      <c r="AJ733">
        <v>-0.90713852643966675</v>
      </c>
      <c r="AK733">
        <v>-0.90478032827377319</v>
      </c>
      <c r="AL733">
        <v>-1.136743426322937</v>
      </c>
      <c r="AM733">
        <v>-0.96076488494873047</v>
      </c>
      <c r="AN733">
        <v>-0.59978866577148438</v>
      </c>
      <c r="AO733">
        <v>-0.55798041820526123</v>
      </c>
      <c r="AP733">
        <v>-0.54352313280105591</v>
      </c>
      <c r="AQ733">
        <v>-0.54374182224273682</v>
      </c>
      <c r="AR733">
        <v>-0.55314123630523682</v>
      </c>
      <c r="AS733">
        <v>-0.33892253041267395</v>
      </c>
      <c r="AT733">
        <v>-0.3492104709148407</v>
      </c>
      <c r="AU733">
        <v>-0.26584991812705994</v>
      </c>
      <c r="AV733">
        <v>0.28536483645439148</v>
      </c>
      <c r="AW733">
        <v>0.45568841695785522</v>
      </c>
      <c r="AX733">
        <v>1.2517334222793579</v>
      </c>
      <c r="AY733">
        <v>1.1622159481048584</v>
      </c>
      <c r="AZ733">
        <v>-3.2864391803741455</v>
      </c>
      <c r="BA733">
        <v>-2.3100528717041016</v>
      </c>
      <c r="BB733">
        <v>-1.8890334367752075</v>
      </c>
      <c r="BC733">
        <v>-1.7054593563079834</v>
      </c>
      <c r="BD733">
        <v>-1.5323581695556641</v>
      </c>
      <c r="BE733">
        <v>-0.99507433176040649</v>
      </c>
      <c r="BF733">
        <v>-0.95166271924972534</v>
      </c>
      <c r="BG733">
        <v>-0.4761156439781189</v>
      </c>
      <c r="BH733">
        <v>-0.42080482840538025</v>
      </c>
      <c r="BI733">
        <v>-0.45509651303291321</v>
      </c>
      <c r="BJ733">
        <v>-0.6857876181602478</v>
      </c>
      <c r="BK733">
        <v>-0.49075400829315186</v>
      </c>
      <c r="BL733">
        <v>-0.14977949857711792</v>
      </c>
      <c r="BM733">
        <v>-0.13376334309577942</v>
      </c>
      <c r="BN733">
        <v>-0.12440476566553116</v>
      </c>
      <c r="BO733">
        <v>-0.16005147993564606</v>
      </c>
      <c r="BP733">
        <v>-0.24911865592002869</v>
      </c>
      <c r="BQ733">
        <v>-3.422883152961731E-2</v>
      </c>
      <c r="BR733">
        <v>-3.0153503641486168E-2</v>
      </c>
      <c r="BS733">
        <v>6.9057807326316833E-2</v>
      </c>
      <c r="BT733">
        <v>0.69816052913665771</v>
      </c>
      <c r="BU733">
        <v>0.80281490087509155</v>
      </c>
      <c r="BV733">
        <v>1.6892861127853394</v>
      </c>
      <c r="BW733">
        <v>1.648037314414978</v>
      </c>
      <c r="BX733">
        <v>-2.0877187252044678</v>
      </c>
      <c r="BY733">
        <v>-1.387895941734314</v>
      </c>
      <c r="BZ733">
        <v>-1.1902568340301514</v>
      </c>
      <c r="CA733">
        <v>-1.0580123662948608</v>
      </c>
      <c r="CB733">
        <v>-0.95199114084243774</v>
      </c>
      <c r="CC733">
        <v>-0.6015048623085022</v>
      </c>
      <c r="CD733">
        <v>-0.54220825433731079</v>
      </c>
      <c r="CE733">
        <v>-0.12665235996246338</v>
      </c>
      <c r="CF733">
        <v>-8.3971597254276276E-2</v>
      </c>
      <c r="CG733">
        <v>-0.14364688098430634</v>
      </c>
      <c r="CH733">
        <v>-0.37345698475837708</v>
      </c>
      <c r="CI733">
        <v>-0.16522586345672607</v>
      </c>
      <c r="CJ733">
        <v>0.16189546883106232</v>
      </c>
      <c r="CK733">
        <v>0.16004809737205505</v>
      </c>
      <c r="CL733">
        <v>0.16587536036968231</v>
      </c>
      <c r="CM733">
        <v>0.10569128394126892</v>
      </c>
      <c r="CN733">
        <v>-3.8553554564714432E-2</v>
      </c>
      <c r="CO733">
        <v>0.17680108547210693</v>
      </c>
      <c r="CP733">
        <v>0.19082437455654144</v>
      </c>
      <c r="CQ733">
        <v>0.30101385712623596</v>
      </c>
      <c r="CR733">
        <v>0.98406153917312622</v>
      </c>
      <c r="CS733">
        <v>1.0432336330413818</v>
      </c>
      <c r="CT733">
        <v>1.9923336505889893</v>
      </c>
      <c r="CU733">
        <v>1.9845156669616699</v>
      </c>
      <c r="CV733">
        <v>-1.2574886083602905</v>
      </c>
      <c r="CW733">
        <v>-0.74921280145645142</v>
      </c>
      <c r="CX733">
        <v>-0.70628613233566284</v>
      </c>
      <c r="CY733">
        <v>-0.60959255695343018</v>
      </c>
      <c r="CZ733">
        <v>-0.55003076791763306</v>
      </c>
      <c r="DA733">
        <v>-0.32891985774040222</v>
      </c>
      <c r="DB733">
        <v>-0.25862133502960205</v>
      </c>
      <c r="DC733">
        <v>0.22281093895435333</v>
      </c>
      <c r="DD733">
        <v>0.25286164879798889</v>
      </c>
      <c r="DE733">
        <v>0.16780275106430054</v>
      </c>
      <c r="DF733">
        <v>-6.1126336455345154E-2</v>
      </c>
      <c r="DG733">
        <v>0.16030225157737732</v>
      </c>
      <c r="DH733">
        <v>0.47357043623924255</v>
      </c>
      <c r="DI733">
        <v>0.45385953783988953</v>
      </c>
      <c r="DJ733">
        <v>0.45615547895431519</v>
      </c>
      <c r="DK733">
        <v>0.37143406271934509</v>
      </c>
      <c r="DL733">
        <v>0.17201155424118042</v>
      </c>
      <c r="DM733">
        <v>0.38783100247383118</v>
      </c>
      <c r="DN733">
        <v>0.4118022620677948</v>
      </c>
      <c r="DO733">
        <v>0.53296995162963867</v>
      </c>
      <c r="DP733">
        <v>1.2699625492095947</v>
      </c>
      <c r="DQ733">
        <v>1.2836524248123169</v>
      </c>
      <c r="DR733">
        <v>2.2953813076019287</v>
      </c>
      <c r="DS733">
        <v>2.3209939002990723</v>
      </c>
      <c r="DT733">
        <v>-0.42725852131843567</v>
      </c>
      <c r="DU733">
        <v>-0.11052973568439484</v>
      </c>
      <c r="DV733">
        <v>-0.22231553494930267</v>
      </c>
      <c r="DW733">
        <v>-0.16117274761199951</v>
      </c>
      <c r="DX733">
        <v>-0.14807036519050598</v>
      </c>
      <c r="DY733">
        <v>-5.6334853172302246E-2</v>
      </c>
      <c r="DZ733">
        <v>2.4965563789010048E-2</v>
      </c>
      <c r="EA733">
        <v>0.72738039493560791</v>
      </c>
      <c r="EB733">
        <v>0.73919534683227539</v>
      </c>
      <c r="EC733">
        <v>0.61748653650283813</v>
      </c>
      <c r="ED733">
        <v>0.38982948660850525</v>
      </c>
      <c r="EE733">
        <v>0.63031315803527832</v>
      </c>
      <c r="EF733">
        <v>0.92357957363128662</v>
      </c>
      <c r="EG733">
        <v>0.87807661294937134</v>
      </c>
      <c r="EH733">
        <v>0.87527388334274292</v>
      </c>
      <c r="EI733">
        <v>0.75512439012527466</v>
      </c>
      <c r="EJ733">
        <v>0.47603410482406616</v>
      </c>
      <c r="EK733">
        <v>0.69252467155456543</v>
      </c>
      <c r="EL733">
        <v>0.73085922002792358</v>
      </c>
      <c r="EM733">
        <v>0.86787766218185425</v>
      </c>
      <c r="EN733">
        <v>1.6827582120895386</v>
      </c>
      <c r="EO733">
        <v>1.6307787895202637</v>
      </c>
      <c r="EP733">
        <v>2.7329337596893311</v>
      </c>
      <c r="EQ733">
        <v>2.8068153858184814</v>
      </c>
      <c r="ER733">
        <v>0.77146190404891968</v>
      </c>
      <c r="ES733">
        <v>0.81162720918655396</v>
      </c>
      <c r="ET733">
        <v>0.47646117210388184</v>
      </c>
      <c r="EU733">
        <v>0.48627421259880066</v>
      </c>
      <c r="EV733">
        <v>0.43229660391807556</v>
      </c>
      <c r="EW733">
        <v>0.33723461627960205</v>
      </c>
      <c r="EX733">
        <v>0.43442001938819885</v>
      </c>
      <c r="EY733">
        <v>71.277763366699219</v>
      </c>
      <c r="EZ733">
        <v>70.327308654785156</v>
      </c>
      <c r="FA733">
        <v>69.268341064453125</v>
      </c>
      <c r="FB733">
        <v>68.1627197265625</v>
      </c>
      <c r="FC733">
        <v>66.98272705078125</v>
      </c>
      <c r="FD733">
        <v>66.68359375</v>
      </c>
      <c r="FE733">
        <v>66.723800659179688</v>
      </c>
      <c r="FF733">
        <v>66.665153503417969</v>
      </c>
      <c r="FG733">
        <v>67.853759765625</v>
      </c>
      <c r="FH733">
        <v>70.913749694824219</v>
      </c>
      <c r="FI733">
        <v>75.287643432617187</v>
      </c>
      <c r="FJ733">
        <v>80.123382568359375</v>
      </c>
      <c r="FK733">
        <v>84.306846618652344</v>
      </c>
      <c r="FL733">
        <v>86.578140258789063</v>
      </c>
      <c r="FM733">
        <v>86.910301208496094</v>
      </c>
      <c r="FN733">
        <v>86.731292724609375</v>
      </c>
      <c r="FO733">
        <v>86.203361511230469</v>
      </c>
      <c r="FP733">
        <v>85.192733764648438</v>
      </c>
      <c r="FQ733">
        <v>82.606704711914062</v>
      </c>
      <c r="FR733">
        <v>78.483589172363281</v>
      </c>
      <c r="FS733">
        <v>74.691810607910156</v>
      </c>
      <c r="FT733">
        <v>72.529731750488281</v>
      </c>
      <c r="FU733">
        <v>71.010406494140625</v>
      </c>
      <c r="FV733">
        <v>69.840957641601563</v>
      </c>
      <c r="FW733">
        <v>1</v>
      </c>
    </row>
    <row r="734" spans="1:179" x14ac:dyDescent="0.2">
      <c r="A734" t="s">
        <v>241</v>
      </c>
      <c r="B734" t="s">
        <v>248</v>
      </c>
      <c r="C734" t="s">
        <v>218</v>
      </c>
      <c r="D734" t="s">
        <v>46</v>
      </c>
      <c r="E734">
        <v>2015</v>
      </c>
      <c r="F734" t="s">
        <v>226</v>
      </c>
      <c r="G734" t="s">
        <v>245</v>
      </c>
      <c r="H734">
        <v>143.52000000000001</v>
      </c>
      <c r="K734">
        <v>33.490342959691155</v>
      </c>
      <c r="L734">
        <v>32.607228087951455</v>
      </c>
      <c r="M734">
        <v>31.701155727819337</v>
      </c>
      <c r="N734">
        <v>31.734999879586947</v>
      </c>
      <c r="O734">
        <v>32.947756876088121</v>
      </c>
      <c r="P734">
        <v>39.275029966251473</v>
      </c>
      <c r="Q734">
        <v>47.620181469402397</v>
      </c>
      <c r="R734">
        <v>51.377262276589057</v>
      </c>
      <c r="S734">
        <v>58.096313373974212</v>
      </c>
      <c r="T734">
        <v>65.702560099805709</v>
      </c>
      <c r="U734">
        <v>70.500299497975163</v>
      </c>
      <c r="V734">
        <v>74.563674433413965</v>
      </c>
      <c r="W734">
        <v>76.539263795981938</v>
      </c>
      <c r="X734">
        <v>78.522380175962937</v>
      </c>
      <c r="Y734">
        <v>78.755487278251692</v>
      </c>
      <c r="Z734">
        <v>76.794246950389208</v>
      </c>
      <c r="AA734">
        <v>73.846186356657313</v>
      </c>
      <c r="AB734">
        <v>67.923904988344731</v>
      </c>
      <c r="AC734">
        <v>50.345106484044493</v>
      </c>
      <c r="AD734">
        <v>44.49984084101667</v>
      </c>
      <c r="AE734">
        <v>41.083022219886686</v>
      </c>
      <c r="AF734">
        <v>38.56270834014579</v>
      </c>
      <c r="AG734">
        <v>35.839195742384135</v>
      </c>
      <c r="AH734">
        <v>35.466452495356783</v>
      </c>
      <c r="AI734">
        <v>-0.85379588603973389</v>
      </c>
      <c r="AJ734">
        <v>-0.80852913856506348</v>
      </c>
      <c r="AK734">
        <v>-0.76743608713150024</v>
      </c>
      <c r="AL734">
        <v>-0.78523361682891846</v>
      </c>
      <c r="AM734">
        <v>-0.86008024215698242</v>
      </c>
      <c r="AN734">
        <v>-1.3010774850845337</v>
      </c>
      <c r="AO734">
        <v>-2.0133755207061768</v>
      </c>
      <c r="AP734">
        <v>-1.7784074544906616</v>
      </c>
      <c r="AQ734">
        <v>-0.87005716562271118</v>
      </c>
      <c r="AR734">
        <v>-0.65303730964660645</v>
      </c>
      <c r="AS734">
        <v>-0.6504826545715332</v>
      </c>
      <c r="AT734">
        <v>-0.68922281265258789</v>
      </c>
      <c r="AU734">
        <v>-0.67006522417068481</v>
      </c>
      <c r="AV734">
        <v>-0.37092861533164978</v>
      </c>
      <c r="AW734">
        <v>-0.40753543376922607</v>
      </c>
      <c r="AX734">
        <v>-0.39143469929695129</v>
      </c>
      <c r="AY734">
        <v>0.2068956196308136</v>
      </c>
      <c r="AZ734">
        <v>0.37352928519248962</v>
      </c>
      <c r="BA734">
        <v>0.65480375289916992</v>
      </c>
      <c r="BB734">
        <v>0.57926630973815918</v>
      </c>
      <c r="BC734">
        <v>-0.92097193002700806</v>
      </c>
      <c r="BD734">
        <v>-1.4373795986175537</v>
      </c>
      <c r="BE734">
        <v>-1.356236457824707</v>
      </c>
      <c r="BF734">
        <v>-0.99642974138259888</v>
      </c>
      <c r="BG734">
        <v>-0.40482741594314575</v>
      </c>
      <c r="BH734">
        <v>-0.36685663461685181</v>
      </c>
      <c r="BI734">
        <v>-0.34194675087928772</v>
      </c>
      <c r="BJ734">
        <v>-0.35514631867408752</v>
      </c>
      <c r="BK734">
        <v>-0.42436617612838745</v>
      </c>
      <c r="BL734">
        <v>-0.68552333116531372</v>
      </c>
      <c r="BM734">
        <v>-1.287295937538147</v>
      </c>
      <c r="BN734">
        <v>-1.0730634927749634</v>
      </c>
      <c r="BO734">
        <v>-0.20119777321815491</v>
      </c>
      <c r="BP734">
        <v>-0.12222491204738617</v>
      </c>
      <c r="BQ734">
        <v>-0.11977396160364151</v>
      </c>
      <c r="BR734">
        <v>-0.17450316250324249</v>
      </c>
      <c r="BS734">
        <v>-0.28096261620521545</v>
      </c>
      <c r="BT734">
        <v>5.8656870387494564E-3</v>
      </c>
      <c r="BU734">
        <v>-2.8599724173545837E-2</v>
      </c>
      <c r="BV734">
        <v>-1.0637970641255379E-2</v>
      </c>
      <c r="BW734">
        <v>0.68901175260543823</v>
      </c>
      <c r="BX734">
        <v>0.79586148262023926</v>
      </c>
      <c r="BY734">
        <v>1.0106281042098999</v>
      </c>
      <c r="BZ734">
        <v>0.92691433429718018</v>
      </c>
      <c r="CA734">
        <v>-0.50059652328491211</v>
      </c>
      <c r="CB734">
        <v>-0.89045023918151855</v>
      </c>
      <c r="CC734">
        <v>-0.84914016723632813</v>
      </c>
      <c r="CD734">
        <v>-0.63509070873260498</v>
      </c>
      <c r="CE734">
        <v>-9.387323260307312E-2</v>
      </c>
      <c r="CF734">
        <v>-6.0955602675676346E-2</v>
      </c>
      <c r="CG734">
        <v>-4.7254156321287155E-2</v>
      </c>
      <c r="CH734">
        <v>-5.7269163429737091E-2</v>
      </c>
      <c r="CI734">
        <v>-0.12259192764759064</v>
      </c>
      <c r="CJ734">
        <v>-0.25919243693351746</v>
      </c>
      <c r="CK734">
        <v>-0.78441554307937622</v>
      </c>
      <c r="CL734">
        <v>-0.58454436063766479</v>
      </c>
      <c r="CM734">
        <v>0.26205217838287354</v>
      </c>
      <c r="CN734">
        <v>0.2454141229391098</v>
      </c>
      <c r="CO734">
        <v>0.24779324233531952</v>
      </c>
      <c r="CP734">
        <v>0.18199010193347931</v>
      </c>
      <c r="CQ734">
        <v>-1.147133857011795E-2</v>
      </c>
      <c r="CR734">
        <v>0.26683226227760315</v>
      </c>
      <c r="CS734">
        <v>0.23384998738765717</v>
      </c>
      <c r="CT734">
        <v>0.25310066342353821</v>
      </c>
      <c r="CU734">
        <v>1.0229239463806152</v>
      </c>
      <c r="CV734">
        <v>1.0883674621582031</v>
      </c>
      <c r="CW734">
        <v>1.2570710182189941</v>
      </c>
      <c r="CX734">
        <v>1.1676943302154541</v>
      </c>
      <c r="CY734">
        <v>-0.2094457596540451</v>
      </c>
      <c r="CZ734">
        <v>-0.51164859533309937</v>
      </c>
      <c r="DA734">
        <v>-0.49792677164077759</v>
      </c>
      <c r="DB734">
        <v>-0.38482838869094849</v>
      </c>
      <c r="DC734">
        <v>0.21708095073699951</v>
      </c>
      <c r="DD734">
        <v>0.24494543671607971</v>
      </c>
      <c r="DE734">
        <v>0.24743844568729401</v>
      </c>
      <c r="DF734">
        <v>0.24060799181461334</v>
      </c>
      <c r="DG734">
        <v>0.17918232083320618</v>
      </c>
      <c r="DH734">
        <v>0.16713847219944</v>
      </c>
      <c r="DI734">
        <v>-0.28153511881828308</v>
      </c>
      <c r="DJ734">
        <v>-9.6025213599205017E-2</v>
      </c>
      <c r="DK734">
        <v>0.72530215978622437</v>
      </c>
      <c r="DL734">
        <v>0.61305314302444458</v>
      </c>
      <c r="DM734">
        <v>0.61536043882369995</v>
      </c>
      <c r="DN734">
        <v>0.5384833812713623</v>
      </c>
      <c r="DO734">
        <v>0.25801995396614075</v>
      </c>
      <c r="DP734">
        <v>0.52779883146286011</v>
      </c>
      <c r="DQ734">
        <v>0.49629971385002136</v>
      </c>
      <c r="DR734">
        <v>0.51683932542800903</v>
      </c>
      <c r="DS734">
        <v>1.3568360805511475</v>
      </c>
      <c r="DT734">
        <v>1.3808735609054565</v>
      </c>
      <c r="DU734">
        <v>1.5035138130187988</v>
      </c>
      <c r="DV734">
        <v>1.408474326133728</v>
      </c>
      <c r="DW734">
        <v>8.1704989075660706E-2</v>
      </c>
      <c r="DX734">
        <v>-0.13284698128700256</v>
      </c>
      <c r="DY734">
        <v>-0.14671343564987183</v>
      </c>
      <c r="DZ734">
        <v>-0.13456608355045319</v>
      </c>
      <c r="EA734">
        <v>0.66604942083358765</v>
      </c>
      <c r="EB734">
        <v>0.68661797046661377</v>
      </c>
      <c r="EC734">
        <v>0.67292773723602295</v>
      </c>
      <c r="ED734">
        <v>0.67069530487060547</v>
      </c>
      <c r="EE734">
        <v>0.61489641666412354</v>
      </c>
      <c r="EF734">
        <v>0.78269261121749878</v>
      </c>
      <c r="EG734">
        <v>0.44454434514045715</v>
      </c>
      <c r="EH734">
        <v>0.60931879281997681</v>
      </c>
      <c r="EI734">
        <v>1.3941614627838135</v>
      </c>
      <c r="EJ734">
        <v>1.1438655853271484</v>
      </c>
      <c r="EK734">
        <v>1.1460691690444946</v>
      </c>
      <c r="EL734">
        <v>1.0532029867172241</v>
      </c>
      <c r="EM734">
        <v>0.64712256193161011</v>
      </c>
      <c r="EN734">
        <v>0.90459316968917847</v>
      </c>
      <c r="EO734">
        <v>0.87523543834686279</v>
      </c>
      <c r="EP734">
        <v>0.8976360559463501</v>
      </c>
      <c r="EQ734">
        <v>1.8389523029327393</v>
      </c>
      <c r="ER734">
        <v>1.8032057285308838</v>
      </c>
      <c r="ES734">
        <v>1.8593381643295288</v>
      </c>
      <c r="ET734">
        <v>1.756122350692749</v>
      </c>
      <c r="EU734">
        <v>0.50208044052124023</v>
      </c>
      <c r="EV734">
        <v>0.41408237814903259</v>
      </c>
      <c r="EW734">
        <v>0.36038288474082947</v>
      </c>
      <c r="EX734">
        <v>0.2267729640007019</v>
      </c>
      <c r="EY734">
        <v>69.015792846679687</v>
      </c>
      <c r="EZ734">
        <v>67.203155517578125</v>
      </c>
      <c r="FA734">
        <v>66.582084655761719</v>
      </c>
      <c r="FB734">
        <v>64.940025329589844</v>
      </c>
      <c r="FC734">
        <v>64.059410095214844</v>
      </c>
      <c r="FD734">
        <v>62.961990356445313</v>
      </c>
      <c r="FE734">
        <v>62.454586029052734</v>
      </c>
      <c r="FF734">
        <v>63.070705413818359</v>
      </c>
      <c r="FG734">
        <v>65.950675964355469</v>
      </c>
      <c r="FH734">
        <v>71.74676513671875</v>
      </c>
      <c r="FI734">
        <v>78.4239501953125</v>
      </c>
      <c r="FJ734">
        <v>83.720138549804687</v>
      </c>
      <c r="FK734">
        <v>86.041618347167969</v>
      </c>
      <c r="FL734">
        <v>87.615814208984375</v>
      </c>
      <c r="FM734">
        <v>88.170143127441406</v>
      </c>
      <c r="FN734">
        <v>86.749946594238281</v>
      </c>
      <c r="FO734">
        <v>84.5001220703125</v>
      </c>
      <c r="FP734">
        <v>81.979774475097656</v>
      </c>
      <c r="FQ734">
        <v>79.680061340332031</v>
      </c>
      <c r="FR734">
        <v>76.913444519042969</v>
      </c>
      <c r="FS734">
        <v>74.958023071289063</v>
      </c>
      <c r="FT734">
        <v>73.158912658691406</v>
      </c>
      <c r="FU734">
        <v>71.022262573242188</v>
      </c>
      <c r="FV734">
        <v>69.44647216796875</v>
      </c>
      <c r="FW734">
        <v>1</v>
      </c>
    </row>
    <row r="735" spans="1:179" x14ac:dyDescent="0.2">
      <c r="A735" t="s">
        <v>241</v>
      </c>
      <c r="B735" t="s">
        <v>248</v>
      </c>
      <c r="C735" t="s">
        <v>218</v>
      </c>
      <c r="D735" t="s">
        <v>46</v>
      </c>
      <c r="E735">
        <v>2016</v>
      </c>
      <c r="F735" t="s">
        <v>226</v>
      </c>
      <c r="G735" t="s">
        <v>245</v>
      </c>
      <c r="H735">
        <v>133.6</v>
      </c>
      <c r="K735">
        <v>31.176280519528312</v>
      </c>
      <c r="L735">
        <v>30.35418571430456</v>
      </c>
      <c r="M735">
        <v>29.510719700699706</v>
      </c>
      <c r="N735">
        <v>29.542225343108996</v>
      </c>
      <c r="O735">
        <v>30.671185185964244</v>
      </c>
      <c r="P735">
        <v>36.561266425801577</v>
      </c>
      <c r="Q735">
        <v>44.329797926160865</v>
      </c>
      <c r="R735">
        <v>47.827277940634488</v>
      </c>
      <c r="S735">
        <v>54.082066734205448</v>
      </c>
      <c r="T735">
        <v>61.162749124071702</v>
      </c>
      <c r="U735">
        <v>65.628981957726239</v>
      </c>
      <c r="V735">
        <v>69.411592276041972</v>
      </c>
      <c r="W735">
        <v>71.250675507675254</v>
      </c>
      <c r="X735">
        <v>73.096765666846579</v>
      </c>
      <c r="Y735">
        <v>73.313765905416716</v>
      </c>
      <c r="Z735">
        <v>71.488040241715836</v>
      </c>
      <c r="AA735">
        <v>68.743680049006699</v>
      </c>
      <c r="AB735">
        <v>63.230607057299373</v>
      </c>
      <c r="AC735">
        <v>46.866440407051876</v>
      </c>
      <c r="AD735">
        <v>41.425061630563022</v>
      </c>
      <c r="AE735">
        <v>38.244332906915496</v>
      </c>
      <c r="AF735">
        <v>35.898163666229181</v>
      </c>
      <c r="AG735">
        <v>33.362836009283932</v>
      </c>
      <c r="AH735">
        <v>33.015847982166051</v>
      </c>
      <c r="AI735">
        <v>-0.82058572769165039</v>
      </c>
      <c r="AJ735">
        <v>-0.77802771329879761</v>
      </c>
      <c r="AK735">
        <v>-0.73884469270706177</v>
      </c>
      <c r="AL735">
        <v>-0.75567656755447388</v>
      </c>
      <c r="AM735">
        <v>-0.82567465305328369</v>
      </c>
      <c r="AN735">
        <v>-1.2465287446975708</v>
      </c>
      <c r="AO735">
        <v>-1.9159568548202515</v>
      </c>
      <c r="AP735">
        <v>-1.6960335969924927</v>
      </c>
      <c r="AQ735">
        <v>-0.84835165739059448</v>
      </c>
      <c r="AR735">
        <v>-0.63839912414550781</v>
      </c>
      <c r="AS735">
        <v>-0.63601493835449219</v>
      </c>
      <c r="AT735">
        <v>-0.67116010189056396</v>
      </c>
      <c r="AU735">
        <v>-0.64611208438873291</v>
      </c>
      <c r="AV735">
        <v>-0.36693793535232544</v>
      </c>
      <c r="AW735">
        <v>-0.4011383056640625</v>
      </c>
      <c r="AX735">
        <v>-0.38625702261924744</v>
      </c>
      <c r="AY735">
        <v>0.16491210460662842</v>
      </c>
      <c r="AZ735">
        <v>0.32346537709236145</v>
      </c>
      <c r="BA735">
        <v>0.58912432193756104</v>
      </c>
      <c r="BB735">
        <v>0.51927578449249268</v>
      </c>
      <c r="BC735">
        <v>-0.88147807121276855</v>
      </c>
      <c r="BD735">
        <v>-1.3694717884063721</v>
      </c>
      <c r="BE735">
        <v>-1.2916476726531982</v>
      </c>
      <c r="BF735">
        <v>-0.94833159446716309</v>
      </c>
      <c r="BG735">
        <v>-0.38740593194961548</v>
      </c>
      <c r="BH735">
        <v>-0.35188734531402588</v>
      </c>
      <c r="BI735">
        <v>-0.32831835746765137</v>
      </c>
      <c r="BJ735">
        <v>-0.34071391820907593</v>
      </c>
      <c r="BK735">
        <v>-0.40528315305709839</v>
      </c>
      <c r="BL735">
        <v>-0.65262150764465332</v>
      </c>
      <c r="BM735">
        <v>-1.2154110670089722</v>
      </c>
      <c r="BN735">
        <v>-1.0154939889907837</v>
      </c>
      <c r="BO735">
        <v>-0.20301374793052673</v>
      </c>
      <c r="BP735">
        <v>-0.12625356018543243</v>
      </c>
      <c r="BQ735">
        <v>-0.12396949529647827</v>
      </c>
      <c r="BR735">
        <v>-0.17454136908054352</v>
      </c>
      <c r="BS735">
        <v>-0.27069291472434998</v>
      </c>
      <c r="BT735">
        <v>-3.394183237105608E-3</v>
      </c>
      <c r="BU735">
        <v>-3.5528469830751419E-2</v>
      </c>
      <c r="BV735">
        <v>-1.8851563334465027E-2</v>
      </c>
      <c r="BW735">
        <v>0.6300739049911499</v>
      </c>
      <c r="BX735">
        <v>0.7309456467628479</v>
      </c>
      <c r="BY735">
        <v>0.93243557214736938</v>
      </c>
      <c r="BZ735">
        <v>0.85469824075698853</v>
      </c>
      <c r="CA735">
        <v>-0.47588580846786499</v>
      </c>
      <c r="CB735">
        <v>-0.84177601337432861</v>
      </c>
      <c r="CC735">
        <v>-0.80238419771194458</v>
      </c>
      <c r="CD735">
        <v>-0.59969961643218994</v>
      </c>
      <c r="CE735">
        <v>-8.7386928498744965E-2</v>
      </c>
      <c r="CF735">
        <v>-5.6743789464235306E-2</v>
      </c>
      <c r="CG735">
        <v>-4.3989066034555435E-2</v>
      </c>
      <c r="CH735">
        <v>-5.3312070667743683E-2</v>
      </c>
      <c r="CI735">
        <v>-0.11412126570940018</v>
      </c>
      <c r="CJ735">
        <v>-0.24128317832946777</v>
      </c>
      <c r="CK735">
        <v>-0.73021525144577026</v>
      </c>
      <c r="CL735">
        <v>-0.54415440559387207</v>
      </c>
      <c r="CM735">
        <v>0.24394531548023224</v>
      </c>
      <c r="CN735">
        <v>0.22845688462257385</v>
      </c>
      <c r="CO735">
        <v>0.23067162930965424</v>
      </c>
      <c r="CP735">
        <v>0.16941523551940918</v>
      </c>
      <c r="CQ735">
        <v>-1.0678710415959358E-2</v>
      </c>
      <c r="CR735">
        <v>0.24839511513710022</v>
      </c>
      <c r="CS735">
        <v>0.21769179403781891</v>
      </c>
      <c r="CT735">
        <v>0.23561233282089233</v>
      </c>
      <c r="CU735">
        <v>0.95224356651306152</v>
      </c>
      <c r="CV735">
        <v>1.0131652355194092</v>
      </c>
      <c r="CW735">
        <v>1.1702119112014771</v>
      </c>
      <c r="CX735">
        <v>1.0870108604431152</v>
      </c>
      <c r="CY735">
        <v>-0.19497381150722504</v>
      </c>
      <c r="CZ735">
        <v>-0.47629553079605103</v>
      </c>
      <c r="DA735">
        <v>-0.46352183818817139</v>
      </c>
      <c r="DB735">
        <v>-0.35823813080787659</v>
      </c>
      <c r="DC735">
        <v>0.21263206005096436</v>
      </c>
      <c r="DD735">
        <v>0.23839975893497467</v>
      </c>
      <c r="DE735">
        <v>0.2403402179479599</v>
      </c>
      <c r="DF735">
        <v>0.23408977687358856</v>
      </c>
      <c r="DG735">
        <v>0.17704060673713684</v>
      </c>
      <c r="DH735">
        <v>0.17005515098571777</v>
      </c>
      <c r="DI735">
        <v>-0.24501940608024597</v>
      </c>
      <c r="DJ735">
        <v>-7.2814829647541046E-2</v>
      </c>
      <c r="DK735">
        <v>0.69090437889099121</v>
      </c>
      <c r="DL735">
        <v>0.58316731452941895</v>
      </c>
      <c r="DM735">
        <v>0.58531272411346436</v>
      </c>
      <c r="DN735">
        <v>0.51337182521820068</v>
      </c>
      <c r="DO735">
        <v>0.24933548271656036</v>
      </c>
      <c r="DP735">
        <v>0.50018441677093506</v>
      </c>
      <c r="DQ735">
        <v>0.47091206908226013</v>
      </c>
      <c r="DR735">
        <v>0.4900762140750885</v>
      </c>
      <c r="DS735">
        <v>1.2744132280349731</v>
      </c>
      <c r="DT735">
        <v>1.2953847646713257</v>
      </c>
      <c r="DU735">
        <v>1.4079881906509399</v>
      </c>
      <c r="DV735">
        <v>1.3193234205245972</v>
      </c>
      <c r="DW735">
        <v>8.5938185453414917E-2</v>
      </c>
      <c r="DX735">
        <v>-0.11081504821777344</v>
      </c>
      <c r="DY735">
        <v>-0.12465944141149521</v>
      </c>
      <c r="DZ735">
        <v>-0.11677667498588562</v>
      </c>
      <c r="EA735">
        <v>0.64581185579299927</v>
      </c>
      <c r="EB735">
        <v>0.66454017162322998</v>
      </c>
      <c r="EC735">
        <v>0.65086656808853149</v>
      </c>
      <c r="ED735">
        <v>0.64905238151550293</v>
      </c>
      <c r="EE735">
        <v>0.59743213653564453</v>
      </c>
      <c r="EF735">
        <v>0.76396232843399048</v>
      </c>
      <c r="EG735">
        <v>0.45552635192871094</v>
      </c>
      <c r="EH735">
        <v>0.60772466659545898</v>
      </c>
      <c r="EI735">
        <v>1.3362421989440918</v>
      </c>
      <c r="EJ735">
        <v>1.0953128337860107</v>
      </c>
      <c r="EK735">
        <v>1.097358226776123</v>
      </c>
      <c r="EL735">
        <v>1.0099905729293823</v>
      </c>
      <c r="EM735">
        <v>0.62475466728210449</v>
      </c>
      <c r="EN735">
        <v>0.86372816562652588</v>
      </c>
      <c r="EO735">
        <v>0.83652192354202271</v>
      </c>
      <c r="EP735">
        <v>0.85748165845870972</v>
      </c>
      <c r="EQ735">
        <v>1.7395750284194946</v>
      </c>
      <c r="ER735">
        <v>1.7028650045394897</v>
      </c>
      <c r="ES735">
        <v>1.7512993812561035</v>
      </c>
      <c r="ET735">
        <v>1.6547459363937378</v>
      </c>
      <c r="EU735">
        <v>0.49153047800064087</v>
      </c>
      <c r="EV735">
        <v>0.41688072681427002</v>
      </c>
      <c r="EW735">
        <v>0.36460402607917786</v>
      </c>
      <c r="EX735">
        <v>0.23185533285140991</v>
      </c>
      <c r="EY735">
        <v>69.015792846679687</v>
      </c>
      <c r="EZ735">
        <v>67.203155517578125</v>
      </c>
      <c r="FA735">
        <v>66.582084655761719</v>
      </c>
      <c r="FB735">
        <v>64.940025329589844</v>
      </c>
      <c r="FC735">
        <v>64.059410095214844</v>
      </c>
      <c r="FD735">
        <v>62.961986541748047</v>
      </c>
      <c r="FE735">
        <v>62.454586029052734</v>
      </c>
      <c r="FF735">
        <v>63.070705413818359</v>
      </c>
      <c r="FG735">
        <v>65.950675964355469</v>
      </c>
      <c r="FH735">
        <v>71.74676513671875</v>
      </c>
      <c r="FI735">
        <v>78.4239501953125</v>
      </c>
      <c r="FJ735">
        <v>83.720138549804687</v>
      </c>
      <c r="FK735">
        <v>86.041618347167969</v>
      </c>
      <c r="FL735">
        <v>87.615814208984375</v>
      </c>
      <c r="FM735">
        <v>88.170143127441406</v>
      </c>
      <c r="FN735">
        <v>86.749946594238281</v>
      </c>
      <c r="FO735">
        <v>84.5001220703125</v>
      </c>
      <c r="FP735">
        <v>81.979774475097656</v>
      </c>
      <c r="FQ735">
        <v>79.680061340332031</v>
      </c>
      <c r="FR735">
        <v>76.913444519042969</v>
      </c>
      <c r="FS735">
        <v>74.958023071289063</v>
      </c>
      <c r="FT735">
        <v>73.158912658691406</v>
      </c>
      <c r="FU735">
        <v>71.022262573242188</v>
      </c>
      <c r="FV735">
        <v>69.44647216796875</v>
      </c>
      <c r="FW735">
        <v>1</v>
      </c>
    </row>
    <row r="736" spans="1:179" x14ac:dyDescent="0.2">
      <c r="A736" t="s">
        <v>241</v>
      </c>
      <c r="B736" t="s">
        <v>248</v>
      </c>
      <c r="C736" t="s">
        <v>218</v>
      </c>
      <c r="D736" t="s">
        <v>46</v>
      </c>
      <c r="E736" t="s">
        <v>250</v>
      </c>
      <c r="F736" t="s">
        <v>226</v>
      </c>
      <c r="G736" t="s">
        <v>245</v>
      </c>
      <c r="H736">
        <v>130.65</v>
      </c>
      <c r="K736">
        <v>30.486981991145669</v>
      </c>
      <c r="L736">
        <v>29.683063463848228</v>
      </c>
      <c r="M736">
        <v>28.858246239394298</v>
      </c>
      <c r="N736">
        <v>28.889055301179262</v>
      </c>
      <c r="O736">
        <v>29.99305416904598</v>
      </c>
      <c r="P736">
        <v>35.752907419430535</v>
      </c>
      <c r="Q736">
        <v>43.349678939392618</v>
      </c>
      <c r="R736">
        <v>46.769830684205779</v>
      </c>
      <c r="S736">
        <v>52.886327909991664</v>
      </c>
      <c r="T736">
        <v>59.810458463976708</v>
      </c>
      <c r="U736">
        <v>64.177944183852745</v>
      </c>
      <c r="V736">
        <v>67.876922084111854</v>
      </c>
      <c r="W736">
        <v>69.675343718402104</v>
      </c>
      <c r="X736">
        <v>71.480617359092946</v>
      </c>
      <c r="Y736">
        <v>71.692819785268128</v>
      </c>
      <c r="Z736">
        <v>69.907460386953886</v>
      </c>
      <c r="AA736">
        <v>67.223777202876406</v>
      </c>
      <c r="AB736">
        <v>61.832596657500815</v>
      </c>
      <c r="AC736">
        <v>45.830236990070226</v>
      </c>
      <c r="AD736">
        <v>40.50916552158936</v>
      </c>
      <c r="AE736">
        <v>37.398761788346683</v>
      </c>
      <c r="AF736">
        <v>35.10446566972599</v>
      </c>
      <c r="AG736">
        <v>32.625193372617701</v>
      </c>
      <c r="AH736">
        <v>32.28587715023319</v>
      </c>
      <c r="AI736">
        <v>-0.81050294637680054</v>
      </c>
      <c r="AJ736">
        <v>-0.76875495910644531</v>
      </c>
      <c r="AK736">
        <v>-0.7301476001739502</v>
      </c>
      <c r="AL736">
        <v>-0.74668991565704346</v>
      </c>
      <c r="AM736">
        <v>-0.81524133682250977</v>
      </c>
      <c r="AN736">
        <v>-1.2300190925598145</v>
      </c>
      <c r="AO736">
        <v>-1.886630654335022</v>
      </c>
      <c r="AP736">
        <v>-1.6711974143981934</v>
      </c>
      <c r="AQ736">
        <v>-0.84160250425338745</v>
      </c>
      <c r="AR736">
        <v>-0.63381367921829224</v>
      </c>
      <c r="AS736">
        <v>-0.63148039579391479</v>
      </c>
      <c r="AT736">
        <v>-0.66556143760681152</v>
      </c>
      <c r="AU736">
        <v>-0.63881212472915649</v>
      </c>
      <c r="AV736">
        <v>-0.365589439868927</v>
      </c>
      <c r="AW736">
        <v>-0.39907211065292358</v>
      </c>
      <c r="AX736">
        <v>-0.38455319404602051</v>
      </c>
      <c r="AY736">
        <v>0.15261077880859375</v>
      </c>
      <c r="AZ736">
        <v>0.30873173475265503</v>
      </c>
      <c r="BA736">
        <v>0.56971102952957153</v>
      </c>
      <c r="BB736">
        <v>0.50155359506607056</v>
      </c>
      <c r="BC736">
        <v>-0.86953568458557129</v>
      </c>
      <c r="BD736">
        <v>-1.3490118980407715</v>
      </c>
      <c r="BE736">
        <v>-1.2721933126449585</v>
      </c>
      <c r="BF736">
        <v>-0.93385118246078491</v>
      </c>
      <c r="BG736">
        <v>-0.38213863968849182</v>
      </c>
      <c r="BH736">
        <v>-0.34735175967216492</v>
      </c>
      <c r="BI736">
        <v>-0.32418495416641235</v>
      </c>
      <c r="BJ736">
        <v>-0.3363402783870697</v>
      </c>
      <c r="BK736">
        <v>-0.39952319860458374</v>
      </c>
      <c r="BL736">
        <v>-0.64271408319473267</v>
      </c>
      <c r="BM736">
        <v>-1.1938725709915161</v>
      </c>
      <c r="BN736">
        <v>-0.99822318553924561</v>
      </c>
      <c r="BO736">
        <v>-0.20343860983848572</v>
      </c>
      <c r="BP736">
        <v>-0.1273614764213562</v>
      </c>
      <c r="BQ736">
        <v>-0.1251271665096283</v>
      </c>
      <c r="BR736">
        <v>-0.17446345090866089</v>
      </c>
      <c r="BS736">
        <v>-0.26756632328033447</v>
      </c>
      <c r="BT736">
        <v>-6.087073590606451E-3</v>
      </c>
      <c r="BU736">
        <v>-3.7526607513427734E-2</v>
      </c>
      <c r="BV736">
        <v>-2.1232089027762413E-2</v>
      </c>
      <c r="BW736">
        <v>0.61260151863098145</v>
      </c>
      <c r="BX736">
        <v>0.71168220043182373</v>
      </c>
      <c r="BY736">
        <v>0.90920579433441162</v>
      </c>
      <c r="BZ736">
        <v>0.83324730396270752</v>
      </c>
      <c r="CA736">
        <v>-0.46845218539237976</v>
      </c>
      <c r="CB736">
        <v>-0.8271823525428772</v>
      </c>
      <c r="CC736">
        <v>-0.78836888074874878</v>
      </c>
      <c r="CD736">
        <v>-0.58909481763839722</v>
      </c>
      <c r="CE736">
        <v>-8.5454829037189484E-2</v>
      </c>
      <c r="CF736">
        <v>-5.5489197373390198E-2</v>
      </c>
      <c r="CG736">
        <v>-4.3016478419303894E-2</v>
      </c>
      <c r="CH736">
        <v>-5.2133355289697647E-2</v>
      </c>
      <c r="CI736">
        <v>-0.11159807443618774</v>
      </c>
      <c r="CJ736">
        <v>-0.23594847321510315</v>
      </c>
      <c r="CK736">
        <v>-0.71407037973403931</v>
      </c>
      <c r="CL736">
        <v>-0.53212332725524902</v>
      </c>
      <c r="CM736">
        <v>0.23855175077915192</v>
      </c>
      <c r="CN736">
        <v>0.22340577840805054</v>
      </c>
      <c r="CO736">
        <v>0.22557154297828674</v>
      </c>
      <c r="CP736">
        <v>0.1656695157289505</v>
      </c>
      <c r="CQ736">
        <v>-1.044260710477829E-2</v>
      </c>
      <c r="CR736">
        <v>0.24290317296981812</v>
      </c>
      <c r="CS736">
        <v>0.21287868916988373</v>
      </c>
      <c r="CT736">
        <v>0.23040300607681274</v>
      </c>
      <c r="CU736">
        <v>0.93118971586227417</v>
      </c>
      <c r="CV736">
        <v>0.99076443910598755</v>
      </c>
      <c r="CW736">
        <v>1.144338846206665</v>
      </c>
      <c r="CX736">
        <v>1.0629773139953613</v>
      </c>
      <c r="CY736">
        <v>-0.19066299498081207</v>
      </c>
      <c r="CZ736">
        <v>-0.46576476097106934</v>
      </c>
      <c r="DA736">
        <v>-0.45327350497245789</v>
      </c>
      <c r="DB736">
        <v>-0.35031759738922119</v>
      </c>
      <c r="DC736">
        <v>0.21122898161411285</v>
      </c>
      <c r="DD736">
        <v>0.23637336492538452</v>
      </c>
      <c r="DE736">
        <v>0.23815199732780457</v>
      </c>
      <c r="DF736">
        <v>0.23207356035709381</v>
      </c>
      <c r="DG736">
        <v>0.17632704973220825</v>
      </c>
      <c r="DH736">
        <v>0.17081715166568756</v>
      </c>
      <c r="DI736">
        <v>-0.23426827788352966</v>
      </c>
      <c r="DJ736">
        <v>-6.6023446619510651E-2</v>
      </c>
      <c r="DK736">
        <v>0.68054211139678955</v>
      </c>
      <c r="DL736">
        <v>0.57417303323745728</v>
      </c>
      <c r="DM736">
        <v>0.57627028226852417</v>
      </c>
      <c r="DN736">
        <v>0.50580251216888428</v>
      </c>
      <c r="DO736">
        <v>0.24668110907077789</v>
      </c>
      <c r="DP736">
        <v>0.49189344048500061</v>
      </c>
      <c r="DQ736">
        <v>0.46328398585319519</v>
      </c>
      <c r="DR736">
        <v>0.48203811049461365</v>
      </c>
      <c r="DS736">
        <v>1.2497779130935669</v>
      </c>
      <c r="DT736">
        <v>1.2698466777801514</v>
      </c>
      <c r="DU736">
        <v>1.3794718980789185</v>
      </c>
      <c r="DV736">
        <v>1.2927073240280151</v>
      </c>
      <c r="DW736">
        <v>8.7126202881336212E-2</v>
      </c>
      <c r="DX736">
        <v>-0.10434719175100327</v>
      </c>
      <c r="DY736">
        <v>-0.11817813664674759</v>
      </c>
      <c r="DZ736">
        <v>-0.11154037714004517</v>
      </c>
      <c r="EA736">
        <v>0.63959330320358276</v>
      </c>
      <c r="EB736">
        <v>0.65777653455734253</v>
      </c>
      <c r="EC736">
        <v>0.64411461353302002</v>
      </c>
      <c r="ED736">
        <v>0.64242321252822876</v>
      </c>
      <c r="EE736">
        <v>0.59204518795013428</v>
      </c>
      <c r="EF736">
        <v>0.75812208652496338</v>
      </c>
      <c r="EG736">
        <v>0.4584898054599762</v>
      </c>
      <c r="EH736">
        <v>0.60695075988769531</v>
      </c>
      <c r="EI736">
        <v>1.3187060356140137</v>
      </c>
      <c r="EJ736">
        <v>1.0806252956390381</v>
      </c>
      <c r="EK736">
        <v>1.0826234817504883</v>
      </c>
      <c r="EL736">
        <v>0.99690049886703491</v>
      </c>
      <c r="EM736">
        <v>0.61792689561843872</v>
      </c>
      <c r="EN736">
        <v>0.85139578580856323</v>
      </c>
      <c r="EO736">
        <v>0.82482945919036865</v>
      </c>
      <c r="EP736">
        <v>0.845359206199646</v>
      </c>
      <c r="EQ736">
        <v>1.7097686529159546</v>
      </c>
      <c r="ER736">
        <v>1.6727970838546753</v>
      </c>
      <c r="ES736">
        <v>1.7189666032791138</v>
      </c>
      <c r="ET736">
        <v>1.6244010925292969</v>
      </c>
      <c r="EU736">
        <v>0.48820969462394714</v>
      </c>
      <c r="EV736">
        <v>0.41748237609863281</v>
      </c>
      <c r="EW736">
        <v>0.3656463623046875</v>
      </c>
      <c r="EX736">
        <v>0.23321598768234253</v>
      </c>
      <c r="EY736">
        <v>69.015792846679687</v>
      </c>
      <c r="EZ736">
        <v>67.203155517578125</v>
      </c>
      <c r="FA736">
        <v>66.582084655761719</v>
      </c>
      <c r="FB736">
        <v>64.940025329589844</v>
      </c>
      <c r="FC736">
        <v>64.059410095214844</v>
      </c>
      <c r="FD736">
        <v>62.961982727050781</v>
      </c>
      <c r="FE736">
        <v>62.454578399658203</v>
      </c>
      <c r="FF736">
        <v>63.070705413818359</v>
      </c>
      <c r="FG736">
        <v>65.950675964355469</v>
      </c>
      <c r="FH736">
        <v>71.74676513671875</v>
      </c>
      <c r="FI736">
        <v>78.4239501953125</v>
      </c>
      <c r="FJ736">
        <v>83.720138549804687</v>
      </c>
      <c r="FK736">
        <v>86.041618347167969</v>
      </c>
      <c r="FL736">
        <v>87.615814208984375</v>
      </c>
      <c r="FM736">
        <v>88.170143127441406</v>
      </c>
      <c r="FN736">
        <v>86.749946594238281</v>
      </c>
      <c r="FO736">
        <v>84.5001220703125</v>
      </c>
      <c r="FP736">
        <v>81.979774475097656</v>
      </c>
      <c r="FQ736">
        <v>79.680061340332031</v>
      </c>
      <c r="FR736">
        <v>76.913444519042969</v>
      </c>
      <c r="FS736">
        <v>74.958023071289063</v>
      </c>
      <c r="FT736">
        <v>73.158912658691406</v>
      </c>
      <c r="FU736">
        <v>71.022262573242188</v>
      </c>
      <c r="FV736">
        <v>69.44647216796875</v>
      </c>
      <c r="FW736">
        <v>1</v>
      </c>
    </row>
    <row r="737" spans="1:179" x14ac:dyDescent="0.2">
      <c r="A737" t="s">
        <v>241</v>
      </c>
      <c r="B737" t="s">
        <v>248</v>
      </c>
      <c r="C737" t="s">
        <v>218</v>
      </c>
      <c r="D737" t="s">
        <v>47</v>
      </c>
      <c r="E737">
        <v>2015</v>
      </c>
      <c r="F737" t="s">
        <v>226</v>
      </c>
      <c r="G737" t="s">
        <v>245</v>
      </c>
      <c r="H737">
        <v>143.52000000000001</v>
      </c>
      <c r="K737">
        <v>30.430905273383054</v>
      </c>
      <c r="L737">
        <v>29.97486032901741</v>
      </c>
      <c r="M737">
        <v>29.18773650565025</v>
      </c>
      <c r="N737">
        <v>29.208936216533019</v>
      </c>
      <c r="O737">
        <v>31.359322649390243</v>
      </c>
      <c r="P737">
        <v>37.626822344876459</v>
      </c>
      <c r="Q737">
        <v>45.839649077350167</v>
      </c>
      <c r="R737">
        <v>51.738994886802054</v>
      </c>
      <c r="S737">
        <v>55.200655918303625</v>
      </c>
      <c r="T737">
        <v>55.658390494565012</v>
      </c>
      <c r="U737">
        <v>52.318380538225682</v>
      </c>
      <c r="V737">
        <v>52.927793802078284</v>
      </c>
      <c r="W737">
        <v>58.386936227633271</v>
      </c>
      <c r="X737">
        <v>58.362791063069579</v>
      </c>
      <c r="Y737">
        <v>56.962876001169157</v>
      </c>
      <c r="Z737">
        <v>55.613613682254282</v>
      </c>
      <c r="AA737">
        <v>54.441055849841376</v>
      </c>
      <c r="AB737">
        <v>51.819480840642022</v>
      </c>
      <c r="AC737">
        <v>41.190727177911477</v>
      </c>
      <c r="AD737">
        <v>36.459344960254541</v>
      </c>
      <c r="AE737">
        <v>34.212048856246689</v>
      </c>
      <c r="AF737">
        <v>32.48888673348597</v>
      </c>
      <c r="AG737">
        <v>31.04268107743011</v>
      </c>
      <c r="AH737">
        <v>31.600034346557102</v>
      </c>
      <c r="AI737">
        <v>-0.78104627132415771</v>
      </c>
      <c r="AJ737">
        <v>-0.77698886394500732</v>
      </c>
      <c r="AK737">
        <v>-0.70697474479675293</v>
      </c>
      <c r="AL737">
        <v>-0.692516028881073</v>
      </c>
      <c r="AM737">
        <v>-0.80082160234451294</v>
      </c>
      <c r="AN737">
        <v>-1.0419800281524658</v>
      </c>
      <c r="AO737">
        <v>-1.6054949760437012</v>
      </c>
      <c r="AP737">
        <v>-1.4807788133621216</v>
      </c>
      <c r="AQ737">
        <v>-0.77190184593200684</v>
      </c>
      <c r="AR737">
        <v>-0.47196546196937561</v>
      </c>
      <c r="AS737">
        <v>-0.40666025876998901</v>
      </c>
      <c r="AT737">
        <v>-0.47748968005180359</v>
      </c>
      <c r="AU737">
        <v>-0.51365029811859131</v>
      </c>
      <c r="AV737">
        <v>-0.36091533303260803</v>
      </c>
      <c r="AW737">
        <v>-0.39277991652488708</v>
      </c>
      <c r="AX737">
        <v>-0.42634055018424988</v>
      </c>
      <c r="AY737">
        <v>-1.4448123052716255E-2</v>
      </c>
      <c r="AZ737">
        <v>8.0022737383842468E-2</v>
      </c>
      <c r="BA737">
        <v>0.46357360482215881</v>
      </c>
      <c r="BB737">
        <v>0.30772155523300171</v>
      </c>
      <c r="BC737">
        <v>-0.55416011810302734</v>
      </c>
      <c r="BD737">
        <v>-0.75957143306732178</v>
      </c>
      <c r="BE737">
        <v>-0.67853742837905884</v>
      </c>
      <c r="BF737">
        <v>-0.6795802116394043</v>
      </c>
      <c r="BG737">
        <v>-0.37921762466430664</v>
      </c>
      <c r="BH737">
        <v>-0.375052809715271</v>
      </c>
      <c r="BI737">
        <v>-0.32267600297927856</v>
      </c>
      <c r="BJ737">
        <v>-0.31462258100509644</v>
      </c>
      <c r="BK737">
        <v>-0.40648758411407471</v>
      </c>
      <c r="BL737">
        <v>-0.5724065899848938</v>
      </c>
      <c r="BM737">
        <v>-1.041765570640564</v>
      </c>
      <c r="BN737">
        <v>-0.87329769134521484</v>
      </c>
      <c r="BO737">
        <v>-0.16303092241287231</v>
      </c>
      <c r="BP737">
        <v>-2.8888970613479614E-2</v>
      </c>
      <c r="BQ737">
        <v>-4.1248314082622528E-2</v>
      </c>
      <c r="BR737">
        <v>-0.12938836216926575</v>
      </c>
      <c r="BS737">
        <v>-0.22869834303855896</v>
      </c>
      <c r="BT737">
        <v>-9.4523511826992035E-2</v>
      </c>
      <c r="BU737">
        <v>-0.12507562339305878</v>
      </c>
      <c r="BV737">
        <v>-0.1431376188993454</v>
      </c>
      <c r="BW737">
        <v>0.30830734968185425</v>
      </c>
      <c r="BX737">
        <v>0.35270911455154419</v>
      </c>
      <c r="BY737">
        <v>0.72829121351242065</v>
      </c>
      <c r="BZ737">
        <v>0.5641445517539978</v>
      </c>
      <c r="CA737">
        <v>-0.25232025980949402</v>
      </c>
      <c r="CB737">
        <v>-0.43984431028366089</v>
      </c>
      <c r="CC737">
        <v>-0.39725291728973389</v>
      </c>
      <c r="CD737">
        <v>-0.38771325349807739</v>
      </c>
      <c r="CE737">
        <v>-0.10091231763362885</v>
      </c>
      <c r="CF737">
        <v>-9.6673145890235901E-2</v>
      </c>
      <c r="CG737">
        <v>-5.6511871516704559E-2</v>
      </c>
      <c r="CH737">
        <v>-5.2894707769155502E-2</v>
      </c>
      <c r="CI737">
        <v>-0.13337305188179016</v>
      </c>
      <c r="CJ737">
        <v>-0.24718146026134491</v>
      </c>
      <c r="CK737">
        <v>-0.65132826566696167</v>
      </c>
      <c r="CL737">
        <v>-0.45255818963050842</v>
      </c>
      <c r="CM737">
        <v>0.25867122411727905</v>
      </c>
      <c r="CN737">
        <v>0.27798447012901306</v>
      </c>
      <c r="CO737">
        <v>0.21183487772941589</v>
      </c>
      <c r="CP737">
        <v>0.11170554906129837</v>
      </c>
      <c r="CQ737">
        <v>-3.1341485679149628E-2</v>
      </c>
      <c r="CR737">
        <v>8.99786576628685E-2</v>
      </c>
      <c r="CS737">
        <v>6.0335543006658554E-2</v>
      </c>
      <c r="CT737">
        <v>5.3007867187261581E-2</v>
      </c>
      <c r="CU737">
        <v>0.53184682130813599</v>
      </c>
      <c r="CV737">
        <v>0.54157084226608276</v>
      </c>
      <c r="CW737">
        <v>0.91163384914398193</v>
      </c>
      <c r="CX737">
        <v>0.74174237251281738</v>
      </c>
      <c r="CY737">
        <v>-4.3266870081424713E-2</v>
      </c>
      <c r="CZ737">
        <v>-0.21840229630470276</v>
      </c>
      <c r="DA737">
        <v>-0.20243610441684723</v>
      </c>
      <c r="DB737">
        <v>-0.18556709587574005</v>
      </c>
      <c r="DC737">
        <v>0.17739298939704895</v>
      </c>
      <c r="DD737">
        <v>0.18170651793479919</v>
      </c>
      <c r="DE737">
        <v>0.20965227484703064</v>
      </c>
      <c r="DF737">
        <v>0.20883314311504364</v>
      </c>
      <c r="DG737">
        <v>0.13974148035049438</v>
      </c>
      <c r="DH737">
        <v>7.8043662011623383E-2</v>
      </c>
      <c r="DI737">
        <v>-0.26089102029800415</v>
      </c>
      <c r="DJ737">
        <v>-3.1818673014640808E-2</v>
      </c>
      <c r="DK737">
        <v>0.68037337064743042</v>
      </c>
      <c r="DL737">
        <v>0.58485788106918335</v>
      </c>
      <c r="DM737">
        <v>0.46491807699203491</v>
      </c>
      <c r="DN737">
        <v>0.35279947519302368</v>
      </c>
      <c r="DO737">
        <v>0.1660153716802597</v>
      </c>
      <c r="DP737">
        <v>0.27448081970214844</v>
      </c>
      <c r="DQ737">
        <v>0.24574671685695648</v>
      </c>
      <c r="DR737">
        <v>0.24915336072444916</v>
      </c>
      <c r="DS737">
        <v>0.75538629293441772</v>
      </c>
      <c r="DT737">
        <v>0.73043262958526611</v>
      </c>
      <c r="DU737">
        <v>1.0949764251708984</v>
      </c>
      <c r="DV737">
        <v>0.91934013366699219</v>
      </c>
      <c r="DW737">
        <v>0.16578651964664459</v>
      </c>
      <c r="DX737">
        <v>3.0397113878279924E-3</v>
      </c>
      <c r="DY737">
        <v>-7.6192840933799744E-3</v>
      </c>
      <c r="DZ737">
        <v>1.6579076647758484E-2</v>
      </c>
      <c r="EA737">
        <v>0.57922166585922241</v>
      </c>
      <c r="EB737">
        <v>0.58364254236221313</v>
      </c>
      <c r="EC737">
        <v>0.59395098686218262</v>
      </c>
      <c r="ED737">
        <v>0.5867266058921814</v>
      </c>
      <c r="EE737">
        <v>0.53407549858093262</v>
      </c>
      <c r="EF737">
        <v>0.54761707782745361</v>
      </c>
      <c r="EG737">
        <v>0.30283838510513306</v>
      </c>
      <c r="EH737">
        <v>0.57566237449645996</v>
      </c>
      <c r="EI737">
        <v>1.2892442941665649</v>
      </c>
      <c r="EJ737">
        <v>1.0279344320297241</v>
      </c>
      <c r="EK737">
        <v>0.8303300142288208</v>
      </c>
      <c r="EL737">
        <v>0.70090079307556152</v>
      </c>
      <c r="EM737">
        <v>0.45096734166145325</v>
      </c>
      <c r="EN737">
        <v>0.54087263345718384</v>
      </c>
      <c r="EO737">
        <v>0.5134509801864624</v>
      </c>
      <c r="EP737">
        <v>0.53235632181167603</v>
      </c>
      <c r="EQ737">
        <v>1.0781418085098267</v>
      </c>
      <c r="ER737">
        <v>1.0031189918518066</v>
      </c>
      <c r="ES737">
        <v>1.3596941232681274</v>
      </c>
      <c r="ET737">
        <v>1.1757631301879883</v>
      </c>
      <c r="EU737">
        <v>0.46762639284133911</v>
      </c>
      <c r="EV737">
        <v>0.32276681065559387</v>
      </c>
      <c r="EW737">
        <v>0.27366524934768677</v>
      </c>
      <c r="EX737">
        <v>0.30844604969024658</v>
      </c>
      <c r="EY737">
        <v>48.084545135498047</v>
      </c>
      <c r="EZ737">
        <v>47.076133728027344</v>
      </c>
      <c r="FA737">
        <v>46.798679351806641</v>
      </c>
      <c r="FB737">
        <v>47.21014404296875</v>
      </c>
      <c r="FC737">
        <v>47.761558532714844</v>
      </c>
      <c r="FD737">
        <v>47.302204132080078</v>
      </c>
      <c r="FE737">
        <v>48.42950439453125</v>
      </c>
      <c r="FF737">
        <v>48.670883178710937</v>
      </c>
      <c r="FG737">
        <v>49.506355285644531</v>
      </c>
      <c r="FH737">
        <v>50.715328216552734</v>
      </c>
      <c r="FI737">
        <v>51.799148559570313</v>
      </c>
      <c r="FJ737">
        <v>53.276744842529297</v>
      </c>
      <c r="FK737">
        <v>54.911579132080078</v>
      </c>
      <c r="FL737">
        <v>54.503768920898438</v>
      </c>
      <c r="FM737">
        <v>54.3607177734375</v>
      </c>
      <c r="FN737">
        <v>54.065109252929688</v>
      </c>
      <c r="FO737">
        <v>53.481456756591797</v>
      </c>
      <c r="FP737">
        <v>52.143917083740234</v>
      </c>
      <c r="FQ737">
        <v>50.985271453857422</v>
      </c>
      <c r="FR737">
        <v>49.116847991943359</v>
      </c>
      <c r="FS737">
        <v>46.905876159667969</v>
      </c>
      <c r="FT737">
        <v>47.207687377929688</v>
      </c>
      <c r="FU737">
        <v>47.146694183349609</v>
      </c>
      <c r="FV737">
        <v>46.457118988037109</v>
      </c>
      <c r="FW737">
        <v>1</v>
      </c>
    </row>
    <row r="738" spans="1:179" x14ac:dyDescent="0.2">
      <c r="A738" t="s">
        <v>241</v>
      </c>
      <c r="B738" t="s">
        <v>248</v>
      </c>
      <c r="C738" t="s">
        <v>218</v>
      </c>
      <c r="D738" t="s">
        <v>47</v>
      </c>
      <c r="E738">
        <v>2016</v>
      </c>
      <c r="F738" t="s">
        <v>226</v>
      </c>
      <c r="G738" t="s">
        <v>245</v>
      </c>
      <c r="H738">
        <v>133.6</v>
      </c>
      <c r="K738">
        <v>28.328238991403051</v>
      </c>
      <c r="L738">
        <v>27.90370511511016</v>
      </c>
      <c r="M738">
        <v>27.170968721504575</v>
      </c>
      <c r="N738">
        <v>27.190703608490043</v>
      </c>
      <c r="O738">
        <v>29.192506060523307</v>
      </c>
      <c r="P738">
        <v>35.026944032619205</v>
      </c>
      <c r="Q738">
        <v>42.672293928798425</v>
      </c>
      <c r="R738">
        <v>48.164016126404498</v>
      </c>
      <c r="S738">
        <v>51.3864888108887</v>
      </c>
      <c r="T738">
        <v>51.81259557158053</v>
      </c>
      <c r="U738">
        <v>48.703368309793994</v>
      </c>
      <c r="V738">
        <v>49.27067330541788</v>
      </c>
      <c r="W738">
        <v>54.352608592255862</v>
      </c>
      <c r="X738">
        <v>54.330131771862177</v>
      </c>
      <c r="Y738">
        <v>53.026945813872729</v>
      </c>
      <c r="Z738">
        <v>51.770912676214252</v>
      </c>
      <c r="AA738">
        <v>50.679374379557409</v>
      </c>
      <c r="AB738">
        <v>48.238940789846033</v>
      </c>
      <c r="AC738">
        <v>38.344595839091689</v>
      </c>
      <c r="AD738">
        <v>33.94013514305405</v>
      </c>
      <c r="AE738">
        <v>31.848119130159866</v>
      </c>
      <c r="AF738">
        <v>30.244021322488162</v>
      </c>
      <c r="AG738">
        <v>28.897743284177452</v>
      </c>
      <c r="AH738">
        <v>29.416585443772327</v>
      </c>
      <c r="AI738">
        <v>-0.75015562772750854</v>
      </c>
      <c r="AJ738">
        <v>-0.74638468027114868</v>
      </c>
      <c r="AK738">
        <v>-0.68019545078277588</v>
      </c>
      <c r="AL738">
        <v>-0.66636788845062256</v>
      </c>
      <c r="AM738">
        <v>-0.76813411712646484</v>
      </c>
      <c r="AN738">
        <v>-0.99695032835006714</v>
      </c>
      <c r="AO738">
        <v>-1.5269358158111572</v>
      </c>
      <c r="AP738">
        <v>-1.4133496284484863</v>
      </c>
      <c r="AQ738">
        <v>-0.75353336334228516</v>
      </c>
      <c r="AR738">
        <v>-0.46480008959770203</v>
      </c>
      <c r="AS738">
        <v>-0.39954695105552673</v>
      </c>
      <c r="AT738">
        <v>-0.46448817849159241</v>
      </c>
      <c r="AU738">
        <v>-0.49452361464500427</v>
      </c>
      <c r="AV738">
        <v>-0.35127612948417664</v>
      </c>
      <c r="AW738">
        <v>-0.3810143768787384</v>
      </c>
      <c r="AX738">
        <v>-0.41314616799354553</v>
      </c>
      <c r="AY738">
        <v>-3.1985487788915634E-2</v>
      </c>
      <c r="AZ738">
        <v>5.8833178132772446E-2</v>
      </c>
      <c r="BA738">
        <v>0.4163396954536438</v>
      </c>
      <c r="BB738">
        <v>0.27173283696174622</v>
      </c>
      <c r="BC738">
        <v>-0.53320419788360596</v>
      </c>
      <c r="BD738">
        <v>-0.72544950246810913</v>
      </c>
      <c r="BE738">
        <v>-0.64780694246292114</v>
      </c>
      <c r="BF738">
        <v>-0.64938551187515259</v>
      </c>
      <c r="BG738">
        <v>-0.36245790123939514</v>
      </c>
      <c r="BH738">
        <v>-0.35858339071273804</v>
      </c>
      <c r="BI738">
        <v>-0.30941116809844971</v>
      </c>
      <c r="BJ738">
        <v>-0.30176365375518799</v>
      </c>
      <c r="BK738">
        <v>-0.38766747713088989</v>
      </c>
      <c r="BL738">
        <v>-0.54389017820358276</v>
      </c>
      <c r="BM738">
        <v>-0.98303079605102539</v>
      </c>
      <c r="BN738">
        <v>-0.82723158597946167</v>
      </c>
      <c r="BO738">
        <v>-0.16607436537742615</v>
      </c>
      <c r="BP738">
        <v>-3.7305038422346115E-2</v>
      </c>
      <c r="BQ738">
        <v>-4.6985290944576263E-2</v>
      </c>
      <c r="BR738">
        <v>-0.12862837314605713</v>
      </c>
      <c r="BS738">
        <v>-0.21959240734577179</v>
      </c>
      <c r="BT738">
        <v>-9.4252400100231171E-2</v>
      </c>
      <c r="BU738">
        <v>-0.12272432446479797</v>
      </c>
      <c r="BV738">
        <v>-0.1399025171995163</v>
      </c>
      <c r="BW738">
        <v>0.27941977977752686</v>
      </c>
      <c r="BX738">
        <v>0.32193011045455933</v>
      </c>
      <c r="BY738">
        <v>0.67174810171127319</v>
      </c>
      <c r="BZ738">
        <v>0.51913833618164063</v>
      </c>
      <c r="CA738">
        <v>-0.24197898805141449</v>
      </c>
      <c r="CB738">
        <v>-0.41696614027023315</v>
      </c>
      <c r="CC738">
        <v>-0.37641426920890808</v>
      </c>
      <c r="CD738">
        <v>-0.36778247356414795</v>
      </c>
      <c r="CE738">
        <v>-9.3939639627933502E-2</v>
      </c>
      <c r="CF738">
        <v>-8.9993380010128021E-2</v>
      </c>
      <c r="CG738">
        <v>-5.2607104182243347E-2</v>
      </c>
      <c r="CH738">
        <v>-4.9239873886108398E-2</v>
      </c>
      <c r="CI738">
        <v>-0.12415745109319687</v>
      </c>
      <c r="CJ738">
        <v>-0.23010210692882538</v>
      </c>
      <c r="CK738">
        <v>-0.60632383823394775</v>
      </c>
      <c r="CL738">
        <v>-0.42128804326057434</v>
      </c>
      <c r="CM738">
        <v>0.24079795181751251</v>
      </c>
      <c r="CN738">
        <v>0.25877672433853149</v>
      </c>
      <c r="CO738">
        <v>0.19719785451889038</v>
      </c>
      <c r="CP738">
        <v>0.10398709774017334</v>
      </c>
      <c r="CQ738">
        <v>-2.9175903648138046E-2</v>
      </c>
      <c r="CR738">
        <v>8.3761453628540039E-2</v>
      </c>
      <c r="CS738">
        <v>5.6166574358940125E-2</v>
      </c>
      <c r="CT738">
        <v>4.9345213919878006E-2</v>
      </c>
      <c r="CU738">
        <v>0.49509811401367188</v>
      </c>
      <c r="CV738">
        <v>0.50415027141571045</v>
      </c>
      <c r="CW738">
        <v>0.84864324331283569</v>
      </c>
      <c r="CX738">
        <v>0.69049060344696045</v>
      </c>
      <c r="CY738">
        <v>-4.0277287364006042E-2</v>
      </c>
      <c r="CZ738">
        <v>-0.203311488032341</v>
      </c>
      <c r="DA738">
        <v>-0.18844848871231079</v>
      </c>
      <c r="DB738">
        <v>-0.17274507880210876</v>
      </c>
      <c r="DC738">
        <v>0.17457862198352814</v>
      </c>
      <c r="DD738">
        <v>0.1785966157913208</v>
      </c>
      <c r="DE738">
        <v>0.20419695973396301</v>
      </c>
      <c r="DF738">
        <v>0.20328392088413239</v>
      </c>
      <c r="DG738">
        <v>0.13935258984565735</v>
      </c>
      <c r="DH738">
        <v>8.3685964345932007E-2</v>
      </c>
      <c r="DI738">
        <v>-0.22961689531803131</v>
      </c>
      <c r="DJ738">
        <v>-1.5344482846558094E-2</v>
      </c>
      <c r="DK738">
        <v>0.64767026901245117</v>
      </c>
      <c r="DL738">
        <v>0.5548585057258606</v>
      </c>
      <c r="DM738">
        <v>0.44138097763061523</v>
      </c>
      <c r="DN738">
        <v>0.33660256862640381</v>
      </c>
      <c r="DO738">
        <v>0.16124060750007629</v>
      </c>
      <c r="DP738">
        <v>0.26177531480789185</v>
      </c>
      <c r="DQ738">
        <v>0.23505747318267822</v>
      </c>
      <c r="DR738">
        <v>0.23859293758869171</v>
      </c>
      <c r="DS738">
        <v>0.71077644824981689</v>
      </c>
      <c r="DT738">
        <v>0.68637043237686157</v>
      </c>
      <c r="DU738">
        <v>1.0255383253097534</v>
      </c>
      <c r="DV738">
        <v>0.86184293031692505</v>
      </c>
      <c r="DW738">
        <v>0.1614244133234024</v>
      </c>
      <c r="DX738">
        <v>1.0343167930841446E-2</v>
      </c>
      <c r="DY738">
        <v>-4.8272442654706538E-4</v>
      </c>
      <c r="DZ738">
        <v>2.2292321547865868E-2</v>
      </c>
      <c r="EA738">
        <v>0.56227636337280273</v>
      </c>
      <c r="EB738">
        <v>0.56639790534973145</v>
      </c>
      <c r="EC738">
        <v>0.57498127222061157</v>
      </c>
      <c r="ED738">
        <v>0.56788814067840576</v>
      </c>
      <c r="EE738">
        <v>0.51981920003890991</v>
      </c>
      <c r="EF738">
        <v>0.53674608469009399</v>
      </c>
      <c r="EG738">
        <v>0.31428810954093933</v>
      </c>
      <c r="EH738">
        <v>0.57077354192733765</v>
      </c>
      <c r="EI738">
        <v>1.2351293563842773</v>
      </c>
      <c r="EJ738">
        <v>0.9823535680770874</v>
      </c>
      <c r="EK738">
        <v>0.79394268989562988</v>
      </c>
      <c r="EL738">
        <v>0.6724623441696167</v>
      </c>
      <c r="EM738">
        <v>0.43617179989814758</v>
      </c>
      <c r="EN738">
        <v>0.51879900693893433</v>
      </c>
      <c r="EO738">
        <v>0.49334752559661865</v>
      </c>
      <c r="EP738">
        <v>0.51183658838272095</v>
      </c>
      <c r="EQ738">
        <v>1.0221817493438721</v>
      </c>
      <c r="ER738">
        <v>0.94946736097335815</v>
      </c>
      <c r="ES738">
        <v>1.2809467315673828</v>
      </c>
      <c r="ET738">
        <v>1.1092483997344971</v>
      </c>
      <c r="EU738">
        <v>0.45264962315559387</v>
      </c>
      <c r="EV738">
        <v>0.31882655620574951</v>
      </c>
      <c r="EW738">
        <v>0.27090999484062195</v>
      </c>
      <c r="EX738">
        <v>0.30389535427093506</v>
      </c>
      <c r="EY738">
        <v>48.084545135498047</v>
      </c>
      <c r="EZ738">
        <v>47.076133728027344</v>
      </c>
      <c r="FA738">
        <v>46.798679351806641</v>
      </c>
      <c r="FB738">
        <v>47.21014404296875</v>
      </c>
      <c r="FC738">
        <v>47.761558532714844</v>
      </c>
      <c r="FD738">
        <v>47.302204132080078</v>
      </c>
      <c r="FE738">
        <v>48.429508209228516</v>
      </c>
      <c r="FF738">
        <v>48.670886993408203</v>
      </c>
      <c r="FG738">
        <v>49.506355285644531</v>
      </c>
      <c r="FH738">
        <v>50.715328216552734</v>
      </c>
      <c r="FI738">
        <v>51.799148559570313</v>
      </c>
      <c r="FJ738">
        <v>53.276748657226562</v>
      </c>
      <c r="FK738">
        <v>54.911579132080078</v>
      </c>
      <c r="FL738">
        <v>54.503768920898438</v>
      </c>
      <c r="FM738">
        <v>54.360710144042969</v>
      </c>
      <c r="FN738">
        <v>54.065109252929688</v>
      </c>
      <c r="FO738">
        <v>53.481456756591797</v>
      </c>
      <c r="FP738">
        <v>52.1439208984375</v>
      </c>
      <c r="FQ738">
        <v>50.985267639160156</v>
      </c>
      <c r="FR738">
        <v>49.116847991943359</v>
      </c>
      <c r="FS738">
        <v>46.905876159667969</v>
      </c>
      <c r="FT738">
        <v>47.207683563232422</v>
      </c>
      <c r="FU738">
        <v>47.146694183349609</v>
      </c>
      <c r="FV738">
        <v>46.457118988037109</v>
      </c>
      <c r="FW738">
        <v>1</v>
      </c>
    </row>
    <row r="739" spans="1:179" x14ac:dyDescent="0.2">
      <c r="A739" t="s">
        <v>241</v>
      </c>
      <c r="B739" t="s">
        <v>248</v>
      </c>
      <c r="C739" t="s">
        <v>218</v>
      </c>
      <c r="D739" t="s">
        <v>47</v>
      </c>
      <c r="E739" t="s">
        <v>250</v>
      </c>
      <c r="F739" t="s">
        <v>226</v>
      </c>
      <c r="G739" t="s">
        <v>245</v>
      </c>
      <c r="H739">
        <v>130.65</v>
      </c>
      <c r="K739">
        <v>27.701909835934526</v>
      </c>
      <c r="L739">
        <v>27.286762280629926</v>
      </c>
      <c r="M739">
        <v>26.570226476363032</v>
      </c>
      <c r="N739">
        <v>26.589525030715802</v>
      </c>
      <c r="O739">
        <v>28.54706821059391</v>
      </c>
      <c r="P739">
        <v>34.25250844976312</v>
      </c>
      <c r="Q739">
        <v>41.728821875119415</v>
      </c>
      <c r="R739">
        <v>47.099123686264527</v>
      </c>
      <c r="S739">
        <v>50.250348433465874</v>
      </c>
      <c r="T739">
        <v>50.667034097151124</v>
      </c>
      <c r="U739">
        <v>47.626550949166557</v>
      </c>
      <c r="V739">
        <v>48.181312995724319</v>
      </c>
      <c r="W739">
        <v>53.150888165955095</v>
      </c>
      <c r="X739">
        <v>53.128908301547241</v>
      </c>
      <c r="Y739">
        <v>51.854535407466699</v>
      </c>
      <c r="Z739">
        <v>50.626272798523004</v>
      </c>
      <c r="AA739">
        <v>49.558868097311823</v>
      </c>
      <c r="AB739">
        <v>47.172391787108182</v>
      </c>
      <c r="AC739">
        <v>37.496807936145494</v>
      </c>
      <c r="AD739">
        <v>33.189728589823261</v>
      </c>
      <c r="AE739">
        <v>31.143966444773824</v>
      </c>
      <c r="AF739">
        <v>29.575334774812724</v>
      </c>
      <c r="AG739">
        <v>28.258822553820089</v>
      </c>
      <c r="AH739">
        <v>28.766193263610436</v>
      </c>
      <c r="AI739">
        <v>-0.74078375101089478</v>
      </c>
      <c r="AJ739">
        <v>-0.7370980978012085</v>
      </c>
      <c r="AK739">
        <v>-0.67205566167831421</v>
      </c>
      <c r="AL739">
        <v>-0.65841883420944214</v>
      </c>
      <c r="AM739">
        <v>-0.75823020935058594</v>
      </c>
      <c r="AN739">
        <v>-0.98333805799484253</v>
      </c>
      <c r="AO739">
        <v>-1.5032960176467896</v>
      </c>
      <c r="AP739">
        <v>-1.3930066823959351</v>
      </c>
      <c r="AQ739">
        <v>-0.74780368804931641</v>
      </c>
      <c r="AR739">
        <v>-0.46247777342796326</v>
      </c>
      <c r="AS739">
        <v>-0.39727312326431274</v>
      </c>
      <c r="AT739">
        <v>-0.46046775579452515</v>
      </c>
      <c r="AU739">
        <v>-0.48870542645454407</v>
      </c>
      <c r="AV739">
        <v>-0.34829193353652954</v>
      </c>
      <c r="AW739">
        <v>-0.37739622592926025</v>
      </c>
      <c r="AX739">
        <v>-0.40909585356712341</v>
      </c>
      <c r="AY739">
        <v>-3.7072591483592987E-2</v>
      </c>
      <c r="AZ739">
        <v>5.2637014538049698E-2</v>
      </c>
      <c r="BA739">
        <v>0.40238222479820251</v>
      </c>
      <c r="BB739">
        <v>0.26112145185470581</v>
      </c>
      <c r="BC739">
        <v>-0.52683401107788086</v>
      </c>
      <c r="BD739">
        <v>-0.71514993906021118</v>
      </c>
      <c r="BE739">
        <v>-0.63853394985198975</v>
      </c>
      <c r="BF739">
        <v>-0.64026749134063721</v>
      </c>
      <c r="BG739">
        <v>-0.35739591717720032</v>
      </c>
      <c r="BH739">
        <v>-0.35360783338546753</v>
      </c>
      <c r="BI739">
        <v>-0.30539324879646301</v>
      </c>
      <c r="BJ739">
        <v>-0.29786777496337891</v>
      </c>
      <c r="BK739">
        <v>-0.38199308514595032</v>
      </c>
      <c r="BL739">
        <v>-0.53531444072723389</v>
      </c>
      <c r="BM739">
        <v>-0.96543741226196289</v>
      </c>
      <c r="BN739">
        <v>-0.81340432167053223</v>
      </c>
      <c r="BO739">
        <v>-0.16687527298927307</v>
      </c>
      <c r="BP739">
        <v>-3.9735063910484314E-2</v>
      </c>
      <c r="BQ739">
        <v>-4.8630774021148682E-2</v>
      </c>
      <c r="BR739">
        <v>-0.12834160029888153</v>
      </c>
      <c r="BS739">
        <v>-0.2168305516242981</v>
      </c>
      <c r="BT739">
        <v>-9.4125427305698395E-2</v>
      </c>
      <c r="BU739">
        <v>-0.12197748571634293</v>
      </c>
      <c r="BV739">
        <v>-0.13888972997665405</v>
      </c>
      <c r="BW739">
        <v>0.27087089419364929</v>
      </c>
      <c r="BX739">
        <v>0.31280919909477234</v>
      </c>
      <c r="BY739">
        <v>0.65495133399963379</v>
      </c>
      <c r="BZ739">
        <v>0.50577664375305176</v>
      </c>
      <c r="CA739">
        <v>-0.23884621262550354</v>
      </c>
      <c r="CB739">
        <v>-0.41009587049484253</v>
      </c>
      <c r="CC739">
        <v>-0.37015816569328308</v>
      </c>
      <c r="CD739">
        <v>-0.36179494857788086</v>
      </c>
      <c r="CE739">
        <v>-9.1862663626670837E-2</v>
      </c>
      <c r="CF739">
        <v>-8.8003657758235931E-2</v>
      </c>
      <c r="CG739">
        <v>-5.1443975418806076E-2</v>
      </c>
      <c r="CH739">
        <v>-4.8151195049285889E-2</v>
      </c>
      <c r="CI739">
        <v>-0.12141236662864685</v>
      </c>
      <c r="CJ739">
        <v>-0.22501461207866669</v>
      </c>
      <c r="CK739">
        <v>-0.59291821718215942</v>
      </c>
      <c r="CL739">
        <v>-0.4119735062122345</v>
      </c>
      <c r="CM739">
        <v>0.23547399044036865</v>
      </c>
      <c r="CN739">
        <v>0.25305524468421936</v>
      </c>
      <c r="CO739">
        <v>0.19283786416053772</v>
      </c>
      <c r="CP739">
        <v>0.10168797522783279</v>
      </c>
      <c r="CQ739">
        <v>-2.8530832380056381E-2</v>
      </c>
      <c r="CR739">
        <v>8.1909507513046265E-2</v>
      </c>
      <c r="CS739">
        <v>5.4924748837947845E-2</v>
      </c>
      <c r="CT739">
        <v>4.8254206776618958E-2</v>
      </c>
      <c r="CU739">
        <v>0.48415163159370422</v>
      </c>
      <c r="CV739">
        <v>0.49300363659858704</v>
      </c>
      <c r="CW739">
        <v>0.82987993955612183</v>
      </c>
      <c r="CX739">
        <v>0.67522406578063965</v>
      </c>
      <c r="CY739">
        <v>-3.9386767894029617E-2</v>
      </c>
      <c r="CZ739">
        <v>-0.19881632924079895</v>
      </c>
      <c r="DA739">
        <v>-0.18428194522857666</v>
      </c>
      <c r="DB739">
        <v>-0.16892573237419128</v>
      </c>
      <c r="DC739">
        <v>0.17367058992385864</v>
      </c>
      <c r="DD739">
        <v>0.17760051786899567</v>
      </c>
      <c r="DE739">
        <v>0.20250529050827026</v>
      </c>
      <c r="DF739">
        <v>0.20156538486480713</v>
      </c>
      <c r="DG739">
        <v>0.13916833698749542</v>
      </c>
      <c r="DH739">
        <v>8.5285179316997528E-2</v>
      </c>
      <c r="DI739">
        <v>-0.22039896249771118</v>
      </c>
      <c r="DJ739">
        <v>-1.0542644187808037E-2</v>
      </c>
      <c r="DK739">
        <v>0.63782322406768799</v>
      </c>
      <c r="DL739">
        <v>0.54584556818008423</v>
      </c>
      <c r="DM739">
        <v>0.43430650234222412</v>
      </c>
      <c r="DN739">
        <v>0.33171755075454712</v>
      </c>
      <c r="DO739">
        <v>0.15976887941360474</v>
      </c>
      <c r="DP739">
        <v>0.25794446468353271</v>
      </c>
      <c r="DQ739">
        <v>0.23182699084281921</v>
      </c>
      <c r="DR739">
        <v>0.23539814352989197</v>
      </c>
      <c r="DS739">
        <v>0.69743233919143677</v>
      </c>
      <c r="DT739">
        <v>0.67319810390472412</v>
      </c>
      <c r="DU739">
        <v>1.0048085451126099</v>
      </c>
      <c r="DV739">
        <v>0.84467148780822754</v>
      </c>
      <c r="DW739">
        <v>0.1600726842880249</v>
      </c>
      <c r="DX739">
        <v>1.2463206425309181E-2</v>
      </c>
      <c r="DY739">
        <v>1.5942750032991171E-3</v>
      </c>
      <c r="DZ739">
        <v>2.3943495005369186E-2</v>
      </c>
      <c r="EA739">
        <v>0.55705845355987549</v>
      </c>
      <c r="EB739">
        <v>0.56109076738357544</v>
      </c>
      <c r="EC739">
        <v>0.56916767358779907</v>
      </c>
      <c r="ED739">
        <v>0.56211644411087036</v>
      </c>
      <c r="EE739">
        <v>0.51540547609329224</v>
      </c>
      <c r="EF739">
        <v>0.53330880403518677</v>
      </c>
      <c r="EG739">
        <v>0.31745967268943787</v>
      </c>
      <c r="EH739">
        <v>0.56905972957611084</v>
      </c>
      <c r="EI739">
        <v>1.2187516689300537</v>
      </c>
      <c r="EJ739">
        <v>0.96858829259872437</v>
      </c>
      <c r="EK739">
        <v>0.78294885158538818</v>
      </c>
      <c r="EL739">
        <v>0.66384369134902954</v>
      </c>
      <c r="EM739">
        <v>0.43164375424385071</v>
      </c>
      <c r="EN739">
        <v>0.51211094856262207</v>
      </c>
      <c r="EO739">
        <v>0.48724570870399475</v>
      </c>
      <c r="EP739">
        <v>0.50560426712036133</v>
      </c>
      <c r="EQ739">
        <v>1.005375862121582</v>
      </c>
      <c r="ER739">
        <v>0.93337029218673706</v>
      </c>
      <c r="ES739">
        <v>1.2573777437210083</v>
      </c>
      <c r="ET739">
        <v>1.0893267393112183</v>
      </c>
      <c r="EU739">
        <v>0.44806045293807983</v>
      </c>
      <c r="EV739">
        <v>0.31751731038093567</v>
      </c>
      <c r="EW739">
        <v>0.26997002959251404</v>
      </c>
      <c r="EX739">
        <v>0.30241602659225464</v>
      </c>
      <c r="EY739">
        <v>48.084545135498047</v>
      </c>
      <c r="EZ739">
        <v>47.076133728027344</v>
      </c>
      <c r="FA739">
        <v>46.798679351806641</v>
      </c>
      <c r="FB739">
        <v>47.21014404296875</v>
      </c>
      <c r="FC739">
        <v>47.761558532714844</v>
      </c>
      <c r="FD739">
        <v>47.302204132080078</v>
      </c>
      <c r="FE739">
        <v>48.42950439453125</v>
      </c>
      <c r="FF739">
        <v>48.670883178710937</v>
      </c>
      <c r="FG739">
        <v>49.506355285644531</v>
      </c>
      <c r="FH739">
        <v>50.71533203125</v>
      </c>
      <c r="FI739">
        <v>51.799152374267578</v>
      </c>
      <c r="FJ739">
        <v>53.276744842529297</v>
      </c>
      <c r="FK739">
        <v>54.911579132080078</v>
      </c>
      <c r="FL739">
        <v>54.503768920898438</v>
      </c>
      <c r="FM739">
        <v>54.360713958740234</v>
      </c>
      <c r="FN739">
        <v>54.065109252929688</v>
      </c>
      <c r="FO739">
        <v>53.481456756591797</v>
      </c>
      <c r="FP739">
        <v>52.143913269042969</v>
      </c>
      <c r="FQ739">
        <v>50.985267639160156</v>
      </c>
      <c r="FR739">
        <v>49.116847991943359</v>
      </c>
      <c r="FS739">
        <v>46.905876159667969</v>
      </c>
      <c r="FT739">
        <v>47.207687377929688</v>
      </c>
      <c r="FU739">
        <v>47.146694183349609</v>
      </c>
      <c r="FV739">
        <v>46.457118988037109</v>
      </c>
      <c r="FW739">
        <v>1</v>
      </c>
    </row>
    <row r="740" spans="1:179" x14ac:dyDescent="0.2">
      <c r="A740" t="s">
        <v>241</v>
      </c>
      <c r="B740" t="s">
        <v>248</v>
      </c>
      <c r="C740" t="s">
        <v>218</v>
      </c>
      <c r="D740" t="s">
        <v>11</v>
      </c>
      <c r="E740">
        <v>2015</v>
      </c>
      <c r="F740" t="s">
        <v>226</v>
      </c>
      <c r="G740" t="s">
        <v>245</v>
      </c>
      <c r="H740">
        <v>142.88</v>
      </c>
      <c r="K740">
        <v>35.187052877687407</v>
      </c>
      <c r="L740">
        <v>34.470698130140697</v>
      </c>
      <c r="M740">
        <v>33.748960653944614</v>
      </c>
      <c r="N740">
        <v>34.022741341003155</v>
      </c>
      <c r="O740">
        <v>36.831447563288911</v>
      </c>
      <c r="P740">
        <v>44.330309778540482</v>
      </c>
      <c r="Q740">
        <v>52.61260988794816</v>
      </c>
      <c r="R740">
        <v>56.20316438662524</v>
      </c>
      <c r="S740">
        <v>60.843402665122468</v>
      </c>
      <c r="T740">
        <v>65.939523811289575</v>
      </c>
      <c r="U740">
        <v>70.138687710884966</v>
      </c>
      <c r="V740">
        <v>72.698752036015179</v>
      </c>
      <c r="W740">
        <v>72.544996350598836</v>
      </c>
      <c r="X740">
        <v>72.073950609048211</v>
      </c>
      <c r="Y740">
        <v>71.773097651408136</v>
      </c>
      <c r="Z740">
        <v>71.297894715092468</v>
      </c>
      <c r="AA740">
        <v>70.74421042622663</v>
      </c>
      <c r="AB740">
        <v>67.949826011501813</v>
      </c>
      <c r="AC740">
        <v>50.790144879570548</v>
      </c>
      <c r="AD740">
        <v>44.39499251395754</v>
      </c>
      <c r="AE740">
        <v>40.850920865288892</v>
      </c>
      <c r="AF740">
        <v>38.400318669166218</v>
      </c>
      <c r="AG740">
        <v>35.794571413003688</v>
      </c>
      <c r="AH740">
        <v>36.097418763277332</v>
      </c>
      <c r="AI740">
        <v>-0.9709962010383606</v>
      </c>
      <c r="AJ740">
        <v>-0.89729994535446167</v>
      </c>
      <c r="AK740">
        <v>-0.92233377695083618</v>
      </c>
      <c r="AL740">
        <v>-1.1982426643371582</v>
      </c>
      <c r="AM740">
        <v>-1.0656548738479614</v>
      </c>
      <c r="AN740">
        <v>-0.62351280450820923</v>
      </c>
      <c r="AO740">
        <v>-0.5689658522605896</v>
      </c>
      <c r="AP740">
        <v>-0.53465127944946289</v>
      </c>
      <c r="AQ740">
        <v>-0.60063064098358154</v>
      </c>
      <c r="AR740">
        <v>-0.61479568481445313</v>
      </c>
      <c r="AS740">
        <v>-0.39719459414482117</v>
      </c>
      <c r="AT740">
        <v>-0.40720662474632263</v>
      </c>
      <c r="AU740">
        <v>-0.33264702558517456</v>
      </c>
      <c r="AV740">
        <v>0.28519192337989807</v>
      </c>
      <c r="AW740">
        <v>0.51636505126953125</v>
      </c>
      <c r="AX740">
        <v>1.4937541484832764</v>
      </c>
      <c r="AY740">
        <v>1.4398655891418457</v>
      </c>
      <c r="AZ740">
        <v>-3.9923346042633057</v>
      </c>
      <c r="BA740">
        <v>-2.7411689758300781</v>
      </c>
      <c r="BB740">
        <v>-2.3526208400726318</v>
      </c>
      <c r="BC740">
        <v>-2.0028359889984131</v>
      </c>
      <c r="BD740">
        <v>-1.748470664024353</v>
      </c>
      <c r="BE740">
        <v>-1.0508072376251221</v>
      </c>
      <c r="BF740">
        <v>-1.0614442825317383</v>
      </c>
      <c r="BG740">
        <v>-0.4661097526550293</v>
      </c>
      <c r="BH740">
        <v>-0.40940400958061218</v>
      </c>
      <c r="BI740">
        <v>-0.46443012356758118</v>
      </c>
      <c r="BJ740">
        <v>-0.73310327529907227</v>
      </c>
      <c r="BK740">
        <v>-0.57431668043136597</v>
      </c>
      <c r="BL740">
        <v>-0.12362677603960037</v>
      </c>
      <c r="BM740">
        <v>-8.9745931327342987E-2</v>
      </c>
      <c r="BN740">
        <v>-7.7062852680683136E-2</v>
      </c>
      <c r="BO740">
        <v>-0.17008036375045776</v>
      </c>
      <c r="BP740">
        <v>-0.27901697158813477</v>
      </c>
      <c r="BQ740">
        <v>-6.1541270464658737E-2</v>
      </c>
      <c r="BR740">
        <v>-5.8420956134796143E-2</v>
      </c>
      <c r="BS740">
        <v>2.6205850765109062E-2</v>
      </c>
      <c r="BT740">
        <v>0.72236263751983643</v>
      </c>
      <c r="BU740">
        <v>0.88229185342788696</v>
      </c>
      <c r="BV740">
        <v>1.9711253643035889</v>
      </c>
      <c r="BW740">
        <v>1.9687211513519287</v>
      </c>
      <c r="BX740">
        <v>-2.5796775817871094</v>
      </c>
      <c r="BY740">
        <v>-1.6754175424575806</v>
      </c>
      <c r="BZ740">
        <v>-1.5039573907852173</v>
      </c>
      <c r="CA740">
        <v>-1.2593995332717896</v>
      </c>
      <c r="CB740">
        <v>-1.0873119831085205</v>
      </c>
      <c r="CC740">
        <v>-0.63125151395797729</v>
      </c>
      <c r="CD740">
        <v>-0.61537915468215942</v>
      </c>
      <c r="CE740">
        <v>-0.11642694473266602</v>
      </c>
      <c r="CF740">
        <v>-7.1488745510578156E-2</v>
      </c>
      <c r="CG740">
        <v>-0.14728745818138123</v>
      </c>
      <c r="CH740">
        <v>-0.41094914078712463</v>
      </c>
      <c r="CI740">
        <v>-0.23401738703250885</v>
      </c>
      <c r="CJ740">
        <v>0.22259275615215302</v>
      </c>
      <c r="CK740">
        <v>0.24216033518314362</v>
      </c>
      <c r="CL740">
        <v>0.23986148834228516</v>
      </c>
      <c r="CM740">
        <v>0.12811742722988129</v>
      </c>
      <c r="CN740">
        <v>-4.6457637101411819E-2</v>
      </c>
      <c r="CO740">
        <v>0.17093120515346527</v>
      </c>
      <c r="CP740">
        <v>0.18314693868160248</v>
      </c>
      <c r="CQ740">
        <v>0.27474623918533325</v>
      </c>
      <c r="CR740">
        <v>1.0251457691192627</v>
      </c>
      <c r="CS740">
        <v>1.1357316970825195</v>
      </c>
      <c r="CT740">
        <v>2.3017513751983643</v>
      </c>
      <c r="CU740">
        <v>2.3350050449371338</v>
      </c>
      <c r="CV740">
        <v>-1.6012755632400513</v>
      </c>
      <c r="CW740">
        <v>-0.93728131055831909</v>
      </c>
      <c r="CX740">
        <v>-0.91617578268051147</v>
      </c>
      <c r="CY740">
        <v>-0.74449771642684937</v>
      </c>
      <c r="CZ740">
        <v>-0.62939548492431641</v>
      </c>
      <c r="DA740">
        <v>-0.34066852927207947</v>
      </c>
      <c r="DB740">
        <v>-0.30643579363822937</v>
      </c>
      <c r="DC740">
        <v>0.23325586318969727</v>
      </c>
      <c r="DD740">
        <v>0.26642650365829468</v>
      </c>
      <c r="DE740">
        <v>0.16985520720481873</v>
      </c>
      <c r="DF740">
        <v>-8.8794991374015808E-2</v>
      </c>
      <c r="DG740">
        <v>0.10628194361925125</v>
      </c>
      <c r="DH740">
        <v>0.56881231069564819</v>
      </c>
      <c r="DI740">
        <v>0.5740666389465332</v>
      </c>
      <c r="DJ740">
        <v>0.55678582191467285</v>
      </c>
      <c r="DK740">
        <v>0.42631521821022034</v>
      </c>
      <c r="DL740">
        <v>0.18610167503356934</v>
      </c>
      <c r="DM740">
        <v>0.40340366959571838</v>
      </c>
      <c r="DN740">
        <v>0.4247148334980011</v>
      </c>
      <c r="DO740">
        <v>0.52328664064407349</v>
      </c>
      <c r="DP740">
        <v>1.327928900718689</v>
      </c>
      <c r="DQ740">
        <v>1.3891714811325073</v>
      </c>
      <c r="DR740">
        <v>2.6323771476745605</v>
      </c>
      <c r="DS740">
        <v>2.7012889385223389</v>
      </c>
      <c r="DT740">
        <v>-0.62287360429763794</v>
      </c>
      <c r="DU740">
        <v>-0.19914506375789642</v>
      </c>
      <c r="DV740">
        <v>-0.3283940851688385</v>
      </c>
      <c r="DW740">
        <v>-0.22959591448307037</v>
      </c>
      <c r="DX740">
        <v>-0.17147897183895111</v>
      </c>
      <c r="DY740">
        <v>-5.0085525959730148E-2</v>
      </c>
      <c r="DZ740">
        <v>2.5075918529182673E-3</v>
      </c>
      <c r="EA740">
        <v>0.73814231157302856</v>
      </c>
      <c r="EB740">
        <v>0.75432246923446655</v>
      </c>
      <c r="EC740">
        <v>0.62775886058807373</v>
      </c>
      <c r="ED740">
        <v>0.37634444236755371</v>
      </c>
      <c r="EE740">
        <v>0.59762012958526611</v>
      </c>
      <c r="EF740">
        <v>1.0686982870101929</v>
      </c>
      <c r="EG740">
        <v>1.0532865524291992</v>
      </c>
      <c r="EH740">
        <v>1.0143742561340332</v>
      </c>
      <c r="EI740">
        <v>0.85686546564102173</v>
      </c>
      <c r="EJ740">
        <v>0.5218803882598877</v>
      </c>
      <c r="EK740">
        <v>0.73905700445175171</v>
      </c>
      <c r="EL740">
        <v>0.77350050210952759</v>
      </c>
      <c r="EM740">
        <v>0.88213950395584106</v>
      </c>
      <c r="EN740">
        <v>1.7650996446609497</v>
      </c>
      <c r="EO740">
        <v>1.7550983428955078</v>
      </c>
      <c r="EP740">
        <v>3.1097486019134521</v>
      </c>
      <c r="EQ740">
        <v>3.2301445007324219</v>
      </c>
      <c r="ER740">
        <v>0.78978347778320313</v>
      </c>
      <c r="ES740">
        <v>0.86660641431808472</v>
      </c>
      <c r="ET740">
        <v>0.52026927471160889</v>
      </c>
      <c r="EU740">
        <v>0.51384049654006958</v>
      </c>
      <c r="EV740">
        <v>0.4896797239780426</v>
      </c>
      <c r="EW740">
        <v>0.36947017908096313</v>
      </c>
      <c r="EX740">
        <v>0.44857275485992432</v>
      </c>
      <c r="EY740">
        <v>70.868850708007813</v>
      </c>
      <c r="EZ740">
        <v>70.098014831542969</v>
      </c>
      <c r="FA740">
        <v>69.587150573730469</v>
      </c>
      <c r="FB740">
        <v>69.045066833496094</v>
      </c>
      <c r="FC740">
        <v>68.361000061035156</v>
      </c>
      <c r="FD740">
        <v>68.038497924804687</v>
      </c>
      <c r="FE740">
        <v>68.034004211425781</v>
      </c>
      <c r="FF740">
        <v>68.758087158203125</v>
      </c>
      <c r="FG740">
        <v>71.190078735351562</v>
      </c>
      <c r="FH740">
        <v>75.186119079589844</v>
      </c>
      <c r="FI740">
        <v>79.243675231933594</v>
      </c>
      <c r="FJ740">
        <v>83.114265441894531</v>
      </c>
      <c r="FK740">
        <v>84.6339111328125</v>
      </c>
      <c r="FL740">
        <v>85.2647705078125</v>
      </c>
      <c r="FM740">
        <v>86.036636352539063</v>
      </c>
      <c r="FN740">
        <v>86.648689270019531</v>
      </c>
      <c r="FO740">
        <v>87.258071899414063</v>
      </c>
      <c r="FP740">
        <v>87.020721435546875</v>
      </c>
      <c r="FQ740">
        <v>86.374053955078125</v>
      </c>
      <c r="FR740">
        <v>83.034553527832031</v>
      </c>
      <c r="FS740">
        <v>78.388839721679688</v>
      </c>
      <c r="FT740">
        <v>75.121337890625</v>
      </c>
      <c r="FU740">
        <v>73.214088439941406</v>
      </c>
      <c r="FV740">
        <v>71.773735046386719</v>
      </c>
      <c r="FW740">
        <v>1</v>
      </c>
    </row>
    <row r="741" spans="1:179" x14ac:dyDescent="0.2">
      <c r="A741" t="s">
        <v>241</v>
      </c>
      <c r="B741" t="s">
        <v>248</v>
      </c>
      <c r="C741" t="s">
        <v>218</v>
      </c>
      <c r="D741" t="s">
        <v>11</v>
      </c>
      <c r="E741">
        <v>2016</v>
      </c>
      <c r="F741" t="s">
        <v>226</v>
      </c>
      <c r="G741" t="s">
        <v>245</v>
      </c>
      <c r="H741">
        <v>132.97</v>
      </c>
      <c r="K741">
        <v>32.744983371333745</v>
      </c>
      <c r="L741">
        <v>32.078345435558582</v>
      </c>
      <c r="M741">
        <v>31.406698345969694</v>
      </c>
      <c r="N741">
        <v>31.661477968357712</v>
      </c>
      <c r="O741">
        <v>34.275252951542754</v>
      </c>
      <c r="P741">
        <v>41.253675367193317</v>
      </c>
      <c r="Q741">
        <v>48.961163127014331</v>
      </c>
      <c r="R741">
        <v>52.302524160055064</v>
      </c>
      <c r="S741">
        <v>56.620718292328299</v>
      </c>
      <c r="T741">
        <v>61.363155880653878</v>
      </c>
      <c r="U741">
        <v>65.270887299472065</v>
      </c>
      <c r="V741">
        <v>67.653276755256556</v>
      </c>
      <c r="W741">
        <v>67.510192099098859</v>
      </c>
      <c r="X741">
        <v>67.071838110550033</v>
      </c>
      <c r="Y741">
        <v>66.791865100892622</v>
      </c>
      <c r="Z741">
        <v>66.349642437296581</v>
      </c>
      <c r="AA741">
        <v>65.834385223374653</v>
      </c>
      <c r="AB741">
        <v>63.233938078473216</v>
      </c>
      <c r="AC741">
        <v>47.265181749954913</v>
      </c>
      <c r="AD741">
        <v>41.313868958938741</v>
      </c>
      <c r="AE741">
        <v>38.015764749817563</v>
      </c>
      <c r="AF741">
        <v>35.735240477417491</v>
      </c>
      <c r="AG741">
        <v>33.310338600311255</v>
      </c>
      <c r="AH741">
        <v>33.59216758676358</v>
      </c>
      <c r="AI741">
        <v>-0.932728111743927</v>
      </c>
      <c r="AJ741">
        <v>-0.86316657066345215</v>
      </c>
      <c r="AK741">
        <v>-0.88473302125930786</v>
      </c>
      <c r="AL741">
        <v>-1.1419105529785156</v>
      </c>
      <c r="AM741">
        <v>-1.0200357437133789</v>
      </c>
      <c r="AN741">
        <v>-0.60907244682312012</v>
      </c>
      <c r="AO741">
        <v>-0.55711925029754639</v>
      </c>
      <c r="AP741">
        <v>-0.52393841743469238</v>
      </c>
      <c r="AQ741">
        <v>-0.58377915620803833</v>
      </c>
      <c r="AR741">
        <v>-0.59149473905563354</v>
      </c>
      <c r="AS741">
        <v>-0.38898849487304688</v>
      </c>
      <c r="AT741">
        <v>-0.3990631103515625</v>
      </c>
      <c r="AU741">
        <v>-0.33025884628295898</v>
      </c>
      <c r="AV741">
        <v>0.24018321931362152</v>
      </c>
      <c r="AW741">
        <v>0.45942169427871704</v>
      </c>
      <c r="AX741">
        <v>1.3625494241714478</v>
      </c>
      <c r="AY741">
        <v>1.3094313144683838</v>
      </c>
      <c r="AZ741">
        <v>-3.7967374324798584</v>
      </c>
      <c r="BA741">
        <v>-2.6123967170715332</v>
      </c>
      <c r="BB741">
        <v>-2.2382931709289551</v>
      </c>
      <c r="BC741">
        <v>-1.906714916229248</v>
      </c>
      <c r="BD741">
        <v>-1.6652575731277466</v>
      </c>
      <c r="BE741">
        <v>-1.0020781755447388</v>
      </c>
      <c r="BF741">
        <v>-1.0135061740875244</v>
      </c>
      <c r="BG741">
        <v>-0.44567683339118958</v>
      </c>
      <c r="BH741">
        <v>-0.39250558614730835</v>
      </c>
      <c r="BI741">
        <v>-0.44300490617752075</v>
      </c>
      <c r="BJ741">
        <v>-0.69320225715637207</v>
      </c>
      <c r="BK741">
        <v>-0.5460541844367981</v>
      </c>
      <c r="BL741">
        <v>-0.12684498727321625</v>
      </c>
      <c r="BM741">
        <v>-9.4827830791473389E-2</v>
      </c>
      <c r="BN741">
        <v>-8.2514405250549316E-2</v>
      </c>
      <c r="BO741">
        <v>-0.1684381514787674</v>
      </c>
      <c r="BP741">
        <v>-0.26757746934890747</v>
      </c>
      <c r="BQ741">
        <v>-6.5192185342311859E-2</v>
      </c>
      <c r="BR741">
        <v>-6.2598370015621185E-2</v>
      </c>
      <c r="BS741">
        <v>1.5917500481009483E-2</v>
      </c>
      <c r="BT741">
        <v>0.66191083192825317</v>
      </c>
      <c r="BU741">
        <v>0.81242209672927856</v>
      </c>
      <c r="BV741">
        <v>1.8230575323104858</v>
      </c>
      <c r="BW741">
        <v>1.8196049928665161</v>
      </c>
      <c r="BX741">
        <v>-2.4339828491210937</v>
      </c>
      <c r="BY741">
        <v>-1.5842931270599365</v>
      </c>
      <c r="BZ741">
        <v>-1.4196090698242187</v>
      </c>
      <c r="CA741">
        <v>-1.1895405054092407</v>
      </c>
      <c r="CB741">
        <v>-1.0274543762207031</v>
      </c>
      <c r="CC741">
        <v>-0.59734338521957397</v>
      </c>
      <c r="CD741">
        <v>-0.58319830894470215</v>
      </c>
      <c r="CE741">
        <v>-0.10834662616252899</v>
      </c>
      <c r="CF741">
        <v>-6.6527247428894043E-2</v>
      </c>
      <c r="CG741">
        <v>-0.1370653510093689</v>
      </c>
      <c r="CH741">
        <v>-0.38242825865745544</v>
      </c>
      <c r="CI741">
        <v>-0.21777598559856415</v>
      </c>
      <c r="CJ741">
        <v>0.20714426040649414</v>
      </c>
      <c r="CK741">
        <v>0.22535380721092224</v>
      </c>
      <c r="CL741">
        <v>0.22321450710296631</v>
      </c>
      <c r="CM741">
        <v>0.11922575533390045</v>
      </c>
      <c r="CN741">
        <v>-4.3233361095190048E-2</v>
      </c>
      <c r="CO741">
        <v>0.15906815230846405</v>
      </c>
      <c r="CP741">
        <v>0.17043608427047729</v>
      </c>
      <c r="CQ741">
        <v>0.25567817687988281</v>
      </c>
      <c r="CR741">
        <v>0.95399808883666992</v>
      </c>
      <c r="CS741">
        <v>1.0569090843200684</v>
      </c>
      <c r="CT741">
        <v>2.1420040130615234</v>
      </c>
      <c r="CU741">
        <v>2.1729497909545898</v>
      </c>
      <c r="CV741">
        <v>-1.4901430606842041</v>
      </c>
      <c r="CW741">
        <v>-0.87223166227340698</v>
      </c>
      <c r="CX741">
        <v>-0.85259085893630981</v>
      </c>
      <c r="CY741">
        <v>-0.69282770156860352</v>
      </c>
      <c r="CZ741">
        <v>-0.58571386337280273</v>
      </c>
      <c r="DA741">
        <v>-0.31702527403831482</v>
      </c>
      <c r="DB741">
        <v>-0.28516837954521179</v>
      </c>
      <c r="DC741">
        <v>0.22898359596729279</v>
      </c>
      <c r="DD741">
        <v>0.25945109128952026</v>
      </c>
      <c r="DE741">
        <v>0.16887420415878296</v>
      </c>
      <c r="DF741">
        <v>-7.1654252707958221E-2</v>
      </c>
      <c r="DG741">
        <v>0.11050219833850861</v>
      </c>
      <c r="DH741">
        <v>0.54113352298736572</v>
      </c>
      <c r="DI741">
        <v>0.54553544521331787</v>
      </c>
      <c r="DJ741">
        <v>0.52894341945648193</v>
      </c>
      <c r="DK741">
        <v>0.40688967704772949</v>
      </c>
      <c r="DL741">
        <v>0.18111075460910797</v>
      </c>
      <c r="DM741">
        <v>0.38332846760749817</v>
      </c>
      <c r="DN741">
        <v>0.40347054600715637</v>
      </c>
      <c r="DO741">
        <v>0.4954388439655304</v>
      </c>
      <c r="DP741">
        <v>1.2460854053497314</v>
      </c>
      <c r="DQ741">
        <v>1.3013960123062134</v>
      </c>
      <c r="DR741">
        <v>2.4609506130218506</v>
      </c>
      <c r="DS741">
        <v>2.5262947082519531</v>
      </c>
      <c r="DT741">
        <v>-0.54630333185195923</v>
      </c>
      <c r="DU741">
        <v>-0.16017018258571625</v>
      </c>
      <c r="DV741">
        <v>-0.28557270765304565</v>
      </c>
      <c r="DW741">
        <v>-0.1961149126291275</v>
      </c>
      <c r="DX741">
        <v>-0.14397332072257996</v>
      </c>
      <c r="DY741">
        <v>-3.6707170307636261E-2</v>
      </c>
      <c r="DZ741">
        <v>1.2861535884439945E-2</v>
      </c>
      <c r="EA741">
        <v>0.71603482961654663</v>
      </c>
      <c r="EB741">
        <v>0.73011207580566406</v>
      </c>
      <c r="EC741">
        <v>0.61060231924057007</v>
      </c>
      <c r="ED741">
        <v>0.37705403566360474</v>
      </c>
      <c r="EE741">
        <v>0.58448374271392822</v>
      </c>
      <c r="EF741">
        <v>1.0233609676361084</v>
      </c>
      <c r="EG741">
        <v>1.0078269243240356</v>
      </c>
      <c r="EH741">
        <v>0.97036737203598022</v>
      </c>
      <c r="EI741">
        <v>0.82223063707351685</v>
      </c>
      <c r="EJ741">
        <v>0.50502800941467285</v>
      </c>
      <c r="EK741">
        <v>0.70712476968765259</v>
      </c>
      <c r="EL741">
        <v>0.73993527889251709</v>
      </c>
      <c r="EM741">
        <v>0.84161520004272461</v>
      </c>
      <c r="EN741">
        <v>1.6678129434585571</v>
      </c>
      <c r="EO741">
        <v>1.6543964147567749</v>
      </c>
      <c r="EP741">
        <v>2.9214584827423096</v>
      </c>
      <c r="EQ741">
        <v>3.0364682674407959</v>
      </c>
      <c r="ER741">
        <v>0.81645125150680542</v>
      </c>
      <c r="ES741">
        <v>0.86793345212936401</v>
      </c>
      <c r="ET741">
        <v>0.53311145305633545</v>
      </c>
      <c r="EU741">
        <v>0.52105945348739624</v>
      </c>
      <c r="EV741">
        <v>0.49382984638214111</v>
      </c>
      <c r="EW741">
        <v>0.36802765727043152</v>
      </c>
      <c r="EX741">
        <v>0.44316938519477844</v>
      </c>
      <c r="EY741">
        <v>70.868850708007813</v>
      </c>
      <c r="EZ741">
        <v>70.098014831542969</v>
      </c>
      <c r="FA741">
        <v>69.587150573730469</v>
      </c>
      <c r="FB741">
        <v>69.045066833496094</v>
      </c>
      <c r="FC741">
        <v>68.361000061035156</v>
      </c>
      <c r="FD741">
        <v>68.038497924804687</v>
      </c>
      <c r="FE741">
        <v>68.034004211425781</v>
      </c>
      <c r="FF741">
        <v>68.758087158203125</v>
      </c>
      <c r="FG741">
        <v>71.190078735351562</v>
      </c>
      <c r="FH741">
        <v>75.186119079589844</v>
      </c>
      <c r="FI741">
        <v>79.243675231933594</v>
      </c>
      <c r="FJ741">
        <v>83.114265441894531</v>
      </c>
      <c r="FK741">
        <v>84.6339111328125</v>
      </c>
      <c r="FL741">
        <v>85.2647705078125</v>
      </c>
      <c r="FM741">
        <v>86.036636352539063</v>
      </c>
      <c r="FN741">
        <v>86.648689270019531</v>
      </c>
      <c r="FO741">
        <v>87.258071899414063</v>
      </c>
      <c r="FP741">
        <v>87.020721435546875</v>
      </c>
      <c r="FQ741">
        <v>86.374053955078125</v>
      </c>
      <c r="FR741">
        <v>83.034553527832031</v>
      </c>
      <c r="FS741">
        <v>78.388839721679688</v>
      </c>
      <c r="FT741">
        <v>75.121337890625</v>
      </c>
      <c r="FU741">
        <v>73.214088439941406</v>
      </c>
      <c r="FV741">
        <v>71.773735046386719</v>
      </c>
      <c r="FW741">
        <v>1</v>
      </c>
    </row>
    <row r="742" spans="1:179" x14ac:dyDescent="0.2">
      <c r="A742" t="s">
        <v>241</v>
      </c>
      <c r="B742" t="s">
        <v>248</v>
      </c>
      <c r="C742" t="s">
        <v>218</v>
      </c>
      <c r="D742" t="s">
        <v>11</v>
      </c>
      <c r="E742" t="s">
        <v>250</v>
      </c>
      <c r="F742" t="s">
        <v>226</v>
      </c>
      <c r="G742" t="s">
        <v>245</v>
      </c>
      <c r="H742">
        <v>130.01</v>
      </c>
      <c r="K742">
        <v>32.017554894157797</v>
      </c>
      <c r="L742">
        <v>31.365726293081313</v>
      </c>
      <c r="M742">
        <v>30.708999816339855</v>
      </c>
      <c r="N742">
        <v>30.958119519752575</v>
      </c>
      <c r="O742">
        <v>33.513829597723365</v>
      </c>
      <c r="P742">
        <v>40.337226642515098</v>
      </c>
      <c r="Q742">
        <v>47.873492874433694</v>
      </c>
      <c r="R742">
        <v>51.140625707679781</v>
      </c>
      <c r="S742">
        <v>55.362891332487671</v>
      </c>
      <c r="T742">
        <v>59.999975862182666</v>
      </c>
      <c r="U742">
        <v>63.820897186063014</v>
      </c>
      <c r="V742">
        <v>66.150361956737456</v>
      </c>
      <c r="W742">
        <v>66.010455920411559</v>
      </c>
      <c r="X742">
        <v>65.581839947934938</v>
      </c>
      <c r="Y742">
        <v>65.308086527328953</v>
      </c>
      <c r="Z742">
        <v>64.875687822264339</v>
      </c>
      <c r="AA742">
        <v>64.371877026446427</v>
      </c>
      <c r="AB742">
        <v>61.82919870937247</v>
      </c>
      <c r="AC742">
        <v>46.215187654862063</v>
      </c>
      <c r="AD742">
        <v>40.396083036061867</v>
      </c>
      <c r="AE742">
        <v>37.171246078146837</v>
      </c>
      <c r="AF742">
        <v>34.941383559940448</v>
      </c>
      <c r="AG742">
        <v>32.570350779659243</v>
      </c>
      <c r="AH742">
        <v>32.845918946610936</v>
      </c>
      <c r="AI742">
        <v>-0.92111295461654663</v>
      </c>
      <c r="AJ742">
        <v>-0.8527902364730835</v>
      </c>
      <c r="AK742">
        <v>-0.87333673238754272</v>
      </c>
      <c r="AL742">
        <v>-1.1249315738677979</v>
      </c>
      <c r="AM742">
        <v>-1.0062366724014282</v>
      </c>
      <c r="AN742">
        <v>-0.6045570969581604</v>
      </c>
      <c r="AO742">
        <v>-0.55338531732559204</v>
      </c>
      <c r="AP742">
        <v>-0.52055150270462036</v>
      </c>
      <c r="AQ742">
        <v>-0.57857531309127808</v>
      </c>
      <c r="AR742">
        <v>-0.58441030979156494</v>
      </c>
      <c r="AS742">
        <v>-0.38640046119689941</v>
      </c>
      <c r="AT742">
        <v>-0.39648810029029846</v>
      </c>
      <c r="AU742">
        <v>-0.3293938934803009</v>
      </c>
      <c r="AV742">
        <v>0.22696340084075928</v>
      </c>
      <c r="AW742">
        <v>0.44261634349822998</v>
      </c>
      <c r="AX742">
        <v>1.3236713409423828</v>
      </c>
      <c r="AY742">
        <v>1.2708046436309814</v>
      </c>
      <c r="AZ742">
        <v>-3.7378697395324707</v>
      </c>
      <c r="BA742">
        <v>-2.573582649230957</v>
      </c>
      <c r="BB742">
        <v>-2.2038748264312744</v>
      </c>
      <c r="BC742">
        <v>-1.8777647018432617</v>
      </c>
      <c r="BD742">
        <v>-1.6401876211166382</v>
      </c>
      <c r="BE742">
        <v>-0.98738360404968262</v>
      </c>
      <c r="BF742">
        <v>-0.99903565645217896</v>
      </c>
      <c r="BG742">
        <v>-0.43950200080871582</v>
      </c>
      <c r="BH742">
        <v>-0.38738653063774109</v>
      </c>
      <c r="BI742">
        <v>-0.43654265999794006</v>
      </c>
      <c r="BJ742">
        <v>-0.68123531341552734</v>
      </c>
      <c r="BK742">
        <v>-0.53754949569702148</v>
      </c>
      <c r="BL742">
        <v>-0.12771607935428619</v>
      </c>
      <c r="BM742">
        <v>-9.6257664263248444E-2</v>
      </c>
      <c r="BN742">
        <v>-8.4058158099651337E-2</v>
      </c>
      <c r="BO742">
        <v>-0.16787359118461609</v>
      </c>
      <c r="BP742">
        <v>-0.26411116123199463</v>
      </c>
      <c r="BQ742">
        <v>-6.622091680765152E-2</v>
      </c>
      <c r="BR742">
        <v>-6.3781633973121643E-2</v>
      </c>
      <c r="BS742">
        <v>1.2915709987282753E-2</v>
      </c>
      <c r="BT742">
        <v>0.64398038387298584</v>
      </c>
      <c r="BU742">
        <v>0.79167377948760986</v>
      </c>
      <c r="BV742">
        <v>1.7790355682373047</v>
      </c>
      <c r="BW742">
        <v>1.7752798795700073</v>
      </c>
      <c r="BX742">
        <v>-2.3903367519378662</v>
      </c>
      <c r="BY742">
        <v>-1.5569628477096558</v>
      </c>
      <c r="BZ742">
        <v>-1.3943352699279785</v>
      </c>
      <c r="CA742">
        <v>-1.1686011552810669</v>
      </c>
      <c r="CB742">
        <v>-1.0095086097717285</v>
      </c>
      <c r="CC742">
        <v>-0.5871695876121521</v>
      </c>
      <c r="CD742">
        <v>-0.57353430986404419</v>
      </c>
      <c r="CE742">
        <v>-0.10593970865011215</v>
      </c>
      <c r="CF742">
        <v>-6.5049350261688232E-2</v>
      </c>
      <c r="CG742">
        <v>-0.13402044773101807</v>
      </c>
      <c r="CH742">
        <v>-0.37393262982368469</v>
      </c>
      <c r="CI742">
        <v>-0.2129381000995636</v>
      </c>
      <c r="CJ742">
        <v>0.20254255831241608</v>
      </c>
      <c r="CK742">
        <v>0.22034758329391479</v>
      </c>
      <c r="CL742">
        <v>0.21825580298900604</v>
      </c>
      <c r="CM742">
        <v>0.11657716333866119</v>
      </c>
      <c r="CN742">
        <v>-4.2272932827472687E-2</v>
      </c>
      <c r="CO742">
        <v>0.15553446114063263</v>
      </c>
      <c r="CP742">
        <v>0.16664984822273254</v>
      </c>
      <c r="CQ742">
        <v>0.2499983012676239</v>
      </c>
      <c r="CR742">
        <v>0.93280506134033203</v>
      </c>
      <c r="CS742">
        <v>1.0334298610687256</v>
      </c>
      <c r="CT742">
        <v>2.0944194793701172</v>
      </c>
      <c r="CU742">
        <v>2.1246778964996338</v>
      </c>
      <c r="CV742">
        <v>-1.4570395946502686</v>
      </c>
      <c r="CW742">
        <v>-0.85285502672195435</v>
      </c>
      <c r="CX742">
        <v>-0.83365058898925781</v>
      </c>
      <c r="CY742">
        <v>-0.67743653059005737</v>
      </c>
      <c r="CZ742">
        <v>-0.57270222902297974</v>
      </c>
      <c r="DA742">
        <v>-0.30998256802558899</v>
      </c>
      <c r="DB742">
        <v>-0.27883335947990417</v>
      </c>
      <c r="DC742">
        <v>0.22762258350849152</v>
      </c>
      <c r="DD742">
        <v>0.25728783011436462</v>
      </c>
      <c r="DE742">
        <v>0.16850177943706512</v>
      </c>
      <c r="DF742">
        <v>-6.6629931330680847E-2</v>
      </c>
      <c r="DG742">
        <v>0.1116732656955719</v>
      </c>
      <c r="DH742">
        <v>0.53280121088027954</v>
      </c>
      <c r="DI742">
        <v>0.53695279359817505</v>
      </c>
      <c r="DJ742">
        <v>0.52056974172592163</v>
      </c>
      <c r="DK742">
        <v>0.40102791786193848</v>
      </c>
      <c r="DL742">
        <v>0.17956528067588806</v>
      </c>
      <c r="DM742">
        <v>0.37728983163833618</v>
      </c>
      <c r="DN742">
        <v>0.39708134531974792</v>
      </c>
      <c r="DO742">
        <v>0.48708087205886841</v>
      </c>
      <c r="DP742">
        <v>1.2216297388076782</v>
      </c>
      <c r="DQ742">
        <v>1.2751859426498413</v>
      </c>
      <c r="DR742">
        <v>2.4098033905029297</v>
      </c>
      <c r="DS742">
        <v>2.4740757942199707</v>
      </c>
      <c r="DT742">
        <v>-0.52374237775802612</v>
      </c>
      <c r="DU742">
        <v>-0.14874723553657532</v>
      </c>
      <c r="DV742">
        <v>-0.2729659378528595</v>
      </c>
      <c r="DW742">
        <v>-0.18627199530601501</v>
      </c>
      <c r="DX742">
        <v>-0.13589589297771454</v>
      </c>
      <c r="DY742">
        <v>-3.2795574516057968E-2</v>
      </c>
      <c r="DZ742">
        <v>1.5867576003074646E-2</v>
      </c>
      <c r="EA742">
        <v>0.70923352241516113</v>
      </c>
      <c r="EB742">
        <v>0.72269153594970703</v>
      </c>
      <c r="EC742">
        <v>0.60529583692550659</v>
      </c>
      <c r="ED742">
        <v>0.37706634402275085</v>
      </c>
      <c r="EE742">
        <v>0.5803605318069458</v>
      </c>
      <c r="EF742">
        <v>1.0096422433853149</v>
      </c>
      <c r="EG742">
        <v>0.99408048391342163</v>
      </c>
      <c r="EH742">
        <v>0.95706307888031006</v>
      </c>
      <c r="EI742">
        <v>0.81172960996627808</v>
      </c>
      <c r="EJ742">
        <v>0.49986445903778076</v>
      </c>
      <c r="EK742">
        <v>0.69746935367584229</v>
      </c>
      <c r="EL742">
        <v>0.72978782653808594</v>
      </c>
      <c r="EM742">
        <v>0.82939046621322632</v>
      </c>
      <c r="EN742">
        <v>1.6386467218399048</v>
      </c>
      <c r="EO742">
        <v>1.6242433786392212</v>
      </c>
      <c r="EP742">
        <v>2.8651676177978516</v>
      </c>
      <c r="EQ742">
        <v>2.978550910949707</v>
      </c>
      <c r="ER742">
        <v>0.82379049062728882</v>
      </c>
      <c r="ES742">
        <v>0.86787265539169312</v>
      </c>
      <c r="ET742">
        <v>0.53657370805740356</v>
      </c>
      <c r="EU742">
        <v>0.52289164066314697</v>
      </c>
      <c r="EV742">
        <v>0.49478310346603394</v>
      </c>
      <c r="EW742">
        <v>0.36741843819618225</v>
      </c>
      <c r="EX742">
        <v>0.44136893749237061</v>
      </c>
      <c r="EY742">
        <v>70.868850708007813</v>
      </c>
      <c r="EZ742">
        <v>70.098014831542969</v>
      </c>
      <c r="FA742">
        <v>69.587150573730469</v>
      </c>
      <c r="FB742">
        <v>69.045066833496094</v>
      </c>
      <c r="FC742">
        <v>68.361000061035156</v>
      </c>
      <c r="FD742">
        <v>68.038497924804687</v>
      </c>
      <c r="FE742">
        <v>68.034004211425781</v>
      </c>
      <c r="FF742">
        <v>68.758087158203125</v>
      </c>
      <c r="FG742">
        <v>71.190078735351562</v>
      </c>
      <c r="FH742">
        <v>75.186119079589844</v>
      </c>
      <c r="FI742">
        <v>79.243675231933594</v>
      </c>
      <c r="FJ742">
        <v>83.114265441894531</v>
      </c>
      <c r="FK742">
        <v>84.6339111328125</v>
      </c>
      <c r="FL742">
        <v>85.2647705078125</v>
      </c>
      <c r="FM742">
        <v>86.036636352539063</v>
      </c>
      <c r="FN742">
        <v>86.648689270019531</v>
      </c>
      <c r="FO742">
        <v>87.258071899414063</v>
      </c>
      <c r="FP742">
        <v>87.020721435546875</v>
      </c>
      <c r="FQ742">
        <v>86.374053955078125</v>
      </c>
      <c r="FR742">
        <v>83.034553527832031</v>
      </c>
      <c r="FS742">
        <v>78.388839721679688</v>
      </c>
      <c r="FT742">
        <v>75.121337890625</v>
      </c>
      <c r="FU742">
        <v>73.214088439941406</v>
      </c>
      <c r="FV742">
        <v>71.773735046386719</v>
      </c>
      <c r="FW742">
        <v>1</v>
      </c>
    </row>
    <row r="743" spans="1:179" x14ac:dyDescent="0.2">
      <c r="A743" t="s">
        <v>241</v>
      </c>
      <c r="B743" t="s">
        <v>248</v>
      </c>
      <c r="C743" t="s">
        <v>218</v>
      </c>
      <c r="D743" t="s">
        <v>36</v>
      </c>
      <c r="E743">
        <v>2015</v>
      </c>
      <c r="F743" t="s">
        <v>227</v>
      </c>
      <c r="G743" t="s">
        <v>245</v>
      </c>
      <c r="H743">
        <v>171.58</v>
      </c>
      <c r="K743">
        <v>37.056857429945978</v>
      </c>
      <c r="L743">
        <v>36.430512280482262</v>
      </c>
      <c r="M743">
        <v>35.435651916895615</v>
      </c>
      <c r="N743">
        <v>35.177030941075202</v>
      </c>
      <c r="O743">
        <v>37.006661299462287</v>
      </c>
      <c r="P743">
        <v>43.728920995565204</v>
      </c>
      <c r="Q743">
        <v>53.019366941664423</v>
      </c>
      <c r="R743">
        <v>58.855993062043353</v>
      </c>
      <c r="S743">
        <v>63.37892385147704</v>
      </c>
      <c r="T743">
        <v>66.147364146150409</v>
      </c>
      <c r="U743">
        <v>67.201550262729171</v>
      </c>
      <c r="V743">
        <v>68.97238695573671</v>
      </c>
      <c r="W743">
        <v>71.130460331269077</v>
      </c>
      <c r="X743">
        <v>72.026364600620525</v>
      </c>
      <c r="Y743">
        <v>72.035638662921031</v>
      </c>
      <c r="Z743">
        <v>70.58262626459603</v>
      </c>
      <c r="AA743">
        <v>68.250506700445825</v>
      </c>
      <c r="AB743">
        <v>64.155508516716679</v>
      </c>
      <c r="AC743">
        <v>50.358381935028738</v>
      </c>
      <c r="AD743">
        <v>45.256154509689452</v>
      </c>
      <c r="AE743">
        <v>42.544539027767108</v>
      </c>
      <c r="AF743">
        <v>40.430973204598345</v>
      </c>
      <c r="AG743">
        <v>38.156130267841135</v>
      </c>
      <c r="AH743">
        <v>38.18276932174485</v>
      </c>
      <c r="AI743">
        <v>-0.83329182863235474</v>
      </c>
      <c r="AJ743">
        <v>-0.81599694490432739</v>
      </c>
      <c r="AK743">
        <v>-0.76001167297363281</v>
      </c>
      <c r="AL743">
        <v>-0.73115581274032593</v>
      </c>
      <c r="AM743">
        <v>-0.82804429531097412</v>
      </c>
      <c r="AN743">
        <v>-1.0312650203704834</v>
      </c>
      <c r="AO743">
        <v>-1.7052581310272217</v>
      </c>
      <c r="AP743">
        <v>-1.5689642429351807</v>
      </c>
      <c r="AQ743">
        <v>-0.7643854022026062</v>
      </c>
      <c r="AR743">
        <v>-0.49611452221870422</v>
      </c>
      <c r="AS743">
        <v>-0.47015628218650818</v>
      </c>
      <c r="AT743">
        <v>-0.52983784675598145</v>
      </c>
      <c r="AU743">
        <v>-0.53758257627487183</v>
      </c>
      <c r="AV743">
        <v>-0.3441978394985199</v>
      </c>
      <c r="AW743">
        <v>-0.36141008138656616</v>
      </c>
      <c r="AX743">
        <v>-0.38650426268577576</v>
      </c>
      <c r="AY743">
        <v>7.3641732335090637E-2</v>
      </c>
      <c r="AZ743">
        <v>0.20090848207473755</v>
      </c>
      <c r="BA743">
        <v>0.56479018926620483</v>
      </c>
      <c r="BB743">
        <v>0.35248234868049622</v>
      </c>
      <c r="BC743">
        <v>-0.68519502878189087</v>
      </c>
      <c r="BD743">
        <v>-0.85392487049102783</v>
      </c>
      <c r="BE743">
        <v>-0.7528761625289917</v>
      </c>
      <c r="BF743">
        <v>-0.75543361902236938</v>
      </c>
      <c r="BG743">
        <v>-0.40398243069648743</v>
      </c>
      <c r="BH743">
        <v>-0.38980096578598022</v>
      </c>
      <c r="BI743">
        <v>-0.34575757384300232</v>
      </c>
      <c r="BJ743">
        <v>-0.32996392250061035</v>
      </c>
      <c r="BK743">
        <v>-0.40324640274047852</v>
      </c>
      <c r="BL743">
        <v>-0.53614324331283569</v>
      </c>
      <c r="BM743">
        <v>-1.1022336483001709</v>
      </c>
      <c r="BN743">
        <v>-0.93669456243515015</v>
      </c>
      <c r="BO743">
        <v>-0.16216093301773071</v>
      </c>
      <c r="BP743">
        <v>-4.8745285719633102E-2</v>
      </c>
      <c r="BQ743">
        <v>-5.727846547961235E-2</v>
      </c>
      <c r="BR743">
        <v>-0.1310897022485733</v>
      </c>
      <c r="BS743">
        <v>-0.23455141484737396</v>
      </c>
      <c r="BT743">
        <v>-6.1871942132711411E-2</v>
      </c>
      <c r="BU743">
        <v>-7.6939873397350311E-2</v>
      </c>
      <c r="BV743">
        <v>-8.9482247829437256E-2</v>
      </c>
      <c r="BW743">
        <v>0.42492774128913879</v>
      </c>
      <c r="BX743">
        <v>0.49063709378242493</v>
      </c>
      <c r="BY743">
        <v>0.85260868072509766</v>
      </c>
      <c r="BZ743">
        <v>0.63925719261169434</v>
      </c>
      <c r="CA743">
        <v>-0.34155899286270142</v>
      </c>
      <c r="CB743">
        <v>-0.49751240015029907</v>
      </c>
      <c r="CC743">
        <v>-0.45133319497108459</v>
      </c>
      <c r="CD743">
        <v>-0.44343793392181396</v>
      </c>
      <c r="CE743">
        <v>-0.10664408653974533</v>
      </c>
      <c r="CF743">
        <v>-9.4618923962116241E-2</v>
      </c>
      <c r="CG743">
        <v>-5.8846443891525269E-2</v>
      </c>
      <c r="CH743">
        <v>-5.2099607884883881E-2</v>
      </c>
      <c r="CI743">
        <v>-0.10903268307447433</v>
      </c>
      <c r="CJ743">
        <v>-0.19322340190410614</v>
      </c>
      <c r="CK743">
        <v>-0.68458086252212524</v>
      </c>
      <c r="CL743">
        <v>-0.49878650903701782</v>
      </c>
      <c r="CM743">
        <v>0.25493791699409485</v>
      </c>
      <c r="CN743">
        <v>0.26110127568244934</v>
      </c>
      <c r="CO743">
        <v>0.22867944836616516</v>
      </c>
      <c r="CP743">
        <v>0.14508204162120819</v>
      </c>
      <c r="CQ743">
        <v>-2.4672983214259148E-2</v>
      </c>
      <c r="CR743">
        <v>0.13366611301898956</v>
      </c>
      <c r="CS743">
        <v>0.12008331716060638</v>
      </c>
      <c r="CT743">
        <v>0.11623429507017136</v>
      </c>
      <c r="CU743">
        <v>0.66822737455368042</v>
      </c>
      <c r="CV743">
        <v>0.69130223989486694</v>
      </c>
      <c r="CW743">
        <v>1.0519508123397827</v>
      </c>
      <c r="CX743">
        <v>0.83787655830383301</v>
      </c>
      <c r="CY743">
        <v>-0.10355772823095322</v>
      </c>
      <c r="CZ743">
        <v>-0.25066220760345459</v>
      </c>
      <c r="DA743">
        <v>-0.24248543381690979</v>
      </c>
      <c r="DB743">
        <v>-0.22735071182250977</v>
      </c>
      <c r="DC743">
        <v>0.19069427251815796</v>
      </c>
      <c r="DD743">
        <v>0.20056313276290894</v>
      </c>
      <c r="DE743">
        <v>0.22806467115879059</v>
      </c>
      <c r="DF743">
        <v>0.2257646918296814</v>
      </c>
      <c r="DG743">
        <v>0.18518103659152985</v>
      </c>
      <c r="DH743">
        <v>0.14969645440578461</v>
      </c>
      <c r="DI743">
        <v>-0.26692798733711243</v>
      </c>
      <c r="DJ743">
        <v>-6.0878463089466095E-2</v>
      </c>
      <c r="DK743">
        <v>0.67203676700592041</v>
      </c>
      <c r="DL743">
        <v>0.57094788551330566</v>
      </c>
      <c r="DM743">
        <v>0.51463735103607178</v>
      </c>
      <c r="DN743">
        <v>0.42125380039215088</v>
      </c>
      <c r="DO743">
        <v>0.18520545959472656</v>
      </c>
      <c r="DP743">
        <v>0.32920414209365845</v>
      </c>
      <c r="DQ743">
        <v>0.31710651516914368</v>
      </c>
      <c r="DR743">
        <v>0.32195085287094116</v>
      </c>
      <c r="DS743">
        <v>0.91152697801589966</v>
      </c>
      <c r="DT743">
        <v>0.89196735620498657</v>
      </c>
      <c r="DU743">
        <v>1.2512930631637573</v>
      </c>
      <c r="DV743">
        <v>1.0364959239959717</v>
      </c>
      <c r="DW743">
        <v>0.13444353640079498</v>
      </c>
      <c r="DX743">
        <v>-3.8120246026664972E-3</v>
      </c>
      <c r="DY743">
        <v>-3.3637668937444687E-2</v>
      </c>
      <c r="DZ743">
        <v>-1.1263473890721798E-2</v>
      </c>
      <c r="EA743">
        <v>0.62000364065170288</v>
      </c>
      <c r="EB743">
        <v>0.6267591118812561</v>
      </c>
      <c r="EC743">
        <v>0.64231878519058228</v>
      </c>
      <c r="ED743">
        <v>0.62695664167404175</v>
      </c>
      <c r="EE743">
        <v>0.60997891426086426</v>
      </c>
      <c r="EF743">
        <v>0.64481824636459351</v>
      </c>
      <c r="EG743">
        <v>0.33609643578529358</v>
      </c>
      <c r="EH743">
        <v>0.57139122486114502</v>
      </c>
      <c r="EI743">
        <v>1.2742612361907959</v>
      </c>
      <c r="EJ743">
        <v>1.0183171033859253</v>
      </c>
      <c r="EK743">
        <v>0.92751520872116089</v>
      </c>
      <c r="EL743">
        <v>0.82000195980072021</v>
      </c>
      <c r="EM743">
        <v>0.48823657631874084</v>
      </c>
      <c r="EN743">
        <v>0.61153006553649902</v>
      </c>
      <c r="EO743">
        <v>0.60157668590545654</v>
      </c>
      <c r="EP743">
        <v>0.61897283792495728</v>
      </c>
      <c r="EQ743">
        <v>1.2628129720687866</v>
      </c>
      <c r="ER743">
        <v>1.1816959381103516</v>
      </c>
      <c r="ES743">
        <v>1.5391114950180054</v>
      </c>
      <c r="ET743">
        <v>1.3232706785202026</v>
      </c>
      <c r="EU743">
        <v>0.47807955741882324</v>
      </c>
      <c r="EV743">
        <v>0.35260042548179626</v>
      </c>
      <c r="EW743">
        <v>0.26790532469749451</v>
      </c>
      <c r="EX743">
        <v>0.30073216557502747</v>
      </c>
      <c r="EY743">
        <v>56.733005523681641</v>
      </c>
      <c r="EZ743">
        <v>56.024181365966797</v>
      </c>
      <c r="FA743">
        <v>55.704444885253906</v>
      </c>
      <c r="FB743">
        <v>55.437545776367188</v>
      </c>
      <c r="FC743">
        <v>54.689323425292969</v>
      </c>
      <c r="FD743">
        <v>54.462757110595703</v>
      </c>
      <c r="FE743">
        <v>55.127666473388672</v>
      </c>
      <c r="FF743">
        <v>55.211357116699219</v>
      </c>
      <c r="FG743">
        <v>55.810054779052734</v>
      </c>
      <c r="FH743">
        <v>56.964607238769531</v>
      </c>
      <c r="FI743">
        <v>58.393440246582031</v>
      </c>
      <c r="FJ743">
        <v>58.973239898681641</v>
      </c>
      <c r="FK743">
        <v>60.019145965576172</v>
      </c>
      <c r="FL743">
        <v>60.936920166015625</v>
      </c>
      <c r="FM743">
        <v>61.675479888916016</v>
      </c>
      <c r="FN743">
        <v>61.304729461669922</v>
      </c>
      <c r="FO743">
        <v>61.674423217773437</v>
      </c>
      <c r="FP743">
        <v>61.409595489501953</v>
      </c>
      <c r="FQ743">
        <v>60.333087921142578</v>
      </c>
      <c r="FR743">
        <v>59.204963684082031</v>
      </c>
      <c r="FS743">
        <v>58.615592956542969</v>
      </c>
      <c r="FT743">
        <v>58.211036682128906</v>
      </c>
      <c r="FU743">
        <v>57.278602600097656</v>
      </c>
      <c r="FV743">
        <v>56.136608123779297</v>
      </c>
      <c r="FW743">
        <v>1</v>
      </c>
    </row>
    <row r="744" spans="1:179" x14ac:dyDescent="0.2">
      <c r="A744" t="s">
        <v>241</v>
      </c>
      <c r="B744" t="s">
        <v>248</v>
      </c>
      <c r="C744" t="s">
        <v>218</v>
      </c>
      <c r="D744" t="s">
        <v>36</v>
      </c>
      <c r="E744">
        <v>2016</v>
      </c>
      <c r="F744" t="s">
        <v>227</v>
      </c>
      <c r="G744" t="s">
        <v>245</v>
      </c>
      <c r="H744">
        <v>143.52000000000001</v>
      </c>
      <c r="K744">
        <v>31.716660584670311</v>
      </c>
      <c r="L744">
        <v>31.182310408934757</v>
      </c>
      <c r="M744">
        <v>30.333247734170374</v>
      </c>
      <c r="N744">
        <v>30.061472667224688</v>
      </c>
      <c r="O744">
        <v>31.686738773966887</v>
      </c>
      <c r="P744">
        <v>37.651226985077471</v>
      </c>
      <c r="Q744">
        <v>45.921866950612817</v>
      </c>
      <c r="R744">
        <v>50.923182731874391</v>
      </c>
      <c r="S744">
        <v>54.569811376121805</v>
      </c>
      <c r="T744">
        <v>56.731637914352611</v>
      </c>
      <c r="U744">
        <v>57.550653529252493</v>
      </c>
      <c r="V744">
        <v>59.137597679440489</v>
      </c>
      <c r="W744">
        <v>60.900844565571028</v>
      </c>
      <c r="X744">
        <v>61.559568344266012</v>
      </c>
      <c r="Y744">
        <v>61.511761660683099</v>
      </c>
      <c r="Z744">
        <v>60.152559959483739</v>
      </c>
      <c r="AA744">
        <v>58.166167098754663</v>
      </c>
      <c r="AB744">
        <v>54.79193109056407</v>
      </c>
      <c r="AC744">
        <v>43.49021545198736</v>
      </c>
      <c r="AD744">
        <v>38.929563082031841</v>
      </c>
      <c r="AE744">
        <v>36.442825793127284</v>
      </c>
      <c r="AF744">
        <v>34.51635390285778</v>
      </c>
      <c r="AG744">
        <v>32.558842829229214</v>
      </c>
      <c r="AH744">
        <v>32.713286239337748</v>
      </c>
      <c r="AI744">
        <v>-0.81995010375976563</v>
      </c>
      <c r="AJ744">
        <v>-0.80307549238204956</v>
      </c>
      <c r="AK744">
        <v>-0.74440622329711914</v>
      </c>
      <c r="AL744">
        <v>-0.71614253520965576</v>
      </c>
      <c r="AM744">
        <v>-0.81307178735733032</v>
      </c>
      <c r="AN744">
        <v>-1.0116046667098999</v>
      </c>
      <c r="AO744">
        <v>-1.6624282598495483</v>
      </c>
      <c r="AP744">
        <v>-1.5256049633026123</v>
      </c>
      <c r="AQ744">
        <v>-0.7644202709197998</v>
      </c>
      <c r="AR744">
        <v>-0.5022895336151123</v>
      </c>
      <c r="AS744">
        <v>-0.4682050347328186</v>
      </c>
      <c r="AT744">
        <v>-0.52205538749694824</v>
      </c>
      <c r="AU744">
        <v>-0.52213305234909058</v>
      </c>
      <c r="AV744">
        <v>-0.33316901326179504</v>
      </c>
      <c r="AW744">
        <v>-0.34992101788520813</v>
      </c>
      <c r="AX744">
        <v>-0.37021836638450623</v>
      </c>
      <c r="AY744">
        <v>7.3640279471874237E-2</v>
      </c>
      <c r="AZ744">
        <v>0.19711296260356903</v>
      </c>
      <c r="BA744">
        <v>0.54842835664749146</v>
      </c>
      <c r="BB744">
        <v>0.33729755878448486</v>
      </c>
      <c r="BC744">
        <v>-0.66537636518478394</v>
      </c>
      <c r="BD744">
        <v>-0.82773506641387939</v>
      </c>
      <c r="BE744">
        <v>-0.73072260618209839</v>
      </c>
      <c r="BF744">
        <v>-0.73392009735107422</v>
      </c>
      <c r="BG744">
        <v>-0.39754638075828552</v>
      </c>
      <c r="BH744">
        <v>-0.38373374938964844</v>
      </c>
      <c r="BI744">
        <v>-0.33694767951965332</v>
      </c>
      <c r="BJ744">
        <v>-0.32154011726379395</v>
      </c>
      <c r="BK744">
        <v>-0.39513698220252991</v>
      </c>
      <c r="BL744">
        <v>-0.52447712421417236</v>
      </c>
      <c r="BM744">
        <v>-1.0693546533584595</v>
      </c>
      <c r="BN744">
        <v>-0.90423703193664551</v>
      </c>
      <c r="BO744">
        <v>-0.17238950729370117</v>
      </c>
      <c r="BP744">
        <v>-6.3204608857631683E-2</v>
      </c>
      <c r="BQ744">
        <v>-6.2008712440729141E-2</v>
      </c>
      <c r="BR744">
        <v>-0.12984864413738251</v>
      </c>
      <c r="BS744">
        <v>-0.22419269382953644</v>
      </c>
      <c r="BT744">
        <v>-5.5492542684078217E-2</v>
      </c>
      <c r="BU744">
        <v>-7.0132702589035034E-2</v>
      </c>
      <c r="BV744">
        <v>-7.8418239951133728E-2</v>
      </c>
      <c r="BW744">
        <v>0.41886475682258606</v>
      </c>
      <c r="BX744">
        <v>0.48158854246139526</v>
      </c>
      <c r="BY744">
        <v>0.83063888549804688</v>
      </c>
      <c r="BZ744">
        <v>0.61908501386642456</v>
      </c>
      <c r="CA744">
        <v>-0.32771968841552734</v>
      </c>
      <c r="CB744">
        <v>-0.47745442390441895</v>
      </c>
      <c r="CC744">
        <v>-0.43451976776123047</v>
      </c>
      <c r="CD744">
        <v>-0.42728519439697266</v>
      </c>
      <c r="CE744">
        <v>-0.10499081760644913</v>
      </c>
      <c r="CF744">
        <v>-9.3298941850662231E-2</v>
      </c>
      <c r="CG744">
        <v>-5.4743118584156036E-2</v>
      </c>
      <c r="CH744">
        <v>-4.8239666968584061E-2</v>
      </c>
      <c r="CI744">
        <v>-0.10567659884691238</v>
      </c>
      <c r="CJ744">
        <v>-0.18709409236907959</v>
      </c>
      <c r="CK744">
        <v>-0.65859377384185791</v>
      </c>
      <c r="CL744">
        <v>-0.47387942671775818</v>
      </c>
      <c r="CM744">
        <v>0.23764918744564056</v>
      </c>
      <c r="CN744">
        <v>0.24090425670146942</v>
      </c>
      <c r="CO744">
        <v>0.21932162344455719</v>
      </c>
      <c r="CP744">
        <v>0.14179255068302155</v>
      </c>
      <c r="CQ744">
        <v>-1.7840104177594185E-2</v>
      </c>
      <c r="CR744">
        <v>0.1368253231048584</v>
      </c>
      <c r="CS744">
        <v>0.12364784628152847</v>
      </c>
      <c r="CT744">
        <v>0.12368163466453552</v>
      </c>
      <c r="CU744">
        <v>0.65796619653701782</v>
      </c>
      <c r="CV744">
        <v>0.67861545085906982</v>
      </c>
      <c r="CW744">
        <v>1.0260970592498779</v>
      </c>
      <c r="CX744">
        <v>0.81425011157989502</v>
      </c>
      <c r="CY744">
        <v>-9.3859679996967316E-2</v>
      </c>
      <c r="CZ744">
        <v>-0.23485110700130463</v>
      </c>
      <c r="DA744">
        <v>-0.22937057912349701</v>
      </c>
      <c r="DB744">
        <v>-0.21491077542304993</v>
      </c>
      <c r="DC744">
        <v>0.18756473064422607</v>
      </c>
      <c r="DD744">
        <v>0.19713588058948517</v>
      </c>
      <c r="DE744">
        <v>0.22746142745018005</v>
      </c>
      <c r="DF744">
        <v>0.22506079077720642</v>
      </c>
      <c r="DG744">
        <v>0.18378378450870514</v>
      </c>
      <c r="DH744">
        <v>0.15028893947601318</v>
      </c>
      <c r="DI744">
        <v>-0.24783287942409515</v>
      </c>
      <c r="DJ744">
        <v>-4.3521836400032043E-2</v>
      </c>
      <c r="DK744">
        <v>0.64768791198730469</v>
      </c>
      <c r="DL744">
        <v>0.54501312971115112</v>
      </c>
      <c r="DM744">
        <v>0.50065195560455322</v>
      </c>
      <c r="DN744">
        <v>0.4134337306022644</v>
      </c>
      <c r="DO744">
        <v>0.18851248919963837</v>
      </c>
      <c r="DP744">
        <v>0.32914319634437561</v>
      </c>
      <c r="DQ744">
        <v>0.31742838025093079</v>
      </c>
      <c r="DR744">
        <v>0.32578152418136597</v>
      </c>
      <c r="DS744">
        <v>0.8970676064491272</v>
      </c>
      <c r="DT744">
        <v>0.87564235925674438</v>
      </c>
      <c r="DU744">
        <v>1.221555233001709</v>
      </c>
      <c r="DV744">
        <v>1.0094151496887207</v>
      </c>
      <c r="DW744">
        <v>0.14000032842159271</v>
      </c>
      <c r="DX744">
        <v>7.7521898783743382E-3</v>
      </c>
      <c r="DY744">
        <v>-2.4221412837505341E-2</v>
      </c>
      <c r="DZ744">
        <v>-2.5363664608448744E-3</v>
      </c>
      <c r="EA744">
        <v>0.60996848344802856</v>
      </c>
      <c r="EB744">
        <v>0.6164776086807251</v>
      </c>
      <c r="EC744">
        <v>0.63492000102996826</v>
      </c>
      <c r="ED744">
        <v>0.61966323852539063</v>
      </c>
      <c r="EE744">
        <v>0.60171860456466675</v>
      </c>
      <c r="EF744">
        <v>0.63741648197174072</v>
      </c>
      <c r="EG744">
        <v>0.34524062275886536</v>
      </c>
      <c r="EH744">
        <v>0.57784616947174072</v>
      </c>
      <c r="EI744">
        <v>1.2397186756134033</v>
      </c>
      <c r="EJ744">
        <v>0.98409807682037354</v>
      </c>
      <c r="EK744">
        <v>0.9068482518196106</v>
      </c>
      <c r="EL744">
        <v>0.80564045906066895</v>
      </c>
      <c r="EM744">
        <v>0.4864528477191925</v>
      </c>
      <c r="EN744">
        <v>0.60681968927383423</v>
      </c>
      <c r="EO744">
        <v>0.59721672534942627</v>
      </c>
      <c r="EP744">
        <v>0.61758166551589966</v>
      </c>
      <c r="EQ744">
        <v>1.242292046546936</v>
      </c>
      <c r="ER744">
        <v>1.1601179838180542</v>
      </c>
      <c r="ES744">
        <v>1.5037657022476196</v>
      </c>
      <c r="ET744">
        <v>1.2912026643753052</v>
      </c>
      <c r="EU744">
        <v>0.4776570200920105</v>
      </c>
      <c r="EV744">
        <v>0.35803282260894775</v>
      </c>
      <c r="EW744">
        <v>0.27198141813278198</v>
      </c>
      <c r="EX744">
        <v>0.30409854650497437</v>
      </c>
      <c r="EY744">
        <v>56.733516693115234</v>
      </c>
      <c r="EZ744">
        <v>56.023853302001953</v>
      </c>
      <c r="FA744">
        <v>55.704299926757813</v>
      </c>
      <c r="FB744">
        <v>55.437896728515625</v>
      </c>
      <c r="FC744">
        <v>54.687076568603516</v>
      </c>
      <c r="FD744">
        <v>54.458209991455078</v>
      </c>
      <c r="FE744">
        <v>55.126842498779297</v>
      </c>
      <c r="FF744">
        <v>55.212223052978516</v>
      </c>
      <c r="FG744">
        <v>55.811550140380859</v>
      </c>
      <c r="FH744">
        <v>56.966926574707031</v>
      </c>
      <c r="FI744">
        <v>58.397071838378906</v>
      </c>
      <c r="FJ744">
        <v>58.974697113037109</v>
      </c>
      <c r="FK744">
        <v>60.020545959472656</v>
      </c>
      <c r="FL744">
        <v>60.938766479492188</v>
      </c>
      <c r="FM744">
        <v>61.675586700439453</v>
      </c>
      <c r="FN744">
        <v>61.305728912353516</v>
      </c>
      <c r="FO744">
        <v>61.676200866699219</v>
      </c>
      <c r="FP744">
        <v>61.411689758300781</v>
      </c>
      <c r="FQ744">
        <v>60.332588195800781</v>
      </c>
      <c r="FR744">
        <v>59.205043792724609</v>
      </c>
      <c r="FS744">
        <v>58.615734100341797</v>
      </c>
      <c r="FT744">
        <v>58.210975646972656</v>
      </c>
      <c r="FU744">
        <v>57.278606414794922</v>
      </c>
      <c r="FV744">
        <v>56.138248443603516</v>
      </c>
      <c r="FW744">
        <v>1</v>
      </c>
    </row>
    <row r="745" spans="1:179" x14ac:dyDescent="0.2">
      <c r="A745" t="s">
        <v>241</v>
      </c>
      <c r="B745" t="s">
        <v>248</v>
      </c>
      <c r="C745" t="s">
        <v>218</v>
      </c>
      <c r="D745" t="s">
        <v>36</v>
      </c>
      <c r="E745" t="s">
        <v>250</v>
      </c>
      <c r="F745" t="s">
        <v>227</v>
      </c>
      <c r="G745" t="s">
        <v>245</v>
      </c>
      <c r="H745">
        <v>133.6</v>
      </c>
      <c r="K745">
        <v>29.525153227617686</v>
      </c>
      <c r="L745">
        <v>29.027724730261252</v>
      </c>
      <c r="M745">
        <v>28.237329237477695</v>
      </c>
      <c r="N745">
        <v>27.984332851758076</v>
      </c>
      <c r="O745">
        <v>29.497298906589535</v>
      </c>
      <c r="P745">
        <v>35.049662399815404</v>
      </c>
      <c r="Q745">
        <v>42.748830842249589</v>
      </c>
      <c r="R745">
        <v>47.40457366193413</v>
      </c>
      <c r="S745">
        <v>50.799233361311927</v>
      </c>
      <c r="T745">
        <v>52.811685448517011</v>
      </c>
      <c r="U745">
        <v>53.574110025378616</v>
      </c>
      <c r="V745">
        <v>55.051402033245871</v>
      </c>
      <c r="W745">
        <v>56.692814891076388</v>
      </c>
      <c r="X745">
        <v>57.306023222033055</v>
      </c>
      <c r="Y745">
        <v>57.261519808619724</v>
      </c>
      <c r="Z745">
        <v>55.996234064301916</v>
      </c>
      <c r="AA745">
        <v>54.147093817436883</v>
      </c>
      <c r="AB745">
        <v>51.006005401081843</v>
      </c>
      <c r="AC745">
        <v>40.485197730515765</v>
      </c>
      <c r="AD745">
        <v>36.239670062766365</v>
      </c>
      <c r="AE745">
        <v>33.924757391057653</v>
      </c>
      <c r="AF745">
        <v>32.131397790759848</v>
      </c>
      <c r="AG745">
        <v>30.30914370321646</v>
      </c>
      <c r="AH745">
        <v>30.452915628267554</v>
      </c>
      <c r="AI745">
        <v>-0.78755295276641846</v>
      </c>
      <c r="AJ745">
        <v>-0.77166855335235596</v>
      </c>
      <c r="AK745">
        <v>-0.71637058258056641</v>
      </c>
      <c r="AL745">
        <v>-0.68932151794433594</v>
      </c>
      <c r="AM745">
        <v>-0.78089326620101929</v>
      </c>
      <c r="AN745">
        <v>-0.96968191862106323</v>
      </c>
      <c r="AO745">
        <v>-1.5816203355789185</v>
      </c>
      <c r="AP745">
        <v>-1.4558761119842529</v>
      </c>
      <c r="AQ745">
        <v>-0.7456015944480896</v>
      </c>
      <c r="AR745">
        <v>-0.49279960989952087</v>
      </c>
      <c r="AS745">
        <v>-0.45918145775794983</v>
      </c>
      <c r="AT745">
        <v>-0.50850749015808105</v>
      </c>
      <c r="AU745">
        <v>-0.50316613912582397</v>
      </c>
      <c r="AV745">
        <v>-0.32609507441520691</v>
      </c>
      <c r="AW745">
        <v>-0.34181088209152222</v>
      </c>
      <c r="AX745">
        <v>-0.36139553785324097</v>
      </c>
      <c r="AY745">
        <v>4.872589185833931E-2</v>
      </c>
      <c r="AZ745">
        <v>0.16715584695339203</v>
      </c>
      <c r="BA745">
        <v>0.49432671070098877</v>
      </c>
      <c r="BB745">
        <v>0.29780858755111694</v>
      </c>
      <c r="BC745">
        <v>-0.63879275321960449</v>
      </c>
      <c r="BD745">
        <v>-0.79065799713134766</v>
      </c>
      <c r="BE745">
        <v>-0.6972430944442749</v>
      </c>
      <c r="BF745">
        <v>-0.70081877708435059</v>
      </c>
      <c r="BG745">
        <v>-0.38000369071960449</v>
      </c>
      <c r="BH745">
        <v>-0.36707356572151184</v>
      </c>
      <c r="BI745">
        <v>-0.3232409656047821</v>
      </c>
      <c r="BJ745">
        <v>-0.30859589576721191</v>
      </c>
      <c r="BK745">
        <v>-0.37765577435493469</v>
      </c>
      <c r="BL745">
        <v>-0.49968498945236206</v>
      </c>
      <c r="BM745">
        <v>-1.0094032287597656</v>
      </c>
      <c r="BN745">
        <v>-0.85635948181152344</v>
      </c>
      <c r="BO745">
        <v>-0.17439055442810059</v>
      </c>
      <c r="BP745">
        <v>-6.9155775010585785E-2</v>
      </c>
      <c r="BQ745">
        <v>-6.7269645631313324E-2</v>
      </c>
      <c r="BR745">
        <v>-0.13009330630302429</v>
      </c>
      <c r="BS745">
        <v>-0.21570330858230591</v>
      </c>
      <c r="BT745">
        <v>-5.8183528482913971E-2</v>
      </c>
      <c r="BU745">
        <v>-7.1861736476421356E-2</v>
      </c>
      <c r="BV745">
        <v>-7.9857029020786285E-2</v>
      </c>
      <c r="BW745">
        <v>0.38181003928184509</v>
      </c>
      <c r="BX745">
        <v>0.4416273832321167</v>
      </c>
      <c r="BY745">
        <v>0.76661288738250732</v>
      </c>
      <c r="BZ745">
        <v>0.56968653202056885</v>
      </c>
      <c r="CA745">
        <v>-0.31301027536392212</v>
      </c>
      <c r="CB745">
        <v>-0.45269551873207092</v>
      </c>
      <c r="CC745">
        <v>-0.41145667433738708</v>
      </c>
      <c r="CD745">
        <v>-0.40496715903282166</v>
      </c>
      <c r="CE745">
        <v>-9.7736328840255737E-2</v>
      </c>
      <c r="CF745">
        <v>-8.6852319538593292E-2</v>
      </c>
      <c r="CG745">
        <v>-5.0960566848516464E-2</v>
      </c>
      <c r="CH745">
        <v>-4.4906478375196457E-2</v>
      </c>
      <c r="CI745">
        <v>-9.8374724388122559E-2</v>
      </c>
      <c r="CJ745">
        <v>-0.17416656017303467</v>
      </c>
      <c r="CK745">
        <v>-0.61308735609054565</v>
      </c>
      <c r="CL745">
        <v>-0.44113606214523315</v>
      </c>
      <c r="CM745">
        <v>0.22122848033905029</v>
      </c>
      <c r="CN745">
        <v>0.22425864636898041</v>
      </c>
      <c r="CO745">
        <v>0.20416727662086487</v>
      </c>
      <c r="CP745">
        <v>0.13199518620967865</v>
      </c>
      <c r="CQ745">
        <v>-1.6607416793704033E-2</v>
      </c>
      <c r="CR745">
        <v>0.12737119197845459</v>
      </c>
      <c r="CS745">
        <v>0.11510422080755234</v>
      </c>
      <c r="CT745">
        <v>0.11513568460941315</v>
      </c>
      <c r="CU745">
        <v>0.61250311136245728</v>
      </c>
      <c r="CV745">
        <v>0.63172554969787598</v>
      </c>
      <c r="CW745">
        <v>0.95519745349884033</v>
      </c>
      <c r="CX745">
        <v>0.7579883337020874</v>
      </c>
      <c r="CY745">
        <v>-8.7374314665794373E-2</v>
      </c>
      <c r="CZ745">
        <v>-0.21862374246120453</v>
      </c>
      <c r="DA745">
        <v>-0.21352189779281616</v>
      </c>
      <c r="DB745">
        <v>-0.20006121695041656</v>
      </c>
      <c r="DC745">
        <v>0.18453104794025421</v>
      </c>
      <c r="DD745">
        <v>0.19336892664432526</v>
      </c>
      <c r="DE745">
        <v>0.22131982445716858</v>
      </c>
      <c r="DF745">
        <v>0.2187829464673996</v>
      </c>
      <c r="DG745">
        <v>0.18090632557868958</v>
      </c>
      <c r="DH745">
        <v>0.15135186910629272</v>
      </c>
      <c r="DI745">
        <v>-0.2167714536190033</v>
      </c>
      <c r="DJ745">
        <v>-2.5912655517458916E-2</v>
      </c>
      <c r="DK745">
        <v>0.61684751510620117</v>
      </c>
      <c r="DL745">
        <v>0.5176730751991272</v>
      </c>
      <c r="DM745">
        <v>0.47560420632362366</v>
      </c>
      <c r="DN745">
        <v>0.39408367872238159</v>
      </c>
      <c r="DO745">
        <v>0.18248847126960754</v>
      </c>
      <c r="DP745">
        <v>0.31292590498924255</v>
      </c>
      <c r="DQ745">
        <v>0.30207017064094543</v>
      </c>
      <c r="DR745">
        <v>0.31012839078903198</v>
      </c>
      <c r="DS745">
        <v>0.84319615364074707</v>
      </c>
      <c r="DT745">
        <v>0.82182371616363525</v>
      </c>
      <c r="DU745">
        <v>1.1437820196151733</v>
      </c>
      <c r="DV745">
        <v>0.94629013538360596</v>
      </c>
      <c r="DW745">
        <v>0.13826164603233337</v>
      </c>
      <c r="DX745">
        <v>1.5448040328919888E-2</v>
      </c>
      <c r="DY745">
        <v>-1.5587121248245239E-2</v>
      </c>
      <c r="DZ745">
        <v>4.8447190783917904E-3</v>
      </c>
      <c r="EA745">
        <v>0.59208029508590698</v>
      </c>
      <c r="EB745">
        <v>0.59796392917633057</v>
      </c>
      <c r="EC745">
        <v>0.61444944143295288</v>
      </c>
      <c r="ED745">
        <v>0.59950858354568481</v>
      </c>
      <c r="EE745">
        <v>0.58414381742477417</v>
      </c>
      <c r="EF745">
        <v>0.6213487982749939</v>
      </c>
      <c r="EG745">
        <v>0.35544571280479431</v>
      </c>
      <c r="EH745">
        <v>0.57360398769378662</v>
      </c>
      <c r="EI745">
        <v>1.188058614730835</v>
      </c>
      <c r="EJ745">
        <v>0.94131690263748169</v>
      </c>
      <c r="EK745">
        <v>0.86751604080200195</v>
      </c>
      <c r="EL745">
        <v>0.77249783277511597</v>
      </c>
      <c r="EM745">
        <v>0.46995130181312561</v>
      </c>
      <c r="EN745">
        <v>0.5808374285697937</v>
      </c>
      <c r="EO745">
        <v>0.57201933860778809</v>
      </c>
      <c r="EP745">
        <v>0.59166687726974487</v>
      </c>
      <c r="EQ745">
        <v>1.1762802600860596</v>
      </c>
      <c r="ER745">
        <v>1.0962952375411987</v>
      </c>
      <c r="ES745">
        <v>1.4160681962966919</v>
      </c>
      <c r="ET745">
        <v>1.2181681394577026</v>
      </c>
      <c r="EU745">
        <v>0.46404412388801575</v>
      </c>
      <c r="EV745">
        <v>0.3534105122089386</v>
      </c>
      <c r="EW745">
        <v>0.27019926905632019</v>
      </c>
      <c r="EX745">
        <v>0.30069634318351746</v>
      </c>
      <c r="EY745">
        <v>56.733516693115234</v>
      </c>
      <c r="EZ745">
        <v>56.023849487304688</v>
      </c>
      <c r="FA745">
        <v>55.704299926757813</v>
      </c>
      <c r="FB745">
        <v>55.437896728515625</v>
      </c>
      <c r="FC745">
        <v>54.687076568603516</v>
      </c>
      <c r="FD745">
        <v>54.458209991455078</v>
      </c>
      <c r="FE745">
        <v>55.126846313476563</v>
      </c>
      <c r="FF745">
        <v>55.21221923828125</v>
      </c>
      <c r="FG745">
        <v>55.811546325683594</v>
      </c>
      <c r="FH745">
        <v>56.966922760009766</v>
      </c>
      <c r="FI745">
        <v>58.397068023681641</v>
      </c>
      <c r="FJ745">
        <v>58.974693298339844</v>
      </c>
      <c r="FK745">
        <v>60.020545959472656</v>
      </c>
      <c r="FL745">
        <v>60.938766479492188</v>
      </c>
      <c r="FM745">
        <v>61.675590515136719</v>
      </c>
      <c r="FN745">
        <v>61.305728912353516</v>
      </c>
      <c r="FO745">
        <v>61.676197052001953</v>
      </c>
      <c r="FP745">
        <v>61.411689758300781</v>
      </c>
      <c r="FQ745">
        <v>60.332584381103516</v>
      </c>
      <c r="FR745">
        <v>59.205043792724609</v>
      </c>
      <c r="FS745">
        <v>58.615737915039063</v>
      </c>
      <c r="FT745">
        <v>58.210975646972656</v>
      </c>
      <c r="FU745">
        <v>57.278606414794922</v>
      </c>
      <c r="FV745">
        <v>56.138248443603516</v>
      </c>
      <c r="FW745">
        <v>1</v>
      </c>
    </row>
    <row r="746" spans="1:179" x14ac:dyDescent="0.2">
      <c r="A746" t="s">
        <v>241</v>
      </c>
      <c r="B746" t="s">
        <v>248</v>
      </c>
      <c r="C746" t="s">
        <v>218</v>
      </c>
      <c r="D746" t="s">
        <v>37</v>
      </c>
      <c r="E746">
        <v>2015</v>
      </c>
      <c r="F746" t="s">
        <v>227</v>
      </c>
      <c r="G746" t="s">
        <v>245</v>
      </c>
      <c r="H746">
        <v>171.16</v>
      </c>
      <c r="K746">
        <v>37.891044927607361</v>
      </c>
      <c r="L746">
        <v>37.299185424951254</v>
      </c>
      <c r="M746">
        <v>36.359451044066454</v>
      </c>
      <c r="N746">
        <v>36.370501179175655</v>
      </c>
      <c r="O746">
        <v>38.211041993544775</v>
      </c>
      <c r="P746">
        <v>44.759184631660411</v>
      </c>
      <c r="Q746">
        <v>53.767045051905761</v>
      </c>
      <c r="R746">
        <v>59.572928154049166</v>
      </c>
      <c r="S746">
        <v>64.451551555990434</v>
      </c>
      <c r="T746">
        <v>67.663099485675332</v>
      </c>
      <c r="U746">
        <v>70.330975832955076</v>
      </c>
      <c r="V746">
        <v>73.908314381217025</v>
      </c>
      <c r="W746">
        <v>75.374674660314412</v>
      </c>
      <c r="X746">
        <v>76.500930191736472</v>
      </c>
      <c r="Y746">
        <v>76.501261877950753</v>
      </c>
      <c r="Z746">
        <v>74.913915738009166</v>
      </c>
      <c r="AA746">
        <v>72.350830179148318</v>
      </c>
      <c r="AB746">
        <v>67.671751710262754</v>
      </c>
      <c r="AC746">
        <v>52.470000725535023</v>
      </c>
      <c r="AD746">
        <v>47.032627038192352</v>
      </c>
      <c r="AE746">
        <v>44.159534003670643</v>
      </c>
      <c r="AF746">
        <v>41.961290132730504</v>
      </c>
      <c r="AG746">
        <v>39.579430048808007</v>
      </c>
      <c r="AH746">
        <v>39.638067189772592</v>
      </c>
      <c r="AI746">
        <v>-0.8566887378692627</v>
      </c>
      <c r="AJ746">
        <v>-0.82522439956665039</v>
      </c>
      <c r="AK746">
        <v>-0.7681465744972229</v>
      </c>
      <c r="AL746">
        <v>-0.75067460536956787</v>
      </c>
      <c r="AM746">
        <v>-0.85733622312545776</v>
      </c>
      <c r="AN746">
        <v>-1.1316534280776978</v>
      </c>
      <c r="AO746">
        <v>-1.752001166343689</v>
      </c>
      <c r="AP746">
        <v>-1.5762010812759399</v>
      </c>
      <c r="AQ746">
        <v>-0.76475268602371216</v>
      </c>
      <c r="AR746">
        <v>-0.51383852958679199</v>
      </c>
      <c r="AS746">
        <v>-0.51585054397583008</v>
      </c>
      <c r="AT746">
        <v>-0.56771963834762573</v>
      </c>
      <c r="AU746">
        <v>-0.56949490308761597</v>
      </c>
      <c r="AV746">
        <v>-0.34675511717796326</v>
      </c>
      <c r="AW746">
        <v>-0.36725008487701416</v>
      </c>
      <c r="AX746">
        <v>-0.37800806760787964</v>
      </c>
      <c r="AY746">
        <v>0.11836521327495575</v>
      </c>
      <c r="AZ746">
        <v>0.25138354301452637</v>
      </c>
      <c r="BA746">
        <v>0.59782403707504272</v>
      </c>
      <c r="BB746">
        <v>0.39945128560066223</v>
      </c>
      <c r="BC746">
        <v>-0.74765264987945557</v>
      </c>
      <c r="BD746">
        <v>-0.98298400640487671</v>
      </c>
      <c r="BE746">
        <v>-0.87580817937850952</v>
      </c>
      <c r="BF746">
        <v>-0.81164973974227905</v>
      </c>
      <c r="BG746">
        <v>-0.41136804223060608</v>
      </c>
      <c r="BH746">
        <v>-0.38412326574325562</v>
      </c>
      <c r="BI746">
        <v>-0.34472760558128357</v>
      </c>
      <c r="BJ746">
        <v>-0.33357089757919312</v>
      </c>
      <c r="BK746">
        <v>-0.4222419261932373</v>
      </c>
      <c r="BL746">
        <v>-0.60880500078201294</v>
      </c>
      <c r="BM746">
        <v>-1.1399365663528442</v>
      </c>
      <c r="BN746">
        <v>-0.94098955392837524</v>
      </c>
      <c r="BO746">
        <v>-0.13351167738437653</v>
      </c>
      <c r="BP746">
        <v>-4.2370833456516266E-2</v>
      </c>
      <c r="BQ746">
        <v>-8.1459216773509979E-2</v>
      </c>
      <c r="BR746">
        <v>-0.14201633632183075</v>
      </c>
      <c r="BS746">
        <v>-0.24821808934211731</v>
      </c>
      <c r="BT746">
        <v>-4.4971771538257599E-2</v>
      </c>
      <c r="BU746">
        <v>-6.3607007265090942E-2</v>
      </c>
      <c r="BV746">
        <v>-6.5182775259017944E-2</v>
      </c>
      <c r="BW746">
        <v>0.49066862463951111</v>
      </c>
      <c r="BX746">
        <v>0.5623210072517395</v>
      </c>
      <c r="BY746">
        <v>0.90057122707366943</v>
      </c>
      <c r="BZ746">
        <v>0.70229452848434448</v>
      </c>
      <c r="CA746">
        <v>-0.38304492831230164</v>
      </c>
      <c r="CB746">
        <v>-0.58501309156417847</v>
      </c>
      <c r="CC746">
        <v>-0.53463399410247803</v>
      </c>
      <c r="CD746">
        <v>-0.48388645052909851</v>
      </c>
      <c r="CE746">
        <v>-0.10294027626514435</v>
      </c>
      <c r="CF746">
        <v>-7.8617982566356659E-2</v>
      </c>
      <c r="CG746">
        <v>-5.1468901336193085E-2</v>
      </c>
      <c r="CH746">
        <v>-4.468613862991333E-2</v>
      </c>
      <c r="CI746">
        <v>-0.12089692801237106</v>
      </c>
      <c r="CJ746">
        <v>-0.246681809425354</v>
      </c>
      <c r="CK746">
        <v>-0.71602249145507813</v>
      </c>
      <c r="CL746">
        <v>-0.50104403495788574</v>
      </c>
      <c r="CM746">
        <v>0.30368390679359436</v>
      </c>
      <c r="CN746">
        <v>0.28416624665260315</v>
      </c>
      <c r="CO746">
        <v>0.21939890086650848</v>
      </c>
      <c r="CP746">
        <v>0.15282447636127472</v>
      </c>
      <c r="CQ746">
        <v>-2.5702735409140587E-2</v>
      </c>
      <c r="CR746">
        <v>0.16404247283935547</v>
      </c>
      <c r="CS746">
        <v>0.14669525623321533</v>
      </c>
      <c r="CT746">
        <v>0.1514790803194046</v>
      </c>
      <c r="CU746">
        <v>0.74852484464645386</v>
      </c>
      <c r="CV746">
        <v>0.7776753306388855</v>
      </c>
      <c r="CW746">
        <v>1.1102529764175415</v>
      </c>
      <c r="CX746">
        <v>0.91204285621643066</v>
      </c>
      <c r="CY746">
        <v>-0.13051871955394745</v>
      </c>
      <c r="CZ746">
        <v>-0.3093796968460083</v>
      </c>
      <c r="DA746">
        <v>-0.29833784699440002</v>
      </c>
      <c r="DB746">
        <v>-0.25687861442565918</v>
      </c>
      <c r="DC746">
        <v>0.20548748970031738</v>
      </c>
      <c r="DD746">
        <v>0.22688731551170349</v>
      </c>
      <c r="DE746">
        <v>0.2417898029088974</v>
      </c>
      <c r="DF746">
        <v>0.24419862031936646</v>
      </c>
      <c r="DG746">
        <v>0.18044807016849518</v>
      </c>
      <c r="DH746">
        <v>0.11544138193130493</v>
      </c>
      <c r="DI746">
        <v>-0.29210838675498962</v>
      </c>
      <c r="DJ746">
        <v>-6.1098460108041763E-2</v>
      </c>
      <c r="DK746">
        <v>0.74087947607040405</v>
      </c>
      <c r="DL746">
        <v>0.61070334911346436</v>
      </c>
      <c r="DM746">
        <v>0.52025699615478516</v>
      </c>
      <c r="DN746">
        <v>0.44766530394554138</v>
      </c>
      <c r="DO746">
        <v>0.19681261479854584</v>
      </c>
      <c r="DP746">
        <v>0.37305670976638794</v>
      </c>
      <c r="DQ746">
        <v>0.35699751973152161</v>
      </c>
      <c r="DR746">
        <v>0.36814090609550476</v>
      </c>
      <c r="DS746">
        <v>1.0063810348510742</v>
      </c>
      <c r="DT746">
        <v>0.99302965402603149</v>
      </c>
      <c r="DU746">
        <v>1.3199347257614136</v>
      </c>
      <c r="DV746">
        <v>1.1217911243438721</v>
      </c>
      <c r="DW746">
        <v>0.12200748920440674</v>
      </c>
      <c r="DX746">
        <v>-3.3746268600225449E-2</v>
      </c>
      <c r="DY746">
        <v>-6.2041651457548141E-2</v>
      </c>
      <c r="DZ746">
        <v>-2.9870770871639252E-2</v>
      </c>
      <c r="EA746">
        <v>0.65080821514129639</v>
      </c>
      <c r="EB746">
        <v>0.66798841953277588</v>
      </c>
      <c r="EC746">
        <v>0.66520881652832031</v>
      </c>
      <c r="ED746">
        <v>0.66130232810974121</v>
      </c>
      <c r="EE746">
        <v>0.61554241180419922</v>
      </c>
      <c r="EF746">
        <v>0.63828974962234497</v>
      </c>
      <c r="EG746">
        <v>0.3199562132358551</v>
      </c>
      <c r="EH746">
        <v>0.57411301136016846</v>
      </c>
      <c r="EI746">
        <v>1.3721204996109009</v>
      </c>
      <c r="EJ746">
        <v>1.0821710824966431</v>
      </c>
      <c r="EK746">
        <v>0.95464831590652466</v>
      </c>
      <c r="EL746">
        <v>0.87336862087249756</v>
      </c>
      <c r="EM746">
        <v>0.5180894136428833</v>
      </c>
      <c r="EN746">
        <v>0.67484003305435181</v>
      </c>
      <c r="EO746">
        <v>0.66064059734344482</v>
      </c>
      <c r="EP746">
        <v>0.68096619844436646</v>
      </c>
      <c r="EQ746">
        <v>1.3786845207214355</v>
      </c>
      <c r="ER746">
        <v>1.3039671182632446</v>
      </c>
      <c r="ES746">
        <v>1.6226818561553955</v>
      </c>
      <c r="ET746">
        <v>1.4246344566345215</v>
      </c>
      <c r="EU746">
        <v>0.48661524057388306</v>
      </c>
      <c r="EV746">
        <v>0.36422461271286011</v>
      </c>
      <c r="EW746">
        <v>0.27913251519203186</v>
      </c>
      <c r="EX746">
        <v>0.29789251089096069</v>
      </c>
      <c r="EY746">
        <v>52.261856079101563</v>
      </c>
      <c r="EZ746">
        <v>51.519229888916016</v>
      </c>
      <c r="FA746">
        <v>51.203453063964844</v>
      </c>
      <c r="FB746">
        <v>50.828598022460938</v>
      </c>
      <c r="FC746">
        <v>50.370479583740234</v>
      </c>
      <c r="FD746">
        <v>49.94732666015625</v>
      </c>
      <c r="FE746">
        <v>49.573677062988281</v>
      </c>
      <c r="FF746">
        <v>49.796180725097656</v>
      </c>
      <c r="FG746">
        <v>51.199249267578125</v>
      </c>
      <c r="FH746">
        <v>54.883026123046875</v>
      </c>
      <c r="FI746">
        <v>59.175533294677734</v>
      </c>
      <c r="FJ746">
        <v>63.357143402099609</v>
      </c>
      <c r="FK746">
        <v>65.0042724609375</v>
      </c>
      <c r="FL746">
        <v>65.938163757324219</v>
      </c>
      <c r="FM746">
        <v>66.097991943359375</v>
      </c>
      <c r="FN746">
        <v>64.959320068359375</v>
      </c>
      <c r="FO746">
        <v>64.101806640625</v>
      </c>
      <c r="FP746">
        <v>63.646659851074219</v>
      </c>
      <c r="FQ746">
        <v>61.1627197265625</v>
      </c>
      <c r="FR746">
        <v>59.232357025146484</v>
      </c>
      <c r="FS746">
        <v>58.467571258544922</v>
      </c>
      <c r="FT746">
        <v>57.472053527832031</v>
      </c>
      <c r="FU746">
        <v>56.379241943359375</v>
      </c>
      <c r="FV746">
        <v>55.030235290527344</v>
      </c>
      <c r="FW746">
        <v>1</v>
      </c>
    </row>
    <row r="747" spans="1:179" x14ac:dyDescent="0.2">
      <c r="A747" t="s">
        <v>241</v>
      </c>
      <c r="B747" t="s">
        <v>248</v>
      </c>
      <c r="C747" t="s">
        <v>218</v>
      </c>
      <c r="D747" t="s">
        <v>37</v>
      </c>
      <c r="E747">
        <v>2016</v>
      </c>
      <c r="F747" t="s">
        <v>227</v>
      </c>
      <c r="G747" t="s">
        <v>245</v>
      </c>
      <c r="H747">
        <v>143.09</v>
      </c>
      <c r="K747">
        <v>32.315363042716626</v>
      </c>
      <c r="L747">
        <v>31.789589417699567</v>
      </c>
      <c r="M747">
        <v>30.972147858157353</v>
      </c>
      <c r="N747">
        <v>30.953687947179127</v>
      </c>
      <c r="O747">
        <v>32.583437585515661</v>
      </c>
      <c r="P747">
        <v>38.544863239789471</v>
      </c>
      <c r="Q747">
        <v>46.559674074836522</v>
      </c>
      <c r="R747">
        <v>51.549614858339353</v>
      </c>
      <c r="S747">
        <v>55.459856997238866</v>
      </c>
      <c r="T747">
        <v>57.945568930247781</v>
      </c>
      <c r="U747">
        <v>60.208478301528508</v>
      </c>
      <c r="V747">
        <v>63.198336754801289</v>
      </c>
      <c r="W747">
        <v>64.370186702121657</v>
      </c>
      <c r="X747">
        <v>65.230914356248732</v>
      </c>
      <c r="Y747">
        <v>65.170555749803384</v>
      </c>
      <c r="Z747">
        <v>63.663573742608556</v>
      </c>
      <c r="AA747">
        <v>61.452986040880255</v>
      </c>
      <c r="AB747">
        <v>57.571234107399299</v>
      </c>
      <c r="AC747">
        <v>45.217707386345047</v>
      </c>
      <c r="AD747">
        <v>40.4644640076069</v>
      </c>
      <c r="AE747">
        <v>37.802960326976773</v>
      </c>
      <c r="AF747">
        <v>35.751075069348268</v>
      </c>
      <c r="AG747">
        <v>33.700209346037923</v>
      </c>
      <c r="AH747">
        <v>33.902255317843974</v>
      </c>
      <c r="AI747">
        <v>-0.84294384717941284</v>
      </c>
      <c r="AJ747">
        <v>-0.81231087446212769</v>
      </c>
      <c r="AK747">
        <v>-0.75211417675018311</v>
      </c>
      <c r="AL747">
        <v>-0.73509275913238525</v>
      </c>
      <c r="AM747">
        <v>-0.8414081335067749</v>
      </c>
      <c r="AN747">
        <v>-1.1090496778488159</v>
      </c>
      <c r="AO747">
        <v>-1.7074214220046997</v>
      </c>
      <c r="AP747">
        <v>-1.5322796106338501</v>
      </c>
      <c r="AQ747">
        <v>-0.7657431960105896</v>
      </c>
      <c r="AR747">
        <v>-0.52046734094619751</v>
      </c>
      <c r="AS747">
        <v>-0.51311767101287842</v>
      </c>
      <c r="AT747">
        <v>-0.55926686525344849</v>
      </c>
      <c r="AU747">
        <v>-0.55293548107147217</v>
      </c>
      <c r="AV747">
        <v>-0.33559650182723999</v>
      </c>
      <c r="AW747">
        <v>-0.35546344518661499</v>
      </c>
      <c r="AX747">
        <v>-0.36133876442909241</v>
      </c>
      <c r="AY747">
        <v>0.11719091236591339</v>
      </c>
      <c r="AZ747">
        <v>0.24596107006072998</v>
      </c>
      <c r="BA747">
        <v>0.58035880327224731</v>
      </c>
      <c r="BB747">
        <v>0.38227859139442444</v>
      </c>
      <c r="BC747">
        <v>-0.72575134038925171</v>
      </c>
      <c r="BD747">
        <v>-0.95307254791259766</v>
      </c>
      <c r="BE747">
        <v>-0.85010033845901489</v>
      </c>
      <c r="BF747">
        <v>-0.7879987359046936</v>
      </c>
      <c r="BG747">
        <v>-0.40489405393600464</v>
      </c>
      <c r="BH747">
        <v>-0.3784104585647583</v>
      </c>
      <c r="BI747">
        <v>-0.33576035499572754</v>
      </c>
      <c r="BJ747">
        <v>-0.32495120167732239</v>
      </c>
      <c r="BK747">
        <v>-0.41345459222793579</v>
      </c>
      <c r="BL747">
        <v>-0.59477216005325317</v>
      </c>
      <c r="BM747">
        <v>-1.1055988073348999</v>
      </c>
      <c r="BN747">
        <v>-0.90816819667816162</v>
      </c>
      <c r="BO747">
        <v>-0.1453254222869873</v>
      </c>
      <c r="BP747">
        <v>-5.7815853506326675E-2</v>
      </c>
      <c r="BQ747">
        <v>-8.5862971842288971E-2</v>
      </c>
      <c r="BR747">
        <v>-0.14064992964267731</v>
      </c>
      <c r="BS747">
        <v>-0.23713675141334534</v>
      </c>
      <c r="BT747">
        <v>-3.8854967802762985E-2</v>
      </c>
      <c r="BU747">
        <v>-5.6892175227403641E-2</v>
      </c>
      <c r="BV747">
        <v>-5.4117154330015182E-2</v>
      </c>
      <c r="BW747">
        <v>0.48295962810516357</v>
      </c>
      <c r="BX747">
        <v>0.55118268728256226</v>
      </c>
      <c r="BY747">
        <v>0.87707924842834473</v>
      </c>
      <c r="BZ747">
        <v>0.67977386713027954</v>
      </c>
      <c r="CA747">
        <v>-0.36758017539978027</v>
      </c>
      <c r="CB747">
        <v>-0.56199592351913452</v>
      </c>
      <c r="CC747">
        <v>-0.51499468088150024</v>
      </c>
      <c r="CD747">
        <v>-0.46597063541412354</v>
      </c>
      <c r="CE747">
        <v>-0.10150211304426193</v>
      </c>
      <c r="CF747">
        <v>-7.7892355620861053E-2</v>
      </c>
      <c r="CG747">
        <v>-4.7394994646310806E-2</v>
      </c>
      <c r="CH747">
        <v>-4.0888398885726929E-2</v>
      </c>
      <c r="CI747">
        <v>-0.11705523729324341</v>
      </c>
      <c r="CJ747">
        <v>-0.23858508467674255</v>
      </c>
      <c r="CK747">
        <v>-0.68877840042114258</v>
      </c>
      <c r="CL747">
        <v>-0.47591051459312439</v>
      </c>
      <c r="CM747">
        <v>0.28437405824661255</v>
      </c>
      <c r="CN747">
        <v>0.26261517405509949</v>
      </c>
      <c r="CO747">
        <v>0.21005232632160187</v>
      </c>
      <c r="CP747">
        <v>0.14928290247917175</v>
      </c>
      <c r="CQ747">
        <v>-1.8415519967675209E-2</v>
      </c>
      <c r="CR747">
        <v>0.16666731238365173</v>
      </c>
      <c r="CS747">
        <v>0.14989738166332245</v>
      </c>
      <c r="CT747">
        <v>0.15866358578205109</v>
      </c>
      <c r="CU747">
        <v>0.73628991842269897</v>
      </c>
      <c r="CV747">
        <v>0.76257824897766113</v>
      </c>
      <c r="CW747">
        <v>1.0825868844985962</v>
      </c>
      <c r="CX747">
        <v>0.8858182430267334</v>
      </c>
      <c r="CY747">
        <v>-0.11951190233230591</v>
      </c>
      <c r="CZ747">
        <v>-0.29113748669624329</v>
      </c>
      <c r="DA747">
        <v>-0.28290155529975891</v>
      </c>
      <c r="DB747">
        <v>-0.24293497204780579</v>
      </c>
      <c r="DC747">
        <v>0.20188982784748077</v>
      </c>
      <c r="DD747">
        <v>0.22262574732303619</v>
      </c>
      <c r="DE747">
        <v>0.24097037315368652</v>
      </c>
      <c r="DF747">
        <v>0.24317438900470734</v>
      </c>
      <c r="DG747">
        <v>0.17934410274028778</v>
      </c>
      <c r="DH747">
        <v>0.11760199069976807</v>
      </c>
      <c r="DI747">
        <v>-0.27195793390274048</v>
      </c>
      <c r="DJ747">
        <v>-4.3652825057506561E-2</v>
      </c>
      <c r="DK747">
        <v>0.7140735387802124</v>
      </c>
      <c r="DL747">
        <v>0.58304619789123535</v>
      </c>
      <c r="DM747">
        <v>0.50596761703491211</v>
      </c>
      <c r="DN747">
        <v>0.43921571969985962</v>
      </c>
      <c r="DO747">
        <v>0.20030570030212402</v>
      </c>
      <c r="DP747">
        <v>0.37218961119651794</v>
      </c>
      <c r="DQ747">
        <v>0.35668694972991943</v>
      </c>
      <c r="DR747">
        <v>0.37144434452056885</v>
      </c>
      <c r="DS747">
        <v>0.98962020874023438</v>
      </c>
      <c r="DT747">
        <v>0.97397387027740479</v>
      </c>
      <c r="DU747">
        <v>1.2880945205688477</v>
      </c>
      <c r="DV747">
        <v>1.0918625593185425</v>
      </c>
      <c r="DW747">
        <v>0.12855637073516846</v>
      </c>
      <c r="DX747">
        <v>-2.027902752161026E-2</v>
      </c>
      <c r="DY747">
        <v>-5.0808422267436981E-2</v>
      </c>
      <c r="DZ747">
        <v>-1.9899299368262291E-2</v>
      </c>
      <c r="EA747">
        <v>0.63993960618972778</v>
      </c>
      <c r="EB747">
        <v>0.65652614831924438</v>
      </c>
      <c r="EC747">
        <v>0.65732419490814209</v>
      </c>
      <c r="ED747">
        <v>0.6533159613609314</v>
      </c>
      <c r="EE747">
        <v>0.60729765892028809</v>
      </c>
      <c r="EF747">
        <v>0.63187956809997559</v>
      </c>
      <c r="EG747">
        <v>0.32986462116241455</v>
      </c>
      <c r="EH747">
        <v>0.58045864105224609</v>
      </c>
      <c r="EI747">
        <v>1.3344913721084595</v>
      </c>
      <c r="EJ747">
        <v>1.0456976890563965</v>
      </c>
      <c r="EK747">
        <v>0.93322235345840454</v>
      </c>
      <c r="EL747">
        <v>0.85783267021179199</v>
      </c>
      <c r="EM747">
        <v>0.51610440015792847</v>
      </c>
      <c r="EN747">
        <v>0.66893112659454346</v>
      </c>
      <c r="EO747">
        <v>0.65525823831558228</v>
      </c>
      <c r="EP747">
        <v>0.67866593599319458</v>
      </c>
      <c r="EQ747">
        <v>1.355388879776001</v>
      </c>
      <c r="ER747">
        <v>1.2791954278945923</v>
      </c>
      <c r="ES747">
        <v>1.5848150253295898</v>
      </c>
      <c r="ET747">
        <v>1.3893579244613647</v>
      </c>
      <c r="EU747">
        <v>0.48672756552696228</v>
      </c>
      <c r="EV747">
        <v>0.37079757452011108</v>
      </c>
      <c r="EW747">
        <v>0.28429719805717468</v>
      </c>
      <c r="EX747">
        <v>0.30212879180908203</v>
      </c>
      <c r="EY747">
        <v>52.262516021728516</v>
      </c>
      <c r="EZ747">
        <v>51.519638061523438</v>
      </c>
      <c r="FA747">
        <v>51.203521728515625</v>
      </c>
      <c r="FB747">
        <v>50.829288482666016</v>
      </c>
      <c r="FC747">
        <v>50.370460510253906</v>
      </c>
      <c r="FD747">
        <v>49.947277069091797</v>
      </c>
      <c r="FE747">
        <v>49.573886871337891</v>
      </c>
      <c r="FF747">
        <v>49.796375274658203</v>
      </c>
      <c r="FG747">
        <v>51.198787689208984</v>
      </c>
      <c r="FH747">
        <v>54.882541656494141</v>
      </c>
      <c r="FI747">
        <v>59.175270080566406</v>
      </c>
      <c r="FJ747">
        <v>63.356544494628906</v>
      </c>
      <c r="FK747">
        <v>65.003944396972656</v>
      </c>
      <c r="FL747">
        <v>65.937644958496094</v>
      </c>
      <c r="FM747">
        <v>66.0968017578125</v>
      </c>
      <c r="FN747">
        <v>64.955673217773438</v>
      </c>
      <c r="FO747">
        <v>64.100334167480469</v>
      </c>
      <c r="FP747">
        <v>63.646961212158203</v>
      </c>
      <c r="FQ747">
        <v>61.162563323974609</v>
      </c>
      <c r="FR747">
        <v>59.232963562011719</v>
      </c>
      <c r="FS747">
        <v>58.468620300292969</v>
      </c>
      <c r="FT747">
        <v>57.47186279296875</v>
      </c>
      <c r="FU747">
        <v>56.379470825195313</v>
      </c>
      <c r="FV747">
        <v>55.030193328857422</v>
      </c>
      <c r="FW747">
        <v>1</v>
      </c>
    </row>
    <row r="748" spans="1:179" x14ac:dyDescent="0.2">
      <c r="A748" t="s">
        <v>241</v>
      </c>
      <c r="B748" t="s">
        <v>248</v>
      </c>
      <c r="C748" t="s">
        <v>218</v>
      </c>
      <c r="D748" t="s">
        <v>37</v>
      </c>
      <c r="E748" t="s">
        <v>250</v>
      </c>
      <c r="F748" t="s">
        <v>227</v>
      </c>
      <c r="G748" t="s">
        <v>245</v>
      </c>
      <c r="H748">
        <v>133.18</v>
      </c>
      <c r="K748">
        <v>30.075899598808959</v>
      </c>
      <c r="L748">
        <v>29.586562228939023</v>
      </c>
      <c r="M748">
        <v>28.825769591697508</v>
      </c>
      <c r="N748">
        <v>28.808588957568467</v>
      </c>
      <c r="O748">
        <v>30.325396502914991</v>
      </c>
      <c r="P748">
        <v>35.873693738712674</v>
      </c>
      <c r="Q748">
        <v>43.333076004035874</v>
      </c>
      <c r="R748">
        <v>47.977212534708649</v>
      </c>
      <c r="S748">
        <v>51.616473830369067</v>
      </c>
      <c r="T748">
        <v>53.929925250670756</v>
      </c>
      <c r="U748">
        <v>56.036014387341694</v>
      </c>
      <c r="V748">
        <v>58.818674836998923</v>
      </c>
      <c r="W748">
        <v>59.90931526439838</v>
      </c>
      <c r="X748">
        <v>60.710394258102539</v>
      </c>
      <c r="Y748">
        <v>60.654218519492552</v>
      </c>
      <c r="Z748">
        <v>59.2516707750748</v>
      </c>
      <c r="AA748">
        <v>57.194277402032469</v>
      </c>
      <c r="AB748">
        <v>53.581531932809938</v>
      </c>
      <c r="AC748">
        <v>42.084107971875319</v>
      </c>
      <c r="AD748">
        <v>37.660265651469992</v>
      </c>
      <c r="AE748">
        <v>35.183204899446856</v>
      </c>
      <c r="AF748">
        <v>33.273515847984378</v>
      </c>
      <c r="AG748">
        <v>31.364775676834647</v>
      </c>
      <c r="AH748">
        <v>31.552819807867621</v>
      </c>
      <c r="AI748">
        <v>-0.80975741147994995</v>
      </c>
      <c r="AJ748">
        <v>-0.78100836277008057</v>
      </c>
      <c r="AK748">
        <v>-0.72397267818450928</v>
      </c>
      <c r="AL748">
        <v>-0.70777308940887451</v>
      </c>
      <c r="AM748">
        <v>-0.80774664878845215</v>
      </c>
      <c r="AN748">
        <v>-1.0618125200271606</v>
      </c>
      <c r="AO748">
        <v>-1.6237591505050659</v>
      </c>
      <c r="AP748">
        <v>-1.4620383977890015</v>
      </c>
      <c r="AQ748">
        <v>-0.74841040372848511</v>
      </c>
      <c r="AR748">
        <v>-0.51104563474655151</v>
      </c>
      <c r="AS748">
        <v>-0.50216656923294067</v>
      </c>
      <c r="AT748">
        <v>-0.5446200966835022</v>
      </c>
      <c r="AU748">
        <v>-0.53280556201934814</v>
      </c>
      <c r="AV748">
        <v>-0.32943063974380493</v>
      </c>
      <c r="AW748">
        <v>-0.34802618622779846</v>
      </c>
      <c r="AX748">
        <v>-0.35399255156517029</v>
      </c>
      <c r="AY748">
        <v>8.8002786040306091E-2</v>
      </c>
      <c r="AZ748">
        <v>0.21133643388748169</v>
      </c>
      <c r="BA748">
        <v>0.52304995059967041</v>
      </c>
      <c r="BB748">
        <v>0.33865207433700562</v>
      </c>
      <c r="BC748">
        <v>-0.69608575105667114</v>
      </c>
      <c r="BD748">
        <v>-0.90954875946044922</v>
      </c>
      <c r="BE748">
        <v>-0.81048882007598877</v>
      </c>
      <c r="BF748">
        <v>-0.75193768739700317</v>
      </c>
      <c r="BG748">
        <v>-0.38715863227844238</v>
      </c>
      <c r="BH748">
        <v>-0.36241257190704346</v>
      </c>
      <c r="BI748">
        <v>-0.32230460643768311</v>
      </c>
      <c r="BJ748">
        <v>-0.31209811568260193</v>
      </c>
      <c r="BK748">
        <v>-0.39488795399665833</v>
      </c>
      <c r="BL748">
        <v>-0.56567466259002686</v>
      </c>
      <c r="BM748">
        <v>-1.0431641340255737</v>
      </c>
      <c r="BN748">
        <v>-0.85994076728820801</v>
      </c>
      <c r="BO748">
        <v>-0.14987614750862122</v>
      </c>
      <c r="BP748">
        <v>-6.4712852239608765E-2</v>
      </c>
      <c r="BQ748">
        <v>-8.9982077479362488E-2</v>
      </c>
      <c r="BR748">
        <v>-0.14076870679855347</v>
      </c>
      <c r="BS748">
        <v>-0.22814576327800751</v>
      </c>
      <c r="BT748">
        <v>-4.3155830353498459E-2</v>
      </c>
      <c r="BU748">
        <v>-5.9986177831888199E-2</v>
      </c>
      <c r="BV748">
        <v>-5.7607334107160568E-2</v>
      </c>
      <c r="BW748">
        <v>0.44087004661560059</v>
      </c>
      <c r="BX748">
        <v>0.50579220056533813</v>
      </c>
      <c r="BY748">
        <v>0.80930435657501221</v>
      </c>
      <c r="BZ748">
        <v>0.62565410137176514</v>
      </c>
      <c r="CA748">
        <v>-0.35054805874824524</v>
      </c>
      <c r="CB748">
        <v>-0.53226625919342041</v>
      </c>
      <c r="CC748">
        <v>-0.48720309138298035</v>
      </c>
      <c r="CD748">
        <v>-0.4412682056427002</v>
      </c>
      <c r="CE748">
        <v>-9.4467990100383759E-2</v>
      </c>
      <c r="CF748">
        <v>-7.2494395077228546E-2</v>
      </c>
      <c r="CG748">
        <v>-4.4110506772994995E-2</v>
      </c>
      <c r="CH748">
        <v>-3.8054823875427246E-2</v>
      </c>
      <c r="CI748">
        <v>-0.10894328355789185</v>
      </c>
      <c r="CJ748">
        <v>-0.22205106914043427</v>
      </c>
      <c r="CK748">
        <v>-0.64104586839675903</v>
      </c>
      <c r="CL748">
        <v>-0.44292977452278137</v>
      </c>
      <c r="CM748">
        <v>0.2646668553352356</v>
      </c>
      <c r="CN748">
        <v>0.24441587924957275</v>
      </c>
      <c r="CO748">
        <v>0.19549565017223358</v>
      </c>
      <c r="CP748">
        <v>0.13893754780292511</v>
      </c>
      <c r="CQ748">
        <v>-1.7139319330453873E-2</v>
      </c>
      <c r="CR748">
        <v>0.1551172286272049</v>
      </c>
      <c r="CS748">
        <v>0.13950945436954498</v>
      </c>
      <c r="CT748">
        <v>0.14766816794872284</v>
      </c>
      <c r="CU748">
        <v>0.68526482582092285</v>
      </c>
      <c r="CV748">
        <v>0.70973140001296997</v>
      </c>
      <c r="CW748">
        <v>1.0075633525848389</v>
      </c>
      <c r="CX748">
        <v>0.82443082332611084</v>
      </c>
      <c r="CY748">
        <v>-0.11122969537973404</v>
      </c>
      <c r="CZ748">
        <v>-0.27096158266067505</v>
      </c>
      <c r="DA748">
        <v>-0.26329639554023743</v>
      </c>
      <c r="DB748">
        <v>-0.22609950602054596</v>
      </c>
      <c r="DC748">
        <v>0.19822265207767487</v>
      </c>
      <c r="DD748">
        <v>0.21742378175258636</v>
      </c>
      <c r="DE748">
        <v>0.23408359289169312</v>
      </c>
      <c r="DF748">
        <v>0.23598846793174744</v>
      </c>
      <c r="DG748">
        <v>0.17700138688087463</v>
      </c>
      <c r="DH748">
        <v>0.12157249450683594</v>
      </c>
      <c r="DI748">
        <v>-0.23892755806446075</v>
      </c>
      <c r="DJ748">
        <v>-2.5918774306774139E-2</v>
      </c>
      <c r="DK748">
        <v>0.67920982837677002</v>
      </c>
      <c r="DL748">
        <v>0.55354458093643188</v>
      </c>
      <c r="DM748">
        <v>0.48097336292266846</v>
      </c>
      <c r="DN748">
        <v>0.41864380240440369</v>
      </c>
      <c r="DO748">
        <v>0.19386713206768036</v>
      </c>
      <c r="DP748">
        <v>0.35339027643203735</v>
      </c>
      <c r="DQ748">
        <v>0.33900508284568787</v>
      </c>
      <c r="DR748">
        <v>0.35294365882873535</v>
      </c>
      <c r="DS748">
        <v>0.92965960502624512</v>
      </c>
      <c r="DT748">
        <v>0.91367059946060181</v>
      </c>
      <c r="DU748">
        <v>1.2058223485946655</v>
      </c>
      <c r="DV748">
        <v>1.0232075452804565</v>
      </c>
      <c r="DW748">
        <v>0.12808866798877716</v>
      </c>
      <c r="DX748">
        <v>-9.656873531639576E-3</v>
      </c>
      <c r="DY748">
        <v>-3.9389710873365402E-2</v>
      </c>
      <c r="DZ748">
        <v>-1.0930794291198254E-2</v>
      </c>
      <c r="EA748">
        <v>0.62082147598266602</v>
      </c>
      <c r="EB748">
        <v>0.63601958751678467</v>
      </c>
      <c r="EC748">
        <v>0.63575166463851929</v>
      </c>
      <c r="ED748">
        <v>0.63166344165802002</v>
      </c>
      <c r="EE748">
        <v>0.58986008167266846</v>
      </c>
      <c r="EF748">
        <v>0.61771035194396973</v>
      </c>
      <c r="EG748">
        <v>0.34166741371154785</v>
      </c>
      <c r="EH748">
        <v>0.5761789083480835</v>
      </c>
      <c r="EI748">
        <v>1.2777441740036011</v>
      </c>
      <c r="EJ748">
        <v>0.99987739324569702</v>
      </c>
      <c r="EK748">
        <v>0.89315783977508545</v>
      </c>
      <c r="EL748">
        <v>0.8224952220916748</v>
      </c>
      <c r="EM748">
        <v>0.498526930809021</v>
      </c>
      <c r="EN748">
        <v>0.63966506719589233</v>
      </c>
      <c r="EO748">
        <v>0.62704509496688843</v>
      </c>
      <c r="EP748">
        <v>0.64932888746261597</v>
      </c>
      <c r="EQ748">
        <v>1.2825268507003784</v>
      </c>
      <c r="ER748">
        <v>1.2081263065338135</v>
      </c>
      <c r="ES748">
        <v>1.4920767545700073</v>
      </c>
      <c r="ET748">
        <v>1.3102095127105713</v>
      </c>
      <c r="EU748">
        <v>0.47362637519836426</v>
      </c>
      <c r="EV748">
        <v>0.36762562394142151</v>
      </c>
      <c r="EW748">
        <v>0.28389599919319153</v>
      </c>
      <c r="EX748">
        <v>0.29973864555358887</v>
      </c>
      <c r="EY748">
        <v>52.262516021728516</v>
      </c>
      <c r="EZ748">
        <v>51.519638061523438</v>
      </c>
      <c r="FA748">
        <v>51.203521728515625</v>
      </c>
      <c r="FB748">
        <v>50.829288482666016</v>
      </c>
      <c r="FC748">
        <v>50.370460510253906</v>
      </c>
      <c r="FD748">
        <v>49.947277069091797</v>
      </c>
      <c r="FE748">
        <v>49.573886871337891</v>
      </c>
      <c r="FF748">
        <v>49.796371459960938</v>
      </c>
      <c r="FG748">
        <v>51.19879150390625</v>
      </c>
      <c r="FH748">
        <v>54.882541656494141</v>
      </c>
      <c r="FI748">
        <v>59.175270080566406</v>
      </c>
      <c r="FJ748">
        <v>63.356544494628906</v>
      </c>
      <c r="FK748">
        <v>65.003944396972656</v>
      </c>
      <c r="FL748">
        <v>65.937644958496094</v>
      </c>
      <c r="FM748">
        <v>66.0968017578125</v>
      </c>
      <c r="FN748">
        <v>64.955673217773438</v>
      </c>
      <c r="FO748">
        <v>64.100334167480469</v>
      </c>
      <c r="FP748">
        <v>63.646961212158203</v>
      </c>
      <c r="FQ748">
        <v>61.162563323974609</v>
      </c>
      <c r="FR748">
        <v>59.232967376708984</v>
      </c>
      <c r="FS748">
        <v>58.468624114990234</v>
      </c>
      <c r="FT748">
        <v>57.471866607666016</v>
      </c>
      <c r="FU748">
        <v>56.379470825195313</v>
      </c>
      <c r="FV748">
        <v>55.030193328857422</v>
      </c>
      <c r="FW748">
        <v>1</v>
      </c>
    </row>
    <row r="749" spans="1:179" x14ac:dyDescent="0.2">
      <c r="A749" t="s">
        <v>241</v>
      </c>
      <c r="B749" t="s">
        <v>248</v>
      </c>
      <c r="C749" t="s">
        <v>218</v>
      </c>
      <c r="D749" t="s">
        <v>38</v>
      </c>
      <c r="E749">
        <v>2015</v>
      </c>
      <c r="F749" t="s">
        <v>227</v>
      </c>
      <c r="G749" t="s">
        <v>245</v>
      </c>
      <c r="H749">
        <v>169.05</v>
      </c>
      <c r="K749">
        <v>37.663580414496472</v>
      </c>
      <c r="L749">
        <v>36.993817819346944</v>
      </c>
      <c r="M749">
        <v>36.034614552447344</v>
      </c>
      <c r="N749">
        <v>35.97696273550509</v>
      </c>
      <c r="O749">
        <v>37.754883602960597</v>
      </c>
      <c r="P749">
        <v>44.281123736713511</v>
      </c>
      <c r="Q749">
        <v>53.232871769090849</v>
      </c>
      <c r="R749">
        <v>58.935766058616856</v>
      </c>
      <c r="S749">
        <v>63.724372335285949</v>
      </c>
      <c r="T749">
        <v>66.636912648816775</v>
      </c>
      <c r="U749">
        <v>67.044419920828147</v>
      </c>
      <c r="V749">
        <v>71.74698630183407</v>
      </c>
      <c r="W749">
        <v>73.676420674839548</v>
      </c>
      <c r="X749">
        <v>75.030944924616151</v>
      </c>
      <c r="Y749">
        <v>75.128971555851464</v>
      </c>
      <c r="Z749">
        <v>73.666954016985855</v>
      </c>
      <c r="AA749">
        <v>71.145186648990233</v>
      </c>
      <c r="AB749">
        <v>66.572318665550824</v>
      </c>
      <c r="AC749">
        <v>51.684432698348019</v>
      </c>
      <c r="AD749">
        <v>46.186851570302281</v>
      </c>
      <c r="AE749">
        <v>43.402992093777421</v>
      </c>
      <c r="AF749">
        <v>41.265750534053943</v>
      </c>
      <c r="AG749">
        <v>38.982216338964946</v>
      </c>
      <c r="AH749">
        <v>39.102613854191688</v>
      </c>
      <c r="AI749">
        <v>-0.86873459815979004</v>
      </c>
      <c r="AJ749">
        <v>-0.84085708856582642</v>
      </c>
      <c r="AK749">
        <v>-0.78741908073425293</v>
      </c>
      <c r="AL749">
        <v>-0.76706695556640625</v>
      </c>
      <c r="AM749">
        <v>-0.87816345691680908</v>
      </c>
      <c r="AN749">
        <v>-1.1306279897689819</v>
      </c>
      <c r="AO749">
        <v>-1.7340195178985596</v>
      </c>
      <c r="AP749">
        <v>-1.5505379438400269</v>
      </c>
      <c r="AQ749">
        <v>-0.75866752862930298</v>
      </c>
      <c r="AR749">
        <v>-0.51538395881652832</v>
      </c>
      <c r="AS749">
        <v>-0.50253355503082275</v>
      </c>
      <c r="AT749">
        <v>-0.54766881465911865</v>
      </c>
      <c r="AU749">
        <v>-0.55448585748672485</v>
      </c>
      <c r="AV749">
        <v>-0.33933401107788086</v>
      </c>
      <c r="AW749">
        <v>-0.35789671540260315</v>
      </c>
      <c r="AX749">
        <v>-0.37169989943504333</v>
      </c>
      <c r="AY749">
        <v>0.11795026808977127</v>
      </c>
      <c r="AZ749">
        <v>0.25364875793457031</v>
      </c>
      <c r="BA749">
        <v>0.60624521970748901</v>
      </c>
      <c r="BB749">
        <v>0.39482292532920837</v>
      </c>
      <c r="BC749">
        <v>-0.77155518531799316</v>
      </c>
      <c r="BD749">
        <v>-1.0304856300354004</v>
      </c>
      <c r="BE749">
        <v>-0.94926214218139648</v>
      </c>
      <c r="BF749">
        <v>-0.90064865350723267</v>
      </c>
      <c r="BG749">
        <v>-0.42108485102653503</v>
      </c>
      <c r="BH749">
        <v>-0.39772573113441467</v>
      </c>
      <c r="BI749">
        <v>-0.3604489266872406</v>
      </c>
      <c r="BJ749">
        <v>-0.34854549169540405</v>
      </c>
      <c r="BK749">
        <v>-0.43590733408927917</v>
      </c>
      <c r="BL749">
        <v>-0.60163170099258423</v>
      </c>
      <c r="BM749">
        <v>-1.1217666864395142</v>
      </c>
      <c r="BN749">
        <v>-0.92251592874526978</v>
      </c>
      <c r="BO749">
        <v>-0.14037373661994934</v>
      </c>
      <c r="BP749">
        <v>-5.150802806019783E-2</v>
      </c>
      <c r="BQ749">
        <v>-8.6012952029705048E-2</v>
      </c>
      <c r="BR749">
        <v>-0.14056685566902161</v>
      </c>
      <c r="BS749">
        <v>-0.24186486005783081</v>
      </c>
      <c r="BT749">
        <v>-4.2761620134115219E-2</v>
      </c>
      <c r="BU749">
        <v>-5.9344619512557983E-2</v>
      </c>
      <c r="BV749">
        <v>-6.1875227838754654E-2</v>
      </c>
      <c r="BW749">
        <v>0.48711523413658142</v>
      </c>
      <c r="BX749">
        <v>0.56291621923446655</v>
      </c>
      <c r="BY749">
        <v>0.90626233816146851</v>
      </c>
      <c r="BZ749">
        <v>0.69039785861968994</v>
      </c>
      <c r="CA749">
        <v>-0.41081488132476807</v>
      </c>
      <c r="CB749">
        <v>-0.62840664386749268</v>
      </c>
      <c r="CC749">
        <v>-0.59526336193084717</v>
      </c>
      <c r="CD749">
        <v>-0.55626028776168823</v>
      </c>
      <c r="CE749">
        <v>-0.11104398965835571</v>
      </c>
      <c r="CF749">
        <v>-9.0814322233200073E-2</v>
      </c>
      <c r="CG749">
        <v>-6.4730696380138397E-2</v>
      </c>
      <c r="CH749">
        <v>-5.8678805828094482E-2</v>
      </c>
      <c r="CI749">
        <v>-0.1296020895242691</v>
      </c>
      <c r="CJ749">
        <v>-0.23525053262710571</v>
      </c>
      <c r="CK749">
        <v>-0.69772219657897949</v>
      </c>
      <c r="CL749">
        <v>-0.48754981160163879</v>
      </c>
      <c r="CM749">
        <v>0.28785467147827148</v>
      </c>
      <c r="CN749">
        <v>0.2697710394859314</v>
      </c>
      <c r="CO749">
        <v>0.20246794819831848</v>
      </c>
      <c r="CP749">
        <v>0.14139071106910706</v>
      </c>
      <c r="CQ749">
        <v>-2.5344492867588997E-2</v>
      </c>
      <c r="CR749">
        <v>0.16264350712299347</v>
      </c>
      <c r="CS749">
        <v>0.14743165671825409</v>
      </c>
      <c r="CT749">
        <v>0.15270839631557465</v>
      </c>
      <c r="CU749">
        <v>0.74279779195785522</v>
      </c>
      <c r="CV749">
        <v>0.77711397409439087</v>
      </c>
      <c r="CW749">
        <v>1.1140532493591309</v>
      </c>
      <c r="CX749">
        <v>0.89511209726333618</v>
      </c>
      <c r="CY749">
        <v>-0.16096726059913635</v>
      </c>
      <c r="CZ749">
        <v>-0.34992799162864685</v>
      </c>
      <c r="DA749">
        <v>-0.35008490085601807</v>
      </c>
      <c r="DB749">
        <v>-0.31773796677589417</v>
      </c>
      <c r="DC749">
        <v>0.19899687170982361</v>
      </c>
      <c r="DD749">
        <v>0.21609708666801453</v>
      </c>
      <c r="DE749">
        <v>0.23098753392696381</v>
      </c>
      <c r="DF749">
        <v>0.23118788003921509</v>
      </c>
      <c r="DG749">
        <v>0.17670315504074097</v>
      </c>
      <c r="DH749">
        <v>0.1311306357383728</v>
      </c>
      <c r="DI749">
        <v>-0.27367773652076721</v>
      </c>
      <c r="DJ749">
        <v>-5.2583679556846619E-2</v>
      </c>
      <c r="DK749">
        <v>0.7160831093788147</v>
      </c>
      <c r="DL749">
        <v>0.59105008840560913</v>
      </c>
      <c r="DM749">
        <v>0.49094882607460022</v>
      </c>
      <c r="DN749">
        <v>0.42334824800491333</v>
      </c>
      <c r="DO749">
        <v>0.19117586314678192</v>
      </c>
      <c r="DP749">
        <v>0.36804863810539246</v>
      </c>
      <c r="DQ749">
        <v>0.35420793294906616</v>
      </c>
      <c r="DR749">
        <v>0.36729201674461365</v>
      </c>
      <c r="DS749">
        <v>0.99848031997680664</v>
      </c>
      <c r="DT749">
        <v>0.99131166934967041</v>
      </c>
      <c r="DU749">
        <v>1.321844220161438</v>
      </c>
      <c r="DV749">
        <v>1.099826455116272</v>
      </c>
      <c r="DW749">
        <v>8.8880382478237152E-2</v>
      </c>
      <c r="DX749">
        <v>-7.1449302136898041E-2</v>
      </c>
      <c r="DY749">
        <v>-0.10490641742944717</v>
      </c>
      <c r="DZ749">
        <v>-7.9215623438358307E-2</v>
      </c>
      <c r="EA749">
        <v>0.64664661884307861</v>
      </c>
      <c r="EB749">
        <v>0.65922844409942627</v>
      </c>
      <c r="EC749">
        <v>0.65795767307281494</v>
      </c>
      <c r="ED749">
        <v>0.64970934391021729</v>
      </c>
      <c r="EE749">
        <v>0.61895930767059326</v>
      </c>
      <c r="EF749">
        <v>0.66012686491012573</v>
      </c>
      <c r="EG749">
        <v>0.3385750949382782</v>
      </c>
      <c r="EH749">
        <v>0.57543832063674927</v>
      </c>
      <c r="EI749">
        <v>1.3343769311904907</v>
      </c>
      <c r="EJ749">
        <v>1.0549260377883911</v>
      </c>
      <c r="EK749">
        <v>0.90746945142745972</v>
      </c>
      <c r="EL749">
        <v>0.83045017719268799</v>
      </c>
      <c r="EM749">
        <v>0.50379687547683716</v>
      </c>
      <c r="EN749">
        <v>0.66462105512619019</v>
      </c>
      <c r="EO749">
        <v>0.65276002883911133</v>
      </c>
      <c r="EP749">
        <v>0.67711669206619263</v>
      </c>
      <c r="EQ749">
        <v>1.367645263671875</v>
      </c>
      <c r="ER749">
        <v>1.3005791902542114</v>
      </c>
      <c r="ES749">
        <v>1.6218612194061279</v>
      </c>
      <c r="ET749">
        <v>1.3954013586044312</v>
      </c>
      <c r="EU749">
        <v>0.44962069392204285</v>
      </c>
      <c r="EV749">
        <v>0.33062970638275146</v>
      </c>
      <c r="EW749">
        <v>0.24909237027168274</v>
      </c>
      <c r="EX749">
        <v>0.26517274975776672</v>
      </c>
      <c r="EY749">
        <v>54.405197143554688</v>
      </c>
      <c r="EZ749">
        <v>53.234210968017578</v>
      </c>
      <c r="FA749">
        <v>52.732128143310547</v>
      </c>
      <c r="FB749">
        <v>52.739391326904297</v>
      </c>
      <c r="FC749">
        <v>52.359745025634766</v>
      </c>
      <c r="FD749">
        <v>51.852851867675781</v>
      </c>
      <c r="FE749">
        <v>51.399707794189453</v>
      </c>
      <c r="FF749">
        <v>51.756317138671875</v>
      </c>
      <c r="FG749">
        <v>53.245033264160156</v>
      </c>
      <c r="FH749">
        <v>54.737041473388672</v>
      </c>
      <c r="FI749">
        <v>56.997138977050781</v>
      </c>
      <c r="FJ749">
        <v>59.976325988769531</v>
      </c>
      <c r="FK749">
        <v>62.460514068603516</v>
      </c>
      <c r="FL749">
        <v>64.445724487304688</v>
      </c>
      <c r="FM749">
        <v>65.224342346191406</v>
      </c>
      <c r="FN749">
        <v>65.660453796386719</v>
      </c>
      <c r="FO749">
        <v>64.882827758789063</v>
      </c>
      <c r="FP749">
        <v>63.726295471191406</v>
      </c>
      <c r="FQ749">
        <v>60.860366821289063</v>
      </c>
      <c r="FR749">
        <v>58.530563354492188</v>
      </c>
      <c r="FS749">
        <v>57.738956451416016</v>
      </c>
      <c r="FT749">
        <v>56.857437133789063</v>
      </c>
      <c r="FU749">
        <v>55.668983459472656</v>
      </c>
      <c r="FV749">
        <v>54.080680847167969</v>
      </c>
      <c r="FW749">
        <v>1</v>
      </c>
    </row>
    <row r="750" spans="1:179" x14ac:dyDescent="0.2">
      <c r="A750" t="s">
        <v>241</v>
      </c>
      <c r="B750" t="s">
        <v>248</v>
      </c>
      <c r="C750" t="s">
        <v>218</v>
      </c>
      <c r="D750" t="s">
        <v>38</v>
      </c>
      <c r="E750">
        <v>2016</v>
      </c>
      <c r="F750" t="s">
        <v>227</v>
      </c>
      <c r="G750" t="s">
        <v>245</v>
      </c>
      <c r="H750">
        <v>142.25</v>
      </c>
      <c r="K750">
        <v>32.186076118803747</v>
      </c>
      <c r="L750">
        <v>31.587649690023763</v>
      </c>
      <c r="M750">
        <v>30.748802795600003</v>
      </c>
      <c r="N750">
        <v>30.665501603901987</v>
      </c>
      <c r="O750">
        <v>32.25378303534977</v>
      </c>
      <c r="P750">
        <v>38.169302404560348</v>
      </c>
      <c r="Q750">
        <v>46.197240651594299</v>
      </c>
      <c r="R750">
        <v>51.125577656176915</v>
      </c>
      <c r="S750">
        <v>54.976297358719215</v>
      </c>
      <c r="T750">
        <v>57.273562615593271</v>
      </c>
      <c r="U750">
        <v>57.569419238168265</v>
      </c>
      <c r="V750">
        <v>61.670456816566769</v>
      </c>
      <c r="W750">
        <v>63.218136052390904</v>
      </c>
      <c r="X750">
        <v>64.252985256621145</v>
      </c>
      <c r="Y750">
        <v>64.269167148274718</v>
      </c>
      <c r="Z750">
        <v>62.838376385791051</v>
      </c>
      <c r="AA750">
        <v>60.659814385279553</v>
      </c>
      <c r="AB750">
        <v>56.84987516531929</v>
      </c>
      <c r="AC750">
        <v>44.662026609730944</v>
      </c>
      <c r="AD750">
        <v>39.792613484823548</v>
      </c>
      <c r="AE750">
        <v>37.199432747902364</v>
      </c>
      <c r="AF750">
        <v>35.210018279803592</v>
      </c>
      <c r="AG750">
        <v>33.236532480616503</v>
      </c>
      <c r="AH750">
        <v>33.486824446426844</v>
      </c>
      <c r="AI750">
        <v>-0.85764884948730469</v>
      </c>
      <c r="AJ750">
        <v>-0.83033609390258789</v>
      </c>
      <c r="AK750">
        <v>-0.77355057001113892</v>
      </c>
      <c r="AL750">
        <v>-0.75359898805618286</v>
      </c>
      <c r="AM750">
        <v>-0.86490178108215332</v>
      </c>
      <c r="AN750">
        <v>-1.1125034093856812</v>
      </c>
      <c r="AO750">
        <v>-1.6975926160812378</v>
      </c>
      <c r="AP750">
        <v>-1.5135387182235718</v>
      </c>
      <c r="AQ750">
        <v>-0.7610008716583252</v>
      </c>
      <c r="AR750">
        <v>-0.52240818738937378</v>
      </c>
      <c r="AS750">
        <v>-0.50062143802642822</v>
      </c>
      <c r="AT750">
        <v>-0.54072600603103638</v>
      </c>
      <c r="AU750">
        <v>-0.54030382633209229</v>
      </c>
      <c r="AV750">
        <v>-0.3291633129119873</v>
      </c>
      <c r="AW750">
        <v>-0.3473268449306488</v>
      </c>
      <c r="AX750">
        <v>-0.35660642385482788</v>
      </c>
      <c r="AY750">
        <v>0.11885511130094528</v>
      </c>
      <c r="AZ750">
        <v>0.25090867280960083</v>
      </c>
      <c r="BA750">
        <v>0.59355062246322632</v>
      </c>
      <c r="BB750">
        <v>0.38188967108726501</v>
      </c>
      <c r="BC750">
        <v>-0.75200289487838745</v>
      </c>
      <c r="BD750">
        <v>-1.0039007663726807</v>
      </c>
      <c r="BE750">
        <v>-0.92603814601898193</v>
      </c>
      <c r="BF750">
        <v>-0.87879198789596558</v>
      </c>
      <c r="BG750">
        <v>-0.41587430238723755</v>
      </c>
      <c r="BH750">
        <v>-0.39301964640617371</v>
      </c>
      <c r="BI750">
        <v>-0.3523312509059906</v>
      </c>
      <c r="BJ750">
        <v>-0.34071779251098633</v>
      </c>
      <c r="BK750">
        <v>-0.42848381400108337</v>
      </c>
      <c r="BL750">
        <v>-0.59048306941986084</v>
      </c>
      <c r="BM750">
        <v>-1.0936300754547119</v>
      </c>
      <c r="BN750">
        <v>-0.89451199769973755</v>
      </c>
      <c r="BO750">
        <v>-0.15135505795478821</v>
      </c>
      <c r="BP750">
        <v>-6.5734602510929108E-2</v>
      </c>
      <c r="BQ750">
        <v>-8.9611195027828217E-2</v>
      </c>
      <c r="BR750">
        <v>-0.13910135626792908</v>
      </c>
      <c r="BS750">
        <v>-0.23200801014900208</v>
      </c>
      <c r="BT750">
        <v>-3.659241646528244E-2</v>
      </c>
      <c r="BU750">
        <v>-5.2799995988607407E-2</v>
      </c>
      <c r="BV750">
        <v>-5.1297497004270554E-2</v>
      </c>
      <c r="BW750">
        <v>0.48275843262672424</v>
      </c>
      <c r="BX750">
        <v>0.55552685260772705</v>
      </c>
      <c r="BY750">
        <v>0.88862627744674683</v>
      </c>
      <c r="BZ750">
        <v>0.67320489883422852</v>
      </c>
      <c r="CA750">
        <v>-0.39645025134086609</v>
      </c>
      <c r="CB750">
        <v>-0.60745978355407715</v>
      </c>
      <c r="CC750">
        <v>-0.57712078094482422</v>
      </c>
      <c r="CD750">
        <v>-0.5392569899559021</v>
      </c>
      <c r="CE750">
        <v>-0.10990263521671295</v>
      </c>
      <c r="CF750">
        <v>-9.0135589241981506E-2</v>
      </c>
      <c r="CG750">
        <v>-6.0596033930778503E-2</v>
      </c>
      <c r="CH750">
        <v>-5.4757535457611084E-2</v>
      </c>
      <c r="CI750">
        <v>-0.12622204422950745</v>
      </c>
      <c r="CJ750">
        <v>-0.22893336415290833</v>
      </c>
      <c r="CK750">
        <v>-0.67532742023468018</v>
      </c>
      <c r="CL750">
        <v>-0.46577602624893188</v>
      </c>
      <c r="CM750">
        <v>0.27088379859924316</v>
      </c>
      <c r="CN750">
        <v>0.25055614113807678</v>
      </c>
      <c r="CO750">
        <v>0.19505326449871063</v>
      </c>
      <c r="CP750">
        <v>0.13906264305114746</v>
      </c>
      <c r="CQ750">
        <v>-1.8483279272913933E-2</v>
      </c>
      <c r="CR750">
        <v>0.166041299700737</v>
      </c>
      <c r="CS750">
        <v>0.15118841826915741</v>
      </c>
      <c r="CT750">
        <v>0.16015854477882385</v>
      </c>
      <c r="CU750">
        <v>0.73479676246643066</v>
      </c>
      <c r="CV750">
        <v>0.76650440692901611</v>
      </c>
      <c r="CW750">
        <v>1.0929948091506958</v>
      </c>
      <c r="CX750">
        <v>0.87496894598007202</v>
      </c>
      <c r="CY750">
        <v>-0.15019558370113373</v>
      </c>
      <c r="CZ750">
        <v>-0.33288595080375671</v>
      </c>
      <c r="DA750">
        <v>-0.33546164631843567</v>
      </c>
      <c r="DB750">
        <v>-0.30409610271453857</v>
      </c>
      <c r="DC750">
        <v>0.19606904685497284</v>
      </c>
      <c r="DD750">
        <v>0.2127484530210495</v>
      </c>
      <c r="DE750">
        <v>0.23113918304443359</v>
      </c>
      <c r="DF750">
        <v>0.23120272159576416</v>
      </c>
      <c r="DG750">
        <v>0.17603971064090729</v>
      </c>
      <c r="DH750">
        <v>0.13261634111404419</v>
      </c>
      <c r="DI750">
        <v>-0.25702476501464844</v>
      </c>
      <c r="DJ750">
        <v>-3.7040039896965027E-2</v>
      </c>
      <c r="DK750">
        <v>0.69312262535095215</v>
      </c>
      <c r="DL750">
        <v>0.56684684753417969</v>
      </c>
      <c r="DM750">
        <v>0.47971770167350769</v>
      </c>
      <c r="DN750">
        <v>0.417226642370224</v>
      </c>
      <c r="DO750">
        <v>0.1950414627790451</v>
      </c>
      <c r="DP750">
        <v>0.36867499351501465</v>
      </c>
      <c r="DQ750">
        <v>0.35517680644989014</v>
      </c>
      <c r="DR750">
        <v>0.37161457538604736</v>
      </c>
      <c r="DS750">
        <v>0.98683512210845947</v>
      </c>
      <c r="DT750">
        <v>0.97748202085494995</v>
      </c>
      <c r="DU750">
        <v>1.29736328125</v>
      </c>
      <c r="DV750">
        <v>1.0767329931259155</v>
      </c>
      <c r="DW750">
        <v>9.6059098839759827E-2</v>
      </c>
      <c r="DX750">
        <v>-5.8312144130468369E-2</v>
      </c>
      <c r="DY750">
        <v>-9.3802526593208313E-2</v>
      </c>
      <c r="DZ750">
        <v>-6.8935200572013855E-2</v>
      </c>
      <c r="EA750">
        <v>0.6378435492515564</v>
      </c>
      <c r="EB750">
        <v>0.65006494522094727</v>
      </c>
      <c r="EC750">
        <v>0.6523585319519043</v>
      </c>
      <c r="ED750">
        <v>0.64408391714096069</v>
      </c>
      <c r="EE750">
        <v>0.61245769262313843</v>
      </c>
      <c r="EF750">
        <v>0.6546366810798645</v>
      </c>
      <c r="EG750">
        <v>0.34693783521652222</v>
      </c>
      <c r="EH750">
        <v>0.58198660612106323</v>
      </c>
      <c r="EI750">
        <v>1.3027684688568115</v>
      </c>
      <c r="EJ750">
        <v>1.0235204696655273</v>
      </c>
      <c r="EK750">
        <v>0.8907279372215271</v>
      </c>
      <c r="EL750">
        <v>0.8188512921333313</v>
      </c>
      <c r="EM750">
        <v>0.50333726406097412</v>
      </c>
      <c r="EN750">
        <v>0.66124588251113892</v>
      </c>
      <c r="EO750">
        <v>0.64970368146896362</v>
      </c>
      <c r="EP750">
        <v>0.67692351341247559</v>
      </c>
      <c r="EQ750">
        <v>1.3507384061813354</v>
      </c>
      <c r="ER750">
        <v>1.2821002006530762</v>
      </c>
      <c r="ES750">
        <v>1.5924389362335205</v>
      </c>
      <c r="ET750">
        <v>1.3680481910705566</v>
      </c>
      <c r="EU750">
        <v>0.45161175727844238</v>
      </c>
      <c r="EV750">
        <v>0.33812883496284485</v>
      </c>
      <c r="EW750">
        <v>0.2551148533821106</v>
      </c>
      <c r="EX750">
        <v>0.27059978246688843</v>
      </c>
      <c r="EY750">
        <v>54.4044189453125</v>
      </c>
      <c r="EZ750">
        <v>53.234104156494141</v>
      </c>
      <c r="FA750">
        <v>52.731967926025391</v>
      </c>
      <c r="FB750">
        <v>52.739395141601563</v>
      </c>
      <c r="FC750">
        <v>52.359127044677734</v>
      </c>
      <c r="FD750">
        <v>51.852130889892578</v>
      </c>
      <c r="FE750">
        <v>51.399860382080078</v>
      </c>
      <c r="FF750">
        <v>51.756633758544922</v>
      </c>
      <c r="FG750">
        <v>53.244880676269531</v>
      </c>
      <c r="FH750">
        <v>54.738372802734375</v>
      </c>
      <c r="FI750">
        <v>57.000389099121094</v>
      </c>
      <c r="FJ750">
        <v>59.975147247314453</v>
      </c>
      <c r="FK750">
        <v>62.458969116210938</v>
      </c>
      <c r="FL750">
        <v>64.443527221679688</v>
      </c>
      <c r="FM750">
        <v>65.222946166992187</v>
      </c>
      <c r="FN750">
        <v>65.656219482421875</v>
      </c>
      <c r="FO750">
        <v>64.878273010253906</v>
      </c>
      <c r="FP750">
        <v>63.720958709716797</v>
      </c>
      <c r="FQ750">
        <v>60.859375</v>
      </c>
      <c r="FR750">
        <v>58.53057861328125</v>
      </c>
      <c r="FS750">
        <v>57.738956451416016</v>
      </c>
      <c r="FT750">
        <v>56.856979370117188</v>
      </c>
      <c r="FU750">
        <v>55.668418884277344</v>
      </c>
      <c r="FV750">
        <v>54.079368591308594</v>
      </c>
      <c r="FW750">
        <v>1</v>
      </c>
    </row>
    <row r="751" spans="1:179" x14ac:dyDescent="0.2">
      <c r="A751" t="s">
        <v>241</v>
      </c>
      <c r="B751" t="s">
        <v>248</v>
      </c>
      <c r="C751" t="s">
        <v>218</v>
      </c>
      <c r="D751" t="s">
        <v>38</v>
      </c>
      <c r="E751" t="s">
        <v>250</v>
      </c>
      <c r="F751" t="s">
        <v>227</v>
      </c>
      <c r="G751" t="s">
        <v>245</v>
      </c>
      <c r="H751">
        <v>132.55000000000001</v>
      </c>
      <c r="K751">
        <v>29.990080075019698</v>
      </c>
      <c r="L751">
        <v>29.432483167217853</v>
      </c>
      <c r="M751">
        <v>28.650869234485221</v>
      </c>
      <c r="N751">
        <v>28.57325152799168</v>
      </c>
      <c r="O751">
        <v>30.053167474718652</v>
      </c>
      <c r="P751">
        <v>35.565081971941581</v>
      </c>
      <c r="Q751">
        <v>43.045288940233867</v>
      </c>
      <c r="R751">
        <v>47.637374687454447</v>
      </c>
      <c r="S751">
        <v>51.225366954651996</v>
      </c>
      <c r="T751">
        <v>53.365894080509499</v>
      </c>
      <c r="U751">
        <v>53.641564956605052</v>
      </c>
      <c r="V751">
        <v>57.462796377075797</v>
      </c>
      <c r="W751">
        <v>58.904880340386086</v>
      </c>
      <c r="X751">
        <v>59.869123710279318</v>
      </c>
      <c r="Y751">
        <v>59.884201541595715</v>
      </c>
      <c r="Z751">
        <v>58.55103096873377</v>
      </c>
      <c r="AA751">
        <v>56.521108197080196</v>
      </c>
      <c r="AB751">
        <v>52.971114036070517</v>
      </c>
      <c r="AC751">
        <v>41.614819693910341</v>
      </c>
      <c r="AD751">
        <v>37.077637559769776</v>
      </c>
      <c r="AE751">
        <v>34.66138471608032</v>
      </c>
      <c r="AF751">
        <v>32.807704292891714</v>
      </c>
      <c r="AG751">
        <v>30.968865755193793</v>
      </c>
      <c r="AH751">
        <v>31.202080766215307</v>
      </c>
      <c r="AI751">
        <v>-0.82419103384017944</v>
      </c>
      <c r="AJ751">
        <v>-0.79848897457122803</v>
      </c>
      <c r="AK751">
        <v>-0.74466478824615479</v>
      </c>
      <c r="AL751">
        <v>-0.72560149431228638</v>
      </c>
      <c r="AM751">
        <v>-0.83064538240432739</v>
      </c>
      <c r="AN751">
        <v>-1.066209077835083</v>
      </c>
      <c r="AO751">
        <v>-1.6160266399383545</v>
      </c>
      <c r="AP751">
        <v>-1.4453847408294678</v>
      </c>
      <c r="AQ751">
        <v>-0.74365913867950439</v>
      </c>
      <c r="AR751">
        <v>-0.51266837120056152</v>
      </c>
      <c r="AS751">
        <v>-0.48977801203727722</v>
      </c>
      <c r="AT751">
        <v>-0.52661395072937012</v>
      </c>
      <c r="AU751">
        <v>-0.520926833152771</v>
      </c>
      <c r="AV751">
        <v>-0.32330012321472168</v>
      </c>
      <c r="AW751">
        <v>-0.34033536911010742</v>
      </c>
      <c r="AX751">
        <v>-0.34959337115287781</v>
      </c>
      <c r="AY751">
        <v>9.0104758739471436E-2</v>
      </c>
      <c r="AZ751">
        <v>0.21651127934455872</v>
      </c>
      <c r="BA751">
        <v>0.53631669282913208</v>
      </c>
      <c r="BB751">
        <v>0.33931025862693787</v>
      </c>
      <c r="BC751">
        <v>-0.72086256742477417</v>
      </c>
      <c r="BD751">
        <v>-0.95789313316345215</v>
      </c>
      <c r="BE751">
        <v>-0.88264739513397217</v>
      </c>
      <c r="BF751">
        <v>-0.83809250593185425</v>
      </c>
      <c r="BG751">
        <v>-0.39775353670120239</v>
      </c>
      <c r="BH751">
        <v>-0.37635472416877747</v>
      </c>
      <c r="BI751">
        <v>-0.33806881308555603</v>
      </c>
      <c r="BJ751">
        <v>-0.32705420255661011</v>
      </c>
      <c r="BK751">
        <v>-0.40937837958335876</v>
      </c>
      <c r="BL751">
        <v>-0.56231158971786499</v>
      </c>
      <c r="BM751">
        <v>-1.033031702041626</v>
      </c>
      <c r="BN751">
        <v>-0.84784865379333496</v>
      </c>
      <c r="BO751">
        <v>-0.15517820417881012</v>
      </c>
      <c r="BP751">
        <v>-7.1849003434181213E-2</v>
      </c>
      <c r="BQ751">
        <v>-9.303668886423111E-2</v>
      </c>
      <c r="BR751">
        <v>-0.13893239200115204</v>
      </c>
      <c r="BS751">
        <v>-0.22333405911922455</v>
      </c>
      <c r="BT751">
        <v>-4.0886331349611282E-2</v>
      </c>
      <c r="BU751">
        <v>-5.6033499538898468E-2</v>
      </c>
      <c r="BV751">
        <v>-5.4883755743503571E-2</v>
      </c>
      <c r="BW751">
        <v>0.44137457013130188</v>
      </c>
      <c r="BX751">
        <v>0.51055407524108887</v>
      </c>
      <c r="BY751">
        <v>0.82114827632904053</v>
      </c>
      <c r="BZ751">
        <v>0.62051194906234741</v>
      </c>
      <c r="CA751">
        <v>-0.37765353918075562</v>
      </c>
      <c r="CB751">
        <v>-0.57521528005599976</v>
      </c>
      <c r="CC751">
        <v>-0.54584324359893799</v>
      </c>
      <c r="CD751">
        <v>-0.51034504175186157</v>
      </c>
      <c r="CE751">
        <v>-0.10240418463945389</v>
      </c>
      <c r="CF751">
        <v>-8.3985805511474609E-2</v>
      </c>
      <c r="CG751">
        <v>-5.6461680680513382E-2</v>
      </c>
      <c r="CH751">
        <v>-5.1021531224250793E-2</v>
      </c>
      <c r="CI751">
        <v>-0.1176101490855217</v>
      </c>
      <c r="CJ751">
        <v>-0.21331366896629333</v>
      </c>
      <c r="CK751">
        <v>-0.62925106287002563</v>
      </c>
      <c r="CL751">
        <v>-0.43399700522422791</v>
      </c>
      <c r="CM751">
        <v>0.25240188837051392</v>
      </c>
      <c r="CN751">
        <v>0.2334611564874649</v>
      </c>
      <c r="CO751">
        <v>0.18174514174461365</v>
      </c>
      <c r="CP751">
        <v>0.12957465648651123</v>
      </c>
      <c r="CQ751">
        <v>-1.7222199589014053E-2</v>
      </c>
      <c r="CR751">
        <v>0.15471260249614716</v>
      </c>
      <c r="CS751">
        <v>0.14087310433387756</v>
      </c>
      <c r="CT751">
        <v>0.14923122525215149</v>
      </c>
      <c r="CU751">
        <v>0.68466299772262573</v>
      </c>
      <c r="CV751">
        <v>0.71420729160308838</v>
      </c>
      <c r="CW751">
        <v>1.0184217691421509</v>
      </c>
      <c r="CX751">
        <v>0.81527143716812134</v>
      </c>
      <c r="CY751">
        <v>-0.13994801044464111</v>
      </c>
      <c r="CZ751">
        <v>-0.31017377972602844</v>
      </c>
      <c r="DA751">
        <v>-0.31257373094558716</v>
      </c>
      <c r="DB751">
        <v>-0.28334817290306091</v>
      </c>
      <c r="DC751">
        <v>0.19294515252113342</v>
      </c>
      <c r="DD751">
        <v>0.20838311314582825</v>
      </c>
      <c r="DE751">
        <v>0.22514545917510986</v>
      </c>
      <c r="DF751">
        <v>0.22501112520694733</v>
      </c>
      <c r="DG751">
        <v>0.17415808141231537</v>
      </c>
      <c r="DH751">
        <v>0.13568425178527832</v>
      </c>
      <c r="DI751">
        <v>-0.22547051310539246</v>
      </c>
      <c r="DJ751">
        <v>-2.0145326852798462E-2</v>
      </c>
      <c r="DK751">
        <v>0.65998202562332153</v>
      </c>
      <c r="DL751">
        <v>0.53877133131027222</v>
      </c>
      <c r="DM751">
        <v>0.45652696490287781</v>
      </c>
      <c r="DN751">
        <v>0.39808169007301331</v>
      </c>
      <c r="DO751">
        <v>0.18888966739177704</v>
      </c>
      <c r="DP751">
        <v>0.35031154751777649</v>
      </c>
      <c r="DQ751">
        <v>0.337779700756073</v>
      </c>
      <c r="DR751">
        <v>0.35334619879722595</v>
      </c>
      <c r="DS751">
        <v>0.9279513955116272</v>
      </c>
      <c r="DT751">
        <v>0.91786044836044312</v>
      </c>
      <c r="DU751">
        <v>1.2156952619552612</v>
      </c>
      <c r="DV751">
        <v>1.0100308656692505</v>
      </c>
      <c r="DW751">
        <v>9.7757518291473389E-2</v>
      </c>
      <c r="DX751">
        <v>-4.5132249593734741E-2</v>
      </c>
      <c r="DY751">
        <v>-7.9304195940494537E-2</v>
      </c>
      <c r="DZ751">
        <v>-5.6351304054260254E-2</v>
      </c>
      <c r="EA751">
        <v>0.61938267946243286</v>
      </c>
      <c r="EB751">
        <v>0.63051736354827881</v>
      </c>
      <c r="EC751">
        <v>0.63174146413803101</v>
      </c>
      <c r="ED751">
        <v>0.62355846166610718</v>
      </c>
      <c r="EE751">
        <v>0.5954250693321228</v>
      </c>
      <c r="EF751">
        <v>0.63958179950714111</v>
      </c>
      <c r="EG751">
        <v>0.35752451419830322</v>
      </c>
      <c r="EH751">
        <v>0.57739073038101196</v>
      </c>
      <c r="EI751">
        <v>1.2484629154205322</v>
      </c>
      <c r="EJ751">
        <v>0.97959071397781372</v>
      </c>
      <c r="EK751">
        <v>0.85326826572418213</v>
      </c>
      <c r="EL751">
        <v>0.7857632040977478</v>
      </c>
      <c r="EM751">
        <v>0.48648247122764587</v>
      </c>
      <c r="EN751">
        <v>0.63272535800933838</v>
      </c>
      <c r="EO751">
        <v>0.62208157777786255</v>
      </c>
      <c r="EP751">
        <v>0.6480557918548584</v>
      </c>
      <c r="EQ751">
        <v>1.2792211771011353</v>
      </c>
      <c r="ER751">
        <v>1.2119032144546509</v>
      </c>
      <c r="ES751">
        <v>1.5005269050598145</v>
      </c>
      <c r="ET751">
        <v>1.2912325859069824</v>
      </c>
      <c r="EU751">
        <v>0.44096654653549194</v>
      </c>
      <c r="EV751">
        <v>0.33754560351371765</v>
      </c>
      <c r="EW751">
        <v>0.25749993324279785</v>
      </c>
      <c r="EX751">
        <v>0.27139613032341003</v>
      </c>
      <c r="EY751">
        <v>54.4044189453125</v>
      </c>
      <c r="EZ751">
        <v>53.234104156494141</v>
      </c>
      <c r="FA751">
        <v>52.731964111328125</v>
      </c>
      <c r="FB751">
        <v>52.739395141601563</v>
      </c>
      <c r="FC751">
        <v>52.359127044677734</v>
      </c>
      <c r="FD751">
        <v>51.852130889892578</v>
      </c>
      <c r="FE751">
        <v>51.399856567382813</v>
      </c>
      <c r="FF751">
        <v>51.756629943847656</v>
      </c>
      <c r="FG751">
        <v>53.244880676269531</v>
      </c>
      <c r="FH751">
        <v>54.738372802734375</v>
      </c>
      <c r="FI751">
        <v>57.000389099121094</v>
      </c>
      <c r="FJ751">
        <v>59.975147247314453</v>
      </c>
      <c r="FK751">
        <v>62.458969116210938</v>
      </c>
      <c r="FL751">
        <v>64.443527221679688</v>
      </c>
      <c r="FM751">
        <v>65.222946166992187</v>
      </c>
      <c r="FN751">
        <v>65.656227111816406</v>
      </c>
      <c r="FO751">
        <v>64.878273010253906</v>
      </c>
      <c r="FP751">
        <v>63.720958709716797</v>
      </c>
      <c r="FQ751">
        <v>60.859375</v>
      </c>
      <c r="FR751">
        <v>58.53057861328125</v>
      </c>
      <c r="FS751">
        <v>57.738956451416016</v>
      </c>
      <c r="FT751">
        <v>56.856979370117188</v>
      </c>
      <c r="FU751">
        <v>55.668418884277344</v>
      </c>
      <c r="FV751">
        <v>54.079368591308594</v>
      </c>
      <c r="FW751">
        <v>1</v>
      </c>
    </row>
    <row r="752" spans="1:179" x14ac:dyDescent="0.2">
      <c r="A752" t="s">
        <v>241</v>
      </c>
      <c r="B752" t="s">
        <v>248</v>
      </c>
      <c r="C752" t="s">
        <v>218</v>
      </c>
      <c r="D752" t="s">
        <v>39</v>
      </c>
      <c r="E752">
        <v>2015</v>
      </c>
      <c r="F752" t="s">
        <v>227</v>
      </c>
      <c r="G752" t="s">
        <v>245</v>
      </c>
      <c r="H752">
        <v>142.04</v>
      </c>
      <c r="K752">
        <v>32.429107303559654</v>
      </c>
      <c r="L752">
        <v>31.68961893737206</v>
      </c>
      <c r="M752">
        <v>30.877605602312716</v>
      </c>
      <c r="N752">
        <v>30.639431921999414</v>
      </c>
      <c r="O752">
        <v>31.879872227453902</v>
      </c>
      <c r="P752">
        <v>37.865095183255612</v>
      </c>
      <c r="Q752">
        <v>45.953156217258311</v>
      </c>
      <c r="R752">
        <v>50.160464909565476</v>
      </c>
      <c r="S752">
        <v>54.886697615584637</v>
      </c>
      <c r="T752">
        <v>60.205197239798856</v>
      </c>
      <c r="U752">
        <v>63.287322889659031</v>
      </c>
      <c r="V752">
        <v>66.297758348881416</v>
      </c>
      <c r="W752">
        <v>68.139385978217263</v>
      </c>
      <c r="X752">
        <v>69.401084891526807</v>
      </c>
      <c r="Y752">
        <v>69.39367522755893</v>
      </c>
      <c r="Z752">
        <v>67.688840047870258</v>
      </c>
      <c r="AA752">
        <v>65.127780908820498</v>
      </c>
      <c r="AB752">
        <v>60.396319549680307</v>
      </c>
      <c r="AC752">
        <v>46.248167849256042</v>
      </c>
      <c r="AD752">
        <v>41.145939917039755</v>
      </c>
      <c r="AE752">
        <v>38.057807200752848</v>
      </c>
      <c r="AF752">
        <v>35.893766461915199</v>
      </c>
      <c r="AG752">
        <v>33.594949770528139</v>
      </c>
      <c r="AH752">
        <v>33.63604255187574</v>
      </c>
      <c r="AI752">
        <v>-0.85788732767105103</v>
      </c>
      <c r="AJ752">
        <v>-0.81036138534545898</v>
      </c>
      <c r="AK752">
        <v>-0.82387620210647583</v>
      </c>
      <c r="AL752">
        <v>-1.0496007204055786</v>
      </c>
      <c r="AM752">
        <v>-0.89810299873352051</v>
      </c>
      <c r="AN752">
        <v>-0.5803227424621582</v>
      </c>
      <c r="AO752">
        <v>-0.52082169055938721</v>
      </c>
      <c r="AP752">
        <v>-0.46741786599159241</v>
      </c>
      <c r="AQ752">
        <v>-0.49864980578422546</v>
      </c>
      <c r="AR752">
        <v>-0.56168335676193237</v>
      </c>
      <c r="AS752">
        <v>-0.37099030613899231</v>
      </c>
      <c r="AT752">
        <v>-0.34997096657752991</v>
      </c>
      <c r="AU752">
        <v>-0.27817139029502869</v>
      </c>
      <c r="AV752">
        <v>0.28274616599082947</v>
      </c>
      <c r="AW752">
        <v>0.47816580533981323</v>
      </c>
      <c r="AX752">
        <v>1.2843255996704102</v>
      </c>
      <c r="AY752">
        <v>1.1743123531341553</v>
      </c>
      <c r="AZ752">
        <v>-3.0597159862518311</v>
      </c>
      <c r="BA752">
        <v>-1.7125487327575684</v>
      </c>
      <c r="BB752">
        <v>-1.2896558046340942</v>
      </c>
      <c r="BC752">
        <v>-1.0270271301269531</v>
      </c>
      <c r="BD752">
        <v>-1.1495270729064941</v>
      </c>
      <c r="BE752">
        <v>-0.72164994478225708</v>
      </c>
      <c r="BF752">
        <v>-0.74094611406326294</v>
      </c>
      <c r="BG752">
        <v>-0.41284456849098206</v>
      </c>
      <c r="BH752">
        <v>-0.36524835228919983</v>
      </c>
      <c r="BI752">
        <v>-0.40101358294487</v>
      </c>
      <c r="BJ752">
        <v>-0.62980061769485474</v>
      </c>
      <c r="BK752">
        <v>-0.45883828401565552</v>
      </c>
      <c r="BL752">
        <v>-0.14050932228565216</v>
      </c>
      <c r="BM752">
        <v>-0.11923487484455109</v>
      </c>
      <c r="BN752">
        <v>-7.2763785719871521E-2</v>
      </c>
      <c r="BO752">
        <v>-0.13081339001655579</v>
      </c>
      <c r="BP752">
        <v>-0.26475518941879272</v>
      </c>
      <c r="BQ752">
        <v>-6.8615637719631195E-2</v>
      </c>
      <c r="BR752">
        <v>-3.8588732481002808E-2</v>
      </c>
      <c r="BS752">
        <v>5.419917032122612E-2</v>
      </c>
      <c r="BT752">
        <v>0.68880724906921387</v>
      </c>
      <c r="BU752">
        <v>0.83799642324447632</v>
      </c>
      <c r="BV752">
        <v>1.7195509672164917</v>
      </c>
      <c r="BW752">
        <v>1.6368254423141479</v>
      </c>
      <c r="BX752">
        <v>-1.9622745513916016</v>
      </c>
      <c r="BY752">
        <v>-1.0317702293395996</v>
      </c>
      <c r="BZ752">
        <v>-0.78062456846237183</v>
      </c>
      <c r="CA752">
        <v>-0.62593621015548706</v>
      </c>
      <c r="CB752">
        <v>-0.71021026372909546</v>
      </c>
      <c r="CC752">
        <v>-0.39286449551582336</v>
      </c>
      <c r="CD752">
        <v>-0.38722831010818481</v>
      </c>
      <c r="CE752">
        <v>-0.10460930317640305</v>
      </c>
      <c r="CF752">
        <v>-5.696442723274231E-2</v>
      </c>
      <c r="CG752">
        <v>-0.10814021527767181</v>
      </c>
      <c r="CH752">
        <v>-0.3390483558177948</v>
      </c>
      <c r="CI752">
        <v>-0.15460489690303802</v>
      </c>
      <c r="CJ752">
        <v>0.16410411894321442</v>
      </c>
      <c r="CK752">
        <v>0.15890292823314667</v>
      </c>
      <c r="CL752">
        <v>0.2005724161863327</v>
      </c>
      <c r="CM752">
        <v>0.12394899129867554</v>
      </c>
      <c r="CN752">
        <v>-5.910366028547287E-2</v>
      </c>
      <c r="CO752">
        <v>0.14080813527107239</v>
      </c>
      <c r="CP752">
        <v>0.1770736426115036</v>
      </c>
      <c r="CQ752">
        <v>0.28439801931381226</v>
      </c>
      <c r="CR752">
        <v>0.97004395723342896</v>
      </c>
      <c r="CS752">
        <v>1.0872139930725098</v>
      </c>
      <c r="CT752">
        <v>2.0209865570068359</v>
      </c>
      <c r="CU752">
        <v>1.9571605920791626</v>
      </c>
      <c r="CV752">
        <v>-1.2021899223327637</v>
      </c>
      <c r="CW752">
        <v>-0.56026512384414673</v>
      </c>
      <c r="CX752">
        <v>-0.42807111144065857</v>
      </c>
      <c r="CY752">
        <v>-0.34814181923866272</v>
      </c>
      <c r="CZ752">
        <v>-0.40594074130058289</v>
      </c>
      <c r="DA752">
        <v>-0.16514866054058075</v>
      </c>
      <c r="DB752">
        <v>-0.14224444329738617</v>
      </c>
      <c r="DC752">
        <v>0.20362596213817596</v>
      </c>
      <c r="DD752">
        <v>0.25131949782371521</v>
      </c>
      <c r="DE752">
        <v>0.18473315238952637</v>
      </c>
      <c r="DF752">
        <v>-4.8296108841896057E-2</v>
      </c>
      <c r="DG752">
        <v>0.14962850511074066</v>
      </c>
      <c r="DH752">
        <v>0.46871757507324219</v>
      </c>
      <c r="DI752">
        <v>0.43704071640968323</v>
      </c>
      <c r="DJ752">
        <v>0.47390863299369812</v>
      </c>
      <c r="DK752">
        <v>0.37871137261390686</v>
      </c>
      <c r="DL752">
        <v>0.14654786884784698</v>
      </c>
      <c r="DM752">
        <v>0.35023191571235657</v>
      </c>
      <c r="DN752">
        <v>0.39273601770401001</v>
      </c>
      <c r="DO752">
        <v>0.51459687948226929</v>
      </c>
      <c r="DP752">
        <v>1.251280665397644</v>
      </c>
      <c r="DQ752">
        <v>1.336431622505188</v>
      </c>
      <c r="DR752">
        <v>2.3224222660064697</v>
      </c>
      <c r="DS752">
        <v>2.2774958610534668</v>
      </c>
      <c r="DT752">
        <v>-0.44210523366928101</v>
      </c>
      <c r="DU752">
        <v>-8.8759995996952057E-2</v>
      </c>
      <c r="DV752">
        <v>-7.5517624616622925E-2</v>
      </c>
      <c r="DW752">
        <v>-7.034745067358017E-2</v>
      </c>
      <c r="DX752">
        <v>-0.1016712412238121</v>
      </c>
      <c r="DY752">
        <v>6.2567166984081268E-2</v>
      </c>
      <c r="DZ752">
        <v>0.10273943841457367</v>
      </c>
      <c r="EA752">
        <v>0.64866870641708374</v>
      </c>
      <c r="EB752">
        <v>0.69643253087997437</v>
      </c>
      <c r="EC752">
        <v>0.60759580135345459</v>
      </c>
      <c r="ED752">
        <v>0.37150397896766663</v>
      </c>
      <c r="EE752">
        <v>0.58889323472976685</v>
      </c>
      <c r="EF752">
        <v>0.90853101015090942</v>
      </c>
      <c r="EG752">
        <v>0.83862751722335815</v>
      </c>
      <c r="EH752">
        <v>0.86856269836425781</v>
      </c>
      <c r="EI752">
        <v>0.74654775857925415</v>
      </c>
      <c r="EJ752">
        <v>0.44347602128982544</v>
      </c>
      <c r="EK752">
        <v>0.65260660648345947</v>
      </c>
      <c r="EL752">
        <v>0.70411825180053711</v>
      </c>
      <c r="EM752">
        <v>0.84696739912033081</v>
      </c>
      <c r="EN752">
        <v>1.6573417186737061</v>
      </c>
      <c r="EO752">
        <v>1.6962622404098511</v>
      </c>
      <c r="EP752">
        <v>2.7576475143432617</v>
      </c>
      <c r="EQ752">
        <v>2.7400088310241699</v>
      </c>
      <c r="ER752">
        <v>0.65533626079559326</v>
      </c>
      <c r="ES752">
        <v>0.5920184850692749</v>
      </c>
      <c r="ET752">
        <v>0.43351361155509949</v>
      </c>
      <c r="EU752">
        <v>0.33074352145195007</v>
      </c>
      <c r="EV752">
        <v>0.33764559030532837</v>
      </c>
      <c r="EW752">
        <v>0.39135265350341797</v>
      </c>
      <c r="EX752">
        <v>0.45645725727081299</v>
      </c>
      <c r="EY752">
        <v>60.929134368896484</v>
      </c>
      <c r="EZ752">
        <v>60.391109466552734</v>
      </c>
      <c r="FA752">
        <v>59.752578735351562</v>
      </c>
      <c r="FB752">
        <v>59.349422454833984</v>
      </c>
      <c r="FC752">
        <v>58.510623931884766</v>
      </c>
      <c r="FD752">
        <v>57.965904235839844</v>
      </c>
      <c r="FE752">
        <v>57.7037353515625</v>
      </c>
      <c r="FF752">
        <v>57.791450500488281</v>
      </c>
      <c r="FG752">
        <v>59.495540618896484</v>
      </c>
      <c r="FH752">
        <v>62.734542846679688</v>
      </c>
      <c r="FI752">
        <v>66.596138000488281</v>
      </c>
      <c r="FJ752">
        <v>70.417221069335937</v>
      </c>
      <c r="FK752">
        <v>73.761497497558594</v>
      </c>
      <c r="FL752">
        <v>74.743141174316406</v>
      </c>
      <c r="FM752">
        <v>74.400238037109375</v>
      </c>
      <c r="FN752">
        <v>73.731613159179688</v>
      </c>
      <c r="FO752">
        <v>72.208343505859375</v>
      </c>
      <c r="FP752">
        <v>70.85577392578125</v>
      </c>
      <c r="FQ752">
        <v>69.343231201171875</v>
      </c>
      <c r="FR752">
        <v>67.705680847167969</v>
      </c>
      <c r="FS752">
        <v>64.9591064453125</v>
      </c>
      <c r="FT752">
        <v>64.350616455078125</v>
      </c>
      <c r="FU752">
        <v>63.179553985595703</v>
      </c>
      <c r="FV752">
        <v>61.485065460205078</v>
      </c>
      <c r="FW752">
        <v>1</v>
      </c>
    </row>
    <row r="753" spans="1:179" x14ac:dyDescent="0.2">
      <c r="A753" t="s">
        <v>241</v>
      </c>
      <c r="B753" t="s">
        <v>248</v>
      </c>
      <c r="C753" t="s">
        <v>218</v>
      </c>
      <c r="D753" t="s">
        <v>39</v>
      </c>
      <c r="E753">
        <v>2016</v>
      </c>
      <c r="F753" t="s">
        <v>227</v>
      </c>
      <c r="G753" t="s">
        <v>245</v>
      </c>
      <c r="H753">
        <v>132.12</v>
      </c>
      <c r="K753">
        <v>30.165070011778631</v>
      </c>
      <c r="L753">
        <v>29.477209006844458</v>
      </c>
      <c r="M753">
        <v>28.721886361873771</v>
      </c>
      <c r="N753">
        <v>28.500340770921746</v>
      </c>
      <c r="O753">
        <v>29.654179768375723</v>
      </c>
      <c r="P753">
        <v>35.221544537557797</v>
      </c>
      <c r="Q753">
        <v>42.744937798631298</v>
      </c>
      <c r="R753">
        <v>46.658513342867124</v>
      </c>
      <c r="S753">
        <v>51.054784234153011</v>
      </c>
      <c r="T753">
        <v>56.001972943983141</v>
      </c>
      <c r="U753">
        <v>58.868920070921959</v>
      </c>
      <c r="V753">
        <v>61.669182056037293</v>
      </c>
      <c r="W753">
        <v>63.382236499828402</v>
      </c>
      <c r="X753">
        <v>64.555849935977164</v>
      </c>
      <c r="Y753">
        <v>64.548957577508503</v>
      </c>
      <c r="Z753">
        <v>62.963145422013028</v>
      </c>
      <c r="AA753">
        <v>60.58088656084292</v>
      </c>
      <c r="AB753">
        <v>56.179752054719074</v>
      </c>
      <c r="AC753">
        <v>43.019353201133718</v>
      </c>
      <c r="AD753">
        <v>38.273337180690795</v>
      </c>
      <c r="AE753">
        <v>35.400802370513233</v>
      </c>
      <c r="AF753">
        <v>33.387844080162346</v>
      </c>
      <c r="AG753">
        <v>31.2495192169206</v>
      </c>
      <c r="AH753">
        <v>31.287743106796015</v>
      </c>
      <c r="AI753">
        <v>-0.82381331920623779</v>
      </c>
      <c r="AJ753">
        <v>-0.77960944175720215</v>
      </c>
      <c r="AK753">
        <v>-0.79088979959487915</v>
      </c>
      <c r="AL753">
        <v>-1.0006778240203857</v>
      </c>
      <c r="AM753">
        <v>-0.86088615655899048</v>
      </c>
      <c r="AN753">
        <v>-0.56532353162765503</v>
      </c>
      <c r="AO753">
        <v>-0.50775879621505737</v>
      </c>
      <c r="AP753">
        <v>-0.45768114924430847</v>
      </c>
      <c r="AQ753">
        <v>-0.48517674207687378</v>
      </c>
      <c r="AR753">
        <v>-0.5396958589553833</v>
      </c>
      <c r="AS753">
        <v>-0.36263203620910645</v>
      </c>
      <c r="AT753">
        <v>-0.34360271692276001</v>
      </c>
      <c r="AU753">
        <v>-0.27803349494934082</v>
      </c>
      <c r="AV753">
        <v>0.2394484281539917</v>
      </c>
      <c r="AW753">
        <v>0.42390695214271545</v>
      </c>
      <c r="AX753">
        <v>1.1694107055664063</v>
      </c>
      <c r="AY753">
        <v>1.0654948949813843</v>
      </c>
      <c r="AZ753">
        <v>-2.9097707271575928</v>
      </c>
      <c r="BA753">
        <v>-1.6324827671051025</v>
      </c>
      <c r="BB753">
        <v>-1.2291501760482788</v>
      </c>
      <c r="BC753">
        <v>-0.97859477996826172</v>
      </c>
      <c r="BD753">
        <v>-1.0947600603103638</v>
      </c>
      <c r="BE753">
        <v>-0.69034266471862793</v>
      </c>
      <c r="BF753">
        <v>-0.70973807573318481</v>
      </c>
      <c r="BG753">
        <v>-0.39458692073822021</v>
      </c>
      <c r="BH753">
        <v>-0.35031527280807495</v>
      </c>
      <c r="BI753">
        <v>-0.38305532932281494</v>
      </c>
      <c r="BJ753">
        <v>-0.59579694271087646</v>
      </c>
      <c r="BK753">
        <v>-0.43723243474960327</v>
      </c>
      <c r="BL753">
        <v>-0.14114060997962952</v>
      </c>
      <c r="BM753">
        <v>-0.12044396251440048</v>
      </c>
      <c r="BN753">
        <v>-7.7052660286426544E-2</v>
      </c>
      <c r="BO753">
        <v>-0.13041287660598755</v>
      </c>
      <c r="BP753">
        <v>-0.25332021713256836</v>
      </c>
      <c r="BQ753">
        <v>-7.1003451943397522E-2</v>
      </c>
      <c r="BR753">
        <v>-4.3286699801683426E-2</v>
      </c>
      <c r="BS753">
        <v>4.2524967342615128E-2</v>
      </c>
      <c r="BT753">
        <v>0.63107854127883911</v>
      </c>
      <c r="BU753">
        <v>0.77094954252243042</v>
      </c>
      <c r="BV753">
        <v>1.5891685485839844</v>
      </c>
      <c r="BW753">
        <v>1.5115706920623779</v>
      </c>
      <c r="BX753">
        <v>-1.8513309955596924</v>
      </c>
      <c r="BY753">
        <v>-0.97589850425720215</v>
      </c>
      <c r="BZ753">
        <v>-0.73820942640304565</v>
      </c>
      <c r="CA753">
        <v>-0.59175819158554077</v>
      </c>
      <c r="CB753">
        <v>-0.67105609178543091</v>
      </c>
      <c r="CC753">
        <v>-0.3732418417930603</v>
      </c>
      <c r="CD753">
        <v>-0.36859104037284851</v>
      </c>
      <c r="CE753">
        <v>-9.7306005656719208E-2</v>
      </c>
      <c r="CF753">
        <v>-5.2987460047006607E-2</v>
      </c>
      <c r="CG753">
        <v>-0.10059041529893875</v>
      </c>
      <c r="CH753">
        <v>-0.31537771224975586</v>
      </c>
      <c r="CI753">
        <v>-0.14381115138530731</v>
      </c>
      <c r="CJ753">
        <v>0.15264719724655151</v>
      </c>
      <c r="CK753">
        <v>0.14780911803245544</v>
      </c>
      <c r="CL753">
        <v>0.1865694671869278</v>
      </c>
      <c r="CM753">
        <v>0.11529549956321716</v>
      </c>
      <c r="CN753">
        <v>-5.4977338761091232E-2</v>
      </c>
      <c r="CO753">
        <v>0.13097761571407318</v>
      </c>
      <c r="CP753">
        <v>0.16471125185489655</v>
      </c>
      <c r="CQ753">
        <v>0.26454278826713562</v>
      </c>
      <c r="CR753">
        <v>0.90232038497924805</v>
      </c>
      <c r="CS753">
        <v>1.0113102197647095</v>
      </c>
      <c r="CT753">
        <v>1.8798915147781372</v>
      </c>
      <c r="CU753">
        <v>1.8205214738845825</v>
      </c>
      <c r="CV753">
        <v>-1.118259072303772</v>
      </c>
      <c r="CW753">
        <v>-0.52115023136138916</v>
      </c>
      <c r="CX753">
        <v>-0.39818534255027771</v>
      </c>
      <c r="CY753">
        <v>-0.32383632659912109</v>
      </c>
      <c r="CZ753">
        <v>-0.37759998440742493</v>
      </c>
      <c r="DA753">
        <v>-0.15361881256103516</v>
      </c>
      <c r="DB753">
        <v>-0.13231363892555237</v>
      </c>
      <c r="DC753">
        <v>0.1999749094247818</v>
      </c>
      <c r="DD753">
        <v>0.24434036016464233</v>
      </c>
      <c r="DE753">
        <v>0.18187449872493744</v>
      </c>
      <c r="DF753">
        <v>-3.4958485513925552E-2</v>
      </c>
      <c r="DG753">
        <v>0.14961011707782745</v>
      </c>
      <c r="DH753">
        <v>0.44643500447273254</v>
      </c>
      <c r="DI753">
        <v>0.41606220602989197</v>
      </c>
      <c r="DJ753">
        <v>0.45019158720970154</v>
      </c>
      <c r="DK753">
        <v>0.36100387573242188</v>
      </c>
      <c r="DL753">
        <v>0.14336554706096649</v>
      </c>
      <c r="DM753">
        <v>0.33295869827270508</v>
      </c>
      <c r="DN753">
        <v>0.37270921468734741</v>
      </c>
      <c r="DO753">
        <v>0.48656058311462402</v>
      </c>
      <c r="DP753">
        <v>1.1735621690750122</v>
      </c>
      <c r="DQ753">
        <v>1.2516708374023437</v>
      </c>
      <c r="DR753">
        <v>2.17061448097229</v>
      </c>
      <c r="DS753">
        <v>2.1294722557067871</v>
      </c>
      <c r="DT753">
        <v>-0.38518700003623962</v>
      </c>
      <c r="DU753">
        <v>-6.640191376209259E-2</v>
      </c>
      <c r="DV753">
        <v>-5.8161258697509766E-2</v>
      </c>
      <c r="DW753">
        <v>-5.5914461612701416E-2</v>
      </c>
      <c r="DX753">
        <v>-8.4143906831741333E-2</v>
      </c>
      <c r="DY753">
        <v>6.6004231572151184E-2</v>
      </c>
      <c r="DZ753">
        <v>0.10396375507116318</v>
      </c>
      <c r="EA753">
        <v>0.62920129299163818</v>
      </c>
      <c r="EB753">
        <v>0.67363452911376953</v>
      </c>
      <c r="EC753">
        <v>0.58970898389816284</v>
      </c>
      <c r="ED753">
        <v>0.36992233991622925</v>
      </c>
      <c r="EE753">
        <v>0.57326382398605347</v>
      </c>
      <c r="EF753">
        <v>0.87061798572540283</v>
      </c>
      <c r="EG753">
        <v>0.80337703227996826</v>
      </c>
      <c r="EH753">
        <v>0.83082008361816406</v>
      </c>
      <c r="EI753">
        <v>0.71576774120330811</v>
      </c>
      <c r="EJ753">
        <v>0.42974117398262024</v>
      </c>
      <c r="EK753">
        <v>0.6245872974395752</v>
      </c>
      <c r="EL753">
        <v>0.67302525043487549</v>
      </c>
      <c r="EM753">
        <v>0.80711901187896729</v>
      </c>
      <c r="EN753">
        <v>1.5651923418045044</v>
      </c>
      <c r="EO753">
        <v>1.5987135171890259</v>
      </c>
      <c r="EP753">
        <v>2.5903723239898682</v>
      </c>
      <c r="EQ753">
        <v>2.5755481719970703</v>
      </c>
      <c r="ER753">
        <v>0.67325258255004883</v>
      </c>
      <c r="ES753">
        <v>0.59018236398696899</v>
      </c>
      <c r="ET753">
        <v>0.43277952075004578</v>
      </c>
      <c r="EU753">
        <v>0.33092215657234192</v>
      </c>
      <c r="EV753">
        <v>0.33956006169319153</v>
      </c>
      <c r="EW753">
        <v>0.38310503959655762</v>
      </c>
      <c r="EX753">
        <v>0.44511079788208008</v>
      </c>
      <c r="EY753">
        <v>60.929134368896484</v>
      </c>
      <c r="EZ753">
        <v>60.391109466552734</v>
      </c>
      <c r="FA753">
        <v>59.752578735351562</v>
      </c>
      <c r="FB753">
        <v>59.349422454833984</v>
      </c>
      <c r="FC753">
        <v>58.510623931884766</v>
      </c>
      <c r="FD753">
        <v>57.965904235839844</v>
      </c>
      <c r="FE753">
        <v>57.703731536865234</v>
      </c>
      <c r="FF753">
        <v>57.79144287109375</v>
      </c>
      <c r="FG753">
        <v>59.495540618896484</v>
      </c>
      <c r="FH753">
        <v>62.734539031982422</v>
      </c>
      <c r="FI753">
        <v>66.596138000488281</v>
      </c>
      <c r="FJ753">
        <v>70.417221069335937</v>
      </c>
      <c r="FK753">
        <v>73.761497497558594</v>
      </c>
      <c r="FL753">
        <v>74.743141174316406</v>
      </c>
      <c r="FM753">
        <v>74.400238037109375</v>
      </c>
      <c r="FN753">
        <v>73.731613159179688</v>
      </c>
      <c r="FO753">
        <v>72.208343505859375</v>
      </c>
      <c r="FP753">
        <v>70.85577392578125</v>
      </c>
      <c r="FQ753">
        <v>69.343231201171875</v>
      </c>
      <c r="FR753">
        <v>67.705680847167969</v>
      </c>
      <c r="FS753">
        <v>64.9591064453125</v>
      </c>
      <c r="FT753">
        <v>64.350616455078125</v>
      </c>
      <c r="FU753">
        <v>63.179550170898438</v>
      </c>
      <c r="FV753">
        <v>61.485065460205078</v>
      </c>
      <c r="FW753">
        <v>1</v>
      </c>
    </row>
    <row r="754" spans="1:179" x14ac:dyDescent="0.2">
      <c r="A754" t="s">
        <v>241</v>
      </c>
      <c r="B754" t="s">
        <v>248</v>
      </c>
      <c r="C754" t="s">
        <v>218</v>
      </c>
      <c r="D754" t="s">
        <v>39</v>
      </c>
      <c r="E754" t="s">
        <v>250</v>
      </c>
      <c r="F754" t="s">
        <v>227</v>
      </c>
      <c r="G754" t="s">
        <v>245</v>
      </c>
      <c r="H754">
        <v>129.17000000000002</v>
      </c>
      <c r="K754">
        <v>29.490677184941276</v>
      </c>
      <c r="L754">
        <v>28.818194514199853</v>
      </c>
      <c r="M754">
        <v>28.079758426214351</v>
      </c>
      <c r="N754">
        <v>27.86316587390262</v>
      </c>
      <c r="O754">
        <v>28.99120878525753</v>
      </c>
      <c r="P754">
        <v>34.43410539098906</v>
      </c>
      <c r="Q754">
        <v>41.78930005524964</v>
      </c>
      <c r="R754">
        <v>45.615380782689478</v>
      </c>
      <c r="S754">
        <v>49.913365359613778</v>
      </c>
      <c r="T754">
        <v>54.749951025008166</v>
      </c>
      <c r="U754">
        <v>57.552802541475181</v>
      </c>
      <c r="V754">
        <v>60.290459778937361</v>
      </c>
      <c r="W754">
        <v>61.965215898593193</v>
      </c>
      <c r="X754">
        <v>63.112591156527557</v>
      </c>
      <c r="Y754">
        <v>63.105852888770755</v>
      </c>
      <c r="Z754">
        <v>61.55549433381259</v>
      </c>
      <c r="AA754">
        <v>59.226495030369861</v>
      </c>
      <c r="AB754">
        <v>54.923755573212162</v>
      </c>
      <c r="AC754">
        <v>42.057580422131423</v>
      </c>
      <c r="AD754">
        <v>37.41766987928203</v>
      </c>
      <c r="AE754">
        <v>34.609355601994586</v>
      </c>
      <c r="AF754">
        <v>32.641400510084992</v>
      </c>
      <c r="AG754">
        <v>30.550881633988478</v>
      </c>
      <c r="AH754">
        <v>30.588250962043361</v>
      </c>
      <c r="AI754">
        <v>-0.81347078084945679</v>
      </c>
      <c r="AJ754">
        <v>-0.7702564001083374</v>
      </c>
      <c r="AK754">
        <v>-0.78088092803955078</v>
      </c>
      <c r="AL754">
        <v>-0.98592305183410645</v>
      </c>
      <c r="AM754">
        <v>-0.84960991144180298</v>
      </c>
      <c r="AN754">
        <v>-0.56066513061523438</v>
      </c>
      <c r="AO754">
        <v>-0.50369375944137573</v>
      </c>
      <c r="AP754">
        <v>-0.45460984110832214</v>
      </c>
      <c r="AQ754">
        <v>-0.48100414872169495</v>
      </c>
      <c r="AR754">
        <v>-0.53301775455474854</v>
      </c>
      <c r="AS754">
        <v>-0.36001133918762207</v>
      </c>
      <c r="AT754">
        <v>-0.34157088398933411</v>
      </c>
      <c r="AU754">
        <v>-0.27784839272499084</v>
      </c>
      <c r="AV754">
        <v>0.2267272025346756</v>
      </c>
      <c r="AW754">
        <v>0.40790069103240967</v>
      </c>
      <c r="AX754">
        <v>1.1353694200515747</v>
      </c>
      <c r="AY754">
        <v>1.0332815647125244</v>
      </c>
      <c r="AZ754">
        <v>-2.8646304607391357</v>
      </c>
      <c r="BA754">
        <v>-1.608338475227356</v>
      </c>
      <c r="BB754">
        <v>-1.2109067440032959</v>
      </c>
      <c r="BC754">
        <v>-0.96399432420730591</v>
      </c>
      <c r="BD754">
        <v>-1.0782561302185059</v>
      </c>
      <c r="BE754">
        <v>-0.68087464570999146</v>
      </c>
      <c r="BF754">
        <v>-0.70028883218765259</v>
      </c>
      <c r="BG754">
        <v>-0.38906955718994141</v>
      </c>
      <c r="BH754">
        <v>-0.34578821063041687</v>
      </c>
      <c r="BI754">
        <v>-0.37763112783432007</v>
      </c>
      <c r="BJ754">
        <v>-0.58559376001358032</v>
      </c>
      <c r="BK754">
        <v>-0.43071874976158142</v>
      </c>
      <c r="BL754">
        <v>-0.14125066995620728</v>
      </c>
      <c r="BM754">
        <v>-0.12073291093111038</v>
      </c>
      <c r="BN754">
        <v>-7.8260220587253571E-2</v>
      </c>
      <c r="BO754">
        <v>-0.13022837042808533</v>
      </c>
      <c r="BP754">
        <v>-0.24986143410205841</v>
      </c>
      <c r="BQ754">
        <v>-7.1661099791526794E-2</v>
      </c>
      <c r="BR754">
        <v>-4.4630885124206543E-2</v>
      </c>
      <c r="BS754">
        <v>3.910648450255394E-2</v>
      </c>
      <c r="BT754">
        <v>0.61395478248596191</v>
      </c>
      <c r="BU754">
        <v>0.75104200839996338</v>
      </c>
      <c r="BV754">
        <v>1.5504084825515747</v>
      </c>
      <c r="BW754">
        <v>1.4743428230285645</v>
      </c>
      <c r="BX754">
        <v>-1.818089485168457</v>
      </c>
      <c r="BY754">
        <v>-0.95913517475128174</v>
      </c>
      <c r="BZ754">
        <v>-0.72548490762710571</v>
      </c>
      <c r="CA754">
        <v>-0.58150637149810791</v>
      </c>
      <c r="CB754">
        <v>-0.65931522846221924</v>
      </c>
      <c r="CC754">
        <v>-0.36733853816986084</v>
      </c>
      <c r="CD754">
        <v>-0.36297681927680969</v>
      </c>
      <c r="CE754">
        <v>-9.5130562782287598E-2</v>
      </c>
      <c r="CF754">
        <v>-5.1802832633256912E-2</v>
      </c>
      <c r="CG754">
        <v>-9.834153950214386E-2</v>
      </c>
      <c r="CH754">
        <v>-0.30832690000534058</v>
      </c>
      <c r="CI754">
        <v>-0.14059600234031677</v>
      </c>
      <c r="CJ754">
        <v>0.14923450350761414</v>
      </c>
      <c r="CK754">
        <v>0.14450459182262421</v>
      </c>
      <c r="CL754">
        <v>0.18239837884902954</v>
      </c>
      <c r="CM754">
        <v>0.11271786689758301</v>
      </c>
      <c r="CN754">
        <v>-5.3748223930597305E-2</v>
      </c>
      <c r="CO754">
        <v>0.12804938852787018</v>
      </c>
      <c r="CP754">
        <v>0.16102884709835052</v>
      </c>
      <c r="CQ754">
        <v>0.25862845778465271</v>
      </c>
      <c r="CR754">
        <v>0.88214743137359619</v>
      </c>
      <c r="CS754">
        <v>0.98870062828063965</v>
      </c>
      <c r="CT754">
        <v>1.8378632068634033</v>
      </c>
      <c r="CU754">
        <v>1.7798205614089966</v>
      </c>
      <c r="CV754">
        <v>-1.0932583808898926</v>
      </c>
      <c r="CW754">
        <v>-0.5094989538192749</v>
      </c>
      <c r="CX754">
        <v>-0.38928321003913879</v>
      </c>
      <c r="CY754">
        <v>-0.3165963888168335</v>
      </c>
      <c r="CZ754">
        <v>-0.36915808916091919</v>
      </c>
      <c r="DA754">
        <v>-0.15018439292907715</v>
      </c>
      <c r="DB754">
        <v>-0.1293555349111557</v>
      </c>
      <c r="DC754">
        <v>0.1988084465265274</v>
      </c>
      <c r="DD754">
        <v>0.24218255281448364</v>
      </c>
      <c r="DE754">
        <v>0.18094803392887115</v>
      </c>
      <c r="DF754">
        <v>-3.1060030683875084E-2</v>
      </c>
      <c r="DG754">
        <v>0.14952674508094788</v>
      </c>
      <c r="DH754">
        <v>0.43971967697143555</v>
      </c>
      <c r="DI754">
        <v>0.4097420871257782</v>
      </c>
      <c r="DJ754">
        <v>0.44305697083473206</v>
      </c>
      <c r="DK754">
        <v>0.35566410422325134</v>
      </c>
      <c r="DL754">
        <v>0.1423649787902832</v>
      </c>
      <c r="DM754">
        <v>0.32775989174842834</v>
      </c>
      <c r="DN754">
        <v>0.36668857932090759</v>
      </c>
      <c r="DO754">
        <v>0.47815042734146118</v>
      </c>
      <c r="DP754">
        <v>1.1503400802612305</v>
      </c>
      <c r="DQ754">
        <v>1.2263592481613159</v>
      </c>
      <c r="DR754">
        <v>2.1253180503845215</v>
      </c>
      <c r="DS754">
        <v>2.0852982997894287</v>
      </c>
      <c r="DT754">
        <v>-0.36842724680900574</v>
      </c>
      <c r="DU754">
        <v>-5.9862788766622543E-2</v>
      </c>
      <c r="DV754">
        <v>-5.3081512451171875E-2</v>
      </c>
      <c r="DW754">
        <v>-5.1686398684978485E-2</v>
      </c>
      <c r="DX754">
        <v>-7.900092750787735E-2</v>
      </c>
      <c r="DY754">
        <v>6.6969744861125946E-2</v>
      </c>
      <c r="DZ754">
        <v>0.1042657271027565</v>
      </c>
      <c r="EA754">
        <v>0.62320965528488159</v>
      </c>
      <c r="EB754">
        <v>0.66665077209472656</v>
      </c>
      <c r="EC754">
        <v>0.58419781923294067</v>
      </c>
      <c r="ED754">
        <v>0.36926928162574768</v>
      </c>
      <c r="EE754">
        <v>0.56841790676116943</v>
      </c>
      <c r="EF754">
        <v>0.85913413763046265</v>
      </c>
      <c r="EG754">
        <v>0.79270291328430176</v>
      </c>
      <c r="EH754">
        <v>0.81940656900405884</v>
      </c>
      <c r="EI754">
        <v>0.70643985271453857</v>
      </c>
      <c r="EJ754">
        <v>0.42552128434181213</v>
      </c>
      <c r="EK754">
        <v>0.61611008644104004</v>
      </c>
      <c r="EL754">
        <v>0.66362857818603516</v>
      </c>
      <c r="EM754">
        <v>0.79510527849197388</v>
      </c>
      <c r="EN754">
        <v>1.5375676155090332</v>
      </c>
      <c r="EO754">
        <v>1.5695005655288696</v>
      </c>
      <c r="EP754">
        <v>2.5403571128845215</v>
      </c>
      <c r="EQ754">
        <v>2.5263595581054687</v>
      </c>
      <c r="ER754">
        <v>0.67811381816864014</v>
      </c>
      <c r="ES754">
        <v>0.5893404483795166</v>
      </c>
      <c r="ET754">
        <v>0.4323403537273407</v>
      </c>
      <c r="EU754">
        <v>0.33080154657363892</v>
      </c>
      <c r="EV754">
        <v>0.33993992209434509</v>
      </c>
      <c r="EW754">
        <v>0.38050583004951477</v>
      </c>
      <c r="EX754">
        <v>0.4415777325630188</v>
      </c>
      <c r="EY754">
        <v>60.929134368896484</v>
      </c>
      <c r="EZ754">
        <v>60.391109466552734</v>
      </c>
      <c r="FA754">
        <v>59.752578735351562</v>
      </c>
      <c r="FB754">
        <v>59.349422454833984</v>
      </c>
      <c r="FC754">
        <v>58.510623931884766</v>
      </c>
      <c r="FD754">
        <v>57.965904235839844</v>
      </c>
      <c r="FE754">
        <v>57.703727722167969</v>
      </c>
      <c r="FF754">
        <v>57.791450500488281</v>
      </c>
      <c r="FG754">
        <v>59.495536804199219</v>
      </c>
      <c r="FH754">
        <v>62.734542846679688</v>
      </c>
      <c r="FI754">
        <v>66.596138000488281</v>
      </c>
      <c r="FJ754">
        <v>70.417221069335937</v>
      </c>
      <c r="FK754">
        <v>73.761497497558594</v>
      </c>
      <c r="FL754">
        <v>74.743141174316406</v>
      </c>
      <c r="FM754">
        <v>74.400238037109375</v>
      </c>
      <c r="FN754">
        <v>73.731613159179688</v>
      </c>
      <c r="FO754">
        <v>72.208343505859375</v>
      </c>
      <c r="FP754">
        <v>70.85577392578125</v>
      </c>
      <c r="FQ754">
        <v>69.343231201171875</v>
      </c>
      <c r="FR754">
        <v>67.705680847167969</v>
      </c>
      <c r="FS754">
        <v>64.9591064453125</v>
      </c>
      <c r="FT754">
        <v>64.350616455078125</v>
      </c>
      <c r="FU754">
        <v>63.179550170898438</v>
      </c>
      <c r="FV754">
        <v>61.485065460205078</v>
      </c>
      <c r="FW754">
        <v>1</v>
      </c>
    </row>
    <row r="755" spans="1:179" x14ac:dyDescent="0.2">
      <c r="A755" t="s">
        <v>241</v>
      </c>
      <c r="B755" t="s">
        <v>248</v>
      </c>
      <c r="C755" t="s">
        <v>218</v>
      </c>
      <c r="D755" t="s">
        <v>40</v>
      </c>
      <c r="E755">
        <v>2015</v>
      </c>
      <c r="F755" t="s">
        <v>227</v>
      </c>
      <c r="G755" t="s">
        <v>245</v>
      </c>
      <c r="H755">
        <v>142.25</v>
      </c>
      <c r="K755">
        <v>32.115664884155692</v>
      </c>
      <c r="L755">
        <v>31.492567895622319</v>
      </c>
      <c r="M755">
        <v>30.651498128162572</v>
      </c>
      <c r="N755">
        <v>30.973180062843536</v>
      </c>
      <c r="O755">
        <v>33.230056386487398</v>
      </c>
      <c r="P755">
        <v>38.658851016619131</v>
      </c>
      <c r="Q755">
        <v>46.812508177214106</v>
      </c>
      <c r="R755">
        <v>51.085588783497819</v>
      </c>
      <c r="S755">
        <v>55.365780467023633</v>
      </c>
      <c r="T755">
        <v>59.071898474918925</v>
      </c>
      <c r="U755">
        <v>62.893636589808921</v>
      </c>
      <c r="V755">
        <v>65.265285667984301</v>
      </c>
      <c r="W755">
        <v>66.175123543164702</v>
      </c>
      <c r="X755">
        <v>66.206106301777098</v>
      </c>
      <c r="Y755">
        <v>65.477988186543314</v>
      </c>
      <c r="Z755">
        <v>63.922380166860535</v>
      </c>
      <c r="AA755">
        <v>62.81195329411959</v>
      </c>
      <c r="AB755">
        <v>59.808346505445556</v>
      </c>
      <c r="AC755">
        <v>45.71886915465619</v>
      </c>
      <c r="AD755">
        <v>40.363282622218932</v>
      </c>
      <c r="AE755">
        <v>37.422802876754886</v>
      </c>
      <c r="AF755">
        <v>35.164216112556083</v>
      </c>
      <c r="AG755">
        <v>32.940205587357823</v>
      </c>
      <c r="AH755">
        <v>33.063721644551578</v>
      </c>
      <c r="AI755">
        <v>-0.89637374877929688</v>
      </c>
      <c r="AJ755">
        <v>-0.86730831861495972</v>
      </c>
      <c r="AK755">
        <v>-0.88017714023590088</v>
      </c>
      <c r="AL755">
        <v>-1.0444519519805908</v>
      </c>
      <c r="AM755">
        <v>-0.90031743049621582</v>
      </c>
      <c r="AN755">
        <v>-0.58232766389846802</v>
      </c>
      <c r="AO755">
        <v>-0.53802889585494995</v>
      </c>
      <c r="AP755">
        <v>-0.52687573432922363</v>
      </c>
      <c r="AQ755">
        <v>-0.5126146674156189</v>
      </c>
      <c r="AR755">
        <v>-0.52360832691192627</v>
      </c>
      <c r="AS755">
        <v>-0.32525366544723511</v>
      </c>
      <c r="AT755">
        <v>-0.33178675174713135</v>
      </c>
      <c r="AU755">
        <v>-0.25966560840606689</v>
      </c>
      <c r="AV755">
        <v>0.27194559574127197</v>
      </c>
      <c r="AW755">
        <v>0.42428687214851379</v>
      </c>
      <c r="AX755">
        <v>1.1763263940811157</v>
      </c>
      <c r="AY755">
        <v>1.1133592128753662</v>
      </c>
      <c r="AZ755">
        <v>-2.9158174991607666</v>
      </c>
      <c r="BA755">
        <v>-1.9328436851501465</v>
      </c>
      <c r="BB755">
        <v>-1.491297721862793</v>
      </c>
      <c r="BC755">
        <v>-1.2163996696472168</v>
      </c>
      <c r="BD755">
        <v>-1.1672395467758179</v>
      </c>
      <c r="BE755">
        <v>-0.95980966091156006</v>
      </c>
      <c r="BF755">
        <v>-0.89149469137191772</v>
      </c>
      <c r="BG755">
        <v>-0.4437391459941864</v>
      </c>
      <c r="BH755">
        <v>-0.41242620348930359</v>
      </c>
      <c r="BI755">
        <v>-0.44591379165649414</v>
      </c>
      <c r="BJ755">
        <v>-0.6242983341217041</v>
      </c>
      <c r="BK755">
        <v>-0.44906911253929138</v>
      </c>
      <c r="BL755">
        <v>-0.15422563254833221</v>
      </c>
      <c r="BM755">
        <v>-0.1244836151599884</v>
      </c>
      <c r="BN755">
        <v>-0.115277960896492</v>
      </c>
      <c r="BO755">
        <v>-0.14611238241195679</v>
      </c>
      <c r="BP755">
        <v>-0.23869648575782776</v>
      </c>
      <c r="BQ755">
        <v>-3.8638729602098465E-2</v>
      </c>
      <c r="BR755">
        <v>-3.3308204263448715E-2</v>
      </c>
      <c r="BS755">
        <v>5.200204998254776E-2</v>
      </c>
      <c r="BT755">
        <v>0.64600300788879395</v>
      </c>
      <c r="BU755">
        <v>0.74107706546783447</v>
      </c>
      <c r="BV755">
        <v>1.5738317966461182</v>
      </c>
      <c r="BW755">
        <v>1.5586258172988892</v>
      </c>
      <c r="BX755">
        <v>-1.8563450574874878</v>
      </c>
      <c r="BY755">
        <v>-1.1611905097961426</v>
      </c>
      <c r="BZ755">
        <v>-0.9154212474822998</v>
      </c>
      <c r="CA755">
        <v>-0.72651165723800659</v>
      </c>
      <c r="CB755">
        <v>-0.72432529926300049</v>
      </c>
      <c r="CC755">
        <v>-0.59855294227600098</v>
      </c>
      <c r="CD755">
        <v>-0.51697158813476563</v>
      </c>
      <c r="CE755">
        <v>-0.13024580478668213</v>
      </c>
      <c r="CF755">
        <v>-9.7376219928264618E-2</v>
      </c>
      <c r="CG755">
        <v>-0.14514432847499847</v>
      </c>
      <c r="CH755">
        <v>-0.33330121636390686</v>
      </c>
      <c r="CI755">
        <v>-0.1365358829498291</v>
      </c>
      <c r="CJ755">
        <v>0.14227652549743652</v>
      </c>
      <c r="CK755">
        <v>0.16193658113479614</v>
      </c>
      <c r="CL755">
        <v>0.16979339718818665</v>
      </c>
      <c r="CM755">
        <v>0.10772600024938583</v>
      </c>
      <c r="CN755">
        <v>-4.136740043759346E-2</v>
      </c>
      <c r="CO755">
        <v>0.15986990928649902</v>
      </c>
      <c r="CP755">
        <v>0.17341712117195129</v>
      </c>
      <c r="CQ755">
        <v>0.26786214113235474</v>
      </c>
      <c r="CR755">
        <v>0.90507400035858154</v>
      </c>
      <c r="CS755">
        <v>0.96048504114151001</v>
      </c>
      <c r="CT755">
        <v>1.8491429090499878</v>
      </c>
      <c r="CU755">
        <v>1.867016077041626</v>
      </c>
      <c r="CV755">
        <v>-1.1225576400756836</v>
      </c>
      <c r="CW755">
        <v>-0.62674587965011597</v>
      </c>
      <c r="CX755">
        <v>-0.51657092571258545</v>
      </c>
      <c r="CY755">
        <v>-0.387216717004776</v>
      </c>
      <c r="CZ755">
        <v>-0.4175642728805542</v>
      </c>
      <c r="DA755">
        <v>-0.34834766387939453</v>
      </c>
      <c r="DB755">
        <v>-0.257578045129776</v>
      </c>
      <c r="DC755">
        <v>0.18324755132198334</v>
      </c>
      <c r="DD755">
        <v>0.21767374873161316</v>
      </c>
      <c r="DE755">
        <v>0.15562514960765839</v>
      </c>
      <c r="DF755">
        <v>-4.2304102331399918E-2</v>
      </c>
      <c r="DG755">
        <v>0.17599733173847198</v>
      </c>
      <c r="DH755">
        <v>0.43877866864204407</v>
      </c>
      <c r="DI755">
        <v>0.44835677742958069</v>
      </c>
      <c r="DJ755">
        <v>0.4548647403717041</v>
      </c>
      <c r="DK755">
        <v>0.36156439781188965</v>
      </c>
      <c r="DL755">
        <v>0.15596169233322144</v>
      </c>
      <c r="DM755">
        <v>0.35837855935096741</v>
      </c>
      <c r="DN755">
        <v>0.3801424503326416</v>
      </c>
      <c r="DO755">
        <v>0.48372220993041992</v>
      </c>
      <c r="DP755">
        <v>1.1641449928283691</v>
      </c>
      <c r="DQ755">
        <v>1.179892897605896</v>
      </c>
      <c r="DR755">
        <v>2.1244540214538574</v>
      </c>
      <c r="DS755">
        <v>2.1754064559936523</v>
      </c>
      <c r="DT755">
        <v>-0.38877016305923462</v>
      </c>
      <c r="DU755">
        <v>-9.2301301658153534E-2</v>
      </c>
      <c r="DV755">
        <v>-0.1177205890417099</v>
      </c>
      <c r="DW755">
        <v>-4.7921750694513321E-2</v>
      </c>
      <c r="DX755">
        <v>-0.11080324649810791</v>
      </c>
      <c r="DY755">
        <v>-9.8142370581626892E-2</v>
      </c>
      <c r="DZ755">
        <v>1.8155062571167946E-3</v>
      </c>
      <c r="EA755">
        <v>0.63588219881057739</v>
      </c>
      <c r="EB755">
        <v>0.67255586385726929</v>
      </c>
      <c r="EC755">
        <v>0.58988851308822632</v>
      </c>
      <c r="ED755">
        <v>0.3778495192527771</v>
      </c>
      <c r="EE755">
        <v>0.62724566459655762</v>
      </c>
      <c r="EF755">
        <v>0.86688065528869629</v>
      </c>
      <c r="EG755">
        <v>0.86190205812454224</v>
      </c>
      <c r="EH755">
        <v>0.86646246910095215</v>
      </c>
      <c r="EI755">
        <v>0.72806668281555176</v>
      </c>
      <c r="EJ755">
        <v>0.44087356328964233</v>
      </c>
      <c r="EK755">
        <v>0.64499348402023315</v>
      </c>
      <c r="EL755">
        <v>0.67862099409103394</v>
      </c>
      <c r="EM755">
        <v>0.79538989067077637</v>
      </c>
      <c r="EN755">
        <v>1.5382024049758911</v>
      </c>
      <c r="EO755">
        <v>1.4966831207275391</v>
      </c>
      <c r="EP755">
        <v>2.5219593048095703</v>
      </c>
      <c r="EQ755">
        <v>2.6206729412078857</v>
      </c>
      <c r="ER755">
        <v>0.67070233821868896</v>
      </c>
      <c r="ES755">
        <v>0.679351806640625</v>
      </c>
      <c r="ET755">
        <v>0.45815593004226685</v>
      </c>
      <c r="EU755">
        <v>0.44196626543998718</v>
      </c>
      <c r="EV755">
        <v>0.33211097121238708</v>
      </c>
      <c r="EW755">
        <v>0.263114333152771</v>
      </c>
      <c r="EX755">
        <v>0.37633860111236572</v>
      </c>
      <c r="EY755">
        <v>62.86029052734375</v>
      </c>
      <c r="EZ755">
        <v>61.911819458007813</v>
      </c>
      <c r="FA755">
        <v>60.952793121337891</v>
      </c>
      <c r="FB755">
        <v>60.570854187011719</v>
      </c>
      <c r="FC755">
        <v>60.328994750976562</v>
      </c>
      <c r="FD755">
        <v>59.629894256591797</v>
      </c>
      <c r="FE755">
        <v>59.625537872314453</v>
      </c>
      <c r="FF755">
        <v>60.263156890869141</v>
      </c>
      <c r="FG755">
        <v>62.377609252929688</v>
      </c>
      <c r="FH755">
        <v>65.055931091308594</v>
      </c>
      <c r="FI755">
        <v>68.5953369140625</v>
      </c>
      <c r="FJ755">
        <v>71.987754821777344</v>
      </c>
      <c r="FK755">
        <v>74.78570556640625</v>
      </c>
      <c r="FL755">
        <v>75.433418273925781</v>
      </c>
      <c r="FM755">
        <v>75.159690856933594</v>
      </c>
      <c r="FN755">
        <v>75.124000549316406</v>
      </c>
      <c r="FO755">
        <v>75.681266784667969</v>
      </c>
      <c r="FP755">
        <v>75.816200256347656</v>
      </c>
      <c r="FQ755">
        <v>74.7962646484375</v>
      </c>
      <c r="FR755">
        <v>72.2913818359375</v>
      </c>
      <c r="FS755">
        <v>68.455284118652344</v>
      </c>
      <c r="FT755">
        <v>65.717498779296875</v>
      </c>
      <c r="FU755">
        <v>64.98724365234375</v>
      </c>
      <c r="FV755">
        <v>64.177635192871094</v>
      </c>
      <c r="FW755">
        <v>1</v>
      </c>
    </row>
    <row r="756" spans="1:179" x14ac:dyDescent="0.2">
      <c r="A756" t="s">
        <v>241</v>
      </c>
      <c r="B756" t="s">
        <v>248</v>
      </c>
      <c r="C756" t="s">
        <v>218</v>
      </c>
      <c r="D756" t="s">
        <v>40</v>
      </c>
      <c r="E756">
        <v>2016</v>
      </c>
      <c r="F756" t="s">
        <v>227</v>
      </c>
      <c r="G756" t="s">
        <v>245</v>
      </c>
      <c r="H756">
        <v>132.33000000000001</v>
      </c>
      <c r="K756">
        <v>29.87683608693952</v>
      </c>
      <c r="L756">
        <v>29.297176078036465</v>
      </c>
      <c r="M756">
        <v>28.514738483463343</v>
      </c>
      <c r="N756">
        <v>28.813995511747201</v>
      </c>
      <c r="O756">
        <v>30.913541768479639</v>
      </c>
      <c r="P756">
        <v>35.963887383280294</v>
      </c>
      <c r="Q756">
        <v>43.549141475789519</v>
      </c>
      <c r="R756">
        <v>47.524339539436113</v>
      </c>
      <c r="S756">
        <v>51.506152956989602</v>
      </c>
      <c r="T756">
        <v>54.953912193491341</v>
      </c>
      <c r="U756">
        <v>58.509231494450582</v>
      </c>
      <c r="V756">
        <v>60.715549533325898</v>
      </c>
      <c r="W756">
        <v>61.561961312764566</v>
      </c>
      <c r="X756">
        <v>61.59078421909151</v>
      </c>
      <c r="Y756">
        <v>60.9134242559944</v>
      </c>
      <c r="Z756">
        <v>59.466259889719041</v>
      </c>
      <c r="AA756">
        <v>58.433242457787195</v>
      </c>
      <c r="AB756">
        <v>55.639021381607471</v>
      </c>
      <c r="AC756">
        <v>42.531741589064346</v>
      </c>
      <c r="AD756">
        <v>37.549500631070387</v>
      </c>
      <c r="AE756">
        <v>34.814005921896957</v>
      </c>
      <c r="AF756">
        <v>32.71286846185982</v>
      </c>
      <c r="AG756">
        <v>30.643896881895483</v>
      </c>
      <c r="AH756">
        <v>30.758802458603736</v>
      </c>
      <c r="AI756">
        <v>-0.86010783910751343</v>
      </c>
      <c r="AJ756">
        <v>-0.83319878578186035</v>
      </c>
      <c r="AK756">
        <v>-0.84397602081298828</v>
      </c>
      <c r="AL756">
        <v>-0.99598169326782227</v>
      </c>
      <c r="AM756">
        <v>-0.86369633674621582</v>
      </c>
      <c r="AN756">
        <v>-0.56653308868408203</v>
      </c>
      <c r="AO756">
        <v>-0.5244792103767395</v>
      </c>
      <c r="AP756">
        <v>-0.51399070024490356</v>
      </c>
      <c r="AQ756">
        <v>-0.49811142683029175</v>
      </c>
      <c r="AR756">
        <v>-0.50361210107803345</v>
      </c>
      <c r="AS756">
        <v>-0.31918367743492126</v>
      </c>
      <c r="AT756">
        <v>-0.325948566198349</v>
      </c>
      <c r="AU756">
        <v>-0.25961917638778687</v>
      </c>
      <c r="AV756">
        <v>0.23131832480430603</v>
      </c>
      <c r="AW756">
        <v>0.37635725736618042</v>
      </c>
      <c r="AX756">
        <v>1.0712951421737671</v>
      </c>
      <c r="AY756">
        <v>1.0099505186080933</v>
      </c>
      <c r="AZ756">
        <v>-2.773928165435791</v>
      </c>
      <c r="BA756">
        <v>-1.842805027961731</v>
      </c>
      <c r="BB756">
        <v>-1.4206984043121338</v>
      </c>
      <c r="BC756">
        <v>-1.159982442855835</v>
      </c>
      <c r="BD756">
        <v>-1.1115280389785767</v>
      </c>
      <c r="BE756">
        <v>-0.91382795572280884</v>
      </c>
      <c r="BF756">
        <v>-0.85104382038116455</v>
      </c>
      <c r="BG756">
        <v>-0.42353510856628418</v>
      </c>
      <c r="BH756">
        <v>-0.39445829391479492</v>
      </c>
      <c r="BI756">
        <v>-0.42512264847755432</v>
      </c>
      <c r="BJ756">
        <v>-0.59073734283447266</v>
      </c>
      <c r="BK756">
        <v>-0.42846065759658813</v>
      </c>
      <c r="BL756">
        <v>-0.15362244844436646</v>
      </c>
      <c r="BM756">
        <v>-0.12560872733592987</v>
      </c>
      <c r="BN756">
        <v>-0.11699864268302917</v>
      </c>
      <c r="BO756">
        <v>-0.144614577293396</v>
      </c>
      <c r="BP756">
        <v>-0.22881042957305908</v>
      </c>
      <c r="BQ756">
        <v>-4.2739350348711014E-2</v>
      </c>
      <c r="BR756">
        <v>-3.806164488196373E-2</v>
      </c>
      <c r="BS756">
        <v>4.0988858789205551E-2</v>
      </c>
      <c r="BT756">
        <v>0.59210216999053955</v>
      </c>
      <c r="BU756">
        <v>0.68190604448318481</v>
      </c>
      <c r="BV756">
        <v>1.4546949863433838</v>
      </c>
      <c r="BW756">
        <v>1.439416766166687</v>
      </c>
      <c r="BX756">
        <v>-1.7520513534545898</v>
      </c>
      <c r="BY756">
        <v>-1.0985342264175415</v>
      </c>
      <c r="BZ756">
        <v>-0.86525702476501465</v>
      </c>
      <c r="CA756">
        <v>-0.68747824430465698</v>
      </c>
      <c r="CB756">
        <v>-0.68433076143264771</v>
      </c>
      <c r="CC756">
        <v>-0.56539052724838257</v>
      </c>
      <c r="CD756">
        <v>-0.48981079459190369</v>
      </c>
      <c r="CE756">
        <v>-0.1211661770939827</v>
      </c>
      <c r="CF756">
        <v>-9.0587981045246124E-2</v>
      </c>
      <c r="CG756">
        <v>-0.13502611219882965</v>
      </c>
      <c r="CH756">
        <v>-0.31006631255149841</v>
      </c>
      <c r="CI756">
        <v>-0.1270177811384201</v>
      </c>
      <c r="CJ756">
        <v>0.13235822319984436</v>
      </c>
      <c r="CK756">
        <v>0.15064775943756104</v>
      </c>
      <c r="CL756">
        <v>0.15795685350894928</v>
      </c>
      <c r="CM756">
        <v>0.10021626949310303</v>
      </c>
      <c r="CN756">
        <v>-3.8483619689941406E-2</v>
      </c>
      <c r="CO756">
        <v>0.14872515201568604</v>
      </c>
      <c r="CP756">
        <v>0.16132795810699463</v>
      </c>
      <c r="CQ756">
        <v>0.24918907880783081</v>
      </c>
      <c r="CR756">
        <v>0.84198004007339478</v>
      </c>
      <c r="CS756">
        <v>0.89352822303771973</v>
      </c>
      <c r="CT756">
        <v>1.7202365398406982</v>
      </c>
      <c r="CU756">
        <v>1.7368637323379517</v>
      </c>
      <c r="CV756">
        <v>-1.0443024635314941</v>
      </c>
      <c r="CW756">
        <v>-0.58305454254150391</v>
      </c>
      <c r="CX756">
        <v>-0.48056003451347351</v>
      </c>
      <c r="CY756">
        <v>-0.36022326350212097</v>
      </c>
      <c r="CZ756">
        <v>-0.38845527172088623</v>
      </c>
      <c r="DA756">
        <v>-0.32406383752822876</v>
      </c>
      <c r="DB756">
        <v>-0.23962190747261047</v>
      </c>
      <c r="DC756">
        <v>0.18120275437831879</v>
      </c>
      <c r="DD756">
        <v>0.21328233182430267</v>
      </c>
      <c r="DE756">
        <v>0.15507045388221741</v>
      </c>
      <c r="DF756">
        <v>-2.9395321384072304E-2</v>
      </c>
      <c r="DG756">
        <v>0.17442512512207031</v>
      </c>
      <c r="DH756">
        <v>0.41833889484405518</v>
      </c>
      <c r="DI756">
        <v>0.42690426111221313</v>
      </c>
      <c r="DJ756">
        <v>0.43291234970092773</v>
      </c>
      <c r="DK756">
        <v>0.34504711627960205</v>
      </c>
      <c r="DL756">
        <v>0.15184319019317627</v>
      </c>
      <c r="DM756">
        <v>0.34018966555595398</v>
      </c>
      <c r="DN756">
        <v>0.36071756482124329</v>
      </c>
      <c r="DO756">
        <v>0.45738929510116577</v>
      </c>
      <c r="DP756">
        <v>1.0918577909469604</v>
      </c>
      <c r="DQ756">
        <v>1.1051504611968994</v>
      </c>
      <c r="DR756">
        <v>1.9857780933380127</v>
      </c>
      <c r="DS756">
        <v>2.0343108177185059</v>
      </c>
      <c r="DT756">
        <v>-0.33655372262001038</v>
      </c>
      <c r="DU756">
        <v>-6.7574895918369293E-2</v>
      </c>
      <c r="DV756">
        <v>-9.5863014459609985E-2</v>
      </c>
      <c r="DW756">
        <v>-3.2968312501907349E-2</v>
      </c>
      <c r="DX756">
        <v>-9.2579767107963562E-2</v>
      </c>
      <c r="DY756">
        <v>-8.2737170159816742E-2</v>
      </c>
      <c r="DZ756">
        <v>1.0566975921392441E-2</v>
      </c>
      <c r="EA756">
        <v>0.61777549982070923</v>
      </c>
      <c r="EB756">
        <v>0.6520228385925293</v>
      </c>
      <c r="EC756">
        <v>0.57392382621765137</v>
      </c>
      <c r="ED756">
        <v>0.37584903836250305</v>
      </c>
      <c r="EE756">
        <v>0.609660804271698</v>
      </c>
      <c r="EF756">
        <v>0.83124953508377075</v>
      </c>
      <c r="EG756">
        <v>0.82577472925186157</v>
      </c>
      <c r="EH756">
        <v>0.82990443706512451</v>
      </c>
      <c r="EI756">
        <v>0.6985439658164978</v>
      </c>
      <c r="EJ756">
        <v>0.42664486169815063</v>
      </c>
      <c r="EK756">
        <v>0.61663401126861572</v>
      </c>
      <c r="EL756">
        <v>0.64860451221466064</v>
      </c>
      <c r="EM756">
        <v>0.75799733400344849</v>
      </c>
      <c r="EN756">
        <v>1.4526417255401611</v>
      </c>
      <c r="EO756">
        <v>1.4106992483139038</v>
      </c>
      <c r="EP756">
        <v>2.3691778182983398</v>
      </c>
      <c r="EQ756">
        <v>2.4637768268585205</v>
      </c>
      <c r="ER756">
        <v>0.68532311916351318</v>
      </c>
      <c r="ES756">
        <v>0.67669588327407837</v>
      </c>
      <c r="ET756">
        <v>0.45957836508750916</v>
      </c>
      <c r="EU756">
        <v>0.43953588604927063</v>
      </c>
      <c r="EV756">
        <v>0.3346174955368042</v>
      </c>
      <c r="EW756">
        <v>0.26570022106170654</v>
      </c>
      <c r="EX756">
        <v>0.37179997563362122</v>
      </c>
      <c r="EY756">
        <v>62.86029052734375</v>
      </c>
      <c r="EZ756">
        <v>61.911819458007813</v>
      </c>
      <c r="FA756">
        <v>60.952793121337891</v>
      </c>
      <c r="FB756">
        <v>60.570854187011719</v>
      </c>
      <c r="FC756">
        <v>60.328994750976562</v>
      </c>
      <c r="FD756">
        <v>59.629890441894531</v>
      </c>
      <c r="FE756">
        <v>59.625534057617187</v>
      </c>
      <c r="FF756">
        <v>60.263156890869141</v>
      </c>
      <c r="FG756">
        <v>62.377605438232422</v>
      </c>
      <c r="FH756">
        <v>65.055931091308594</v>
      </c>
      <c r="FI756">
        <v>68.5953369140625</v>
      </c>
      <c r="FJ756">
        <v>71.987754821777344</v>
      </c>
      <c r="FK756">
        <v>74.78570556640625</v>
      </c>
      <c r="FL756">
        <v>75.433418273925781</v>
      </c>
      <c r="FM756">
        <v>75.159698486328125</v>
      </c>
      <c r="FN756">
        <v>75.124000549316406</v>
      </c>
      <c r="FO756">
        <v>75.681266784667969</v>
      </c>
      <c r="FP756">
        <v>75.816200256347656</v>
      </c>
      <c r="FQ756">
        <v>74.7962646484375</v>
      </c>
      <c r="FR756">
        <v>72.2913818359375</v>
      </c>
      <c r="FS756">
        <v>68.455284118652344</v>
      </c>
      <c r="FT756">
        <v>65.717498779296875</v>
      </c>
      <c r="FU756">
        <v>64.98724365234375</v>
      </c>
      <c r="FV756">
        <v>64.177635192871094</v>
      </c>
      <c r="FW756">
        <v>1</v>
      </c>
    </row>
    <row r="757" spans="1:179" x14ac:dyDescent="0.2">
      <c r="A757" t="s">
        <v>241</v>
      </c>
      <c r="B757" t="s">
        <v>248</v>
      </c>
      <c r="C757" t="s">
        <v>218</v>
      </c>
      <c r="D757" t="s">
        <v>40</v>
      </c>
      <c r="E757" t="s">
        <v>250</v>
      </c>
      <c r="F757" t="s">
        <v>227</v>
      </c>
      <c r="G757" t="s">
        <v>245</v>
      </c>
      <c r="H757">
        <v>129.38</v>
      </c>
      <c r="K757">
        <v>29.209952159346724</v>
      </c>
      <c r="L757">
        <v>28.643230801051818</v>
      </c>
      <c r="M757">
        <v>27.878258076408255</v>
      </c>
      <c r="N757">
        <v>28.170835357820629</v>
      </c>
      <c r="O757">
        <v>30.223517426866717</v>
      </c>
      <c r="P757">
        <v>35.161133758369147</v>
      </c>
      <c r="Q757">
        <v>42.577076615033917</v>
      </c>
      <c r="R757">
        <v>46.463543874323264</v>
      </c>
      <c r="S757">
        <v>50.356478825525336</v>
      </c>
      <c r="T757">
        <v>53.727280273915177</v>
      </c>
      <c r="U757">
        <v>57.203240927513946</v>
      </c>
      <c r="V757">
        <v>59.360311514784868</v>
      </c>
      <c r="W757">
        <v>60.187830449941416</v>
      </c>
      <c r="X757">
        <v>60.216009997215217</v>
      </c>
      <c r="Y757">
        <v>59.553769455440687</v>
      </c>
      <c r="Z757">
        <v>58.13890739365452</v>
      </c>
      <c r="AA757">
        <v>57.128948049944398</v>
      </c>
      <c r="AB757">
        <v>54.397097069460983</v>
      </c>
      <c r="AC757">
        <v>41.582386215699493</v>
      </c>
      <c r="AD757">
        <v>36.711354369962677</v>
      </c>
      <c r="AE757">
        <v>34.03691891921455</v>
      </c>
      <c r="AF757">
        <v>31.98268116427619</v>
      </c>
      <c r="AG757">
        <v>29.959891311497071</v>
      </c>
      <c r="AH757">
        <v>30.072232069023176</v>
      </c>
      <c r="AI757">
        <v>-0.84910976886749268</v>
      </c>
      <c r="AJ757">
        <v>-0.8228420615196228</v>
      </c>
      <c r="AK757">
        <v>-0.83300518989562988</v>
      </c>
      <c r="AL757">
        <v>-0.98136228322982788</v>
      </c>
      <c r="AM757">
        <v>-0.85259300470352173</v>
      </c>
      <c r="AN757">
        <v>-0.56164348125457764</v>
      </c>
      <c r="AO757">
        <v>-0.52026456594467163</v>
      </c>
      <c r="AP757">
        <v>-0.5099748969078064</v>
      </c>
      <c r="AQ757">
        <v>-0.49363300204277039</v>
      </c>
      <c r="AR757">
        <v>-0.49753272533416748</v>
      </c>
      <c r="AS757">
        <v>-0.31725180149078369</v>
      </c>
      <c r="AT757">
        <v>-0.32408061623573303</v>
      </c>
      <c r="AU757">
        <v>-0.25947076082229614</v>
      </c>
      <c r="AV757">
        <v>0.21937820315361023</v>
      </c>
      <c r="AW757">
        <v>0.36221721768379211</v>
      </c>
      <c r="AX757">
        <v>1.0401809215545654</v>
      </c>
      <c r="AY757">
        <v>0.97934037446975708</v>
      </c>
      <c r="AZ757">
        <v>-2.7312057018280029</v>
      </c>
      <c r="BA757">
        <v>-1.8156517744064331</v>
      </c>
      <c r="BB757">
        <v>-1.3994200229644775</v>
      </c>
      <c r="BC757">
        <v>-1.1429657936096191</v>
      </c>
      <c r="BD757">
        <v>-1.0947419404983521</v>
      </c>
      <c r="BE757">
        <v>-0.8999752402305603</v>
      </c>
      <c r="BF757">
        <v>-0.83883285522460938</v>
      </c>
      <c r="BG757">
        <v>-0.41743692755699158</v>
      </c>
      <c r="BH757">
        <v>-0.38902580738067627</v>
      </c>
      <c r="BI757">
        <v>-0.41885283589363098</v>
      </c>
      <c r="BJ757">
        <v>-0.580666184425354</v>
      </c>
      <c r="BK757">
        <v>-0.42224222421646118</v>
      </c>
      <c r="BL757">
        <v>-0.15336711704730988</v>
      </c>
      <c r="BM757">
        <v>-0.12587077915668488</v>
      </c>
      <c r="BN757">
        <v>-0.11743846535682678</v>
      </c>
      <c r="BO757">
        <v>-0.14410364627838135</v>
      </c>
      <c r="BP757">
        <v>-0.2258152961730957</v>
      </c>
      <c r="BQ757">
        <v>-4.391014575958252E-2</v>
      </c>
      <c r="BR757">
        <v>-3.9424806833267212E-2</v>
      </c>
      <c r="BS757">
        <v>3.776342049241066E-2</v>
      </c>
      <c r="BT757">
        <v>0.57611280679702759</v>
      </c>
      <c r="BU757">
        <v>0.6643366813659668</v>
      </c>
      <c r="BV757">
        <v>1.4192776679992676</v>
      </c>
      <c r="BW757">
        <v>1.4039864540100098</v>
      </c>
      <c r="BX757">
        <v>-1.7207978963851929</v>
      </c>
      <c r="BY757">
        <v>-1.0797343254089355</v>
      </c>
      <c r="BZ757">
        <v>-0.85021275281906128</v>
      </c>
      <c r="CA757">
        <v>-0.67576473951339722</v>
      </c>
      <c r="CB757">
        <v>-0.67233932018280029</v>
      </c>
      <c r="CC757">
        <v>-0.55544853210449219</v>
      </c>
      <c r="CD757">
        <v>-0.48165416717529297</v>
      </c>
      <c r="CE757">
        <v>-0.11846161633729935</v>
      </c>
      <c r="CF757">
        <v>-8.856596052646637E-2</v>
      </c>
      <c r="CG757">
        <v>-0.13201217353343964</v>
      </c>
      <c r="CH757">
        <v>-0.30314528942108154</v>
      </c>
      <c r="CI757">
        <v>-0.12418259680271149</v>
      </c>
      <c r="CJ757">
        <v>0.12940384447574615</v>
      </c>
      <c r="CK757">
        <v>0.14728513360023499</v>
      </c>
      <c r="CL757">
        <v>0.15443107485771179</v>
      </c>
      <c r="CM757">
        <v>9.7979329526424408E-2</v>
      </c>
      <c r="CN757">
        <v>-3.7624619901180267E-2</v>
      </c>
      <c r="CO757">
        <v>0.14540544152259827</v>
      </c>
      <c r="CP757">
        <v>0.1577269434928894</v>
      </c>
      <c r="CQ757">
        <v>0.2436269074678421</v>
      </c>
      <c r="CR757">
        <v>0.82318609952926636</v>
      </c>
      <c r="CS757">
        <v>0.87358367443084717</v>
      </c>
      <c r="CT757">
        <v>1.6818388700485229</v>
      </c>
      <c r="CU757">
        <v>1.6980949640274048</v>
      </c>
      <c r="CV757">
        <v>-1.0209925174713135</v>
      </c>
      <c r="CW757">
        <v>-0.57004010677337646</v>
      </c>
      <c r="CX757">
        <v>-0.46983340382575989</v>
      </c>
      <c r="CY757">
        <v>-0.35218268632888794</v>
      </c>
      <c r="CZ757">
        <v>-0.37978452444076538</v>
      </c>
      <c r="DA757">
        <v>-0.31683039665222168</v>
      </c>
      <c r="DB757">
        <v>-0.2342732846736908</v>
      </c>
      <c r="DC757">
        <v>0.18051369488239288</v>
      </c>
      <c r="DD757">
        <v>0.21189388632774353</v>
      </c>
      <c r="DE757">
        <v>0.15482848882675171</v>
      </c>
      <c r="DF757">
        <v>-2.5624413043260574E-2</v>
      </c>
      <c r="DG757">
        <v>0.1738770455121994</v>
      </c>
      <c r="DH757">
        <v>0.41217479109764099</v>
      </c>
      <c r="DI757">
        <v>0.42044106125831604</v>
      </c>
      <c r="DJ757">
        <v>0.42630064487457275</v>
      </c>
      <c r="DK757">
        <v>0.34006229043006897</v>
      </c>
      <c r="DL757">
        <v>0.15056605637073517</v>
      </c>
      <c r="DM757">
        <v>0.33472102880477905</v>
      </c>
      <c r="DN757">
        <v>0.35487869381904602</v>
      </c>
      <c r="DO757">
        <v>0.44949039816856384</v>
      </c>
      <c r="DP757">
        <v>1.0702593326568604</v>
      </c>
      <c r="DQ757">
        <v>1.0828306674957275</v>
      </c>
      <c r="DR757">
        <v>1.9444001913070679</v>
      </c>
      <c r="DS757">
        <v>1.9922035932540894</v>
      </c>
      <c r="DT757">
        <v>-0.32118719816207886</v>
      </c>
      <c r="DU757">
        <v>-6.0345966368913651E-2</v>
      </c>
      <c r="DV757">
        <v>-8.9454062283039093E-2</v>
      </c>
      <c r="DW757">
        <v>-2.8600674122571945E-2</v>
      </c>
      <c r="DX757">
        <v>-8.7229758501052856E-2</v>
      </c>
      <c r="DY757">
        <v>-7.8212253749370575E-2</v>
      </c>
      <c r="DZ757">
        <v>1.3107592239975929E-2</v>
      </c>
      <c r="EA757">
        <v>0.61218655109405518</v>
      </c>
      <c r="EB757">
        <v>0.64571017026901245</v>
      </c>
      <c r="EC757">
        <v>0.568980872631073</v>
      </c>
      <c r="ED757">
        <v>0.37507167458534241</v>
      </c>
      <c r="EE757">
        <v>0.60422784090042114</v>
      </c>
      <c r="EF757">
        <v>0.82045114040374756</v>
      </c>
      <c r="EG757">
        <v>0.8148348331451416</v>
      </c>
      <c r="EH757">
        <v>0.81883710622787476</v>
      </c>
      <c r="EI757">
        <v>0.68959164619445801</v>
      </c>
      <c r="EJ757">
        <v>0.42228350043296814</v>
      </c>
      <c r="EK757">
        <v>0.60806268453598022</v>
      </c>
      <c r="EL757">
        <v>0.63953453302383423</v>
      </c>
      <c r="EM757">
        <v>0.74672454595565796</v>
      </c>
      <c r="EN757">
        <v>1.4269939661026001</v>
      </c>
      <c r="EO757">
        <v>1.3849501609802246</v>
      </c>
      <c r="EP757">
        <v>2.3234968185424805</v>
      </c>
      <c r="EQ757">
        <v>2.4168496131896973</v>
      </c>
      <c r="ER757">
        <v>0.68922054767608643</v>
      </c>
      <c r="ES757">
        <v>0.67557144165039063</v>
      </c>
      <c r="ET757">
        <v>0.45975327491760254</v>
      </c>
      <c r="EU757">
        <v>0.43860036134719849</v>
      </c>
      <c r="EV757">
        <v>0.3351728618144989</v>
      </c>
      <c r="EW757">
        <v>0.26631444692611694</v>
      </c>
      <c r="EX757">
        <v>0.37028628587722778</v>
      </c>
      <c r="EY757">
        <v>62.86029052734375</v>
      </c>
      <c r="EZ757">
        <v>61.911819458007813</v>
      </c>
      <c r="FA757">
        <v>60.952793121337891</v>
      </c>
      <c r="FB757">
        <v>60.570854187011719</v>
      </c>
      <c r="FC757">
        <v>60.328994750976562</v>
      </c>
      <c r="FD757">
        <v>59.629898071289063</v>
      </c>
      <c r="FE757">
        <v>59.625537872314453</v>
      </c>
      <c r="FF757">
        <v>60.263156890869141</v>
      </c>
      <c r="FG757">
        <v>62.377609252929688</v>
      </c>
      <c r="FH757">
        <v>65.055931091308594</v>
      </c>
      <c r="FI757">
        <v>68.5953369140625</v>
      </c>
      <c r="FJ757">
        <v>71.987754821777344</v>
      </c>
      <c r="FK757">
        <v>74.78570556640625</v>
      </c>
      <c r="FL757">
        <v>75.433418273925781</v>
      </c>
      <c r="FM757">
        <v>75.159690856933594</v>
      </c>
      <c r="FN757">
        <v>75.124000549316406</v>
      </c>
      <c r="FO757">
        <v>75.681266784667969</v>
      </c>
      <c r="FP757">
        <v>75.816200256347656</v>
      </c>
      <c r="FQ757">
        <v>74.7962646484375</v>
      </c>
      <c r="FR757">
        <v>72.2913818359375</v>
      </c>
      <c r="FS757">
        <v>68.455284118652344</v>
      </c>
      <c r="FT757">
        <v>65.717498779296875</v>
      </c>
      <c r="FU757">
        <v>64.98724365234375</v>
      </c>
      <c r="FV757">
        <v>64.177635192871094</v>
      </c>
      <c r="FW757">
        <v>1</v>
      </c>
    </row>
    <row r="758" spans="1:179" x14ac:dyDescent="0.2">
      <c r="A758" t="s">
        <v>241</v>
      </c>
      <c r="B758" t="s">
        <v>248</v>
      </c>
      <c r="C758" t="s">
        <v>218</v>
      </c>
      <c r="D758" t="s">
        <v>41</v>
      </c>
      <c r="E758">
        <v>2015</v>
      </c>
      <c r="F758" t="s">
        <v>227</v>
      </c>
      <c r="G758" t="s">
        <v>245</v>
      </c>
      <c r="H758">
        <v>142.46</v>
      </c>
      <c r="K758">
        <v>32.517997904132173</v>
      </c>
      <c r="L758">
        <v>31.725424064227205</v>
      </c>
      <c r="M758">
        <v>30.908031994040488</v>
      </c>
      <c r="N758">
        <v>31.03691814954076</v>
      </c>
      <c r="O758">
        <v>33.396975650233095</v>
      </c>
      <c r="P758">
        <v>40.536735949359056</v>
      </c>
      <c r="Q758">
        <v>49.312493603720149</v>
      </c>
      <c r="R758">
        <v>52.856587744202308</v>
      </c>
      <c r="S758">
        <v>55.793520742141766</v>
      </c>
      <c r="T758">
        <v>60.669870096341903</v>
      </c>
      <c r="U758">
        <v>64.363696928382765</v>
      </c>
      <c r="V758">
        <v>66.479734389030384</v>
      </c>
      <c r="W758">
        <v>65.848950391564017</v>
      </c>
      <c r="X758">
        <v>65.701674445896074</v>
      </c>
      <c r="Y758">
        <v>65.361086952706131</v>
      </c>
      <c r="Z758">
        <v>65.358395719705484</v>
      </c>
      <c r="AA758">
        <v>65.370143640601341</v>
      </c>
      <c r="AB758">
        <v>62.855118265603124</v>
      </c>
      <c r="AC758">
        <v>47.270004176420251</v>
      </c>
      <c r="AD758">
        <v>41.271736264781097</v>
      </c>
      <c r="AE758">
        <v>38.316567182271228</v>
      </c>
      <c r="AF758">
        <v>35.999859686976251</v>
      </c>
      <c r="AG758">
        <v>33.53169733896403</v>
      </c>
      <c r="AH758">
        <v>33.641107899471635</v>
      </c>
      <c r="AI758">
        <v>-0.87244999408721924</v>
      </c>
      <c r="AJ758">
        <v>-0.797080397605896</v>
      </c>
      <c r="AK758">
        <v>-0.81356298923492432</v>
      </c>
      <c r="AL758">
        <v>-0.98484247922897339</v>
      </c>
      <c r="AM758">
        <v>-0.88698595762252808</v>
      </c>
      <c r="AN758">
        <v>-0.600799560546875</v>
      </c>
      <c r="AO758">
        <v>-0.57334315776824951</v>
      </c>
      <c r="AP758">
        <v>-0.54437029361724854</v>
      </c>
      <c r="AQ758">
        <v>-0.54782253503799438</v>
      </c>
      <c r="AR758">
        <v>-0.55676132440567017</v>
      </c>
      <c r="AS758">
        <v>-0.35021233558654785</v>
      </c>
      <c r="AT758">
        <v>-0.35669994354248047</v>
      </c>
      <c r="AU758">
        <v>-0.29180759191513062</v>
      </c>
      <c r="AV758">
        <v>0.2526639997959137</v>
      </c>
      <c r="AW758">
        <v>0.44554516673088074</v>
      </c>
      <c r="AX758">
        <v>1.2780957221984863</v>
      </c>
      <c r="AY758">
        <v>1.2253806591033936</v>
      </c>
      <c r="AZ758">
        <v>-3.3242719173431396</v>
      </c>
      <c r="BA758">
        <v>-2.1245882511138916</v>
      </c>
      <c r="BB758">
        <v>-1.5716710090637207</v>
      </c>
      <c r="BC758">
        <v>-1.2079982757568359</v>
      </c>
      <c r="BD758">
        <v>-1.1253731250762939</v>
      </c>
      <c r="BE758">
        <v>-0.81873887777328491</v>
      </c>
      <c r="BF758">
        <v>-0.82445520162582397</v>
      </c>
      <c r="BG758">
        <v>-0.42552712559700012</v>
      </c>
      <c r="BH758">
        <v>-0.35720467567443848</v>
      </c>
      <c r="BI758">
        <v>-0.38651543855667114</v>
      </c>
      <c r="BJ758">
        <v>-0.56722015142440796</v>
      </c>
      <c r="BK758">
        <v>-0.44292467832565308</v>
      </c>
      <c r="BL758">
        <v>-0.14726646244525909</v>
      </c>
      <c r="BM758">
        <v>-0.13030412793159485</v>
      </c>
      <c r="BN758">
        <v>-0.11563590168952942</v>
      </c>
      <c r="BO758">
        <v>-0.16319462656974792</v>
      </c>
      <c r="BP758">
        <v>-0.2556571364402771</v>
      </c>
      <c r="BQ758">
        <v>-5.0264682620763779E-2</v>
      </c>
      <c r="BR758">
        <v>-4.65850830078125E-2</v>
      </c>
      <c r="BS758">
        <v>2.5500176474452019E-2</v>
      </c>
      <c r="BT758">
        <v>0.63439542055130005</v>
      </c>
      <c r="BU758">
        <v>0.76552301645278931</v>
      </c>
      <c r="BV758">
        <v>1.697879433631897</v>
      </c>
      <c r="BW758">
        <v>1.7033164501190186</v>
      </c>
      <c r="BX758">
        <v>-2.1357417106628418</v>
      </c>
      <c r="BY758">
        <v>-1.2686933279037476</v>
      </c>
      <c r="BZ758">
        <v>-0.97027760744094849</v>
      </c>
      <c r="CA758">
        <v>-0.72081482410430908</v>
      </c>
      <c r="CB758">
        <v>-0.67750954627990723</v>
      </c>
      <c r="CC758">
        <v>-0.47294369339942932</v>
      </c>
      <c r="CD758">
        <v>-0.44733554124832153</v>
      </c>
      <c r="CE758">
        <v>-0.11598970741033554</v>
      </c>
      <c r="CF758">
        <v>-5.2548076957464218E-2</v>
      </c>
      <c r="CG758">
        <v>-9.0743601322174072E-2</v>
      </c>
      <c r="CH758">
        <v>-0.27797615528106689</v>
      </c>
      <c r="CI758">
        <v>-0.1353691965341568</v>
      </c>
      <c r="CJ758">
        <v>0.16684918105602264</v>
      </c>
      <c r="CK758">
        <v>0.17654336988925934</v>
      </c>
      <c r="CL758">
        <v>0.18130424618721008</v>
      </c>
      <c r="CM758">
        <v>0.10319749265909195</v>
      </c>
      <c r="CN758">
        <v>-4.7113299369812012E-2</v>
      </c>
      <c r="CO758">
        <v>0.15747815370559692</v>
      </c>
      <c r="CP758">
        <v>0.16819952428340912</v>
      </c>
      <c r="CQ758">
        <v>0.24526655673980713</v>
      </c>
      <c r="CR758">
        <v>0.89878147840499878</v>
      </c>
      <c r="CS758">
        <v>0.98713868856430054</v>
      </c>
      <c r="CT758">
        <v>1.988620400428772</v>
      </c>
      <c r="CU758">
        <v>2.0343334674835205</v>
      </c>
      <c r="CV758">
        <v>-1.3125691413879395</v>
      </c>
      <c r="CW758">
        <v>-0.6759030818939209</v>
      </c>
      <c r="CX758">
        <v>-0.55375432968139648</v>
      </c>
      <c r="CY758">
        <v>-0.38339307904243469</v>
      </c>
      <c r="CZ758">
        <v>-0.36732068657875061</v>
      </c>
      <c r="DA758">
        <v>-0.23344697058200836</v>
      </c>
      <c r="DB758">
        <v>-0.18614359200000763</v>
      </c>
      <c r="DC758">
        <v>0.19354771077632904</v>
      </c>
      <c r="DD758">
        <v>0.25210851430892944</v>
      </c>
      <c r="DE758">
        <v>0.205028235912323</v>
      </c>
      <c r="DF758">
        <v>1.1267803609371185E-2</v>
      </c>
      <c r="DG758">
        <v>0.17218630015850067</v>
      </c>
      <c r="DH758">
        <v>0.48096480965614319</v>
      </c>
      <c r="DI758">
        <v>0.48339086771011353</v>
      </c>
      <c r="DJ758">
        <v>0.47824439406394958</v>
      </c>
      <c r="DK758">
        <v>0.36958962678909302</v>
      </c>
      <c r="DL758">
        <v>0.16143055260181427</v>
      </c>
      <c r="DM758">
        <v>0.36522099375724792</v>
      </c>
      <c r="DN758">
        <v>0.38298410177230835</v>
      </c>
      <c r="DO758">
        <v>0.46503293514251709</v>
      </c>
      <c r="DP758">
        <v>1.1631674766540527</v>
      </c>
      <c r="DQ758">
        <v>1.2087544202804565</v>
      </c>
      <c r="DR758">
        <v>2.2793614864349365</v>
      </c>
      <c r="DS758">
        <v>2.3653502464294434</v>
      </c>
      <c r="DT758">
        <v>-0.48939669132232666</v>
      </c>
      <c r="DU758">
        <v>-8.3112865686416626E-2</v>
      </c>
      <c r="DV758">
        <v>-0.13723105192184448</v>
      </c>
      <c r="DW758">
        <v>-4.5971300452947617E-2</v>
      </c>
      <c r="DX758">
        <v>-5.7131782174110413E-2</v>
      </c>
      <c r="DY758">
        <v>6.0497433878481388E-3</v>
      </c>
      <c r="DZ758">
        <v>7.5048357248306274E-2</v>
      </c>
      <c r="EA758">
        <v>0.64047056436538696</v>
      </c>
      <c r="EB758">
        <v>0.69198423624038696</v>
      </c>
      <c r="EC758">
        <v>0.63207578659057617</v>
      </c>
      <c r="ED758">
        <v>0.42889013886451721</v>
      </c>
      <c r="EE758">
        <v>0.61624759435653687</v>
      </c>
      <c r="EF758">
        <v>0.93449795246124268</v>
      </c>
      <c r="EG758">
        <v>0.92642992734909058</v>
      </c>
      <c r="EH758">
        <v>0.9069787859916687</v>
      </c>
      <c r="EI758">
        <v>0.75421756505966187</v>
      </c>
      <c r="EJ758">
        <v>0.46253475546836853</v>
      </c>
      <c r="EK758">
        <v>0.6651686429977417</v>
      </c>
      <c r="EL758">
        <v>0.69309896230697632</v>
      </c>
      <c r="EM758">
        <v>0.78234070539474487</v>
      </c>
      <c r="EN758">
        <v>1.5448989868164063</v>
      </c>
      <c r="EO758">
        <v>1.5287322998046875</v>
      </c>
      <c r="EP758">
        <v>2.6991450786590576</v>
      </c>
      <c r="EQ758">
        <v>2.8432860374450684</v>
      </c>
      <c r="ER758">
        <v>0.69913363456726074</v>
      </c>
      <c r="ES758">
        <v>0.7727820873260498</v>
      </c>
      <c r="ET758">
        <v>0.46416240930557251</v>
      </c>
      <c r="EU758">
        <v>0.44121214747428894</v>
      </c>
      <c r="EV758">
        <v>0.39073172211647034</v>
      </c>
      <c r="EW758">
        <v>0.35184496641159058</v>
      </c>
      <c r="EX758">
        <v>0.4521680474281311</v>
      </c>
      <c r="EY758">
        <v>64.861671447753906</v>
      </c>
      <c r="EZ758">
        <v>64.326324462890625</v>
      </c>
      <c r="FA758">
        <v>63.485725402832031</v>
      </c>
      <c r="FB758">
        <v>63.067436218261719</v>
      </c>
      <c r="FC758">
        <v>62.828655242919922</v>
      </c>
      <c r="FD758">
        <v>62.588325500488281</v>
      </c>
      <c r="FE758">
        <v>62.352230072021484</v>
      </c>
      <c r="FF758">
        <v>62.770183563232422</v>
      </c>
      <c r="FG758">
        <v>64.960289001464844</v>
      </c>
      <c r="FH758">
        <v>68.500785827636719</v>
      </c>
      <c r="FI758">
        <v>71.438858032226563</v>
      </c>
      <c r="FJ758">
        <v>73.819938659667969</v>
      </c>
      <c r="FK758">
        <v>74.562881469726563</v>
      </c>
      <c r="FL758">
        <v>75.5179443359375</v>
      </c>
      <c r="FM758">
        <v>75.793327331542969</v>
      </c>
      <c r="FN758">
        <v>76.765068054199219</v>
      </c>
      <c r="FO758">
        <v>78.207618713378906</v>
      </c>
      <c r="FP758">
        <v>78.511268615722656</v>
      </c>
      <c r="FQ758">
        <v>78.295608520507813</v>
      </c>
      <c r="FR758">
        <v>75.622962951660156</v>
      </c>
      <c r="FS758">
        <v>72.343681335449219</v>
      </c>
      <c r="FT758">
        <v>68.789955139160156</v>
      </c>
      <c r="FU758">
        <v>66.84344482421875</v>
      </c>
      <c r="FV758">
        <v>66.186241149902344</v>
      </c>
      <c r="FW758">
        <v>1</v>
      </c>
    </row>
    <row r="759" spans="1:179" x14ac:dyDescent="0.2">
      <c r="A759" t="s">
        <v>241</v>
      </c>
      <c r="B759" t="s">
        <v>248</v>
      </c>
      <c r="C759" t="s">
        <v>218</v>
      </c>
      <c r="D759" t="s">
        <v>41</v>
      </c>
      <c r="E759">
        <v>2016</v>
      </c>
      <c r="F759" t="s">
        <v>227</v>
      </c>
      <c r="G759" t="s">
        <v>245</v>
      </c>
      <c r="H759">
        <v>132.55000000000001</v>
      </c>
      <c r="K759">
        <v>30.254479348300698</v>
      </c>
      <c r="L759">
        <v>29.517075128579005</v>
      </c>
      <c r="M759">
        <v>28.756580230343395</v>
      </c>
      <c r="N759">
        <v>28.876494855510689</v>
      </c>
      <c r="O759">
        <v>31.072273055816961</v>
      </c>
      <c r="P759">
        <v>37.715047655856971</v>
      </c>
      <c r="Q759">
        <v>45.879940817554996</v>
      </c>
      <c r="R759">
        <v>49.177337025580016</v>
      </c>
      <c r="S759">
        <v>51.909835471377967</v>
      </c>
      <c r="T759">
        <v>56.446751036311944</v>
      </c>
      <c r="U759">
        <v>59.883457316189592</v>
      </c>
      <c r="V759">
        <v>61.852201266605391</v>
      </c>
      <c r="W759">
        <v>61.265324993322899</v>
      </c>
      <c r="X759">
        <v>61.128300657758075</v>
      </c>
      <c r="Y759">
        <v>60.811420839099398</v>
      </c>
      <c r="Z759">
        <v>60.808916937921978</v>
      </c>
      <c r="AA759">
        <v>60.819847107459999</v>
      </c>
      <c r="AB759">
        <v>58.47988806408155</v>
      </c>
      <c r="AC759">
        <v>43.979625355959044</v>
      </c>
      <c r="AD759">
        <v>38.398885939182065</v>
      </c>
      <c r="AE759">
        <v>35.649420789417405</v>
      </c>
      <c r="AF759">
        <v>33.493975079657133</v>
      </c>
      <c r="AG759">
        <v>31.197617013384541</v>
      </c>
      <c r="AH759">
        <v>31.299411704223818</v>
      </c>
      <c r="AI759">
        <v>-0.83757346868515015</v>
      </c>
      <c r="AJ759">
        <v>-0.76704245805740356</v>
      </c>
      <c r="AK759">
        <v>-0.78163570165634155</v>
      </c>
      <c r="AL759">
        <v>-0.94044756889343262</v>
      </c>
      <c r="AM759">
        <v>-0.85093200206756592</v>
      </c>
      <c r="AN759">
        <v>-0.58521449565887451</v>
      </c>
      <c r="AO759">
        <v>-0.55906218290328979</v>
      </c>
      <c r="AP759">
        <v>-0.53127861022949219</v>
      </c>
      <c r="AQ759">
        <v>-0.53193908929824829</v>
      </c>
      <c r="AR759">
        <v>-0.53542411327362061</v>
      </c>
      <c r="AS759">
        <v>-0.34318572282791138</v>
      </c>
      <c r="AT759">
        <v>-0.34980985522270203</v>
      </c>
      <c r="AU759">
        <v>-0.28985065221786499</v>
      </c>
      <c r="AV759">
        <v>0.21299454569816589</v>
      </c>
      <c r="AW759">
        <v>0.39602184295654297</v>
      </c>
      <c r="AX759">
        <v>1.1648465394973755</v>
      </c>
      <c r="AY759">
        <v>1.1124370098114014</v>
      </c>
      <c r="AZ759">
        <v>-3.161628246307373</v>
      </c>
      <c r="BA759">
        <v>-2.0262103080749512</v>
      </c>
      <c r="BB759">
        <v>-1.497058629989624</v>
      </c>
      <c r="BC759">
        <v>-1.152093768119812</v>
      </c>
      <c r="BD759">
        <v>-1.0729453563690186</v>
      </c>
      <c r="BE759">
        <v>-0.78175109624862671</v>
      </c>
      <c r="BF759">
        <v>-0.78888159990310669</v>
      </c>
      <c r="BG759">
        <v>-0.40648582577705383</v>
      </c>
      <c r="BH759">
        <v>-0.34275233745574951</v>
      </c>
      <c r="BI759">
        <v>-0.3697192370891571</v>
      </c>
      <c r="BJ759">
        <v>-0.53762227296829224</v>
      </c>
      <c r="BK759">
        <v>-0.42260462045669556</v>
      </c>
      <c r="BL759">
        <v>-0.14775086939334869</v>
      </c>
      <c r="BM759">
        <v>-0.13172081112861633</v>
      </c>
      <c r="BN759">
        <v>-0.11773502826690674</v>
      </c>
      <c r="BO759">
        <v>-0.16093926131725311</v>
      </c>
      <c r="BP759">
        <v>-0.24498859047889709</v>
      </c>
      <c r="BQ759">
        <v>-5.3865745663642883E-2</v>
      </c>
      <c r="BR759">
        <v>-5.0682932138442993E-2</v>
      </c>
      <c r="BS759">
        <v>1.6214335337281227E-2</v>
      </c>
      <c r="BT759">
        <v>0.58120054006576538</v>
      </c>
      <c r="BU759">
        <v>0.70466232299804688</v>
      </c>
      <c r="BV759">
        <v>1.5697566270828247</v>
      </c>
      <c r="BW759">
        <v>1.5734387636184692</v>
      </c>
      <c r="BX759">
        <v>-2.0152096748352051</v>
      </c>
      <c r="BY759">
        <v>-1.200641393661499</v>
      </c>
      <c r="BZ759">
        <v>-0.91697359085083008</v>
      </c>
      <c r="CA759">
        <v>-0.68217206001281738</v>
      </c>
      <c r="CB759">
        <v>-0.64095050096511841</v>
      </c>
      <c r="CC759">
        <v>-0.44820806384086609</v>
      </c>
      <c r="CD759">
        <v>-0.42512392997741699</v>
      </c>
      <c r="CE759">
        <v>-0.10791587084531784</v>
      </c>
      <c r="CF759">
        <v>-4.8890300095081329E-2</v>
      </c>
      <c r="CG759">
        <v>-8.4427103400230408E-2</v>
      </c>
      <c r="CH759">
        <v>-0.25862675905227661</v>
      </c>
      <c r="CI759">
        <v>-0.12594638764858246</v>
      </c>
      <c r="CJ759">
        <v>0.15523511171340942</v>
      </c>
      <c r="CK759">
        <v>0.16425450146198273</v>
      </c>
      <c r="CL759">
        <v>0.16868399083614349</v>
      </c>
      <c r="CM759">
        <v>9.6014104783535004E-2</v>
      </c>
      <c r="CN759">
        <v>-4.383382573723793E-2</v>
      </c>
      <c r="CO759">
        <v>0.14651638269424438</v>
      </c>
      <c r="CP759">
        <v>0.15649145841598511</v>
      </c>
      <c r="CQ759">
        <v>0.22819399833679199</v>
      </c>
      <c r="CR759">
        <v>0.83621895313262939</v>
      </c>
      <c r="CS759">
        <v>0.9184257984161377</v>
      </c>
      <c r="CT759">
        <v>1.8501962423324585</v>
      </c>
      <c r="CU759">
        <v>1.8927271366119385</v>
      </c>
      <c r="CV759">
        <v>-1.2212036848068237</v>
      </c>
      <c r="CW759">
        <v>-0.62885475158691406</v>
      </c>
      <c r="CX759">
        <v>-0.51520848274230957</v>
      </c>
      <c r="CY759">
        <v>-0.35670578479766846</v>
      </c>
      <c r="CZ759">
        <v>-0.34175214171409607</v>
      </c>
      <c r="DA759">
        <v>-0.21719714999198914</v>
      </c>
      <c r="DB759">
        <v>-0.17318646609783173</v>
      </c>
      <c r="DC759">
        <v>0.19065409898757935</v>
      </c>
      <c r="DD759">
        <v>0.24497175216674805</v>
      </c>
      <c r="DE759">
        <v>0.2008650153875351</v>
      </c>
      <c r="DF759">
        <v>2.0368799567222595E-2</v>
      </c>
      <c r="DG759">
        <v>0.17071186006069183</v>
      </c>
      <c r="DH759">
        <v>0.45822107791900635</v>
      </c>
      <c r="DI759">
        <v>0.46022981405258179</v>
      </c>
      <c r="DJ759">
        <v>0.45510300993919373</v>
      </c>
      <c r="DK759">
        <v>0.35296747088432312</v>
      </c>
      <c r="DL759">
        <v>0.15732094645500183</v>
      </c>
      <c r="DM759">
        <v>0.34689852595329285</v>
      </c>
      <c r="DN759">
        <v>0.36366584897041321</v>
      </c>
      <c r="DO759">
        <v>0.4401736855506897</v>
      </c>
      <c r="DP759">
        <v>1.0912373065948486</v>
      </c>
      <c r="DQ759">
        <v>1.1321892738342285</v>
      </c>
      <c r="DR759">
        <v>2.1306357383728027</v>
      </c>
      <c r="DS759">
        <v>2.2120156288146973</v>
      </c>
      <c r="DT759">
        <v>-0.42719757556915283</v>
      </c>
      <c r="DU759">
        <v>-5.7068109512329102E-2</v>
      </c>
      <c r="DV759">
        <v>-0.11344339698553085</v>
      </c>
      <c r="DW759">
        <v>-3.1239477917551994E-2</v>
      </c>
      <c r="DX759">
        <v>-4.2553834617137909E-2</v>
      </c>
      <c r="DY759">
        <v>1.381375640630722E-2</v>
      </c>
      <c r="DZ759">
        <v>7.8750975430011749E-2</v>
      </c>
      <c r="EA759">
        <v>0.62174171209335327</v>
      </c>
      <c r="EB759">
        <v>0.6692618727684021</v>
      </c>
      <c r="EC759">
        <v>0.61278152465820313</v>
      </c>
      <c r="ED759">
        <v>0.42319405078887939</v>
      </c>
      <c r="EE759">
        <v>0.59903925657272339</v>
      </c>
      <c r="EF759">
        <v>0.89568471908569336</v>
      </c>
      <c r="EG759">
        <v>0.88757115602493286</v>
      </c>
      <c r="EH759">
        <v>0.86864656209945679</v>
      </c>
      <c r="EI759">
        <v>0.72396731376647949</v>
      </c>
      <c r="EJ759">
        <v>0.44775646924972534</v>
      </c>
      <c r="EK759">
        <v>0.63621848821640015</v>
      </c>
      <c r="EL759">
        <v>0.66279274225234985</v>
      </c>
      <c r="EM759">
        <v>0.74623864889144897</v>
      </c>
      <c r="EN759">
        <v>1.4594433307647705</v>
      </c>
      <c r="EO759">
        <v>1.4408297538757324</v>
      </c>
      <c r="EP759">
        <v>2.535545825958252</v>
      </c>
      <c r="EQ759">
        <v>2.6730172634124756</v>
      </c>
      <c r="ER759">
        <v>0.71922105550765991</v>
      </c>
      <c r="ES759">
        <v>0.7685009241104126</v>
      </c>
      <c r="ET759">
        <v>0.46664160490036011</v>
      </c>
      <c r="EU759">
        <v>0.43868216872215271</v>
      </c>
      <c r="EV759">
        <v>0.38944101333618164</v>
      </c>
      <c r="EW759">
        <v>0.34735682606697083</v>
      </c>
      <c r="EX759">
        <v>0.44250863790512085</v>
      </c>
      <c r="EY759">
        <v>64.861671447753906</v>
      </c>
      <c r="EZ759">
        <v>64.326324462890625</v>
      </c>
      <c r="FA759">
        <v>63.485725402832031</v>
      </c>
      <c r="FB759">
        <v>63.067436218261719</v>
      </c>
      <c r="FC759">
        <v>62.828655242919922</v>
      </c>
      <c r="FD759">
        <v>62.588325500488281</v>
      </c>
      <c r="FE759">
        <v>62.352230072021484</v>
      </c>
      <c r="FF759">
        <v>62.770179748535156</v>
      </c>
      <c r="FG759">
        <v>64.960289001464844</v>
      </c>
      <c r="FH759">
        <v>68.500785827636719</v>
      </c>
      <c r="FI759">
        <v>71.438858032226563</v>
      </c>
      <c r="FJ759">
        <v>73.819938659667969</v>
      </c>
      <c r="FK759">
        <v>74.562881469726563</v>
      </c>
      <c r="FL759">
        <v>75.5179443359375</v>
      </c>
      <c r="FM759">
        <v>75.793327331542969</v>
      </c>
      <c r="FN759">
        <v>76.765068054199219</v>
      </c>
      <c r="FO759">
        <v>78.207618713378906</v>
      </c>
      <c r="FP759">
        <v>78.511268615722656</v>
      </c>
      <c r="FQ759">
        <v>78.295608520507813</v>
      </c>
      <c r="FR759">
        <v>75.622962951660156</v>
      </c>
      <c r="FS759">
        <v>72.343681335449219</v>
      </c>
      <c r="FT759">
        <v>68.789955139160156</v>
      </c>
      <c r="FU759">
        <v>66.84344482421875</v>
      </c>
      <c r="FV759">
        <v>66.186241149902344</v>
      </c>
      <c r="FW759">
        <v>1</v>
      </c>
    </row>
    <row r="760" spans="1:179" x14ac:dyDescent="0.2">
      <c r="A760" t="s">
        <v>241</v>
      </c>
      <c r="B760" t="s">
        <v>248</v>
      </c>
      <c r="C760" t="s">
        <v>218</v>
      </c>
      <c r="D760" t="s">
        <v>41</v>
      </c>
      <c r="E760" t="s">
        <v>250</v>
      </c>
      <c r="F760" t="s">
        <v>227</v>
      </c>
      <c r="G760" t="s">
        <v>245</v>
      </c>
      <c r="H760">
        <v>129.59</v>
      </c>
      <c r="K760">
        <v>29.580241038265996</v>
      </c>
      <c r="L760">
        <v>28.859270291723394</v>
      </c>
      <c r="M760">
        <v>28.11572345559367</v>
      </c>
      <c r="N760">
        <v>28.23296571501669</v>
      </c>
      <c r="O760">
        <v>30.379809747065043</v>
      </c>
      <c r="P760">
        <v>36.874546330363444</v>
      </c>
      <c r="Q760">
        <v>44.857480195932766</v>
      </c>
      <c r="R760">
        <v>48.081392050741229</v>
      </c>
      <c r="S760">
        <v>50.752995211809356</v>
      </c>
      <c r="T760">
        <v>55.188803028430911</v>
      </c>
      <c r="U760">
        <v>58.548920350767617</v>
      </c>
      <c r="V760">
        <v>60.473789720539081</v>
      </c>
      <c r="W760">
        <v>59.899992319384651</v>
      </c>
      <c r="X760">
        <v>59.766021649208717</v>
      </c>
      <c r="Y760">
        <v>59.456203677853935</v>
      </c>
      <c r="Z760">
        <v>59.453755577540875</v>
      </c>
      <c r="AA760">
        <v>59.464442162023182</v>
      </c>
      <c r="AB760">
        <v>57.176630439138826</v>
      </c>
      <c r="AC760">
        <v>42.999514347120055</v>
      </c>
      <c r="AD760">
        <v>37.543144887921713</v>
      </c>
      <c r="AE760">
        <v>34.854953135551703</v>
      </c>
      <c r="AF760">
        <v>32.747542761517735</v>
      </c>
      <c r="AG760">
        <v>30.502360343122398</v>
      </c>
      <c r="AH760">
        <v>30.601886481277894</v>
      </c>
      <c r="AI760">
        <v>-0.8269922137260437</v>
      </c>
      <c r="AJ760">
        <v>-0.75790560245513916</v>
      </c>
      <c r="AK760">
        <v>-0.77194154262542725</v>
      </c>
      <c r="AL760">
        <v>-0.92704373598098755</v>
      </c>
      <c r="AM760">
        <v>-0.84000140428543091</v>
      </c>
      <c r="AN760">
        <v>-0.58037680387496948</v>
      </c>
      <c r="AO760">
        <v>-0.55461752414703369</v>
      </c>
      <c r="AP760">
        <v>-0.52719438076019287</v>
      </c>
      <c r="AQ760">
        <v>-0.52704226970672607</v>
      </c>
      <c r="AR760">
        <v>-0.52893871068954468</v>
      </c>
      <c r="AS760">
        <v>-0.34096354246139526</v>
      </c>
      <c r="AT760">
        <v>-0.34762397408485413</v>
      </c>
      <c r="AU760">
        <v>-0.28913107514381409</v>
      </c>
      <c r="AV760">
        <v>0.20134250819683075</v>
      </c>
      <c r="AW760">
        <v>0.38140803575515747</v>
      </c>
      <c r="AX760">
        <v>1.1312936544418335</v>
      </c>
      <c r="AY760">
        <v>1.0790001153945923</v>
      </c>
      <c r="AZ760">
        <v>-3.1126694679260254</v>
      </c>
      <c r="BA760">
        <v>-1.9965379238128662</v>
      </c>
      <c r="BB760">
        <v>-1.4745746850967407</v>
      </c>
      <c r="BC760">
        <v>-1.135231614112854</v>
      </c>
      <c r="BD760">
        <v>-1.0571358203887939</v>
      </c>
      <c r="BE760">
        <v>-0.77058464288711548</v>
      </c>
      <c r="BF760">
        <v>-0.77812284231185913</v>
      </c>
      <c r="BG760">
        <v>-0.40073522925376892</v>
      </c>
      <c r="BH760">
        <v>-0.33836990594863892</v>
      </c>
      <c r="BI760">
        <v>-0.36464083194732666</v>
      </c>
      <c r="BJ760">
        <v>-0.52873235940933228</v>
      </c>
      <c r="BK760">
        <v>-0.4164736270904541</v>
      </c>
      <c r="BL760">
        <v>-0.14781524240970612</v>
      </c>
      <c r="BM760">
        <v>-0.13206475973129272</v>
      </c>
      <c r="BN760">
        <v>-0.11828477680683136</v>
      </c>
      <c r="BO760">
        <v>-0.16019968688488007</v>
      </c>
      <c r="BP760">
        <v>-0.24175767600536346</v>
      </c>
      <c r="BQ760">
        <v>-5.4885558784008026E-2</v>
      </c>
      <c r="BR760">
        <v>-5.1848936825990677E-2</v>
      </c>
      <c r="BS760">
        <v>1.3504256494343281E-2</v>
      </c>
      <c r="BT760">
        <v>0.56542259454727173</v>
      </c>
      <c r="BU760">
        <v>0.68659001588821411</v>
      </c>
      <c r="BV760">
        <v>1.5316665172576904</v>
      </c>
      <c r="BW760">
        <v>1.5348360538482666</v>
      </c>
      <c r="BX760">
        <v>-1.9790971279144287</v>
      </c>
      <c r="BY760">
        <v>-1.1802197694778442</v>
      </c>
      <c r="BZ760">
        <v>-0.90098989009857178</v>
      </c>
      <c r="CA760">
        <v>-0.67057567834854126</v>
      </c>
      <c r="CB760">
        <v>-0.62998169660568237</v>
      </c>
      <c r="CC760">
        <v>-0.44077908992767334</v>
      </c>
      <c r="CD760">
        <v>-0.41844126582145691</v>
      </c>
      <c r="CE760">
        <v>-0.1055109053850174</v>
      </c>
      <c r="CF760">
        <v>-4.7800753265619278E-2</v>
      </c>
      <c r="CG760">
        <v>-8.2545600831508636E-2</v>
      </c>
      <c r="CH760">
        <v>-0.25286310911178589</v>
      </c>
      <c r="CI760">
        <v>-0.12313960492610931</v>
      </c>
      <c r="CJ760">
        <v>0.15177561342716217</v>
      </c>
      <c r="CK760">
        <v>0.16059400141239166</v>
      </c>
      <c r="CL760">
        <v>0.16492477059364319</v>
      </c>
      <c r="CM760">
        <v>9.3874372541904449E-2</v>
      </c>
      <c r="CN760">
        <v>-4.2856965214014053E-2</v>
      </c>
      <c r="CO760">
        <v>0.14325118064880371</v>
      </c>
      <c r="CP760">
        <v>0.15300396084785461</v>
      </c>
      <c r="CQ760">
        <v>0.22310857474803925</v>
      </c>
      <c r="CR760">
        <v>0.81758332252502441</v>
      </c>
      <c r="CS760">
        <v>0.89795815944671631</v>
      </c>
      <c r="CT760">
        <v>1.8089635372161865</v>
      </c>
      <c r="CU760">
        <v>1.8505465984344482</v>
      </c>
      <c r="CV760">
        <v>-1.1939884424209595</v>
      </c>
      <c r="CW760">
        <v>-0.61484032869338989</v>
      </c>
      <c r="CX760">
        <v>-0.5037267804145813</v>
      </c>
      <c r="CY760">
        <v>-0.34875637292861938</v>
      </c>
      <c r="CZ760">
        <v>-0.33413600921630859</v>
      </c>
      <c r="DA760">
        <v>-0.21235679090023041</v>
      </c>
      <c r="DB760">
        <v>-0.16932691633701324</v>
      </c>
      <c r="DC760">
        <v>0.18971340358257294</v>
      </c>
      <c r="DD760">
        <v>0.24276840686798096</v>
      </c>
      <c r="DE760">
        <v>0.19954964518547058</v>
      </c>
      <c r="DF760">
        <v>2.3006148636341095E-2</v>
      </c>
      <c r="DG760">
        <v>0.17019443213939667</v>
      </c>
      <c r="DH760">
        <v>0.45136645436286926</v>
      </c>
      <c r="DI760">
        <v>0.45325276255607605</v>
      </c>
      <c r="DJ760">
        <v>0.44813430309295654</v>
      </c>
      <c r="DK760">
        <v>0.34794843196868896</v>
      </c>
      <c r="DL760">
        <v>0.15604373812675476</v>
      </c>
      <c r="DM760">
        <v>0.34138792753219604</v>
      </c>
      <c r="DN760">
        <v>0.35785683989524841</v>
      </c>
      <c r="DO760">
        <v>0.43271288275718689</v>
      </c>
      <c r="DP760">
        <v>1.0697441101074219</v>
      </c>
      <c r="DQ760">
        <v>1.1093262434005737</v>
      </c>
      <c r="DR760">
        <v>2.0862605571746826</v>
      </c>
      <c r="DS760">
        <v>2.1662571430206299</v>
      </c>
      <c r="DT760">
        <v>-0.40887966752052307</v>
      </c>
      <c r="DU760">
        <v>-4.9460910260677338E-2</v>
      </c>
      <c r="DV760">
        <v>-0.10646367818117142</v>
      </c>
      <c r="DW760">
        <v>-2.6937117800116539E-2</v>
      </c>
      <c r="DX760">
        <v>-3.8290351629257202E-2</v>
      </c>
      <c r="DY760">
        <v>1.6065517440438271E-2</v>
      </c>
      <c r="DZ760">
        <v>7.9787440598011017E-2</v>
      </c>
      <c r="EA760">
        <v>0.6159704327583313</v>
      </c>
      <c r="EB760">
        <v>0.6623041033744812</v>
      </c>
      <c r="EC760">
        <v>0.60685038566589355</v>
      </c>
      <c r="ED760">
        <v>0.42131754755973816</v>
      </c>
      <c r="EE760">
        <v>0.59372216463088989</v>
      </c>
      <c r="EF760">
        <v>0.88392806053161621</v>
      </c>
      <c r="EG760">
        <v>0.8758055567741394</v>
      </c>
      <c r="EH760">
        <v>0.85704392194747925</v>
      </c>
      <c r="EI760">
        <v>0.71479099988937378</v>
      </c>
      <c r="EJ760">
        <v>0.44322475790977478</v>
      </c>
      <c r="EK760">
        <v>0.62746590375900269</v>
      </c>
      <c r="EL760">
        <v>0.65363186597824097</v>
      </c>
      <c r="EM760">
        <v>0.73534822463989258</v>
      </c>
      <c r="EN760">
        <v>1.4338241815567017</v>
      </c>
      <c r="EO760">
        <v>1.4145082235336304</v>
      </c>
      <c r="EP760">
        <v>2.48663330078125</v>
      </c>
      <c r="EQ760">
        <v>2.6220932006835938</v>
      </c>
      <c r="ER760">
        <v>0.724692702293396</v>
      </c>
      <c r="ES760">
        <v>0.76685720682144165</v>
      </c>
      <c r="ET760">
        <v>0.46712115406990051</v>
      </c>
      <c r="EU760">
        <v>0.43771877884864807</v>
      </c>
      <c r="EV760">
        <v>0.38886380195617676</v>
      </c>
      <c r="EW760">
        <v>0.34587106108665466</v>
      </c>
      <c r="EX760">
        <v>0.43946900963783264</v>
      </c>
      <c r="EY760">
        <v>64.861671447753906</v>
      </c>
      <c r="EZ760">
        <v>64.326324462890625</v>
      </c>
      <c r="FA760">
        <v>63.485725402832031</v>
      </c>
      <c r="FB760">
        <v>63.067436218261719</v>
      </c>
      <c r="FC760">
        <v>62.828651428222656</v>
      </c>
      <c r="FD760">
        <v>62.588329315185547</v>
      </c>
      <c r="FE760">
        <v>62.352230072021484</v>
      </c>
      <c r="FF760">
        <v>62.770183563232422</v>
      </c>
      <c r="FG760">
        <v>64.960289001464844</v>
      </c>
      <c r="FH760">
        <v>68.500785827636719</v>
      </c>
      <c r="FI760">
        <v>71.438858032226563</v>
      </c>
      <c r="FJ760">
        <v>73.819938659667969</v>
      </c>
      <c r="FK760">
        <v>74.562881469726563</v>
      </c>
      <c r="FL760">
        <v>75.5179443359375</v>
      </c>
      <c r="FM760">
        <v>75.793327331542969</v>
      </c>
      <c r="FN760">
        <v>76.765068054199219</v>
      </c>
      <c r="FO760">
        <v>78.207618713378906</v>
      </c>
      <c r="FP760">
        <v>78.511268615722656</v>
      </c>
      <c r="FQ760">
        <v>78.295608520507813</v>
      </c>
      <c r="FR760">
        <v>75.622962951660156</v>
      </c>
      <c r="FS760">
        <v>72.343681335449219</v>
      </c>
      <c r="FT760">
        <v>68.789955139160156</v>
      </c>
      <c r="FU760">
        <v>66.84344482421875</v>
      </c>
      <c r="FV760">
        <v>66.186241149902344</v>
      </c>
      <c r="FW760">
        <v>1</v>
      </c>
    </row>
    <row r="761" spans="1:179" x14ac:dyDescent="0.2">
      <c r="A761" t="s">
        <v>241</v>
      </c>
      <c r="B761" t="s">
        <v>248</v>
      </c>
      <c r="C761" t="s">
        <v>218</v>
      </c>
      <c r="D761" t="s">
        <v>42</v>
      </c>
      <c r="E761">
        <v>2015</v>
      </c>
      <c r="F761" t="s">
        <v>227</v>
      </c>
      <c r="G761" t="s">
        <v>245</v>
      </c>
      <c r="H761">
        <v>142.67000000000002</v>
      </c>
      <c r="K761">
        <v>33.771405179293936</v>
      </c>
      <c r="L761">
        <v>32.96895510762694</v>
      </c>
      <c r="M761">
        <v>32.184302388847541</v>
      </c>
      <c r="N761">
        <v>32.462704616142588</v>
      </c>
      <c r="O761">
        <v>34.915455438958119</v>
      </c>
      <c r="P761">
        <v>42.032530885810296</v>
      </c>
      <c r="Q761">
        <v>50.664239228806771</v>
      </c>
      <c r="R761">
        <v>54.209534513140326</v>
      </c>
      <c r="S761">
        <v>58.401259558817415</v>
      </c>
      <c r="T761">
        <v>63.05531781821896</v>
      </c>
      <c r="U761">
        <v>67.289839638927688</v>
      </c>
      <c r="V761">
        <v>69.671950533157982</v>
      </c>
      <c r="W761">
        <v>69.41136246597452</v>
      </c>
      <c r="X761">
        <v>69.228672624882435</v>
      </c>
      <c r="Y761">
        <v>69.175630074946383</v>
      </c>
      <c r="Z761">
        <v>68.741509949174045</v>
      </c>
      <c r="AA761">
        <v>68.367601735441653</v>
      </c>
      <c r="AB761">
        <v>65.579825899525716</v>
      </c>
      <c r="AC761">
        <v>49.15506198025831</v>
      </c>
      <c r="AD761">
        <v>43.079579676647256</v>
      </c>
      <c r="AE761">
        <v>39.891306916253498</v>
      </c>
      <c r="AF761">
        <v>37.540329773031409</v>
      </c>
      <c r="AG761">
        <v>35.078457766179582</v>
      </c>
      <c r="AH761">
        <v>35.327884587095625</v>
      </c>
      <c r="AI761">
        <v>-0.92847037315368652</v>
      </c>
      <c r="AJ761">
        <v>-0.85260224342346191</v>
      </c>
      <c r="AK761">
        <v>-0.87614500522613525</v>
      </c>
      <c r="AL761">
        <v>-1.119603157043457</v>
      </c>
      <c r="AM761">
        <v>-0.98725086450576782</v>
      </c>
      <c r="AN761">
        <v>-0.60729998350143433</v>
      </c>
      <c r="AO761">
        <v>-0.55397868156433105</v>
      </c>
      <c r="AP761">
        <v>-0.52062815427780151</v>
      </c>
      <c r="AQ761">
        <v>-0.572723388671875</v>
      </c>
      <c r="AR761">
        <v>-0.58615821599960327</v>
      </c>
      <c r="AS761">
        <v>-0.38096079230308533</v>
      </c>
      <c r="AT761">
        <v>-0.38935548067092896</v>
      </c>
      <c r="AU761">
        <v>-0.32316941022872925</v>
      </c>
      <c r="AV761">
        <v>0.26693597435951233</v>
      </c>
      <c r="AW761">
        <v>0.49433460831642151</v>
      </c>
      <c r="AX761">
        <v>1.4246611595153809</v>
      </c>
      <c r="AY761">
        <v>1.3760720491409302</v>
      </c>
      <c r="AZ761">
        <v>-3.7419283390045166</v>
      </c>
      <c r="BA761">
        <v>-2.5464117527008057</v>
      </c>
      <c r="BB761">
        <v>-2.0711662769317627</v>
      </c>
      <c r="BC761">
        <v>-1.6955515146255493</v>
      </c>
      <c r="BD761">
        <v>-1.5392478704452515</v>
      </c>
      <c r="BE761">
        <v>-1.0002595186233521</v>
      </c>
      <c r="BF761">
        <v>-1.002562403678894</v>
      </c>
      <c r="BG761">
        <v>-0.44900065660476685</v>
      </c>
      <c r="BH761">
        <v>-0.38468542695045471</v>
      </c>
      <c r="BI761">
        <v>-0.42659655213356018</v>
      </c>
      <c r="BJ761">
        <v>-0.67277240753173828</v>
      </c>
      <c r="BK761">
        <v>-0.51584136486053467</v>
      </c>
      <c r="BL761">
        <v>-0.1336313784122467</v>
      </c>
      <c r="BM761">
        <v>-9.1620057821273804E-2</v>
      </c>
      <c r="BN761">
        <v>-7.5694814324378967E-2</v>
      </c>
      <c r="BO761">
        <v>-0.16429048776626587</v>
      </c>
      <c r="BP761">
        <v>-0.2677675187587738</v>
      </c>
      <c r="BQ761">
        <v>-6.0462620109319687E-2</v>
      </c>
      <c r="BR761">
        <v>-5.7211548089981079E-2</v>
      </c>
      <c r="BS761">
        <v>1.9142501056194305E-2</v>
      </c>
      <c r="BT761">
        <v>0.68315553665161133</v>
      </c>
      <c r="BU761">
        <v>0.84402197599411011</v>
      </c>
      <c r="BV761">
        <v>1.8814486265182495</v>
      </c>
      <c r="BW761">
        <v>1.8864141702651978</v>
      </c>
      <c r="BX761">
        <v>-2.4114162921905518</v>
      </c>
      <c r="BY761">
        <v>-1.5498082637786865</v>
      </c>
      <c r="BZ761">
        <v>-1.3106033802032471</v>
      </c>
      <c r="CA761">
        <v>-1.0538544654846191</v>
      </c>
      <c r="CB761">
        <v>-0.95641565322875977</v>
      </c>
      <c r="CC761">
        <v>-0.60093057155609131</v>
      </c>
      <c r="CD761">
        <v>-0.57548725605010986</v>
      </c>
      <c r="CE761">
        <v>-0.11692136526107788</v>
      </c>
      <c r="CF761">
        <v>-6.0607682913541794E-2</v>
      </c>
      <c r="CG761">
        <v>-0.11524064093828201</v>
      </c>
      <c r="CH761">
        <v>-0.36329883337020874</v>
      </c>
      <c r="CI761">
        <v>-0.18934455513954163</v>
      </c>
      <c r="CJ761">
        <v>0.19443006813526154</v>
      </c>
      <c r="CK761">
        <v>0.22860811650753021</v>
      </c>
      <c r="CL761">
        <v>0.23246468603610992</v>
      </c>
      <c r="CM761">
        <v>0.1185888946056366</v>
      </c>
      <c r="CN761">
        <v>-4.725111648440361E-2</v>
      </c>
      <c r="CO761">
        <v>0.16151344776153564</v>
      </c>
      <c r="CP761">
        <v>0.17283032834529877</v>
      </c>
      <c r="CQ761">
        <v>0.25622668862342834</v>
      </c>
      <c r="CR761">
        <v>0.97142797708511353</v>
      </c>
      <c r="CS761">
        <v>1.0862144231796265</v>
      </c>
      <c r="CT761">
        <v>2.1978182792663574</v>
      </c>
      <c r="CU761">
        <v>2.2398755550384521</v>
      </c>
      <c r="CV761">
        <v>-1.4899078607559204</v>
      </c>
      <c r="CW761">
        <v>-0.85956352949142456</v>
      </c>
      <c r="CX761">
        <v>-0.7838398814201355</v>
      </c>
      <c r="CY761">
        <v>-0.60941708087921143</v>
      </c>
      <c r="CZ761">
        <v>-0.55274784564971924</v>
      </c>
      <c r="DA761">
        <v>-0.32435649633407593</v>
      </c>
      <c r="DB761">
        <v>-0.27969631552696228</v>
      </c>
      <c r="DC761">
        <v>0.21515791118144989</v>
      </c>
      <c r="DD761">
        <v>0.26347005367279053</v>
      </c>
      <c r="DE761">
        <v>0.19611525535583496</v>
      </c>
      <c r="DF761">
        <v>-5.3825199604034424E-2</v>
      </c>
      <c r="DG761">
        <v>0.13715225458145142</v>
      </c>
      <c r="DH761">
        <v>0.52249151468276978</v>
      </c>
      <c r="DI761">
        <v>0.54883629083633423</v>
      </c>
      <c r="DJ761">
        <v>0.54062420129776001</v>
      </c>
      <c r="DK761">
        <v>0.40146827697753906</v>
      </c>
      <c r="DL761">
        <v>0.17326529324054718</v>
      </c>
      <c r="DM761">
        <v>0.38348951935768127</v>
      </c>
      <c r="DN761">
        <v>0.40287220478057861</v>
      </c>
      <c r="DO761">
        <v>0.49331086874008179</v>
      </c>
      <c r="DP761">
        <v>1.2597004175186157</v>
      </c>
      <c r="DQ761">
        <v>1.328406810760498</v>
      </c>
      <c r="DR761">
        <v>2.5141878128051758</v>
      </c>
      <c r="DS761">
        <v>2.5933370590209961</v>
      </c>
      <c r="DT761">
        <v>-0.56839925050735474</v>
      </c>
      <c r="DU761">
        <v>-0.16931889951229095</v>
      </c>
      <c r="DV761">
        <v>-0.25707632303237915</v>
      </c>
      <c r="DW761">
        <v>-0.16497965157032013</v>
      </c>
      <c r="DX761">
        <v>-0.14908003807067871</v>
      </c>
      <c r="DY761">
        <v>-4.7782428562641144E-2</v>
      </c>
      <c r="DZ761">
        <v>1.6094617545604706E-2</v>
      </c>
      <c r="EA761">
        <v>0.69462764263153076</v>
      </c>
      <c r="EB761">
        <v>0.73138684034347534</v>
      </c>
      <c r="EC761">
        <v>0.64566373825073242</v>
      </c>
      <c r="ED761">
        <v>0.39300554990768433</v>
      </c>
      <c r="EE761">
        <v>0.60856175422668457</v>
      </c>
      <c r="EF761">
        <v>0.99616014957427979</v>
      </c>
      <c r="EG761">
        <v>1.0111949443817139</v>
      </c>
      <c r="EH761">
        <v>0.98555755615234375</v>
      </c>
      <c r="EI761">
        <v>0.80990117788314819</v>
      </c>
      <c r="EJ761">
        <v>0.49165594577789307</v>
      </c>
      <c r="EK761">
        <v>0.70398765802383423</v>
      </c>
      <c r="EL761">
        <v>0.7350161075592041</v>
      </c>
      <c r="EM761">
        <v>0.83562278747558594</v>
      </c>
      <c r="EN761">
        <v>1.6759200096130371</v>
      </c>
      <c r="EO761">
        <v>1.6780941486358643</v>
      </c>
      <c r="EP761">
        <v>2.970975399017334</v>
      </c>
      <c r="EQ761">
        <v>3.1036791801452637</v>
      </c>
      <c r="ER761">
        <v>0.76211279630661011</v>
      </c>
      <c r="ES761">
        <v>0.82728475332260132</v>
      </c>
      <c r="ET761">
        <v>0.5034865140914917</v>
      </c>
      <c r="EU761">
        <v>0.47671738266944885</v>
      </c>
      <c r="EV761">
        <v>0.4337521493434906</v>
      </c>
      <c r="EW761">
        <v>0.35154658555984497</v>
      </c>
      <c r="EX761">
        <v>0.44316974282264709</v>
      </c>
      <c r="EY761">
        <v>65.176231384277344</v>
      </c>
      <c r="EZ761">
        <v>65.115386962890625</v>
      </c>
      <c r="FA761">
        <v>65.272842407226562</v>
      </c>
      <c r="FB761">
        <v>65.489334106445313</v>
      </c>
      <c r="FC761">
        <v>65.426437377929688</v>
      </c>
      <c r="FD761">
        <v>65.181808471679688</v>
      </c>
      <c r="FE761">
        <v>65.000198364257813</v>
      </c>
      <c r="FF761">
        <v>65.389907836914063</v>
      </c>
      <c r="FG761">
        <v>67.557571411132813</v>
      </c>
      <c r="FH761">
        <v>70.659027099609375</v>
      </c>
      <c r="FI761">
        <v>74.606819152832031</v>
      </c>
      <c r="FJ761">
        <v>77.753654479980469</v>
      </c>
      <c r="FK761">
        <v>79.175079345703125</v>
      </c>
      <c r="FL761">
        <v>80.214302062988281</v>
      </c>
      <c r="FM761">
        <v>81.298942565917969</v>
      </c>
      <c r="FN761">
        <v>81.676605224609375</v>
      </c>
      <c r="FO761">
        <v>82.478515625</v>
      </c>
      <c r="FP761">
        <v>82.195320129394531</v>
      </c>
      <c r="FQ761">
        <v>81.190299987792969</v>
      </c>
      <c r="FR761">
        <v>78.608665466308594</v>
      </c>
      <c r="FS761">
        <v>74.759040832519531</v>
      </c>
      <c r="FT761">
        <v>71.377243041992188</v>
      </c>
      <c r="FU761">
        <v>69.744010925292969</v>
      </c>
      <c r="FV761">
        <v>68.77142333984375</v>
      </c>
      <c r="FW761">
        <v>1</v>
      </c>
    </row>
    <row r="762" spans="1:179" x14ac:dyDescent="0.2">
      <c r="A762" t="s">
        <v>241</v>
      </c>
      <c r="B762" t="s">
        <v>248</v>
      </c>
      <c r="C762" t="s">
        <v>218</v>
      </c>
      <c r="D762" t="s">
        <v>42</v>
      </c>
      <c r="E762">
        <v>2016</v>
      </c>
      <c r="F762" t="s">
        <v>227</v>
      </c>
      <c r="G762" t="s">
        <v>245</v>
      </c>
      <c r="H762">
        <v>132.76</v>
      </c>
      <c r="K762">
        <v>31.424115526396534</v>
      </c>
      <c r="L762">
        <v>30.677439940279985</v>
      </c>
      <c r="M762">
        <v>29.947324697750993</v>
      </c>
      <c r="N762">
        <v>30.206376511167676</v>
      </c>
      <c r="O762">
        <v>32.48864829714821</v>
      </c>
      <c r="P762">
        <v>39.111049700483562</v>
      </c>
      <c r="Q762">
        <v>47.142809075624648</v>
      </c>
      <c r="R762">
        <v>50.441687757119169</v>
      </c>
      <c r="S762">
        <v>54.342065943662853</v>
      </c>
      <c r="T762">
        <v>58.672642762529819</v>
      </c>
      <c r="U762">
        <v>62.612843123946348</v>
      </c>
      <c r="V762">
        <v>64.829384826595913</v>
      </c>
      <c r="W762">
        <v>64.586908995800627</v>
      </c>
      <c r="X762">
        <v>64.416917056125683</v>
      </c>
      <c r="Y762">
        <v>64.367561241401489</v>
      </c>
      <c r="Z762">
        <v>63.963614739555368</v>
      </c>
      <c r="AA762">
        <v>63.615695106297132</v>
      </c>
      <c r="AB762">
        <v>61.021684301463019</v>
      </c>
      <c r="AC762">
        <v>45.738527555314285</v>
      </c>
      <c r="AD762">
        <v>40.085323112867599</v>
      </c>
      <c r="AE762">
        <v>37.118652018775705</v>
      </c>
      <c r="AF762">
        <v>34.931080108270045</v>
      </c>
      <c r="AG762">
        <v>32.640321108347052</v>
      </c>
      <c r="AH762">
        <v>32.872411457985606</v>
      </c>
      <c r="AI762">
        <v>-0.89163237810134888</v>
      </c>
      <c r="AJ762">
        <v>-0.8203701376914978</v>
      </c>
      <c r="AK762">
        <v>-0.84121561050415039</v>
      </c>
      <c r="AL762">
        <v>-1.0675951242446899</v>
      </c>
      <c r="AM762">
        <v>-0.94586175680160522</v>
      </c>
      <c r="AN762">
        <v>-0.59244996309280396</v>
      </c>
      <c r="AO762">
        <v>-0.54218143224716187</v>
      </c>
      <c r="AP762">
        <v>-0.51014238595962524</v>
      </c>
      <c r="AQ762">
        <v>-0.55650836229324341</v>
      </c>
      <c r="AR762">
        <v>-0.56380832195281982</v>
      </c>
      <c r="AS762">
        <v>-0.37299492955207825</v>
      </c>
      <c r="AT762">
        <v>-0.38147884607315063</v>
      </c>
      <c r="AU762">
        <v>-0.32048037648200989</v>
      </c>
      <c r="AV762">
        <v>0.22434046864509583</v>
      </c>
      <c r="AW762">
        <v>0.43977680802345276</v>
      </c>
      <c r="AX762">
        <v>1.299254298210144</v>
      </c>
      <c r="AY762">
        <v>1.2509489059448242</v>
      </c>
      <c r="AZ762">
        <v>-3.5586991310119629</v>
      </c>
      <c r="BA762">
        <v>-2.4269897937774658</v>
      </c>
      <c r="BB762">
        <v>-1.9711415767669678</v>
      </c>
      <c r="BC762">
        <v>-1.6147681474685669</v>
      </c>
      <c r="BD762">
        <v>-1.4659280776977539</v>
      </c>
      <c r="BE762">
        <v>-0.95380270481109619</v>
      </c>
      <c r="BF762">
        <v>-0.95754814147949219</v>
      </c>
      <c r="BG762">
        <v>-0.42912554740905762</v>
      </c>
      <c r="BH762">
        <v>-0.36900752782821655</v>
      </c>
      <c r="BI762">
        <v>-0.40757143497467041</v>
      </c>
      <c r="BJ762">
        <v>-0.63657259941101074</v>
      </c>
      <c r="BK762">
        <v>-0.49112996459007263</v>
      </c>
      <c r="BL762">
        <v>-0.1355389803647995</v>
      </c>
      <c r="BM762">
        <v>-9.6180334687232971E-2</v>
      </c>
      <c r="BN762">
        <v>-8.0950111150741577E-2</v>
      </c>
      <c r="BO762">
        <v>-0.16252519190311432</v>
      </c>
      <c r="BP762">
        <v>-0.25668179988861084</v>
      </c>
      <c r="BQ762">
        <v>-6.3835479319095612E-2</v>
      </c>
      <c r="BR762">
        <v>-6.1085648834705353E-2</v>
      </c>
      <c r="BS762">
        <v>9.7210630774497986E-3</v>
      </c>
      <c r="BT762">
        <v>0.62583482265472412</v>
      </c>
      <c r="BU762">
        <v>0.77709275484085083</v>
      </c>
      <c r="BV762">
        <v>1.7398813962936401</v>
      </c>
      <c r="BW762">
        <v>1.7432359457015991</v>
      </c>
      <c r="BX762">
        <v>-2.2752585411071777</v>
      </c>
      <c r="BY762">
        <v>-1.4656442403793335</v>
      </c>
      <c r="BZ762">
        <v>-1.2374862432479858</v>
      </c>
      <c r="CA762">
        <v>-0.9957733154296875</v>
      </c>
      <c r="CB762">
        <v>-0.90371561050415039</v>
      </c>
      <c r="CC762">
        <v>-0.56860131025314331</v>
      </c>
      <c r="CD762">
        <v>-0.54558229446411133</v>
      </c>
      <c r="CE762">
        <v>-0.10879471898078918</v>
      </c>
      <c r="CF762">
        <v>-5.6395132094621658E-2</v>
      </c>
      <c r="CG762">
        <v>-0.10723081231117249</v>
      </c>
      <c r="CH762">
        <v>-0.33804765343666077</v>
      </c>
      <c r="CI762">
        <v>-0.17618410289287567</v>
      </c>
      <c r="CJ762">
        <v>0.18091616034507751</v>
      </c>
      <c r="CK762">
        <v>0.2127186506986618</v>
      </c>
      <c r="CL762">
        <v>0.21630716323852539</v>
      </c>
      <c r="CM762">
        <v>0.11034634709358215</v>
      </c>
      <c r="CN762">
        <v>-4.3966915458440781E-2</v>
      </c>
      <c r="CO762">
        <v>0.15028741955757141</v>
      </c>
      <c r="CP762">
        <v>0.1608177125453949</v>
      </c>
      <c r="CQ762">
        <v>0.23841758072376251</v>
      </c>
      <c r="CR762">
        <v>0.90390861034393311</v>
      </c>
      <c r="CS762">
        <v>1.0107167959213257</v>
      </c>
      <c r="CT762">
        <v>2.0450582504272461</v>
      </c>
      <c r="CU762">
        <v>2.0841925144195557</v>
      </c>
      <c r="CV762">
        <v>-1.386351466178894</v>
      </c>
      <c r="CW762">
        <v>-0.79981935024261475</v>
      </c>
      <c r="CX762">
        <v>-0.72935885190963745</v>
      </c>
      <c r="CY762">
        <v>-0.56705939769744873</v>
      </c>
      <c r="CZ762">
        <v>-0.51432895660400391</v>
      </c>
      <c r="DA762">
        <v>-0.30181202292442322</v>
      </c>
      <c r="DB762">
        <v>-0.26025596261024475</v>
      </c>
      <c r="DC762">
        <v>0.21153610944747925</v>
      </c>
      <c r="DD762">
        <v>0.25621724128723145</v>
      </c>
      <c r="DE762">
        <v>0.19310981035232544</v>
      </c>
      <c r="DF762">
        <v>-3.9522722363471985E-2</v>
      </c>
      <c r="DG762">
        <v>0.1387617439031601</v>
      </c>
      <c r="DH762">
        <v>0.49737131595611572</v>
      </c>
      <c r="DI762">
        <v>0.52161765098571777</v>
      </c>
      <c r="DJ762">
        <v>0.51356446743011475</v>
      </c>
      <c r="DK762">
        <v>0.38321790099143982</v>
      </c>
      <c r="DL762">
        <v>0.16874797642230988</v>
      </c>
      <c r="DM762">
        <v>0.36441031098365784</v>
      </c>
      <c r="DN762">
        <v>0.38272106647491455</v>
      </c>
      <c r="DO762">
        <v>0.46711409091949463</v>
      </c>
      <c r="DP762">
        <v>1.1819823980331421</v>
      </c>
      <c r="DQ762">
        <v>1.2443407773971558</v>
      </c>
      <c r="DR762">
        <v>2.3502352237701416</v>
      </c>
      <c r="DS762">
        <v>2.4251489639282227</v>
      </c>
      <c r="DT762">
        <v>-0.49744433164596558</v>
      </c>
      <c r="DU762">
        <v>-0.133994460105896</v>
      </c>
      <c r="DV762">
        <v>-0.22123144567012787</v>
      </c>
      <c r="DW762">
        <v>-0.13834546506404877</v>
      </c>
      <c r="DX762">
        <v>-0.12494232505559921</v>
      </c>
      <c r="DY762">
        <v>-3.5022705793380737E-2</v>
      </c>
      <c r="DZ762">
        <v>2.5070358067750931E-2</v>
      </c>
      <c r="EA762">
        <v>0.67404294013977051</v>
      </c>
      <c r="EB762">
        <v>0.70757991075515747</v>
      </c>
      <c r="EC762">
        <v>0.62675398588180542</v>
      </c>
      <c r="ED762">
        <v>0.3914998471736908</v>
      </c>
      <c r="EE762">
        <v>0.59349352121353149</v>
      </c>
      <c r="EF762">
        <v>0.95428228378295898</v>
      </c>
      <c r="EG762">
        <v>0.96761876344680786</v>
      </c>
      <c r="EH762">
        <v>0.94275671243667603</v>
      </c>
      <c r="EI762">
        <v>0.77720105648040771</v>
      </c>
      <c r="EJ762">
        <v>0.47587448358535767</v>
      </c>
      <c r="EK762">
        <v>0.67356973886489868</v>
      </c>
      <c r="EL762">
        <v>0.70311427116394043</v>
      </c>
      <c r="EM762">
        <v>0.79731553792953491</v>
      </c>
      <c r="EN762">
        <v>1.5834767818450928</v>
      </c>
      <c r="EO762">
        <v>1.581656813621521</v>
      </c>
      <c r="EP762">
        <v>2.7908623218536377</v>
      </c>
      <c r="EQ762">
        <v>2.917435884475708</v>
      </c>
      <c r="ER762">
        <v>0.78599631786346436</v>
      </c>
      <c r="ES762">
        <v>0.82735097408294678</v>
      </c>
      <c r="ET762">
        <v>0.51242387294769287</v>
      </c>
      <c r="EU762">
        <v>0.48064935207366943</v>
      </c>
      <c r="EV762">
        <v>0.43727013468742371</v>
      </c>
      <c r="EW762">
        <v>0.35017868876457214</v>
      </c>
      <c r="EX762">
        <v>0.43703624606132507</v>
      </c>
      <c r="EY762">
        <v>65.176231384277344</v>
      </c>
      <c r="EZ762">
        <v>65.115386962890625</v>
      </c>
      <c r="FA762">
        <v>65.272842407226562</v>
      </c>
      <c r="FB762">
        <v>65.489334106445313</v>
      </c>
      <c r="FC762">
        <v>65.426437377929688</v>
      </c>
      <c r="FD762">
        <v>65.181808471679688</v>
      </c>
      <c r="FE762">
        <v>65.000198364257813</v>
      </c>
      <c r="FF762">
        <v>65.389907836914063</v>
      </c>
      <c r="FG762">
        <v>67.557571411132813</v>
      </c>
      <c r="FH762">
        <v>70.659027099609375</v>
      </c>
      <c r="FI762">
        <v>74.606819152832031</v>
      </c>
      <c r="FJ762">
        <v>77.753654479980469</v>
      </c>
      <c r="FK762">
        <v>79.175079345703125</v>
      </c>
      <c r="FL762">
        <v>80.214302062988281</v>
      </c>
      <c r="FM762">
        <v>81.298942565917969</v>
      </c>
      <c r="FN762">
        <v>81.676605224609375</v>
      </c>
      <c r="FO762">
        <v>82.478515625</v>
      </c>
      <c r="FP762">
        <v>82.195320129394531</v>
      </c>
      <c r="FQ762">
        <v>81.190299987792969</v>
      </c>
      <c r="FR762">
        <v>78.608665466308594</v>
      </c>
      <c r="FS762">
        <v>74.759040832519531</v>
      </c>
      <c r="FT762">
        <v>71.377243041992188</v>
      </c>
      <c r="FU762">
        <v>69.744010925292969</v>
      </c>
      <c r="FV762">
        <v>68.77142333984375</v>
      </c>
      <c r="FW762">
        <v>1</v>
      </c>
    </row>
    <row r="763" spans="1:179" x14ac:dyDescent="0.2">
      <c r="A763" t="s">
        <v>241</v>
      </c>
      <c r="B763" t="s">
        <v>248</v>
      </c>
      <c r="C763" t="s">
        <v>218</v>
      </c>
      <c r="D763" t="s">
        <v>42</v>
      </c>
      <c r="E763" t="s">
        <v>250</v>
      </c>
      <c r="F763" t="s">
        <v>227</v>
      </c>
      <c r="G763" t="s">
        <v>245</v>
      </c>
      <c r="H763">
        <v>129.80000000000001</v>
      </c>
      <c r="K763">
        <v>30.724924170242563</v>
      </c>
      <c r="L763">
        <v>29.994862229631018</v>
      </c>
      <c r="M763">
        <v>29.280992162440175</v>
      </c>
      <c r="N763">
        <v>29.534280033556403</v>
      </c>
      <c r="O763">
        <v>31.765770924723483</v>
      </c>
      <c r="P763">
        <v>38.240822888285287</v>
      </c>
      <c r="Q763">
        <v>46.093874394143938</v>
      </c>
      <c r="R763">
        <v>49.319352522577098</v>
      </c>
      <c r="S763">
        <v>53.132946700467556</v>
      </c>
      <c r="T763">
        <v>57.367167525595605</v>
      </c>
      <c r="U763">
        <v>61.219697828903321</v>
      </c>
      <c r="V763">
        <v>63.386921141103826</v>
      </c>
      <c r="W763">
        <v>63.149840434471251</v>
      </c>
      <c r="X763">
        <v>62.983630841342745</v>
      </c>
      <c r="Y763">
        <v>62.935373201012737</v>
      </c>
      <c r="Z763">
        <v>62.540414570351167</v>
      </c>
      <c r="AA763">
        <v>62.200236201918855</v>
      </c>
      <c r="AB763">
        <v>59.663942532543544</v>
      </c>
      <c r="AC763">
        <v>44.720838351523561</v>
      </c>
      <c r="AD763">
        <v>39.193418568868168</v>
      </c>
      <c r="AE763">
        <v>36.292756358424839</v>
      </c>
      <c r="AF763">
        <v>34.153858256081129</v>
      </c>
      <c r="AG763">
        <v>31.914068992774361</v>
      </c>
      <c r="AH763">
        <v>32.140995296787572</v>
      </c>
      <c r="AI763">
        <v>-0.88045358657836914</v>
      </c>
      <c r="AJ763">
        <v>-0.81056827306747437</v>
      </c>
      <c r="AK763">
        <v>-0.83061808347702026</v>
      </c>
      <c r="AL763">
        <v>-1.0519115924835205</v>
      </c>
      <c r="AM763">
        <v>-0.93333077430725098</v>
      </c>
      <c r="AN763">
        <v>-0.58782321214675903</v>
      </c>
      <c r="AO763">
        <v>-0.53846883773803711</v>
      </c>
      <c r="AP763">
        <v>-0.50682806968688965</v>
      </c>
      <c r="AQ763">
        <v>-0.55150300264358521</v>
      </c>
      <c r="AR763">
        <v>-0.55701422691345215</v>
      </c>
      <c r="AS763">
        <v>-0.37048456072807312</v>
      </c>
      <c r="AT763">
        <v>-0.3789900541305542</v>
      </c>
      <c r="AU763">
        <v>-0.31953245401382446</v>
      </c>
      <c r="AV763">
        <v>0.21183109283447266</v>
      </c>
      <c r="AW763">
        <v>0.42367568612098694</v>
      </c>
      <c r="AX763">
        <v>1.2620952129364014</v>
      </c>
      <c r="AY763">
        <v>1.2138973474502563</v>
      </c>
      <c r="AZ763">
        <v>-3.5035490989685059</v>
      </c>
      <c r="BA763">
        <v>-2.3909893035888672</v>
      </c>
      <c r="BB763">
        <v>-1.9410206079483032</v>
      </c>
      <c r="BC763">
        <v>-1.5904295444488525</v>
      </c>
      <c r="BD763">
        <v>-1.4438380002975464</v>
      </c>
      <c r="BE763">
        <v>-0.93979310989379883</v>
      </c>
      <c r="BF763">
        <v>-0.94395637512207031</v>
      </c>
      <c r="BG763">
        <v>-0.42312109470367432</v>
      </c>
      <c r="BH763">
        <v>-0.36425530910491943</v>
      </c>
      <c r="BI763">
        <v>-0.4018254280090332</v>
      </c>
      <c r="BJ763">
        <v>-0.62571120262145996</v>
      </c>
      <c r="BK763">
        <v>-0.48368632793426514</v>
      </c>
      <c r="BL763">
        <v>-0.13602401316165924</v>
      </c>
      <c r="BM763">
        <v>-9.7457490861415863E-2</v>
      </c>
      <c r="BN763">
        <v>-8.2437388598918915E-2</v>
      </c>
      <c r="BO763">
        <v>-0.16192761063575745</v>
      </c>
      <c r="BP763">
        <v>-0.25332373380661011</v>
      </c>
      <c r="BQ763">
        <v>-6.4783871173858643E-2</v>
      </c>
      <c r="BR763">
        <v>-6.2181290239095688E-2</v>
      </c>
      <c r="BS763">
        <v>6.9748158566653728E-3</v>
      </c>
      <c r="BT763">
        <v>0.60883373022079468</v>
      </c>
      <c r="BU763">
        <v>0.7572178840637207</v>
      </c>
      <c r="BV763">
        <v>1.6977927684783936</v>
      </c>
      <c r="BW763">
        <v>1.7006769180297852</v>
      </c>
      <c r="BX763">
        <v>-2.2344672679901123</v>
      </c>
      <c r="BY763">
        <v>-1.440399169921875</v>
      </c>
      <c r="BZ763">
        <v>-1.2155731916427612</v>
      </c>
      <c r="CA763">
        <v>-0.97835981845855713</v>
      </c>
      <c r="CB763">
        <v>-0.88791537284851074</v>
      </c>
      <c r="CC763">
        <v>-0.55890119075775146</v>
      </c>
      <c r="CD763">
        <v>-0.53659939765930176</v>
      </c>
      <c r="CE763">
        <v>-0.10637401789426804</v>
      </c>
      <c r="CF763">
        <v>-5.5140331387519836E-2</v>
      </c>
      <c r="CG763">
        <v>-0.10484491288661957</v>
      </c>
      <c r="CH763">
        <v>-0.33052602410316467</v>
      </c>
      <c r="CI763">
        <v>-0.1722639799118042</v>
      </c>
      <c r="CJ763">
        <v>0.17689074575901031</v>
      </c>
      <c r="CK763">
        <v>0.20798563957214355</v>
      </c>
      <c r="CL763">
        <v>0.21149429678916931</v>
      </c>
      <c r="CM763">
        <v>0.10789112746715546</v>
      </c>
      <c r="CN763">
        <v>-4.2988643050193787E-2</v>
      </c>
      <c r="CO763">
        <v>0.14694349467754364</v>
      </c>
      <c r="CP763">
        <v>0.15723949670791626</v>
      </c>
      <c r="CQ763">
        <v>0.23311275243759155</v>
      </c>
      <c r="CR763">
        <v>0.88379651308059692</v>
      </c>
      <c r="CS763">
        <v>0.9882282018661499</v>
      </c>
      <c r="CT763">
        <v>1.9995554685592651</v>
      </c>
      <c r="CU763">
        <v>2.0378189086914062</v>
      </c>
      <c r="CV763">
        <v>-1.3555048704147339</v>
      </c>
      <c r="CW763">
        <v>-0.78202325105667114</v>
      </c>
      <c r="CX763">
        <v>-0.71313053369522095</v>
      </c>
      <c r="CY763">
        <v>-0.55444222688674927</v>
      </c>
      <c r="CZ763">
        <v>-0.50288504362106323</v>
      </c>
      <c r="DA763">
        <v>-0.29509663581848145</v>
      </c>
      <c r="DB763">
        <v>-0.25446522235870361</v>
      </c>
      <c r="DC763">
        <v>0.21037307381629944</v>
      </c>
      <c r="DD763">
        <v>0.25397464632987976</v>
      </c>
      <c r="DE763">
        <v>0.19213558733463287</v>
      </c>
      <c r="DF763">
        <v>-3.5340890288352966E-2</v>
      </c>
      <c r="DG763">
        <v>0.13915836811065674</v>
      </c>
      <c r="DH763">
        <v>0.48980551958084106</v>
      </c>
      <c r="DI763">
        <v>0.51342874765396118</v>
      </c>
      <c r="DJ763">
        <v>0.50542598962783813</v>
      </c>
      <c r="DK763">
        <v>0.37770986557006836</v>
      </c>
      <c r="DL763">
        <v>0.16734644770622253</v>
      </c>
      <c r="DM763">
        <v>0.35867086052894592</v>
      </c>
      <c r="DN763">
        <v>0.37666025757789612</v>
      </c>
      <c r="DO763">
        <v>0.45925068855285645</v>
      </c>
      <c r="DP763">
        <v>1.1587593555450439</v>
      </c>
      <c r="DQ763">
        <v>1.2192385196685791</v>
      </c>
      <c r="DR763">
        <v>2.3013181686401367</v>
      </c>
      <c r="DS763">
        <v>2.3749608993530273</v>
      </c>
      <c r="DT763">
        <v>-0.47654262185096741</v>
      </c>
      <c r="DU763">
        <v>-0.12364739179611206</v>
      </c>
      <c r="DV763">
        <v>-0.21068784594535828</v>
      </c>
      <c r="DW763">
        <v>-0.13052462041378021</v>
      </c>
      <c r="DX763">
        <v>-0.11785473674535751</v>
      </c>
      <c r="DY763">
        <v>-3.1292077153921127E-2</v>
      </c>
      <c r="DZ763">
        <v>2.7668969705700874E-2</v>
      </c>
      <c r="EA763">
        <v>0.66770553588867188</v>
      </c>
      <c r="EB763">
        <v>0.7002875804901123</v>
      </c>
      <c r="EC763">
        <v>0.62092828750610352</v>
      </c>
      <c r="ED763">
        <v>0.39085957407951355</v>
      </c>
      <c r="EE763">
        <v>0.5888027548789978</v>
      </c>
      <c r="EF763">
        <v>0.94160473346710205</v>
      </c>
      <c r="EG763">
        <v>0.95444011688232422</v>
      </c>
      <c r="EH763">
        <v>0.92981666326522827</v>
      </c>
      <c r="EI763">
        <v>0.76728528738021851</v>
      </c>
      <c r="EJ763">
        <v>0.47103694081306458</v>
      </c>
      <c r="EK763">
        <v>0.6643715500831604</v>
      </c>
      <c r="EL763">
        <v>0.69346904754638672</v>
      </c>
      <c r="EM763">
        <v>0.78575795888900757</v>
      </c>
      <c r="EN763">
        <v>1.5557619333267212</v>
      </c>
      <c r="EO763">
        <v>1.5527807474136353</v>
      </c>
      <c r="EP763">
        <v>2.7370157241821289</v>
      </c>
      <c r="EQ763">
        <v>2.8617403507232666</v>
      </c>
      <c r="ER763">
        <v>0.79253929853439331</v>
      </c>
      <c r="ES763">
        <v>0.8269428014755249</v>
      </c>
      <c r="ET763">
        <v>0.5147596001625061</v>
      </c>
      <c r="EU763">
        <v>0.481545090675354</v>
      </c>
      <c r="EV763">
        <v>0.43806791305541992</v>
      </c>
      <c r="EW763">
        <v>0.34959980845451355</v>
      </c>
      <c r="EX763">
        <v>0.43502593040466309</v>
      </c>
      <c r="EY763">
        <v>65.176231384277344</v>
      </c>
      <c r="EZ763">
        <v>65.115386962890625</v>
      </c>
      <c r="FA763">
        <v>65.272842407226562</v>
      </c>
      <c r="FB763">
        <v>65.489334106445313</v>
      </c>
      <c r="FC763">
        <v>65.426437377929688</v>
      </c>
      <c r="FD763">
        <v>65.181808471679688</v>
      </c>
      <c r="FE763">
        <v>65.000198364257813</v>
      </c>
      <c r="FF763">
        <v>65.389907836914063</v>
      </c>
      <c r="FG763">
        <v>67.557571411132813</v>
      </c>
      <c r="FH763">
        <v>70.659027099609375</v>
      </c>
      <c r="FI763">
        <v>74.606819152832031</v>
      </c>
      <c r="FJ763">
        <v>77.753654479980469</v>
      </c>
      <c r="FK763">
        <v>79.175079345703125</v>
      </c>
      <c r="FL763">
        <v>80.214302062988281</v>
      </c>
      <c r="FM763">
        <v>81.298942565917969</v>
      </c>
      <c r="FN763">
        <v>81.676605224609375</v>
      </c>
      <c r="FO763">
        <v>82.478515625</v>
      </c>
      <c r="FP763">
        <v>82.195320129394531</v>
      </c>
      <c r="FQ763">
        <v>81.190299987792969</v>
      </c>
      <c r="FR763">
        <v>78.608665466308594</v>
      </c>
      <c r="FS763">
        <v>74.759040832519531</v>
      </c>
      <c r="FT763">
        <v>71.377243041992188</v>
      </c>
      <c r="FU763">
        <v>69.744010925292969</v>
      </c>
      <c r="FV763">
        <v>68.77142333984375</v>
      </c>
      <c r="FW763">
        <v>1</v>
      </c>
    </row>
    <row r="764" spans="1:179" x14ac:dyDescent="0.2">
      <c r="A764" t="s">
        <v>241</v>
      </c>
      <c r="B764" t="s">
        <v>248</v>
      </c>
      <c r="C764" t="s">
        <v>218</v>
      </c>
      <c r="D764" t="s">
        <v>43</v>
      </c>
      <c r="E764">
        <v>2015</v>
      </c>
      <c r="F764" t="s">
        <v>227</v>
      </c>
      <c r="G764" t="s">
        <v>245</v>
      </c>
      <c r="H764">
        <v>142.88</v>
      </c>
      <c r="K764">
        <v>35.473022976025156</v>
      </c>
      <c r="L764">
        <v>34.826271481738964</v>
      </c>
      <c r="M764">
        <v>34.131535313262255</v>
      </c>
      <c r="N764">
        <v>34.170065225402276</v>
      </c>
      <c r="O764">
        <v>37.119266441370215</v>
      </c>
      <c r="P764">
        <v>44.430706940300816</v>
      </c>
      <c r="Q764">
        <v>52.51943948556562</v>
      </c>
      <c r="R764">
        <v>56.164364319015647</v>
      </c>
      <c r="S764">
        <v>60.74345642545503</v>
      </c>
      <c r="T764">
        <v>66.220882096324928</v>
      </c>
      <c r="U764">
        <v>71.043323478879245</v>
      </c>
      <c r="V764">
        <v>73.480831416960797</v>
      </c>
      <c r="W764">
        <v>73.471915560799985</v>
      </c>
      <c r="X764">
        <v>73.037863790089759</v>
      </c>
      <c r="Y764">
        <v>72.77578359387293</v>
      </c>
      <c r="Z764">
        <v>71.829947024923555</v>
      </c>
      <c r="AA764">
        <v>71.518577649202768</v>
      </c>
      <c r="AB764">
        <v>68.465136885300453</v>
      </c>
      <c r="AC764">
        <v>50.879624099333391</v>
      </c>
      <c r="AD764">
        <v>44.622968435097604</v>
      </c>
      <c r="AE764">
        <v>40.969728955594398</v>
      </c>
      <c r="AF764">
        <v>38.537218646172654</v>
      </c>
      <c r="AG764">
        <v>35.960113715048365</v>
      </c>
      <c r="AH764">
        <v>36.358413901475188</v>
      </c>
      <c r="AI764">
        <v>-0.98131692409515381</v>
      </c>
      <c r="AJ764">
        <v>-0.91312021017074585</v>
      </c>
      <c r="AK764">
        <v>-0.93454575538635254</v>
      </c>
      <c r="AL764">
        <v>-1.2113817930221558</v>
      </c>
      <c r="AM764">
        <v>-1.0913633108139038</v>
      </c>
      <c r="AN764">
        <v>-0.62625914812088013</v>
      </c>
      <c r="AO764">
        <v>-0.57310086488723755</v>
      </c>
      <c r="AP764">
        <v>-0.54084968566894531</v>
      </c>
      <c r="AQ764">
        <v>-0.60242331027984619</v>
      </c>
      <c r="AR764">
        <v>-0.61786991357803345</v>
      </c>
      <c r="AS764">
        <v>-0.40138000249862671</v>
      </c>
      <c r="AT764">
        <v>-0.41105815768241882</v>
      </c>
      <c r="AU764">
        <v>-0.33463531732559204</v>
      </c>
      <c r="AV764">
        <v>0.29158309102058411</v>
      </c>
      <c r="AW764">
        <v>0.5232970118522644</v>
      </c>
      <c r="AX764">
        <v>1.5046862363815308</v>
      </c>
      <c r="AY764">
        <v>1.4569656848907471</v>
      </c>
      <c r="AZ764">
        <v>-4.0410246849060059</v>
      </c>
      <c r="BA764">
        <v>-2.7517180442810059</v>
      </c>
      <c r="BB764">
        <v>-2.4153633117675781</v>
      </c>
      <c r="BC764">
        <v>-2.0449082851409912</v>
      </c>
      <c r="BD764">
        <v>-1.7797577381134033</v>
      </c>
      <c r="BE764">
        <v>-1.0615531206130981</v>
      </c>
      <c r="BF764">
        <v>-1.0871118307113647</v>
      </c>
      <c r="BG764">
        <v>-0.4702623188495636</v>
      </c>
      <c r="BH764">
        <v>-0.41730958223342896</v>
      </c>
      <c r="BI764">
        <v>-0.4702395498752594</v>
      </c>
      <c r="BJ764">
        <v>-0.74110180139541626</v>
      </c>
      <c r="BK764">
        <v>-0.59269648790359497</v>
      </c>
      <c r="BL764">
        <v>-0.12057406455278397</v>
      </c>
      <c r="BM764">
        <v>-9.4000935554504395E-2</v>
      </c>
      <c r="BN764">
        <v>-8.3230115473270416E-2</v>
      </c>
      <c r="BO764">
        <v>-0.17219102382659912</v>
      </c>
      <c r="BP764">
        <v>-0.28035688400268555</v>
      </c>
      <c r="BQ764">
        <v>-6.0620415955781937E-2</v>
      </c>
      <c r="BR764">
        <v>-5.7760860770940781E-2</v>
      </c>
      <c r="BS764">
        <v>2.9580961912870407E-2</v>
      </c>
      <c r="BT764">
        <v>0.73630350828170776</v>
      </c>
      <c r="BU764">
        <v>0.89670258760452271</v>
      </c>
      <c r="BV764">
        <v>1.9866008758544922</v>
      </c>
      <c r="BW764">
        <v>1.9916918277740479</v>
      </c>
      <c r="BX764">
        <v>-2.6124272346496582</v>
      </c>
      <c r="BY764">
        <v>-1.6822777986526489</v>
      </c>
      <c r="BZ764">
        <v>-1.5463165044784546</v>
      </c>
      <c r="CA764">
        <v>-1.2871155738830566</v>
      </c>
      <c r="CB764">
        <v>-1.103213906288147</v>
      </c>
      <c r="CC764">
        <v>-0.63400405645370483</v>
      </c>
      <c r="CD764">
        <v>-0.63021153211593628</v>
      </c>
      <c r="CE764">
        <v>-0.11630745977163315</v>
      </c>
      <c r="CF764">
        <v>-7.3912613093852997E-2</v>
      </c>
      <c r="CG764">
        <v>-0.14866244792938232</v>
      </c>
      <c r="CH764">
        <v>-0.41538727283477783</v>
      </c>
      <c r="CI764">
        <v>-0.24732139706611633</v>
      </c>
      <c r="CJ764">
        <v>0.22966189682483673</v>
      </c>
      <c r="CK764">
        <v>0.23782221972942352</v>
      </c>
      <c r="CL764">
        <v>0.23371583223342896</v>
      </c>
      <c r="CM764">
        <v>0.12578654289245605</v>
      </c>
      <c r="CN764">
        <v>-4.6596366912126541E-2</v>
      </c>
      <c r="CO764">
        <v>0.1753886491060257</v>
      </c>
      <c r="CP764">
        <v>0.18693177402019501</v>
      </c>
      <c r="CQ764">
        <v>0.28183606266975403</v>
      </c>
      <c r="CR764">
        <v>1.0443154573440552</v>
      </c>
      <c r="CS764">
        <v>1.1553221940994263</v>
      </c>
      <c r="CT764">
        <v>2.3203732967376709</v>
      </c>
      <c r="CU764">
        <v>2.362041711807251</v>
      </c>
      <c r="CV764">
        <v>-1.6229853630065918</v>
      </c>
      <c r="CW764">
        <v>-0.94158661365509033</v>
      </c>
      <c r="CX764">
        <v>-0.94441747665405273</v>
      </c>
      <c r="CY764">
        <v>-0.76227062940597534</v>
      </c>
      <c r="CZ764">
        <v>-0.63464170694351196</v>
      </c>
      <c r="DA764">
        <v>-0.33788487315177917</v>
      </c>
      <c r="DB764">
        <v>-0.31376373767852783</v>
      </c>
      <c r="DC764">
        <v>0.23764738440513611</v>
      </c>
      <c r="DD764">
        <v>0.26948434114456177</v>
      </c>
      <c r="DE764">
        <v>0.17291463911533356</v>
      </c>
      <c r="DF764">
        <v>-8.9672774076461792E-2</v>
      </c>
      <c r="DG764">
        <v>9.8053701221942902E-2</v>
      </c>
      <c r="DH764">
        <v>0.57989788055419922</v>
      </c>
      <c r="DI764">
        <v>0.56964540481567383</v>
      </c>
      <c r="DJ764">
        <v>0.55066174268722534</v>
      </c>
      <c r="DK764">
        <v>0.42376410961151123</v>
      </c>
      <c r="DL764">
        <v>0.18716414272785187</v>
      </c>
      <c r="DM764">
        <v>0.41139769554138184</v>
      </c>
      <c r="DN764">
        <v>0.43162441253662109</v>
      </c>
      <c r="DO764">
        <v>0.53409111499786377</v>
      </c>
      <c r="DP764">
        <v>1.3523274660110474</v>
      </c>
      <c r="DQ764">
        <v>1.4139417409896851</v>
      </c>
      <c r="DR764">
        <v>2.6541459560394287</v>
      </c>
      <c r="DS764">
        <v>2.732391357421875</v>
      </c>
      <c r="DT764">
        <v>-0.63354325294494629</v>
      </c>
      <c r="DU764">
        <v>-0.2008955329656601</v>
      </c>
      <c r="DV764">
        <v>-0.3425183892250061</v>
      </c>
      <c r="DW764">
        <v>-0.23742562532424927</v>
      </c>
      <c r="DX764">
        <v>-0.16606950759887695</v>
      </c>
      <c r="DY764">
        <v>-4.1765723377466202E-2</v>
      </c>
      <c r="DZ764">
        <v>2.6840213686227798E-3</v>
      </c>
      <c r="EA764">
        <v>0.74870198965072632</v>
      </c>
      <c r="EB764">
        <v>0.76529502868652344</v>
      </c>
      <c r="EC764">
        <v>0.63722085952758789</v>
      </c>
      <c r="ED764">
        <v>0.3806072473526001</v>
      </c>
      <c r="EE764">
        <v>0.59672051668167114</v>
      </c>
      <c r="EF764">
        <v>1.085582971572876</v>
      </c>
      <c r="EG764">
        <v>1.0487453937530518</v>
      </c>
      <c r="EH764">
        <v>1.0082813501358032</v>
      </c>
      <c r="EI764">
        <v>0.85399633646011353</v>
      </c>
      <c r="EJ764">
        <v>0.52467721700668335</v>
      </c>
      <c r="EK764">
        <v>0.75215727090835571</v>
      </c>
      <c r="EL764">
        <v>0.78492170572280884</v>
      </c>
      <c r="EM764">
        <v>0.8983074426651001</v>
      </c>
      <c r="EN764">
        <v>1.7970478534698486</v>
      </c>
      <c r="EO764">
        <v>1.7873473167419434</v>
      </c>
      <c r="EP764">
        <v>3.1360604763031006</v>
      </c>
      <c r="EQ764">
        <v>3.2671175003051758</v>
      </c>
      <c r="ER764">
        <v>0.79505389928817749</v>
      </c>
      <c r="ES764">
        <v>0.86854475736618042</v>
      </c>
      <c r="ET764">
        <v>0.52652829885482788</v>
      </c>
      <c r="EU764">
        <v>0.52036714553833008</v>
      </c>
      <c r="EV764">
        <v>0.51047432422637939</v>
      </c>
      <c r="EW764">
        <v>0.38578331470489502</v>
      </c>
      <c r="EX764">
        <v>0.45958435535430908</v>
      </c>
      <c r="EY764">
        <v>72.105094909667969</v>
      </c>
      <c r="EZ764">
        <v>71.280975341796875</v>
      </c>
      <c r="FA764">
        <v>70.599288940429687</v>
      </c>
      <c r="FB764">
        <v>69.566001892089844</v>
      </c>
      <c r="FC764">
        <v>69.213523864746094</v>
      </c>
      <c r="FD764">
        <v>68.528663635253906</v>
      </c>
      <c r="FE764">
        <v>68.2685546875</v>
      </c>
      <c r="FF764">
        <v>68.759918212890625</v>
      </c>
      <c r="FG764">
        <v>71.016128540039062</v>
      </c>
      <c r="FH764">
        <v>75.671409606933594</v>
      </c>
      <c r="FI764">
        <v>80.889976501464844</v>
      </c>
      <c r="FJ764">
        <v>84.698051452636719</v>
      </c>
      <c r="FK764">
        <v>86.458366394042969</v>
      </c>
      <c r="FL764">
        <v>87.232185363769531</v>
      </c>
      <c r="FM764">
        <v>88.162330627441406</v>
      </c>
      <c r="FN764">
        <v>87.881248474121094</v>
      </c>
      <c r="FO764">
        <v>89.087333679199219</v>
      </c>
      <c r="FP764">
        <v>88.256820678710938</v>
      </c>
      <c r="FQ764">
        <v>86.727546691894531</v>
      </c>
      <c r="FR764">
        <v>84.071846008300781</v>
      </c>
      <c r="FS764">
        <v>78.958061218261719</v>
      </c>
      <c r="FT764">
        <v>75.946380615234375</v>
      </c>
      <c r="FU764">
        <v>74.469383239746094</v>
      </c>
      <c r="FV764">
        <v>73.238243103027344</v>
      </c>
      <c r="FW764">
        <v>1</v>
      </c>
    </row>
    <row r="765" spans="1:179" x14ac:dyDescent="0.2">
      <c r="A765" t="s">
        <v>241</v>
      </c>
      <c r="B765" t="s">
        <v>248</v>
      </c>
      <c r="C765" t="s">
        <v>218</v>
      </c>
      <c r="D765" t="s">
        <v>43</v>
      </c>
      <c r="E765">
        <v>2016</v>
      </c>
      <c r="F765" t="s">
        <v>227</v>
      </c>
      <c r="G765" t="s">
        <v>245</v>
      </c>
      <c r="H765">
        <v>132.97</v>
      </c>
      <c r="K765">
        <v>33.011106429360758</v>
      </c>
      <c r="L765">
        <v>32.409241106925194</v>
      </c>
      <c r="M765">
        <v>31.762721366743722</v>
      </c>
      <c r="N765">
        <v>31.798577206580884</v>
      </c>
      <c r="O765">
        <v>34.543096479373538</v>
      </c>
      <c r="P765">
        <v>41.347104714737682</v>
      </c>
      <c r="Q765">
        <v>48.874458983665868</v>
      </c>
      <c r="R765">
        <v>52.266416914213835</v>
      </c>
      <c r="S765">
        <v>56.527708571755404</v>
      </c>
      <c r="T765">
        <v>61.624987196760252</v>
      </c>
      <c r="U765">
        <v>66.112739081803909</v>
      </c>
      <c r="V765">
        <v>68.38107787043225</v>
      </c>
      <c r="W765">
        <v>68.372780796996125</v>
      </c>
      <c r="X765">
        <v>67.968853305153885</v>
      </c>
      <c r="Y765">
        <v>67.724962130268992</v>
      </c>
      <c r="Z765">
        <v>66.844768985651129</v>
      </c>
      <c r="AA765">
        <v>66.555009423639476</v>
      </c>
      <c r="AB765">
        <v>63.713485088342395</v>
      </c>
      <c r="AC765">
        <v>47.348450887992676</v>
      </c>
      <c r="AD765">
        <v>41.526022780764762</v>
      </c>
      <c r="AE765">
        <v>38.126327261402636</v>
      </c>
      <c r="AF765">
        <v>35.86263925350125</v>
      </c>
      <c r="AG765">
        <v>33.464391852413605</v>
      </c>
      <c r="AH765">
        <v>33.835049009370785</v>
      </c>
      <c r="AI765">
        <v>-0.9426882266998291</v>
      </c>
      <c r="AJ765">
        <v>-0.8783453106880188</v>
      </c>
      <c r="AK765">
        <v>-0.89646673202514648</v>
      </c>
      <c r="AL765">
        <v>-1.1544342041015625</v>
      </c>
      <c r="AM765">
        <v>-1.0443826913833618</v>
      </c>
      <c r="AN765">
        <v>-0.61196273565292358</v>
      </c>
      <c r="AO765">
        <v>-0.56096029281616211</v>
      </c>
      <c r="AP765">
        <v>-0.52970850467681885</v>
      </c>
      <c r="AQ765">
        <v>-0.58542901277542114</v>
      </c>
      <c r="AR765">
        <v>-0.59445571899414063</v>
      </c>
      <c r="AS765">
        <v>-0.39317795634269714</v>
      </c>
      <c r="AT765">
        <v>-0.4029076099395752</v>
      </c>
      <c r="AU765">
        <v>-0.33241847157478333</v>
      </c>
      <c r="AV765">
        <v>0.24569539725780487</v>
      </c>
      <c r="AW765">
        <v>0.46544113755226135</v>
      </c>
      <c r="AX765">
        <v>1.3724609613418579</v>
      </c>
      <c r="AY765">
        <v>1.3250061273574829</v>
      </c>
      <c r="AZ765">
        <v>-3.8429675102233887</v>
      </c>
      <c r="BA765">
        <v>-2.6224262714385986</v>
      </c>
      <c r="BB765">
        <v>-2.2978568077087402</v>
      </c>
      <c r="BC765">
        <v>-1.9466954469680786</v>
      </c>
      <c r="BD765">
        <v>-1.6952605247497559</v>
      </c>
      <c r="BE765">
        <v>-1.012539267539978</v>
      </c>
      <c r="BF765">
        <v>-1.0380172729492187</v>
      </c>
      <c r="BG765">
        <v>-0.44968676567077637</v>
      </c>
      <c r="BH765">
        <v>-0.40004926919937134</v>
      </c>
      <c r="BI765">
        <v>-0.44856220483779907</v>
      </c>
      <c r="BJ765">
        <v>-0.700766921043396</v>
      </c>
      <c r="BK765">
        <v>-0.56333136558532715</v>
      </c>
      <c r="BL765">
        <v>-0.12414105236530304</v>
      </c>
      <c r="BM765">
        <v>-9.8784662783145905E-2</v>
      </c>
      <c r="BN765">
        <v>-8.8254392147064209E-2</v>
      </c>
      <c r="BO765">
        <v>-0.17039479315280914</v>
      </c>
      <c r="BP765">
        <v>-0.26886534690856934</v>
      </c>
      <c r="BQ765">
        <v>-6.4455755054950714E-2</v>
      </c>
      <c r="BR765">
        <v>-6.2090586870908737E-2</v>
      </c>
      <c r="BS765">
        <v>1.8931793048977852E-2</v>
      </c>
      <c r="BT765">
        <v>0.67470598220825195</v>
      </c>
      <c r="BU765">
        <v>0.82565611600875854</v>
      </c>
      <c r="BV765">
        <v>1.8373516798019409</v>
      </c>
      <c r="BW765">
        <v>1.8408429622650146</v>
      </c>
      <c r="BX765">
        <v>-2.4648358821868896</v>
      </c>
      <c r="BY765">
        <v>-1.5907642841339111</v>
      </c>
      <c r="BZ765">
        <v>-1.4595094919204712</v>
      </c>
      <c r="CA765">
        <v>-1.2156718969345093</v>
      </c>
      <c r="CB765">
        <v>-1.0426157712936401</v>
      </c>
      <c r="CC765">
        <v>-0.6000935435295105</v>
      </c>
      <c r="CD765">
        <v>-0.59725695848464966</v>
      </c>
      <c r="CE765">
        <v>-0.1082354336977005</v>
      </c>
      <c r="CF765">
        <v>-6.8782888352870941E-2</v>
      </c>
      <c r="CG765">
        <v>-0.1383448988199234</v>
      </c>
      <c r="CH765">
        <v>-0.38655835390090942</v>
      </c>
      <c r="CI765">
        <v>-0.23015667498111725</v>
      </c>
      <c r="CJ765">
        <v>0.21372278034687042</v>
      </c>
      <c r="CK765">
        <v>0.22131676971912384</v>
      </c>
      <c r="CL765">
        <v>0.21749536693096161</v>
      </c>
      <c r="CM765">
        <v>0.11705663800239563</v>
      </c>
      <c r="CN765">
        <v>-4.3362464755773544E-2</v>
      </c>
      <c r="CO765">
        <v>0.163216233253479</v>
      </c>
      <c r="CP765">
        <v>0.17395824193954468</v>
      </c>
      <c r="CQ765">
        <v>0.26227593421936035</v>
      </c>
      <c r="CR765">
        <v>0.97183734178543091</v>
      </c>
      <c r="CS765">
        <v>1.0751398801803589</v>
      </c>
      <c r="CT765">
        <v>2.1593337059020996</v>
      </c>
      <c r="CU765">
        <v>2.1981101036071777</v>
      </c>
      <c r="CV765">
        <v>-1.5103460550308228</v>
      </c>
      <c r="CW765">
        <v>-0.87623816728591919</v>
      </c>
      <c r="CX765">
        <v>-0.87887251377105713</v>
      </c>
      <c r="CY765">
        <v>-0.70936709642410278</v>
      </c>
      <c r="CZ765">
        <v>-0.59059596061706543</v>
      </c>
      <c r="DA765">
        <v>-0.31443482637405396</v>
      </c>
      <c r="DB765">
        <v>-0.29198774695396423</v>
      </c>
      <c r="DC765">
        <v>0.23321588337421417</v>
      </c>
      <c r="DD765">
        <v>0.26248350739479065</v>
      </c>
      <c r="DE765">
        <v>0.17187240719795227</v>
      </c>
      <c r="DF765">
        <v>-7.2349794209003448E-2</v>
      </c>
      <c r="DG765">
        <v>0.10301799327135086</v>
      </c>
      <c r="DH765">
        <v>0.55158662796020508</v>
      </c>
      <c r="DI765">
        <v>0.54141819477081299</v>
      </c>
      <c r="DJ765">
        <v>0.52324509620666504</v>
      </c>
      <c r="DK765">
        <v>0.40450805425643921</v>
      </c>
      <c r="DL765">
        <v>0.18214042484760284</v>
      </c>
      <c r="DM765">
        <v>0.39088821411132813</v>
      </c>
      <c r="DN765">
        <v>0.41000708937644958</v>
      </c>
      <c r="DO765">
        <v>0.50562006235122681</v>
      </c>
      <c r="DP765">
        <v>1.2689688205718994</v>
      </c>
      <c r="DQ765">
        <v>1.324623703956604</v>
      </c>
      <c r="DR765">
        <v>2.4813156127929687</v>
      </c>
      <c r="DS765">
        <v>2.5553770065307617</v>
      </c>
      <c r="DT765">
        <v>-0.55585628747940063</v>
      </c>
      <c r="DU765">
        <v>-0.16171211004257202</v>
      </c>
      <c r="DV765">
        <v>-0.29823565483093262</v>
      </c>
      <c r="DW765">
        <v>-0.20306240022182465</v>
      </c>
      <c r="DX765">
        <v>-0.13857617974281311</v>
      </c>
      <c r="DY765">
        <v>-2.8776129707694054E-2</v>
      </c>
      <c r="DZ765">
        <v>1.328145619481802E-2</v>
      </c>
      <c r="EA765">
        <v>0.72621738910675049</v>
      </c>
      <c r="EB765">
        <v>0.74077951908111572</v>
      </c>
      <c r="EC765">
        <v>0.61977690458297729</v>
      </c>
      <c r="ED765">
        <v>0.38131746649742126</v>
      </c>
      <c r="EE765">
        <v>0.58406931161880493</v>
      </c>
      <c r="EF765">
        <v>1.0394083261489868</v>
      </c>
      <c r="EG765">
        <v>1.0035938024520874</v>
      </c>
      <c r="EH765">
        <v>0.96469920873641968</v>
      </c>
      <c r="EI765">
        <v>0.8195422887802124</v>
      </c>
      <c r="EJ765">
        <v>0.50773078203201294</v>
      </c>
      <c r="EK765">
        <v>0.71961039304733276</v>
      </c>
      <c r="EL765">
        <v>0.75082409381866455</v>
      </c>
      <c r="EM765">
        <v>0.85697031021118164</v>
      </c>
      <c r="EN765">
        <v>1.6979793310165405</v>
      </c>
      <c r="EO765">
        <v>1.6848386526107788</v>
      </c>
      <c r="EP765">
        <v>2.9462063312530518</v>
      </c>
      <c r="EQ765">
        <v>3.071213960647583</v>
      </c>
      <c r="ER765">
        <v>0.82227540016174316</v>
      </c>
      <c r="ES765">
        <v>0.86994999647140503</v>
      </c>
      <c r="ET765">
        <v>0.54011178016662598</v>
      </c>
      <c r="EU765">
        <v>0.52796119451522827</v>
      </c>
      <c r="EV765">
        <v>0.514068603515625</v>
      </c>
      <c r="EW765">
        <v>0.3836696445941925</v>
      </c>
      <c r="EX765">
        <v>0.45404171943664551</v>
      </c>
      <c r="EY765">
        <v>72.105094909667969</v>
      </c>
      <c r="EZ765">
        <v>71.280975341796875</v>
      </c>
      <c r="FA765">
        <v>70.599288940429687</v>
      </c>
      <c r="FB765">
        <v>69.566001892089844</v>
      </c>
      <c r="FC765">
        <v>69.213523864746094</v>
      </c>
      <c r="FD765">
        <v>68.528663635253906</v>
      </c>
      <c r="FE765">
        <v>68.2685546875</v>
      </c>
      <c r="FF765">
        <v>68.759918212890625</v>
      </c>
      <c r="FG765">
        <v>71.016128540039062</v>
      </c>
      <c r="FH765">
        <v>75.671409606933594</v>
      </c>
      <c r="FI765">
        <v>80.889976501464844</v>
      </c>
      <c r="FJ765">
        <v>84.698051452636719</v>
      </c>
      <c r="FK765">
        <v>86.458366394042969</v>
      </c>
      <c r="FL765">
        <v>87.232185363769531</v>
      </c>
      <c r="FM765">
        <v>88.162330627441406</v>
      </c>
      <c r="FN765">
        <v>87.881248474121094</v>
      </c>
      <c r="FO765">
        <v>89.087333679199219</v>
      </c>
      <c r="FP765">
        <v>88.256820678710938</v>
      </c>
      <c r="FQ765">
        <v>86.727546691894531</v>
      </c>
      <c r="FR765">
        <v>84.071846008300781</v>
      </c>
      <c r="FS765">
        <v>78.958061218261719</v>
      </c>
      <c r="FT765">
        <v>75.946380615234375</v>
      </c>
      <c r="FU765">
        <v>74.469383239746094</v>
      </c>
      <c r="FV765">
        <v>73.238243103027344</v>
      </c>
      <c r="FW765">
        <v>1</v>
      </c>
    </row>
    <row r="766" spans="1:179" x14ac:dyDescent="0.2">
      <c r="A766" t="s">
        <v>241</v>
      </c>
      <c r="B766" t="s">
        <v>248</v>
      </c>
      <c r="C766" t="s">
        <v>218</v>
      </c>
      <c r="D766" t="s">
        <v>43</v>
      </c>
      <c r="E766" t="s">
        <v>250</v>
      </c>
      <c r="F766" t="s">
        <v>227</v>
      </c>
      <c r="G766" t="s">
        <v>245</v>
      </c>
      <c r="H766">
        <v>130.01</v>
      </c>
      <c r="K766">
        <v>32.277766039246977</v>
      </c>
      <c r="L766">
        <v>31.689271130532486</v>
      </c>
      <c r="M766">
        <v>31.057113800150745</v>
      </c>
      <c r="N766">
        <v>31.092173103960544</v>
      </c>
      <c r="O766">
        <v>33.775722992449424</v>
      </c>
      <c r="P766">
        <v>40.428580460894061</v>
      </c>
      <c r="Q766">
        <v>47.78871486011225</v>
      </c>
      <c r="R766">
        <v>51.105320582840093</v>
      </c>
      <c r="S766">
        <v>55.271947819084026</v>
      </c>
      <c r="T766">
        <v>60.255990606223868</v>
      </c>
      <c r="U766">
        <v>64.644047265203113</v>
      </c>
      <c r="V766">
        <v>66.861994999665399</v>
      </c>
      <c r="W766">
        <v>66.853882245379054</v>
      </c>
      <c r="X766">
        <v>66.458927986381326</v>
      </c>
      <c r="Y766">
        <v>66.220454844052171</v>
      </c>
      <c r="Z766">
        <v>65.35981515443379</v>
      </c>
      <c r="AA766">
        <v>65.076492589337079</v>
      </c>
      <c r="AB766">
        <v>62.298092601871957</v>
      </c>
      <c r="AC766">
        <v>46.296606972376431</v>
      </c>
      <c r="AD766">
        <v>40.603523869342808</v>
      </c>
      <c r="AE766">
        <v>37.279352448022408</v>
      </c>
      <c r="AF766">
        <v>35.065952177381895</v>
      </c>
      <c r="AG766">
        <v>32.72098174501587</v>
      </c>
      <c r="AH766">
        <v>33.083404768268281</v>
      </c>
      <c r="AI766">
        <v>-0.93096303939819336</v>
      </c>
      <c r="AJ766">
        <v>-0.8677746057510376</v>
      </c>
      <c r="AK766">
        <v>-0.88492530584335327</v>
      </c>
      <c r="AL766">
        <v>-1.1372697353363037</v>
      </c>
      <c r="AM766">
        <v>-1.0301749706268311</v>
      </c>
      <c r="AN766">
        <v>-0.60748779773712158</v>
      </c>
      <c r="AO766">
        <v>-0.55713891983032227</v>
      </c>
      <c r="AP766">
        <v>-0.52619391679763794</v>
      </c>
      <c r="AQ766">
        <v>-0.58018273115158081</v>
      </c>
      <c r="AR766">
        <v>-0.58733677864074707</v>
      </c>
      <c r="AS766">
        <v>-0.39058893918991089</v>
      </c>
      <c r="AT766">
        <v>-0.40032854676246643</v>
      </c>
      <c r="AU766">
        <v>-0.3316023051738739</v>
      </c>
      <c r="AV766">
        <v>0.23221701383590698</v>
      </c>
      <c r="AW766">
        <v>0.44836720824241638</v>
      </c>
      <c r="AX766">
        <v>1.3332806825637817</v>
      </c>
      <c r="AY766">
        <v>1.2859276533126831</v>
      </c>
      <c r="AZ766">
        <v>-3.7833602428436279</v>
      </c>
      <c r="BA766">
        <v>-2.5834560394287109</v>
      </c>
      <c r="BB766">
        <v>-2.2624828815460205</v>
      </c>
      <c r="BC766">
        <v>-1.9171161651611328</v>
      </c>
      <c r="BD766">
        <v>-1.6698014736175537</v>
      </c>
      <c r="BE766">
        <v>-0.99775642156600952</v>
      </c>
      <c r="BF766">
        <v>-1.0231976509094238</v>
      </c>
      <c r="BG766">
        <v>-0.44346833229064941</v>
      </c>
      <c r="BH766">
        <v>-0.39482107758522034</v>
      </c>
      <c r="BI766">
        <v>-0.44202381372451782</v>
      </c>
      <c r="BJ766">
        <v>-0.68866991996765137</v>
      </c>
      <c r="BK766">
        <v>-0.5544968843460083</v>
      </c>
      <c r="BL766">
        <v>-0.12511499226093292</v>
      </c>
      <c r="BM766">
        <v>-0.10012571513652802</v>
      </c>
      <c r="BN766">
        <v>-8.9670844376087189E-2</v>
      </c>
      <c r="BO766">
        <v>-0.16978441178798676</v>
      </c>
      <c r="BP766">
        <v>-0.26538321375846863</v>
      </c>
      <c r="BQ766">
        <v>-6.553853303194046E-2</v>
      </c>
      <c r="BR766">
        <v>-6.3318416476249695E-2</v>
      </c>
      <c r="BS766">
        <v>1.5823459252715111E-2</v>
      </c>
      <c r="BT766">
        <v>0.65643554925918579</v>
      </c>
      <c r="BU766">
        <v>0.80455863475799561</v>
      </c>
      <c r="BV766">
        <v>1.7929786443710327</v>
      </c>
      <c r="BW766">
        <v>1.7960026264190674</v>
      </c>
      <c r="BX766">
        <v>-2.4206221103668213</v>
      </c>
      <c r="BY766">
        <v>-1.5633175373077393</v>
      </c>
      <c r="BZ766">
        <v>-1.4334996938705444</v>
      </c>
      <c r="CA766">
        <v>-1.1942579746246338</v>
      </c>
      <c r="CB766">
        <v>-1.0244467258453369</v>
      </c>
      <c r="CC766">
        <v>-0.58991760015487671</v>
      </c>
      <c r="CD766">
        <v>-0.587360680103302</v>
      </c>
      <c r="CE766">
        <v>-0.10583098977804184</v>
      </c>
      <c r="CF766">
        <v>-6.7254878580570221E-2</v>
      </c>
      <c r="CG766">
        <v>-0.1352715790271759</v>
      </c>
      <c r="CH766">
        <v>-0.37797099351882935</v>
      </c>
      <c r="CI766">
        <v>-0.22504375874996185</v>
      </c>
      <c r="CJ766">
        <v>0.20897494256496429</v>
      </c>
      <c r="CK766">
        <v>0.21640022099018097</v>
      </c>
      <c r="CL766">
        <v>0.21266371011734009</v>
      </c>
      <c r="CM766">
        <v>0.11445622891187668</v>
      </c>
      <c r="CN766">
        <v>-4.2399168014526367E-2</v>
      </c>
      <c r="CO766">
        <v>0.15959039330482483</v>
      </c>
      <c r="CP766">
        <v>0.17009377479553223</v>
      </c>
      <c r="CQ766">
        <v>0.25644949078559875</v>
      </c>
      <c r="CR766">
        <v>0.95024806261062622</v>
      </c>
      <c r="CS766">
        <v>1.0512557029724121</v>
      </c>
      <c r="CT766">
        <v>2.1113641262054443</v>
      </c>
      <c r="CU766">
        <v>2.1492791175842285</v>
      </c>
      <c r="CV766">
        <v>-1.4767937660217285</v>
      </c>
      <c r="CW766">
        <v>-0.85677260160446167</v>
      </c>
      <c r="CX766">
        <v>-0.85934841632843018</v>
      </c>
      <c r="CY766">
        <v>-0.69360858201980591</v>
      </c>
      <c r="CZ766">
        <v>-0.577475905418396</v>
      </c>
      <c r="DA766">
        <v>-0.30744966864585876</v>
      </c>
      <c r="DB766">
        <v>-0.28550127148628235</v>
      </c>
      <c r="DC766">
        <v>0.23180636763572693</v>
      </c>
      <c r="DD766">
        <v>0.2603113055229187</v>
      </c>
      <c r="DE766">
        <v>0.17148064076900482</v>
      </c>
      <c r="DF766">
        <v>-6.7272074520587921E-2</v>
      </c>
      <c r="DG766">
        <v>0.10440939664840698</v>
      </c>
      <c r="DH766">
        <v>0.54306489229202271</v>
      </c>
      <c r="DI766">
        <v>0.53292614221572876</v>
      </c>
      <c r="DJ766">
        <v>0.51499825716018677</v>
      </c>
      <c r="DK766">
        <v>0.39869686961174011</v>
      </c>
      <c r="DL766">
        <v>0.18058487772941589</v>
      </c>
      <c r="DM766">
        <v>0.38471931219100952</v>
      </c>
      <c r="DN766">
        <v>0.40350595116615295</v>
      </c>
      <c r="DO766">
        <v>0.49707549810409546</v>
      </c>
      <c r="DP766">
        <v>1.2440605163574219</v>
      </c>
      <c r="DQ766">
        <v>1.2979527711868286</v>
      </c>
      <c r="DR766">
        <v>2.4297497272491455</v>
      </c>
      <c r="DS766">
        <v>2.5025556087493896</v>
      </c>
      <c r="DT766">
        <v>-0.53296554088592529</v>
      </c>
      <c r="DU766">
        <v>-0.15022766590118408</v>
      </c>
      <c r="DV766">
        <v>-0.28519716858863831</v>
      </c>
      <c r="DW766">
        <v>-0.19295917451381683</v>
      </c>
      <c r="DX766">
        <v>-0.13050512969493866</v>
      </c>
      <c r="DY766">
        <v>-2.4981752038002014E-2</v>
      </c>
      <c r="DZ766">
        <v>1.6358125954866409E-2</v>
      </c>
      <c r="EA766">
        <v>0.71930104494094849</v>
      </c>
      <c r="EB766">
        <v>0.73326486349105835</v>
      </c>
      <c r="EC766">
        <v>0.61438214778900146</v>
      </c>
      <c r="ED766">
        <v>0.38132780790328979</v>
      </c>
      <c r="EE766">
        <v>0.58008742332458496</v>
      </c>
      <c r="EF766">
        <v>1.0254377126693726</v>
      </c>
      <c r="EG766">
        <v>0.98993933200836182</v>
      </c>
      <c r="EH766">
        <v>0.95152133703231812</v>
      </c>
      <c r="EI766">
        <v>0.80909520387649536</v>
      </c>
      <c r="EJ766">
        <v>0.50253844261169434</v>
      </c>
      <c r="EK766">
        <v>0.70976972579956055</v>
      </c>
      <c r="EL766">
        <v>0.7405160665512085</v>
      </c>
      <c r="EM766">
        <v>0.84450125694274902</v>
      </c>
      <c r="EN766">
        <v>1.6682790517807007</v>
      </c>
      <c r="EO766">
        <v>1.6541441679000854</v>
      </c>
      <c r="EP766">
        <v>2.8894476890563965</v>
      </c>
      <c r="EQ766">
        <v>3.0126304626464844</v>
      </c>
      <c r="ER766">
        <v>0.82977253198623657</v>
      </c>
      <c r="ES766">
        <v>0.86991095542907715</v>
      </c>
      <c r="ET766">
        <v>0.54378604888916016</v>
      </c>
      <c r="EU766">
        <v>0.529899001121521</v>
      </c>
      <c r="EV766">
        <v>0.51484966278076172</v>
      </c>
      <c r="EW766">
        <v>0.3828570544719696</v>
      </c>
      <c r="EX766">
        <v>0.45219513773918152</v>
      </c>
      <c r="EY766">
        <v>72.105094909667969</v>
      </c>
      <c r="EZ766">
        <v>71.280975341796875</v>
      </c>
      <c r="FA766">
        <v>70.599288940429687</v>
      </c>
      <c r="FB766">
        <v>69.566001892089844</v>
      </c>
      <c r="FC766">
        <v>69.213523864746094</v>
      </c>
      <c r="FD766">
        <v>68.528663635253906</v>
      </c>
      <c r="FE766">
        <v>68.2685546875</v>
      </c>
      <c r="FF766">
        <v>68.759918212890625</v>
      </c>
      <c r="FG766">
        <v>71.016128540039062</v>
      </c>
      <c r="FH766">
        <v>75.671409606933594</v>
      </c>
      <c r="FI766">
        <v>80.889976501464844</v>
      </c>
      <c r="FJ766">
        <v>84.698051452636719</v>
      </c>
      <c r="FK766">
        <v>86.458366394042969</v>
      </c>
      <c r="FL766">
        <v>87.232185363769531</v>
      </c>
      <c r="FM766">
        <v>88.162330627441406</v>
      </c>
      <c r="FN766">
        <v>87.881248474121094</v>
      </c>
      <c r="FO766">
        <v>89.087333679199219</v>
      </c>
      <c r="FP766">
        <v>88.256820678710938</v>
      </c>
      <c r="FQ766">
        <v>86.727546691894531</v>
      </c>
      <c r="FR766">
        <v>84.071846008300781</v>
      </c>
      <c r="FS766">
        <v>78.958061218261719</v>
      </c>
      <c r="FT766">
        <v>75.946380615234375</v>
      </c>
      <c r="FU766">
        <v>74.469383239746094</v>
      </c>
      <c r="FV766">
        <v>73.238243103027344</v>
      </c>
      <c r="FW766">
        <v>1</v>
      </c>
    </row>
    <row r="767" spans="1:179" x14ac:dyDescent="0.2">
      <c r="A767" t="s">
        <v>241</v>
      </c>
      <c r="B767" t="s">
        <v>248</v>
      </c>
      <c r="C767" t="s">
        <v>218</v>
      </c>
      <c r="D767" t="s">
        <v>44</v>
      </c>
      <c r="E767">
        <v>2015</v>
      </c>
      <c r="F767" t="s">
        <v>227</v>
      </c>
      <c r="G767" t="s">
        <v>245</v>
      </c>
      <c r="H767">
        <v>143.09</v>
      </c>
      <c r="K767">
        <v>36.97201764436911</v>
      </c>
      <c r="L767">
        <v>36.195822457181471</v>
      </c>
      <c r="M767">
        <v>35.28892915733303</v>
      </c>
      <c r="N767">
        <v>35.172510599418565</v>
      </c>
      <c r="O767">
        <v>37.43702648991772</v>
      </c>
      <c r="P767">
        <v>44.614714745989062</v>
      </c>
      <c r="Q767">
        <v>53.337994793564086</v>
      </c>
      <c r="R767">
        <v>56.766933351814153</v>
      </c>
      <c r="S767">
        <v>60.632281507777009</v>
      </c>
      <c r="T767">
        <v>65.779458709038366</v>
      </c>
      <c r="U767">
        <v>70.260538987157688</v>
      </c>
      <c r="V767">
        <v>73.233556241452959</v>
      </c>
      <c r="W767">
        <v>74.517882536136682</v>
      </c>
      <c r="X767">
        <v>74.792715985769917</v>
      </c>
      <c r="Y767">
        <v>74.54827250872178</v>
      </c>
      <c r="Z767">
        <v>73.670369817000335</v>
      </c>
      <c r="AA767">
        <v>72.758603645054038</v>
      </c>
      <c r="AB767">
        <v>69.501769978888035</v>
      </c>
      <c r="AC767">
        <v>52.23347838967819</v>
      </c>
      <c r="AD767">
        <v>46.071996268966295</v>
      </c>
      <c r="AE767">
        <v>43.019377547483693</v>
      </c>
      <c r="AF767">
        <v>40.877724162098374</v>
      </c>
      <c r="AG767">
        <v>38.389371013698693</v>
      </c>
      <c r="AH767">
        <v>38.887581440973293</v>
      </c>
      <c r="AI767">
        <v>-0.98746788501739502</v>
      </c>
      <c r="AJ767">
        <v>-0.92553913593292236</v>
      </c>
      <c r="AK767">
        <v>-0.95610618591308594</v>
      </c>
      <c r="AL767">
        <v>-1.2366570234298706</v>
      </c>
      <c r="AM767">
        <v>-1.0516873598098755</v>
      </c>
      <c r="AN767">
        <v>-0.62015897035598755</v>
      </c>
      <c r="AO767">
        <v>-0.59511870145797729</v>
      </c>
      <c r="AP767">
        <v>-0.55854862928390503</v>
      </c>
      <c r="AQ767">
        <v>-0.58046019077301025</v>
      </c>
      <c r="AR767">
        <v>-0.59007841348648071</v>
      </c>
      <c r="AS767">
        <v>-0.36345401406288147</v>
      </c>
      <c r="AT767">
        <v>-0.37484228610992432</v>
      </c>
      <c r="AU767">
        <v>-0.29358008503913879</v>
      </c>
      <c r="AV767">
        <v>0.33565762639045715</v>
      </c>
      <c r="AW767">
        <v>0.57448756694793701</v>
      </c>
      <c r="AX767">
        <v>1.549676775932312</v>
      </c>
      <c r="AY767">
        <v>1.4551794528961182</v>
      </c>
      <c r="AZ767">
        <v>-4.1196708679199219</v>
      </c>
      <c r="BA767">
        <v>-2.8914892673492432</v>
      </c>
      <c r="BB767">
        <v>-2.4198558330535889</v>
      </c>
      <c r="BC767">
        <v>-2.1436865329742432</v>
      </c>
      <c r="BD767">
        <v>-2.0064036846160889</v>
      </c>
      <c r="BE767">
        <v>-1.2214828729629517</v>
      </c>
      <c r="BF767">
        <v>-1.2336316108703613</v>
      </c>
      <c r="BG767">
        <v>-0.47024306654930115</v>
      </c>
      <c r="BH767">
        <v>-0.4246116578578949</v>
      </c>
      <c r="BI767">
        <v>-0.48196539282798767</v>
      </c>
      <c r="BJ767">
        <v>-0.75919085741043091</v>
      </c>
      <c r="BK767">
        <v>-0.5635039210319519</v>
      </c>
      <c r="BL767">
        <v>-0.1324523389339447</v>
      </c>
      <c r="BM767">
        <v>-0.12207787483930588</v>
      </c>
      <c r="BN767">
        <v>-0.10524165630340576</v>
      </c>
      <c r="BO767">
        <v>-0.16393031179904938</v>
      </c>
      <c r="BP767">
        <v>-0.26238012313842773</v>
      </c>
      <c r="BQ767">
        <v>-3.2851006835699081E-2</v>
      </c>
      <c r="BR767">
        <v>-2.8927646577358246E-2</v>
      </c>
      <c r="BS767">
        <v>7.0835694670677185E-2</v>
      </c>
      <c r="BT767">
        <v>0.78684282302856445</v>
      </c>
      <c r="BU767">
        <v>0.9539533257484436</v>
      </c>
      <c r="BV767">
        <v>2.0413453578948975</v>
      </c>
      <c r="BW767">
        <v>1.9993135929107666</v>
      </c>
      <c r="BX767">
        <v>-2.6759190559387207</v>
      </c>
      <c r="BY767">
        <v>-1.7787446975708008</v>
      </c>
      <c r="BZ767">
        <v>-1.5442050695419312</v>
      </c>
      <c r="CA767">
        <v>-1.3446359634399414</v>
      </c>
      <c r="CB767">
        <v>-1.2522354125976563</v>
      </c>
      <c r="CC767">
        <v>-0.74941378831863403</v>
      </c>
      <c r="CD767">
        <v>-0.73532909154891968</v>
      </c>
      <c r="CE767">
        <v>-0.11201472580432892</v>
      </c>
      <c r="CF767">
        <v>-7.7670827507972717E-2</v>
      </c>
      <c r="CG767">
        <v>-0.15357689559459686</v>
      </c>
      <c r="CH767">
        <v>-0.42849928140640259</v>
      </c>
      <c r="CI767">
        <v>-0.22538954019546509</v>
      </c>
      <c r="CJ767">
        <v>0.20533178746700287</v>
      </c>
      <c r="CK767">
        <v>0.20554876327514648</v>
      </c>
      <c r="CL767">
        <v>0.20871739089488983</v>
      </c>
      <c r="CM767">
        <v>0.1245570182800293</v>
      </c>
      <c r="CN767">
        <v>-3.5417288541793823E-2</v>
      </c>
      <c r="CO767">
        <v>0.1961236298084259</v>
      </c>
      <c r="CP767">
        <v>0.21065177023410797</v>
      </c>
      <c r="CQ767">
        <v>0.32322895526885986</v>
      </c>
      <c r="CR767">
        <v>1.099332332611084</v>
      </c>
      <c r="CS767">
        <v>1.2167701721191406</v>
      </c>
      <c r="CT767">
        <v>2.3818733692169189</v>
      </c>
      <c r="CU767">
        <v>2.3761792182922363</v>
      </c>
      <c r="CV767">
        <v>-1.6759810447692871</v>
      </c>
      <c r="CW767">
        <v>-1.0080611705780029</v>
      </c>
      <c r="CX767">
        <v>-0.9377320408821106</v>
      </c>
      <c r="CY767">
        <v>-0.79121595621109009</v>
      </c>
      <c r="CZ767">
        <v>-0.72990083694458008</v>
      </c>
      <c r="DA767">
        <v>-0.42246025800704956</v>
      </c>
      <c r="DB767">
        <v>-0.39020621776580811</v>
      </c>
      <c r="DC767">
        <v>0.24621360003948212</v>
      </c>
      <c r="DD767">
        <v>0.26927000284194946</v>
      </c>
      <c r="DE767">
        <v>0.17481158673763275</v>
      </c>
      <c r="DF767">
        <v>-9.7807712852954865E-2</v>
      </c>
      <c r="DG767">
        <v>0.11272484064102173</v>
      </c>
      <c r="DH767">
        <v>0.54311591386795044</v>
      </c>
      <c r="DI767">
        <v>0.53317540884017944</v>
      </c>
      <c r="DJ767">
        <v>0.52267646789550781</v>
      </c>
      <c r="DK767">
        <v>0.41304436326026917</v>
      </c>
      <c r="DL767">
        <v>0.19154554605484009</v>
      </c>
      <c r="DM767">
        <v>0.42509827017784119</v>
      </c>
      <c r="DN767">
        <v>0.45023119449615479</v>
      </c>
      <c r="DO767">
        <v>0.57562220096588135</v>
      </c>
      <c r="DP767">
        <v>1.4118218421936035</v>
      </c>
      <c r="DQ767">
        <v>1.4795869588851929</v>
      </c>
      <c r="DR767">
        <v>2.7224016189575195</v>
      </c>
      <c r="DS767">
        <v>2.7530448436737061</v>
      </c>
      <c r="DT767">
        <v>-0.67604297399520874</v>
      </c>
      <c r="DU767">
        <v>-0.23737773299217224</v>
      </c>
      <c r="DV767">
        <v>-0.33125907182693481</v>
      </c>
      <c r="DW767">
        <v>-0.23779599368572235</v>
      </c>
      <c r="DX767">
        <v>-0.20756624639034271</v>
      </c>
      <c r="DY767">
        <v>-9.5506705343723297E-2</v>
      </c>
      <c r="DZ767">
        <v>-4.508335143327713E-2</v>
      </c>
      <c r="EA767">
        <v>0.76343840360641479</v>
      </c>
      <c r="EB767">
        <v>0.77019751071929932</v>
      </c>
      <c r="EC767">
        <v>0.6489524245262146</v>
      </c>
      <c r="ED767">
        <v>0.37965840101242065</v>
      </c>
      <c r="EE767">
        <v>0.60090833902359009</v>
      </c>
      <c r="EF767">
        <v>1.0308225154876709</v>
      </c>
      <c r="EG767">
        <v>1.006216287612915</v>
      </c>
      <c r="EH767">
        <v>0.97598344087600708</v>
      </c>
      <c r="EI767">
        <v>0.82957422733306885</v>
      </c>
      <c r="EJ767">
        <v>0.51924383640289307</v>
      </c>
      <c r="EK767">
        <v>0.75570130348205566</v>
      </c>
      <c r="EL767">
        <v>0.79614579677581787</v>
      </c>
      <c r="EM767">
        <v>0.94003802537918091</v>
      </c>
      <c r="EN767">
        <v>1.8630070686340332</v>
      </c>
      <c r="EO767">
        <v>1.8590526580810547</v>
      </c>
      <c r="EP767">
        <v>3.2140700817108154</v>
      </c>
      <c r="EQ767">
        <v>3.2971789836883545</v>
      </c>
      <c r="ER767">
        <v>0.76770883798599243</v>
      </c>
      <c r="ES767">
        <v>0.87536680698394775</v>
      </c>
      <c r="ET767">
        <v>0.54439163208007813</v>
      </c>
      <c r="EU767">
        <v>0.56125456094741821</v>
      </c>
      <c r="EV767">
        <v>0.54660195112228394</v>
      </c>
      <c r="EW767">
        <v>0.37656229734420776</v>
      </c>
      <c r="EX767">
        <v>0.45321923494338989</v>
      </c>
      <c r="EY767">
        <v>68.300399780273438</v>
      </c>
      <c r="EZ767">
        <v>67.677635192871094</v>
      </c>
      <c r="FA767">
        <v>66.995246887207031</v>
      </c>
      <c r="FB767">
        <v>66.059768676757813</v>
      </c>
      <c r="FC767">
        <v>65.562934875488281</v>
      </c>
      <c r="FD767">
        <v>65.353988647460937</v>
      </c>
      <c r="FE767">
        <v>65.291481018066406</v>
      </c>
      <c r="FF767">
        <v>65.017135620117187</v>
      </c>
      <c r="FG767">
        <v>66.701148986816406</v>
      </c>
      <c r="FH767">
        <v>70.683845520019531</v>
      </c>
      <c r="FI767">
        <v>75.1129150390625</v>
      </c>
      <c r="FJ767">
        <v>79.538383483886719</v>
      </c>
      <c r="FK767">
        <v>83.782173156738281</v>
      </c>
      <c r="FL767">
        <v>85.886177062988281</v>
      </c>
      <c r="FM767">
        <v>86.801544189453125</v>
      </c>
      <c r="FN767">
        <v>86.557647705078125</v>
      </c>
      <c r="FO767">
        <v>86.343338012695313</v>
      </c>
      <c r="FP767">
        <v>85.003265380859375</v>
      </c>
      <c r="FQ767">
        <v>82.701522827148438</v>
      </c>
      <c r="FR767">
        <v>80.06365966796875</v>
      </c>
      <c r="FS767">
        <v>77.449111938476563</v>
      </c>
      <c r="FT767">
        <v>75.951126098632812</v>
      </c>
      <c r="FU767">
        <v>74.975936889648438</v>
      </c>
      <c r="FV767">
        <v>74.128089904785156</v>
      </c>
      <c r="FW767">
        <v>1</v>
      </c>
    </row>
    <row r="768" spans="1:179" x14ac:dyDescent="0.2">
      <c r="A768" t="s">
        <v>241</v>
      </c>
      <c r="B768" t="s">
        <v>248</v>
      </c>
      <c r="C768" t="s">
        <v>218</v>
      </c>
      <c r="D768" t="s">
        <v>44</v>
      </c>
      <c r="E768">
        <v>2016</v>
      </c>
      <c r="F768" t="s">
        <v>227</v>
      </c>
      <c r="G768" t="s">
        <v>245</v>
      </c>
      <c r="H768">
        <v>133.18</v>
      </c>
      <c r="K768">
        <v>34.409846770638659</v>
      </c>
      <c r="L768">
        <v>33.68744212093457</v>
      </c>
      <c r="M768">
        <v>32.843396773307823</v>
      </c>
      <c r="N768">
        <v>32.735046053105634</v>
      </c>
      <c r="O768">
        <v>34.842630376776427</v>
      </c>
      <c r="P768">
        <v>41.522902885421715</v>
      </c>
      <c r="Q768">
        <v>49.641657254244805</v>
      </c>
      <c r="R768">
        <v>52.832969438238891</v>
      </c>
      <c r="S768">
        <v>56.430447916184754</v>
      </c>
      <c r="T768">
        <v>61.220924338120106</v>
      </c>
      <c r="U768">
        <v>65.391464534768005</v>
      </c>
      <c r="V768">
        <v>68.158450885115215</v>
      </c>
      <c r="W768">
        <v>69.35377301842864</v>
      </c>
      <c r="X768">
        <v>69.609560435287833</v>
      </c>
      <c r="Y768">
        <v>69.382056957651955</v>
      </c>
      <c r="Z768">
        <v>68.564993161127816</v>
      </c>
      <c r="AA768">
        <v>67.716412632764303</v>
      </c>
      <c r="AB768">
        <v>64.68527842504551</v>
      </c>
      <c r="AC768">
        <v>48.613684137414957</v>
      </c>
      <c r="AD768">
        <v>42.879194402689414</v>
      </c>
      <c r="AE768">
        <v>40.03812298847091</v>
      </c>
      <c r="AF768">
        <v>38.044886764908959</v>
      </c>
      <c r="AG768">
        <v>35.728977166161101</v>
      </c>
      <c r="AH768">
        <v>36.192661475385279</v>
      </c>
      <c r="AI768">
        <v>-0.94882601499557495</v>
      </c>
      <c r="AJ768">
        <v>-0.89025032520294189</v>
      </c>
      <c r="AK768">
        <v>-0.91715633869171143</v>
      </c>
      <c r="AL768">
        <v>-1.1784563064575195</v>
      </c>
      <c r="AM768">
        <v>-1.0069224834442139</v>
      </c>
      <c r="AN768">
        <v>-0.60527163743972778</v>
      </c>
      <c r="AO768">
        <v>-0.58112198114395142</v>
      </c>
      <c r="AP768">
        <v>-0.54594963788986206</v>
      </c>
      <c r="AQ768">
        <v>-0.56422460079193115</v>
      </c>
      <c r="AR768">
        <v>-0.56805992126464844</v>
      </c>
      <c r="AS768">
        <v>-0.35730791091918945</v>
      </c>
      <c r="AT768">
        <v>-0.36878886818885803</v>
      </c>
      <c r="AU768">
        <v>-0.29422375559806824</v>
      </c>
      <c r="AV768">
        <v>0.2864101231098175</v>
      </c>
      <c r="AW768">
        <v>0.51281982660293579</v>
      </c>
      <c r="AX768">
        <v>1.4139657020568848</v>
      </c>
      <c r="AY768">
        <v>1.3229953050613403</v>
      </c>
      <c r="AZ768">
        <v>-3.9173307418823242</v>
      </c>
      <c r="BA768">
        <v>-2.7551977634429932</v>
      </c>
      <c r="BB768">
        <v>-2.3025927543640137</v>
      </c>
      <c r="BC768">
        <v>-2.0411505699157715</v>
      </c>
      <c r="BD768">
        <v>-1.9107962846755981</v>
      </c>
      <c r="BE768">
        <v>-1.1640229225158691</v>
      </c>
      <c r="BF768">
        <v>-1.1768407821655273</v>
      </c>
      <c r="BG768">
        <v>-0.44984486699104309</v>
      </c>
      <c r="BH768">
        <v>-0.40699169039726257</v>
      </c>
      <c r="BI768">
        <v>-0.45973947644233704</v>
      </c>
      <c r="BJ768">
        <v>-0.71783155202865601</v>
      </c>
      <c r="BK768">
        <v>-0.53595829010009766</v>
      </c>
      <c r="BL768">
        <v>-0.13476748764514923</v>
      </c>
      <c r="BM768">
        <v>-0.12476635724306107</v>
      </c>
      <c r="BN768">
        <v>-0.10863179713487625</v>
      </c>
      <c r="BO768">
        <v>-0.16238659620285034</v>
      </c>
      <c r="BP768">
        <v>-0.25192022323608398</v>
      </c>
      <c r="BQ768">
        <v>-3.8365993648767471E-2</v>
      </c>
      <c r="BR768">
        <v>-3.5075388848781586E-2</v>
      </c>
      <c r="BS768">
        <v>5.7338297367095947E-2</v>
      </c>
      <c r="BT768">
        <v>0.72168099880218506</v>
      </c>
      <c r="BU768">
        <v>0.87890094518661499</v>
      </c>
      <c r="BV768">
        <v>1.8882920742034912</v>
      </c>
      <c r="BW768">
        <v>1.8479366302490234</v>
      </c>
      <c r="BX768">
        <v>-2.524503231048584</v>
      </c>
      <c r="BY768">
        <v>-1.6817021369934082</v>
      </c>
      <c r="BZ768">
        <v>-1.4578282833099365</v>
      </c>
      <c r="CA768">
        <v>-1.2702841758728027</v>
      </c>
      <c r="CB768">
        <v>-1.1832292079925537</v>
      </c>
      <c r="CC768">
        <v>-0.70860481262207031</v>
      </c>
      <c r="CD768">
        <v>-0.69611442089080811</v>
      </c>
      <c r="CE768">
        <v>-0.10425207763910294</v>
      </c>
      <c r="CF768">
        <v>-7.2288215160369873E-2</v>
      </c>
      <c r="CG768">
        <v>-0.14293397963047028</v>
      </c>
      <c r="CH768">
        <v>-0.39880415797233582</v>
      </c>
      <c r="CI768">
        <v>-0.20976999402046204</v>
      </c>
      <c r="CJ768">
        <v>0.19110223650932312</v>
      </c>
      <c r="CK768">
        <v>0.19130417704582214</v>
      </c>
      <c r="CL768">
        <v>0.19425322115421295</v>
      </c>
      <c r="CM768">
        <v>0.11592517793178558</v>
      </c>
      <c r="CN768">
        <v>-3.29628586769104E-2</v>
      </c>
      <c r="CO768">
        <v>0.18253222107887268</v>
      </c>
      <c r="CP768">
        <v>0.19605354964733124</v>
      </c>
      <c r="CQ768">
        <v>0.30082911252975464</v>
      </c>
      <c r="CR768">
        <v>1.0231482982635498</v>
      </c>
      <c r="CS768">
        <v>1.1324476003646851</v>
      </c>
      <c r="CT768">
        <v>2.2168090343475342</v>
      </c>
      <c r="CU768">
        <v>2.2115094661712646</v>
      </c>
      <c r="CV768">
        <v>-1.5598350763320923</v>
      </c>
      <c r="CW768">
        <v>-0.93820232152938843</v>
      </c>
      <c r="CX768">
        <v>-0.87274700403213501</v>
      </c>
      <c r="CY768">
        <v>-0.73638451099395752</v>
      </c>
      <c r="CZ768">
        <v>-0.67931854724884033</v>
      </c>
      <c r="DA768">
        <v>-0.39318364858627319</v>
      </c>
      <c r="DB768">
        <v>-0.36316481232643127</v>
      </c>
      <c r="DC768">
        <v>0.24134072661399841</v>
      </c>
      <c r="DD768">
        <v>0.26241526007652283</v>
      </c>
      <c r="DE768">
        <v>0.17387151718139648</v>
      </c>
      <c r="DF768">
        <v>-7.9776816070079803E-2</v>
      </c>
      <c r="DG768">
        <v>0.11641833931207657</v>
      </c>
      <c r="DH768">
        <v>0.51697194576263428</v>
      </c>
      <c r="DI768">
        <v>0.50737470388412476</v>
      </c>
      <c r="DJ768">
        <v>0.49713823199272156</v>
      </c>
      <c r="DK768">
        <v>0.39423695206642151</v>
      </c>
      <c r="DL768">
        <v>0.18599450588226318</v>
      </c>
      <c r="DM768">
        <v>0.40343043208122253</v>
      </c>
      <c r="DN768">
        <v>0.42718246579170227</v>
      </c>
      <c r="DO768">
        <v>0.54431992769241333</v>
      </c>
      <c r="DP768">
        <v>1.3246155977249146</v>
      </c>
      <c r="DQ768">
        <v>1.3859943151473999</v>
      </c>
      <c r="DR768">
        <v>2.5453259944915771</v>
      </c>
      <c r="DS768">
        <v>2.5750820636749268</v>
      </c>
      <c r="DT768">
        <v>-0.59516704082489014</v>
      </c>
      <c r="DU768">
        <v>-0.19470246136188507</v>
      </c>
      <c r="DV768">
        <v>-0.28766563534736633</v>
      </c>
      <c r="DW768">
        <v>-0.20248481631278992</v>
      </c>
      <c r="DX768">
        <v>-0.17540781199932098</v>
      </c>
      <c r="DY768">
        <v>-7.776246964931488E-2</v>
      </c>
      <c r="DZ768">
        <v>-3.0215190723538399E-2</v>
      </c>
      <c r="EA768">
        <v>0.74032187461853027</v>
      </c>
      <c r="EB768">
        <v>0.74567389488220215</v>
      </c>
      <c r="EC768">
        <v>0.63128834962844849</v>
      </c>
      <c r="ED768">
        <v>0.38084802031517029</v>
      </c>
      <c r="EE768">
        <v>0.58738249540328979</v>
      </c>
      <c r="EF768">
        <v>0.98747611045837402</v>
      </c>
      <c r="EG768">
        <v>0.9637303352355957</v>
      </c>
      <c r="EH768">
        <v>0.93445611000061035</v>
      </c>
      <c r="EI768">
        <v>0.79607498645782471</v>
      </c>
      <c r="EJ768">
        <v>0.50213414430618286</v>
      </c>
      <c r="EK768">
        <v>0.72237235307693481</v>
      </c>
      <c r="EL768">
        <v>0.76089596748352051</v>
      </c>
      <c r="EM768">
        <v>0.89588195085525513</v>
      </c>
      <c r="EN768">
        <v>1.7598865032196045</v>
      </c>
      <c r="EO768">
        <v>1.7520754337310791</v>
      </c>
      <c r="EP768">
        <v>3.0196521282196045</v>
      </c>
      <c r="EQ768">
        <v>3.1000235080718994</v>
      </c>
      <c r="ER768">
        <v>0.7976604700088501</v>
      </c>
      <c r="ES768">
        <v>0.87879323959350586</v>
      </c>
      <c r="ET768">
        <v>0.55709892511367798</v>
      </c>
      <c r="EU768">
        <v>0.56838148832321167</v>
      </c>
      <c r="EV768">
        <v>0.55215919017791748</v>
      </c>
      <c r="EW768">
        <v>0.37765559554100037</v>
      </c>
      <c r="EX768">
        <v>0.45051118731498718</v>
      </c>
      <c r="EY768">
        <v>68.300399780273438</v>
      </c>
      <c r="EZ768">
        <v>67.677635192871094</v>
      </c>
      <c r="FA768">
        <v>66.995246887207031</v>
      </c>
      <c r="FB768">
        <v>66.059768676757813</v>
      </c>
      <c r="FC768">
        <v>65.562934875488281</v>
      </c>
      <c r="FD768">
        <v>65.353988647460937</v>
      </c>
      <c r="FE768">
        <v>65.291481018066406</v>
      </c>
      <c r="FF768">
        <v>65.017135620117187</v>
      </c>
      <c r="FG768">
        <v>66.701148986816406</v>
      </c>
      <c r="FH768">
        <v>70.683845520019531</v>
      </c>
      <c r="FI768">
        <v>75.1129150390625</v>
      </c>
      <c r="FJ768">
        <v>79.538383483886719</v>
      </c>
      <c r="FK768">
        <v>83.782173156738281</v>
      </c>
      <c r="FL768">
        <v>85.886177062988281</v>
      </c>
      <c r="FM768">
        <v>86.801544189453125</v>
      </c>
      <c r="FN768">
        <v>86.557647705078125</v>
      </c>
      <c r="FO768">
        <v>86.343338012695313</v>
      </c>
      <c r="FP768">
        <v>85.003265380859375</v>
      </c>
      <c r="FQ768">
        <v>82.701522827148438</v>
      </c>
      <c r="FR768">
        <v>80.06365966796875</v>
      </c>
      <c r="FS768">
        <v>77.449111938476563</v>
      </c>
      <c r="FT768">
        <v>75.951126098632812</v>
      </c>
      <c r="FU768">
        <v>74.975936889648438</v>
      </c>
      <c r="FV768">
        <v>74.128089904785156</v>
      </c>
      <c r="FW768">
        <v>1</v>
      </c>
    </row>
    <row r="769" spans="1:179" x14ac:dyDescent="0.2">
      <c r="A769" t="s">
        <v>241</v>
      </c>
      <c r="B769" t="s">
        <v>248</v>
      </c>
      <c r="C769" t="s">
        <v>218</v>
      </c>
      <c r="D769" t="s">
        <v>44</v>
      </c>
      <c r="E769" t="s">
        <v>250</v>
      </c>
      <c r="F769" t="s">
        <v>227</v>
      </c>
      <c r="G769" t="s">
        <v>245</v>
      </c>
      <c r="H769">
        <v>130.22</v>
      </c>
      <c r="K769">
        <v>33.646648361916284</v>
      </c>
      <c r="L769">
        <v>32.94026639556742</v>
      </c>
      <c r="M769">
        <v>32.11494167958115</v>
      </c>
      <c r="N769">
        <v>32.008994140590239</v>
      </c>
      <c r="O769">
        <v>34.069832978505296</v>
      </c>
      <c r="P769">
        <v>40.601939371142763</v>
      </c>
      <c r="Q769">
        <v>48.540622597644443</v>
      </c>
      <c r="R769">
        <v>51.661152589645774</v>
      </c>
      <c r="S769">
        <v>55.178840248757645</v>
      </c>
      <c r="T769">
        <v>59.863065573249493</v>
      </c>
      <c r="U769">
        <v>63.941104641868243</v>
      </c>
      <c r="V769">
        <v>66.64672019932533</v>
      </c>
      <c r="W769">
        <v>67.81553050432008</v>
      </c>
      <c r="X769">
        <v>68.06564464542133</v>
      </c>
      <c r="Y769">
        <v>67.84318711562905</v>
      </c>
      <c r="Z769">
        <v>67.044245509345629</v>
      </c>
      <c r="AA769">
        <v>66.214486201350709</v>
      </c>
      <c r="AB769">
        <v>63.250581493936728</v>
      </c>
      <c r="AC769">
        <v>47.535449566272781</v>
      </c>
      <c r="AD769">
        <v>41.92814881525733</v>
      </c>
      <c r="AE769">
        <v>39.150091374825202</v>
      </c>
      <c r="AF769">
        <v>37.201064436011599</v>
      </c>
      <c r="AG769">
        <v>34.936520905014369</v>
      </c>
      <c r="AH769">
        <v>35.389920857864972</v>
      </c>
      <c r="AI769">
        <v>-0.937095046043396</v>
      </c>
      <c r="AJ769">
        <v>-0.87952506542205811</v>
      </c>
      <c r="AK769">
        <v>-0.90535199642181396</v>
      </c>
      <c r="AL769">
        <v>-1.1609163284301758</v>
      </c>
      <c r="AM769">
        <v>-0.99338001012802124</v>
      </c>
      <c r="AN769">
        <v>-0.60062903165817261</v>
      </c>
      <c r="AO769">
        <v>-0.5767509937286377</v>
      </c>
      <c r="AP769">
        <v>-0.54200339317321777</v>
      </c>
      <c r="AQ769">
        <v>-0.55921065807342529</v>
      </c>
      <c r="AR769">
        <v>-0.56136137247085571</v>
      </c>
      <c r="AS769">
        <v>-0.35533609986305237</v>
      </c>
      <c r="AT769">
        <v>-0.36683812737464905</v>
      </c>
      <c r="AU769">
        <v>-0.29425999522209167</v>
      </c>
      <c r="AV769">
        <v>0.2719331681728363</v>
      </c>
      <c r="AW769">
        <v>0.49461260437965393</v>
      </c>
      <c r="AX769">
        <v>1.3737510442733765</v>
      </c>
      <c r="AY769">
        <v>1.2838535308837891</v>
      </c>
      <c r="AZ769">
        <v>-3.8564434051513672</v>
      </c>
      <c r="BA769">
        <v>-2.7141256332397461</v>
      </c>
      <c r="BB769">
        <v>-2.2672898769378662</v>
      </c>
      <c r="BC769">
        <v>-2.0102670192718506</v>
      </c>
      <c r="BD769">
        <v>-1.881995677947998</v>
      </c>
      <c r="BE769">
        <v>-1.1467058658599854</v>
      </c>
      <c r="BF769">
        <v>-1.1597118377685547</v>
      </c>
      <c r="BG769">
        <v>-0.44367855787277222</v>
      </c>
      <c r="BH769">
        <v>-0.40165573358535767</v>
      </c>
      <c r="BI769">
        <v>-0.45303624868392944</v>
      </c>
      <c r="BJ769">
        <v>-0.70542842149734497</v>
      </c>
      <c r="BK769">
        <v>-0.5276680588722229</v>
      </c>
      <c r="BL769">
        <v>-0.13537196815013885</v>
      </c>
      <c r="BM769">
        <v>-0.12548460066318512</v>
      </c>
      <c r="BN769">
        <v>-0.10956250876188278</v>
      </c>
      <c r="BO769">
        <v>-0.16185401380062103</v>
      </c>
      <c r="BP769">
        <v>-0.24874730408191681</v>
      </c>
      <c r="BQ769">
        <v>-3.9951026439666748E-2</v>
      </c>
      <c r="BR769">
        <v>-3.6846231669187546E-2</v>
      </c>
      <c r="BS769">
        <v>5.3381424397230148E-2</v>
      </c>
      <c r="BT769">
        <v>0.70234990119934082</v>
      </c>
      <c r="BU769">
        <v>0.85661119222640991</v>
      </c>
      <c r="BV769">
        <v>1.8427876234054565</v>
      </c>
      <c r="BW769">
        <v>1.8029407262802124</v>
      </c>
      <c r="BX769">
        <v>-2.4791486263275146</v>
      </c>
      <c r="BY769">
        <v>-1.6526015996932983</v>
      </c>
      <c r="BZ769">
        <v>-1.4319462776184082</v>
      </c>
      <c r="CA769">
        <v>-1.2479972839355469</v>
      </c>
      <c r="CB769">
        <v>-1.1625425815582275</v>
      </c>
      <c r="CC769">
        <v>-0.69636660814285278</v>
      </c>
      <c r="CD769">
        <v>-0.68434649705886841</v>
      </c>
      <c r="CE769">
        <v>-0.10193979740142822</v>
      </c>
      <c r="CF769">
        <v>-7.068488746881485E-2</v>
      </c>
      <c r="CG769">
        <v>-0.13976375758647919</v>
      </c>
      <c r="CH769">
        <v>-0.38995882868766785</v>
      </c>
      <c r="CI769">
        <v>-0.2051173597574234</v>
      </c>
      <c r="CJ769">
        <v>0.18686366081237793</v>
      </c>
      <c r="CK769">
        <v>0.1870611160993576</v>
      </c>
      <c r="CL769">
        <v>0.18994475901126862</v>
      </c>
      <c r="CM769">
        <v>0.11335399746894836</v>
      </c>
      <c r="CN769">
        <v>-3.2231755554676056E-2</v>
      </c>
      <c r="CO769">
        <v>0.17848370969295502</v>
      </c>
      <c r="CP769">
        <v>0.19170515239238739</v>
      </c>
      <c r="CQ769">
        <v>0.29415681958198547</v>
      </c>
      <c r="CR769">
        <v>1.0004552602767944</v>
      </c>
      <c r="CS769">
        <v>1.107330322265625</v>
      </c>
      <c r="CT769">
        <v>2.1676409244537354</v>
      </c>
      <c r="CU769">
        <v>2.1624588966369629</v>
      </c>
      <c r="CV769">
        <v>-1.5252385139465332</v>
      </c>
      <c r="CW769">
        <v>-0.91739332675933838</v>
      </c>
      <c r="CX769">
        <v>-0.85338973999023438</v>
      </c>
      <c r="CY769">
        <v>-0.72005176544189453</v>
      </c>
      <c r="CZ769">
        <v>-0.66425150632858276</v>
      </c>
      <c r="DA769">
        <v>-0.38446298241615295</v>
      </c>
      <c r="DB769">
        <v>-0.35510995984077454</v>
      </c>
      <c r="DC769">
        <v>0.23979896306991577</v>
      </c>
      <c r="DD769">
        <v>0.26028597354888916</v>
      </c>
      <c r="DE769">
        <v>0.17350874841213226</v>
      </c>
      <c r="DF769">
        <v>-7.4489273130893707E-2</v>
      </c>
      <c r="DG769">
        <v>0.11743330955505371</v>
      </c>
      <c r="DH769">
        <v>0.50909930467605591</v>
      </c>
      <c r="DI769">
        <v>0.49960681796073914</v>
      </c>
      <c r="DJ769">
        <v>0.48945200443267822</v>
      </c>
      <c r="DK769">
        <v>0.38856202363967896</v>
      </c>
      <c r="DL769">
        <v>0.1842837929725647</v>
      </c>
      <c r="DM769">
        <v>0.39691844582557678</v>
      </c>
      <c r="DN769">
        <v>0.42025652527809143</v>
      </c>
      <c r="DO769">
        <v>0.53493219614028931</v>
      </c>
      <c r="DP769">
        <v>1.298560619354248</v>
      </c>
      <c r="DQ769">
        <v>1.3580495119094849</v>
      </c>
      <c r="DR769">
        <v>2.4924943447113037</v>
      </c>
      <c r="DS769">
        <v>2.5219771862030029</v>
      </c>
      <c r="DT769">
        <v>-0.57132840156555176</v>
      </c>
      <c r="DU769">
        <v>-0.18218499422073364</v>
      </c>
      <c r="DV769">
        <v>-0.27483323216438293</v>
      </c>
      <c r="DW769">
        <v>-0.19210615754127502</v>
      </c>
      <c r="DX769">
        <v>-0.16596041619777679</v>
      </c>
      <c r="DY769">
        <v>-7.2559364140033722E-2</v>
      </c>
      <c r="DZ769">
        <v>-2.5873368605971336E-2</v>
      </c>
      <c r="EA769">
        <v>0.73321545124053955</v>
      </c>
      <c r="EB769">
        <v>0.7381553053855896</v>
      </c>
      <c r="EC769">
        <v>0.6258244514465332</v>
      </c>
      <c r="ED769">
        <v>0.38099867105484009</v>
      </c>
      <c r="EE769">
        <v>0.58314526081085205</v>
      </c>
      <c r="EF769">
        <v>0.97435635328292847</v>
      </c>
      <c r="EG769">
        <v>0.95087319612503052</v>
      </c>
      <c r="EH769">
        <v>0.92189294099807739</v>
      </c>
      <c r="EI769">
        <v>0.78591865301132202</v>
      </c>
      <c r="EJ769">
        <v>0.49689784646034241</v>
      </c>
      <c r="EK769">
        <v>0.7123035192489624</v>
      </c>
      <c r="EL769">
        <v>0.75024843215942383</v>
      </c>
      <c r="EM769">
        <v>0.88257366418838501</v>
      </c>
      <c r="EN769">
        <v>1.7289773225784302</v>
      </c>
      <c r="EO769">
        <v>1.7200480699539185</v>
      </c>
      <c r="EP769">
        <v>2.9615309238433838</v>
      </c>
      <c r="EQ769">
        <v>3.0410642623901367</v>
      </c>
      <c r="ER769">
        <v>0.80596625804901123</v>
      </c>
      <c r="ES769">
        <v>0.87933903932571411</v>
      </c>
      <c r="ET769">
        <v>0.56051045656204224</v>
      </c>
      <c r="EU769">
        <v>0.57016342878341675</v>
      </c>
      <c r="EV769">
        <v>0.55349272489547729</v>
      </c>
      <c r="EW769">
        <v>0.37777990102767944</v>
      </c>
      <c r="EX769">
        <v>0.449491947889328</v>
      </c>
      <c r="EY769">
        <v>68.300399780273438</v>
      </c>
      <c r="EZ769">
        <v>67.677635192871094</v>
      </c>
      <c r="FA769">
        <v>66.995246887207031</v>
      </c>
      <c r="FB769">
        <v>66.059768676757813</v>
      </c>
      <c r="FC769">
        <v>65.562934875488281</v>
      </c>
      <c r="FD769">
        <v>65.353988647460937</v>
      </c>
      <c r="FE769">
        <v>65.291481018066406</v>
      </c>
      <c r="FF769">
        <v>65.017135620117187</v>
      </c>
      <c r="FG769">
        <v>66.701148986816406</v>
      </c>
      <c r="FH769">
        <v>70.683845520019531</v>
      </c>
      <c r="FI769">
        <v>75.1129150390625</v>
      </c>
      <c r="FJ769">
        <v>79.538383483886719</v>
      </c>
      <c r="FK769">
        <v>83.782173156738281</v>
      </c>
      <c r="FL769">
        <v>85.886177062988281</v>
      </c>
      <c r="FM769">
        <v>86.801544189453125</v>
      </c>
      <c r="FN769">
        <v>86.557647705078125</v>
      </c>
      <c r="FO769">
        <v>86.343338012695313</v>
      </c>
      <c r="FP769">
        <v>85.003265380859375</v>
      </c>
      <c r="FQ769">
        <v>82.701522827148438</v>
      </c>
      <c r="FR769">
        <v>80.06365966796875</v>
      </c>
      <c r="FS769">
        <v>77.449111938476563</v>
      </c>
      <c r="FT769">
        <v>75.951126098632812</v>
      </c>
      <c r="FU769">
        <v>74.975936889648438</v>
      </c>
      <c r="FV769">
        <v>74.128089904785156</v>
      </c>
      <c r="FW769">
        <v>1</v>
      </c>
    </row>
    <row r="770" spans="1:179" x14ac:dyDescent="0.2">
      <c r="A770" t="s">
        <v>241</v>
      </c>
      <c r="B770" t="s">
        <v>248</v>
      </c>
      <c r="C770" t="s">
        <v>218</v>
      </c>
      <c r="D770" t="s">
        <v>45</v>
      </c>
      <c r="E770">
        <v>2015</v>
      </c>
      <c r="F770" t="s">
        <v>227</v>
      </c>
      <c r="G770" t="s">
        <v>245</v>
      </c>
      <c r="H770">
        <v>143.31</v>
      </c>
      <c r="K770">
        <v>35.028066213606529</v>
      </c>
      <c r="L770">
        <v>34.460291424348831</v>
      </c>
      <c r="M770">
        <v>33.476804392084354</v>
      </c>
      <c r="N770">
        <v>33.496599821403379</v>
      </c>
      <c r="O770">
        <v>35.714616008588401</v>
      </c>
      <c r="P770">
        <v>40.894085412282337</v>
      </c>
      <c r="Q770">
        <v>49.109053876954754</v>
      </c>
      <c r="R770">
        <v>53.413824001686457</v>
      </c>
      <c r="S770">
        <v>58.266657539626024</v>
      </c>
      <c r="T770">
        <v>64.234244992563475</v>
      </c>
      <c r="U770">
        <v>69.528944902677807</v>
      </c>
      <c r="V770">
        <v>72.803971872257321</v>
      </c>
      <c r="W770">
        <v>74.162755376438426</v>
      </c>
      <c r="X770">
        <v>74.489250741973549</v>
      </c>
      <c r="Y770">
        <v>74.393145342586848</v>
      </c>
      <c r="Z770">
        <v>71.99587735775242</v>
      </c>
      <c r="AA770">
        <v>69.718565949303212</v>
      </c>
      <c r="AB770">
        <v>65.497122682249937</v>
      </c>
      <c r="AC770">
        <v>49.710909882116276</v>
      </c>
      <c r="AD770">
        <v>44.155546084842392</v>
      </c>
      <c r="AE770">
        <v>41.167944181894597</v>
      </c>
      <c r="AF770">
        <v>38.727794550327296</v>
      </c>
      <c r="AG770">
        <v>36.132787664465248</v>
      </c>
      <c r="AH770">
        <v>36.380834749921334</v>
      </c>
      <c r="AI770">
        <v>-1.0034425258636475</v>
      </c>
      <c r="AJ770">
        <v>-0.92097991704940796</v>
      </c>
      <c r="AK770">
        <v>-0.91918492317199707</v>
      </c>
      <c r="AL770">
        <v>-1.169804573059082</v>
      </c>
      <c r="AM770">
        <v>-0.98568534851074219</v>
      </c>
      <c r="AN770">
        <v>-0.62033069133758545</v>
      </c>
      <c r="AO770">
        <v>-0.56696999073028564</v>
      </c>
      <c r="AP770">
        <v>-0.55606740713119507</v>
      </c>
      <c r="AQ770">
        <v>-0.55620849132537842</v>
      </c>
      <c r="AR770">
        <v>-0.57721453905105591</v>
      </c>
      <c r="AS770">
        <v>-0.34853926301002502</v>
      </c>
      <c r="AT770">
        <v>-0.36096656322479248</v>
      </c>
      <c r="AU770">
        <v>-0.26403129100799561</v>
      </c>
      <c r="AV770">
        <v>0.34995260834693909</v>
      </c>
      <c r="AW770">
        <v>0.53165888786315918</v>
      </c>
      <c r="AX770">
        <v>1.4208580255508423</v>
      </c>
      <c r="AY770">
        <v>1.3180998563766479</v>
      </c>
      <c r="AZ770">
        <v>-3.4425685405731201</v>
      </c>
      <c r="BA770">
        <v>-2.4357931613922119</v>
      </c>
      <c r="BB770">
        <v>-2.0542690753936768</v>
      </c>
      <c r="BC770">
        <v>-1.9695188999176025</v>
      </c>
      <c r="BD770">
        <v>-1.7339242696762085</v>
      </c>
      <c r="BE770">
        <v>-1.1067197322845459</v>
      </c>
      <c r="BF770">
        <v>-1.0381830930709839</v>
      </c>
      <c r="BG770">
        <v>-0.49088504910469055</v>
      </c>
      <c r="BH770">
        <v>-0.42522770166397095</v>
      </c>
      <c r="BI770">
        <v>-0.45595166087150574</v>
      </c>
      <c r="BJ770">
        <v>-0.70520925521850586</v>
      </c>
      <c r="BK770">
        <v>-0.50009739398956299</v>
      </c>
      <c r="BL770">
        <v>-0.16229970753192902</v>
      </c>
      <c r="BM770">
        <v>-0.13073305785655975</v>
      </c>
      <c r="BN770">
        <v>-0.12224121391773224</v>
      </c>
      <c r="BO770">
        <v>-0.16279934346675873</v>
      </c>
      <c r="BP770">
        <v>-0.26172757148742676</v>
      </c>
      <c r="BQ770">
        <v>-2.6259060949087143E-2</v>
      </c>
      <c r="BR770">
        <v>-2.1137809380888939E-2</v>
      </c>
      <c r="BS770">
        <v>9.0913444757461548E-2</v>
      </c>
      <c r="BT770">
        <v>0.78522008657455444</v>
      </c>
      <c r="BU770">
        <v>0.90392112731933594</v>
      </c>
      <c r="BV770">
        <v>1.8834139108657837</v>
      </c>
      <c r="BW770">
        <v>1.8258184194564819</v>
      </c>
      <c r="BX770">
        <v>-2.2078483104705811</v>
      </c>
      <c r="BY770">
        <v>-1.4789068698883057</v>
      </c>
      <c r="BZ770">
        <v>-1.3100713491439819</v>
      </c>
      <c r="CA770">
        <v>-1.2413578033447266</v>
      </c>
      <c r="CB770">
        <v>-1.0868024826049805</v>
      </c>
      <c r="CC770">
        <v>-0.67609918117523193</v>
      </c>
      <c r="CD770">
        <v>-0.59855258464813232</v>
      </c>
      <c r="CE770">
        <v>-0.13588932156562805</v>
      </c>
      <c r="CF770">
        <v>-8.187122642993927E-2</v>
      </c>
      <c r="CG770">
        <v>-0.13511769473552704</v>
      </c>
      <c r="CH770">
        <v>-0.38343200087547302</v>
      </c>
      <c r="CI770">
        <v>-0.16378067433834076</v>
      </c>
      <c r="CJ770">
        <v>0.15493112802505493</v>
      </c>
      <c r="CK770">
        <v>0.17140328884124756</v>
      </c>
      <c r="CL770">
        <v>0.17822550237178802</v>
      </c>
      <c r="CM770">
        <v>0.10967463999986649</v>
      </c>
      <c r="CN770">
        <v>-4.3222252279520035E-2</v>
      </c>
      <c r="CO770">
        <v>0.19695122539997101</v>
      </c>
      <c r="CP770">
        <v>0.21422654390335083</v>
      </c>
      <c r="CQ770">
        <v>0.33674708008766174</v>
      </c>
      <c r="CR770">
        <v>1.0866850614547729</v>
      </c>
      <c r="CS770">
        <v>1.1617488861083984</v>
      </c>
      <c r="CT770">
        <v>2.2037787437438965</v>
      </c>
      <c r="CU770">
        <v>2.1774628162384033</v>
      </c>
      <c r="CV770">
        <v>-1.3526847362518311</v>
      </c>
      <c r="CW770">
        <v>-0.81617045402526855</v>
      </c>
      <c r="CX770">
        <v>-0.79464232921600342</v>
      </c>
      <c r="CY770">
        <v>-0.73703575134277344</v>
      </c>
      <c r="CZ770">
        <v>-0.63860785961151123</v>
      </c>
      <c r="DA770">
        <v>-0.37785276770591736</v>
      </c>
      <c r="DB770">
        <v>-0.29406583309173584</v>
      </c>
      <c r="DC770">
        <v>0.21910640597343445</v>
      </c>
      <c r="DD770">
        <v>0.26148524880409241</v>
      </c>
      <c r="DE770">
        <v>0.18571627140045166</v>
      </c>
      <c r="DF770">
        <v>-6.1654698103666306E-2</v>
      </c>
      <c r="DG770">
        <v>0.17253604531288147</v>
      </c>
      <c r="DH770">
        <v>0.47216197848320007</v>
      </c>
      <c r="DI770">
        <v>0.47353965044021606</v>
      </c>
      <c r="DJ770">
        <v>0.47869223356246948</v>
      </c>
      <c r="DK770">
        <v>0.3821486234664917</v>
      </c>
      <c r="DL770">
        <v>0.17528305947780609</v>
      </c>
      <c r="DM770">
        <v>0.42016151547431946</v>
      </c>
      <c r="DN770">
        <v>0.44959092140197754</v>
      </c>
      <c r="DO770">
        <v>0.58258074522018433</v>
      </c>
      <c r="DP770">
        <v>1.3881499767303467</v>
      </c>
      <c r="DQ770">
        <v>1.4195765256881714</v>
      </c>
      <c r="DR770">
        <v>2.5241436958312988</v>
      </c>
      <c r="DS770">
        <v>2.5291070938110352</v>
      </c>
      <c r="DT770">
        <v>-0.49752116203308105</v>
      </c>
      <c r="DU770">
        <v>-0.15343402326107025</v>
      </c>
      <c r="DV770">
        <v>-0.27921336889266968</v>
      </c>
      <c r="DW770">
        <v>-0.23271369934082031</v>
      </c>
      <c r="DX770">
        <v>-0.19041331112384796</v>
      </c>
      <c r="DY770">
        <v>-7.9606346786022186E-2</v>
      </c>
      <c r="DZ770">
        <v>1.0420942679047585E-2</v>
      </c>
      <c r="EA770">
        <v>0.73166388273239136</v>
      </c>
      <c r="EB770">
        <v>0.75723749399185181</v>
      </c>
      <c r="EC770">
        <v>0.64894956350326538</v>
      </c>
      <c r="ED770">
        <v>0.40294060111045837</v>
      </c>
      <c r="EE770">
        <v>0.65812397003173828</v>
      </c>
      <c r="EF770">
        <v>0.93019294738769531</v>
      </c>
      <c r="EG770">
        <v>0.90977656841278076</v>
      </c>
      <c r="EH770">
        <v>0.91251844167709351</v>
      </c>
      <c r="EI770">
        <v>0.77555781602859497</v>
      </c>
      <c r="EJ770">
        <v>0.49077004194259644</v>
      </c>
      <c r="EK770">
        <v>0.74244171380996704</v>
      </c>
      <c r="EL770">
        <v>0.78941965103149414</v>
      </c>
      <c r="EM770">
        <v>0.93752545118331909</v>
      </c>
      <c r="EN770">
        <v>1.8234174251556396</v>
      </c>
      <c r="EO770">
        <v>1.7918387651443481</v>
      </c>
      <c r="EP770">
        <v>2.9866995811462402</v>
      </c>
      <c r="EQ770">
        <v>3.0368256568908691</v>
      </c>
      <c r="ER770">
        <v>0.73719918727874756</v>
      </c>
      <c r="ES770">
        <v>0.80345213413238525</v>
      </c>
      <c r="ET770">
        <v>0.4649842381477356</v>
      </c>
      <c r="EU770">
        <v>0.49544727802276611</v>
      </c>
      <c r="EV770">
        <v>0.45670846104621887</v>
      </c>
      <c r="EW770">
        <v>0.35101413726806641</v>
      </c>
      <c r="EX770">
        <v>0.45005148649215698</v>
      </c>
      <c r="EY770">
        <v>68.326080322265625</v>
      </c>
      <c r="EZ770">
        <v>67.849418640136719</v>
      </c>
      <c r="FA770">
        <v>66.912071228027344</v>
      </c>
      <c r="FB770">
        <v>65.94403076171875</v>
      </c>
      <c r="FC770">
        <v>65.428627014160156</v>
      </c>
      <c r="FD770">
        <v>64.095939636230469</v>
      </c>
      <c r="FE770">
        <v>63.737361907958984</v>
      </c>
      <c r="FF770">
        <v>63.909889221191406</v>
      </c>
      <c r="FG770">
        <v>65.554069519042969</v>
      </c>
      <c r="FH770">
        <v>69.925788879394531</v>
      </c>
      <c r="FI770">
        <v>76.284400939941406</v>
      </c>
      <c r="FJ770">
        <v>81.992950439453125</v>
      </c>
      <c r="FK770">
        <v>85.635818481445313</v>
      </c>
      <c r="FL770">
        <v>87.264701843261719</v>
      </c>
      <c r="FM770">
        <v>88.820831298828125</v>
      </c>
      <c r="FN770">
        <v>87.838157653808594</v>
      </c>
      <c r="FO770">
        <v>86.241630554199219</v>
      </c>
      <c r="FP770">
        <v>83.672645568847656</v>
      </c>
      <c r="FQ770">
        <v>81.537391662597656</v>
      </c>
      <c r="FR770">
        <v>79.195281982421875</v>
      </c>
      <c r="FS770">
        <v>76.731246948242188</v>
      </c>
      <c r="FT770">
        <v>74.58642578125</v>
      </c>
      <c r="FU770">
        <v>72.824394226074219</v>
      </c>
      <c r="FV770">
        <v>71.100318908691406</v>
      </c>
      <c r="FW770">
        <v>1</v>
      </c>
    </row>
    <row r="771" spans="1:179" x14ac:dyDescent="0.2">
      <c r="A771" t="s">
        <v>241</v>
      </c>
      <c r="B771" t="s">
        <v>248</v>
      </c>
      <c r="C771" t="s">
        <v>218</v>
      </c>
      <c r="D771" t="s">
        <v>45</v>
      </c>
      <c r="E771">
        <v>2016</v>
      </c>
      <c r="F771" t="s">
        <v>227</v>
      </c>
      <c r="G771" t="s">
        <v>245</v>
      </c>
      <c r="H771">
        <v>133.39000000000001</v>
      </c>
      <c r="K771">
        <v>32.604185552207355</v>
      </c>
      <c r="L771">
        <v>32.075699781170627</v>
      </c>
      <c r="M771">
        <v>31.160268324218407</v>
      </c>
      <c r="N771">
        <v>31.178693944595711</v>
      </c>
      <c r="O771">
        <v>33.243227307179367</v>
      </c>
      <c r="P771">
        <v>38.064286524956565</v>
      </c>
      <c r="Q771">
        <v>45.710793600007975</v>
      </c>
      <c r="R771">
        <v>49.717681192673062</v>
      </c>
      <c r="S771">
        <v>54.234707172928168</v>
      </c>
      <c r="T771">
        <v>59.789348055130723</v>
      </c>
      <c r="U771">
        <v>64.717664030665972</v>
      </c>
      <c r="V771">
        <v>67.766064885954279</v>
      </c>
      <c r="W771">
        <v>69.030822958108146</v>
      </c>
      <c r="X771">
        <v>69.334725417779424</v>
      </c>
      <c r="Y771">
        <v>69.24527034323819</v>
      </c>
      <c r="Z771">
        <v>67.013889092578509</v>
      </c>
      <c r="AA771">
        <v>64.894163633900604</v>
      </c>
      <c r="AB771">
        <v>60.964836826711441</v>
      </c>
      <c r="AC771">
        <v>46.271002226665594</v>
      </c>
      <c r="AD771">
        <v>41.100059847152373</v>
      </c>
      <c r="AE771">
        <v>38.319194748695985</v>
      </c>
      <c r="AF771">
        <v>36.047899185943336</v>
      </c>
      <c r="AG771">
        <v>33.632462218913837</v>
      </c>
      <c r="AH771">
        <v>33.863344881707057</v>
      </c>
      <c r="AI771">
        <v>-0.96348452568054199</v>
      </c>
      <c r="AJ771">
        <v>-0.88576173782348633</v>
      </c>
      <c r="AK771">
        <v>-0.88222062587738037</v>
      </c>
      <c r="AL771">
        <v>-1.1155762672424316</v>
      </c>
      <c r="AM771">
        <v>-0.94540506601333618</v>
      </c>
      <c r="AN771">
        <v>-0.60374748706817627</v>
      </c>
      <c r="AO771">
        <v>-0.55282580852508545</v>
      </c>
      <c r="AP771">
        <v>-0.54253900051116943</v>
      </c>
      <c r="AQ771">
        <v>-0.54034590721130371</v>
      </c>
      <c r="AR771">
        <v>-0.5554167628288269</v>
      </c>
      <c r="AS771">
        <v>-0.34295612573623657</v>
      </c>
      <c r="AT771">
        <v>-0.35553276538848877</v>
      </c>
      <c r="AU771">
        <v>-0.26617458462715149</v>
      </c>
      <c r="AV771">
        <v>0.30070316791534424</v>
      </c>
      <c r="AW771">
        <v>0.47345927357673645</v>
      </c>
      <c r="AX771">
        <v>1.2959343194961548</v>
      </c>
      <c r="AY771">
        <v>1.197689414024353</v>
      </c>
      <c r="AZ771">
        <v>-3.2753608226776123</v>
      </c>
      <c r="BA771">
        <v>-2.3222734928131104</v>
      </c>
      <c r="BB771">
        <v>-1.9549179077148438</v>
      </c>
      <c r="BC771">
        <v>-1.8751100301742554</v>
      </c>
      <c r="BD771">
        <v>-1.6511573791503906</v>
      </c>
      <c r="BE771">
        <v>-1.0549027919769287</v>
      </c>
      <c r="BF771">
        <v>-0.99162691831588745</v>
      </c>
      <c r="BG771">
        <v>-0.46897903084754944</v>
      </c>
      <c r="BH771">
        <v>-0.40746957063674927</v>
      </c>
      <c r="BI771">
        <v>-0.43530216813087463</v>
      </c>
      <c r="BJ771">
        <v>-0.66734367609024048</v>
      </c>
      <c r="BK771">
        <v>-0.47691920399665833</v>
      </c>
      <c r="BL771">
        <v>-0.16184802353382111</v>
      </c>
      <c r="BM771">
        <v>-0.13195283710956573</v>
      </c>
      <c r="BN771">
        <v>-0.12399186939001083</v>
      </c>
      <c r="BO771">
        <v>-0.16079230606555939</v>
      </c>
      <c r="BP771">
        <v>-0.25104105472564697</v>
      </c>
      <c r="BQ771">
        <v>-3.2026428729295731E-2</v>
      </c>
      <c r="BR771">
        <v>-2.7672536671161652E-2</v>
      </c>
      <c r="BS771">
        <v>7.6269231736660004E-2</v>
      </c>
      <c r="BT771">
        <v>0.72064083814620972</v>
      </c>
      <c r="BU771">
        <v>0.83261066675186157</v>
      </c>
      <c r="BV771">
        <v>1.7421993017196655</v>
      </c>
      <c r="BW771">
        <v>1.6875264644622803</v>
      </c>
      <c r="BX771">
        <v>-2.0841264724731445</v>
      </c>
      <c r="BY771">
        <v>-1.3990882635116577</v>
      </c>
      <c r="BZ771">
        <v>-1.2369303703308105</v>
      </c>
      <c r="CA771">
        <v>-1.172594428062439</v>
      </c>
      <c r="CB771">
        <v>-1.0268267393112183</v>
      </c>
      <c r="CC771">
        <v>-0.63944840431213379</v>
      </c>
      <c r="CD771">
        <v>-0.56747990846633911</v>
      </c>
      <c r="CE771">
        <v>-0.12648601830005646</v>
      </c>
      <c r="CF771">
        <v>-7.620587944984436E-2</v>
      </c>
      <c r="CG771">
        <v>-0.125767782330513</v>
      </c>
      <c r="CH771">
        <v>-0.35689917206764221</v>
      </c>
      <c r="CI771">
        <v>-0.15244734287261963</v>
      </c>
      <c r="CJ771">
        <v>0.14421017467975616</v>
      </c>
      <c r="CK771">
        <v>0.15954248607158661</v>
      </c>
      <c r="CL771">
        <v>0.16589261591434479</v>
      </c>
      <c r="CM771">
        <v>0.10208535194396973</v>
      </c>
      <c r="CN771">
        <v>-4.0231350809335709E-2</v>
      </c>
      <c r="CO771">
        <v>0.18332254886627197</v>
      </c>
      <c r="CP771">
        <v>0.19940245151519775</v>
      </c>
      <c r="CQ771">
        <v>0.31344476342201233</v>
      </c>
      <c r="CR771">
        <v>1.0114883184432983</v>
      </c>
      <c r="CS771">
        <v>1.0813578367233276</v>
      </c>
      <c r="CT771">
        <v>2.051281213760376</v>
      </c>
      <c r="CU771">
        <v>2.0267860889434814</v>
      </c>
      <c r="CV771">
        <v>-1.259081244468689</v>
      </c>
      <c r="CW771">
        <v>-0.75969290733337402</v>
      </c>
      <c r="CX771">
        <v>-0.73965448141098022</v>
      </c>
      <c r="CY771">
        <v>-0.68603420257568359</v>
      </c>
      <c r="CZ771">
        <v>-0.59441733360290527</v>
      </c>
      <c r="DA771">
        <v>-0.35170602798461914</v>
      </c>
      <c r="DB771">
        <v>-0.27371698617935181</v>
      </c>
      <c r="DC771">
        <v>0.21600699424743652</v>
      </c>
      <c r="DD771">
        <v>0.25505781173706055</v>
      </c>
      <c r="DE771">
        <v>0.18376658856868744</v>
      </c>
      <c r="DF771">
        <v>-4.6454653143882751E-2</v>
      </c>
      <c r="DG771">
        <v>0.17202453315258026</v>
      </c>
      <c r="DH771">
        <v>0.45026835799217224</v>
      </c>
      <c r="DI771">
        <v>0.45103779435157776</v>
      </c>
      <c r="DJ771">
        <v>0.45577707886695862</v>
      </c>
      <c r="DK771">
        <v>0.36496299505233765</v>
      </c>
      <c r="DL771">
        <v>0.17057834565639496</v>
      </c>
      <c r="DM771">
        <v>0.39867150783538818</v>
      </c>
      <c r="DN771">
        <v>0.42647743225097656</v>
      </c>
      <c r="DO771">
        <v>0.55062031745910645</v>
      </c>
      <c r="DP771">
        <v>1.3023358583450317</v>
      </c>
      <c r="DQ771">
        <v>1.3301050662994385</v>
      </c>
      <c r="DR771">
        <v>2.3603630065917969</v>
      </c>
      <c r="DS771">
        <v>2.3660459518432617</v>
      </c>
      <c r="DT771">
        <v>-0.43403604626655579</v>
      </c>
      <c r="DU771">
        <v>-0.12029758840799332</v>
      </c>
      <c r="DV771">
        <v>-0.2423785924911499</v>
      </c>
      <c r="DW771">
        <v>-0.19947399199008942</v>
      </c>
      <c r="DX771">
        <v>-0.16200786828994751</v>
      </c>
      <c r="DY771">
        <v>-6.3963636755943298E-2</v>
      </c>
      <c r="DZ771">
        <v>2.0045949146151543E-2</v>
      </c>
      <c r="EA771">
        <v>0.71051251888275146</v>
      </c>
      <c r="EB771">
        <v>0.73334997892379761</v>
      </c>
      <c r="EC771">
        <v>0.63068509101867676</v>
      </c>
      <c r="ED771">
        <v>0.40177792310714722</v>
      </c>
      <c r="EE771">
        <v>0.64051038026809692</v>
      </c>
      <c r="EF771">
        <v>0.89216780662536621</v>
      </c>
      <c r="EG771">
        <v>0.87191075086593628</v>
      </c>
      <c r="EH771">
        <v>0.8743242621421814</v>
      </c>
      <c r="EI771">
        <v>0.74451655149459839</v>
      </c>
      <c r="EJ771">
        <v>0.47495406866073608</v>
      </c>
      <c r="EK771">
        <v>0.70960122346878052</v>
      </c>
      <c r="EL771">
        <v>0.75433766841888428</v>
      </c>
      <c r="EM771">
        <v>0.89306414127349854</v>
      </c>
      <c r="EN771">
        <v>1.7222734689712524</v>
      </c>
      <c r="EO771">
        <v>1.6892564296722412</v>
      </c>
      <c r="EP771">
        <v>2.8066279888153076</v>
      </c>
      <c r="EQ771">
        <v>2.8558828830718994</v>
      </c>
      <c r="ER771">
        <v>0.7571982741355896</v>
      </c>
      <c r="ES771">
        <v>0.8028876781463623</v>
      </c>
      <c r="ET771">
        <v>0.47560885548591614</v>
      </c>
      <c r="EU771">
        <v>0.50304168462753296</v>
      </c>
      <c r="EV771">
        <v>0.46232271194458008</v>
      </c>
      <c r="EW771">
        <v>0.35149067640304565</v>
      </c>
      <c r="EX771">
        <v>0.44419297575950623</v>
      </c>
      <c r="EY771">
        <v>68.326080322265625</v>
      </c>
      <c r="EZ771">
        <v>67.849418640136719</v>
      </c>
      <c r="FA771">
        <v>66.912071228027344</v>
      </c>
      <c r="FB771">
        <v>65.94403076171875</v>
      </c>
      <c r="FC771">
        <v>65.428627014160156</v>
      </c>
      <c r="FD771">
        <v>64.095939636230469</v>
      </c>
      <c r="FE771">
        <v>63.737361907958984</v>
      </c>
      <c r="FF771">
        <v>63.909889221191406</v>
      </c>
      <c r="FG771">
        <v>65.554069519042969</v>
      </c>
      <c r="FH771">
        <v>69.925788879394531</v>
      </c>
      <c r="FI771">
        <v>76.284400939941406</v>
      </c>
      <c r="FJ771">
        <v>81.992950439453125</v>
      </c>
      <c r="FK771">
        <v>85.635818481445313</v>
      </c>
      <c r="FL771">
        <v>87.264701843261719</v>
      </c>
      <c r="FM771">
        <v>88.820831298828125</v>
      </c>
      <c r="FN771">
        <v>87.838157653808594</v>
      </c>
      <c r="FO771">
        <v>86.241630554199219</v>
      </c>
      <c r="FP771">
        <v>83.672645568847656</v>
      </c>
      <c r="FQ771">
        <v>81.537391662597656</v>
      </c>
      <c r="FR771">
        <v>79.195281982421875</v>
      </c>
      <c r="FS771">
        <v>76.731246948242188</v>
      </c>
      <c r="FT771">
        <v>74.58642578125</v>
      </c>
      <c r="FU771">
        <v>72.824394226074219</v>
      </c>
      <c r="FV771">
        <v>71.100318908691406</v>
      </c>
      <c r="FW771">
        <v>1</v>
      </c>
    </row>
    <row r="772" spans="1:179" x14ac:dyDescent="0.2">
      <c r="A772" t="s">
        <v>241</v>
      </c>
      <c r="B772" t="s">
        <v>248</v>
      </c>
      <c r="C772" t="s">
        <v>218</v>
      </c>
      <c r="D772" t="s">
        <v>45</v>
      </c>
      <c r="E772" t="s">
        <v>250</v>
      </c>
      <c r="F772" t="s">
        <v>227</v>
      </c>
      <c r="G772" t="s">
        <v>245</v>
      </c>
      <c r="H772">
        <v>130.44</v>
      </c>
      <c r="K772">
        <v>31.882179895723016</v>
      </c>
      <c r="L772">
        <v>31.365397214630033</v>
      </c>
      <c r="M772">
        <v>30.470237593297963</v>
      </c>
      <c r="N772">
        <v>30.488255186242245</v>
      </c>
      <c r="O772">
        <v>32.507070346069412</v>
      </c>
      <c r="P772">
        <v>37.221369282412574</v>
      </c>
      <c r="Q772">
        <v>44.69854774927979</v>
      </c>
      <c r="R772">
        <v>48.616704540736279</v>
      </c>
      <c r="S772">
        <v>53.033702924748908</v>
      </c>
      <c r="T772">
        <v>58.465338675286155</v>
      </c>
      <c r="U772">
        <v>63.284519214649222</v>
      </c>
      <c r="V772">
        <v>66.265414545003466</v>
      </c>
      <c r="W772">
        <v>67.502165093990797</v>
      </c>
      <c r="X772">
        <v>67.799337764489735</v>
      </c>
      <c r="Y772">
        <v>67.711863634073509</v>
      </c>
      <c r="Z772">
        <v>65.529895360841806</v>
      </c>
      <c r="AA772">
        <v>63.457110310134198</v>
      </c>
      <c r="AB772">
        <v>59.614796753940773</v>
      </c>
      <c r="AC772">
        <v>45.246350797009185</v>
      </c>
      <c r="AD772">
        <v>40.189916710959849</v>
      </c>
      <c r="AE772">
        <v>37.470632673247657</v>
      </c>
      <c r="AF772">
        <v>35.24963397318551</v>
      </c>
      <c r="AG772">
        <v>32.887685818206982</v>
      </c>
      <c r="AH772">
        <v>33.113455683802613</v>
      </c>
      <c r="AI772">
        <v>-0.95136421918869019</v>
      </c>
      <c r="AJ772">
        <v>-0.87506037950515747</v>
      </c>
      <c r="AK772">
        <v>-0.87101304531097412</v>
      </c>
      <c r="AL772">
        <v>-1.099225640296936</v>
      </c>
      <c r="AM772">
        <v>-0.93320012092590332</v>
      </c>
      <c r="AN772">
        <v>-0.59861296415328979</v>
      </c>
      <c r="AO772">
        <v>-0.5484270453453064</v>
      </c>
      <c r="AP772">
        <v>-0.53832471370697021</v>
      </c>
      <c r="AQ772">
        <v>-0.53545349836349487</v>
      </c>
      <c r="AR772">
        <v>-0.54878968000411987</v>
      </c>
      <c r="AS772">
        <v>-0.341156005859375</v>
      </c>
      <c r="AT772">
        <v>-0.35376960039138794</v>
      </c>
      <c r="AU772">
        <v>-0.26666206121444702</v>
      </c>
      <c r="AV772">
        <v>0.28621828556060791</v>
      </c>
      <c r="AW772">
        <v>0.45628157258033752</v>
      </c>
      <c r="AX772">
        <v>1.2589198350906372</v>
      </c>
      <c r="AY772">
        <v>1.1620384454727173</v>
      </c>
      <c r="AZ772">
        <v>-3.2250292301177979</v>
      </c>
      <c r="BA772">
        <v>-2.2880523204803467</v>
      </c>
      <c r="BB772">
        <v>-1.9250074625015259</v>
      </c>
      <c r="BC772">
        <v>-1.846678614616394</v>
      </c>
      <c r="BD772">
        <v>-1.6262282133102417</v>
      </c>
      <c r="BE772">
        <v>-1.0392847061157227</v>
      </c>
      <c r="BF772">
        <v>-0.97757220268249512</v>
      </c>
      <c r="BG772">
        <v>-0.46236464381217957</v>
      </c>
      <c r="BH772">
        <v>-0.40209364891052246</v>
      </c>
      <c r="BI772">
        <v>-0.42907068133354187</v>
      </c>
      <c r="BJ772">
        <v>-0.65598374605178833</v>
      </c>
      <c r="BK772">
        <v>-0.46993055939674377</v>
      </c>
      <c r="BL772">
        <v>-0.16163377463817596</v>
      </c>
      <c r="BM772">
        <v>-0.13224023580551147</v>
      </c>
      <c r="BN772">
        <v>-0.12443782389163971</v>
      </c>
      <c r="BO772">
        <v>-0.1601259857416153</v>
      </c>
      <c r="BP772">
        <v>-0.24780294299125671</v>
      </c>
      <c r="BQ772">
        <v>-3.3688277006149292E-2</v>
      </c>
      <c r="BR772">
        <v>-2.9559895396232605E-2</v>
      </c>
      <c r="BS772">
        <v>7.1968905627727509E-2</v>
      </c>
      <c r="BT772">
        <v>0.7014802098274231</v>
      </c>
      <c r="BU772">
        <v>0.81143409013748169</v>
      </c>
      <c r="BV772">
        <v>1.7002160549163818</v>
      </c>
      <c r="BW772">
        <v>1.6464215517044067</v>
      </c>
      <c r="BX772">
        <v>-2.0470585823059082</v>
      </c>
      <c r="BY772">
        <v>-1.3751460313796997</v>
      </c>
      <c r="BZ772">
        <v>-1.2150143384933472</v>
      </c>
      <c r="CA772">
        <v>-1.1519849300384521</v>
      </c>
      <c r="CB772">
        <v>-1.0088491439819336</v>
      </c>
      <c r="CC772">
        <v>-0.6284562349319458</v>
      </c>
      <c r="CD772">
        <v>-0.55814772844314575</v>
      </c>
      <c r="CE772">
        <v>-0.12368503957986832</v>
      </c>
      <c r="CF772">
        <v>-7.451833039522171E-2</v>
      </c>
      <c r="CG772">
        <v>-0.12298271059989929</v>
      </c>
      <c r="CH772">
        <v>-0.34899577498435974</v>
      </c>
      <c r="CI772">
        <v>-0.14907145500183105</v>
      </c>
      <c r="CJ772">
        <v>0.14101669192314148</v>
      </c>
      <c r="CK772">
        <v>0.1560094803571701</v>
      </c>
      <c r="CL772">
        <v>0.16221898794174194</v>
      </c>
      <c r="CM772">
        <v>9.9824711680412292E-2</v>
      </c>
      <c r="CN772">
        <v>-3.9340443909168243E-2</v>
      </c>
      <c r="CO772">
        <v>0.17926293611526489</v>
      </c>
      <c r="CP772">
        <v>0.19498676061630249</v>
      </c>
      <c r="CQ772">
        <v>0.30650368332862854</v>
      </c>
      <c r="CR772">
        <v>0.98908936977386475</v>
      </c>
      <c r="CS772">
        <v>1.0574116706848145</v>
      </c>
      <c r="CT772">
        <v>2.0058565139770508</v>
      </c>
      <c r="CU772">
        <v>1.9819039106369019</v>
      </c>
      <c r="CV772">
        <v>-1.2311995029449463</v>
      </c>
      <c r="CW772">
        <v>-0.74286985397338867</v>
      </c>
      <c r="CX772">
        <v>-0.72327518463134766</v>
      </c>
      <c r="CY772">
        <v>-0.67084228992462158</v>
      </c>
      <c r="CZ772">
        <v>-0.58125424385070801</v>
      </c>
      <c r="DA772">
        <v>-0.34391763806343079</v>
      </c>
      <c r="DB772">
        <v>-0.2676556408405304</v>
      </c>
      <c r="DC772">
        <v>0.21499456465244293</v>
      </c>
      <c r="DD772">
        <v>0.25305697321891785</v>
      </c>
      <c r="DE772">
        <v>0.18310524523258209</v>
      </c>
      <c r="DF772">
        <v>-4.2007829993963242E-2</v>
      </c>
      <c r="DG772">
        <v>0.17178763449192047</v>
      </c>
      <c r="DH772">
        <v>0.44366717338562012</v>
      </c>
      <c r="DI772">
        <v>0.44425919651985168</v>
      </c>
      <c r="DJ772">
        <v>0.44887581467628479</v>
      </c>
      <c r="DK772">
        <v>0.35977542400360107</v>
      </c>
      <c r="DL772">
        <v>0.16912205517292023</v>
      </c>
      <c r="DM772">
        <v>0.39221417903900146</v>
      </c>
      <c r="DN772">
        <v>0.41953343152999878</v>
      </c>
      <c r="DO772">
        <v>0.54103845357894897</v>
      </c>
      <c r="DP772">
        <v>1.2766984701156616</v>
      </c>
      <c r="DQ772">
        <v>1.3033891916275024</v>
      </c>
      <c r="DR772">
        <v>2.3114967346191406</v>
      </c>
      <c r="DS772">
        <v>2.3173861503601074</v>
      </c>
      <c r="DT772">
        <v>-0.41534051299095154</v>
      </c>
      <c r="DU772">
        <v>-0.11059366911649704</v>
      </c>
      <c r="DV772">
        <v>-0.23153604567050934</v>
      </c>
      <c r="DW772">
        <v>-0.18969956040382385</v>
      </c>
      <c r="DX772">
        <v>-0.15365931391716003</v>
      </c>
      <c r="DY772">
        <v>-5.9379067271947861E-2</v>
      </c>
      <c r="DZ772">
        <v>2.2836467251181602E-2</v>
      </c>
      <c r="EA772">
        <v>0.70399409532546997</v>
      </c>
      <c r="EB772">
        <v>0.72602373361587524</v>
      </c>
      <c r="EC772">
        <v>0.62504762411117554</v>
      </c>
      <c r="ED772">
        <v>0.40123403072357178</v>
      </c>
      <c r="EE772">
        <v>0.63505721092224121</v>
      </c>
      <c r="EF772">
        <v>0.88064634799957275</v>
      </c>
      <c r="EG772">
        <v>0.86044603586196899</v>
      </c>
      <c r="EH772">
        <v>0.86276274919509888</v>
      </c>
      <c r="EI772">
        <v>0.73510295152664185</v>
      </c>
      <c r="EJ772">
        <v>0.47010877728462219</v>
      </c>
      <c r="EK772">
        <v>0.69968187808990479</v>
      </c>
      <c r="EL772">
        <v>0.74374312162399292</v>
      </c>
      <c r="EM772">
        <v>0.8796694278717041</v>
      </c>
      <c r="EN772">
        <v>1.6919604539871216</v>
      </c>
      <c r="EO772">
        <v>1.6585416793823242</v>
      </c>
      <c r="EP772">
        <v>2.7527930736541748</v>
      </c>
      <c r="EQ772">
        <v>2.8017692565917969</v>
      </c>
      <c r="ER772">
        <v>0.76263028383255005</v>
      </c>
      <c r="ES772">
        <v>0.80231267213821411</v>
      </c>
      <c r="ET772">
        <v>0.47845715284347534</v>
      </c>
      <c r="EU772">
        <v>0.50499409437179565</v>
      </c>
      <c r="EV772">
        <v>0.46371981501579285</v>
      </c>
      <c r="EW772">
        <v>0.35144945979118347</v>
      </c>
      <c r="EX772">
        <v>0.44226092100143433</v>
      </c>
      <c r="EY772">
        <v>68.326080322265625</v>
      </c>
      <c r="EZ772">
        <v>67.849418640136719</v>
      </c>
      <c r="FA772">
        <v>66.912071228027344</v>
      </c>
      <c r="FB772">
        <v>65.94403076171875</v>
      </c>
      <c r="FC772">
        <v>65.428627014160156</v>
      </c>
      <c r="FD772">
        <v>64.095939636230469</v>
      </c>
      <c r="FE772">
        <v>63.737361907958984</v>
      </c>
      <c r="FF772">
        <v>63.909889221191406</v>
      </c>
      <c r="FG772">
        <v>65.554069519042969</v>
      </c>
      <c r="FH772">
        <v>69.925788879394531</v>
      </c>
      <c r="FI772">
        <v>76.284400939941406</v>
      </c>
      <c r="FJ772">
        <v>81.992950439453125</v>
      </c>
      <c r="FK772">
        <v>85.635818481445313</v>
      </c>
      <c r="FL772">
        <v>87.264701843261719</v>
      </c>
      <c r="FM772">
        <v>88.820831298828125</v>
      </c>
      <c r="FN772">
        <v>87.838157653808594</v>
      </c>
      <c r="FO772">
        <v>86.241630554199219</v>
      </c>
      <c r="FP772">
        <v>83.672645568847656</v>
      </c>
      <c r="FQ772">
        <v>81.537391662597656</v>
      </c>
      <c r="FR772">
        <v>79.195281982421875</v>
      </c>
      <c r="FS772">
        <v>76.731246948242188</v>
      </c>
      <c r="FT772">
        <v>74.58642578125</v>
      </c>
      <c r="FU772">
        <v>72.824394226074219</v>
      </c>
      <c r="FV772">
        <v>71.100318908691406</v>
      </c>
      <c r="FW772">
        <v>1</v>
      </c>
    </row>
    <row r="773" spans="1:179" x14ac:dyDescent="0.2">
      <c r="A773" t="s">
        <v>241</v>
      </c>
      <c r="B773" t="s">
        <v>248</v>
      </c>
      <c r="C773" t="s">
        <v>218</v>
      </c>
      <c r="D773" t="s">
        <v>46</v>
      </c>
      <c r="E773">
        <v>2015</v>
      </c>
      <c r="F773" t="s">
        <v>227</v>
      </c>
      <c r="G773" t="s">
        <v>245</v>
      </c>
      <c r="H773">
        <v>143.52000000000001</v>
      </c>
      <c r="K773">
        <v>32.459568120911364</v>
      </c>
      <c r="L773">
        <v>31.629380172472963</v>
      </c>
      <c r="M773">
        <v>30.814737123540127</v>
      </c>
      <c r="N773">
        <v>30.744318131272195</v>
      </c>
      <c r="O773">
        <v>32.076232057170841</v>
      </c>
      <c r="P773">
        <v>38.162078764149811</v>
      </c>
      <c r="Q773">
        <v>46.279238672612216</v>
      </c>
      <c r="R773">
        <v>50.606941166483537</v>
      </c>
      <c r="S773">
        <v>55.458944894262224</v>
      </c>
      <c r="T773">
        <v>60.544693271397215</v>
      </c>
      <c r="U773">
        <v>64.162300729603672</v>
      </c>
      <c r="V773">
        <v>67.741960016750241</v>
      </c>
      <c r="W773">
        <v>69.783725534797924</v>
      </c>
      <c r="X773">
        <v>71.23588045288119</v>
      </c>
      <c r="Y773">
        <v>71.245286307154501</v>
      </c>
      <c r="Z773">
        <v>69.49527257656564</v>
      </c>
      <c r="AA773">
        <v>66.817842594009619</v>
      </c>
      <c r="AB773">
        <v>61.638340425204944</v>
      </c>
      <c r="AC773">
        <v>46.779311694724349</v>
      </c>
      <c r="AD773">
        <v>41.538949609360635</v>
      </c>
      <c r="AE773">
        <v>38.453065265158912</v>
      </c>
      <c r="AF773">
        <v>36.269989174317502</v>
      </c>
      <c r="AG773">
        <v>33.908730870065845</v>
      </c>
      <c r="AH773">
        <v>34.011568725566647</v>
      </c>
      <c r="AI773">
        <v>-0.8425176739692688</v>
      </c>
      <c r="AJ773">
        <v>-0.80634033679962158</v>
      </c>
      <c r="AK773">
        <v>-0.76393258571624756</v>
      </c>
      <c r="AL773">
        <v>-0.75460946559906006</v>
      </c>
      <c r="AM773">
        <v>-0.84561806917190552</v>
      </c>
      <c r="AN773">
        <v>-1.1629364490509033</v>
      </c>
      <c r="AO773">
        <v>-1.8024884462356567</v>
      </c>
      <c r="AP773">
        <v>-1.6080396175384521</v>
      </c>
      <c r="AQ773">
        <v>-0.81930738687515259</v>
      </c>
      <c r="AR773">
        <v>-0.58558708429336548</v>
      </c>
      <c r="AS773">
        <v>-0.5765308141708374</v>
      </c>
      <c r="AT773">
        <v>-0.61807841062545776</v>
      </c>
      <c r="AU773">
        <v>-0.60946226119995117</v>
      </c>
      <c r="AV773">
        <v>-0.36111676692962646</v>
      </c>
      <c r="AW773">
        <v>-0.38906365633010864</v>
      </c>
      <c r="AX773">
        <v>-0.38965630531311035</v>
      </c>
      <c r="AY773">
        <v>0.14697514474391937</v>
      </c>
      <c r="AZ773">
        <v>0.29891908168792725</v>
      </c>
      <c r="BA773">
        <v>0.58849763870239258</v>
      </c>
      <c r="BB773">
        <v>0.44207736849784851</v>
      </c>
      <c r="BC773">
        <v>-0.74718177318572998</v>
      </c>
      <c r="BD773">
        <v>-1.0897178649902344</v>
      </c>
      <c r="BE773">
        <v>-0.99915575981140137</v>
      </c>
      <c r="BF773">
        <v>-0.87356048822402954</v>
      </c>
      <c r="BG773">
        <v>-0.39880543947219849</v>
      </c>
      <c r="BH773">
        <v>-0.36910614371299744</v>
      </c>
      <c r="BI773">
        <v>-0.34024122357368469</v>
      </c>
      <c r="BJ773">
        <v>-0.33808144927024841</v>
      </c>
      <c r="BK773">
        <v>-0.41651394963264465</v>
      </c>
      <c r="BL773">
        <v>-0.61855930089950562</v>
      </c>
      <c r="BM773">
        <v>-1.1626971960067749</v>
      </c>
      <c r="BN773">
        <v>-0.96176981925964355</v>
      </c>
      <c r="BO773">
        <v>-0.18446847796440125</v>
      </c>
      <c r="BP773">
        <v>-0.10085457563400269</v>
      </c>
      <c r="BQ773">
        <v>-0.10833000391721725</v>
      </c>
      <c r="BR773">
        <v>-0.15819694101810455</v>
      </c>
      <c r="BS773">
        <v>-0.25901004672050476</v>
      </c>
      <c r="BT773">
        <v>-2.5811908766627312E-2</v>
      </c>
      <c r="BU773">
        <v>-5.2057985216379166E-2</v>
      </c>
      <c r="BV773">
        <v>-4.6190626919269562E-2</v>
      </c>
      <c r="BW773">
        <v>0.56818562746047974</v>
      </c>
      <c r="BX773">
        <v>0.65400582551956177</v>
      </c>
      <c r="BY773">
        <v>0.91148608922958374</v>
      </c>
      <c r="BZ773">
        <v>0.76114434003829956</v>
      </c>
      <c r="CA773">
        <v>-0.37444791197776794</v>
      </c>
      <c r="CB773">
        <v>-0.66550040245056152</v>
      </c>
      <c r="CC773">
        <v>-0.62084251642227173</v>
      </c>
      <c r="CD773">
        <v>-0.55174005031585693</v>
      </c>
      <c r="CE773">
        <v>-9.149169921875E-2</v>
      </c>
      <c r="CF773">
        <v>-6.6279083490371704E-2</v>
      </c>
      <c r="CG773">
        <v>-4.679388552904129E-2</v>
      </c>
      <c r="CH773">
        <v>-4.9595437943935394E-2</v>
      </c>
      <c r="CI773">
        <v>-0.11931776255369186</v>
      </c>
      <c r="CJ773">
        <v>-0.2415253221988678</v>
      </c>
      <c r="CK773">
        <v>-0.71957969665527344</v>
      </c>
      <c r="CL773">
        <v>-0.51416528224945068</v>
      </c>
      <c r="CM773">
        <v>0.25521901249885559</v>
      </c>
      <c r="CN773">
        <v>0.23486967384815216</v>
      </c>
      <c r="CO773">
        <v>0.21594445407390594</v>
      </c>
      <c r="CP773">
        <v>0.16031558811664581</v>
      </c>
      <c r="CQ773">
        <v>-1.6287915408611298E-2</v>
      </c>
      <c r="CR773">
        <v>0.2064192146062851</v>
      </c>
      <c r="CS773">
        <v>0.18135111033916473</v>
      </c>
      <c r="CT773">
        <v>0.19169266521930695</v>
      </c>
      <c r="CU773">
        <v>0.85991472005844116</v>
      </c>
      <c r="CV773">
        <v>0.89993780851364136</v>
      </c>
      <c r="CW773">
        <v>1.1351869106292725</v>
      </c>
      <c r="CX773">
        <v>0.98212909698486328</v>
      </c>
      <c r="CY773">
        <v>-0.11629354208707809</v>
      </c>
      <c r="CZ773">
        <v>-0.37168866395950317</v>
      </c>
      <c r="DA773">
        <v>-0.35882389545440674</v>
      </c>
      <c r="DB773">
        <v>-0.3288482129573822</v>
      </c>
      <c r="DC773">
        <v>0.21582205593585968</v>
      </c>
      <c r="DD773">
        <v>0.23654797673225403</v>
      </c>
      <c r="DE773">
        <v>0.24665345251560211</v>
      </c>
      <c r="DF773">
        <v>0.23889058828353882</v>
      </c>
      <c r="DG773">
        <v>0.17787843942642212</v>
      </c>
      <c r="DH773">
        <v>0.13550864160060883</v>
      </c>
      <c r="DI773">
        <v>-0.27646219730377197</v>
      </c>
      <c r="DJ773">
        <v>-6.6560797393321991E-2</v>
      </c>
      <c r="DK773">
        <v>0.69490653276443481</v>
      </c>
      <c r="DL773">
        <v>0.57059395313262939</v>
      </c>
      <c r="DM773">
        <v>0.54021888971328735</v>
      </c>
      <c r="DN773">
        <v>0.47882813215255737</v>
      </c>
      <c r="DO773">
        <v>0.22643421590328217</v>
      </c>
      <c r="DP773">
        <v>0.43865033984184265</v>
      </c>
      <c r="DQ773">
        <v>0.41476020216941833</v>
      </c>
      <c r="DR773">
        <v>0.42957594990730286</v>
      </c>
      <c r="DS773">
        <v>1.1516437530517578</v>
      </c>
      <c r="DT773">
        <v>1.1458698511123657</v>
      </c>
      <c r="DU773">
        <v>1.358887791633606</v>
      </c>
      <c r="DV773">
        <v>1.2031139135360718</v>
      </c>
      <c r="DW773">
        <v>0.14186081290245056</v>
      </c>
      <c r="DX773">
        <v>-7.7876947820186615E-2</v>
      </c>
      <c r="DY773">
        <v>-9.6805281937122345E-2</v>
      </c>
      <c r="DZ773">
        <v>-0.10595637559890747</v>
      </c>
      <c r="EA773">
        <v>0.6595342755317688</v>
      </c>
      <c r="EB773">
        <v>0.67378216981887817</v>
      </c>
      <c r="EC773">
        <v>0.6703447699546814</v>
      </c>
      <c r="ED773">
        <v>0.65541857481002808</v>
      </c>
      <c r="EE773">
        <v>0.6069825291633606</v>
      </c>
      <c r="EF773">
        <v>0.67988580465316772</v>
      </c>
      <c r="EG773">
        <v>0.36332905292510986</v>
      </c>
      <c r="EH773">
        <v>0.57970899343490601</v>
      </c>
      <c r="EI773">
        <v>1.3297454118728638</v>
      </c>
      <c r="EJ773">
        <v>1.0553264617919922</v>
      </c>
      <c r="EK773">
        <v>1.0084197521209717</v>
      </c>
      <c r="EL773">
        <v>0.93870961666107178</v>
      </c>
      <c r="EM773">
        <v>0.57688641548156738</v>
      </c>
      <c r="EN773">
        <v>0.77395522594451904</v>
      </c>
      <c r="EO773">
        <v>0.75176584720611572</v>
      </c>
      <c r="EP773">
        <v>0.77304166555404663</v>
      </c>
      <c r="EQ773">
        <v>1.5728542804718018</v>
      </c>
      <c r="ER773">
        <v>1.5009565353393555</v>
      </c>
      <c r="ES773">
        <v>1.6818761825561523</v>
      </c>
      <c r="ET773">
        <v>1.5221809148788452</v>
      </c>
      <c r="EU773">
        <v>0.51459473371505737</v>
      </c>
      <c r="EV773">
        <v>0.34634050726890564</v>
      </c>
      <c r="EW773">
        <v>0.28150796890258789</v>
      </c>
      <c r="EX773">
        <v>0.21586403250694275</v>
      </c>
      <c r="EY773">
        <v>57.856067657470703</v>
      </c>
      <c r="EZ773">
        <v>56.636940002441406</v>
      </c>
      <c r="FA773">
        <v>55.890369415283203</v>
      </c>
      <c r="FB773">
        <v>55.249492645263672</v>
      </c>
      <c r="FC773">
        <v>54.512222290039062</v>
      </c>
      <c r="FD773">
        <v>53.921180725097656</v>
      </c>
      <c r="FE773">
        <v>53.402721405029297</v>
      </c>
      <c r="FF773">
        <v>53.661170959472656</v>
      </c>
      <c r="FG773">
        <v>57.327644348144531</v>
      </c>
      <c r="FH773">
        <v>60.4234619140625</v>
      </c>
      <c r="FI773">
        <v>66.062294006347656</v>
      </c>
      <c r="FJ773">
        <v>71.351875305175781</v>
      </c>
      <c r="FK773">
        <v>75.340408325195313</v>
      </c>
      <c r="FL773">
        <v>76.897109985351563</v>
      </c>
      <c r="FM773">
        <v>76.555366516113281</v>
      </c>
      <c r="FN773">
        <v>75.628829956054688</v>
      </c>
      <c r="FO773">
        <v>72.905792236328125</v>
      </c>
      <c r="FP773">
        <v>68.803108215332031</v>
      </c>
      <c r="FQ773">
        <v>65.115325927734375</v>
      </c>
      <c r="FR773">
        <v>63.497867584228516</v>
      </c>
      <c r="FS773">
        <v>62.369407653808594</v>
      </c>
      <c r="FT773">
        <v>61.13641357421875</v>
      </c>
      <c r="FU773">
        <v>60.040473937988281</v>
      </c>
      <c r="FV773">
        <v>59.367626190185547</v>
      </c>
      <c r="FW773">
        <v>1</v>
      </c>
    </row>
    <row r="774" spans="1:179" x14ac:dyDescent="0.2">
      <c r="A774" t="s">
        <v>241</v>
      </c>
      <c r="B774" t="s">
        <v>248</v>
      </c>
      <c r="C774" t="s">
        <v>218</v>
      </c>
      <c r="D774" t="s">
        <v>46</v>
      </c>
      <c r="E774">
        <v>2016</v>
      </c>
      <c r="F774" t="s">
        <v>227</v>
      </c>
      <c r="G774" t="s">
        <v>245</v>
      </c>
      <c r="H774">
        <v>133.6</v>
      </c>
      <c r="K774">
        <v>30.216728520764111</v>
      </c>
      <c r="L774">
        <v>29.443903578493469</v>
      </c>
      <c r="M774">
        <v>28.685549438991757</v>
      </c>
      <c r="N774">
        <v>28.619996146226434</v>
      </c>
      <c r="O774">
        <v>29.85987960253086</v>
      </c>
      <c r="P774">
        <v>35.525216155339152</v>
      </c>
      <c r="Q774">
        <v>43.081509461522316</v>
      </c>
      <c r="R774">
        <v>47.110183253139965</v>
      </c>
      <c r="S774">
        <v>51.626930946082091</v>
      </c>
      <c r="T774">
        <v>56.361272372448852</v>
      </c>
      <c r="U774">
        <v>59.728916145530782</v>
      </c>
      <c r="V774">
        <v>63.061233829907387</v>
      </c>
      <c r="W774">
        <v>64.961920682304481</v>
      </c>
      <c r="X774">
        <v>66.313736909999335</v>
      </c>
      <c r="Y774">
        <v>66.322492853517247</v>
      </c>
      <c r="Z774">
        <v>64.693398787698584</v>
      </c>
      <c r="AA774">
        <v>62.200969602723404</v>
      </c>
      <c r="AB774">
        <v>57.379352435036786</v>
      </c>
      <c r="AC774">
        <v>43.547029233487045</v>
      </c>
      <c r="AD774">
        <v>38.668757350937589</v>
      </c>
      <c r="AE774">
        <v>35.796096534013522</v>
      </c>
      <c r="AF774">
        <v>33.763863161979558</v>
      </c>
      <c r="AG774">
        <v>31.565759327658768</v>
      </c>
      <c r="AH774">
        <v>31.661491456618407</v>
      </c>
      <c r="AI774">
        <v>-0.80978494882583618</v>
      </c>
      <c r="AJ774">
        <v>-0.77573531866073608</v>
      </c>
      <c r="AK774">
        <v>-0.73548001050949097</v>
      </c>
      <c r="AL774">
        <v>-0.72638970613479614</v>
      </c>
      <c r="AM774">
        <v>-0.81183218955993652</v>
      </c>
      <c r="AN774">
        <v>-1.1138449907302856</v>
      </c>
      <c r="AO774">
        <v>-1.7146859169006348</v>
      </c>
      <c r="AP774">
        <v>-1.5340448617935181</v>
      </c>
      <c r="AQ774">
        <v>-0.79915475845336914</v>
      </c>
      <c r="AR774">
        <v>-0.57296305894851685</v>
      </c>
      <c r="AS774">
        <v>-0.56358319520950317</v>
      </c>
      <c r="AT774">
        <v>-0.60178226232528687</v>
      </c>
      <c r="AU774">
        <v>-0.58747690916061401</v>
      </c>
      <c r="AV774">
        <v>-0.35542130470275879</v>
      </c>
      <c r="AW774">
        <v>-0.38153481483459473</v>
      </c>
      <c r="AX774">
        <v>-0.38245755434036255</v>
      </c>
      <c r="AY774">
        <v>0.11262975633144379</v>
      </c>
      <c r="AZ774">
        <v>0.25787237286567688</v>
      </c>
      <c r="BA774">
        <v>0.5292854905128479</v>
      </c>
      <c r="BB774">
        <v>0.39320752024650574</v>
      </c>
      <c r="BC774">
        <v>-0.71696013212203979</v>
      </c>
      <c r="BD774">
        <v>-1.0387848615646362</v>
      </c>
      <c r="BE774">
        <v>-0.95184403657913208</v>
      </c>
      <c r="BF774">
        <v>-0.83168256282806396</v>
      </c>
      <c r="BG774">
        <v>-0.38167652487754822</v>
      </c>
      <c r="BH774">
        <v>-0.35387712717056274</v>
      </c>
      <c r="BI774">
        <v>-0.32668840885162354</v>
      </c>
      <c r="BJ774">
        <v>-0.32450953125953674</v>
      </c>
      <c r="BK774">
        <v>-0.3978181779384613</v>
      </c>
      <c r="BL774">
        <v>-0.58861172199249268</v>
      </c>
      <c r="BM774">
        <v>-1.0973938703536987</v>
      </c>
      <c r="BN774">
        <v>-0.91050213575363159</v>
      </c>
      <c r="BO774">
        <v>-0.18664091825485229</v>
      </c>
      <c r="BP774">
        <v>-0.10527694225311279</v>
      </c>
      <c r="BQ774">
        <v>-0.11184738576412201</v>
      </c>
      <c r="BR774">
        <v>-0.15807320177555084</v>
      </c>
      <c r="BS774">
        <v>-0.24934890866279602</v>
      </c>
      <c r="BT774">
        <v>-3.190796822309494E-2</v>
      </c>
      <c r="BU774">
        <v>-5.6380495429039001E-2</v>
      </c>
      <c r="BV774">
        <v>-5.1070373505353928E-2</v>
      </c>
      <c r="BW774">
        <v>0.5190277099609375</v>
      </c>
      <c r="BX774">
        <v>0.60047191381454468</v>
      </c>
      <c r="BY774">
        <v>0.84091556072235107</v>
      </c>
      <c r="BZ774">
        <v>0.70105397701263428</v>
      </c>
      <c r="CA774">
        <v>-0.35733401775360107</v>
      </c>
      <c r="CB774">
        <v>-0.62948572635650635</v>
      </c>
      <c r="CC774">
        <v>-0.58683478832244873</v>
      </c>
      <c r="CD774">
        <v>-0.52117949724197388</v>
      </c>
      <c r="CE774">
        <v>-8.5169948637485504E-2</v>
      </c>
      <c r="CF774">
        <v>-6.1699435114860535E-2</v>
      </c>
      <c r="CG774">
        <v>-4.3560594320297241E-2</v>
      </c>
      <c r="CH774">
        <v>-4.6168573200702667E-2</v>
      </c>
      <c r="CI774">
        <v>-0.1110733300447464</v>
      </c>
      <c r="CJ774">
        <v>-0.22483678162097931</v>
      </c>
      <c r="CK774">
        <v>-0.66985929012298584</v>
      </c>
      <c r="CL774">
        <v>-0.47863832116127014</v>
      </c>
      <c r="CM774">
        <v>0.23758429288864136</v>
      </c>
      <c r="CN774">
        <v>0.21864102780818939</v>
      </c>
      <c r="CO774">
        <v>0.20102345943450928</v>
      </c>
      <c r="CP774">
        <v>0.14923836290836334</v>
      </c>
      <c r="CQ774">
        <v>-1.516247820109129E-2</v>
      </c>
      <c r="CR774">
        <v>0.19215638935565948</v>
      </c>
      <c r="CS774">
        <v>0.16882039606571198</v>
      </c>
      <c r="CT774">
        <v>0.17844738066196442</v>
      </c>
      <c r="CU774">
        <v>0.80049771070480347</v>
      </c>
      <c r="CV774">
        <v>0.83775538206100464</v>
      </c>
      <c r="CW774">
        <v>1.0567495822906494</v>
      </c>
      <c r="CX774">
        <v>0.91426753997802734</v>
      </c>
      <c r="CY774">
        <v>-0.10825807601213455</v>
      </c>
      <c r="CZ774">
        <v>-0.34600633382797241</v>
      </c>
      <c r="DA774">
        <v>-0.33403044939041138</v>
      </c>
      <c r="DB774">
        <v>-0.30612596869468689</v>
      </c>
      <c r="DC774">
        <v>0.2113366425037384</v>
      </c>
      <c r="DD774">
        <v>0.23047825694084167</v>
      </c>
      <c r="DE774">
        <v>0.23956722021102905</v>
      </c>
      <c r="DF774">
        <v>0.2321723997592926</v>
      </c>
      <c r="DG774">
        <v>0.17567150294780731</v>
      </c>
      <c r="DH774">
        <v>0.13893817365169525</v>
      </c>
      <c r="DI774">
        <v>-0.24232473969459534</v>
      </c>
      <c r="DJ774">
        <v>-4.677451029419899E-2</v>
      </c>
      <c r="DK774">
        <v>0.66180950403213501</v>
      </c>
      <c r="DL774">
        <v>0.54255896806716919</v>
      </c>
      <c r="DM774">
        <v>0.51389431953430176</v>
      </c>
      <c r="DN774">
        <v>0.45654991269111633</v>
      </c>
      <c r="DO774">
        <v>0.21902395784854889</v>
      </c>
      <c r="DP774">
        <v>0.41622075438499451</v>
      </c>
      <c r="DQ774">
        <v>0.39402130246162415</v>
      </c>
      <c r="DR774">
        <v>0.40796515345573425</v>
      </c>
      <c r="DS774">
        <v>1.0819677114486694</v>
      </c>
      <c r="DT774">
        <v>1.0750387907028198</v>
      </c>
      <c r="DU774">
        <v>1.2725836038589478</v>
      </c>
      <c r="DV774">
        <v>1.1274811029434204</v>
      </c>
      <c r="DW774">
        <v>0.14081788063049316</v>
      </c>
      <c r="DX774">
        <v>-6.2526941299438477E-2</v>
      </c>
      <c r="DY774">
        <v>-8.1226125359535217E-2</v>
      </c>
      <c r="DZ774">
        <v>-9.1072484850883484E-2</v>
      </c>
      <c r="EA774">
        <v>0.63944506645202637</v>
      </c>
      <c r="EB774">
        <v>0.65233641862869263</v>
      </c>
      <c r="EC774">
        <v>0.64835882186889648</v>
      </c>
      <c r="ED774">
        <v>0.634052574634552</v>
      </c>
      <c r="EE774">
        <v>0.58968549966812134</v>
      </c>
      <c r="EF774">
        <v>0.66417145729064941</v>
      </c>
      <c r="EG774">
        <v>0.37496727705001831</v>
      </c>
      <c r="EH774">
        <v>0.57676821947097778</v>
      </c>
      <c r="EI774">
        <v>1.2743233442306519</v>
      </c>
      <c r="EJ774">
        <v>1.0102450847625732</v>
      </c>
      <c r="EK774">
        <v>0.96563011407852173</v>
      </c>
      <c r="EL774">
        <v>0.90025901794433594</v>
      </c>
      <c r="EM774">
        <v>0.55715197324752808</v>
      </c>
      <c r="EN774">
        <v>0.73973411321640015</v>
      </c>
      <c r="EO774">
        <v>0.71917563676834106</v>
      </c>
      <c r="EP774">
        <v>0.73935234546661377</v>
      </c>
      <c r="EQ774">
        <v>1.488365650177002</v>
      </c>
      <c r="ER774">
        <v>1.4176383018493652</v>
      </c>
      <c r="ES774">
        <v>1.5842137336730957</v>
      </c>
      <c r="ET774">
        <v>1.4353275299072266</v>
      </c>
      <c r="EU774">
        <v>0.50044399499893188</v>
      </c>
      <c r="EV774">
        <v>0.34677228331565857</v>
      </c>
      <c r="EW774">
        <v>0.28378316760063171</v>
      </c>
      <c r="EX774">
        <v>0.21943061053752899</v>
      </c>
      <c r="EY774">
        <v>57.856067657470703</v>
      </c>
      <c r="EZ774">
        <v>56.636940002441406</v>
      </c>
      <c r="FA774">
        <v>55.890369415283203</v>
      </c>
      <c r="FB774">
        <v>55.249492645263672</v>
      </c>
      <c r="FC774">
        <v>54.512222290039062</v>
      </c>
      <c r="FD774">
        <v>53.921180725097656</v>
      </c>
      <c r="FE774">
        <v>53.402721405029297</v>
      </c>
      <c r="FF774">
        <v>53.661170959472656</v>
      </c>
      <c r="FG774">
        <v>57.327644348144531</v>
      </c>
      <c r="FH774">
        <v>60.4234619140625</v>
      </c>
      <c r="FI774">
        <v>66.062294006347656</v>
      </c>
      <c r="FJ774">
        <v>71.351875305175781</v>
      </c>
      <c r="FK774">
        <v>75.340408325195313</v>
      </c>
      <c r="FL774">
        <v>76.897109985351563</v>
      </c>
      <c r="FM774">
        <v>76.555366516113281</v>
      </c>
      <c r="FN774">
        <v>75.628829956054688</v>
      </c>
      <c r="FO774">
        <v>72.905792236328125</v>
      </c>
      <c r="FP774">
        <v>68.803108215332031</v>
      </c>
      <c r="FQ774">
        <v>65.115325927734375</v>
      </c>
      <c r="FR774">
        <v>63.497871398925781</v>
      </c>
      <c r="FS774">
        <v>62.369407653808594</v>
      </c>
      <c r="FT774">
        <v>61.136409759521484</v>
      </c>
      <c r="FU774">
        <v>60.040473937988281</v>
      </c>
      <c r="FV774">
        <v>59.367626190185547</v>
      </c>
      <c r="FW774">
        <v>1</v>
      </c>
    </row>
    <row r="775" spans="1:179" x14ac:dyDescent="0.2">
      <c r="A775" t="s">
        <v>241</v>
      </c>
      <c r="B775" t="s">
        <v>248</v>
      </c>
      <c r="C775" t="s">
        <v>218</v>
      </c>
      <c r="D775" t="s">
        <v>46</v>
      </c>
      <c r="E775" t="s">
        <v>250</v>
      </c>
      <c r="F775" t="s">
        <v>227</v>
      </c>
      <c r="G775" t="s">
        <v>245</v>
      </c>
      <c r="H775">
        <v>130.65</v>
      </c>
      <c r="K775">
        <v>29.548645409026193</v>
      </c>
      <c r="L775">
        <v>28.792907402288833</v>
      </c>
      <c r="M775">
        <v>28.051320253064358</v>
      </c>
      <c r="N775">
        <v>27.987216324606798</v>
      </c>
      <c r="O775">
        <v>29.199686316971505</v>
      </c>
      <c r="P775">
        <v>34.739763920233294</v>
      </c>
      <c r="Q775">
        <v>42.128989770992547</v>
      </c>
      <c r="R775">
        <v>46.068590752460302</v>
      </c>
      <c r="S775">
        <v>50.485474462722692</v>
      </c>
      <c r="T775">
        <v>55.11514097201551</v>
      </c>
      <c r="U775">
        <v>58.408327117111696</v>
      </c>
      <c r="V775">
        <v>61.666968223087444</v>
      </c>
      <c r="W775">
        <v>63.525631439937214</v>
      </c>
      <c r="X775">
        <v>64.847559402551497</v>
      </c>
      <c r="Y775">
        <v>64.856121754695423</v>
      </c>
      <c r="Z775">
        <v>63.26304648661187</v>
      </c>
      <c r="AA775">
        <v>60.825724188689016</v>
      </c>
      <c r="AB775">
        <v>56.110711579427161</v>
      </c>
      <c r="AC775">
        <v>42.584217035692106</v>
      </c>
      <c r="AD775">
        <v>37.813802330896273</v>
      </c>
      <c r="AE775">
        <v>35.004655212227775</v>
      </c>
      <c r="AF775">
        <v>33.017353931172259</v>
      </c>
      <c r="AG775">
        <v>30.86784953568705</v>
      </c>
      <c r="AH775">
        <v>30.961465055015548</v>
      </c>
      <c r="AI775">
        <v>-0.79984652996063232</v>
      </c>
      <c r="AJ775">
        <v>-0.7664334774017334</v>
      </c>
      <c r="AK775">
        <v>-0.7268250584602356</v>
      </c>
      <c r="AL775">
        <v>-0.7178071141242981</v>
      </c>
      <c r="AM775">
        <v>-0.8015863299369812</v>
      </c>
      <c r="AN775">
        <v>-1.0989911556243896</v>
      </c>
      <c r="AO775">
        <v>-1.6882604360580444</v>
      </c>
      <c r="AP775">
        <v>-1.5117297172546387</v>
      </c>
      <c r="AQ775">
        <v>-0.79288262128829956</v>
      </c>
      <c r="AR775">
        <v>-0.56899720430374146</v>
      </c>
      <c r="AS775">
        <v>-0.55952787399291992</v>
      </c>
      <c r="AT775">
        <v>-0.59673303365707397</v>
      </c>
      <c r="AU775">
        <v>-0.58077949285507202</v>
      </c>
      <c r="AV775">
        <v>-0.35358262062072754</v>
      </c>
      <c r="AW775">
        <v>-0.37914928793907166</v>
      </c>
      <c r="AX775">
        <v>-0.38016760349273682</v>
      </c>
      <c r="AY775">
        <v>0.10257779806852341</v>
      </c>
      <c r="AZ775">
        <v>0.24579618871212006</v>
      </c>
      <c r="BA775">
        <v>0.51178467273712158</v>
      </c>
      <c r="BB775">
        <v>0.37878575921058655</v>
      </c>
      <c r="BC775">
        <v>-0.70779985189437866</v>
      </c>
      <c r="BD775">
        <v>-1.0234333276748657</v>
      </c>
      <c r="BE775">
        <v>-0.93759071826934814</v>
      </c>
      <c r="BF775">
        <v>-0.81907182931900024</v>
      </c>
      <c r="BG775">
        <v>-0.37649726867675781</v>
      </c>
      <c r="BH775">
        <v>-0.34926491975784302</v>
      </c>
      <c r="BI775">
        <v>-0.32257786393165588</v>
      </c>
      <c r="BJ775">
        <v>-0.32039454579353333</v>
      </c>
      <c r="BK775">
        <v>-0.39217475056648254</v>
      </c>
      <c r="BL775">
        <v>-0.57959669828414917</v>
      </c>
      <c r="BM775">
        <v>-1.0778306722640991</v>
      </c>
      <c r="BN775">
        <v>-0.89511871337890625</v>
      </c>
      <c r="BO775">
        <v>-0.1871778815984726</v>
      </c>
      <c r="BP775">
        <v>-0.10651016980409622</v>
      </c>
      <c r="BQ775">
        <v>-0.11281386762857437</v>
      </c>
      <c r="BR775">
        <v>-0.15795652568340302</v>
      </c>
      <c r="BS775">
        <v>-0.24641029536724091</v>
      </c>
      <c r="BT775">
        <v>-3.3665657043457031E-2</v>
      </c>
      <c r="BU775">
        <v>-5.7609591633081436E-2</v>
      </c>
      <c r="BV775">
        <v>-5.2464324980974197E-2</v>
      </c>
      <c r="BW775">
        <v>0.50445795059204102</v>
      </c>
      <c r="BX775">
        <v>0.5845872163772583</v>
      </c>
      <c r="BY775">
        <v>0.81995046138763428</v>
      </c>
      <c r="BZ775">
        <v>0.68321001529693604</v>
      </c>
      <c r="CA775">
        <v>-0.35217159986495972</v>
      </c>
      <c r="CB775">
        <v>-0.61868423223495483</v>
      </c>
      <c r="CC775">
        <v>-0.57663911581039429</v>
      </c>
      <c r="CD775">
        <v>-0.51202046871185303</v>
      </c>
      <c r="CE775">
        <v>-8.3286866545677185E-2</v>
      </c>
      <c r="CF775">
        <v>-6.0335278511047363E-2</v>
      </c>
      <c r="CG775">
        <v>-4.2597483843564987E-2</v>
      </c>
      <c r="CH775">
        <v>-4.5147798955440521E-2</v>
      </c>
      <c r="CI775">
        <v>-0.10861753672361374</v>
      </c>
      <c r="CJ775">
        <v>-0.21986570954322815</v>
      </c>
      <c r="CK775">
        <v>-0.6550489068031311</v>
      </c>
      <c r="CL775">
        <v>-0.46805578470230103</v>
      </c>
      <c r="CM775">
        <v>0.23233138024806976</v>
      </c>
      <c r="CN775">
        <v>0.21380692720413208</v>
      </c>
      <c r="CO775">
        <v>0.19657889008522034</v>
      </c>
      <c r="CP775">
        <v>0.14593873918056488</v>
      </c>
      <c r="CQ775">
        <v>-1.4827240258455276E-2</v>
      </c>
      <c r="CR775">
        <v>0.1879078596830368</v>
      </c>
      <c r="CS775">
        <v>0.16508783400058746</v>
      </c>
      <c r="CT775">
        <v>0.17450197041034698</v>
      </c>
      <c r="CU775">
        <v>0.78279894590377808</v>
      </c>
      <c r="CV775">
        <v>0.81923282146453857</v>
      </c>
      <c r="CW775">
        <v>1.033385157585144</v>
      </c>
      <c r="CX775">
        <v>0.89405333995819092</v>
      </c>
      <c r="CY775">
        <v>-0.105864517390728</v>
      </c>
      <c r="CZ775">
        <v>-0.33835622668266296</v>
      </c>
      <c r="DA775">
        <v>-0.3266451358795166</v>
      </c>
      <c r="DB775">
        <v>-0.29935762286186218</v>
      </c>
      <c r="DC775">
        <v>0.20992355048656464</v>
      </c>
      <c r="DD775">
        <v>0.22859436273574829</v>
      </c>
      <c r="DE775">
        <v>0.23738290369510651</v>
      </c>
      <c r="DF775">
        <v>0.23009894788265228</v>
      </c>
      <c r="DG775">
        <v>0.17493967711925507</v>
      </c>
      <c r="DH775">
        <v>0.13986527919769287</v>
      </c>
      <c r="DI775">
        <v>-0.2322671115398407</v>
      </c>
      <c r="DJ775">
        <v>-4.0992829948663712E-2</v>
      </c>
      <c r="DK775">
        <v>0.65184062719345093</v>
      </c>
      <c r="DL775">
        <v>0.53412401676177979</v>
      </c>
      <c r="DM775">
        <v>0.50597167015075684</v>
      </c>
      <c r="DN775">
        <v>0.44983401894569397</v>
      </c>
      <c r="DO775">
        <v>0.21675582230091095</v>
      </c>
      <c r="DP775">
        <v>0.40948137640953064</v>
      </c>
      <c r="DQ775">
        <v>0.38778525590896606</v>
      </c>
      <c r="DR775">
        <v>0.40146824717521667</v>
      </c>
      <c r="DS775">
        <v>1.0611399412155151</v>
      </c>
      <c r="DT775">
        <v>1.0538784265518188</v>
      </c>
      <c r="DU775">
        <v>1.2468198537826538</v>
      </c>
      <c r="DV775">
        <v>1.1048966646194458</v>
      </c>
      <c r="DW775">
        <v>0.14044255018234253</v>
      </c>
      <c r="DX775">
        <v>-5.8028202503919601E-2</v>
      </c>
      <c r="DY775">
        <v>-7.6651148498058319E-2</v>
      </c>
      <c r="DZ775">
        <v>-8.6694791913032532E-2</v>
      </c>
      <c r="EA775">
        <v>0.63327282667160034</v>
      </c>
      <c r="EB775">
        <v>0.6457628607749939</v>
      </c>
      <c r="EC775">
        <v>0.64163011312484741</v>
      </c>
      <c r="ED775">
        <v>0.62751150131225586</v>
      </c>
      <c r="EE775">
        <v>0.58435124158859253</v>
      </c>
      <c r="EF775">
        <v>0.65925973653793335</v>
      </c>
      <c r="EG775">
        <v>0.378162682056427</v>
      </c>
      <c r="EH775">
        <v>0.5756182074546814</v>
      </c>
      <c r="EI775">
        <v>1.2575453519821167</v>
      </c>
      <c r="EJ775">
        <v>0.99661105871200562</v>
      </c>
      <c r="EK775">
        <v>0.9526856541633606</v>
      </c>
      <c r="EL775">
        <v>0.88861048221588135</v>
      </c>
      <c r="EM775">
        <v>0.55112498998641968</v>
      </c>
      <c r="EN775">
        <v>0.72939836978912354</v>
      </c>
      <c r="EO775">
        <v>0.70932495594024658</v>
      </c>
      <c r="EP775">
        <v>0.7291715145111084</v>
      </c>
      <c r="EQ775">
        <v>1.4630200862884521</v>
      </c>
      <c r="ER775">
        <v>1.3926694393157959</v>
      </c>
      <c r="ES775">
        <v>1.5549856424331665</v>
      </c>
      <c r="ET775">
        <v>1.4093209505081177</v>
      </c>
      <c r="EU775">
        <v>0.49607083201408386</v>
      </c>
      <c r="EV775">
        <v>0.34672093391418457</v>
      </c>
      <c r="EW775">
        <v>0.28430044651031494</v>
      </c>
      <c r="EX775">
        <v>0.22035655379295349</v>
      </c>
      <c r="EY775">
        <v>57.856067657470703</v>
      </c>
      <c r="EZ775">
        <v>56.636940002441406</v>
      </c>
      <c r="FA775">
        <v>55.890373229980469</v>
      </c>
      <c r="FB775">
        <v>55.249492645263672</v>
      </c>
      <c r="FC775">
        <v>54.512222290039062</v>
      </c>
      <c r="FD775">
        <v>53.921180725097656</v>
      </c>
      <c r="FE775">
        <v>53.402721405029297</v>
      </c>
      <c r="FF775">
        <v>53.661170959472656</v>
      </c>
      <c r="FG775">
        <v>57.327644348144531</v>
      </c>
      <c r="FH775">
        <v>60.4234619140625</v>
      </c>
      <c r="FI775">
        <v>66.062294006347656</v>
      </c>
      <c r="FJ775">
        <v>71.351875305175781</v>
      </c>
      <c r="FK775">
        <v>75.340408325195313</v>
      </c>
      <c r="FL775">
        <v>76.897109985351563</v>
      </c>
      <c r="FM775">
        <v>76.555366516113281</v>
      </c>
      <c r="FN775">
        <v>75.628829956054688</v>
      </c>
      <c r="FO775">
        <v>72.905799865722656</v>
      </c>
      <c r="FP775">
        <v>68.803108215332031</v>
      </c>
      <c r="FQ775">
        <v>65.115325927734375</v>
      </c>
      <c r="FR775">
        <v>63.497871398925781</v>
      </c>
      <c r="FS775">
        <v>62.369411468505859</v>
      </c>
      <c r="FT775">
        <v>61.136409759521484</v>
      </c>
      <c r="FU775">
        <v>60.040473937988281</v>
      </c>
      <c r="FV775">
        <v>59.367626190185547</v>
      </c>
      <c r="FW775">
        <v>1</v>
      </c>
    </row>
    <row r="776" spans="1:179" x14ac:dyDescent="0.2">
      <c r="A776" t="s">
        <v>241</v>
      </c>
      <c r="B776" t="s">
        <v>248</v>
      </c>
      <c r="C776" t="s">
        <v>218</v>
      </c>
      <c r="D776" t="s">
        <v>47</v>
      </c>
      <c r="E776">
        <v>2015</v>
      </c>
      <c r="F776" t="s">
        <v>227</v>
      </c>
      <c r="G776" t="s">
        <v>245</v>
      </c>
      <c r="H776">
        <v>143.52000000000001</v>
      </c>
      <c r="K776">
        <v>30.18099074356638</v>
      </c>
      <c r="L776">
        <v>29.688075560070267</v>
      </c>
      <c r="M776">
        <v>28.733024096435816</v>
      </c>
      <c r="N776">
        <v>28.669933795799647</v>
      </c>
      <c r="O776">
        <v>30.669209503384106</v>
      </c>
      <c r="P776">
        <v>36.743872738060197</v>
      </c>
      <c r="Q776">
        <v>44.833539559981944</v>
      </c>
      <c r="R776">
        <v>50.56066579093082</v>
      </c>
      <c r="S776">
        <v>53.86366679237647</v>
      </c>
      <c r="T776">
        <v>54.264424182938455</v>
      </c>
      <c r="U776">
        <v>52.213813555860689</v>
      </c>
      <c r="V776">
        <v>53.832692290682395</v>
      </c>
      <c r="W776">
        <v>58.468334602100541</v>
      </c>
      <c r="X776">
        <v>58.707588241569773</v>
      </c>
      <c r="Y776">
        <v>58.147095816499892</v>
      </c>
      <c r="Z776">
        <v>56.775289612362208</v>
      </c>
      <c r="AA776">
        <v>55.026044034706615</v>
      </c>
      <c r="AB776">
        <v>51.981284404239197</v>
      </c>
      <c r="AC776">
        <v>41.335943101254372</v>
      </c>
      <c r="AD776">
        <v>36.738032201917157</v>
      </c>
      <c r="AE776">
        <v>34.541174356655809</v>
      </c>
      <c r="AF776">
        <v>32.57587681068965</v>
      </c>
      <c r="AG776">
        <v>30.915555114829441</v>
      </c>
      <c r="AH776">
        <v>31.368913437568768</v>
      </c>
      <c r="AI776">
        <v>-0.77176296710968018</v>
      </c>
      <c r="AJ776">
        <v>-0.75682240724563599</v>
      </c>
      <c r="AK776">
        <v>-0.69196003675460815</v>
      </c>
      <c r="AL776">
        <v>-0.66838175058364868</v>
      </c>
      <c r="AM776">
        <v>-0.75924187898635864</v>
      </c>
      <c r="AN776">
        <v>-1.0191895961761475</v>
      </c>
      <c r="AO776">
        <v>-1.5621799230575562</v>
      </c>
      <c r="AP776">
        <v>-1.4520844221115112</v>
      </c>
      <c r="AQ776">
        <v>-0.74683845043182373</v>
      </c>
      <c r="AR776">
        <v>-0.45386117696762085</v>
      </c>
      <c r="AS776">
        <v>-0.40585130453109741</v>
      </c>
      <c r="AT776">
        <v>-0.48840612173080444</v>
      </c>
      <c r="AU776">
        <v>-0.51459813117980957</v>
      </c>
      <c r="AV776">
        <v>-0.35735848546028137</v>
      </c>
      <c r="AW776">
        <v>-0.37232834100723267</v>
      </c>
      <c r="AX776">
        <v>-0.40665379166603088</v>
      </c>
      <c r="AY776">
        <v>5.61560969799757E-3</v>
      </c>
      <c r="AZ776">
        <v>0.10769602656364441</v>
      </c>
      <c r="BA776">
        <v>0.48394277691841125</v>
      </c>
      <c r="BB776">
        <v>0.31152236461639404</v>
      </c>
      <c r="BC776">
        <v>-0.58563703298568726</v>
      </c>
      <c r="BD776">
        <v>-0.74991697072982788</v>
      </c>
      <c r="BE776">
        <v>-0.68220001459121704</v>
      </c>
      <c r="BF776">
        <v>-0.69620656967163086</v>
      </c>
      <c r="BG776">
        <v>-0.37464442849159241</v>
      </c>
      <c r="BH776">
        <v>-0.36206978559494019</v>
      </c>
      <c r="BI776">
        <v>-0.31521788239479065</v>
      </c>
      <c r="BJ776">
        <v>-0.29954123497009277</v>
      </c>
      <c r="BK776">
        <v>-0.37920653820037842</v>
      </c>
      <c r="BL776">
        <v>-0.56210857629776001</v>
      </c>
      <c r="BM776">
        <v>-1.0139508247375488</v>
      </c>
      <c r="BN776">
        <v>-0.85631489753723145</v>
      </c>
      <c r="BO776">
        <v>-0.14396019279956818</v>
      </c>
      <c r="BP776">
        <v>-1.2338844127953053E-2</v>
      </c>
      <c r="BQ776">
        <v>-4.0020156651735306E-2</v>
      </c>
      <c r="BR776">
        <v>-0.1338234543800354</v>
      </c>
      <c r="BS776">
        <v>-0.22774766385555267</v>
      </c>
      <c r="BT776">
        <v>-8.9342981576919556E-2</v>
      </c>
      <c r="BU776">
        <v>-0.10430561006069183</v>
      </c>
      <c r="BV776">
        <v>-0.12234276533126831</v>
      </c>
      <c r="BW776">
        <v>0.33474472165107727</v>
      </c>
      <c r="BX776">
        <v>0.38350182771682739</v>
      </c>
      <c r="BY776">
        <v>0.75237339735031128</v>
      </c>
      <c r="BZ776">
        <v>0.57271933555603027</v>
      </c>
      <c r="CA776">
        <v>-0.27816522121429443</v>
      </c>
      <c r="CB776">
        <v>-0.43170908093452454</v>
      </c>
      <c r="CC776">
        <v>-0.40467691421508789</v>
      </c>
      <c r="CD776">
        <v>-0.40246841311454773</v>
      </c>
      <c r="CE776">
        <v>-9.9601320922374725E-2</v>
      </c>
      <c r="CF776">
        <v>-8.8665351271629333E-2</v>
      </c>
      <c r="CG776">
        <v>-5.4287396371364594E-2</v>
      </c>
      <c r="CH776">
        <v>-4.4083420187234879E-2</v>
      </c>
      <c r="CI776">
        <v>-0.11599521338939667</v>
      </c>
      <c r="CJ776">
        <v>-0.24553567171096802</v>
      </c>
      <c r="CK776">
        <v>-0.63424903154373169</v>
      </c>
      <c r="CL776">
        <v>-0.44368669390678406</v>
      </c>
      <c r="CM776">
        <v>0.27359145879745483</v>
      </c>
      <c r="CN776">
        <v>0.29345816373825073</v>
      </c>
      <c r="CO776">
        <v>0.21335338056087494</v>
      </c>
      <c r="CP776">
        <v>0.11175940185785294</v>
      </c>
      <c r="CQ776">
        <v>-2.9075914993882179E-2</v>
      </c>
      <c r="CR776">
        <v>9.6283741295337677E-2</v>
      </c>
      <c r="CS776">
        <v>8.1326119601726532E-2</v>
      </c>
      <c r="CT776">
        <v>7.45701864361763E-2</v>
      </c>
      <c r="CU776">
        <v>0.56269854307174683</v>
      </c>
      <c r="CV776">
        <v>0.57452410459518433</v>
      </c>
      <c r="CW776">
        <v>0.93828767538070679</v>
      </c>
      <c r="CX776">
        <v>0.75362348556518555</v>
      </c>
      <c r="CY776">
        <v>-6.5211184322834015E-2</v>
      </c>
      <c r="CZ776">
        <v>-0.21131928265094757</v>
      </c>
      <c r="DA776">
        <v>-0.21246528625488281</v>
      </c>
      <c r="DB776">
        <v>-0.19902622699737549</v>
      </c>
      <c r="DC776">
        <v>0.17544178664684296</v>
      </c>
      <c r="DD776">
        <v>0.18473908305168152</v>
      </c>
      <c r="DE776">
        <v>0.20664308965206146</v>
      </c>
      <c r="DF776">
        <v>0.21137440204620361</v>
      </c>
      <c r="DG776">
        <v>0.14721609652042389</v>
      </c>
      <c r="DH776">
        <v>7.1037247776985168E-2</v>
      </c>
      <c r="DI776">
        <v>-0.25454726815223694</v>
      </c>
      <c r="DJ776">
        <v>-3.1058507040143013E-2</v>
      </c>
      <c r="DK776">
        <v>0.69114309549331665</v>
      </c>
      <c r="DL776">
        <v>0.59925520420074463</v>
      </c>
      <c r="DM776">
        <v>0.46672689914703369</v>
      </c>
      <c r="DN776">
        <v>0.35734227299690247</v>
      </c>
      <c r="DO776">
        <v>0.16959583759307861</v>
      </c>
      <c r="DP776">
        <v>0.28191044926643372</v>
      </c>
      <c r="DQ776">
        <v>0.2669578492641449</v>
      </c>
      <c r="DR776">
        <v>0.27148312330245972</v>
      </c>
      <c r="DS776">
        <v>0.79065239429473877</v>
      </c>
      <c r="DT776">
        <v>0.76554638147354126</v>
      </c>
      <c r="DU776">
        <v>1.1242018938064575</v>
      </c>
      <c r="DV776">
        <v>0.9345276951789856</v>
      </c>
      <c r="DW776">
        <v>0.1477428525686264</v>
      </c>
      <c r="DX776">
        <v>9.0705184265971184E-3</v>
      </c>
      <c r="DY776">
        <v>-2.0253634080290794E-2</v>
      </c>
      <c r="DZ776">
        <v>4.4159609824419022E-3</v>
      </c>
      <c r="EA776">
        <v>0.57256036996841431</v>
      </c>
      <c r="EB776">
        <v>0.57949167490005493</v>
      </c>
      <c r="EC776">
        <v>0.58338528871536255</v>
      </c>
      <c r="ED776">
        <v>0.58021491765975952</v>
      </c>
      <c r="EE776">
        <v>0.52725142240524292</v>
      </c>
      <c r="EF776">
        <v>0.52811825275421143</v>
      </c>
      <c r="EG776">
        <v>0.293681800365448</v>
      </c>
      <c r="EH776">
        <v>0.56471103429794312</v>
      </c>
      <c r="EI776">
        <v>1.2940213680267334</v>
      </c>
      <c r="EJ776">
        <v>1.0407775640487671</v>
      </c>
      <c r="EK776">
        <v>0.8325580358505249</v>
      </c>
      <c r="EL776">
        <v>0.71192491054534912</v>
      </c>
      <c r="EM776">
        <v>0.45644629001617432</v>
      </c>
      <c r="EN776">
        <v>0.54992598295211792</v>
      </c>
      <c r="EO776">
        <v>0.53498059511184692</v>
      </c>
      <c r="EP776">
        <v>0.55579417943954468</v>
      </c>
      <c r="EQ776">
        <v>1.119781494140625</v>
      </c>
      <c r="ER776">
        <v>1.0413521528244019</v>
      </c>
      <c r="ES776">
        <v>1.3926324844360352</v>
      </c>
      <c r="ET776">
        <v>1.1957246065139771</v>
      </c>
      <c r="EU776">
        <v>0.45521464943885803</v>
      </c>
      <c r="EV776">
        <v>0.32727837562561035</v>
      </c>
      <c r="EW776">
        <v>0.25726944208145142</v>
      </c>
      <c r="EX776">
        <v>0.29815414547920227</v>
      </c>
      <c r="EY776">
        <v>51.300086975097656</v>
      </c>
      <c r="EZ776">
        <v>49.942962646484375</v>
      </c>
      <c r="FA776">
        <v>47.872196197509766</v>
      </c>
      <c r="FB776">
        <v>46.952644348144531</v>
      </c>
      <c r="FC776">
        <v>46.222843170166016</v>
      </c>
      <c r="FD776">
        <v>45.468643188476563</v>
      </c>
      <c r="FE776">
        <v>45.526561737060547</v>
      </c>
      <c r="FF776">
        <v>45.475933074951172</v>
      </c>
      <c r="FG776">
        <v>46.265720367431641</v>
      </c>
      <c r="FH776">
        <v>49.457717895507813</v>
      </c>
      <c r="FI776">
        <v>52.712436676025391</v>
      </c>
      <c r="FJ776">
        <v>54.812778472900391</v>
      </c>
      <c r="FK776">
        <v>56.216079711914063</v>
      </c>
      <c r="FL776">
        <v>56.546165466308594</v>
      </c>
      <c r="FM776">
        <v>57.348011016845703</v>
      </c>
      <c r="FN776">
        <v>57.270458221435547</v>
      </c>
      <c r="FO776">
        <v>56.400341033935547</v>
      </c>
      <c r="FP776">
        <v>55.222827911376953</v>
      </c>
      <c r="FQ776">
        <v>53.945266723632812</v>
      </c>
      <c r="FR776">
        <v>53.354568481445312</v>
      </c>
      <c r="FS776">
        <v>52.650966644287109</v>
      </c>
      <c r="FT776">
        <v>51.412681579589844</v>
      </c>
      <c r="FU776">
        <v>50.494441986083984</v>
      </c>
      <c r="FV776">
        <v>49.397510528564453</v>
      </c>
      <c r="FW776">
        <v>1</v>
      </c>
    </row>
    <row r="777" spans="1:179" x14ac:dyDescent="0.2">
      <c r="A777" t="s">
        <v>241</v>
      </c>
      <c r="B777" t="s">
        <v>248</v>
      </c>
      <c r="C777" t="s">
        <v>218</v>
      </c>
      <c r="D777" t="s">
        <v>47</v>
      </c>
      <c r="E777">
        <v>2016</v>
      </c>
      <c r="F777" t="s">
        <v>227</v>
      </c>
      <c r="G777" t="s">
        <v>245</v>
      </c>
      <c r="H777">
        <v>133.6</v>
      </c>
      <c r="K777">
        <v>28.095592658194448</v>
      </c>
      <c r="L777">
        <v>27.636736143899995</v>
      </c>
      <c r="M777">
        <v>26.747675306968866</v>
      </c>
      <c r="N777">
        <v>26.688944319559685</v>
      </c>
      <c r="O777">
        <v>28.5500772548226</v>
      </c>
      <c r="P777">
        <v>34.20500307310612</v>
      </c>
      <c r="Q777">
        <v>41.735702966305396</v>
      </c>
      <c r="R777">
        <v>47.067105339870629</v>
      </c>
      <c r="S777">
        <v>50.14188083265352</v>
      </c>
      <c r="T777">
        <v>50.514947326582011</v>
      </c>
      <c r="U777">
        <v>48.606026530427471</v>
      </c>
      <c r="V777">
        <v>50.113046557802129</v>
      </c>
      <c r="W777">
        <v>54.428382631335715</v>
      </c>
      <c r="X777">
        <v>54.651104703438371</v>
      </c>
      <c r="Y777">
        <v>54.129340292304057</v>
      </c>
      <c r="Z777">
        <v>52.852320970940255</v>
      </c>
      <c r="AA777">
        <v>51.223941981445485</v>
      </c>
      <c r="AB777">
        <v>48.389564308208818</v>
      </c>
      <c r="AC777">
        <v>38.479777863578256</v>
      </c>
      <c r="AD777">
        <v>34.199566097038144</v>
      </c>
      <c r="AE777">
        <v>32.154503240326633</v>
      </c>
      <c r="AF777">
        <v>30.325000697724228</v>
      </c>
      <c r="AG777">
        <v>28.779401269103918</v>
      </c>
      <c r="AH777">
        <v>29.20143415967765</v>
      </c>
      <c r="AI777">
        <v>-0.74124324321746826</v>
      </c>
      <c r="AJ777">
        <v>-0.72719907760620117</v>
      </c>
      <c r="AK777">
        <v>-0.66578423976898193</v>
      </c>
      <c r="AL777">
        <v>-0.64338135719299316</v>
      </c>
      <c r="AM777">
        <v>-0.72860628366470337</v>
      </c>
      <c r="AN777">
        <v>-0.975017249584198</v>
      </c>
      <c r="AO777">
        <v>-1.4857233762741089</v>
      </c>
      <c r="AP777">
        <v>-1.3859654664993286</v>
      </c>
      <c r="AQ777">
        <v>-0.7298576831817627</v>
      </c>
      <c r="AR777">
        <v>-0.44785740971565247</v>
      </c>
      <c r="AS777">
        <v>-0.39881795644760132</v>
      </c>
      <c r="AT777">
        <v>-0.47502252459526062</v>
      </c>
      <c r="AU777">
        <v>-0.49551495909690857</v>
      </c>
      <c r="AV777">
        <v>-0.3480583131313324</v>
      </c>
      <c r="AW777">
        <v>-0.36199423670768738</v>
      </c>
      <c r="AX777">
        <v>-0.39488333463668823</v>
      </c>
      <c r="AY777">
        <v>-1.3674166984856129E-2</v>
      </c>
      <c r="AZ777">
        <v>8.4415175020694733E-2</v>
      </c>
      <c r="BA777">
        <v>0.43508821725845337</v>
      </c>
      <c r="BB777">
        <v>0.27499684691429138</v>
      </c>
      <c r="BC777">
        <v>-0.56282961368560791</v>
      </c>
      <c r="BD777">
        <v>-0.71637493371963501</v>
      </c>
      <c r="BE777">
        <v>-0.6510004997253418</v>
      </c>
      <c r="BF777">
        <v>-0.66497045755386353</v>
      </c>
      <c r="BG777">
        <v>-0.35809001326560974</v>
      </c>
      <c r="BH777">
        <v>-0.34632861614227295</v>
      </c>
      <c r="BI777">
        <v>-0.30229079723358154</v>
      </c>
      <c r="BJ777">
        <v>-0.2875116765499115</v>
      </c>
      <c r="BK777">
        <v>-0.36193546652793884</v>
      </c>
      <c r="BL777">
        <v>-0.53401017189025879</v>
      </c>
      <c r="BM777">
        <v>-0.95677369832992554</v>
      </c>
      <c r="BN777">
        <v>-0.81114703416824341</v>
      </c>
      <c r="BO777">
        <v>-0.14818054437637329</v>
      </c>
      <c r="BP777">
        <v>-2.1861910820007324E-2</v>
      </c>
      <c r="BQ777">
        <v>-4.585183784365654E-2</v>
      </c>
      <c r="BR777">
        <v>-0.13290932774543762</v>
      </c>
      <c r="BS777">
        <v>-0.21875202655792236</v>
      </c>
      <c r="BT777">
        <v>-8.9467987418174744E-2</v>
      </c>
      <c r="BU777">
        <v>-0.10339692980051041</v>
      </c>
      <c r="BV777">
        <v>-0.12057054787874222</v>
      </c>
      <c r="BW777">
        <v>0.30388063192367554</v>
      </c>
      <c r="BX777">
        <v>0.35052186250686646</v>
      </c>
      <c r="BY777">
        <v>0.69407910108566284</v>
      </c>
      <c r="BZ777">
        <v>0.52700841426849365</v>
      </c>
      <c r="CA777">
        <v>-0.26617050170898438</v>
      </c>
      <c r="CB777">
        <v>-0.40935733914375305</v>
      </c>
      <c r="CC777">
        <v>-0.38323691487312317</v>
      </c>
      <c r="CD777">
        <v>-0.38156205415725708</v>
      </c>
      <c r="CE777">
        <v>-9.2719227075576782E-2</v>
      </c>
      <c r="CF777">
        <v>-8.2538895308971405E-2</v>
      </c>
      <c r="CG777">
        <v>-5.0536330789327621E-2</v>
      </c>
      <c r="CH777">
        <v>-4.1037414222955704E-2</v>
      </c>
      <c r="CI777">
        <v>-0.10798036307096481</v>
      </c>
      <c r="CJ777">
        <v>-0.22857004404067993</v>
      </c>
      <c r="CK777">
        <v>-0.59042471647262573</v>
      </c>
      <c r="CL777">
        <v>-0.41302955150604248</v>
      </c>
      <c r="CM777">
        <v>0.25468727946281433</v>
      </c>
      <c r="CN777">
        <v>0.2731812596321106</v>
      </c>
      <c r="CO777">
        <v>0.19861142337322235</v>
      </c>
      <c r="CP777">
        <v>0.10403722524642944</v>
      </c>
      <c r="CQ777">
        <v>-2.7066875249147415E-2</v>
      </c>
      <c r="CR777">
        <v>8.9630879461765289E-2</v>
      </c>
      <c r="CS777">
        <v>7.5706779956817627E-2</v>
      </c>
      <c r="CT777">
        <v>6.9417655467987061E-2</v>
      </c>
      <c r="CU777">
        <v>0.52381813526153564</v>
      </c>
      <c r="CV777">
        <v>0.53482657670974731</v>
      </c>
      <c r="CW777">
        <v>0.87345534563064575</v>
      </c>
      <c r="CX777">
        <v>0.70155084133148193</v>
      </c>
      <c r="CY777">
        <v>-6.0705326497554779E-2</v>
      </c>
      <c r="CZ777">
        <v>-0.19671787321567535</v>
      </c>
      <c r="DA777">
        <v>-0.19778469204902649</v>
      </c>
      <c r="DB777">
        <v>-0.18527422845363617</v>
      </c>
      <c r="DC777">
        <v>0.17265155911445618</v>
      </c>
      <c r="DD777">
        <v>0.18125082552433014</v>
      </c>
      <c r="DE777">
        <v>0.2012181282043457</v>
      </c>
      <c r="DF777">
        <v>0.20543684065341949</v>
      </c>
      <c r="DG777">
        <v>0.14597474038600922</v>
      </c>
      <c r="DH777">
        <v>7.6870113611221313E-2</v>
      </c>
      <c r="DI777">
        <v>-0.22407573461532593</v>
      </c>
      <c r="DJ777">
        <v>-1.4912057667970657E-2</v>
      </c>
      <c r="DK777">
        <v>0.65755510330200195</v>
      </c>
      <c r="DL777">
        <v>0.56822443008422852</v>
      </c>
      <c r="DM777">
        <v>0.44307470321655273</v>
      </c>
      <c r="DN777">
        <v>0.34098377823829651</v>
      </c>
      <c r="DO777">
        <v>0.16461828351020813</v>
      </c>
      <c r="DP777">
        <v>0.26872974634170532</v>
      </c>
      <c r="DQ777">
        <v>0.25481048226356506</v>
      </c>
      <c r="DR777">
        <v>0.25940585136413574</v>
      </c>
      <c r="DS777">
        <v>0.74375557899475098</v>
      </c>
      <c r="DT777">
        <v>0.7191312313079834</v>
      </c>
      <c r="DU777">
        <v>1.0528316497802734</v>
      </c>
      <c r="DV777">
        <v>0.87609326839447021</v>
      </c>
      <c r="DW777">
        <v>0.14475984871387482</v>
      </c>
      <c r="DX777">
        <v>1.5921587124466896E-2</v>
      </c>
      <c r="DY777">
        <v>-1.2332464568316936E-2</v>
      </c>
      <c r="DZ777">
        <v>1.1013595387339592E-2</v>
      </c>
      <c r="EA777">
        <v>0.5558047890663147</v>
      </c>
      <c r="EB777">
        <v>0.56212127208709717</v>
      </c>
      <c r="EC777">
        <v>0.56471157073974609</v>
      </c>
      <c r="ED777">
        <v>0.56130653619766235</v>
      </c>
      <c r="EE777">
        <v>0.51264554262161255</v>
      </c>
      <c r="EF777">
        <v>0.51787722110748291</v>
      </c>
      <c r="EG777">
        <v>0.3048740029335022</v>
      </c>
      <c r="EH777">
        <v>0.55990636348724365</v>
      </c>
      <c r="EI777">
        <v>1.2392321825027466</v>
      </c>
      <c r="EJ777">
        <v>0.99421995878219604</v>
      </c>
      <c r="EK777">
        <v>0.79604083299636841</v>
      </c>
      <c r="EL777">
        <v>0.68309700489044189</v>
      </c>
      <c r="EM777">
        <v>0.44138121604919434</v>
      </c>
      <c r="EN777">
        <v>0.52732002735137939</v>
      </c>
      <c r="EO777">
        <v>0.51340782642364502</v>
      </c>
      <c r="EP777">
        <v>0.53371864557266235</v>
      </c>
      <c r="EQ777">
        <v>1.0613104104995728</v>
      </c>
      <c r="ER777">
        <v>0.98523795604705811</v>
      </c>
      <c r="ES777">
        <v>1.3118224143981934</v>
      </c>
      <c r="ET777">
        <v>1.1281048059463501</v>
      </c>
      <c r="EU777">
        <v>0.44141894578933716</v>
      </c>
      <c r="EV777">
        <v>0.32293921709060669</v>
      </c>
      <c r="EW777">
        <v>0.25543108582496643</v>
      </c>
      <c r="EX777">
        <v>0.29442203044891357</v>
      </c>
      <c r="EY777">
        <v>51.300086975097656</v>
      </c>
      <c r="EZ777">
        <v>49.942962646484375</v>
      </c>
      <c r="FA777">
        <v>47.872196197509766</v>
      </c>
      <c r="FB777">
        <v>46.952640533447266</v>
      </c>
      <c r="FC777">
        <v>46.222843170166016</v>
      </c>
      <c r="FD777">
        <v>45.468643188476563</v>
      </c>
      <c r="FE777">
        <v>45.526561737060547</v>
      </c>
      <c r="FF777">
        <v>45.475936889648438</v>
      </c>
      <c r="FG777">
        <v>46.265724182128906</v>
      </c>
      <c r="FH777">
        <v>49.457717895507813</v>
      </c>
      <c r="FI777">
        <v>52.712436676025391</v>
      </c>
      <c r="FJ777">
        <v>54.812774658203125</v>
      </c>
      <c r="FK777">
        <v>56.216079711914063</v>
      </c>
      <c r="FL777">
        <v>56.546161651611328</v>
      </c>
      <c r="FM777">
        <v>57.348011016845703</v>
      </c>
      <c r="FN777">
        <v>57.270458221435547</v>
      </c>
      <c r="FO777">
        <v>56.400337219238281</v>
      </c>
      <c r="FP777">
        <v>55.222827911376953</v>
      </c>
      <c r="FQ777">
        <v>53.945262908935547</v>
      </c>
      <c r="FR777">
        <v>53.354568481445312</v>
      </c>
      <c r="FS777">
        <v>52.650966644287109</v>
      </c>
      <c r="FT777">
        <v>51.412681579589844</v>
      </c>
      <c r="FU777">
        <v>50.494441986083984</v>
      </c>
      <c r="FV777">
        <v>49.397510528564453</v>
      </c>
      <c r="FW777">
        <v>1</v>
      </c>
    </row>
    <row r="778" spans="1:179" x14ac:dyDescent="0.2">
      <c r="A778" t="s">
        <v>241</v>
      </c>
      <c r="B778" t="s">
        <v>248</v>
      </c>
      <c r="C778" t="s">
        <v>218</v>
      </c>
      <c r="D778" t="s">
        <v>47</v>
      </c>
      <c r="E778" t="s">
        <v>250</v>
      </c>
      <c r="F778" t="s">
        <v>227</v>
      </c>
      <c r="G778" t="s">
        <v>245</v>
      </c>
      <c r="H778">
        <v>130.65</v>
      </c>
      <c r="K778">
        <v>27.474407245739584</v>
      </c>
      <c r="L778">
        <v>27.025695916014019</v>
      </c>
      <c r="M778">
        <v>26.156291956565607</v>
      </c>
      <c r="N778">
        <v>26.098859494269657</v>
      </c>
      <c r="O778">
        <v>27.918843319631609</v>
      </c>
      <c r="P778">
        <v>33.448740366692263</v>
      </c>
      <c r="Q778">
        <v>40.812938667412539</v>
      </c>
      <c r="R778">
        <v>46.026465279370726</v>
      </c>
      <c r="S778">
        <v>49.033258376981287</v>
      </c>
      <c r="T778">
        <v>49.398076478831932</v>
      </c>
      <c r="U778">
        <v>47.531361368335247</v>
      </c>
      <c r="V778">
        <v>49.005061619591594</v>
      </c>
      <c r="W778">
        <v>53.224986862987826</v>
      </c>
      <c r="X778">
        <v>53.442784614614126</v>
      </c>
      <c r="Y778">
        <v>52.932556263419102</v>
      </c>
      <c r="Z778">
        <v>51.683771469210683</v>
      </c>
      <c r="AA778">
        <v>50.091395467320694</v>
      </c>
      <c r="AB778">
        <v>47.319685063125917</v>
      </c>
      <c r="AC778">
        <v>37.629001125242155</v>
      </c>
      <c r="AD778">
        <v>33.443423600589696</v>
      </c>
      <c r="AE778">
        <v>31.44357649104527</v>
      </c>
      <c r="AF778">
        <v>29.654523719527592</v>
      </c>
      <c r="AG778">
        <v>28.143097046408045</v>
      </c>
      <c r="AH778">
        <v>28.555798912063029</v>
      </c>
      <c r="AI778">
        <v>-0.73198390007019043</v>
      </c>
      <c r="AJ778">
        <v>-0.71820777654647827</v>
      </c>
      <c r="AK778">
        <v>-0.65782737731933594</v>
      </c>
      <c r="AL778">
        <v>-0.63577800989151001</v>
      </c>
      <c r="AM778">
        <v>-0.71931958198547363</v>
      </c>
      <c r="AN778">
        <v>-0.96166563034057617</v>
      </c>
      <c r="AO778">
        <v>-1.4627165794372559</v>
      </c>
      <c r="AP778">
        <v>-1.3660176992416382</v>
      </c>
      <c r="AQ778">
        <v>-0.72454386949539185</v>
      </c>
      <c r="AR778">
        <v>-0.44588181376457214</v>
      </c>
      <c r="AS778">
        <v>-0.39656779170036316</v>
      </c>
      <c r="AT778">
        <v>-0.47088554501533508</v>
      </c>
      <c r="AU778">
        <v>-0.48970890045166016</v>
      </c>
      <c r="AV778">
        <v>-0.3451744019985199</v>
      </c>
      <c r="AW778">
        <v>-0.35880234837532043</v>
      </c>
      <c r="AX778">
        <v>-0.3912566602230072</v>
      </c>
      <c r="AY778">
        <v>-1.928049698472023E-2</v>
      </c>
      <c r="AZ778">
        <v>7.759740948677063E-2</v>
      </c>
      <c r="BA778">
        <v>0.42064958810806274</v>
      </c>
      <c r="BB778">
        <v>0.26422759890556335</v>
      </c>
      <c r="BC778">
        <v>-0.55590546131134033</v>
      </c>
      <c r="BD778">
        <v>-0.7062487006187439</v>
      </c>
      <c r="BE778">
        <v>-0.64158928394317627</v>
      </c>
      <c r="BF778">
        <v>-0.65554147958755493</v>
      </c>
      <c r="BG778">
        <v>-0.35308998823165894</v>
      </c>
      <c r="BH778">
        <v>-0.34157127141952515</v>
      </c>
      <c r="BI778">
        <v>-0.29837477207183838</v>
      </c>
      <c r="BJ778">
        <v>-0.28386437892913818</v>
      </c>
      <c r="BK778">
        <v>-0.35672491788864136</v>
      </c>
      <c r="BL778">
        <v>-0.52556109428405762</v>
      </c>
      <c r="BM778">
        <v>-0.93964701890945435</v>
      </c>
      <c r="BN778">
        <v>-0.79758930206298828</v>
      </c>
      <c r="BO778">
        <v>-0.14933304488658905</v>
      </c>
      <c r="BP778">
        <v>-2.4621978402137756E-2</v>
      </c>
      <c r="BQ778">
        <v>-4.7525461763143539E-2</v>
      </c>
      <c r="BR778">
        <v>-0.13257551193237305</v>
      </c>
      <c r="BS778">
        <v>-0.21602268517017365</v>
      </c>
      <c r="BT778">
        <v>-8.9458726346492767E-2</v>
      </c>
      <c r="BU778">
        <v>-0.10307976603507996</v>
      </c>
      <c r="BV778">
        <v>-0.11999332159757614</v>
      </c>
      <c r="BW778">
        <v>0.29474413394927979</v>
      </c>
      <c r="BX778">
        <v>0.34074586629867554</v>
      </c>
      <c r="BY778">
        <v>0.67676126956939697</v>
      </c>
      <c r="BZ778">
        <v>0.51343762874603271</v>
      </c>
      <c r="CA778">
        <v>-0.26254424452781677</v>
      </c>
      <c r="CB778">
        <v>-0.40264412760734558</v>
      </c>
      <c r="CC778">
        <v>-0.37680235505104065</v>
      </c>
      <c r="CD778">
        <v>-0.3752836287021637</v>
      </c>
      <c r="CE778">
        <v>-9.0669229626655579E-2</v>
      </c>
      <c r="CF778">
        <v>-8.0713987350463867E-2</v>
      </c>
      <c r="CG778">
        <v>-4.9418985843658447E-2</v>
      </c>
      <c r="CH778">
        <v>-4.0130086243152618E-2</v>
      </c>
      <c r="CI778">
        <v>-0.10559294372797012</v>
      </c>
      <c r="CJ778">
        <v>-0.22351641952991486</v>
      </c>
      <c r="CK778">
        <v>-0.57737058401107788</v>
      </c>
      <c r="CL778">
        <v>-0.40389758348464966</v>
      </c>
      <c r="CM778">
        <v>0.24905620515346527</v>
      </c>
      <c r="CN778">
        <v>0.26714131236076355</v>
      </c>
      <c r="CO778">
        <v>0.19422018527984619</v>
      </c>
      <c r="CP778">
        <v>0.10173699259757996</v>
      </c>
      <c r="CQ778">
        <v>-2.6468433439731598E-2</v>
      </c>
      <c r="CR778">
        <v>8.7649166584014893E-2</v>
      </c>
      <c r="CS778">
        <v>7.4032925069332123E-2</v>
      </c>
      <c r="CT778">
        <v>6.7882850766181946E-2</v>
      </c>
      <c r="CU778">
        <v>0.51223665475845337</v>
      </c>
      <c r="CV778">
        <v>0.52300167083740234</v>
      </c>
      <c r="CW778">
        <v>0.85414350032806396</v>
      </c>
      <c r="CX778">
        <v>0.68603974580764771</v>
      </c>
      <c r="CY778">
        <v>-5.9363149106502533E-2</v>
      </c>
      <c r="CZ778">
        <v>-0.19236850738525391</v>
      </c>
      <c r="DA778">
        <v>-0.19341172277927399</v>
      </c>
      <c r="DB778">
        <v>-0.18117786943912506</v>
      </c>
      <c r="DC778">
        <v>0.17175154387950897</v>
      </c>
      <c r="DD778">
        <v>0.18014329671859741</v>
      </c>
      <c r="DE778">
        <v>0.19953680038452148</v>
      </c>
      <c r="DF778">
        <v>0.20360420644283295</v>
      </c>
      <c r="DG778">
        <v>0.14553901553153992</v>
      </c>
      <c r="DH778">
        <v>7.8528255224227905E-2</v>
      </c>
      <c r="DI778">
        <v>-0.2150941789150238</v>
      </c>
      <c r="DJ778">
        <v>-1.0205824859440327E-2</v>
      </c>
      <c r="DK778">
        <v>0.6474454402923584</v>
      </c>
      <c r="DL778">
        <v>0.55890458822250366</v>
      </c>
      <c r="DM778">
        <v>0.43596583604812622</v>
      </c>
      <c r="DN778">
        <v>0.33604949712753296</v>
      </c>
      <c r="DO778">
        <v>0.16308581829071045</v>
      </c>
      <c r="DP778">
        <v>0.26475706696510315</v>
      </c>
      <c r="DQ778">
        <v>0.25114560127258301</v>
      </c>
      <c r="DR778">
        <v>0.25575903058052063</v>
      </c>
      <c r="DS778">
        <v>0.72972917556762695</v>
      </c>
      <c r="DT778">
        <v>0.70525753498077393</v>
      </c>
      <c r="DU778">
        <v>1.031525731086731</v>
      </c>
      <c r="DV778">
        <v>0.8586418628692627</v>
      </c>
      <c r="DW778">
        <v>0.14381794631481171</v>
      </c>
      <c r="DX778">
        <v>1.7907110974192619E-2</v>
      </c>
      <c r="DY778">
        <v>-1.0021116584539413E-2</v>
      </c>
      <c r="DZ778">
        <v>1.2927892617881298E-2</v>
      </c>
      <c r="EA778">
        <v>0.55064547061920166</v>
      </c>
      <c r="EB778">
        <v>0.55677980184555054</v>
      </c>
      <c r="EC778">
        <v>0.55898940563201904</v>
      </c>
      <c r="ED778">
        <v>0.55551779270172119</v>
      </c>
      <c r="EE778">
        <v>0.5081336498260498</v>
      </c>
      <c r="EF778">
        <v>0.51463282108306885</v>
      </c>
      <c r="EG778">
        <v>0.30797544121742249</v>
      </c>
      <c r="EH778">
        <v>0.55822253227233887</v>
      </c>
      <c r="EI778">
        <v>1.22265625</v>
      </c>
      <c r="EJ778">
        <v>0.98016446828842163</v>
      </c>
      <c r="EK778">
        <v>0.78500813245773315</v>
      </c>
      <c r="EL778">
        <v>0.67435956001281738</v>
      </c>
      <c r="EM778">
        <v>0.43677204847335815</v>
      </c>
      <c r="EN778">
        <v>0.52047270536422729</v>
      </c>
      <c r="EO778">
        <v>0.50686818361282349</v>
      </c>
      <c r="EP778">
        <v>0.52702236175537109</v>
      </c>
      <c r="EQ778">
        <v>1.0437537431716919</v>
      </c>
      <c r="ER778">
        <v>0.96840596199035645</v>
      </c>
      <c r="ES778">
        <v>1.28763747215271</v>
      </c>
      <c r="ET778">
        <v>1.1078518629074097</v>
      </c>
      <c r="EU778">
        <v>0.43717917799949646</v>
      </c>
      <c r="EV778">
        <v>0.32151171565055847</v>
      </c>
      <c r="EW778">
        <v>0.25476580858230591</v>
      </c>
      <c r="EX778">
        <v>0.2931857705116272</v>
      </c>
      <c r="EY778">
        <v>51.300086975097656</v>
      </c>
      <c r="EZ778">
        <v>49.942962646484375</v>
      </c>
      <c r="FA778">
        <v>47.872196197509766</v>
      </c>
      <c r="FB778">
        <v>46.952648162841797</v>
      </c>
      <c r="FC778">
        <v>46.222843170166016</v>
      </c>
      <c r="FD778">
        <v>45.468643188476563</v>
      </c>
      <c r="FE778">
        <v>45.526561737060547</v>
      </c>
      <c r="FF778">
        <v>45.475933074951172</v>
      </c>
      <c r="FG778">
        <v>46.265720367431641</v>
      </c>
      <c r="FH778">
        <v>49.457717895507813</v>
      </c>
      <c r="FI778">
        <v>52.712436676025391</v>
      </c>
      <c r="FJ778">
        <v>54.812778472900391</v>
      </c>
      <c r="FK778">
        <v>56.216079711914063</v>
      </c>
      <c r="FL778">
        <v>56.546165466308594</v>
      </c>
      <c r="FM778">
        <v>57.348011016845703</v>
      </c>
      <c r="FN778">
        <v>57.270458221435547</v>
      </c>
      <c r="FO778">
        <v>56.400337219238281</v>
      </c>
      <c r="FP778">
        <v>55.222824096679688</v>
      </c>
      <c r="FQ778">
        <v>53.945262908935547</v>
      </c>
      <c r="FR778">
        <v>53.354568481445312</v>
      </c>
      <c r="FS778">
        <v>52.650966644287109</v>
      </c>
      <c r="FT778">
        <v>51.412681579589844</v>
      </c>
      <c r="FU778">
        <v>50.494441986083984</v>
      </c>
      <c r="FV778">
        <v>49.397510528564453</v>
      </c>
      <c r="FW778">
        <v>1</v>
      </c>
    </row>
    <row r="779" spans="1:179" x14ac:dyDescent="0.2">
      <c r="A779" t="s">
        <v>241</v>
      </c>
      <c r="B779" t="s">
        <v>248</v>
      </c>
      <c r="C779" t="s">
        <v>218</v>
      </c>
      <c r="D779" t="s">
        <v>11</v>
      </c>
      <c r="E779">
        <v>2015</v>
      </c>
      <c r="F779" t="s">
        <v>227</v>
      </c>
      <c r="G779" t="s">
        <v>245</v>
      </c>
      <c r="H779">
        <v>142.88</v>
      </c>
      <c r="K779">
        <v>34.478558690957477</v>
      </c>
      <c r="L779">
        <v>33.688396702270587</v>
      </c>
      <c r="M779">
        <v>32.817299412896503</v>
      </c>
      <c r="N779">
        <v>32.840118779124374</v>
      </c>
      <c r="O779">
        <v>35.223382230937943</v>
      </c>
      <c r="P779">
        <v>42.276605421078195</v>
      </c>
      <c r="Q779">
        <v>50.905257937939076</v>
      </c>
      <c r="R779">
        <v>54.574102588492018</v>
      </c>
      <c r="S779">
        <v>58.73637105707617</v>
      </c>
      <c r="T779">
        <v>63.792857515884968</v>
      </c>
      <c r="U779">
        <v>68.10337364866318</v>
      </c>
      <c r="V779">
        <v>70.581513511155748</v>
      </c>
      <c r="W779">
        <v>70.676730301601793</v>
      </c>
      <c r="X779">
        <v>70.553385279084893</v>
      </c>
      <c r="Y779">
        <v>70.328326442724517</v>
      </c>
      <c r="Z779">
        <v>69.764194175729358</v>
      </c>
      <c r="AA779">
        <v>69.36807881383325</v>
      </c>
      <c r="AB779">
        <v>66.463116408491288</v>
      </c>
      <c r="AC779">
        <v>49.736931851429233</v>
      </c>
      <c r="AD779">
        <v>43.606251488216841</v>
      </c>
      <c r="AE779">
        <v>40.386731401208145</v>
      </c>
      <c r="AF779">
        <v>38.073620730207253</v>
      </c>
      <c r="AG779">
        <v>35.565871309432652</v>
      </c>
      <c r="AH779">
        <v>35.873654688539943</v>
      </c>
      <c r="AI779">
        <v>-0.93886148929595947</v>
      </c>
      <c r="AJ779">
        <v>-0.86100059747695923</v>
      </c>
      <c r="AK779">
        <v>-0.87841039896011353</v>
      </c>
      <c r="AL779">
        <v>-1.143366813659668</v>
      </c>
      <c r="AM779">
        <v>-1.0104560852050781</v>
      </c>
      <c r="AN779">
        <v>-0.62271255254745483</v>
      </c>
      <c r="AO779">
        <v>-0.55531609058380127</v>
      </c>
      <c r="AP779">
        <v>-0.53008955717086792</v>
      </c>
      <c r="AQ779">
        <v>-0.5819973349571228</v>
      </c>
      <c r="AR779">
        <v>-0.59607863426208496</v>
      </c>
      <c r="AS779">
        <v>-0.38833233714103699</v>
      </c>
      <c r="AT779">
        <v>-0.39706650376319885</v>
      </c>
      <c r="AU779">
        <v>-0.32955339550971985</v>
      </c>
      <c r="AV779">
        <v>0.2736961841583252</v>
      </c>
      <c r="AW779">
        <v>0.50425684452056885</v>
      </c>
      <c r="AX779">
        <v>1.4564677476882935</v>
      </c>
      <c r="AY779">
        <v>1.4090973138809204</v>
      </c>
      <c r="AZ779">
        <v>-3.8196945190429687</v>
      </c>
      <c r="BA779">
        <v>-2.62101149559021</v>
      </c>
      <c r="BB779">
        <v>-2.1536517143249512</v>
      </c>
      <c r="BC779">
        <v>-1.8064537048339844</v>
      </c>
      <c r="BD779">
        <v>-1.6472119092941284</v>
      </c>
      <c r="BE779">
        <v>-1.0232547521591187</v>
      </c>
      <c r="BF779">
        <v>-1.0324931144714355</v>
      </c>
      <c r="BG779">
        <v>-0.44910705089569092</v>
      </c>
      <c r="BH779">
        <v>-0.38560682535171509</v>
      </c>
      <c r="BI779">
        <v>-0.42547273635864258</v>
      </c>
      <c r="BJ779">
        <v>-0.68816530704498291</v>
      </c>
      <c r="BK779">
        <v>-0.53369396924972534</v>
      </c>
      <c r="BL779">
        <v>-0.14388401806354523</v>
      </c>
      <c r="BM779">
        <v>-9.2534564435482025E-2</v>
      </c>
      <c r="BN779">
        <v>-8.4000445902347565E-2</v>
      </c>
      <c r="BO779">
        <v>-0.16883948445320129</v>
      </c>
      <c r="BP779">
        <v>-0.27309978008270264</v>
      </c>
      <c r="BQ779">
        <v>-6.3872858881950378E-2</v>
      </c>
      <c r="BR779">
        <v>-6.0267865657806396E-2</v>
      </c>
      <c r="BS779">
        <v>1.8847325816750526E-2</v>
      </c>
      <c r="BT779">
        <v>0.69929122924804688</v>
      </c>
      <c r="BU779">
        <v>0.86031556129455566</v>
      </c>
      <c r="BV779">
        <v>1.9211952686309814</v>
      </c>
      <c r="BW779">
        <v>1.9267302751541138</v>
      </c>
      <c r="BX779">
        <v>-2.4653539657592773</v>
      </c>
      <c r="BY779">
        <v>-1.5976508855819702</v>
      </c>
      <c r="BZ779">
        <v>-1.368183970451355</v>
      </c>
      <c r="CA779">
        <v>-1.128342866897583</v>
      </c>
      <c r="CB779">
        <v>-1.0243159532546997</v>
      </c>
      <c r="CC779">
        <v>-0.61571061611175537</v>
      </c>
      <c r="CD779">
        <v>-0.5961838960647583</v>
      </c>
      <c r="CE779">
        <v>-0.10990461707115173</v>
      </c>
      <c r="CF779">
        <v>-5.6350566446781158E-2</v>
      </c>
      <c r="CG779">
        <v>-0.11176948994398117</v>
      </c>
      <c r="CH779">
        <v>-0.37289413809776306</v>
      </c>
      <c r="CI779">
        <v>-0.20348991453647614</v>
      </c>
      <c r="CJ779">
        <v>0.1877511739730835</v>
      </c>
      <c r="CK779">
        <v>0.22798651456832886</v>
      </c>
      <c r="CL779">
        <v>0.22495953738689423</v>
      </c>
      <c r="CM779">
        <v>0.11731237918138504</v>
      </c>
      <c r="CN779">
        <v>-4.9405604600906372E-2</v>
      </c>
      <c r="CO779">
        <v>0.1608467698097229</v>
      </c>
      <c r="CP779">
        <v>0.1729978621006012</v>
      </c>
      <c r="CQ779">
        <v>0.26014861464500427</v>
      </c>
      <c r="CR779">
        <v>0.9940570592880249</v>
      </c>
      <c r="CS779">
        <v>1.1069207191467285</v>
      </c>
      <c r="CT779">
        <v>2.2430641651153564</v>
      </c>
      <c r="CU779">
        <v>2.2852411270141602</v>
      </c>
      <c r="CV779">
        <v>-1.5273417234420776</v>
      </c>
      <c r="CW779">
        <v>-0.88887441158294678</v>
      </c>
      <c r="CX779">
        <v>-0.82417154312133789</v>
      </c>
      <c r="CY779">
        <v>-0.65868544578552246</v>
      </c>
      <c r="CZ779">
        <v>-0.59289997816085815</v>
      </c>
      <c r="DA779">
        <v>-0.33344680070877075</v>
      </c>
      <c r="DB779">
        <v>-0.29399746656417847</v>
      </c>
      <c r="DC779">
        <v>0.22929781675338745</v>
      </c>
      <c r="DD779">
        <v>0.27290570735931396</v>
      </c>
      <c r="DE779">
        <v>0.20193375647068024</v>
      </c>
      <c r="DF779">
        <v>-5.7622957974672318E-2</v>
      </c>
      <c r="DG779">
        <v>0.12671412527561188</v>
      </c>
      <c r="DH779">
        <v>0.51938635110855103</v>
      </c>
      <c r="DI779">
        <v>0.54850757122039795</v>
      </c>
      <c r="DJ779">
        <v>0.53391951322555542</v>
      </c>
      <c r="DK779">
        <v>0.40346425771713257</v>
      </c>
      <c r="DL779">
        <v>0.17428857088088989</v>
      </c>
      <c r="DM779">
        <v>0.38556641340255737</v>
      </c>
      <c r="DN779">
        <v>0.40626358985900879</v>
      </c>
      <c r="DO779">
        <v>0.50144988298416138</v>
      </c>
      <c r="DP779">
        <v>1.2888228893280029</v>
      </c>
      <c r="DQ779">
        <v>1.3535259962081909</v>
      </c>
      <c r="DR779">
        <v>2.5649328231811523</v>
      </c>
      <c r="DS779">
        <v>2.6437520980834961</v>
      </c>
      <c r="DT779">
        <v>-0.58932965993881226</v>
      </c>
      <c r="DU779">
        <v>-0.18009795248508453</v>
      </c>
      <c r="DV779">
        <v>-0.28015905618667603</v>
      </c>
      <c r="DW779">
        <v>-0.18902799487113953</v>
      </c>
      <c r="DX779">
        <v>-0.16148409247398376</v>
      </c>
      <c r="DY779">
        <v>-5.1183003932237625E-2</v>
      </c>
      <c r="DZ779">
        <v>8.1889517605304718E-3</v>
      </c>
      <c r="EA779">
        <v>0.71905225515365601</v>
      </c>
      <c r="EB779">
        <v>0.74829947948455811</v>
      </c>
      <c r="EC779">
        <v>0.65487140417098999</v>
      </c>
      <c r="ED779">
        <v>0.39757853746414185</v>
      </c>
      <c r="EE779">
        <v>0.60347628593444824</v>
      </c>
      <c r="EF779">
        <v>0.99821490049362183</v>
      </c>
      <c r="EG779">
        <v>1.011289119720459</v>
      </c>
      <c r="EH779">
        <v>0.98000866174697876</v>
      </c>
      <c r="EI779">
        <v>0.81662207841873169</v>
      </c>
      <c r="EJ779">
        <v>0.4972674548625946</v>
      </c>
      <c r="EK779">
        <v>0.71002590656280518</v>
      </c>
      <c r="EL779">
        <v>0.74306219816207886</v>
      </c>
      <c r="EM779">
        <v>0.84985065460205078</v>
      </c>
      <c r="EN779">
        <v>1.7144179344177246</v>
      </c>
      <c r="EO779">
        <v>1.7095847129821777</v>
      </c>
      <c r="EP779">
        <v>3.0296604633331299</v>
      </c>
      <c r="EQ779">
        <v>3.1613850593566895</v>
      </c>
      <c r="ER779">
        <v>0.76501089334487915</v>
      </c>
      <c r="ES779">
        <v>0.84326267242431641</v>
      </c>
      <c r="ET779">
        <v>0.50530856847763062</v>
      </c>
      <c r="EU779">
        <v>0.48908278346061707</v>
      </c>
      <c r="EV779">
        <v>0.46141195297241211</v>
      </c>
      <c r="EW779">
        <v>0.35636112093925476</v>
      </c>
      <c r="EX779">
        <v>0.44449815154075623</v>
      </c>
      <c r="EY779">
        <v>67.602325439453125</v>
      </c>
      <c r="EZ779">
        <v>67.089164733886719</v>
      </c>
      <c r="FA779">
        <v>66.579536437988281</v>
      </c>
      <c r="FB779">
        <v>66.039695739746094</v>
      </c>
      <c r="FC779">
        <v>65.7506103515625</v>
      </c>
      <c r="FD779">
        <v>65.408882141113281</v>
      </c>
      <c r="FE779">
        <v>65.225540161132812</v>
      </c>
      <c r="FF779">
        <v>65.480728149414063</v>
      </c>
      <c r="FG779">
        <v>67.558448791503906</v>
      </c>
      <c r="FH779">
        <v>71.378089904785156</v>
      </c>
      <c r="FI779">
        <v>75.511856079101563</v>
      </c>
      <c r="FJ779">
        <v>78.951103210449219</v>
      </c>
      <c r="FK779">
        <v>80.988594055175781</v>
      </c>
      <c r="FL779">
        <v>82.203926086425781</v>
      </c>
      <c r="FM779">
        <v>83.005844116210937</v>
      </c>
      <c r="FN779">
        <v>83.212730407714844</v>
      </c>
      <c r="FO779">
        <v>84.021781921386719</v>
      </c>
      <c r="FP779">
        <v>83.485305786132813</v>
      </c>
      <c r="FQ779">
        <v>82.220542907714844</v>
      </c>
      <c r="FR779">
        <v>79.584785461425781</v>
      </c>
      <c r="FS779">
        <v>75.872360229492187</v>
      </c>
      <c r="FT779">
        <v>73.012123107910156</v>
      </c>
      <c r="FU779">
        <v>71.5042724609375</v>
      </c>
      <c r="FV779">
        <v>70.575637817382812</v>
      </c>
      <c r="FW779">
        <v>1</v>
      </c>
    </row>
    <row r="780" spans="1:179" x14ac:dyDescent="0.2">
      <c r="A780" t="s">
        <v>241</v>
      </c>
      <c r="B780" t="s">
        <v>248</v>
      </c>
      <c r="C780" t="s">
        <v>218</v>
      </c>
      <c r="D780" t="s">
        <v>11</v>
      </c>
      <c r="E780">
        <v>2016</v>
      </c>
      <c r="F780" t="s">
        <v>227</v>
      </c>
      <c r="G780" t="s">
        <v>245</v>
      </c>
      <c r="H780">
        <v>132.97</v>
      </c>
      <c r="K780">
        <v>32.085660453787867</v>
      </c>
      <c r="L780">
        <v>31.350337684070507</v>
      </c>
      <c r="M780">
        <v>30.539696726030627</v>
      </c>
      <c r="N780">
        <v>30.560932371149118</v>
      </c>
      <c r="O780">
        <v>32.778791376574063</v>
      </c>
      <c r="P780">
        <v>39.342503230427596</v>
      </c>
      <c r="Q780">
        <v>47.372305674064258</v>
      </c>
      <c r="R780">
        <v>50.786523326561742</v>
      </c>
      <c r="S780">
        <v>54.659919949591817</v>
      </c>
      <c r="T780">
        <v>59.365473597026195</v>
      </c>
      <c r="U780">
        <v>63.37682912544534</v>
      </c>
      <c r="V780">
        <v>65.682979881271066</v>
      </c>
      <c r="W780">
        <v>65.771588388231436</v>
      </c>
      <c r="X780">
        <v>65.656803818881684</v>
      </c>
      <c r="Y780">
        <v>65.447364628853194</v>
      </c>
      <c r="Z780">
        <v>64.922384552624564</v>
      </c>
      <c r="AA780">
        <v>64.553760587909323</v>
      </c>
      <c r="AB780">
        <v>61.850409841601412</v>
      </c>
      <c r="AC780">
        <v>46.285064341064775</v>
      </c>
      <c r="AD780">
        <v>40.579868533783916</v>
      </c>
      <c r="AE780">
        <v>37.583791195928065</v>
      </c>
      <c r="AF780">
        <v>35.431216192807852</v>
      </c>
      <c r="AG780">
        <v>33.097510856126846</v>
      </c>
      <c r="AH780">
        <v>33.383933298662001</v>
      </c>
      <c r="AI780">
        <v>-0.90195071697235107</v>
      </c>
      <c r="AJ780">
        <v>-0.82866531610488892</v>
      </c>
      <c r="AK780">
        <v>-0.84357160329818726</v>
      </c>
      <c r="AL780">
        <v>-1.090269923210144</v>
      </c>
      <c r="AM780">
        <v>-0.96782714128494263</v>
      </c>
      <c r="AN780">
        <v>-0.60711318254470825</v>
      </c>
      <c r="AO780">
        <v>-0.5434686541557312</v>
      </c>
      <c r="AP780">
        <v>-0.51903009414672852</v>
      </c>
      <c r="AQ780">
        <v>-0.56543588638305664</v>
      </c>
      <c r="AR780">
        <v>-0.57333850860595703</v>
      </c>
      <c r="AS780">
        <v>-0.38009566068649292</v>
      </c>
      <c r="AT780">
        <v>-0.38893535733222961</v>
      </c>
      <c r="AU780">
        <v>-0.32677704095840454</v>
      </c>
      <c r="AV780">
        <v>0.23015299439430237</v>
      </c>
      <c r="AW780">
        <v>0.4487229585647583</v>
      </c>
      <c r="AX780">
        <v>1.3285801410675049</v>
      </c>
      <c r="AY780">
        <v>1.2814458608627319</v>
      </c>
      <c r="AZ780">
        <v>-3.6327152252197266</v>
      </c>
      <c r="BA780">
        <v>-2.4981334209442139</v>
      </c>
      <c r="BB780">
        <v>-2.0494880676269531</v>
      </c>
      <c r="BC780">
        <v>-1.7201941013336182</v>
      </c>
      <c r="BD780">
        <v>-1.5688194036483765</v>
      </c>
      <c r="BE780">
        <v>-0.97574514150619507</v>
      </c>
      <c r="BF780">
        <v>-0.98600149154663086</v>
      </c>
      <c r="BG780">
        <v>-0.42949697375297546</v>
      </c>
      <c r="BH780">
        <v>-0.37006494402885437</v>
      </c>
      <c r="BI780">
        <v>-0.40663403272628784</v>
      </c>
      <c r="BJ780">
        <v>-0.65114849805831909</v>
      </c>
      <c r="BK780">
        <v>-0.50790667533874512</v>
      </c>
      <c r="BL780">
        <v>-0.14519934356212616</v>
      </c>
      <c r="BM780">
        <v>-9.7034938633441925E-2</v>
      </c>
      <c r="BN780">
        <v>-8.8699139654636383E-2</v>
      </c>
      <c r="BO780">
        <v>-0.16687290370464325</v>
      </c>
      <c r="BP780">
        <v>-0.2617688775062561</v>
      </c>
      <c r="BQ780">
        <v>-6.7097775638103485E-2</v>
      </c>
      <c r="BR780">
        <v>-6.403418630361557E-2</v>
      </c>
      <c r="BS780">
        <v>9.3163782730698586E-3</v>
      </c>
      <c r="BT780">
        <v>0.64071387052536011</v>
      </c>
      <c r="BU780">
        <v>0.79220384359359741</v>
      </c>
      <c r="BV780">
        <v>1.7768911123275757</v>
      </c>
      <c r="BW780">
        <v>1.780793309211731</v>
      </c>
      <c r="BX780">
        <v>-2.3262171745300293</v>
      </c>
      <c r="BY780">
        <v>-1.5109231472015381</v>
      </c>
      <c r="BZ780">
        <v>-1.2917671203613281</v>
      </c>
      <c r="CA780">
        <v>-1.0660377740859985</v>
      </c>
      <c r="CB780">
        <v>-0.96792727708816528</v>
      </c>
      <c r="CC780">
        <v>-0.58259755373001099</v>
      </c>
      <c r="CD780">
        <v>-0.56510496139526367</v>
      </c>
      <c r="CE780">
        <v>-0.10227695852518082</v>
      </c>
      <c r="CF780">
        <v>-5.2439697086811066E-2</v>
      </c>
      <c r="CG780">
        <v>-0.10401240736246109</v>
      </c>
      <c r="CH780">
        <v>-0.34701433777809143</v>
      </c>
      <c r="CI780">
        <v>-0.18936720490455627</v>
      </c>
      <c r="CJ780">
        <v>0.17472076416015625</v>
      </c>
      <c r="CK780">
        <v>0.21216368675231934</v>
      </c>
      <c r="CL780">
        <v>0.20934678614139557</v>
      </c>
      <c r="CM780">
        <v>0.10917060822248459</v>
      </c>
      <c r="CN780">
        <v>-4.5976731926202774E-2</v>
      </c>
      <c r="CO780">
        <v>0.14968360960483551</v>
      </c>
      <c r="CP780">
        <v>0.160991370677948</v>
      </c>
      <c r="CQ780">
        <v>0.24209365248680115</v>
      </c>
      <c r="CR780">
        <v>0.92506706714630127</v>
      </c>
      <c r="CS780">
        <v>1.0300977230072021</v>
      </c>
      <c r="CT780">
        <v>2.0873899459838867</v>
      </c>
      <c r="CU780">
        <v>2.1266398429870605</v>
      </c>
      <c r="CV780">
        <v>-1.4213404655456543</v>
      </c>
      <c r="CW780">
        <v>-0.82718431949615479</v>
      </c>
      <c r="CX780">
        <v>-0.76697194576263428</v>
      </c>
      <c r="CY780">
        <v>-0.61297100782394409</v>
      </c>
      <c r="CZ780">
        <v>-0.55175125598907471</v>
      </c>
      <c r="DA780">
        <v>-0.31030476093292236</v>
      </c>
      <c r="DB780">
        <v>-0.27359330654144287</v>
      </c>
      <c r="DC780">
        <v>0.22494305670261383</v>
      </c>
      <c r="DD780">
        <v>0.26518553495407104</v>
      </c>
      <c r="DE780">
        <v>0.19860920310020447</v>
      </c>
      <c r="DF780">
        <v>-4.2880184948444366E-2</v>
      </c>
      <c r="DG780">
        <v>0.12917229533195496</v>
      </c>
      <c r="DH780">
        <v>0.49464088678359985</v>
      </c>
      <c r="DI780">
        <v>0.5213623046875</v>
      </c>
      <c r="DJ780">
        <v>0.50739270448684692</v>
      </c>
      <c r="DK780">
        <v>0.38521412014961243</v>
      </c>
      <c r="DL780">
        <v>0.16981542110443115</v>
      </c>
      <c r="DM780">
        <v>0.3664650022983551</v>
      </c>
      <c r="DN780">
        <v>0.38601693511009216</v>
      </c>
      <c r="DO780">
        <v>0.47487092018127441</v>
      </c>
      <c r="DP780">
        <v>1.2094202041625977</v>
      </c>
      <c r="DQ780">
        <v>1.2679915428161621</v>
      </c>
      <c r="DR780">
        <v>2.3978886604309082</v>
      </c>
      <c r="DS780">
        <v>2.4724862575531006</v>
      </c>
      <c r="DT780">
        <v>-0.5164637565612793</v>
      </c>
      <c r="DU780">
        <v>-0.14344547688961029</v>
      </c>
      <c r="DV780">
        <v>-0.24217680096626282</v>
      </c>
      <c r="DW780">
        <v>-0.15990431606769562</v>
      </c>
      <c r="DX780">
        <v>-0.13557520508766174</v>
      </c>
      <c r="DY780">
        <v>-3.8011975586414337E-2</v>
      </c>
      <c r="DZ780">
        <v>1.791832223534584E-2</v>
      </c>
      <c r="EA780">
        <v>0.69739681482315063</v>
      </c>
      <c r="EB780">
        <v>0.72378593683242798</v>
      </c>
      <c r="EC780">
        <v>0.63554674386978149</v>
      </c>
      <c r="ED780">
        <v>0.39624124765396118</v>
      </c>
      <c r="EE780">
        <v>0.58909273147583008</v>
      </c>
      <c r="EF780">
        <v>0.95655471086502075</v>
      </c>
      <c r="EG780">
        <v>0.96779602766036987</v>
      </c>
      <c r="EH780">
        <v>0.93772363662719727</v>
      </c>
      <c r="EI780">
        <v>0.78377711772918701</v>
      </c>
      <c r="EJ780">
        <v>0.48138502240180969</v>
      </c>
      <c r="EK780">
        <v>0.67946290969848633</v>
      </c>
      <c r="EL780">
        <v>0.710918128490448</v>
      </c>
      <c r="EM780">
        <v>0.81096434593200684</v>
      </c>
      <c r="EN780">
        <v>1.619981050491333</v>
      </c>
      <c r="EO780">
        <v>1.6114723682403564</v>
      </c>
      <c r="EP780">
        <v>2.8461995124816895</v>
      </c>
      <c r="EQ780">
        <v>2.9718337059020996</v>
      </c>
      <c r="ER780">
        <v>0.79003435373306274</v>
      </c>
      <c r="ES780">
        <v>0.8437647819519043</v>
      </c>
      <c r="ET780">
        <v>0.51554405689239502</v>
      </c>
      <c r="EU780">
        <v>0.49425205588340759</v>
      </c>
      <c r="EV780">
        <v>0.46531689167022705</v>
      </c>
      <c r="EW780">
        <v>0.35513558983802795</v>
      </c>
      <c r="EX780">
        <v>0.43881481885910034</v>
      </c>
      <c r="EY780">
        <v>67.602325439453125</v>
      </c>
      <c r="EZ780">
        <v>67.089164733886719</v>
      </c>
      <c r="FA780">
        <v>66.579536437988281</v>
      </c>
      <c r="FB780">
        <v>66.039695739746094</v>
      </c>
      <c r="FC780">
        <v>65.7506103515625</v>
      </c>
      <c r="FD780">
        <v>65.408882141113281</v>
      </c>
      <c r="FE780">
        <v>65.225540161132812</v>
      </c>
      <c r="FF780">
        <v>65.480728149414063</v>
      </c>
      <c r="FG780">
        <v>67.558448791503906</v>
      </c>
      <c r="FH780">
        <v>71.378089904785156</v>
      </c>
      <c r="FI780">
        <v>75.511856079101563</v>
      </c>
      <c r="FJ780">
        <v>78.951103210449219</v>
      </c>
      <c r="FK780">
        <v>80.988594055175781</v>
      </c>
      <c r="FL780">
        <v>82.203926086425781</v>
      </c>
      <c r="FM780">
        <v>83.005844116210937</v>
      </c>
      <c r="FN780">
        <v>83.212730407714844</v>
      </c>
      <c r="FO780">
        <v>84.021781921386719</v>
      </c>
      <c r="FP780">
        <v>83.485305786132813</v>
      </c>
      <c r="FQ780">
        <v>82.220542907714844</v>
      </c>
      <c r="FR780">
        <v>79.584785461425781</v>
      </c>
      <c r="FS780">
        <v>75.872360229492187</v>
      </c>
      <c r="FT780">
        <v>73.012123107910156</v>
      </c>
      <c r="FU780">
        <v>71.5042724609375</v>
      </c>
      <c r="FV780">
        <v>70.575637817382812</v>
      </c>
      <c r="FW780">
        <v>1</v>
      </c>
    </row>
    <row r="781" spans="1:179" x14ac:dyDescent="0.2">
      <c r="A781" t="s">
        <v>241</v>
      </c>
      <c r="B781" t="s">
        <v>248</v>
      </c>
      <c r="C781" t="s">
        <v>218</v>
      </c>
      <c r="D781" t="s">
        <v>11</v>
      </c>
      <c r="E781" t="s">
        <v>250</v>
      </c>
      <c r="F781" t="s">
        <v>227</v>
      </c>
      <c r="G781" t="s">
        <v>245</v>
      </c>
      <c r="H781">
        <v>130.01</v>
      </c>
      <c r="K781">
        <v>31.372878808477392</v>
      </c>
      <c r="L781">
        <v>30.653891204258283</v>
      </c>
      <c r="M781">
        <v>29.86125860221469</v>
      </c>
      <c r="N781">
        <v>29.882022498338376</v>
      </c>
      <c r="O781">
        <v>32.050611855933248</v>
      </c>
      <c r="P781">
        <v>38.468511117234044</v>
      </c>
      <c r="Q781">
        <v>46.31993182534319</v>
      </c>
      <c r="R781">
        <v>49.658302771200482</v>
      </c>
      <c r="S781">
        <v>53.445652045388229</v>
      </c>
      <c r="T781">
        <v>58.046672009442588</v>
      </c>
      <c r="U781">
        <v>61.968915437532992</v>
      </c>
      <c r="V781">
        <v>64.223835147875377</v>
      </c>
      <c r="W781">
        <v>64.310475220448339</v>
      </c>
      <c r="X781">
        <v>64.198240585650026</v>
      </c>
      <c r="Y781">
        <v>63.993454078731375</v>
      </c>
      <c r="Z781">
        <v>63.480136413598458</v>
      </c>
      <c r="AA781">
        <v>63.11970141530481</v>
      </c>
      <c r="AB781">
        <v>60.47640549615496</v>
      </c>
      <c r="AC781">
        <v>45.25684351444842</v>
      </c>
      <c r="AD781">
        <v>39.678388400574484</v>
      </c>
      <c r="AE781">
        <v>36.748868799232433</v>
      </c>
      <c r="AF781">
        <v>34.64411316247957</v>
      </c>
      <c r="AG781">
        <v>32.362250995177767</v>
      </c>
      <c r="AH781">
        <v>32.642310574771763</v>
      </c>
      <c r="AI781">
        <v>-0.89074641466140747</v>
      </c>
      <c r="AJ781">
        <v>-0.81883007287979126</v>
      </c>
      <c r="AK781">
        <v>-0.83300012350082397</v>
      </c>
      <c r="AL781">
        <v>-1.0742589235305786</v>
      </c>
      <c r="AM781">
        <v>-0.9549250602722168</v>
      </c>
      <c r="AN781">
        <v>-0.60226160287857056</v>
      </c>
      <c r="AO781">
        <v>-0.53974151611328125</v>
      </c>
      <c r="AP781">
        <v>-0.5155448317527771</v>
      </c>
      <c r="AQ781">
        <v>-0.56032580137252808</v>
      </c>
      <c r="AR781">
        <v>-0.56642657518386841</v>
      </c>
      <c r="AS781">
        <v>-0.37750330567359924</v>
      </c>
      <c r="AT781">
        <v>-0.38636916875839233</v>
      </c>
      <c r="AU781">
        <v>-0.32580092549324036</v>
      </c>
      <c r="AV781">
        <v>0.21736474335193634</v>
      </c>
      <c r="AW781">
        <v>0.43233326077461243</v>
      </c>
      <c r="AX781">
        <v>1.290684700012207</v>
      </c>
      <c r="AY781">
        <v>1.2436432838439941</v>
      </c>
      <c r="AZ781">
        <v>-3.576439380645752</v>
      </c>
      <c r="BA781">
        <v>-2.4610931873321533</v>
      </c>
      <c r="BB781">
        <v>-2.0181241035461426</v>
      </c>
      <c r="BC781">
        <v>-1.6942094564437866</v>
      </c>
      <c r="BD781">
        <v>-1.5452017784118652</v>
      </c>
      <c r="BE781">
        <v>-0.96141886711120605</v>
      </c>
      <c r="BF781">
        <v>-0.97196614742279053</v>
      </c>
      <c r="BG781">
        <v>-0.42356988787651062</v>
      </c>
      <c r="BH781">
        <v>-0.36535215377807617</v>
      </c>
      <c r="BI781">
        <v>-0.40094313025474548</v>
      </c>
      <c r="BJ781">
        <v>-0.64004248380661011</v>
      </c>
      <c r="BK781">
        <v>-0.50014185905456543</v>
      </c>
      <c r="BL781">
        <v>-0.14550730586051941</v>
      </c>
      <c r="BM781">
        <v>-9.8294436931610107E-2</v>
      </c>
      <c r="BN781">
        <v>-9.0020611882209778E-2</v>
      </c>
      <c r="BO781">
        <v>-0.16621473431587219</v>
      </c>
      <c r="BP781">
        <v>-0.25833714008331299</v>
      </c>
      <c r="BQ781">
        <v>-6.800156831741333E-2</v>
      </c>
      <c r="BR781">
        <v>-6.5097101032733917E-2</v>
      </c>
      <c r="BS781">
        <v>6.53836689889431E-3</v>
      </c>
      <c r="BT781">
        <v>0.62333971261978149</v>
      </c>
      <c r="BU781">
        <v>0.77197754383087158</v>
      </c>
      <c r="BV781">
        <v>1.7339880466461182</v>
      </c>
      <c r="BW781">
        <v>1.7374130487442017</v>
      </c>
      <c r="BX781">
        <v>-2.2845346927642822</v>
      </c>
      <c r="BY781">
        <v>-1.4849100112915039</v>
      </c>
      <c r="BZ781">
        <v>-1.2688668966293335</v>
      </c>
      <c r="CA781">
        <v>-1.0473599433898926</v>
      </c>
      <c r="CB781">
        <v>-0.95102155208587646</v>
      </c>
      <c r="CC781">
        <v>-0.57266271114349365</v>
      </c>
      <c r="CD781">
        <v>-0.55577093362808228</v>
      </c>
      <c r="CE781">
        <v>-0.1000048816204071</v>
      </c>
      <c r="CF781">
        <v>-5.1274750381708145E-2</v>
      </c>
      <c r="CG781">
        <v>-0.1017017737030983</v>
      </c>
      <c r="CH781">
        <v>-0.33930543065071106</v>
      </c>
      <c r="CI781">
        <v>-0.18516041338443756</v>
      </c>
      <c r="CJ781">
        <v>0.17083935439586639</v>
      </c>
      <c r="CK781">
        <v>0.20745047926902771</v>
      </c>
      <c r="CL781">
        <v>0.20469614863395691</v>
      </c>
      <c r="CM781">
        <v>0.10674538463354111</v>
      </c>
      <c r="CN781">
        <v>-4.4955361634492874E-2</v>
      </c>
      <c r="CO781">
        <v>0.14635840058326721</v>
      </c>
      <c r="CP781">
        <v>0.15741495788097382</v>
      </c>
      <c r="CQ781">
        <v>0.23671555519104004</v>
      </c>
      <c r="CR781">
        <v>0.90451669692993164</v>
      </c>
      <c r="CS781">
        <v>1.0072140693664551</v>
      </c>
      <c r="CT781">
        <v>2.0410184860229492</v>
      </c>
      <c r="CU781">
        <v>2.0793964862823486</v>
      </c>
      <c r="CV781">
        <v>-1.3897653818130493</v>
      </c>
      <c r="CW781">
        <v>-0.80880844593048096</v>
      </c>
      <c r="CX781">
        <v>-0.74993371963500977</v>
      </c>
      <c r="CY781">
        <v>-0.59935390949249268</v>
      </c>
      <c r="CZ781">
        <v>-0.5394940972328186</v>
      </c>
      <c r="DA781">
        <v>-0.30341136455535889</v>
      </c>
      <c r="DB781">
        <v>-0.26751545071601868</v>
      </c>
      <c r="DC781">
        <v>0.2235601395368576</v>
      </c>
      <c r="DD781">
        <v>0.26280266046524048</v>
      </c>
      <c r="DE781">
        <v>0.19753958284854889</v>
      </c>
      <c r="DF781">
        <v>-3.8568411022424698E-2</v>
      </c>
      <c r="DG781">
        <v>0.1298210471868515</v>
      </c>
      <c r="DH781">
        <v>0.4871860146522522</v>
      </c>
      <c r="DI781">
        <v>0.51319539546966553</v>
      </c>
      <c r="DJ781">
        <v>0.49941292405128479</v>
      </c>
      <c r="DK781">
        <v>0.3797055184841156</v>
      </c>
      <c r="DL781">
        <v>0.16842642426490784</v>
      </c>
      <c r="DM781">
        <v>0.36071833968162537</v>
      </c>
      <c r="DN781">
        <v>0.37992700934410095</v>
      </c>
      <c r="DO781">
        <v>0.46689271926879883</v>
      </c>
      <c r="DP781">
        <v>1.1856937408447266</v>
      </c>
      <c r="DQ781">
        <v>1.2424507141113281</v>
      </c>
      <c r="DR781">
        <v>2.3480491638183594</v>
      </c>
      <c r="DS781">
        <v>2.4213800430297852</v>
      </c>
      <c r="DT781">
        <v>-0.49499613046646118</v>
      </c>
      <c r="DU781">
        <v>-0.13270686566829681</v>
      </c>
      <c r="DV781">
        <v>-0.23100045323371887</v>
      </c>
      <c r="DW781">
        <v>-0.15134787559509277</v>
      </c>
      <c r="DX781">
        <v>-0.12796670198440552</v>
      </c>
      <c r="DY781">
        <v>-3.4160032868385315E-2</v>
      </c>
      <c r="DZ781">
        <v>2.0740050822496414E-2</v>
      </c>
      <c r="EA781">
        <v>0.69073665142059326</v>
      </c>
      <c r="EB781">
        <v>0.71628057956695557</v>
      </c>
      <c r="EC781">
        <v>0.62959659099578857</v>
      </c>
      <c r="ED781">
        <v>0.39564809203147888</v>
      </c>
      <c r="EE781">
        <v>0.58460426330566406</v>
      </c>
      <c r="EF781">
        <v>0.94394034147262573</v>
      </c>
      <c r="EG781">
        <v>0.95464247465133667</v>
      </c>
      <c r="EH781">
        <v>0.92493712902069092</v>
      </c>
      <c r="EI781">
        <v>0.77381658554077148</v>
      </c>
      <c r="EJ781">
        <v>0.47651582956314087</v>
      </c>
      <c r="EK781">
        <v>0.67022007703781128</v>
      </c>
      <c r="EL781">
        <v>0.70119905471801758</v>
      </c>
      <c r="EM781">
        <v>0.79923200607299805</v>
      </c>
      <c r="EN781">
        <v>1.5916687250137329</v>
      </c>
      <c r="EO781">
        <v>1.5820949077606201</v>
      </c>
      <c r="EP781">
        <v>2.7913525104522705</v>
      </c>
      <c r="EQ781">
        <v>2.9151496887207031</v>
      </c>
      <c r="ER781">
        <v>0.79690861701965332</v>
      </c>
      <c r="ES781">
        <v>0.84347641468048096</v>
      </c>
      <c r="ET781">
        <v>0.51825672388076782</v>
      </c>
      <c r="EU781">
        <v>0.49550166726112366</v>
      </c>
      <c r="EV781">
        <v>0.46621352434158325</v>
      </c>
      <c r="EW781">
        <v>0.35459613800048828</v>
      </c>
      <c r="EX781">
        <v>0.43693521618843079</v>
      </c>
      <c r="EY781">
        <v>67.602325439453125</v>
      </c>
      <c r="EZ781">
        <v>67.089164733886719</v>
      </c>
      <c r="FA781">
        <v>66.579536437988281</v>
      </c>
      <c r="FB781">
        <v>66.039695739746094</v>
      </c>
      <c r="FC781">
        <v>65.7506103515625</v>
      </c>
      <c r="FD781">
        <v>65.408882141113281</v>
      </c>
      <c r="FE781">
        <v>65.225540161132812</v>
      </c>
      <c r="FF781">
        <v>65.480728149414063</v>
      </c>
      <c r="FG781">
        <v>67.558448791503906</v>
      </c>
      <c r="FH781">
        <v>71.378089904785156</v>
      </c>
      <c r="FI781">
        <v>75.511856079101563</v>
      </c>
      <c r="FJ781">
        <v>78.951103210449219</v>
      </c>
      <c r="FK781">
        <v>80.988594055175781</v>
      </c>
      <c r="FL781">
        <v>82.203926086425781</v>
      </c>
      <c r="FM781">
        <v>83.005844116210937</v>
      </c>
      <c r="FN781">
        <v>83.212730407714844</v>
      </c>
      <c r="FO781">
        <v>84.021781921386719</v>
      </c>
      <c r="FP781">
        <v>83.485305786132813</v>
      </c>
      <c r="FQ781">
        <v>82.220542907714844</v>
      </c>
      <c r="FR781">
        <v>79.584785461425781</v>
      </c>
      <c r="FS781">
        <v>75.872360229492187</v>
      </c>
      <c r="FT781">
        <v>73.012123107910156</v>
      </c>
      <c r="FU781">
        <v>71.5042724609375</v>
      </c>
      <c r="FV781">
        <v>70.575637817382812</v>
      </c>
      <c r="FW781">
        <v>1</v>
      </c>
    </row>
    <row r="782" spans="1:179" x14ac:dyDescent="0.2">
      <c r="A782" t="s">
        <v>241</v>
      </c>
      <c r="B782" t="s">
        <v>248</v>
      </c>
      <c r="C782" t="s">
        <v>218</v>
      </c>
      <c r="D782" t="s">
        <v>36</v>
      </c>
      <c r="E782">
        <v>2015</v>
      </c>
      <c r="F782" t="s">
        <v>224</v>
      </c>
      <c r="G782" t="s">
        <v>246</v>
      </c>
      <c r="H782">
        <v>139.39000000000001</v>
      </c>
      <c r="K782">
        <v>27.095579176685611</v>
      </c>
      <c r="L782">
        <v>26.469696373856731</v>
      </c>
      <c r="M782">
        <v>26.40252185691001</v>
      </c>
      <c r="N782">
        <v>26.610034863741813</v>
      </c>
      <c r="O782">
        <v>28.077228716129831</v>
      </c>
      <c r="P782">
        <v>30.780933755817674</v>
      </c>
      <c r="Q782">
        <v>35.168237415833644</v>
      </c>
      <c r="R782">
        <v>37.589037198664009</v>
      </c>
      <c r="S782">
        <v>38.960187520519995</v>
      </c>
      <c r="T782">
        <v>39.258193418512469</v>
      </c>
      <c r="U782">
        <v>37.383724065576104</v>
      </c>
      <c r="V782">
        <v>38.229953923362885</v>
      </c>
      <c r="W782">
        <v>41.131872739716599</v>
      </c>
      <c r="X782">
        <v>39.877732194442451</v>
      </c>
      <c r="Y782">
        <v>39.615118822869306</v>
      </c>
      <c r="Z782">
        <v>37.85354479978804</v>
      </c>
      <c r="AA782">
        <v>37.780065754175823</v>
      </c>
      <c r="AB782">
        <v>36.672745120142274</v>
      </c>
      <c r="AC782">
        <v>34.875542489982827</v>
      </c>
      <c r="AD782">
        <v>34.411001099024858</v>
      </c>
      <c r="AE782">
        <v>34.04714739376503</v>
      </c>
      <c r="AF782">
        <v>32.913832109614127</v>
      </c>
      <c r="AG782">
        <v>31.335937312476748</v>
      </c>
      <c r="AH782">
        <v>29.33209009149029</v>
      </c>
      <c r="AI782">
        <v>-0.5856163501739502</v>
      </c>
      <c r="AJ782">
        <v>-0.56930112838745117</v>
      </c>
      <c r="AK782">
        <v>-0.68640953302383423</v>
      </c>
      <c r="AL782">
        <v>-0.59540021419525146</v>
      </c>
      <c r="AM782">
        <v>-0.66681176424026489</v>
      </c>
      <c r="AN782">
        <v>-0.76721811294555664</v>
      </c>
      <c r="AO782">
        <v>-0.5102199912071228</v>
      </c>
      <c r="AP782">
        <v>-0.82450544834136963</v>
      </c>
      <c r="AQ782">
        <v>-0.75181972980499268</v>
      </c>
      <c r="AR782">
        <v>-0.82415193319320679</v>
      </c>
      <c r="AS782">
        <v>-0.70854580402374268</v>
      </c>
      <c r="AT782">
        <v>-0.92162942886352539</v>
      </c>
      <c r="AU782">
        <v>-0.84091198444366455</v>
      </c>
      <c r="AV782">
        <v>-1.0499283075332642</v>
      </c>
      <c r="AW782">
        <v>-1.0529332160949707</v>
      </c>
      <c r="AX782">
        <v>-1.7399641275405884</v>
      </c>
      <c r="AY782">
        <v>-2.5839738845825195</v>
      </c>
      <c r="AZ782">
        <v>-2.7645854949951172</v>
      </c>
      <c r="BA782">
        <v>-0.56276249885559082</v>
      </c>
      <c r="BB782">
        <v>-0.331666499376297</v>
      </c>
      <c r="BC782">
        <v>-0.56039613485336304</v>
      </c>
      <c r="BD782">
        <v>-0.49270093441009521</v>
      </c>
      <c r="BE782">
        <v>-0.64447826147079468</v>
      </c>
      <c r="BF782">
        <v>-1.1194732189178467</v>
      </c>
      <c r="BG782">
        <v>-0.23476022481918335</v>
      </c>
      <c r="BH782">
        <v>-0.22392942011356354</v>
      </c>
      <c r="BI782">
        <v>-0.27845409512519836</v>
      </c>
      <c r="BJ782">
        <v>-0.24701176583766937</v>
      </c>
      <c r="BK782">
        <v>-0.29078349471092224</v>
      </c>
      <c r="BL782">
        <v>-0.32165646553039551</v>
      </c>
      <c r="BM782">
        <v>-1.8544694408774376E-2</v>
      </c>
      <c r="BN782">
        <v>-0.30604535341262817</v>
      </c>
      <c r="BO782">
        <v>-0.38417264819145203</v>
      </c>
      <c r="BP782">
        <v>-0.44818571209907532</v>
      </c>
      <c r="BQ782">
        <v>-0.33472868800163269</v>
      </c>
      <c r="BR782">
        <v>-0.47038549184799194</v>
      </c>
      <c r="BS782">
        <v>-0.38484984636306763</v>
      </c>
      <c r="BT782">
        <v>-0.50319451093673706</v>
      </c>
      <c r="BU782">
        <v>-0.52325147390365601</v>
      </c>
      <c r="BV782">
        <v>-0.93345510959625244</v>
      </c>
      <c r="BW782">
        <v>-1.1451183557510376</v>
      </c>
      <c r="BX782">
        <v>-1.2439359426498413</v>
      </c>
      <c r="BY782">
        <v>-2.5416076183319092E-2</v>
      </c>
      <c r="BZ782">
        <v>0.11442384123802185</v>
      </c>
      <c r="CA782">
        <v>-8.9342169463634491E-2</v>
      </c>
      <c r="CB782">
        <v>-3.6949537694454193E-2</v>
      </c>
      <c r="CC782">
        <v>-0.14867101609706879</v>
      </c>
      <c r="CD782">
        <v>-0.52869397401809692</v>
      </c>
      <c r="CE782">
        <v>8.2416431978344917E-3</v>
      </c>
      <c r="CF782">
        <v>1.5273985452950001E-2</v>
      </c>
      <c r="CG782">
        <v>4.0946234948933125E-3</v>
      </c>
      <c r="CH782">
        <v>-5.7189948856830597E-3</v>
      </c>
      <c r="CI782">
        <v>-3.0347490683197975E-2</v>
      </c>
      <c r="CJ782">
        <v>-1.3061857782304287E-2</v>
      </c>
      <c r="CK782">
        <v>0.32198810577392578</v>
      </c>
      <c r="CL782">
        <v>5.303853377699852E-2</v>
      </c>
      <c r="CM782">
        <v>-0.12954139709472656</v>
      </c>
      <c r="CN782">
        <v>-0.18779262900352478</v>
      </c>
      <c r="CO782">
        <v>-7.5824104249477386E-2</v>
      </c>
      <c r="CP782">
        <v>-0.1578553169965744</v>
      </c>
      <c r="CQ782">
        <v>-6.8982608616352081E-2</v>
      </c>
      <c r="CR782">
        <v>-0.12452841550111771</v>
      </c>
      <c r="CS782">
        <v>-0.15639548003673553</v>
      </c>
      <c r="CT782">
        <v>-0.37486946582794189</v>
      </c>
      <c r="CU782">
        <v>-0.14857147634029388</v>
      </c>
      <c r="CV782">
        <v>-0.19073867797851563</v>
      </c>
      <c r="CW782">
        <v>0.34674844145774841</v>
      </c>
      <c r="CX782">
        <v>0.42338466644287109</v>
      </c>
      <c r="CY782">
        <v>0.23690839111804962</v>
      </c>
      <c r="CZ782">
        <v>0.2787024974822998</v>
      </c>
      <c r="DA782">
        <v>0.19472357630729675</v>
      </c>
      <c r="DB782">
        <v>-0.11952201277017593</v>
      </c>
      <c r="DC782">
        <v>0.25124350190162659</v>
      </c>
      <c r="DD782">
        <v>0.25447738170623779</v>
      </c>
      <c r="DE782">
        <v>0.28664332628250122</v>
      </c>
      <c r="DF782">
        <v>0.23557376861572266</v>
      </c>
      <c r="DG782">
        <v>0.23008853197097778</v>
      </c>
      <c r="DH782">
        <v>0.29553276300430298</v>
      </c>
      <c r="DI782">
        <v>0.66252094507217407</v>
      </c>
      <c r="DJ782">
        <v>0.41212242841720581</v>
      </c>
      <c r="DK782">
        <v>0.1250898540019989</v>
      </c>
      <c r="DL782">
        <v>7.2600439190864563E-2</v>
      </c>
      <c r="DM782">
        <v>0.18308047950267792</v>
      </c>
      <c r="DN782">
        <v>0.15467485785484314</v>
      </c>
      <c r="DO782">
        <v>0.24688462913036346</v>
      </c>
      <c r="DP782">
        <v>0.25413769483566284</v>
      </c>
      <c r="DQ782">
        <v>0.21046051383018494</v>
      </c>
      <c r="DR782">
        <v>0.18371617794036865</v>
      </c>
      <c r="DS782">
        <v>0.84797549247741699</v>
      </c>
      <c r="DT782">
        <v>0.86245852708816528</v>
      </c>
      <c r="DU782">
        <v>0.71891295909881592</v>
      </c>
      <c r="DV782">
        <v>0.73234546184539795</v>
      </c>
      <c r="DW782">
        <v>0.56315892934799194</v>
      </c>
      <c r="DX782">
        <v>0.59435451030731201</v>
      </c>
      <c r="DY782">
        <v>0.53811818361282349</v>
      </c>
      <c r="DZ782">
        <v>0.28964993357658386</v>
      </c>
      <c r="EA782">
        <v>0.60209959745407104</v>
      </c>
      <c r="EB782">
        <v>0.59984910488128662</v>
      </c>
      <c r="EC782">
        <v>0.69459879398345947</v>
      </c>
      <c r="ED782">
        <v>0.58396220207214355</v>
      </c>
      <c r="EE782">
        <v>0.60611677169799805</v>
      </c>
      <c r="EF782">
        <v>0.74109435081481934</v>
      </c>
      <c r="EG782">
        <v>1.1541962623596191</v>
      </c>
      <c r="EH782">
        <v>0.93058252334594727</v>
      </c>
      <c r="EI782">
        <v>0.49273693561553955</v>
      </c>
      <c r="EJ782">
        <v>0.44856667518615723</v>
      </c>
      <c r="EK782">
        <v>0.55689758062362671</v>
      </c>
      <c r="EL782">
        <v>0.60591882467269897</v>
      </c>
      <c r="EM782">
        <v>0.70294678211212158</v>
      </c>
      <c r="EN782">
        <v>0.80087143182754517</v>
      </c>
      <c r="EO782">
        <v>0.74014228582382202</v>
      </c>
      <c r="EP782">
        <v>0.99022513628005981</v>
      </c>
      <c r="EQ782">
        <v>2.2868309020996094</v>
      </c>
      <c r="ER782">
        <v>2.3831081390380859</v>
      </c>
      <c r="ES782">
        <v>1.2562593221664429</v>
      </c>
      <c r="ET782">
        <v>1.1784358024597168</v>
      </c>
      <c r="EU782">
        <v>1.0342129468917847</v>
      </c>
      <c r="EV782">
        <v>1.0501059293746948</v>
      </c>
      <c r="EW782">
        <v>1.0339254140853882</v>
      </c>
      <c r="EX782">
        <v>0.88042920827865601</v>
      </c>
      <c r="EY782">
        <v>42.855991363525391</v>
      </c>
      <c r="EZ782">
        <v>42.874832153320312</v>
      </c>
      <c r="FA782">
        <v>42.035102844238281</v>
      </c>
      <c r="FB782">
        <v>41.417243957519531</v>
      </c>
      <c r="FC782">
        <v>40.997280120849609</v>
      </c>
      <c r="FD782">
        <v>40.704429626464844</v>
      </c>
      <c r="FE782">
        <v>40.218856811523438</v>
      </c>
      <c r="FF782">
        <v>40.047859191894531</v>
      </c>
      <c r="FG782">
        <v>40.807212829589844</v>
      </c>
      <c r="FH782">
        <v>43.597442626953125</v>
      </c>
      <c r="FI782">
        <v>45.801063537597656</v>
      </c>
      <c r="FJ782">
        <v>47.834926605224609</v>
      </c>
      <c r="FK782">
        <v>49.585361480712891</v>
      </c>
      <c r="FL782">
        <v>50.870784759521484</v>
      </c>
      <c r="FM782">
        <v>51.910324096679687</v>
      </c>
      <c r="FN782">
        <v>52.311588287353516</v>
      </c>
      <c r="FO782">
        <v>51.870220184326172</v>
      </c>
      <c r="FP782">
        <v>50.514022827148438</v>
      </c>
      <c r="FQ782">
        <v>48.577419281005859</v>
      </c>
      <c r="FR782">
        <v>47.435997009277344</v>
      </c>
      <c r="FS782">
        <v>46.395805358886719</v>
      </c>
      <c r="FT782">
        <v>46.126285552978516</v>
      </c>
      <c r="FU782">
        <v>45.668827056884766</v>
      </c>
      <c r="FV782">
        <v>44.991161346435547</v>
      </c>
      <c r="FW782">
        <v>1</v>
      </c>
    </row>
    <row r="783" spans="1:179" x14ac:dyDescent="0.2">
      <c r="A783" t="s">
        <v>241</v>
      </c>
      <c r="B783" t="s">
        <v>248</v>
      </c>
      <c r="C783" t="s">
        <v>218</v>
      </c>
      <c r="D783" t="s">
        <v>36</v>
      </c>
      <c r="E783">
        <v>2016</v>
      </c>
      <c r="F783" t="s">
        <v>224</v>
      </c>
      <c r="G783" t="s">
        <v>246</v>
      </c>
      <c r="H783">
        <v>99.05</v>
      </c>
      <c r="K783">
        <v>18.883396907110466</v>
      </c>
      <c r="L783">
        <v>18.397301421632712</v>
      </c>
      <c r="M783">
        <v>18.358440238885521</v>
      </c>
      <c r="N783">
        <v>18.629051156856882</v>
      </c>
      <c r="O783">
        <v>19.909161571955032</v>
      </c>
      <c r="P783">
        <v>21.566726203777169</v>
      </c>
      <c r="Q783">
        <v>24.850166689000794</v>
      </c>
      <c r="R783">
        <v>26.784663456374847</v>
      </c>
      <c r="S783">
        <v>27.633408446694197</v>
      </c>
      <c r="T783">
        <v>27.820056054290809</v>
      </c>
      <c r="U783">
        <v>26.75973835603947</v>
      </c>
      <c r="V783">
        <v>27.013950304569178</v>
      </c>
      <c r="W783">
        <v>29.853109781843777</v>
      </c>
      <c r="X783">
        <v>28.946587316354723</v>
      </c>
      <c r="Y783">
        <v>28.494023678917102</v>
      </c>
      <c r="Z783">
        <v>27.051836988592619</v>
      </c>
      <c r="AA783">
        <v>27.141971749181501</v>
      </c>
      <c r="AB783">
        <v>26.05915136712272</v>
      </c>
      <c r="AC783">
        <v>24.672351213720077</v>
      </c>
      <c r="AD783">
        <v>24.200857384585991</v>
      </c>
      <c r="AE783">
        <v>23.947922024529362</v>
      </c>
      <c r="AF783">
        <v>23.146956759621357</v>
      </c>
      <c r="AG783">
        <v>22.249778778539092</v>
      </c>
      <c r="AH783">
        <v>20.779506428032363</v>
      </c>
      <c r="AI783">
        <v>-0.52309727668762207</v>
      </c>
      <c r="AJ783">
        <v>-0.51128053665161133</v>
      </c>
      <c r="AK783">
        <v>-0.64055120944976807</v>
      </c>
      <c r="AL783">
        <v>-0.55275779962539673</v>
      </c>
      <c r="AM783">
        <v>-0.61852645874023438</v>
      </c>
      <c r="AN783">
        <v>-0.71202492713928223</v>
      </c>
      <c r="AO783">
        <v>-0.48332977294921875</v>
      </c>
      <c r="AP783">
        <v>-0.79069000482559204</v>
      </c>
      <c r="AQ783">
        <v>-0.69178617000579834</v>
      </c>
      <c r="AR783">
        <v>-0.7234119176864624</v>
      </c>
      <c r="AS783">
        <v>-0.62358134984970093</v>
      </c>
      <c r="AT783">
        <v>-0.83606231212615967</v>
      </c>
      <c r="AU783">
        <v>-0.77742183208465576</v>
      </c>
      <c r="AV783">
        <v>-1.0112236738204956</v>
      </c>
      <c r="AW783">
        <v>-1.0017920732498169</v>
      </c>
      <c r="AX783">
        <v>-1.5788030624389648</v>
      </c>
      <c r="AY783">
        <v>-2.3806984424591064</v>
      </c>
      <c r="AZ783">
        <v>-2.5461685657501221</v>
      </c>
      <c r="BA783">
        <v>-0.29727742075920105</v>
      </c>
      <c r="BB783">
        <v>-0.18463718891143799</v>
      </c>
      <c r="BC783">
        <v>-0.48938864469528198</v>
      </c>
      <c r="BD783">
        <v>-0.45833596587181091</v>
      </c>
      <c r="BE783">
        <v>-0.58829301595687866</v>
      </c>
      <c r="BF783">
        <v>-1.0011216402053833</v>
      </c>
      <c r="BG783">
        <v>-0.19787421822547913</v>
      </c>
      <c r="BH783">
        <v>-0.19050079584121704</v>
      </c>
      <c r="BI783">
        <v>-0.25543951988220215</v>
      </c>
      <c r="BJ783">
        <v>-0.22498798370361328</v>
      </c>
      <c r="BK783">
        <v>-0.2635829746723175</v>
      </c>
      <c r="BL783">
        <v>-0.29128360748291016</v>
      </c>
      <c r="BM783">
        <v>-1.8437599763274193E-2</v>
      </c>
      <c r="BN783">
        <v>-0.29937189817428589</v>
      </c>
      <c r="BO783">
        <v>-0.34543511271476746</v>
      </c>
      <c r="BP783">
        <v>-0.3701789379119873</v>
      </c>
      <c r="BQ783">
        <v>-0.27137020230293274</v>
      </c>
      <c r="BR783">
        <v>-0.40918493270874023</v>
      </c>
      <c r="BS783">
        <v>-0.35028216242790222</v>
      </c>
      <c r="BT783">
        <v>-0.50356197357177734</v>
      </c>
      <c r="BU783">
        <v>-0.50783324241638184</v>
      </c>
      <c r="BV783">
        <v>-0.82301998138427734</v>
      </c>
      <c r="BW783">
        <v>-1.0501385927200317</v>
      </c>
      <c r="BX783">
        <v>-1.1350339651107788</v>
      </c>
      <c r="BY783">
        <v>8.6656264960765839E-2</v>
      </c>
      <c r="BZ783">
        <v>0.17928315699100494</v>
      </c>
      <c r="CA783">
        <v>-7.3351897299289703E-2</v>
      </c>
      <c r="CB783">
        <v>-6.1637889593839645E-2</v>
      </c>
      <c r="CC783">
        <v>-0.13223329186439514</v>
      </c>
      <c r="CD783">
        <v>-0.44803744554519653</v>
      </c>
      <c r="CE783">
        <v>2.7374269440770149E-2</v>
      </c>
      <c r="CF783">
        <v>3.1670257449150085E-2</v>
      </c>
      <c r="CG783">
        <v>1.1287647299468517E-2</v>
      </c>
      <c r="CH783">
        <v>2.0244070328772068E-3</v>
      </c>
      <c r="CI783">
        <v>-1.7750183120369911E-2</v>
      </c>
      <c r="CJ783">
        <v>1.2058072752552107E-4</v>
      </c>
      <c r="CK783">
        <v>0.30354529619216919</v>
      </c>
      <c r="CL783">
        <v>4.0913525968790054E-2</v>
      </c>
      <c r="CM783">
        <v>-0.10555340349674225</v>
      </c>
      <c r="CN783">
        <v>-0.12553085386753082</v>
      </c>
      <c r="CO783">
        <v>-2.7429858222603798E-2</v>
      </c>
      <c r="CP783">
        <v>-0.1135309711098671</v>
      </c>
      <c r="CQ783">
        <v>-5.444653332233429E-2</v>
      </c>
      <c r="CR783">
        <v>-0.15195702016353607</v>
      </c>
      <c r="CS783">
        <v>-0.16571889817714691</v>
      </c>
      <c r="CT783">
        <v>-0.29956689476966858</v>
      </c>
      <c r="CU783">
        <v>-0.12859684228897095</v>
      </c>
      <c r="CV783">
        <v>-0.15768641233444214</v>
      </c>
      <c r="CW783">
        <v>0.35256758332252502</v>
      </c>
      <c r="CX783">
        <v>0.4313332736492157</v>
      </c>
      <c r="CY783">
        <v>0.21479389071464539</v>
      </c>
      <c r="CZ783">
        <v>0.21311399340629578</v>
      </c>
      <c r="DA783">
        <v>0.18363228440284729</v>
      </c>
      <c r="DB783">
        <v>-6.4972996711730957E-2</v>
      </c>
      <c r="DC783">
        <v>0.25262275338172913</v>
      </c>
      <c r="DD783">
        <v>0.25384131073951721</v>
      </c>
      <c r="DE783">
        <v>0.27801480889320374</v>
      </c>
      <c r="DF783">
        <v>0.22903680801391602</v>
      </c>
      <c r="DG783">
        <v>0.22808261215686798</v>
      </c>
      <c r="DH783">
        <v>0.29152476787567139</v>
      </c>
      <c r="DI783">
        <v>0.62552821636199951</v>
      </c>
      <c r="DJ783">
        <v>0.3811989426612854</v>
      </c>
      <c r="DK783">
        <v>0.13432830572128296</v>
      </c>
      <c r="DL783">
        <v>0.11911725252866745</v>
      </c>
      <c r="DM783">
        <v>0.21651048958301544</v>
      </c>
      <c r="DN783">
        <v>0.18212299048900604</v>
      </c>
      <c r="DO783">
        <v>0.24138909578323364</v>
      </c>
      <c r="DP783">
        <v>0.19964794814586639</v>
      </c>
      <c r="DQ783">
        <v>0.1763954758644104</v>
      </c>
      <c r="DR783">
        <v>0.2238861471414566</v>
      </c>
      <c r="DS783">
        <v>0.79294490814208984</v>
      </c>
      <c r="DT783">
        <v>0.81966108083724976</v>
      </c>
      <c r="DU783">
        <v>0.61847889423370361</v>
      </c>
      <c r="DV783">
        <v>0.68338340520858765</v>
      </c>
      <c r="DW783">
        <v>0.50293970108032227</v>
      </c>
      <c r="DX783">
        <v>0.48786589503288269</v>
      </c>
      <c r="DY783">
        <v>0.49949786067008972</v>
      </c>
      <c r="DZ783">
        <v>0.31809145212173462</v>
      </c>
      <c r="EA783">
        <v>0.57784581184387207</v>
      </c>
      <c r="EB783">
        <v>0.57462102174758911</v>
      </c>
      <c r="EC783">
        <v>0.66312646865844727</v>
      </c>
      <c r="ED783">
        <v>0.55680662393569946</v>
      </c>
      <c r="EE783">
        <v>0.58302611112594604</v>
      </c>
      <c r="EF783">
        <v>0.71226608753204346</v>
      </c>
      <c r="EG783">
        <v>1.0904203653335571</v>
      </c>
      <c r="EH783">
        <v>0.87251704931259155</v>
      </c>
      <c r="EI783">
        <v>0.48067939281463623</v>
      </c>
      <c r="EJ783">
        <v>0.47235023975372314</v>
      </c>
      <c r="EK783">
        <v>0.56872165203094482</v>
      </c>
      <c r="EL783">
        <v>0.60900038480758667</v>
      </c>
      <c r="EM783">
        <v>0.66852873563766479</v>
      </c>
      <c r="EN783">
        <v>0.70730966329574585</v>
      </c>
      <c r="EO783">
        <v>0.67035430669784546</v>
      </c>
      <c r="EP783">
        <v>0.97966921329498291</v>
      </c>
      <c r="EQ783">
        <v>2.1235048770904541</v>
      </c>
      <c r="ER783">
        <v>2.2307956218719482</v>
      </c>
      <c r="ES783">
        <v>1.0024125576019287</v>
      </c>
      <c r="ET783">
        <v>1.0473037958145142</v>
      </c>
      <c r="EU783">
        <v>0.91897642612457275</v>
      </c>
      <c r="EV783">
        <v>0.88456398248672485</v>
      </c>
      <c r="EW783">
        <v>0.95555758476257324</v>
      </c>
      <c r="EX783">
        <v>0.87117564678192139</v>
      </c>
      <c r="EY783">
        <v>43.173030853271484</v>
      </c>
      <c r="EZ783">
        <v>43.239486694335938</v>
      </c>
      <c r="FA783">
        <v>42.407131195068359</v>
      </c>
      <c r="FB783">
        <v>41.790390014648438</v>
      </c>
      <c r="FC783">
        <v>41.385711669921875</v>
      </c>
      <c r="FD783">
        <v>41.125228881835938</v>
      </c>
      <c r="FE783">
        <v>40.578334808349609</v>
      </c>
      <c r="FF783">
        <v>40.391815185546875</v>
      </c>
      <c r="FG783">
        <v>41.158763885498047</v>
      </c>
      <c r="FH783">
        <v>43.928298950195312</v>
      </c>
      <c r="FI783">
        <v>46.078388214111328</v>
      </c>
      <c r="FJ783">
        <v>48.105766296386719</v>
      </c>
      <c r="FK783">
        <v>49.88580322265625</v>
      </c>
      <c r="FL783">
        <v>51.227951049804688</v>
      </c>
      <c r="FM783">
        <v>52.272243499755859</v>
      </c>
      <c r="FN783">
        <v>52.695907592773438</v>
      </c>
      <c r="FO783">
        <v>52.292240142822266</v>
      </c>
      <c r="FP783">
        <v>50.987800598144531</v>
      </c>
      <c r="FQ783">
        <v>49.081470489501953</v>
      </c>
      <c r="FR783">
        <v>47.920982360839844</v>
      </c>
      <c r="FS783">
        <v>46.841045379638672</v>
      </c>
      <c r="FT783">
        <v>46.540580749511719</v>
      </c>
      <c r="FU783">
        <v>46.077365875244141</v>
      </c>
      <c r="FV783">
        <v>45.370338439941406</v>
      </c>
      <c r="FW783">
        <v>1</v>
      </c>
    </row>
    <row r="784" spans="1:179" x14ac:dyDescent="0.2">
      <c r="A784" t="s">
        <v>241</v>
      </c>
      <c r="B784" t="s">
        <v>248</v>
      </c>
      <c r="C784" t="s">
        <v>218</v>
      </c>
      <c r="D784" t="s">
        <v>36</v>
      </c>
      <c r="E784" t="s">
        <v>250</v>
      </c>
      <c r="F784" t="s">
        <v>224</v>
      </c>
      <c r="G784" t="s">
        <v>246</v>
      </c>
      <c r="H784">
        <v>84.8</v>
      </c>
      <c r="K784">
        <v>16.16589746877138</v>
      </c>
      <c r="L784">
        <v>15.74975572176891</v>
      </c>
      <c r="M784">
        <v>15.716487030817989</v>
      </c>
      <c r="N784">
        <v>15.948154477907863</v>
      </c>
      <c r="O784">
        <v>17.044044895345987</v>
      </c>
      <c r="P784">
        <v>18.463070297275049</v>
      </c>
      <c r="Q784">
        <v>21.273992637680397</v>
      </c>
      <c r="R784">
        <v>22.930097021275863</v>
      </c>
      <c r="S784">
        <v>23.656699578968723</v>
      </c>
      <c r="T784">
        <v>23.81648683027954</v>
      </c>
      <c r="U784">
        <v>22.908758878652336</v>
      </c>
      <c r="V784">
        <v>23.126387323125716</v>
      </c>
      <c r="W784">
        <v>25.556964895205937</v>
      </c>
      <c r="X784">
        <v>24.780899587553812</v>
      </c>
      <c r="Y784">
        <v>24.393464138471238</v>
      </c>
      <c r="Z784">
        <v>23.158821754937293</v>
      </c>
      <c r="AA784">
        <v>23.235985270867179</v>
      </c>
      <c r="AB784">
        <v>22.308992984491692</v>
      </c>
      <c r="AC784">
        <v>21.121766491299582</v>
      </c>
      <c r="AD784">
        <v>20.718125084171714</v>
      </c>
      <c r="AE784">
        <v>20.501589515014526</v>
      </c>
      <c r="AF784">
        <v>19.815890728284344</v>
      </c>
      <c r="AG784">
        <v>19.047825145340742</v>
      </c>
      <c r="AH784">
        <v>17.789138893795005</v>
      </c>
      <c r="AI784">
        <v>-0.48588982224464417</v>
      </c>
      <c r="AJ784">
        <v>-0.47525349259376526</v>
      </c>
      <c r="AK784">
        <v>-0.59345167875289917</v>
      </c>
      <c r="AL784">
        <v>-0.51158004999160767</v>
      </c>
      <c r="AM784">
        <v>-0.57106494903564453</v>
      </c>
      <c r="AN784">
        <v>-0.65881061553955078</v>
      </c>
      <c r="AO784">
        <v>-0.46819517016410828</v>
      </c>
      <c r="AP784">
        <v>-0.73441684246063232</v>
      </c>
      <c r="AQ784">
        <v>-0.63277608156204224</v>
      </c>
      <c r="AR784">
        <v>-0.66065621376037598</v>
      </c>
      <c r="AS784">
        <v>-0.57507258653640747</v>
      </c>
      <c r="AT784">
        <v>-0.7657160758972168</v>
      </c>
      <c r="AU784">
        <v>-0.71554529666900635</v>
      </c>
      <c r="AV784">
        <v>-0.92512691020965576</v>
      </c>
      <c r="AW784">
        <v>-0.91544848680496216</v>
      </c>
      <c r="AX784">
        <v>-1.440071702003479</v>
      </c>
      <c r="AY784">
        <v>-2.1938512325286865</v>
      </c>
      <c r="AZ784">
        <v>-2.3449406623840332</v>
      </c>
      <c r="BA784">
        <v>-0.29944038391113281</v>
      </c>
      <c r="BB784">
        <v>-0.20066733658313751</v>
      </c>
      <c r="BC784">
        <v>-0.46766301989555359</v>
      </c>
      <c r="BD784">
        <v>-0.43881532549858093</v>
      </c>
      <c r="BE784">
        <v>-0.55701929330825806</v>
      </c>
      <c r="BF784">
        <v>-0.92179578542709351</v>
      </c>
      <c r="BG784">
        <v>-0.18497668206691742</v>
      </c>
      <c r="BH784">
        <v>-0.17845152318477631</v>
      </c>
      <c r="BI784">
        <v>-0.23712649941444397</v>
      </c>
      <c r="BJ784">
        <v>-0.20831049978733063</v>
      </c>
      <c r="BK784">
        <v>-0.24265293776988983</v>
      </c>
      <c r="BL784">
        <v>-0.26951897144317627</v>
      </c>
      <c r="BM784">
        <v>-3.8052942603826523E-2</v>
      </c>
      <c r="BN784">
        <v>-0.27982395887374878</v>
      </c>
      <c r="BO784">
        <v>-0.31231421232223511</v>
      </c>
      <c r="BP784">
        <v>-0.33382681012153625</v>
      </c>
      <c r="BQ784">
        <v>-0.24918864667415619</v>
      </c>
      <c r="BR784">
        <v>-0.37074711918830872</v>
      </c>
      <c r="BS784">
        <v>-0.3203335702419281</v>
      </c>
      <c r="BT784">
        <v>-0.45541206002235413</v>
      </c>
      <c r="BU784">
        <v>-0.45841225981712341</v>
      </c>
      <c r="BV784">
        <v>-0.74078220129013062</v>
      </c>
      <c r="BW784">
        <v>-0.96274846792221069</v>
      </c>
      <c r="BX784">
        <v>-1.0392861366271973</v>
      </c>
      <c r="BY784">
        <v>5.5794894695281982E-2</v>
      </c>
      <c r="BZ784">
        <v>0.13605056703090668</v>
      </c>
      <c r="CA784">
        <v>-8.2724332809448242E-2</v>
      </c>
      <c r="CB784">
        <v>-7.1769759058952332E-2</v>
      </c>
      <c r="CC784">
        <v>-0.13504928350448608</v>
      </c>
      <c r="CD784">
        <v>-0.41005375981330872</v>
      </c>
      <c r="CE784">
        <v>2.3434853181242943E-2</v>
      </c>
      <c r="CF784">
        <v>2.7112608775496483E-2</v>
      </c>
      <c r="CG784">
        <v>9.6632484346628189E-3</v>
      </c>
      <c r="CH784">
        <v>1.7330757109448314E-3</v>
      </c>
      <c r="CI784">
        <v>-1.5195763669908047E-2</v>
      </c>
      <c r="CJ784">
        <v>1.0322801972506568E-4</v>
      </c>
      <c r="CK784">
        <v>0.25986224412918091</v>
      </c>
      <c r="CL784">
        <v>3.5025682300329208E-2</v>
      </c>
      <c r="CM784">
        <v>-9.0363271534442902E-2</v>
      </c>
      <c r="CN784">
        <v>-0.10746577382087708</v>
      </c>
      <c r="CO784">
        <v>-2.3482441902160645E-2</v>
      </c>
      <c r="CP784">
        <v>-9.7192786633968353E-2</v>
      </c>
      <c r="CQ784">
        <v>-4.6611160039901733E-2</v>
      </c>
      <c r="CR784">
        <v>-0.13008897006511688</v>
      </c>
      <c r="CS784">
        <v>-0.14187037944793701</v>
      </c>
      <c r="CT784">
        <v>-0.2564564049243927</v>
      </c>
      <c r="CU784">
        <v>-0.11009053140878677</v>
      </c>
      <c r="CV784">
        <v>-0.13499385118484497</v>
      </c>
      <c r="CW784">
        <v>0.3018297553062439</v>
      </c>
      <c r="CX784">
        <v>0.36926034092903137</v>
      </c>
      <c r="CY784">
        <v>0.18388302624225616</v>
      </c>
      <c r="CZ784">
        <v>0.18244487047195435</v>
      </c>
      <c r="DA784">
        <v>0.15720586478710175</v>
      </c>
      <c r="DB784">
        <v>-5.562276765704155E-2</v>
      </c>
      <c r="DC784">
        <v>0.23184637725353241</v>
      </c>
      <c r="DD784">
        <v>0.23267674446105957</v>
      </c>
      <c r="DE784">
        <v>0.2564530074596405</v>
      </c>
      <c r="DF784">
        <v>0.21177665889263153</v>
      </c>
      <c r="DG784">
        <v>0.21226140856742859</v>
      </c>
      <c r="DH784">
        <v>0.26972541213035583</v>
      </c>
      <c r="DI784">
        <v>0.55777746438980103</v>
      </c>
      <c r="DJ784">
        <v>0.34987533092498779</v>
      </c>
      <c r="DK784">
        <v>0.1315876692533493</v>
      </c>
      <c r="DL784">
        <v>0.1188952624797821</v>
      </c>
      <c r="DM784">
        <v>0.2022237628698349</v>
      </c>
      <c r="DN784">
        <v>0.17636153101921082</v>
      </c>
      <c r="DO784">
        <v>0.22711125016212463</v>
      </c>
      <c r="DP784">
        <v>0.19523410499095917</v>
      </c>
      <c r="DQ784">
        <v>0.17467150092124939</v>
      </c>
      <c r="DR784">
        <v>0.22786939144134521</v>
      </c>
      <c r="DS784">
        <v>0.74256742000579834</v>
      </c>
      <c r="DT784">
        <v>0.7692984938621521</v>
      </c>
      <c r="DU784">
        <v>0.54786461591720581</v>
      </c>
      <c r="DV784">
        <v>0.60247015953063965</v>
      </c>
      <c r="DW784">
        <v>0.45049038529396057</v>
      </c>
      <c r="DX784">
        <v>0.43665951490402222</v>
      </c>
      <c r="DY784">
        <v>0.44946101307868958</v>
      </c>
      <c r="DZ784">
        <v>0.29880821704864502</v>
      </c>
      <c r="EA784">
        <v>0.53275954723358154</v>
      </c>
      <c r="EB784">
        <v>0.52947872877120972</v>
      </c>
      <c r="EC784">
        <v>0.6127781867980957</v>
      </c>
      <c r="ED784">
        <v>0.51504623889923096</v>
      </c>
      <c r="EE784">
        <v>0.54067343473434448</v>
      </c>
      <c r="EF784">
        <v>0.65901702642440796</v>
      </c>
      <c r="EG784">
        <v>0.98791968822479248</v>
      </c>
      <c r="EH784">
        <v>0.80446821451187134</v>
      </c>
      <c r="EI784">
        <v>0.45204955339431763</v>
      </c>
      <c r="EJ784">
        <v>0.44572463631629944</v>
      </c>
      <c r="EK784">
        <v>0.52810770273208618</v>
      </c>
      <c r="EL784">
        <v>0.5713304877281189</v>
      </c>
      <c r="EM784">
        <v>0.62232297658920288</v>
      </c>
      <c r="EN784">
        <v>0.66494894027709961</v>
      </c>
      <c r="EO784">
        <v>0.63170772790908813</v>
      </c>
      <c r="EP784">
        <v>0.9271588921546936</v>
      </c>
      <c r="EQ784">
        <v>1.9736700057983398</v>
      </c>
      <c r="ER784">
        <v>2.0749530792236328</v>
      </c>
      <c r="ES784">
        <v>0.90309989452362061</v>
      </c>
      <c r="ET784">
        <v>0.93918800354003906</v>
      </c>
      <c r="EU784">
        <v>0.83542907238006592</v>
      </c>
      <c r="EV784">
        <v>0.80370509624481201</v>
      </c>
      <c r="EW784">
        <v>0.87143099308013916</v>
      </c>
      <c r="EX784">
        <v>0.8105502724647522</v>
      </c>
      <c r="EY784">
        <v>43.173030853271484</v>
      </c>
      <c r="EZ784">
        <v>43.239486694335938</v>
      </c>
      <c r="FA784">
        <v>42.407131195068359</v>
      </c>
      <c r="FB784">
        <v>41.790390014648438</v>
      </c>
      <c r="FC784">
        <v>41.385711669921875</v>
      </c>
      <c r="FD784">
        <v>41.125228881835938</v>
      </c>
      <c r="FE784">
        <v>40.578334808349609</v>
      </c>
      <c r="FF784">
        <v>40.391819000244141</v>
      </c>
      <c r="FG784">
        <v>41.158763885498047</v>
      </c>
      <c r="FH784">
        <v>43.928298950195312</v>
      </c>
      <c r="FI784">
        <v>46.078384399414063</v>
      </c>
      <c r="FJ784">
        <v>48.105758666992188</v>
      </c>
      <c r="FK784">
        <v>49.88580322265625</v>
      </c>
      <c r="FL784">
        <v>51.227951049804688</v>
      </c>
      <c r="FM784">
        <v>52.272243499755859</v>
      </c>
      <c r="FN784">
        <v>52.695907592773438</v>
      </c>
      <c r="FO784">
        <v>52.292236328125</v>
      </c>
      <c r="FP784">
        <v>50.987800598144531</v>
      </c>
      <c r="FQ784">
        <v>49.081478118896484</v>
      </c>
      <c r="FR784">
        <v>47.920982360839844</v>
      </c>
      <c r="FS784">
        <v>46.841045379638672</v>
      </c>
      <c r="FT784">
        <v>46.540580749511719</v>
      </c>
      <c r="FU784">
        <v>46.077365875244141</v>
      </c>
      <c r="FV784">
        <v>45.370338439941406</v>
      </c>
      <c r="FW784">
        <v>1</v>
      </c>
    </row>
    <row r="785" spans="1:179" x14ac:dyDescent="0.2">
      <c r="A785" t="s">
        <v>241</v>
      </c>
      <c r="B785" t="s">
        <v>248</v>
      </c>
      <c r="C785" t="s">
        <v>218</v>
      </c>
      <c r="D785" t="s">
        <v>37</v>
      </c>
      <c r="E785">
        <v>2015</v>
      </c>
      <c r="F785" t="s">
        <v>224</v>
      </c>
      <c r="G785" t="s">
        <v>246</v>
      </c>
      <c r="H785">
        <v>138.79</v>
      </c>
      <c r="K785">
        <v>28.236197797306776</v>
      </c>
      <c r="L785">
        <v>27.865654359439649</v>
      </c>
      <c r="M785">
        <v>27.611187736208322</v>
      </c>
      <c r="N785">
        <v>27.818941477731833</v>
      </c>
      <c r="O785">
        <v>29.242636036245958</v>
      </c>
      <c r="P785">
        <v>31.671359684707305</v>
      </c>
      <c r="Q785">
        <v>35.52406829262398</v>
      </c>
      <c r="R785">
        <v>37.388340815364892</v>
      </c>
      <c r="S785">
        <v>39.40087661727592</v>
      </c>
      <c r="T785">
        <v>40.97754230933009</v>
      </c>
      <c r="U785">
        <v>40.958699724277189</v>
      </c>
      <c r="V785">
        <v>43.030492685133723</v>
      </c>
      <c r="W785">
        <v>43.203193209839775</v>
      </c>
      <c r="X785">
        <v>43.551919323133767</v>
      </c>
      <c r="Y785">
        <v>43.402936198824712</v>
      </c>
      <c r="Z785">
        <v>42.134423080296543</v>
      </c>
      <c r="AA785">
        <v>41.386845578711686</v>
      </c>
      <c r="AB785">
        <v>39.790632253053332</v>
      </c>
      <c r="AC785">
        <v>37.589374407632874</v>
      </c>
      <c r="AD785">
        <v>36.520287610295682</v>
      </c>
      <c r="AE785">
        <v>35.721692541685123</v>
      </c>
      <c r="AF785">
        <v>34.16534011192109</v>
      </c>
      <c r="AG785">
        <v>32.258177592041108</v>
      </c>
      <c r="AH785">
        <v>30.007578891229702</v>
      </c>
      <c r="AI785">
        <v>-0.76420217752456665</v>
      </c>
      <c r="AJ785">
        <v>-0.77111989259719849</v>
      </c>
      <c r="AK785">
        <v>-1.0675972700119019</v>
      </c>
      <c r="AL785">
        <v>-0.881294846534729</v>
      </c>
      <c r="AM785">
        <v>-0.77122592926025391</v>
      </c>
      <c r="AN785">
        <v>-0.88362401723861694</v>
      </c>
      <c r="AO785">
        <v>-0.6343151330947876</v>
      </c>
      <c r="AP785">
        <v>-0.90408545732498169</v>
      </c>
      <c r="AQ785">
        <v>-0.86539977788925171</v>
      </c>
      <c r="AR785">
        <v>-1.1206361055374146</v>
      </c>
      <c r="AS785">
        <v>-0.99279296398162842</v>
      </c>
      <c r="AT785">
        <v>-1.1326985359191895</v>
      </c>
      <c r="AU785">
        <v>-0.85635137557983398</v>
      </c>
      <c r="AV785">
        <v>-0.89508306980133057</v>
      </c>
      <c r="AW785">
        <v>-0.899913489818573</v>
      </c>
      <c r="AX785">
        <v>-1.2839580774307251</v>
      </c>
      <c r="AY785">
        <v>-2.4294133186340332</v>
      </c>
      <c r="AZ785">
        <v>-2.7716639041900635</v>
      </c>
      <c r="BA785">
        <v>-0.6465187668800354</v>
      </c>
      <c r="BB785">
        <v>-0.43441149592399597</v>
      </c>
      <c r="BC785">
        <v>-0.75433474779129028</v>
      </c>
      <c r="BD785">
        <v>-0.7046007513999939</v>
      </c>
      <c r="BE785">
        <v>-0.94190573692321777</v>
      </c>
      <c r="BF785">
        <v>-1.5387753248214722</v>
      </c>
      <c r="BG785">
        <v>-0.26966270804405212</v>
      </c>
      <c r="BH785">
        <v>-0.26424992084503174</v>
      </c>
      <c r="BI785">
        <v>-0.3991561233997345</v>
      </c>
      <c r="BJ785">
        <v>-0.32401871681213379</v>
      </c>
      <c r="BK785">
        <v>-0.24208188056945801</v>
      </c>
      <c r="BL785">
        <v>-0.30440676212310791</v>
      </c>
      <c r="BM785">
        <v>-0.11440283060073853</v>
      </c>
      <c r="BN785">
        <v>-0.35765314102172852</v>
      </c>
      <c r="BO785">
        <v>-0.46524417400360107</v>
      </c>
      <c r="BP785">
        <v>-0.62607187032699585</v>
      </c>
      <c r="BQ785">
        <v>-0.48606979846954346</v>
      </c>
      <c r="BR785">
        <v>-0.54263722896575928</v>
      </c>
      <c r="BS785">
        <v>-0.33020257949829102</v>
      </c>
      <c r="BT785">
        <v>-0.33076751232147217</v>
      </c>
      <c r="BU785">
        <v>-0.34713268280029297</v>
      </c>
      <c r="BV785">
        <v>-0.59895974397659302</v>
      </c>
      <c r="BW785">
        <v>-0.9998900294303894</v>
      </c>
      <c r="BX785">
        <v>-1.2211090326309204</v>
      </c>
      <c r="BY785">
        <v>-9.6144918352365494E-3</v>
      </c>
      <c r="BZ785">
        <v>0.11500787734985352</v>
      </c>
      <c r="CA785">
        <v>-0.1492961049079895</v>
      </c>
      <c r="CB785">
        <v>-0.11287356168031693</v>
      </c>
      <c r="CC785">
        <v>-0.27680450677871704</v>
      </c>
      <c r="CD785">
        <v>-0.71917128562927246</v>
      </c>
      <c r="CE785">
        <v>7.2853855788707733E-2</v>
      </c>
      <c r="CF785">
        <v>8.6806684732437134E-2</v>
      </c>
      <c r="CG785">
        <v>6.3804194331169128E-2</v>
      </c>
      <c r="CH785">
        <v>6.1949018388986588E-2</v>
      </c>
      <c r="CI785">
        <v>0.12440165877342224</v>
      </c>
      <c r="CJ785">
        <v>9.6757330000400543E-2</v>
      </c>
      <c r="CK785">
        <v>0.2456868588924408</v>
      </c>
      <c r="CL785">
        <v>2.0804205909371376E-2</v>
      </c>
      <c r="CM785">
        <v>-0.18809761106967926</v>
      </c>
      <c r="CN785">
        <v>-0.28353822231292725</v>
      </c>
      <c r="CO785">
        <v>-0.1351148784160614</v>
      </c>
      <c r="CP785">
        <v>-0.13396255671977997</v>
      </c>
      <c r="CQ785">
        <v>3.4206494688987732E-2</v>
      </c>
      <c r="CR785">
        <v>6.0075730085372925E-2</v>
      </c>
      <c r="CS785">
        <v>3.5721622407436371E-2</v>
      </c>
      <c r="CT785">
        <v>-0.12453200668096542</v>
      </c>
      <c r="CU785">
        <v>-9.8064551129937172E-3</v>
      </c>
      <c r="CV785">
        <v>-0.14719951152801514</v>
      </c>
      <c r="CW785">
        <v>0.43150347471237183</v>
      </c>
      <c r="CX785">
        <v>0.49553406238555908</v>
      </c>
      <c r="CY785">
        <v>0.26975184679031372</v>
      </c>
      <c r="CZ785">
        <v>0.29695490002632141</v>
      </c>
      <c r="DA785">
        <v>0.18384256958961487</v>
      </c>
      <c r="DB785">
        <v>-0.15151607990264893</v>
      </c>
      <c r="DC785">
        <v>0.4153704047203064</v>
      </c>
      <c r="DD785">
        <v>0.43786329030990601</v>
      </c>
      <c r="DE785">
        <v>0.52676451206207275</v>
      </c>
      <c r="DF785">
        <v>0.44791677594184875</v>
      </c>
      <c r="DG785">
        <v>0.49088519811630249</v>
      </c>
      <c r="DH785">
        <v>0.49792143702507019</v>
      </c>
      <c r="DI785">
        <v>0.60577654838562012</v>
      </c>
      <c r="DJ785">
        <v>0.39926156401634216</v>
      </c>
      <c r="DK785">
        <v>8.9048944413661957E-2</v>
      </c>
      <c r="DL785">
        <v>5.8995421975851059E-2</v>
      </c>
      <c r="DM785">
        <v>0.21584004163742065</v>
      </c>
      <c r="DN785">
        <v>0.27471211552619934</v>
      </c>
      <c r="DO785">
        <v>0.39861556887626648</v>
      </c>
      <c r="DP785">
        <v>0.45091897249221802</v>
      </c>
      <c r="DQ785">
        <v>0.41857591271400452</v>
      </c>
      <c r="DR785">
        <v>0.34989571571350098</v>
      </c>
      <c r="DS785">
        <v>0.98027712106704712</v>
      </c>
      <c r="DT785">
        <v>0.92671000957489014</v>
      </c>
      <c r="DU785">
        <v>0.87262141704559326</v>
      </c>
      <c r="DV785">
        <v>0.87606024742126465</v>
      </c>
      <c r="DW785">
        <v>0.68879979848861694</v>
      </c>
      <c r="DX785">
        <v>0.70678335428237915</v>
      </c>
      <c r="DY785">
        <v>0.64448964595794678</v>
      </c>
      <c r="DZ785">
        <v>0.416139155626297</v>
      </c>
      <c r="EA785">
        <v>0.90990990400314331</v>
      </c>
      <c r="EB785">
        <v>0.94473326206207275</v>
      </c>
      <c r="EC785">
        <v>1.1952056884765625</v>
      </c>
      <c r="ED785">
        <v>1.0051928758621216</v>
      </c>
      <c r="EE785">
        <v>1.0200291872024536</v>
      </c>
      <c r="EF785">
        <v>1.0771386623382568</v>
      </c>
      <c r="EG785">
        <v>1.125688910484314</v>
      </c>
      <c r="EH785">
        <v>0.94569385051727295</v>
      </c>
      <c r="EI785">
        <v>0.48920455574989319</v>
      </c>
      <c r="EJ785">
        <v>0.55355960130691528</v>
      </c>
      <c r="EK785">
        <v>0.72256320714950562</v>
      </c>
      <c r="EL785">
        <v>0.86477339267730713</v>
      </c>
      <c r="EM785">
        <v>0.92476433515548706</v>
      </c>
      <c r="EN785">
        <v>1.0152344703674316</v>
      </c>
      <c r="EO785">
        <v>0.97135674953460693</v>
      </c>
      <c r="EP785">
        <v>1.0348939895629883</v>
      </c>
      <c r="EQ785">
        <v>2.4098005294799805</v>
      </c>
      <c r="ER785">
        <v>2.4772648811340332</v>
      </c>
      <c r="ES785">
        <v>1.5095256567001343</v>
      </c>
      <c r="ET785">
        <v>1.425479531288147</v>
      </c>
      <c r="EU785">
        <v>1.2938385009765625</v>
      </c>
      <c r="EV785">
        <v>1.2985105514526367</v>
      </c>
      <c r="EW785">
        <v>1.3095909357070923</v>
      </c>
      <c r="EX785">
        <v>1.2357431650161743</v>
      </c>
      <c r="EY785">
        <v>48.989467620849609</v>
      </c>
      <c r="EZ785">
        <v>48.558570861816406</v>
      </c>
      <c r="FA785">
        <v>47.999416351318359</v>
      </c>
      <c r="FB785">
        <v>47.321094512939453</v>
      </c>
      <c r="FC785">
        <v>46.936798095703125</v>
      </c>
      <c r="FD785">
        <v>46.625160217285156</v>
      </c>
      <c r="FE785">
        <v>46.0179443359375</v>
      </c>
      <c r="FF785">
        <v>46.33203125</v>
      </c>
      <c r="FG785">
        <v>47.720718383789063</v>
      </c>
      <c r="FH785">
        <v>51.437412261962891</v>
      </c>
      <c r="FI785">
        <v>54.638828277587891</v>
      </c>
      <c r="FJ785">
        <v>58.060588836669922</v>
      </c>
      <c r="FK785">
        <v>60.056812286376953</v>
      </c>
      <c r="FL785">
        <v>61.232009887695312</v>
      </c>
      <c r="FM785">
        <v>62.012165069580078</v>
      </c>
      <c r="FN785">
        <v>62.374778747558594</v>
      </c>
      <c r="FO785">
        <v>60.987678527832031</v>
      </c>
      <c r="FP785">
        <v>59.833755493164063</v>
      </c>
      <c r="FQ785">
        <v>58.098766326904297</v>
      </c>
      <c r="FR785">
        <v>56.043743133544922</v>
      </c>
      <c r="FS785">
        <v>54.6290283203125</v>
      </c>
      <c r="FT785">
        <v>53.277179718017578</v>
      </c>
      <c r="FU785">
        <v>52.146308898925781</v>
      </c>
      <c r="FV785">
        <v>50.635730743408203</v>
      </c>
      <c r="FW785">
        <v>1</v>
      </c>
    </row>
    <row r="786" spans="1:179" x14ac:dyDescent="0.2">
      <c r="A786" t="s">
        <v>241</v>
      </c>
      <c r="B786" t="s">
        <v>248</v>
      </c>
      <c r="C786" t="s">
        <v>218</v>
      </c>
      <c r="D786" t="s">
        <v>37</v>
      </c>
      <c r="E786">
        <v>2016</v>
      </c>
      <c r="F786" t="s">
        <v>224</v>
      </c>
      <c r="G786" t="s">
        <v>246</v>
      </c>
      <c r="H786">
        <v>98.45</v>
      </c>
      <c r="K786">
        <v>19.80755112440805</v>
      </c>
      <c r="L786">
        <v>19.461008146684016</v>
      </c>
      <c r="M786">
        <v>19.266661289314449</v>
      </c>
      <c r="N786">
        <v>19.505094461757107</v>
      </c>
      <c r="O786">
        <v>20.711939395254063</v>
      </c>
      <c r="P786">
        <v>22.150231274301394</v>
      </c>
      <c r="Q786">
        <v>25.074920328070952</v>
      </c>
      <c r="R786">
        <v>26.579289130794237</v>
      </c>
      <c r="S786">
        <v>27.888921538327661</v>
      </c>
      <c r="T786">
        <v>29.154012614773578</v>
      </c>
      <c r="U786">
        <v>29.351391664086695</v>
      </c>
      <c r="V786">
        <v>30.664983317370321</v>
      </c>
      <c r="W786">
        <v>30.807315404738901</v>
      </c>
      <c r="X786">
        <v>31.089145962698051</v>
      </c>
      <c r="Y786">
        <v>31.007537227306109</v>
      </c>
      <c r="Z786">
        <v>30.255437864375075</v>
      </c>
      <c r="AA786">
        <v>29.878393175680408</v>
      </c>
      <c r="AB786">
        <v>28.652900947619781</v>
      </c>
      <c r="AC786">
        <v>26.887642038404728</v>
      </c>
      <c r="AD786">
        <v>25.863305883771197</v>
      </c>
      <c r="AE786">
        <v>25.257073592222433</v>
      </c>
      <c r="AF786">
        <v>24.21029451943663</v>
      </c>
      <c r="AG786">
        <v>22.837009952706591</v>
      </c>
      <c r="AH786">
        <v>21.083595858921907</v>
      </c>
      <c r="AI786">
        <v>-0.7111431360244751</v>
      </c>
      <c r="AJ786">
        <v>-0.71807533502578735</v>
      </c>
      <c r="AK786">
        <v>-1.010722279548645</v>
      </c>
      <c r="AL786">
        <v>-0.83197414875030518</v>
      </c>
      <c r="AM786">
        <v>-0.7243536114692688</v>
      </c>
      <c r="AN786">
        <v>-0.82828772068023682</v>
      </c>
      <c r="AO786">
        <v>-0.59832942485809326</v>
      </c>
      <c r="AP786">
        <v>-0.8673853874206543</v>
      </c>
      <c r="AQ786">
        <v>-0.81271326541900635</v>
      </c>
      <c r="AR786">
        <v>-1.0139411687850952</v>
      </c>
      <c r="AS786">
        <v>-0.90335619449615479</v>
      </c>
      <c r="AT786">
        <v>-1.0430612564086914</v>
      </c>
      <c r="AU786">
        <v>-0.79677051305770874</v>
      </c>
      <c r="AV786">
        <v>-0.85512691736221313</v>
      </c>
      <c r="AW786">
        <v>-0.85627114772796631</v>
      </c>
      <c r="AX786">
        <v>-1.1684457063674927</v>
      </c>
      <c r="AY786">
        <v>-2.2820987701416016</v>
      </c>
      <c r="AZ786">
        <v>-2.5785551071166992</v>
      </c>
      <c r="BA786">
        <v>-0.3998437225818634</v>
      </c>
      <c r="BB786">
        <v>-0.35338765382766724</v>
      </c>
      <c r="BC786">
        <v>-0.72678285837173462</v>
      </c>
      <c r="BD786">
        <v>-0.69528651237487793</v>
      </c>
      <c r="BE786">
        <v>-0.88209551572799683</v>
      </c>
      <c r="BF786">
        <v>-1.4084018468856812</v>
      </c>
      <c r="BG786">
        <v>-0.24440254271030426</v>
      </c>
      <c r="BH786">
        <v>-0.23954245448112488</v>
      </c>
      <c r="BI786">
        <v>-0.37570032477378845</v>
      </c>
      <c r="BJ786">
        <v>-0.30364072322845459</v>
      </c>
      <c r="BK786">
        <v>-0.22226269543170929</v>
      </c>
      <c r="BL786">
        <v>-0.27845367789268494</v>
      </c>
      <c r="BM786">
        <v>-0.10540856420993805</v>
      </c>
      <c r="BN786">
        <v>-0.34867465496063232</v>
      </c>
      <c r="BO786">
        <v>-0.43430447578430176</v>
      </c>
      <c r="BP786">
        <v>-0.54557019472122192</v>
      </c>
      <c r="BQ786">
        <v>-0.42250168323516846</v>
      </c>
      <c r="BR786">
        <v>-0.48268893361091614</v>
      </c>
      <c r="BS786">
        <v>-0.2999269962310791</v>
      </c>
      <c r="BT786">
        <v>-0.32413294911384583</v>
      </c>
      <c r="BU786">
        <v>-0.33562904596328735</v>
      </c>
      <c r="BV786">
        <v>-0.52482187747955322</v>
      </c>
      <c r="BW786">
        <v>-0.94742536544799805</v>
      </c>
      <c r="BX786">
        <v>-1.1321562528610229</v>
      </c>
      <c r="BY786">
        <v>8.4641113877296448E-2</v>
      </c>
      <c r="BZ786">
        <v>0.13536861538887024</v>
      </c>
      <c r="CA786">
        <v>-0.16614869236946106</v>
      </c>
      <c r="CB786">
        <v>-0.14992554485797882</v>
      </c>
      <c r="CC786">
        <v>-0.25785514712333679</v>
      </c>
      <c r="CD786">
        <v>-0.63391786813735962</v>
      </c>
      <c r="CE786">
        <v>7.8860558569431305E-2</v>
      </c>
      <c r="CF786">
        <v>9.1887965798377991E-2</v>
      </c>
      <c r="CG786">
        <v>6.4113952219486237E-2</v>
      </c>
      <c r="CH786">
        <v>6.2281407415866852E-2</v>
      </c>
      <c r="CI786">
        <v>0.12548394501209259</v>
      </c>
      <c r="CJ786">
        <v>0.10235971957445145</v>
      </c>
      <c r="CK786">
        <v>0.23598693311214447</v>
      </c>
      <c r="CL786">
        <v>1.0582839138805866E-2</v>
      </c>
      <c r="CM786">
        <v>-0.17221970856189728</v>
      </c>
      <c r="CN786">
        <v>-0.22117789089679718</v>
      </c>
      <c r="CO786">
        <v>-8.9463330805301666E-2</v>
      </c>
      <c r="CP786">
        <v>-9.457678347826004E-2</v>
      </c>
      <c r="CQ786">
        <v>4.4185347855091095E-2</v>
      </c>
      <c r="CR786">
        <v>4.3631862848997116E-2</v>
      </c>
      <c r="CS786">
        <v>2.4966109544038773E-2</v>
      </c>
      <c r="CT786">
        <v>-7.9049982130527496E-2</v>
      </c>
      <c r="CU786">
        <v>-2.3034587502479553E-2</v>
      </c>
      <c r="CV786">
        <v>-0.13038486242294312</v>
      </c>
      <c r="CW786">
        <v>0.42019382119178772</v>
      </c>
      <c r="CX786">
        <v>0.47387972474098206</v>
      </c>
      <c r="CY786">
        <v>0.22214484214782715</v>
      </c>
      <c r="CZ786">
        <v>0.22778980433940887</v>
      </c>
      <c r="DA786">
        <v>0.17449183762073517</v>
      </c>
      <c r="DB786">
        <v>-9.7512573003768921E-2</v>
      </c>
      <c r="DC786">
        <v>0.40212365984916687</v>
      </c>
      <c r="DD786">
        <v>0.42331838607788086</v>
      </c>
      <c r="DE786">
        <v>0.50392824411392212</v>
      </c>
      <c r="DF786">
        <v>0.42820355296134949</v>
      </c>
      <c r="DG786">
        <v>0.47323060035705566</v>
      </c>
      <c r="DH786">
        <v>0.48317310214042664</v>
      </c>
      <c r="DI786">
        <v>0.57738244533538818</v>
      </c>
      <c r="DJ786">
        <v>0.36984032392501831</v>
      </c>
      <c r="DK786">
        <v>8.9865051209926605E-2</v>
      </c>
      <c r="DL786">
        <v>0.10321442782878876</v>
      </c>
      <c r="DM786">
        <v>0.24357503652572632</v>
      </c>
      <c r="DN786">
        <v>0.29353535175323486</v>
      </c>
      <c r="DO786">
        <v>0.3882976770401001</v>
      </c>
      <c r="DP786">
        <v>0.41139668226242065</v>
      </c>
      <c r="DQ786">
        <v>0.3855612576007843</v>
      </c>
      <c r="DR786">
        <v>0.36672192811965942</v>
      </c>
      <c r="DS786">
        <v>0.90135616064071655</v>
      </c>
      <c r="DT786">
        <v>0.87138652801513672</v>
      </c>
      <c r="DU786">
        <v>0.75574654340744019</v>
      </c>
      <c r="DV786">
        <v>0.81239080429077148</v>
      </c>
      <c r="DW786">
        <v>0.61043834686279297</v>
      </c>
      <c r="DX786">
        <v>0.60550516843795776</v>
      </c>
      <c r="DY786">
        <v>0.60683882236480713</v>
      </c>
      <c r="DZ786">
        <v>0.43889269232749939</v>
      </c>
      <c r="EA786">
        <v>0.86886423826217651</v>
      </c>
      <c r="EB786">
        <v>0.90185129642486572</v>
      </c>
      <c r="EC786">
        <v>1.1389502286911011</v>
      </c>
      <c r="ED786">
        <v>0.95653700828552246</v>
      </c>
      <c r="EE786">
        <v>0.97532153129577637</v>
      </c>
      <c r="EF786">
        <v>1.0330071449279785</v>
      </c>
      <c r="EG786">
        <v>1.0703033208847046</v>
      </c>
      <c r="EH786">
        <v>0.88855105638504028</v>
      </c>
      <c r="EI786">
        <v>0.4682738184928894</v>
      </c>
      <c r="EJ786">
        <v>0.57158541679382324</v>
      </c>
      <c r="EK786">
        <v>0.72442954778671265</v>
      </c>
      <c r="EL786">
        <v>0.85390764474868774</v>
      </c>
      <c r="EM786">
        <v>0.88514125347137451</v>
      </c>
      <c r="EN786">
        <v>0.94239068031311035</v>
      </c>
      <c r="EO786">
        <v>0.90620338916778564</v>
      </c>
      <c r="EP786">
        <v>1.0103458166122437</v>
      </c>
      <c r="EQ786">
        <v>2.2360296249389648</v>
      </c>
      <c r="ER786">
        <v>2.3177852630615234</v>
      </c>
      <c r="ES786">
        <v>1.2402313947677612</v>
      </c>
      <c r="ET786">
        <v>1.3011471033096313</v>
      </c>
      <c r="EU786">
        <v>1.1710726022720337</v>
      </c>
      <c r="EV786">
        <v>1.1508661508560181</v>
      </c>
      <c r="EW786">
        <v>1.2310792207717896</v>
      </c>
      <c r="EX786">
        <v>1.2133767604827881</v>
      </c>
      <c r="EY786">
        <v>49.337882995605469</v>
      </c>
      <c r="EZ786">
        <v>48.889297485351563</v>
      </c>
      <c r="FA786">
        <v>48.287769317626953</v>
      </c>
      <c r="FB786">
        <v>47.576679229736328</v>
      </c>
      <c r="FC786">
        <v>47.182926177978516</v>
      </c>
      <c r="FD786">
        <v>46.881847381591797</v>
      </c>
      <c r="FE786">
        <v>46.233184814453125</v>
      </c>
      <c r="FF786">
        <v>46.501663208007813</v>
      </c>
      <c r="FG786">
        <v>47.913105010986328</v>
      </c>
      <c r="FH786">
        <v>51.625015258789063</v>
      </c>
      <c r="FI786">
        <v>54.866420745849609</v>
      </c>
      <c r="FJ786">
        <v>58.31298828125</v>
      </c>
      <c r="FK786">
        <v>60.298389434814453</v>
      </c>
      <c r="FL786">
        <v>61.490509033203125</v>
      </c>
      <c r="FM786">
        <v>62.296062469482422</v>
      </c>
      <c r="FN786">
        <v>62.678050994873047</v>
      </c>
      <c r="FO786">
        <v>61.273311614990234</v>
      </c>
      <c r="FP786">
        <v>60.109577178955078</v>
      </c>
      <c r="FQ786">
        <v>58.374000549316406</v>
      </c>
      <c r="FR786">
        <v>56.341720581054688</v>
      </c>
      <c r="FS786">
        <v>54.93853759765625</v>
      </c>
      <c r="FT786">
        <v>53.60223388671875</v>
      </c>
      <c r="FU786">
        <v>52.474433898925781</v>
      </c>
      <c r="FV786">
        <v>50.964607238769531</v>
      </c>
      <c r="FW786">
        <v>1</v>
      </c>
    </row>
    <row r="787" spans="1:179" x14ac:dyDescent="0.2">
      <c r="A787" t="s">
        <v>241</v>
      </c>
      <c r="B787" t="s">
        <v>248</v>
      </c>
      <c r="C787" t="s">
        <v>218</v>
      </c>
      <c r="D787" t="s">
        <v>37</v>
      </c>
      <c r="E787" t="s">
        <v>250</v>
      </c>
      <c r="F787" t="s">
        <v>224</v>
      </c>
      <c r="G787" t="s">
        <v>246</v>
      </c>
      <c r="H787">
        <v>84.19</v>
      </c>
      <c r="K787">
        <v>16.939494035124206</v>
      </c>
      <c r="L787">
        <v>16.643129145431367</v>
      </c>
      <c r="M787">
        <v>16.476922964239179</v>
      </c>
      <c r="N787">
        <v>16.680831931935398</v>
      </c>
      <c r="O787">
        <v>17.712930368733073</v>
      </c>
      <c r="P787">
        <v>18.942963125072502</v>
      </c>
      <c r="Q787">
        <v>21.444168471950185</v>
      </c>
      <c r="R787">
        <v>22.730710467995124</v>
      </c>
      <c r="S787">
        <v>23.850713148603162</v>
      </c>
      <c r="T787">
        <v>24.932623911258577</v>
      </c>
      <c r="U787">
        <v>25.101423234683168</v>
      </c>
      <c r="V787">
        <v>26.22481187751076</v>
      </c>
      <c r="W787">
        <v>26.34653482699823</v>
      </c>
      <c r="X787">
        <v>26.587557405987404</v>
      </c>
      <c r="Y787">
        <v>26.517765301062212</v>
      </c>
      <c r="Z787">
        <v>25.874567028233233</v>
      </c>
      <c r="AA787">
        <v>25.552116957802859</v>
      </c>
      <c r="AB787">
        <v>24.50407128285098</v>
      </c>
      <c r="AC787">
        <v>22.994415062590086</v>
      </c>
      <c r="AD787">
        <v>22.118398836637002</v>
      </c>
      <c r="AE787">
        <v>21.59994664524341</v>
      </c>
      <c r="AF787">
        <v>20.704737149219561</v>
      </c>
      <c r="AG787">
        <v>19.530298896830761</v>
      </c>
      <c r="AH787">
        <v>18.030772408361024</v>
      </c>
      <c r="AI787">
        <v>-0.66313177347183228</v>
      </c>
      <c r="AJ787">
        <v>-0.6704486608505249</v>
      </c>
      <c r="AK787">
        <v>-0.93914824724197388</v>
      </c>
      <c r="AL787">
        <v>-0.77371954917907715</v>
      </c>
      <c r="AM787">
        <v>-0.67859190702438354</v>
      </c>
      <c r="AN787">
        <v>-0.77309858798980713</v>
      </c>
      <c r="AO787">
        <v>-0.56973576545715332</v>
      </c>
      <c r="AP787">
        <v>-0.80287033319473267</v>
      </c>
      <c r="AQ787">
        <v>-0.73959368467330933</v>
      </c>
      <c r="AR787">
        <v>-0.92227780818939209</v>
      </c>
      <c r="AS787">
        <v>-0.82917499542236328</v>
      </c>
      <c r="AT787">
        <v>-0.95801460742950439</v>
      </c>
      <c r="AU787">
        <v>-0.73990523815155029</v>
      </c>
      <c r="AV787">
        <v>-0.79383313655853271</v>
      </c>
      <c r="AW787">
        <v>-0.79359275102615356</v>
      </c>
      <c r="AX787">
        <v>-1.0750468969345093</v>
      </c>
      <c r="AY787">
        <v>-2.1088194847106934</v>
      </c>
      <c r="AZ787">
        <v>-2.3755056858062744</v>
      </c>
      <c r="BA787">
        <v>-0.39899662137031555</v>
      </c>
      <c r="BB787">
        <v>-0.35977020859718323</v>
      </c>
      <c r="BC787">
        <v>-0.68756294250488281</v>
      </c>
      <c r="BD787">
        <v>-0.65882879495620728</v>
      </c>
      <c r="BE787">
        <v>-0.82787668704986572</v>
      </c>
      <c r="BF787">
        <v>-1.2956671714782715</v>
      </c>
      <c r="BG787">
        <v>-0.2315029501914978</v>
      </c>
      <c r="BH787">
        <v>-0.2279147207736969</v>
      </c>
      <c r="BI787">
        <v>-0.35189753770828247</v>
      </c>
      <c r="BJ787">
        <v>-0.28513136506080627</v>
      </c>
      <c r="BK787">
        <v>-0.21427211165428162</v>
      </c>
      <c r="BL787">
        <v>-0.26462724804878235</v>
      </c>
      <c r="BM787">
        <v>-0.11389617621898651</v>
      </c>
      <c r="BN787">
        <v>-0.3231809139251709</v>
      </c>
      <c r="BO787">
        <v>-0.38965168595314026</v>
      </c>
      <c r="BP787">
        <v>-0.48914122581481934</v>
      </c>
      <c r="BQ787">
        <v>-0.38449406623840332</v>
      </c>
      <c r="BR787">
        <v>-0.43979781866073608</v>
      </c>
      <c r="BS787">
        <v>-0.28043806552886963</v>
      </c>
      <c r="BT787">
        <v>-0.30278459191322327</v>
      </c>
      <c r="BU787">
        <v>-0.3121173083782196</v>
      </c>
      <c r="BV787">
        <v>-0.47984138131141663</v>
      </c>
      <c r="BW787">
        <v>-0.87455028295516968</v>
      </c>
      <c r="BX787">
        <v>-1.0379160642623901</v>
      </c>
      <c r="BY787">
        <v>4.9041517078876495E-2</v>
      </c>
      <c r="BZ787">
        <v>9.2218056321144104E-2</v>
      </c>
      <c r="CA787">
        <v>-0.16910398006439209</v>
      </c>
      <c r="CB787">
        <v>-0.15449400246143341</v>
      </c>
      <c r="CC787">
        <v>-0.25059643387794495</v>
      </c>
      <c r="CD787">
        <v>-0.57944583892822266</v>
      </c>
      <c r="CE787">
        <v>6.7441850900650024E-2</v>
      </c>
      <c r="CF787">
        <v>7.8582942485809326E-2</v>
      </c>
      <c r="CG787">
        <v>5.4830498993396759E-2</v>
      </c>
      <c r="CH787">
        <v>5.3263299167156219E-2</v>
      </c>
      <c r="CI787">
        <v>0.10731435567140579</v>
      </c>
      <c r="CJ787">
        <v>8.7538428604602814E-2</v>
      </c>
      <c r="CK787">
        <v>0.20181693136692047</v>
      </c>
      <c r="CL787">
        <v>9.0504847466945648E-3</v>
      </c>
      <c r="CM787">
        <v>-0.14728295803070068</v>
      </c>
      <c r="CN787">
        <v>-0.18915218114852905</v>
      </c>
      <c r="CO787">
        <v>-7.6509378850460052E-2</v>
      </c>
      <c r="CP787">
        <v>-8.0882430076599121E-2</v>
      </c>
      <c r="CQ787">
        <v>3.7787478417158127E-2</v>
      </c>
      <c r="CR787">
        <v>3.7314135581254959E-2</v>
      </c>
      <c r="CS787">
        <v>2.1351112052798271E-2</v>
      </c>
      <c r="CT787">
        <v>-6.7603848874568939E-2</v>
      </c>
      <c r="CU787">
        <v>-1.9699268043041229E-2</v>
      </c>
      <c r="CV787">
        <v>-0.11150563508272171</v>
      </c>
      <c r="CW787">
        <v>0.35935136675834656</v>
      </c>
      <c r="CX787">
        <v>0.405263751745224</v>
      </c>
      <c r="CY787">
        <v>0.18997912108898163</v>
      </c>
      <c r="CZ787">
        <v>0.19480670988559723</v>
      </c>
      <c r="DA787">
        <v>0.14922608435153961</v>
      </c>
      <c r="DB787">
        <v>-8.3393126726150513E-2</v>
      </c>
      <c r="DC787">
        <v>0.36638665199279785</v>
      </c>
      <c r="DD787">
        <v>0.38508060574531555</v>
      </c>
      <c r="DE787">
        <v>0.46155855059623718</v>
      </c>
      <c r="DF787">
        <v>0.39165797829627991</v>
      </c>
      <c r="DG787">
        <v>0.42890083789825439</v>
      </c>
      <c r="DH787">
        <v>0.43970412015914917</v>
      </c>
      <c r="DI787">
        <v>0.51753002405166626</v>
      </c>
      <c r="DJ787">
        <v>0.34128189086914063</v>
      </c>
      <c r="DK787">
        <v>9.5085777342319489E-2</v>
      </c>
      <c r="DL787">
        <v>0.11083686351776123</v>
      </c>
      <c r="DM787">
        <v>0.23147529363632202</v>
      </c>
      <c r="DN787">
        <v>0.27803295850753784</v>
      </c>
      <c r="DO787">
        <v>0.35601302981376648</v>
      </c>
      <c r="DP787">
        <v>0.37741285562515259</v>
      </c>
      <c r="DQ787">
        <v>0.35481953620910645</v>
      </c>
      <c r="DR787">
        <v>0.34463369846343994</v>
      </c>
      <c r="DS787">
        <v>0.8351517915725708</v>
      </c>
      <c r="DT787">
        <v>0.81490480899810791</v>
      </c>
      <c r="DU787">
        <v>0.66966122388839722</v>
      </c>
      <c r="DV787">
        <v>0.71830946207046509</v>
      </c>
      <c r="DW787">
        <v>0.54906225204467773</v>
      </c>
      <c r="DX787">
        <v>0.54410743713378906</v>
      </c>
      <c r="DY787">
        <v>0.54904860258102417</v>
      </c>
      <c r="DZ787">
        <v>0.41265958547592163</v>
      </c>
      <c r="EA787">
        <v>0.79801547527313232</v>
      </c>
      <c r="EB787">
        <v>0.82761454582214355</v>
      </c>
      <c r="EC787">
        <v>1.048809289932251</v>
      </c>
      <c r="ED787">
        <v>0.88024610280990601</v>
      </c>
      <c r="EE787">
        <v>0.89322060346603394</v>
      </c>
      <c r="EF787">
        <v>0.94817543029785156</v>
      </c>
      <c r="EG787">
        <v>0.97336965799331665</v>
      </c>
      <c r="EH787">
        <v>0.82097125053405762</v>
      </c>
      <c r="EI787">
        <v>0.44502773880958557</v>
      </c>
      <c r="EJ787">
        <v>0.54397338628768921</v>
      </c>
      <c r="EK787">
        <v>0.67615622282028198</v>
      </c>
      <c r="EL787">
        <v>0.79624974727630615</v>
      </c>
      <c r="EM787">
        <v>0.81548017263412476</v>
      </c>
      <c r="EN787">
        <v>0.86846137046813965</v>
      </c>
      <c r="EO787">
        <v>0.83629494905471802</v>
      </c>
      <c r="EP787">
        <v>0.93983924388885498</v>
      </c>
      <c r="EQ787">
        <v>2.0694208145141602</v>
      </c>
      <c r="ER787">
        <v>2.1524944305419922</v>
      </c>
      <c r="ES787">
        <v>1.1176993846893311</v>
      </c>
      <c r="ET787">
        <v>1.1702977418899536</v>
      </c>
      <c r="EU787">
        <v>1.0675212144851685</v>
      </c>
      <c r="EV787">
        <v>1.0484422445297241</v>
      </c>
      <c r="EW787">
        <v>1.1263288259506226</v>
      </c>
      <c r="EX787">
        <v>1.1288808584213257</v>
      </c>
      <c r="EY787">
        <v>49.337882995605469</v>
      </c>
      <c r="EZ787">
        <v>48.889297485351563</v>
      </c>
      <c r="FA787">
        <v>48.287769317626953</v>
      </c>
      <c r="FB787">
        <v>47.576679229736328</v>
      </c>
      <c r="FC787">
        <v>47.182926177978516</v>
      </c>
      <c r="FD787">
        <v>46.881847381591797</v>
      </c>
      <c r="FE787">
        <v>46.233184814453125</v>
      </c>
      <c r="FF787">
        <v>46.501663208007813</v>
      </c>
      <c r="FG787">
        <v>47.913108825683594</v>
      </c>
      <c r="FH787">
        <v>51.625015258789063</v>
      </c>
      <c r="FI787">
        <v>54.866420745849609</v>
      </c>
      <c r="FJ787">
        <v>58.31298828125</v>
      </c>
      <c r="FK787">
        <v>60.298385620117188</v>
      </c>
      <c r="FL787">
        <v>61.490509033203125</v>
      </c>
      <c r="FM787">
        <v>62.296062469482422</v>
      </c>
      <c r="FN787">
        <v>62.678050994873047</v>
      </c>
      <c r="FO787">
        <v>61.273311614990234</v>
      </c>
      <c r="FP787">
        <v>60.109577178955078</v>
      </c>
      <c r="FQ787">
        <v>58.373996734619141</v>
      </c>
      <c r="FR787">
        <v>56.341716766357422</v>
      </c>
      <c r="FS787">
        <v>54.938533782958984</v>
      </c>
      <c r="FT787">
        <v>53.602230072021484</v>
      </c>
      <c r="FU787">
        <v>52.474430084228516</v>
      </c>
      <c r="FV787">
        <v>50.964607238769531</v>
      </c>
      <c r="FW787">
        <v>1</v>
      </c>
    </row>
    <row r="788" spans="1:179" x14ac:dyDescent="0.2">
      <c r="A788" t="s">
        <v>241</v>
      </c>
      <c r="B788" t="s">
        <v>248</v>
      </c>
      <c r="C788" t="s">
        <v>218</v>
      </c>
      <c r="D788" t="s">
        <v>38</v>
      </c>
      <c r="E788">
        <v>2015</v>
      </c>
      <c r="F788" t="s">
        <v>224</v>
      </c>
      <c r="G788" t="s">
        <v>246</v>
      </c>
      <c r="H788">
        <v>135.75</v>
      </c>
      <c r="K788">
        <v>29.53475602042225</v>
      </c>
      <c r="L788">
        <v>28.935774032739992</v>
      </c>
      <c r="M788">
        <v>28.841887923194196</v>
      </c>
      <c r="N788">
        <v>29.266438992964677</v>
      </c>
      <c r="O788">
        <v>30.551751581525295</v>
      </c>
      <c r="P788">
        <v>32.757327232578525</v>
      </c>
      <c r="Q788">
        <v>37.252626200364254</v>
      </c>
      <c r="R788">
        <v>39.54240040262443</v>
      </c>
      <c r="S788">
        <v>40.390476263699732</v>
      </c>
      <c r="T788">
        <v>45.243937012860954</v>
      </c>
      <c r="U788">
        <v>48.982898724328194</v>
      </c>
      <c r="V788">
        <v>50.817566566648743</v>
      </c>
      <c r="W788">
        <v>52.190846332874216</v>
      </c>
      <c r="X788">
        <v>53.3805909445026</v>
      </c>
      <c r="Y788">
        <v>53.507590436363039</v>
      </c>
      <c r="Z788">
        <v>51.002184459375016</v>
      </c>
      <c r="AA788">
        <v>49.596221291305994</v>
      </c>
      <c r="AB788">
        <v>46.830640378970358</v>
      </c>
      <c r="AC788">
        <v>42.855058829203202</v>
      </c>
      <c r="AD788">
        <v>41.188651938342943</v>
      </c>
      <c r="AE788">
        <v>39.903578497077405</v>
      </c>
      <c r="AF788">
        <v>37.531703801859045</v>
      </c>
      <c r="AG788">
        <v>34.800061881832377</v>
      </c>
      <c r="AH788">
        <v>32.105309178941773</v>
      </c>
      <c r="AI788">
        <v>-0.90202420949935913</v>
      </c>
      <c r="AJ788">
        <v>-0.89194858074188232</v>
      </c>
      <c r="AK788">
        <v>-1.0076793432235718</v>
      </c>
      <c r="AL788">
        <v>-1.0767596960067749</v>
      </c>
      <c r="AM788">
        <v>-1.0885665416717529</v>
      </c>
      <c r="AN788">
        <v>-1.0682864189147949</v>
      </c>
      <c r="AO788">
        <v>-0.69803464412689209</v>
      </c>
      <c r="AP788">
        <v>-0.96782702207565308</v>
      </c>
      <c r="AQ788">
        <v>-1.0108100175857544</v>
      </c>
      <c r="AR788">
        <v>-1.3167328834533691</v>
      </c>
      <c r="AS788">
        <v>-1.1044934988021851</v>
      </c>
      <c r="AT788">
        <v>-1.2575283050537109</v>
      </c>
      <c r="AU788">
        <v>-1.071614146232605</v>
      </c>
      <c r="AV788">
        <v>-1.0384377241134644</v>
      </c>
      <c r="AW788">
        <v>-1.0442520380020142</v>
      </c>
      <c r="AX788">
        <v>-1.1301842927932739</v>
      </c>
      <c r="AY788">
        <v>-2.1656351089477539</v>
      </c>
      <c r="AZ788">
        <v>-3.0426526069641113</v>
      </c>
      <c r="BA788">
        <v>-0.69814413785934448</v>
      </c>
      <c r="BB788">
        <v>-0.75289022922515869</v>
      </c>
      <c r="BC788">
        <v>-0.98056530952453613</v>
      </c>
      <c r="BD788">
        <v>-0.91730105876922607</v>
      </c>
      <c r="BE788">
        <v>-1.1886934041976929</v>
      </c>
      <c r="BF788">
        <v>-1.8488461971282959</v>
      </c>
      <c r="BG788">
        <v>-0.29808497428894043</v>
      </c>
      <c r="BH788">
        <v>-0.29712864756584167</v>
      </c>
      <c r="BI788">
        <v>-0.37195086479187012</v>
      </c>
      <c r="BJ788">
        <v>-0.39701023697853088</v>
      </c>
      <c r="BK788">
        <v>-0.44879162311553955</v>
      </c>
      <c r="BL788">
        <v>-0.41424083709716797</v>
      </c>
      <c r="BM788">
        <v>-0.15417210757732391</v>
      </c>
      <c r="BN788">
        <v>-0.38281762599945068</v>
      </c>
      <c r="BO788">
        <v>-0.55166471004486084</v>
      </c>
      <c r="BP788">
        <v>-0.71793586015701294</v>
      </c>
      <c r="BQ788">
        <v>-0.49754458665847778</v>
      </c>
      <c r="BR788">
        <v>-0.58374017477035522</v>
      </c>
      <c r="BS788">
        <v>-0.45302808284759521</v>
      </c>
      <c r="BT788">
        <v>-0.36381760239601135</v>
      </c>
      <c r="BU788">
        <v>-0.37322887778282166</v>
      </c>
      <c r="BV788">
        <v>-0.44425731897354126</v>
      </c>
      <c r="BW788">
        <v>-0.80353832244873047</v>
      </c>
      <c r="BX788">
        <v>-1.1814299821853638</v>
      </c>
      <c r="BY788">
        <v>0.15093956887722015</v>
      </c>
      <c r="BZ788">
        <v>9.0164728462696075E-2</v>
      </c>
      <c r="CA788">
        <v>-0.17539876699447632</v>
      </c>
      <c r="CB788">
        <v>-0.14555232226848602</v>
      </c>
      <c r="CC788">
        <v>-0.32115745544433594</v>
      </c>
      <c r="CD788">
        <v>-0.80787312984466553</v>
      </c>
      <c r="CE788">
        <v>0.12020149827003479</v>
      </c>
      <c r="CF788">
        <v>0.11484184116125107</v>
      </c>
      <c r="CG788">
        <v>6.8352773785591125E-2</v>
      </c>
      <c r="CH788">
        <v>7.3782183229923248E-2</v>
      </c>
      <c r="CI788">
        <v>-5.6854952126741409E-3</v>
      </c>
      <c r="CJ788">
        <v>3.8749136030673981E-2</v>
      </c>
      <c r="CK788">
        <v>0.22250543534755707</v>
      </c>
      <c r="CL788">
        <v>2.2358093410730362E-2</v>
      </c>
      <c r="CM788">
        <v>-0.23366209864616394</v>
      </c>
      <c r="CN788">
        <v>-0.30321088433265686</v>
      </c>
      <c r="CO788">
        <v>-7.7173627912998199E-2</v>
      </c>
      <c r="CP788">
        <v>-0.11707649379968643</v>
      </c>
      <c r="CQ788">
        <v>-2.4597294628620148E-2</v>
      </c>
      <c r="CR788">
        <v>0.10342227667570114</v>
      </c>
      <c r="CS788">
        <v>9.1519713401794434E-2</v>
      </c>
      <c r="CT788">
        <v>3.0813563615083694E-2</v>
      </c>
      <c r="CU788">
        <v>0.13984580338001251</v>
      </c>
      <c r="CV788">
        <v>0.10764706879854202</v>
      </c>
      <c r="CW788">
        <v>0.73901236057281494</v>
      </c>
      <c r="CX788">
        <v>0.67406201362609863</v>
      </c>
      <c r="CY788">
        <v>0.3822571337223053</v>
      </c>
      <c r="CZ788">
        <v>0.38895848393440247</v>
      </c>
      <c r="DA788">
        <v>0.27969536185264587</v>
      </c>
      <c r="DB788">
        <v>-8.6898401379585266E-2</v>
      </c>
      <c r="DC788">
        <v>0.53848797082901001</v>
      </c>
      <c r="DD788">
        <v>0.52681231498718262</v>
      </c>
      <c r="DE788">
        <v>0.50865638256072998</v>
      </c>
      <c r="DF788">
        <v>0.54457461833953857</v>
      </c>
      <c r="DG788">
        <v>0.43742063641548157</v>
      </c>
      <c r="DH788">
        <v>0.49173909425735474</v>
      </c>
      <c r="DI788">
        <v>0.59918296337127686</v>
      </c>
      <c r="DJ788">
        <v>0.42753380537033081</v>
      </c>
      <c r="DK788">
        <v>8.434053510427475E-2</v>
      </c>
      <c r="DL788">
        <v>0.11151409894227982</v>
      </c>
      <c r="DM788">
        <v>0.34319734573364258</v>
      </c>
      <c r="DN788">
        <v>0.34958717226982117</v>
      </c>
      <c r="DO788">
        <v>0.40383350849151611</v>
      </c>
      <c r="DP788">
        <v>0.57066214084625244</v>
      </c>
      <c r="DQ788">
        <v>0.55626827478408813</v>
      </c>
      <c r="DR788">
        <v>0.50588446855545044</v>
      </c>
      <c r="DS788">
        <v>1.0832298994064331</v>
      </c>
      <c r="DT788">
        <v>1.3967241048812866</v>
      </c>
      <c r="DU788">
        <v>1.3270851373672485</v>
      </c>
      <c r="DV788">
        <v>1.257959246635437</v>
      </c>
      <c r="DW788">
        <v>0.93991303443908691</v>
      </c>
      <c r="DX788">
        <v>0.92346930503845215</v>
      </c>
      <c r="DY788">
        <v>0.88054811954498291</v>
      </c>
      <c r="DZ788">
        <v>0.63407635688781738</v>
      </c>
      <c r="EA788">
        <v>1.1424272060394287</v>
      </c>
      <c r="EB788">
        <v>1.1216322183609009</v>
      </c>
      <c r="EC788">
        <v>1.1443848609924316</v>
      </c>
      <c r="ED788">
        <v>1.224324107170105</v>
      </c>
      <c r="EE788">
        <v>1.0771955251693726</v>
      </c>
      <c r="EF788">
        <v>1.1457847356796265</v>
      </c>
      <c r="EG788">
        <v>1.1430455446243286</v>
      </c>
      <c r="EH788">
        <v>1.0125432014465332</v>
      </c>
      <c r="EI788">
        <v>0.54348582029342651</v>
      </c>
      <c r="EJ788">
        <v>0.71031111478805542</v>
      </c>
      <c r="EK788">
        <v>0.95014625787734985</v>
      </c>
      <c r="EL788">
        <v>1.023375391960144</v>
      </c>
      <c r="EM788">
        <v>1.0224195718765259</v>
      </c>
      <c r="EN788">
        <v>1.2452822923660278</v>
      </c>
      <c r="EO788">
        <v>1.227291464805603</v>
      </c>
      <c r="EP788">
        <v>1.1918114423751831</v>
      </c>
      <c r="EQ788">
        <v>2.4453268051147461</v>
      </c>
      <c r="ER788">
        <v>3.2579467296600342</v>
      </c>
      <c r="ES788">
        <v>2.1761689186096191</v>
      </c>
      <c r="ET788">
        <v>2.1010141372680664</v>
      </c>
      <c r="EU788">
        <v>1.745079517364502</v>
      </c>
      <c r="EV788">
        <v>1.6952179670333862</v>
      </c>
      <c r="EW788">
        <v>1.7480841875076294</v>
      </c>
      <c r="EX788">
        <v>1.6750494241714478</v>
      </c>
      <c r="EY788">
        <v>61.630634307861328</v>
      </c>
      <c r="EZ788">
        <v>60.224796295166016</v>
      </c>
      <c r="FA788">
        <v>59.497322082519531</v>
      </c>
      <c r="FB788">
        <v>59.292991638183594</v>
      </c>
      <c r="FC788">
        <v>58.173007965087891</v>
      </c>
      <c r="FD788">
        <v>57.093753814697266</v>
      </c>
      <c r="FE788">
        <v>56.484142303466797</v>
      </c>
      <c r="FF788">
        <v>57.149852752685547</v>
      </c>
      <c r="FG788">
        <v>60.364730834960937</v>
      </c>
      <c r="FH788">
        <v>64.77630615234375</v>
      </c>
      <c r="FI788">
        <v>69.584945678710937</v>
      </c>
      <c r="FJ788">
        <v>74.250701904296875</v>
      </c>
      <c r="FK788">
        <v>77.771263122558594</v>
      </c>
      <c r="FL788">
        <v>79.545074462890625</v>
      </c>
      <c r="FM788">
        <v>80.144767761230469</v>
      </c>
      <c r="FN788">
        <v>80.878799438476563</v>
      </c>
      <c r="FO788">
        <v>80.56488037109375</v>
      </c>
      <c r="FP788">
        <v>79.074424743652344</v>
      </c>
      <c r="FQ788">
        <v>76.56292724609375</v>
      </c>
      <c r="FR788">
        <v>73.219161987304688</v>
      </c>
      <c r="FS788">
        <v>70.136070251464844</v>
      </c>
      <c r="FT788">
        <v>67.105613708496094</v>
      </c>
      <c r="FU788">
        <v>64.740730285644531</v>
      </c>
      <c r="FV788">
        <v>62.944854736328125</v>
      </c>
      <c r="FW788">
        <v>1</v>
      </c>
    </row>
    <row r="789" spans="1:179" x14ac:dyDescent="0.2">
      <c r="A789" t="s">
        <v>241</v>
      </c>
      <c r="B789" t="s">
        <v>248</v>
      </c>
      <c r="C789" t="s">
        <v>218</v>
      </c>
      <c r="D789" t="s">
        <v>38</v>
      </c>
      <c r="E789">
        <v>2016</v>
      </c>
      <c r="F789" t="s">
        <v>224</v>
      </c>
      <c r="G789" t="s">
        <v>246</v>
      </c>
      <c r="H789">
        <v>97.240000000000009</v>
      </c>
      <c r="K789">
        <v>21.36597918273549</v>
      </c>
      <c r="L789">
        <v>20.836559514897324</v>
      </c>
      <c r="M789">
        <v>20.806801365934987</v>
      </c>
      <c r="N789">
        <v>21.222880955938177</v>
      </c>
      <c r="O789">
        <v>22.230636047509613</v>
      </c>
      <c r="P789">
        <v>23.662546903233668</v>
      </c>
      <c r="Q789">
        <v>27.343642700204171</v>
      </c>
      <c r="R789">
        <v>29.323272067230569</v>
      </c>
      <c r="S789">
        <v>30.337318334710819</v>
      </c>
      <c r="T789">
        <v>34.038933851047389</v>
      </c>
      <c r="U789">
        <v>35.824513035447289</v>
      </c>
      <c r="V789">
        <v>37.0281886787293</v>
      </c>
      <c r="W789">
        <v>37.991803151682888</v>
      </c>
      <c r="X789">
        <v>38.97418238776276</v>
      </c>
      <c r="Y789">
        <v>39.158415968659419</v>
      </c>
      <c r="Z789">
        <v>37.684828316952157</v>
      </c>
      <c r="AA789">
        <v>36.820303313779625</v>
      </c>
      <c r="AB789">
        <v>34.744947756589795</v>
      </c>
      <c r="AC789">
        <v>31.794003274352743</v>
      </c>
      <c r="AD789">
        <v>30.106823798100979</v>
      </c>
      <c r="AE789">
        <v>29.292565233741229</v>
      </c>
      <c r="AF789">
        <v>27.760839859353315</v>
      </c>
      <c r="AG789">
        <v>25.666906673397616</v>
      </c>
      <c r="AH789">
        <v>23.40539577405465</v>
      </c>
      <c r="AI789">
        <v>-0.8572535514831543</v>
      </c>
      <c r="AJ789">
        <v>-0.84582126140594482</v>
      </c>
      <c r="AK789">
        <v>-0.95831787586212158</v>
      </c>
      <c r="AL789">
        <v>-1.0254263877868652</v>
      </c>
      <c r="AM789">
        <v>-1.023787260055542</v>
      </c>
      <c r="AN789">
        <v>-1.0045320987701416</v>
      </c>
      <c r="AO789">
        <v>-0.66095370054244995</v>
      </c>
      <c r="AP789">
        <v>-0.94272977113723755</v>
      </c>
      <c r="AQ789">
        <v>-0.97090929746627808</v>
      </c>
      <c r="AR789">
        <v>-1.2229698896408081</v>
      </c>
      <c r="AS789">
        <v>-1.0163875818252563</v>
      </c>
      <c r="AT789">
        <v>-1.169319748878479</v>
      </c>
      <c r="AU789">
        <v>-0.99941688776016235</v>
      </c>
      <c r="AV789">
        <v>-0.99151557683944702</v>
      </c>
      <c r="AW789">
        <v>-0.99094045162200928</v>
      </c>
      <c r="AX789">
        <v>-1.0307289361953735</v>
      </c>
      <c r="AY789">
        <v>-2.0566763877868652</v>
      </c>
      <c r="AZ789">
        <v>-2.8961317539215088</v>
      </c>
      <c r="BA789">
        <v>-0.57197016477584839</v>
      </c>
      <c r="BB789">
        <v>-0.71601790189743042</v>
      </c>
      <c r="BC789">
        <v>-0.98264318704605103</v>
      </c>
      <c r="BD789">
        <v>-0.91392183303833008</v>
      </c>
      <c r="BE789">
        <v>-1.1240081787109375</v>
      </c>
      <c r="BF789">
        <v>-1.7112706899642944</v>
      </c>
      <c r="BG789">
        <v>-0.28360471129417419</v>
      </c>
      <c r="BH789">
        <v>-0.28210511803627014</v>
      </c>
      <c r="BI789">
        <v>-0.35456398129463196</v>
      </c>
      <c r="BJ789">
        <v>-0.37930861115455627</v>
      </c>
      <c r="BK789">
        <v>-0.41482558846473694</v>
      </c>
      <c r="BL789">
        <v>-0.38169741630554199</v>
      </c>
      <c r="BM789">
        <v>-0.14428822696208954</v>
      </c>
      <c r="BN789">
        <v>-0.3857806921005249</v>
      </c>
      <c r="BO789">
        <v>-0.53376960754394531</v>
      </c>
      <c r="BP789">
        <v>-0.65103393793106079</v>
      </c>
      <c r="BQ789">
        <v>-0.4379916787147522</v>
      </c>
      <c r="BR789">
        <v>-0.52596044540405273</v>
      </c>
      <c r="BS789">
        <v>-0.41073659062385559</v>
      </c>
      <c r="BT789">
        <v>-0.35018348693847656</v>
      </c>
      <c r="BU789">
        <v>-0.35236746072769165</v>
      </c>
      <c r="BV789">
        <v>-0.38112136721611023</v>
      </c>
      <c r="BW789">
        <v>-0.77257585525512695</v>
      </c>
      <c r="BX789">
        <v>-1.1273370981216431</v>
      </c>
      <c r="BY789">
        <v>0.1769421249628067</v>
      </c>
      <c r="BZ789">
        <v>7.1249596774578094E-2</v>
      </c>
      <c r="CA789">
        <v>-0.22276061773300171</v>
      </c>
      <c r="CB789">
        <v>-0.1897536963224411</v>
      </c>
      <c r="CC789">
        <v>-0.30279412865638733</v>
      </c>
      <c r="CD789">
        <v>-0.72119808197021484</v>
      </c>
      <c r="CE789">
        <v>0.11370272934436798</v>
      </c>
      <c r="CF789">
        <v>0.10832297801971436</v>
      </c>
      <c r="CG789">
        <v>6.3594140112400055E-2</v>
      </c>
      <c r="CH789">
        <v>6.8190619349479675E-2</v>
      </c>
      <c r="CI789">
        <v>6.9394167512655258E-3</v>
      </c>
      <c r="CJ789">
        <v>4.9675982445478439E-2</v>
      </c>
      <c r="CK789">
        <v>0.21355269849300385</v>
      </c>
      <c r="CL789">
        <v>-3.9468530303565785E-5</v>
      </c>
      <c r="CM789">
        <v>-0.23100793361663818</v>
      </c>
      <c r="CN789">
        <v>-0.25491279363632202</v>
      </c>
      <c r="CO789">
        <v>-3.7396445870399475E-2</v>
      </c>
      <c r="CP789">
        <v>-8.0371759831905365E-2</v>
      </c>
      <c r="CQ789">
        <v>-3.0184269417077303E-3</v>
      </c>
      <c r="CR789">
        <v>9.4001173973083496E-2</v>
      </c>
      <c r="CS789">
        <v>8.99062380194664E-2</v>
      </c>
      <c r="CT789">
        <v>6.8794876337051392E-2</v>
      </c>
      <c r="CU789">
        <v>0.1167883425951004</v>
      </c>
      <c r="CV789">
        <v>9.772462397813797E-2</v>
      </c>
      <c r="CW789">
        <v>0.69563645124435425</v>
      </c>
      <c r="CX789">
        <v>0.61650866270065308</v>
      </c>
      <c r="CY789">
        <v>0.30353173613548279</v>
      </c>
      <c r="CZ789">
        <v>0.31180295348167419</v>
      </c>
      <c r="DA789">
        <v>0.26597622036933899</v>
      </c>
      <c r="DB789">
        <v>-3.5476762801408768E-2</v>
      </c>
      <c r="DC789">
        <v>0.51101016998291016</v>
      </c>
      <c r="DD789">
        <v>0.49875104427337646</v>
      </c>
      <c r="DE789">
        <v>0.48175224661827087</v>
      </c>
      <c r="DF789">
        <v>0.51568984985351563</v>
      </c>
      <c r="DG789">
        <v>0.42870441079139709</v>
      </c>
      <c r="DH789">
        <v>0.48104938864707947</v>
      </c>
      <c r="DI789">
        <v>0.57139360904693604</v>
      </c>
      <c r="DJ789">
        <v>0.38570177555084229</v>
      </c>
      <c r="DK789">
        <v>7.1753710508346558E-2</v>
      </c>
      <c r="DL789">
        <v>0.14120830595493317</v>
      </c>
      <c r="DM789">
        <v>0.36319878697395325</v>
      </c>
      <c r="DN789">
        <v>0.3652169406414032</v>
      </c>
      <c r="DO789">
        <v>0.40469974279403687</v>
      </c>
      <c r="DP789">
        <v>0.53818583488464355</v>
      </c>
      <c r="DQ789">
        <v>0.53217995166778564</v>
      </c>
      <c r="DR789">
        <v>0.5187111496925354</v>
      </c>
      <c r="DS789">
        <v>1.0061525106430054</v>
      </c>
      <c r="DT789">
        <v>1.3227863311767578</v>
      </c>
      <c r="DU789">
        <v>1.214330792427063</v>
      </c>
      <c r="DV789">
        <v>1.1617677211761475</v>
      </c>
      <c r="DW789">
        <v>0.82982409000396729</v>
      </c>
      <c r="DX789">
        <v>0.81335961818695068</v>
      </c>
      <c r="DY789">
        <v>0.8347465991973877</v>
      </c>
      <c r="DZ789">
        <v>0.65024453401565552</v>
      </c>
      <c r="EA789">
        <v>1.0846589803695679</v>
      </c>
      <c r="EB789">
        <v>1.0624672174453735</v>
      </c>
      <c r="EC789">
        <v>1.0855062007904053</v>
      </c>
      <c r="ED789">
        <v>1.161807656288147</v>
      </c>
      <c r="EE789">
        <v>1.0376660823822021</v>
      </c>
      <c r="EF789">
        <v>1.1038841009140015</v>
      </c>
      <c r="EG789">
        <v>1.0880590677261353</v>
      </c>
      <c r="EH789">
        <v>0.94265085458755493</v>
      </c>
      <c r="EI789">
        <v>0.50889343023300171</v>
      </c>
      <c r="EJ789">
        <v>0.71314430236816406</v>
      </c>
      <c r="EK789">
        <v>0.94159466028213501</v>
      </c>
      <c r="EL789">
        <v>1.0085762739181519</v>
      </c>
      <c r="EM789">
        <v>0.99338001012802124</v>
      </c>
      <c r="EN789">
        <v>1.1795178651809692</v>
      </c>
      <c r="EO789">
        <v>1.1707528829574585</v>
      </c>
      <c r="EP789">
        <v>1.1683187484741211</v>
      </c>
      <c r="EQ789">
        <v>2.2902531623840332</v>
      </c>
      <c r="ER789">
        <v>3.091580867767334</v>
      </c>
      <c r="ES789">
        <v>1.9632431268692017</v>
      </c>
      <c r="ET789">
        <v>1.9490351676940918</v>
      </c>
      <c r="EU789">
        <v>1.5897066593170166</v>
      </c>
      <c r="EV789">
        <v>1.5375276803970337</v>
      </c>
      <c r="EW789">
        <v>1.6559605598449707</v>
      </c>
      <c r="EX789">
        <v>1.6403172016143799</v>
      </c>
      <c r="EY789">
        <v>61.776424407958984</v>
      </c>
      <c r="EZ789">
        <v>60.438076019287109</v>
      </c>
      <c r="FA789">
        <v>59.774490356445313</v>
      </c>
      <c r="FB789">
        <v>59.65338134765625</v>
      </c>
      <c r="FC789">
        <v>58.572139739990234</v>
      </c>
      <c r="FD789">
        <v>57.371654510498047</v>
      </c>
      <c r="FE789">
        <v>56.765033721923828</v>
      </c>
      <c r="FF789">
        <v>57.371261596679688</v>
      </c>
      <c r="FG789">
        <v>60.535194396972656</v>
      </c>
      <c r="FH789">
        <v>64.881278991699219</v>
      </c>
      <c r="FI789">
        <v>69.609916687011719</v>
      </c>
      <c r="FJ789">
        <v>74.263679504394531</v>
      </c>
      <c r="FK789">
        <v>77.8018798828125</v>
      </c>
      <c r="FL789">
        <v>79.578834533691406</v>
      </c>
      <c r="FM789">
        <v>80.144432067871094</v>
      </c>
      <c r="FN789">
        <v>80.862136840820313</v>
      </c>
      <c r="FO789">
        <v>80.465797424316406</v>
      </c>
      <c r="FP789">
        <v>78.897514343261719</v>
      </c>
      <c r="FQ789">
        <v>76.462089538574219</v>
      </c>
      <c r="FR789">
        <v>73.193923950195313</v>
      </c>
      <c r="FS789">
        <v>70.12420654296875</v>
      </c>
      <c r="FT789">
        <v>67.127494812011719</v>
      </c>
      <c r="FU789">
        <v>64.754318237304688</v>
      </c>
      <c r="FV789">
        <v>62.996109008789062</v>
      </c>
      <c r="FW789">
        <v>1</v>
      </c>
    </row>
    <row r="790" spans="1:179" x14ac:dyDescent="0.2">
      <c r="A790" t="s">
        <v>241</v>
      </c>
      <c r="B790" t="s">
        <v>248</v>
      </c>
      <c r="C790" t="s">
        <v>218</v>
      </c>
      <c r="D790" t="s">
        <v>38</v>
      </c>
      <c r="E790" t="s">
        <v>250</v>
      </c>
      <c r="F790" t="s">
        <v>224</v>
      </c>
      <c r="G790" t="s">
        <v>246</v>
      </c>
      <c r="H790">
        <v>83.28</v>
      </c>
      <c r="K790">
        <v>18.300313136444881</v>
      </c>
      <c r="L790">
        <v>17.846856469695911</v>
      </c>
      <c r="M790">
        <v>17.821368124897198</v>
      </c>
      <c r="N790">
        <v>18.1777471479047</v>
      </c>
      <c r="O790">
        <v>19.040905984804905</v>
      </c>
      <c r="P790">
        <v>20.267361220912182</v>
      </c>
      <c r="Q790">
        <v>23.420280410510799</v>
      </c>
      <c r="R790">
        <v>25.115865574234945</v>
      </c>
      <c r="S790">
        <v>25.984412906936964</v>
      </c>
      <c r="T790">
        <v>29.154907574198422</v>
      </c>
      <c r="U790">
        <v>30.684285559872027</v>
      </c>
      <c r="V790">
        <v>31.715253576754286</v>
      </c>
      <c r="W790">
        <v>32.540605246670275</v>
      </c>
      <c r="X790">
        <v>33.382029245319956</v>
      </c>
      <c r="Y790">
        <v>33.539828342277879</v>
      </c>
      <c r="Z790">
        <v>32.277676243860043</v>
      </c>
      <c r="AA790">
        <v>31.537196337133963</v>
      </c>
      <c r="AB790">
        <v>29.759620114616439</v>
      </c>
      <c r="AC790">
        <v>27.232087554028773</v>
      </c>
      <c r="AD790">
        <v>25.786990539343893</v>
      </c>
      <c r="AE790">
        <v>25.089564665510967</v>
      </c>
      <c r="AF790">
        <v>23.777616649901777</v>
      </c>
      <c r="AG790">
        <v>21.98412838231296</v>
      </c>
      <c r="AH790">
        <v>20.047107042663754</v>
      </c>
      <c r="AI790">
        <v>-0.80121409893035889</v>
      </c>
      <c r="AJ790">
        <v>-0.79026263952255249</v>
      </c>
      <c r="AK790">
        <v>-0.89129155874252319</v>
      </c>
      <c r="AL790">
        <v>-0.9537162184715271</v>
      </c>
      <c r="AM790">
        <v>-0.94797497987747192</v>
      </c>
      <c r="AN790">
        <v>-0.9331020712852478</v>
      </c>
      <c r="AO790">
        <v>-0.62642830610275269</v>
      </c>
      <c r="AP790">
        <v>-0.87247645854949951</v>
      </c>
      <c r="AQ790">
        <v>-0.88262730836868286</v>
      </c>
      <c r="AR790">
        <v>-1.1142562627792358</v>
      </c>
      <c r="AS790">
        <v>-0.93806910514831543</v>
      </c>
      <c r="AT790">
        <v>-1.0766412019729614</v>
      </c>
      <c r="AU790">
        <v>-0.92473387718200684</v>
      </c>
      <c r="AV790">
        <v>-0.92411231994628906</v>
      </c>
      <c r="AW790">
        <v>-0.92329764366149902</v>
      </c>
      <c r="AX790">
        <v>-0.95866531133651733</v>
      </c>
      <c r="AY790">
        <v>-1.9114707708358765</v>
      </c>
      <c r="AZ790">
        <v>-2.6870565414428711</v>
      </c>
      <c r="BA790">
        <v>-0.57732278108596802</v>
      </c>
      <c r="BB790">
        <v>-0.70517915487289429</v>
      </c>
      <c r="BC790">
        <v>-0.93035149574279785</v>
      </c>
      <c r="BD790">
        <v>-0.86732155084609985</v>
      </c>
      <c r="BE790">
        <v>-1.0585923194885254</v>
      </c>
      <c r="BF790">
        <v>-1.5813031196594238</v>
      </c>
      <c r="BG790">
        <v>-0.27031254768371582</v>
      </c>
      <c r="BH790">
        <v>-0.26855364441871643</v>
      </c>
      <c r="BI790">
        <v>-0.33252829313278198</v>
      </c>
      <c r="BJ790">
        <v>-0.35574597120285034</v>
      </c>
      <c r="BK790">
        <v>-0.38439208269119263</v>
      </c>
      <c r="BL790">
        <v>-0.35667991638183594</v>
      </c>
      <c r="BM790">
        <v>-0.1482638418674469</v>
      </c>
      <c r="BN790">
        <v>-0.35703027248382568</v>
      </c>
      <c r="BO790">
        <v>-0.47806248068809509</v>
      </c>
      <c r="BP790">
        <v>-0.58493989706039429</v>
      </c>
      <c r="BQ790">
        <v>-0.40277424454689026</v>
      </c>
      <c r="BR790">
        <v>-0.4812239408493042</v>
      </c>
      <c r="BS790">
        <v>-0.37992104887962341</v>
      </c>
      <c r="BT790">
        <v>-0.33057120442390442</v>
      </c>
      <c r="BU790">
        <v>-0.33231005072593689</v>
      </c>
      <c r="BV790">
        <v>-0.35746532678604126</v>
      </c>
      <c r="BW790">
        <v>-0.72305911779403687</v>
      </c>
      <c r="BX790">
        <v>-1.0500694513320923</v>
      </c>
      <c r="BY790">
        <v>0.11578191071748734</v>
      </c>
      <c r="BZ790">
        <v>2.3422509431838989E-2</v>
      </c>
      <c r="CA790">
        <v>-0.22709403932094574</v>
      </c>
      <c r="CB790">
        <v>-0.1971171647310257</v>
      </c>
      <c r="CC790">
        <v>-0.29857361316680908</v>
      </c>
      <c r="CD790">
        <v>-0.66500896215438843</v>
      </c>
      <c r="CE790">
        <v>9.7388260066509247E-2</v>
      </c>
      <c r="CF790">
        <v>9.2780411243438721E-2</v>
      </c>
      <c r="CG790">
        <v>5.4469425231218338E-2</v>
      </c>
      <c r="CH790">
        <v>5.8406390249729156E-2</v>
      </c>
      <c r="CI790">
        <v>5.9437248855829239E-3</v>
      </c>
      <c r="CJ790">
        <v>4.2548295110464096E-2</v>
      </c>
      <c r="CK790">
        <v>0.18291141092777252</v>
      </c>
      <c r="CL790">
        <v>-3.3805445127654821E-5</v>
      </c>
      <c r="CM790">
        <v>-0.19786210358142853</v>
      </c>
      <c r="CN790">
        <v>-0.21833701431751251</v>
      </c>
      <c r="CO790">
        <v>-3.2030671834945679E-2</v>
      </c>
      <c r="CP790">
        <v>-6.883973628282547E-2</v>
      </c>
      <c r="CQ790">
        <v>-2.5853323750197887E-3</v>
      </c>
      <c r="CR790">
        <v>8.0513551831245422E-2</v>
      </c>
      <c r="CS790">
        <v>7.7006176114082336E-2</v>
      </c>
      <c r="CT790">
        <v>5.892394483089447E-2</v>
      </c>
      <c r="CU790">
        <v>0.10003113746643066</v>
      </c>
      <c r="CV790">
        <v>8.3702750504016876E-2</v>
      </c>
      <c r="CW790">
        <v>0.59582412242889404</v>
      </c>
      <c r="CX790">
        <v>0.52804982662200928</v>
      </c>
      <c r="CY790">
        <v>0.25997993350028992</v>
      </c>
      <c r="CZ790">
        <v>0.26706436276435852</v>
      </c>
      <c r="DA790">
        <v>0.22781302034854889</v>
      </c>
      <c r="DB790">
        <v>-3.0386431142687798E-2</v>
      </c>
      <c r="DC790">
        <v>0.46508905291557312</v>
      </c>
      <c r="DD790">
        <v>0.45411446690559387</v>
      </c>
      <c r="DE790">
        <v>0.44146713614463806</v>
      </c>
      <c r="DF790">
        <v>0.47255873680114746</v>
      </c>
      <c r="DG790">
        <v>0.39627954363822937</v>
      </c>
      <c r="DH790">
        <v>0.44177651405334473</v>
      </c>
      <c r="DI790">
        <v>0.51408666372299194</v>
      </c>
      <c r="DJ790">
        <v>0.356962651014328</v>
      </c>
      <c r="DK790">
        <v>8.233826607465744E-2</v>
      </c>
      <c r="DL790">
        <v>0.14826586842536926</v>
      </c>
      <c r="DM790">
        <v>0.3387129008769989</v>
      </c>
      <c r="DN790">
        <v>0.34354445338249207</v>
      </c>
      <c r="DO790">
        <v>0.37475037574768066</v>
      </c>
      <c r="DP790">
        <v>0.49159830808639526</v>
      </c>
      <c r="DQ790">
        <v>0.48632240295410156</v>
      </c>
      <c r="DR790">
        <v>0.4753132164478302</v>
      </c>
      <c r="DS790">
        <v>0.92312145233154297</v>
      </c>
      <c r="DT790">
        <v>1.2174750566482544</v>
      </c>
      <c r="DU790">
        <v>1.0758662223815918</v>
      </c>
      <c r="DV790">
        <v>1.0326770544052124</v>
      </c>
      <c r="DW790">
        <v>0.74705392122268677</v>
      </c>
      <c r="DX790">
        <v>0.73124587535858154</v>
      </c>
      <c r="DY790">
        <v>0.75419962406158447</v>
      </c>
      <c r="DZ790">
        <v>0.60423612594604492</v>
      </c>
      <c r="EA790">
        <v>0.99599063396453857</v>
      </c>
      <c r="EB790">
        <v>0.97582346200942993</v>
      </c>
      <c r="EC790">
        <v>1.0002304315567017</v>
      </c>
      <c r="ED790">
        <v>1.0705289840698242</v>
      </c>
      <c r="EE790">
        <v>0.95986247062683105</v>
      </c>
      <c r="EF790">
        <v>1.0181986093521118</v>
      </c>
      <c r="EG790">
        <v>0.99225109815597534</v>
      </c>
      <c r="EH790">
        <v>0.87240886688232422</v>
      </c>
      <c r="EI790">
        <v>0.48690310120582581</v>
      </c>
      <c r="EJ790">
        <v>0.67758220434188843</v>
      </c>
      <c r="EK790">
        <v>0.87400776147842407</v>
      </c>
      <c r="EL790">
        <v>0.93896174430847168</v>
      </c>
      <c r="EM790">
        <v>0.91956323385238647</v>
      </c>
      <c r="EN790">
        <v>1.0851393938064575</v>
      </c>
      <c r="EO790">
        <v>1.0773100852966309</v>
      </c>
      <c r="EP790">
        <v>1.0765131711959839</v>
      </c>
      <c r="EQ790">
        <v>2.1115331649780273</v>
      </c>
      <c r="ER790">
        <v>2.8544621467590332</v>
      </c>
      <c r="ES790">
        <v>1.7689709663391113</v>
      </c>
      <c r="ET790">
        <v>1.7612787485122681</v>
      </c>
      <c r="EU790">
        <v>1.4503114223480225</v>
      </c>
      <c r="EV790">
        <v>1.4014502763748169</v>
      </c>
      <c r="EW790">
        <v>1.5142183303833008</v>
      </c>
      <c r="EX790">
        <v>1.5205302238464355</v>
      </c>
      <c r="EY790">
        <v>61.77642822265625</v>
      </c>
      <c r="EZ790">
        <v>60.438076019287109</v>
      </c>
      <c r="FA790">
        <v>59.774490356445313</v>
      </c>
      <c r="FB790">
        <v>59.653385162353516</v>
      </c>
      <c r="FC790">
        <v>58.572147369384766</v>
      </c>
      <c r="FD790">
        <v>57.371658325195313</v>
      </c>
      <c r="FE790">
        <v>56.765033721923828</v>
      </c>
      <c r="FF790">
        <v>57.371265411376953</v>
      </c>
      <c r="FG790">
        <v>60.535190582275391</v>
      </c>
      <c r="FH790">
        <v>64.881278991699219</v>
      </c>
      <c r="FI790">
        <v>69.609916687011719</v>
      </c>
      <c r="FJ790">
        <v>74.263679504394531</v>
      </c>
      <c r="FK790">
        <v>77.8018798828125</v>
      </c>
      <c r="FL790">
        <v>79.578834533691406</v>
      </c>
      <c r="FM790">
        <v>80.144432067871094</v>
      </c>
      <c r="FN790">
        <v>80.862136840820313</v>
      </c>
      <c r="FO790">
        <v>80.465797424316406</v>
      </c>
      <c r="FP790">
        <v>78.897514343261719</v>
      </c>
      <c r="FQ790">
        <v>76.462089538574219</v>
      </c>
      <c r="FR790">
        <v>73.193923950195313</v>
      </c>
      <c r="FS790">
        <v>70.12420654296875</v>
      </c>
      <c r="FT790">
        <v>67.127494812011719</v>
      </c>
      <c r="FU790">
        <v>64.754318237304688</v>
      </c>
      <c r="FV790">
        <v>62.996109008789062</v>
      </c>
      <c r="FW790">
        <v>1</v>
      </c>
    </row>
    <row r="791" spans="1:179" x14ac:dyDescent="0.2">
      <c r="A791" t="s">
        <v>241</v>
      </c>
      <c r="B791" t="s">
        <v>248</v>
      </c>
      <c r="C791" t="s">
        <v>218</v>
      </c>
      <c r="D791" t="s">
        <v>39</v>
      </c>
      <c r="E791">
        <v>2015</v>
      </c>
      <c r="F791" t="s">
        <v>224</v>
      </c>
      <c r="G791" t="s">
        <v>246</v>
      </c>
      <c r="H791">
        <v>96.93</v>
      </c>
      <c r="K791">
        <v>22.482429417149675</v>
      </c>
      <c r="L791">
        <v>21.831533749050159</v>
      </c>
      <c r="M791">
        <v>21.687462786061836</v>
      </c>
      <c r="N791">
        <v>21.75919156066816</v>
      </c>
      <c r="O791">
        <v>22.786761301466083</v>
      </c>
      <c r="P791">
        <v>24.210502683884865</v>
      </c>
      <c r="Q791">
        <v>28.453697704821966</v>
      </c>
      <c r="R791">
        <v>30.878829201861016</v>
      </c>
      <c r="S791">
        <v>32.256095087505109</v>
      </c>
      <c r="T791">
        <v>36.822596529318105</v>
      </c>
      <c r="U791">
        <v>39.214672673487819</v>
      </c>
      <c r="V791">
        <v>40.744965748323793</v>
      </c>
      <c r="W791">
        <v>42.162195331217994</v>
      </c>
      <c r="X791">
        <v>43.522295078457731</v>
      </c>
      <c r="Y791">
        <v>43.874753860246372</v>
      </c>
      <c r="Z791">
        <v>41.898235257525073</v>
      </c>
      <c r="AA791">
        <v>40.611424785737249</v>
      </c>
      <c r="AB791">
        <v>38.095245271856143</v>
      </c>
      <c r="AC791">
        <v>34.603742487389631</v>
      </c>
      <c r="AD791">
        <v>32.609139241058685</v>
      </c>
      <c r="AE791">
        <v>31.656819805177022</v>
      </c>
      <c r="AF791">
        <v>29.739932678272158</v>
      </c>
      <c r="AG791">
        <v>27.3425627709743</v>
      </c>
      <c r="AH791">
        <v>24.805787500745403</v>
      </c>
      <c r="AI791">
        <v>-0.7715756893157959</v>
      </c>
      <c r="AJ791">
        <v>-0.86032712459564209</v>
      </c>
      <c r="AK791">
        <v>-0.82179409265518188</v>
      </c>
      <c r="AL791">
        <v>-0.65758830308914185</v>
      </c>
      <c r="AM791">
        <v>-0.74420690536499023</v>
      </c>
      <c r="AN791">
        <v>-0.77336603403091431</v>
      </c>
      <c r="AO791">
        <v>-0.92247438430786133</v>
      </c>
      <c r="AP791">
        <v>-0.8556206226348877</v>
      </c>
      <c r="AQ791">
        <v>-1.2467468976974487</v>
      </c>
      <c r="AR791">
        <v>-1.3828073740005493</v>
      </c>
      <c r="AS791">
        <v>-1.5133898258209229</v>
      </c>
      <c r="AT791">
        <v>-1.280566930770874</v>
      </c>
      <c r="AU791">
        <v>-1.0335663557052612</v>
      </c>
      <c r="AV791">
        <v>-0.74435579776763916</v>
      </c>
      <c r="AW791">
        <v>-0.75498127937316895</v>
      </c>
      <c r="AX791">
        <v>-0.31149536371231079</v>
      </c>
      <c r="AY791">
        <v>-0.60616672039031982</v>
      </c>
      <c r="AZ791">
        <v>-1.4198946952819824</v>
      </c>
      <c r="BA791">
        <v>-1.1016236543655396</v>
      </c>
      <c r="BB791">
        <v>-1.2677792310714722</v>
      </c>
      <c r="BC791">
        <v>-2.1018505096435547</v>
      </c>
      <c r="BD791">
        <v>-1.9504272937774658</v>
      </c>
      <c r="BE791">
        <v>-1.661894679069519</v>
      </c>
      <c r="BF791">
        <v>-1.6113382577896118</v>
      </c>
      <c r="BG791">
        <v>-0.23524104058742523</v>
      </c>
      <c r="BH791">
        <v>-0.34038281440734863</v>
      </c>
      <c r="BI791">
        <v>-0.31387501955032349</v>
      </c>
      <c r="BJ791">
        <v>-0.21760836243629456</v>
      </c>
      <c r="BK791">
        <v>-0.31777140498161316</v>
      </c>
      <c r="BL791">
        <v>-0.42581021785736084</v>
      </c>
      <c r="BM791">
        <v>-0.47886103391647339</v>
      </c>
      <c r="BN791">
        <v>-0.36995440721511841</v>
      </c>
      <c r="BO791">
        <v>-0.56514978408813477</v>
      </c>
      <c r="BP791">
        <v>-0.66764211654663086</v>
      </c>
      <c r="BQ791">
        <v>-0.70848411321640015</v>
      </c>
      <c r="BR791">
        <v>-0.54735594987869263</v>
      </c>
      <c r="BS791">
        <v>-0.35504716634750366</v>
      </c>
      <c r="BT791">
        <v>-5.8388588950037956E-3</v>
      </c>
      <c r="BU791">
        <v>0.1954265832901001</v>
      </c>
      <c r="BV791">
        <v>0.59798228740692139</v>
      </c>
      <c r="BW791">
        <v>0.37158316373825073</v>
      </c>
      <c r="BX791">
        <v>-0.33933869004249573</v>
      </c>
      <c r="BY791">
        <v>-0.18302422761917114</v>
      </c>
      <c r="BZ791">
        <v>-0.28247818350791931</v>
      </c>
      <c r="CA791">
        <v>-0.88905704021453857</v>
      </c>
      <c r="CB791">
        <v>-0.80143016576766968</v>
      </c>
      <c r="CC791">
        <v>-0.61369490623474121</v>
      </c>
      <c r="CD791">
        <v>-0.59293389320373535</v>
      </c>
      <c r="CE791">
        <v>0.1362227201461792</v>
      </c>
      <c r="CF791">
        <v>1.9729008898139E-2</v>
      </c>
      <c r="CG791">
        <v>3.7908181548118591E-2</v>
      </c>
      <c r="CH791">
        <v>8.7120398879051208E-2</v>
      </c>
      <c r="CI791">
        <v>-2.2423485293984413E-2</v>
      </c>
      <c r="CJ791">
        <v>-0.18509414792060852</v>
      </c>
      <c r="CK791">
        <v>-0.17161576449871063</v>
      </c>
      <c r="CL791">
        <v>-3.3583454787731171E-2</v>
      </c>
      <c r="CM791">
        <v>-9.3077681958675385E-2</v>
      </c>
      <c r="CN791">
        <v>-0.17232081294059753</v>
      </c>
      <c r="CO791">
        <v>-0.15100885927677155</v>
      </c>
      <c r="CP791">
        <v>-3.9536263793706894E-2</v>
      </c>
      <c r="CQ791">
        <v>0.11489320546388626</v>
      </c>
      <c r="CR791">
        <v>0.50565570592880249</v>
      </c>
      <c r="CS791">
        <v>0.8536761999130249</v>
      </c>
      <c r="CT791">
        <v>1.2278838157653809</v>
      </c>
      <c r="CU791">
        <v>1.0487698316574097</v>
      </c>
      <c r="CV791">
        <v>0.40905112028121948</v>
      </c>
      <c r="CW791">
        <v>0.45319488644599915</v>
      </c>
      <c r="CX791">
        <v>0.39993837475776672</v>
      </c>
      <c r="CY791">
        <v>-4.9079921096563339E-2</v>
      </c>
      <c r="CZ791">
        <v>-5.6382450275123119E-3</v>
      </c>
      <c r="DA791">
        <v>0.11228512972593307</v>
      </c>
      <c r="DB791">
        <v>0.11240985989570618</v>
      </c>
      <c r="DC791">
        <v>0.50768649578094482</v>
      </c>
      <c r="DD791">
        <v>0.37984082102775574</v>
      </c>
      <c r="DE791">
        <v>0.38969138264656067</v>
      </c>
      <c r="DF791">
        <v>0.39184916019439697</v>
      </c>
      <c r="DG791">
        <v>0.27292445302009583</v>
      </c>
      <c r="DH791">
        <v>5.5621936917304993E-2</v>
      </c>
      <c r="DI791">
        <v>0.13562949001789093</v>
      </c>
      <c r="DJ791">
        <v>0.30278748273849487</v>
      </c>
      <c r="DK791">
        <v>0.3789944052696228</v>
      </c>
      <c r="DL791">
        <v>0.3230004608631134</v>
      </c>
      <c r="DM791">
        <v>0.40646639466285706</v>
      </c>
      <c r="DN791">
        <v>0.46828344464302063</v>
      </c>
      <c r="DO791">
        <v>0.58483356237411499</v>
      </c>
      <c r="DP791">
        <v>1.0171502828598022</v>
      </c>
      <c r="DQ791">
        <v>1.5119258165359497</v>
      </c>
      <c r="DR791">
        <v>1.8577852249145508</v>
      </c>
      <c r="DS791">
        <v>1.7259564399719238</v>
      </c>
      <c r="DT791">
        <v>1.1574409008026123</v>
      </c>
      <c r="DU791">
        <v>1.0894140005111694</v>
      </c>
      <c r="DV791">
        <v>1.0823549032211304</v>
      </c>
      <c r="DW791">
        <v>0.7908971905708313</v>
      </c>
      <c r="DX791">
        <v>0.79015368223190308</v>
      </c>
      <c r="DY791">
        <v>0.83826512098312378</v>
      </c>
      <c r="DZ791">
        <v>0.81775361299514771</v>
      </c>
      <c r="EA791">
        <v>1.0440211296081543</v>
      </c>
      <c r="EB791">
        <v>0.89978510141372681</v>
      </c>
      <c r="EC791">
        <v>0.89761042594909668</v>
      </c>
      <c r="ED791">
        <v>0.83182907104492188</v>
      </c>
      <c r="EE791">
        <v>0.6993599534034729</v>
      </c>
      <c r="EF791">
        <v>0.40317773818969727</v>
      </c>
      <c r="EG791">
        <v>0.57924288511276245</v>
      </c>
      <c r="EH791">
        <v>0.78845369815826416</v>
      </c>
      <c r="EI791">
        <v>1.0605915784835815</v>
      </c>
      <c r="EJ791">
        <v>1.0381656885147095</v>
      </c>
      <c r="EK791">
        <v>1.2113721370697021</v>
      </c>
      <c r="EL791">
        <v>1.2014944553375244</v>
      </c>
      <c r="EM791">
        <v>1.2633527517318726</v>
      </c>
      <c r="EN791">
        <v>1.7556672096252441</v>
      </c>
      <c r="EO791">
        <v>2.4623336791992187</v>
      </c>
      <c r="EP791">
        <v>2.7672629356384277</v>
      </c>
      <c r="EQ791">
        <v>2.7037062644958496</v>
      </c>
      <c r="ER791">
        <v>2.2379970550537109</v>
      </c>
      <c r="ES791">
        <v>2.0080134868621826</v>
      </c>
      <c r="ET791">
        <v>2.0676560401916504</v>
      </c>
      <c r="EU791">
        <v>2.0036907196044922</v>
      </c>
      <c r="EV791">
        <v>1.9391508102416992</v>
      </c>
      <c r="EW791">
        <v>1.8864649534225464</v>
      </c>
      <c r="EX791">
        <v>1.8361580371856689</v>
      </c>
      <c r="EY791">
        <v>72.586250305175781</v>
      </c>
      <c r="EZ791">
        <v>70.887977600097656</v>
      </c>
      <c r="FA791">
        <v>69.540229797363281</v>
      </c>
      <c r="FB791">
        <v>67.982246398925781</v>
      </c>
      <c r="FC791">
        <v>66.953727722167969</v>
      </c>
      <c r="FD791">
        <v>66.318450927734375</v>
      </c>
      <c r="FE791">
        <v>65.735198974609375</v>
      </c>
      <c r="FF791">
        <v>65.688026428222656</v>
      </c>
      <c r="FG791">
        <v>68.621795654296875</v>
      </c>
      <c r="FH791">
        <v>74.179595947265625</v>
      </c>
      <c r="FI791">
        <v>79.870445251464844</v>
      </c>
      <c r="FJ791">
        <v>85.074859619140625</v>
      </c>
      <c r="FK791">
        <v>88.967727661132813</v>
      </c>
      <c r="FL791">
        <v>91.268569946289063</v>
      </c>
      <c r="FM791">
        <v>91.494369506835938</v>
      </c>
      <c r="FN791">
        <v>91.476058959960938</v>
      </c>
      <c r="FO791">
        <v>91.449172973632812</v>
      </c>
      <c r="FP791">
        <v>90.64300537109375</v>
      </c>
      <c r="FQ791">
        <v>89.112823486328125</v>
      </c>
      <c r="FR791">
        <v>85.446464538574219</v>
      </c>
      <c r="FS791">
        <v>80.569572448730469</v>
      </c>
      <c r="FT791">
        <v>76.661361694335938</v>
      </c>
      <c r="FU791">
        <v>73.874069213867188</v>
      </c>
      <c r="FV791">
        <v>71.773796081542969</v>
      </c>
      <c r="FW791">
        <v>1</v>
      </c>
    </row>
    <row r="792" spans="1:179" x14ac:dyDescent="0.2">
      <c r="A792" t="s">
        <v>241</v>
      </c>
      <c r="B792" t="s">
        <v>248</v>
      </c>
      <c r="C792" t="s">
        <v>218</v>
      </c>
      <c r="D792" t="s">
        <v>39</v>
      </c>
      <c r="E792">
        <v>2016</v>
      </c>
      <c r="F792" t="s">
        <v>224</v>
      </c>
      <c r="G792" t="s">
        <v>246</v>
      </c>
      <c r="H792">
        <v>82.68</v>
      </c>
      <c r="K792">
        <v>19.176127133541694</v>
      </c>
      <c r="L792">
        <v>18.620953230821609</v>
      </c>
      <c r="M792">
        <v>18.498069575712321</v>
      </c>
      <c r="N792">
        <v>18.559249801188081</v>
      </c>
      <c r="O792">
        <v>19.435703480748639</v>
      </c>
      <c r="P792">
        <v>20.650067162180729</v>
      </c>
      <c r="Q792">
        <v>24.269251088622113</v>
      </c>
      <c r="R792">
        <v>26.337738841431566</v>
      </c>
      <c r="S792">
        <v>27.51246178750495</v>
      </c>
      <c r="T792">
        <v>31.407406171803135</v>
      </c>
      <c r="U792">
        <v>33.447699745180053</v>
      </c>
      <c r="V792">
        <v>34.752945455514563</v>
      </c>
      <c r="W792">
        <v>35.961754973149027</v>
      </c>
      <c r="X792">
        <v>37.121836260782118</v>
      </c>
      <c r="Y792">
        <v>37.422461886398743</v>
      </c>
      <c r="Z792">
        <v>35.736613293066469</v>
      </c>
      <c r="AA792">
        <v>34.639043241986798</v>
      </c>
      <c r="AB792">
        <v>32.492897140347466</v>
      </c>
      <c r="AC792">
        <v>29.51486037929476</v>
      </c>
      <c r="AD792">
        <v>27.813586699171871</v>
      </c>
      <c r="AE792">
        <v>27.001316893477327</v>
      </c>
      <c r="AF792">
        <v>25.366330275076663</v>
      </c>
      <c r="AG792">
        <v>23.321521447904143</v>
      </c>
      <c r="AH792">
        <v>21.157808435020094</v>
      </c>
      <c r="AI792">
        <v>-0.72220456600189209</v>
      </c>
      <c r="AJ792">
        <v>-0.79594522714614868</v>
      </c>
      <c r="AK792">
        <v>-0.7616417407989502</v>
      </c>
      <c r="AL792">
        <v>-0.6134648323059082</v>
      </c>
      <c r="AM792">
        <v>-0.68572652339935303</v>
      </c>
      <c r="AN792">
        <v>-0.70117038488388062</v>
      </c>
      <c r="AO792">
        <v>-0.83983063697814941</v>
      </c>
      <c r="AP792">
        <v>-0.78783422708511353</v>
      </c>
      <c r="AQ792">
        <v>-1.1448569297790527</v>
      </c>
      <c r="AR792">
        <v>-1.2649197578430176</v>
      </c>
      <c r="AS792">
        <v>-1.3870236873626709</v>
      </c>
      <c r="AT792">
        <v>-1.1798717975616455</v>
      </c>
      <c r="AU792">
        <v>-0.96265918016433716</v>
      </c>
      <c r="AV792">
        <v>-0.72315073013305664</v>
      </c>
      <c r="AW792">
        <v>-0.7575371265411377</v>
      </c>
      <c r="AX792">
        <v>-0.37437921762466431</v>
      </c>
      <c r="AY792">
        <v>-0.63387507200241089</v>
      </c>
      <c r="AZ792">
        <v>-1.3402214050292969</v>
      </c>
      <c r="BA792">
        <v>-1.0493999719619751</v>
      </c>
      <c r="BB792">
        <v>-1.1990921497344971</v>
      </c>
      <c r="BC792">
        <v>-1.9376916885375977</v>
      </c>
      <c r="BD792">
        <v>-1.8009123802185059</v>
      </c>
      <c r="BE792">
        <v>-1.5427656173706055</v>
      </c>
      <c r="BF792">
        <v>-1.49608314037323</v>
      </c>
      <c r="BG792">
        <v>-0.22687451541423798</v>
      </c>
      <c r="BH792">
        <v>-0.31575244665145874</v>
      </c>
      <c r="BI792">
        <v>-0.2925548255443573</v>
      </c>
      <c r="BJ792">
        <v>-0.20712286233901978</v>
      </c>
      <c r="BK792">
        <v>-0.29189345240592957</v>
      </c>
      <c r="BL792">
        <v>-0.38018643856048584</v>
      </c>
      <c r="BM792">
        <v>-0.43013298511505127</v>
      </c>
      <c r="BN792">
        <v>-0.33929887413978577</v>
      </c>
      <c r="BO792">
        <v>-0.51537013053894043</v>
      </c>
      <c r="BP792">
        <v>-0.60443133115768433</v>
      </c>
      <c r="BQ792">
        <v>-0.64365565776824951</v>
      </c>
      <c r="BR792">
        <v>-0.50271719694137573</v>
      </c>
      <c r="BS792">
        <v>-0.3360150158405304</v>
      </c>
      <c r="BT792">
        <v>-4.1095919907093048E-2</v>
      </c>
      <c r="BU792">
        <v>0.12020894885063171</v>
      </c>
      <c r="BV792">
        <v>0.46556583046913147</v>
      </c>
      <c r="BW792">
        <v>0.26912257075309753</v>
      </c>
      <c r="BX792">
        <v>-0.34227752685546875</v>
      </c>
      <c r="BY792">
        <v>-0.20103068649768829</v>
      </c>
      <c r="BZ792">
        <v>-0.28912067413330078</v>
      </c>
      <c r="CA792">
        <v>-0.81762021780014038</v>
      </c>
      <c r="CB792">
        <v>-0.73976004123687744</v>
      </c>
      <c r="CC792">
        <v>-0.57470411062240601</v>
      </c>
      <c r="CD792">
        <v>-0.55553919076919556</v>
      </c>
      <c r="CE792">
        <v>0.11618959158658981</v>
      </c>
      <c r="CF792">
        <v>1.6827628016471863E-2</v>
      </c>
      <c r="CG792">
        <v>3.2333344221115112E-2</v>
      </c>
      <c r="CH792">
        <v>7.4308335781097412E-2</v>
      </c>
      <c r="CI792">
        <v>-1.912585087120533E-2</v>
      </c>
      <c r="CJ792">
        <v>-0.15787389874458313</v>
      </c>
      <c r="CK792">
        <v>-0.14637768268585205</v>
      </c>
      <c r="CL792">
        <v>-2.8644617646932602E-2</v>
      </c>
      <c r="CM792">
        <v>-7.9389527440071106E-2</v>
      </c>
      <c r="CN792">
        <v>-0.14697903394699097</v>
      </c>
      <c r="CO792">
        <v>-0.12880124151706696</v>
      </c>
      <c r="CP792">
        <v>-3.3721998333930969E-2</v>
      </c>
      <c r="CQ792">
        <v>9.7996823489665985E-2</v>
      </c>
      <c r="CR792">
        <v>0.43129318952560425</v>
      </c>
      <c r="CS792">
        <v>0.72813320159912109</v>
      </c>
      <c r="CT792">
        <v>1.0473091602325439</v>
      </c>
      <c r="CU792">
        <v>0.89453601837158203</v>
      </c>
      <c r="CV792">
        <v>0.34889540076255798</v>
      </c>
      <c r="CW792">
        <v>0.38654732704162598</v>
      </c>
      <c r="CX792">
        <v>0.34112277626991272</v>
      </c>
      <c r="CY792">
        <v>-4.186214879155159E-2</v>
      </c>
      <c r="CZ792">
        <v>-4.8090759664773941E-3</v>
      </c>
      <c r="DA792">
        <v>9.5772296190261841E-2</v>
      </c>
      <c r="DB792">
        <v>9.5878683030605316E-2</v>
      </c>
      <c r="DC792">
        <v>0.4592536985874176</v>
      </c>
      <c r="DD792">
        <v>0.34940770268440247</v>
      </c>
      <c r="DE792">
        <v>0.35722151398658752</v>
      </c>
      <c r="DF792">
        <v>0.3557395339012146</v>
      </c>
      <c r="DG792">
        <v>0.25364172458648682</v>
      </c>
      <c r="DH792">
        <v>6.4438618719577789E-2</v>
      </c>
      <c r="DI792">
        <v>0.13737763464450836</v>
      </c>
      <c r="DJ792">
        <v>0.28200963139533997</v>
      </c>
      <c r="DK792">
        <v>0.35659107565879822</v>
      </c>
      <c r="DL792">
        <v>0.31047323346138</v>
      </c>
      <c r="DM792">
        <v>0.38605314493179321</v>
      </c>
      <c r="DN792">
        <v>0.43527320027351379</v>
      </c>
      <c r="DO792">
        <v>0.53200864791870117</v>
      </c>
      <c r="DP792">
        <v>0.90368229150772095</v>
      </c>
      <c r="DQ792">
        <v>1.3360574245452881</v>
      </c>
      <c r="DR792">
        <v>1.6290525197982788</v>
      </c>
      <c r="DS792">
        <v>1.5199494361877441</v>
      </c>
      <c r="DT792">
        <v>1.0400682687759399</v>
      </c>
      <c r="DU792">
        <v>0.97412532567977905</v>
      </c>
      <c r="DV792">
        <v>0.97136622667312622</v>
      </c>
      <c r="DW792">
        <v>0.73389589786529541</v>
      </c>
      <c r="DX792">
        <v>0.73014187812805176</v>
      </c>
      <c r="DY792">
        <v>0.76624870300292969</v>
      </c>
      <c r="DZ792">
        <v>0.74729657173156738</v>
      </c>
      <c r="EA792">
        <v>0.95458376407623291</v>
      </c>
      <c r="EB792">
        <v>0.82960051298141479</v>
      </c>
      <c r="EC792">
        <v>0.82630842924118042</v>
      </c>
      <c r="ED792">
        <v>0.76208150386810303</v>
      </c>
      <c r="EE792">
        <v>0.64747482538223267</v>
      </c>
      <c r="EF792">
        <v>0.38542258739471436</v>
      </c>
      <c r="EG792">
        <v>0.54707527160644531</v>
      </c>
      <c r="EH792">
        <v>0.7305450439453125</v>
      </c>
      <c r="EI792">
        <v>0.98607784509658813</v>
      </c>
      <c r="EJ792">
        <v>0.97096168994903564</v>
      </c>
      <c r="EK792">
        <v>1.1294211149215698</v>
      </c>
      <c r="EL792">
        <v>1.1124277114868164</v>
      </c>
      <c r="EM792">
        <v>1.1586527824401855</v>
      </c>
      <c r="EN792">
        <v>1.5857371091842651</v>
      </c>
      <c r="EO792">
        <v>2.2138035297393799</v>
      </c>
      <c r="EP792">
        <v>2.4689977169036865</v>
      </c>
      <c r="EQ792">
        <v>2.4229471683502197</v>
      </c>
      <c r="ER792">
        <v>2.0380122661590576</v>
      </c>
      <c r="ES792">
        <v>1.8224946260452271</v>
      </c>
      <c r="ET792">
        <v>1.8813377618789673</v>
      </c>
      <c r="EU792">
        <v>1.8539673089981079</v>
      </c>
      <c r="EV792">
        <v>1.7912943363189697</v>
      </c>
      <c r="EW792">
        <v>1.7343101501464844</v>
      </c>
      <c r="EX792">
        <v>1.6878405809402466</v>
      </c>
      <c r="EY792">
        <v>72.586250305175781</v>
      </c>
      <c r="EZ792">
        <v>70.887977600097656</v>
      </c>
      <c r="FA792">
        <v>69.540229797363281</v>
      </c>
      <c r="FB792">
        <v>67.982246398925781</v>
      </c>
      <c r="FC792">
        <v>66.953727722167969</v>
      </c>
      <c r="FD792">
        <v>66.318450927734375</v>
      </c>
      <c r="FE792">
        <v>65.735198974609375</v>
      </c>
      <c r="FF792">
        <v>65.688026428222656</v>
      </c>
      <c r="FG792">
        <v>68.621795654296875</v>
      </c>
      <c r="FH792">
        <v>74.179595947265625</v>
      </c>
      <c r="FI792">
        <v>79.870445251464844</v>
      </c>
      <c r="FJ792">
        <v>85.074859619140625</v>
      </c>
      <c r="FK792">
        <v>88.967727661132813</v>
      </c>
      <c r="FL792">
        <v>91.268569946289063</v>
      </c>
      <c r="FM792">
        <v>91.494369506835938</v>
      </c>
      <c r="FN792">
        <v>91.476058959960938</v>
      </c>
      <c r="FO792">
        <v>91.449172973632812</v>
      </c>
      <c r="FP792">
        <v>90.64300537109375</v>
      </c>
      <c r="FQ792">
        <v>89.112823486328125</v>
      </c>
      <c r="FR792">
        <v>85.446464538574219</v>
      </c>
      <c r="FS792">
        <v>80.569572448730469</v>
      </c>
      <c r="FT792">
        <v>76.661361694335938</v>
      </c>
      <c r="FU792">
        <v>73.874069213867188</v>
      </c>
      <c r="FV792">
        <v>71.773796081542969</v>
      </c>
      <c r="FW792">
        <v>1</v>
      </c>
    </row>
    <row r="793" spans="1:179" x14ac:dyDescent="0.2">
      <c r="A793" t="s">
        <v>241</v>
      </c>
      <c r="B793" t="s">
        <v>248</v>
      </c>
      <c r="C793" t="s">
        <v>218</v>
      </c>
      <c r="D793" t="s">
        <v>39</v>
      </c>
      <c r="E793" t="s">
        <v>250</v>
      </c>
      <c r="F793" t="s">
        <v>224</v>
      </c>
      <c r="G793" t="s">
        <v>246</v>
      </c>
      <c r="H793">
        <v>78.430000000000007</v>
      </c>
      <c r="K793">
        <v>18.19127188717572</v>
      </c>
      <c r="L793">
        <v>17.664610828938343</v>
      </c>
      <c r="M793">
        <v>17.548038281988919</v>
      </c>
      <c r="N793">
        <v>17.60607638884948</v>
      </c>
      <c r="O793">
        <v>18.437516807989894</v>
      </c>
      <c r="P793">
        <v>19.589512711281696</v>
      </c>
      <c r="Q793">
        <v>23.022821134671961</v>
      </c>
      <c r="R793">
        <v>24.985074661914833</v>
      </c>
      <c r="S793">
        <v>26.099465714670551</v>
      </c>
      <c r="T793">
        <v>29.794371979463879</v>
      </c>
      <c r="U793">
        <v>31.729879335275921</v>
      </c>
      <c r="V793">
        <v>32.968089711694063</v>
      </c>
      <c r="W793">
        <v>34.114816704165399</v>
      </c>
      <c r="X793">
        <v>35.215318070661127</v>
      </c>
      <c r="Y793">
        <v>35.500504044542097</v>
      </c>
      <c r="Z793">
        <v>33.901237940998278</v>
      </c>
      <c r="AA793">
        <v>32.860037333838761</v>
      </c>
      <c r="AB793">
        <v>30.824113866464845</v>
      </c>
      <c r="AC793">
        <v>27.999024314594084</v>
      </c>
      <c r="AD793">
        <v>26.385125332068121</v>
      </c>
      <c r="AE793">
        <v>25.614572405596999</v>
      </c>
      <c r="AF793">
        <v>24.063556087229106</v>
      </c>
      <c r="AG793">
        <v>22.123765373841088</v>
      </c>
      <c r="AH793">
        <v>20.071177203712271</v>
      </c>
      <c r="AI793">
        <v>-0.70635885000228882</v>
      </c>
      <c r="AJ793">
        <v>-0.77566307783126831</v>
      </c>
      <c r="AK793">
        <v>-0.74264490604400635</v>
      </c>
      <c r="AL793">
        <v>-0.59938693046569824</v>
      </c>
      <c r="AM793">
        <v>-0.66740083694458008</v>
      </c>
      <c r="AN793">
        <v>-0.67892700433731079</v>
      </c>
      <c r="AO793">
        <v>-0.81427085399627686</v>
      </c>
      <c r="AP793">
        <v>-0.76661080121994019</v>
      </c>
      <c r="AQ793">
        <v>-1.1130585670471191</v>
      </c>
      <c r="AR793">
        <v>-1.2282849550247192</v>
      </c>
      <c r="AS793">
        <v>-1.3476725816726685</v>
      </c>
      <c r="AT793">
        <v>-1.1483197212219238</v>
      </c>
      <c r="AU793">
        <v>-0.94009631872177124</v>
      </c>
      <c r="AV793">
        <v>-0.71526533365249634</v>
      </c>
      <c r="AW793">
        <v>-0.75627917051315308</v>
      </c>
      <c r="AX793">
        <v>-0.3911784291267395</v>
      </c>
      <c r="AY793">
        <v>-0.64005130529403687</v>
      </c>
      <c r="AZ793">
        <v>-1.3141932487487793</v>
      </c>
      <c r="BA793">
        <v>-1.0318924188613892</v>
      </c>
      <c r="BB793">
        <v>-1.1765389442443848</v>
      </c>
      <c r="BC793">
        <v>-1.8862165212631226</v>
      </c>
      <c r="BD793">
        <v>-1.7539350986480713</v>
      </c>
      <c r="BE793">
        <v>-1.5050532817840576</v>
      </c>
      <c r="BF793">
        <v>-1.4595881700515747</v>
      </c>
      <c r="BG793">
        <v>-0.22391609847545624</v>
      </c>
      <c r="BH793">
        <v>-0.30796372890472412</v>
      </c>
      <c r="BI793">
        <v>-0.28576257824897766</v>
      </c>
      <c r="BJ793">
        <v>-0.20361705124378204</v>
      </c>
      <c r="BK793">
        <v>-0.28381440043449402</v>
      </c>
      <c r="BL793">
        <v>-0.36629423499107361</v>
      </c>
      <c r="BM793">
        <v>-0.41523262858390808</v>
      </c>
      <c r="BN793">
        <v>-0.32974523305892944</v>
      </c>
      <c r="BO793">
        <v>-0.49994960427284241</v>
      </c>
      <c r="BP793">
        <v>-0.58498084545135498</v>
      </c>
      <c r="BQ793">
        <v>-0.62364530563354492</v>
      </c>
      <c r="BR793">
        <v>-0.48878312110900879</v>
      </c>
      <c r="BS793">
        <v>-0.3297559916973114</v>
      </c>
      <c r="BT793">
        <v>-5.0955969840288162E-2</v>
      </c>
      <c r="BU793">
        <v>9.8629958927631378E-2</v>
      </c>
      <c r="BV793">
        <v>0.42691326141357422</v>
      </c>
      <c r="BW793">
        <v>0.23945243656635284</v>
      </c>
      <c r="BX793">
        <v>-0.34221348166465759</v>
      </c>
      <c r="BY793">
        <v>-0.20559573173522949</v>
      </c>
      <c r="BZ793">
        <v>-0.2902427613735199</v>
      </c>
      <c r="CA793">
        <v>-0.79528677463531494</v>
      </c>
      <c r="CB793">
        <v>-0.72039133310317993</v>
      </c>
      <c r="CC793">
        <v>-0.56217861175537109</v>
      </c>
      <c r="CD793">
        <v>-0.54351496696472168</v>
      </c>
      <c r="CE793">
        <v>0.11022228002548218</v>
      </c>
      <c r="CF793">
        <v>1.5963388606905937E-2</v>
      </c>
      <c r="CG793">
        <v>3.0672755092382431E-2</v>
      </c>
      <c r="CH793">
        <v>7.0491977035999298E-2</v>
      </c>
      <c r="CI793">
        <v>-1.8143579363822937E-2</v>
      </c>
      <c r="CJ793">
        <v>-0.14976575970649719</v>
      </c>
      <c r="CK793">
        <v>-0.13885995745658875</v>
      </c>
      <c r="CL793">
        <v>-2.7173476293683052E-2</v>
      </c>
      <c r="CM793">
        <v>-7.5312204658985138E-2</v>
      </c>
      <c r="CN793">
        <v>-0.13943043351173401</v>
      </c>
      <c r="CO793">
        <v>-0.12218622118234634</v>
      </c>
      <c r="CP793">
        <v>-3.1990088522434235E-2</v>
      </c>
      <c r="CQ793">
        <v>9.2963866889476776E-2</v>
      </c>
      <c r="CR793">
        <v>0.40914264321327209</v>
      </c>
      <c r="CS793">
        <v>0.69073742628097534</v>
      </c>
      <c r="CT793">
        <v>0.99352109432220459</v>
      </c>
      <c r="CU793">
        <v>0.848594069480896</v>
      </c>
      <c r="CV793">
        <v>0.3309766948223114</v>
      </c>
      <c r="CW793">
        <v>0.3666948676109314</v>
      </c>
      <c r="CX793">
        <v>0.32360327243804932</v>
      </c>
      <c r="CY793">
        <v>-3.9712175726890564E-2</v>
      </c>
      <c r="CZ793">
        <v>-4.5620892196893692E-3</v>
      </c>
      <c r="DA793">
        <v>9.0853586792945862E-2</v>
      </c>
      <c r="DB793">
        <v>9.0954512357711792E-2</v>
      </c>
      <c r="DC793">
        <v>0.44436067342758179</v>
      </c>
      <c r="DD793">
        <v>0.33989050984382629</v>
      </c>
      <c r="DE793">
        <v>0.34710809588432312</v>
      </c>
      <c r="DF793">
        <v>0.34460100531578064</v>
      </c>
      <c r="DG793">
        <v>0.24752724170684814</v>
      </c>
      <c r="DH793">
        <v>6.6762737929821014E-2</v>
      </c>
      <c r="DI793">
        <v>0.13751271367073059</v>
      </c>
      <c r="DJ793">
        <v>0.27539828419685364</v>
      </c>
      <c r="DK793">
        <v>0.34932518005371094</v>
      </c>
      <c r="DL793">
        <v>0.30612000823020935</v>
      </c>
      <c r="DM793">
        <v>0.37927287817001343</v>
      </c>
      <c r="DN793">
        <v>0.42480295896530151</v>
      </c>
      <c r="DO793">
        <v>0.51568371057510376</v>
      </c>
      <c r="DP793">
        <v>0.86924129724502563</v>
      </c>
      <c r="DQ793">
        <v>1.2828449010848999</v>
      </c>
      <c r="DR793">
        <v>1.560128927230835</v>
      </c>
      <c r="DS793">
        <v>1.4577356576919556</v>
      </c>
      <c r="DT793">
        <v>1.004166841506958</v>
      </c>
      <c r="DU793">
        <v>0.93898546695709229</v>
      </c>
      <c r="DV793">
        <v>0.93744927644729614</v>
      </c>
      <c r="DW793">
        <v>0.7158624529838562</v>
      </c>
      <c r="DX793">
        <v>0.71126717329025269</v>
      </c>
      <c r="DY793">
        <v>0.74388575553894043</v>
      </c>
      <c r="DZ793">
        <v>0.72542399168014526</v>
      </c>
      <c r="EA793">
        <v>0.92680341005325317</v>
      </c>
      <c r="EB793">
        <v>0.8075898289680481</v>
      </c>
      <c r="EC793">
        <v>0.80399042367935181</v>
      </c>
      <c r="ED793">
        <v>0.74037092924118042</v>
      </c>
      <c r="EE793">
        <v>0.63111370801925659</v>
      </c>
      <c r="EF793">
        <v>0.37939548492431641</v>
      </c>
      <c r="EG793">
        <v>0.53655093908309937</v>
      </c>
      <c r="EH793">
        <v>0.71226388216018677</v>
      </c>
      <c r="EI793">
        <v>0.96243411302566528</v>
      </c>
      <c r="EJ793">
        <v>0.94942408800125122</v>
      </c>
      <c r="EK793">
        <v>1.1033000946044922</v>
      </c>
      <c r="EL793">
        <v>1.0843394994735718</v>
      </c>
      <c r="EM793">
        <v>1.1260240077972412</v>
      </c>
      <c r="EN793">
        <v>1.5335506200790405</v>
      </c>
      <c r="EO793">
        <v>2.137753963470459</v>
      </c>
      <c r="EP793">
        <v>2.3782205581665039</v>
      </c>
      <c r="EQ793">
        <v>2.3372395038604736</v>
      </c>
      <c r="ER793">
        <v>1.9761465787887573</v>
      </c>
      <c r="ES793">
        <v>1.765282154083252</v>
      </c>
      <c r="ET793">
        <v>1.8237454891204834</v>
      </c>
      <c r="EU793">
        <v>1.806792140007019</v>
      </c>
      <c r="EV793">
        <v>1.744810938835144</v>
      </c>
      <c r="EW793">
        <v>1.6867605447769165</v>
      </c>
      <c r="EX793">
        <v>1.6414972543716431</v>
      </c>
      <c r="EY793">
        <v>72.586250305175781</v>
      </c>
      <c r="EZ793">
        <v>70.887977600097656</v>
      </c>
      <c r="FA793">
        <v>69.540229797363281</v>
      </c>
      <c r="FB793">
        <v>67.982246398925781</v>
      </c>
      <c r="FC793">
        <v>66.953727722167969</v>
      </c>
      <c r="FD793">
        <v>66.318450927734375</v>
      </c>
      <c r="FE793">
        <v>65.735198974609375</v>
      </c>
      <c r="FF793">
        <v>65.688026428222656</v>
      </c>
      <c r="FG793">
        <v>68.621795654296875</v>
      </c>
      <c r="FH793">
        <v>74.179595947265625</v>
      </c>
      <c r="FI793">
        <v>79.870445251464844</v>
      </c>
      <c r="FJ793">
        <v>85.074859619140625</v>
      </c>
      <c r="FK793">
        <v>88.967727661132813</v>
      </c>
      <c r="FL793">
        <v>91.268569946289063</v>
      </c>
      <c r="FM793">
        <v>91.494369506835938</v>
      </c>
      <c r="FN793">
        <v>91.476058959960938</v>
      </c>
      <c r="FO793">
        <v>91.449172973632812</v>
      </c>
      <c r="FP793">
        <v>90.64300537109375</v>
      </c>
      <c r="FQ793">
        <v>89.112823486328125</v>
      </c>
      <c r="FR793">
        <v>85.446464538574219</v>
      </c>
      <c r="FS793">
        <v>80.569572448730469</v>
      </c>
      <c r="FT793">
        <v>76.661361694335938</v>
      </c>
      <c r="FU793">
        <v>73.874069213867188</v>
      </c>
      <c r="FV793">
        <v>71.773796081542969</v>
      </c>
      <c r="FW793">
        <v>1</v>
      </c>
    </row>
    <row r="794" spans="1:179" x14ac:dyDescent="0.2">
      <c r="A794" t="s">
        <v>241</v>
      </c>
      <c r="B794" t="s">
        <v>248</v>
      </c>
      <c r="C794" t="s">
        <v>218</v>
      </c>
      <c r="D794" t="s">
        <v>40</v>
      </c>
      <c r="E794">
        <v>2015</v>
      </c>
      <c r="F794" t="s">
        <v>224</v>
      </c>
      <c r="G794" t="s">
        <v>246</v>
      </c>
      <c r="H794">
        <v>97.240000000000009</v>
      </c>
      <c r="K794">
        <v>18.694889372980587</v>
      </c>
      <c r="L794">
        <v>18.07291431895009</v>
      </c>
      <c r="M794">
        <v>17.830422357938037</v>
      </c>
      <c r="N794">
        <v>18.289908048947613</v>
      </c>
      <c r="O794">
        <v>19.424747796022714</v>
      </c>
      <c r="P794">
        <v>21.085694423284238</v>
      </c>
      <c r="Q794">
        <v>24.557758350202572</v>
      </c>
      <c r="R794">
        <v>27.424648969973493</v>
      </c>
      <c r="S794">
        <v>30.080990571454215</v>
      </c>
      <c r="T794">
        <v>32.684499425256348</v>
      </c>
      <c r="U794">
        <v>34.929390630628284</v>
      </c>
      <c r="V794">
        <v>36.659184345343704</v>
      </c>
      <c r="W794">
        <v>37.374230968300623</v>
      </c>
      <c r="X794">
        <v>38.099101296415782</v>
      </c>
      <c r="Y794">
        <v>37.983903613003797</v>
      </c>
      <c r="Z794">
        <v>34.948457387942284</v>
      </c>
      <c r="AA794">
        <v>33.989392914135472</v>
      </c>
      <c r="AB794">
        <v>32.651652875119744</v>
      </c>
      <c r="AC794">
        <v>30.621543119362965</v>
      </c>
      <c r="AD794">
        <v>28.952812954786253</v>
      </c>
      <c r="AE794">
        <v>27.349222631405379</v>
      </c>
      <c r="AF794">
        <v>25.174363289342818</v>
      </c>
      <c r="AG794">
        <v>22.205440358065697</v>
      </c>
      <c r="AH794">
        <v>20.37845419860837</v>
      </c>
      <c r="AI794">
        <v>-0.81313973665237427</v>
      </c>
      <c r="AJ794">
        <v>-1.4789930582046509</v>
      </c>
      <c r="AK794">
        <v>-0.72811532020568848</v>
      </c>
      <c r="AL794">
        <v>-0.58421945571899414</v>
      </c>
      <c r="AM794">
        <v>-1.0596452951431274</v>
      </c>
      <c r="AN794">
        <v>-0.66001731157302856</v>
      </c>
      <c r="AO794">
        <v>-0.88122379779815674</v>
      </c>
      <c r="AP794">
        <v>-0.78011304140090942</v>
      </c>
      <c r="AQ794">
        <v>-0.99543708562850952</v>
      </c>
      <c r="AR794">
        <v>-0.91636890172958374</v>
      </c>
      <c r="AS794">
        <v>-0.88262903690338135</v>
      </c>
      <c r="AT794">
        <v>-0.88448107242584229</v>
      </c>
      <c r="AU794">
        <v>-0.66963165998458862</v>
      </c>
      <c r="AV794">
        <v>-0.37557491660118103</v>
      </c>
      <c r="AW794">
        <v>-0.36181709170341492</v>
      </c>
      <c r="AX794">
        <v>-0.18724910914897919</v>
      </c>
      <c r="AY794">
        <v>-0.55744659900665283</v>
      </c>
      <c r="AZ794">
        <v>-1.2303855419158936</v>
      </c>
      <c r="BA794">
        <v>-0.9862973690032959</v>
      </c>
      <c r="BB794">
        <v>-1.1850682497024536</v>
      </c>
      <c r="BC794">
        <v>-1.8735452890396118</v>
      </c>
      <c r="BD794">
        <v>-1.7049775123596191</v>
      </c>
      <c r="BE794">
        <v>-1.3907397985458374</v>
      </c>
      <c r="BF794">
        <v>-1.4124584197998047</v>
      </c>
      <c r="BG794">
        <v>-0.27686682343482971</v>
      </c>
      <c r="BH794">
        <v>-0.56706786155700684</v>
      </c>
      <c r="BI794">
        <v>-0.22601538896560669</v>
      </c>
      <c r="BJ794">
        <v>-0.20132192969322205</v>
      </c>
      <c r="BK794">
        <v>-0.46051186323165894</v>
      </c>
      <c r="BL794">
        <v>-0.34988519549369812</v>
      </c>
      <c r="BM794">
        <v>-0.45118135213851929</v>
      </c>
      <c r="BN794">
        <v>-0.32569834589958191</v>
      </c>
      <c r="BO794">
        <v>-0.43173360824584961</v>
      </c>
      <c r="BP794">
        <v>-0.37781828641891479</v>
      </c>
      <c r="BQ794">
        <v>-0.28981408476829529</v>
      </c>
      <c r="BR794">
        <v>-0.27908864617347717</v>
      </c>
      <c r="BS794">
        <v>-0.11394908279180527</v>
      </c>
      <c r="BT794">
        <v>0.19488802552223206</v>
      </c>
      <c r="BU794">
        <v>0.26973903179168701</v>
      </c>
      <c r="BV794">
        <v>0.46160966157913208</v>
      </c>
      <c r="BW794">
        <v>0.17348438501358032</v>
      </c>
      <c r="BX794">
        <v>-0.35877400636672974</v>
      </c>
      <c r="BY794">
        <v>-0.22528764605522156</v>
      </c>
      <c r="BZ794">
        <v>-0.33093798160552979</v>
      </c>
      <c r="CA794">
        <v>-0.84066259860992432</v>
      </c>
      <c r="CB794">
        <v>-0.74951601028442383</v>
      </c>
      <c r="CC794">
        <v>-0.5232279896736145</v>
      </c>
      <c r="CD794">
        <v>-0.54511529207229614</v>
      </c>
      <c r="CE794">
        <v>9.4554178416728973E-2</v>
      </c>
      <c r="CF794">
        <v>6.4528755843639374E-2</v>
      </c>
      <c r="CG794">
        <v>0.12173750996589661</v>
      </c>
      <c r="CH794">
        <v>6.3871718943119049E-2</v>
      </c>
      <c r="CI794">
        <v>-4.5553863048553467E-2</v>
      </c>
      <c r="CJ794">
        <v>-0.13508862257003784</v>
      </c>
      <c r="CK794">
        <v>-0.15333530306816101</v>
      </c>
      <c r="CL794">
        <v>-1.0972102172672749E-2</v>
      </c>
      <c r="CM794">
        <v>-4.1314270347356796E-2</v>
      </c>
      <c r="CN794">
        <v>-4.8197899013757706E-3</v>
      </c>
      <c r="CO794">
        <v>0.12076772004365921</v>
      </c>
      <c r="CP794">
        <v>0.14020432531833649</v>
      </c>
      <c r="CQ794">
        <v>0.27091500163078308</v>
      </c>
      <c r="CR794">
        <v>0.58998894691467285</v>
      </c>
      <c r="CS794">
        <v>0.70715290307998657</v>
      </c>
      <c r="CT794">
        <v>0.91100728511810303</v>
      </c>
      <c r="CU794">
        <v>0.67972499132156372</v>
      </c>
      <c r="CV794">
        <v>0.24490152299404144</v>
      </c>
      <c r="CW794">
        <v>0.30178537964820862</v>
      </c>
      <c r="CX794">
        <v>0.26063001155853271</v>
      </c>
      <c r="CY794">
        <v>-0.12529119849205017</v>
      </c>
      <c r="CZ794">
        <v>-8.7766252458095551E-2</v>
      </c>
      <c r="DA794">
        <v>7.7608063817024231E-2</v>
      </c>
      <c r="DB794">
        <v>5.560389906167984E-2</v>
      </c>
      <c r="DC794">
        <v>0.46597519516944885</v>
      </c>
      <c r="DD794">
        <v>0.69612538814544678</v>
      </c>
      <c r="DE794">
        <v>0.4694904088973999</v>
      </c>
      <c r="DF794">
        <v>0.32906538248062134</v>
      </c>
      <c r="DG794">
        <v>0.369404137134552</v>
      </c>
      <c r="DH794">
        <v>7.970794290304184E-2</v>
      </c>
      <c r="DI794">
        <v>0.14451076090335846</v>
      </c>
      <c r="DJ794">
        <v>0.30375415086746216</v>
      </c>
      <c r="DK794">
        <v>0.34910506010055542</v>
      </c>
      <c r="DL794">
        <v>0.36817869544029236</v>
      </c>
      <c r="DM794">
        <v>0.5313495397567749</v>
      </c>
      <c r="DN794">
        <v>0.55949729681015015</v>
      </c>
      <c r="DO794">
        <v>0.65577906370162964</v>
      </c>
      <c r="DP794">
        <v>0.98508983850479126</v>
      </c>
      <c r="DQ794">
        <v>1.1445667743682861</v>
      </c>
      <c r="DR794">
        <v>1.3604048490524292</v>
      </c>
      <c r="DS794">
        <v>1.1859655380249023</v>
      </c>
      <c r="DT794">
        <v>0.84857702255249023</v>
      </c>
      <c r="DU794">
        <v>0.82885837554931641</v>
      </c>
      <c r="DV794">
        <v>0.85219800472259521</v>
      </c>
      <c r="DW794">
        <v>0.59008020162582397</v>
      </c>
      <c r="DX794">
        <v>0.57398349046707153</v>
      </c>
      <c r="DY794">
        <v>0.67844408750534058</v>
      </c>
      <c r="DZ794">
        <v>0.65632307529449463</v>
      </c>
      <c r="EA794">
        <v>1.0022481679916382</v>
      </c>
      <c r="EB794">
        <v>1.6080505847930908</v>
      </c>
      <c r="EC794">
        <v>0.97159034013748169</v>
      </c>
      <c r="ED794">
        <v>0.71196287870407104</v>
      </c>
      <c r="EE794">
        <v>0.96853756904602051</v>
      </c>
      <c r="EF794">
        <v>0.38984006643295288</v>
      </c>
      <c r="EG794">
        <v>0.57455319166183472</v>
      </c>
      <c r="EH794">
        <v>0.75816887617111206</v>
      </c>
      <c r="EI794">
        <v>0.91280853748321533</v>
      </c>
      <c r="EJ794">
        <v>0.90672928094863892</v>
      </c>
      <c r="EK794">
        <v>1.1241644620895386</v>
      </c>
      <c r="EL794">
        <v>1.1648896932601929</v>
      </c>
      <c r="EM794">
        <v>1.2114616632461548</v>
      </c>
      <c r="EN794">
        <v>1.5555527210235596</v>
      </c>
      <c r="EO794">
        <v>1.7761228084564209</v>
      </c>
      <c r="EP794">
        <v>2.0092637538909912</v>
      </c>
      <c r="EQ794">
        <v>1.9168965816497803</v>
      </c>
      <c r="ER794">
        <v>1.7201886177062988</v>
      </c>
      <c r="ES794">
        <v>1.5898681879043579</v>
      </c>
      <c r="ET794">
        <v>1.7063281536102295</v>
      </c>
      <c r="EU794">
        <v>1.6229629516601563</v>
      </c>
      <c r="EV794">
        <v>1.5294449329376221</v>
      </c>
      <c r="EW794">
        <v>1.5459558963775635</v>
      </c>
      <c r="EX794">
        <v>1.5236662626266479</v>
      </c>
      <c r="EY794">
        <v>71.849411010742188</v>
      </c>
      <c r="EZ794">
        <v>70.520675659179688</v>
      </c>
      <c r="FA794">
        <v>68.727378845214844</v>
      </c>
      <c r="FB794">
        <v>67.811485290527344</v>
      </c>
      <c r="FC794">
        <v>67.222061157226562</v>
      </c>
      <c r="FD794">
        <v>66.278404235839844</v>
      </c>
      <c r="FE794">
        <v>65.991531372070312</v>
      </c>
      <c r="FF794">
        <v>66.572441101074219</v>
      </c>
      <c r="FG794">
        <v>70.681198120117187</v>
      </c>
      <c r="FH794">
        <v>77.012168884277344</v>
      </c>
      <c r="FI794">
        <v>82.530708312988281</v>
      </c>
      <c r="FJ794">
        <v>87.170143127441406</v>
      </c>
      <c r="FK794">
        <v>89.811805725097656</v>
      </c>
      <c r="FL794">
        <v>91.657272338867187</v>
      </c>
      <c r="FM794">
        <v>92.910606384277344</v>
      </c>
      <c r="FN794">
        <v>93.467903137207031</v>
      </c>
      <c r="FO794">
        <v>93.431632995605469</v>
      </c>
      <c r="FP794">
        <v>92.362823486328125</v>
      </c>
      <c r="FQ794">
        <v>90.78570556640625</v>
      </c>
      <c r="FR794">
        <v>87.971183776855469</v>
      </c>
      <c r="FS794">
        <v>84.458015441894531</v>
      </c>
      <c r="FT794">
        <v>80.404281616210938</v>
      </c>
      <c r="FU794">
        <v>77.38330078125</v>
      </c>
      <c r="FV794">
        <v>75.202590942382812</v>
      </c>
      <c r="FW794">
        <v>1</v>
      </c>
    </row>
    <row r="795" spans="1:179" x14ac:dyDescent="0.2">
      <c r="A795" t="s">
        <v>241</v>
      </c>
      <c r="B795" t="s">
        <v>248</v>
      </c>
      <c r="C795" t="s">
        <v>218</v>
      </c>
      <c r="D795" t="s">
        <v>40</v>
      </c>
      <c r="E795">
        <v>2016</v>
      </c>
      <c r="F795" t="s">
        <v>224</v>
      </c>
      <c r="G795" t="s">
        <v>246</v>
      </c>
      <c r="H795">
        <v>82.98</v>
      </c>
      <c r="K795">
        <v>15.954167034768673</v>
      </c>
      <c r="L795">
        <v>15.423375238920794</v>
      </c>
      <c r="M795">
        <v>15.216433268129229</v>
      </c>
      <c r="N795">
        <v>15.608557089682717</v>
      </c>
      <c r="O795">
        <v>16.577026200213979</v>
      </c>
      <c r="P795">
        <v>17.994473471416587</v>
      </c>
      <c r="Q795">
        <v>20.957523251508352</v>
      </c>
      <c r="R795">
        <v>23.404119800206967</v>
      </c>
      <c r="S795">
        <v>25.671034397341682</v>
      </c>
      <c r="T795">
        <v>27.892861673307852</v>
      </c>
      <c r="U795">
        <v>29.808645637087302</v>
      </c>
      <c r="V795">
        <v>31.284846822858899</v>
      </c>
      <c r="W795">
        <v>31.895065638958972</v>
      </c>
      <c r="X795">
        <v>32.513667977949595</v>
      </c>
      <c r="Y795">
        <v>32.415358592614083</v>
      </c>
      <c r="Z795">
        <v>29.824917155197411</v>
      </c>
      <c r="AA795">
        <v>29.006454178126216</v>
      </c>
      <c r="AB795">
        <v>27.864830518004378</v>
      </c>
      <c r="AC795">
        <v>26.132340451009497</v>
      </c>
      <c r="AD795">
        <v>24.708250730527279</v>
      </c>
      <c r="AE795">
        <v>23.33975117088114</v>
      </c>
      <c r="AF795">
        <v>21.483732206118411</v>
      </c>
      <c r="AG795">
        <v>18.950061564161658</v>
      </c>
      <c r="AH795">
        <v>17.390916614081348</v>
      </c>
      <c r="AI795">
        <v>-0.7578309178352356</v>
      </c>
      <c r="AJ795">
        <v>-1.3708291053771973</v>
      </c>
      <c r="AK795">
        <v>-0.68119937181472778</v>
      </c>
      <c r="AL795">
        <v>-0.54419541358947754</v>
      </c>
      <c r="AM795">
        <v>-0.97568821907043457</v>
      </c>
      <c r="AN795">
        <v>-0.60021078586578369</v>
      </c>
      <c r="AO795">
        <v>-0.8032757043838501</v>
      </c>
      <c r="AP795">
        <v>-0.71989214420318604</v>
      </c>
      <c r="AQ795">
        <v>-0.91667145490646362</v>
      </c>
      <c r="AR795">
        <v>-0.84619766473770142</v>
      </c>
      <c r="AS795">
        <v>-0.82387006282806396</v>
      </c>
      <c r="AT795">
        <v>-0.82694929838180542</v>
      </c>
      <c r="AU795">
        <v>-0.63767427206039429</v>
      </c>
      <c r="AV795">
        <v>-0.38848808407783508</v>
      </c>
      <c r="AW795">
        <v>-0.38402679562568665</v>
      </c>
      <c r="AX795">
        <v>-0.23711273074150085</v>
      </c>
      <c r="AY795">
        <v>-0.56281751394271851</v>
      </c>
      <c r="AZ795">
        <v>-1.1538646221160889</v>
      </c>
      <c r="BA795">
        <v>-0.93238168954849243</v>
      </c>
      <c r="BB795">
        <v>-1.1131079196929932</v>
      </c>
      <c r="BC795">
        <v>-1.7219517230987549</v>
      </c>
      <c r="BD795">
        <v>-1.5688712596893311</v>
      </c>
      <c r="BE795">
        <v>-1.2902219295501709</v>
      </c>
      <c r="BF795">
        <v>-1.3087365627288818</v>
      </c>
      <c r="BG795">
        <v>-0.26242461800575256</v>
      </c>
      <c r="BH795">
        <v>-0.52839714288711548</v>
      </c>
      <c r="BI795">
        <v>-0.2173619419336319</v>
      </c>
      <c r="BJ795">
        <v>-0.19047661125659943</v>
      </c>
      <c r="BK795">
        <v>-0.42221170663833618</v>
      </c>
      <c r="BL795">
        <v>-0.31371226906776428</v>
      </c>
      <c r="BM795">
        <v>-0.4060046374797821</v>
      </c>
      <c r="BN795">
        <v>-0.30010610818862915</v>
      </c>
      <c r="BO795">
        <v>-0.39592492580413818</v>
      </c>
      <c r="BP795">
        <v>-0.34868735074996948</v>
      </c>
      <c r="BQ795">
        <v>-0.27623060345649719</v>
      </c>
      <c r="BR795">
        <v>-0.26769077777862549</v>
      </c>
      <c r="BS795">
        <v>-0.12433742731809616</v>
      </c>
      <c r="BT795">
        <v>0.13850270211696625</v>
      </c>
      <c r="BU795">
        <v>0.19940158724784851</v>
      </c>
      <c r="BV795">
        <v>0.36229979991912842</v>
      </c>
      <c r="BW795">
        <v>0.11241288483142853</v>
      </c>
      <c r="BX795">
        <v>-0.34867417812347412</v>
      </c>
      <c r="BY795">
        <v>-0.22936466336250305</v>
      </c>
      <c r="BZ795">
        <v>-0.3240666389465332</v>
      </c>
      <c r="CA795">
        <v>-0.76777976751327515</v>
      </c>
      <c r="CB795">
        <v>-0.68622064590454102</v>
      </c>
      <c r="CC795">
        <v>-0.48881882429122925</v>
      </c>
      <c r="CD795">
        <v>-0.50748920440673828</v>
      </c>
      <c r="CE795">
        <v>8.0692276358604431E-2</v>
      </c>
      <c r="CF795">
        <v>5.5068660527467728E-2</v>
      </c>
      <c r="CG795">
        <v>0.10389045625925064</v>
      </c>
      <c r="CH795">
        <v>5.4507952183485031E-2</v>
      </c>
      <c r="CI795">
        <v>-3.887554258108139E-2</v>
      </c>
      <c r="CJ795">
        <v>-0.11528425663709641</v>
      </c>
      <c r="CK795">
        <v>-0.13085593283176422</v>
      </c>
      <c r="CL795">
        <v>-9.3635618686676025E-3</v>
      </c>
      <c r="CM795">
        <v>-3.5257484763860703E-2</v>
      </c>
      <c r="CN795">
        <v>-4.113195464015007E-3</v>
      </c>
      <c r="CO795">
        <v>0.10306283831596375</v>
      </c>
      <c r="CP795">
        <v>0.1196499839425087</v>
      </c>
      <c r="CQ795">
        <v>0.23119810223579407</v>
      </c>
      <c r="CR795">
        <v>0.50349491834640503</v>
      </c>
      <c r="CS795">
        <v>0.60348230600357056</v>
      </c>
      <c r="CT795">
        <v>0.77745109796524048</v>
      </c>
      <c r="CU795">
        <v>0.58007538318634033</v>
      </c>
      <c r="CV795">
        <v>0.20899829268455505</v>
      </c>
      <c r="CW795">
        <v>0.25754281878471375</v>
      </c>
      <c r="CX795">
        <v>0.22242093086242676</v>
      </c>
      <c r="CY795">
        <v>-0.1069231703877449</v>
      </c>
      <c r="CZ795">
        <v>-7.4899479746818542E-2</v>
      </c>
      <c r="DA795">
        <v>6.6230505704879761E-2</v>
      </c>
      <c r="DB795">
        <v>4.7452215105295181E-2</v>
      </c>
      <c r="DC795">
        <v>0.42380917072296143</v>
      </c>
      <c r="DD795">
        <v>0.63853448629379272</v>
      </c>
      <c r="DE795">
        <v>0.42514285445213318</v>
      </c>
      <c r="DF795">
        <v>0.29949250817298889</v>
      </c>
      <c r="DG795">
        <v>0.34446060657501221</v>
      </c>
      <c r="DH795">
        <v>8.3143748342990875E-2</v>
      </c>
      <c r="DI795">
        <v>0.14429280161857605</v>
      </c>
      <c r="DJ795">
        <v>0.28137898445129395</v>
      </c>
      <c r="DK795">
        <v>0.32540994882583618</v>
      </c>
      <c r="DL795">
        <v>0.34046095609664917</v>
      </c>
      <c r="DM795">
        <v>0.48235628008842468</v>
      </c>
      <c r="DN795">
        <v>0.50699073076248169</v>
      </c>
      <c r="DO795">
        <v>0.58673363924026489</v>
      </c>
      <c r="DP795">
        <v>0.86848711967468262</v>
      </c>
      <c r="DQ795">
        <v>1.0075629949569702</v>
      </c>
      <c r="DR795">
        <v>1.1926023960113525</v>
      </c>
      <c r="DS795">
        <v>1.0477379560470581</v>
      </c>
      <c r="DT795">
        <v>0.76667076349258423</v>
      </c>
      <c r="DU795">
        <v>0.74445027112960815</v>
      </c>
      <c r="DV795">
        <v>0.76890850067138672</v>
      </c>
      <c r="DW795">
        <v>0.55393344163894653</v>
      </c>
      <c r="DX795">
        <v>0.53642165660858154</v>
      </c>
      <c r="DY795">
        <v>0.62127983570098877</v>
      </c>
      <c r="DZ795">
        <v>0.60239362716674805</v>
      </c>
      <c r="EA795">
        <v>0.91921550035476685</v>
      </c>
      <c r="EB795">
        <v>1.4809664487838745</v>
      </c>
      <c r="EC795">
        <v>0.88898026943206787</v>
      </c>
      <c r="ED795">
        <v>0.65321129560470581</v>
      </c>
      <c r="EE795">
        <v>0.8979371190071106</v>
      </c>
      <c r="EF795">
        <v>0.36964228749275208</v>
      </c>
      <c r="EG795">
        <v>0.54156386852264404</v>
      </c>
      <c r="EH795">
        <v>0.70116502046585083</v>
      </c>
      <c r="EI795">
        <v>0.84615647792816162</v>
      </c>
      <c r="EJ795">
        <v>0.8379712700843811</v>
      </c>
      <c r="EK795">
        <v>1.0299957990646362</v>
      </c>
      <c r="EL795">
        <v>1.0662492513656616</v>
      </c>
      <c r="EM795">
        <v>1.1000704765319824</v>
      </c>
      <c r="EN795">
        <v>1.3954778909683228</v>
      </c>
      <c r="EO795">
        <v>1.5909914970397949</v>
      </c>
      <c r="EP795">
        <v>1.7920149564743042</v>
      </c>
      <c r="EQ795">
        <v>1.7229683399200439</v>
      </c>
      <c r="ER795">
        <v>1.5718612670898437</v>
      </c>
      <c r="ES795">
        <v>1.4474673271179199</v>
      </c>
      <c r="ET795">
        <v>1.5579497814178467</v>
      </c>
      <c r="EU795">
        <v>1.5081053972244263</v>
      </c>
      <c r="EV795">
        <v>1.4190723896026611</v>
      </c>
      <c r="EW795">
        <v>1.4226828813552856</v>
      </c>
      <c r="EX795">
        <v>1.4036409854888916</v>
      </c>
      <c r="EY795">
        <v>71.849411010742188</v>
      </c>
      <c r="EZ795">
        <v>70.520675659179688</v>
      </c>
      <c r="FA795">
        <v>68.727378845214844</v>
      </c>
      <c r="FB795">
        <v>67.811485290527344</v>
      </c>
      <c r="FC795">
        <v>67.222061157226562</v>
      </c>
      <c r="FD795">
        <v>66.278404235839844</v>
      </c>
      <c r="FE795">
        <v>65.991531372070312</v>
      </c>
      <c r="FF795">
        <v>66.572441101074219</v>
      </c>
      <c r="FG795">
        <v>70.681198120117187</v>
      </c>
      <c r="FH795">
        <v>77.012168884277344</v>
      </c>
      <c r="FI795">
        <v>82.530708312988281</v>
      </c>
      <c r="FJ795">
        <v>87.170143127441406</v>
      </c>
      <c r="FK795">
        <v>89.811805725097656</v>
      </c>
      <c r="FL795">
        <v>91.657272338867187</v>
      </c>
      <c r="FM795">
        <v>92.910606384277344</v>
      </c>
      <c r="FN795">
        <v>93.467903137207031</v>
      </c>
      <c r="FO795">
        <v>93.431632995605469</v>
      </c>
      <c r="FP795">
        <v>92.362823486328125</v>
      </c>
      <c r="FQ795">
        <v>90.78570556640625</v>
      </c>
      <c r="FR795">
        <v>87.971183776855469</v>
      </c>
      <c r="FS795">
        <v>84.458015441894531</v>
      </c>
      <c r="FT795">
        <v>80.404281616210938</v>
      </c>
      <c r="FU795">
        <v>77.38330078125</v>
      </c>
      <c r="FV795">
        <v>75.202590942382812</v>
      </c>
      <c r="FW795">
        <v>1</v>
      </c>
    </row>
    <row r="796" spans="1:179" x14ac:dyDescent="0.2">
      <c r="A796" t="s">
        <v>241</v>
      </c>
      <c r="B796" t="s">
        <v>248</v>
      </c>
      <c r="C796" t="s">
        <v>218</v>
      </c>
      <c r="D796" t="s">
        <v>40</v>
      </c>
      <c r="E796" t="s">
        <v>250</v>
      </c>
      <c r="F796" t="s">
        <v>224</v>
      </c>
      <c r="G796" t="s">
        <v>246</v>
      </c>
      <c r="H796">
        <v>78.73</v>
      </c>
      <c r="K796">
        <v>15.13778140775012</v>
      </c>
      <c r="L796">
        <v>14.634150590731485</v>
      </c>
      <c r="M796">
        <v>14.437797981967593</v>
      </c>
      <c r="N796">
        <v>14.809856559674115</v>
      </c>
      <c r="O796">
        <v>15.728768444163672</v>
      </c>
      <c r="P796">
        <v>17.073683970102195</v>
      </c>
      <c r="Q796">
        <v>19.885112468598017</v>
      </c>
      <c r="R796">
        <v>22.206515000390709</v>
      </c>
      <c r="S796">
        <v>24.357430028839314</v>
      </c>
      <c r="T796">
        <v>26.465564885147117</v>
      </c>
      <c r="U796">
        <v>28.283316874640871</v>
      </c>
      <c r="V796">
        <v>29.683979837199352</v>
      </c>
      <c r="W796">
        <v>30.262973339579521</v>
      </c>
      <c r="X796">
        <v>30.849921374256329</v>
      </c>
      <c r="Y796">
        <v>30.756642547333175</v>
      </c>
      <c r="Z796">
        <v>28.298755768052622</v>
      </c>
      <c r="AA796">
        <v>27.522174100690144</v>
      </c>
      <c r="AB796">
        <v>26.438968103211341</v>
      </c>
      <c r="AC796">
        <v>24.795130736577732</v>
      </c>
      <c r="AD796">
        <v>23.44391266002734</v>
      </c>
      <c r="AE796">
        <v>22.145440157803982</v>
      </c>
      <c r="AF796">
        <v>20.384394951495956</v>
      </c>
      <c r="AG796">
        <v>17.98037396728596</v>
      </c>
      <c r="AH796">
        <v>16.50101152950543</v>
      </c>
      <c r="AI796">
        <v>-0.74022442102432251</v>
      </c>
      <c r="AJ796">
        <v>-1.3366858959197998</v>
      </c>
      <c r="AK796">
        <v>-0.6661650538444519</v>
      </c>
      <c r="AL796">
        <v>-0.53146547079086304</v>
      </c>
      <c r="AM796">
        <v>-0.94941550493240356</v>
      </c>
      <c r="AN796">
        <v>-0.58174169063568115</v>
      </c>
      <c r="AO796">
        <v>-0.77914971113204956</v>
      </c>
      <c r="AP796">
        <v>-0.70099526643753052</v>
      </c>
      <c r="AQ796">
        <v>-0.89201986789703369</v>
      </c>
      <c r="AR796">
        <v>-0.82415932416915894</v>
      </c>
      <c r="AS796">
        <v>-0.80511659383773804</v>
      </c>
      <c r="AT796">
        <v>-0.80853480100631714</v>
      </c>
      <c r="AU796">
        <v>-0.62698251008987427</v>
      </c>
      <c r="AV796">
        <v>-0.39113092422485352</v>
      </c>
      <c r="AW796">
        <v>-0.38930994272232056</v>
      </c>
      <c r="AX796">
        <v>-0.25059658288955688</v>
      </c>
      <c r="AY796">
        <v>-0.56287515163421631</v>
      </c>
      <c r="AZ796">
        <v>-1.1292320489883423</v>
      </c>
      <c r="BA796">
        <v>-0.91471594572067261</v>
      </c>
      <c r="BB796">
        <v>-1.0898706912994385</v>
      </c>
      <c r="BC796">
        <v>-1.6746166944503784</v>
      </c>
      <c r="BD796">
        <v>-1.5263128280639648</v>
      </c>
      <c r="BE796">
        <v>-1.2584497928619385</v>
      </c>
      <c r="BF796">
        <v>-1.2760103940963745</v>
      </c>
      <c r="BG796">
        <v>-0.2576596736907959</v>
      </c>
      <c r="BH796">
        <v>-0.51609086990356445</v>
      </c>
      <c r="BI796">
        <v>-0.21435083448886871</v>
      </c>
      <c r="BJ796">
        <v>-0.18691550195217133</v>
      </c>
      <c r="BK796">
        <v>-0.4102858304977417</v>
      </c>
      <c r="BL796">
        <v>-0.30266958475112915</v>
      </c>
      <c r="BM796">
        <v>-0.39217644929885864</v>
      </c>
      <c r="BN796">
        <v>-0.29209056496620178</v>
      </c>
      <c r="BO796">
        <v>-0.38477179408073425</v>
      </c>
      <c r="BP796">
        <v>-0.33954507112503052</v>
      </c>
      <c r="BQ796">
        <v>-0.27167263627052307</v>
      </c>
      <c r="BR796">
        <v>-0.26377296447753906</v>
      </c>
      <c r="BS796">
        <v>-0.12695203721523285</v>
      </c>
      <c r="BT796">
        <v>0.12219958752393723</v>
      </c>
      <c r="BU796">
        <v>0.17899526655673981</v>
      </c>
      <c r="BV796">
        <v>0.33327838778495789</v>
      </c>
      <c r="BW796">
        <v>9.4852440059185028E-2</v>
      </c>
      <c r="BX796">
        <v>-0.34491315484046936</v>
      </c>
      <c r="BY796">
        <v>-0.22992202639579773</v>
      </c>
      <c r="BZ796">
        <v>-0.32128238677978516</v>
      </c>
      <c r="CA796">
        <v>-0.74517816305160522</v>
      </c>
      <c r="CB796">
        <v>-0.6665416955947876</v>
      </c>
      <c r="CC796">
        <v>-0.47782024741172791</v>
      </c>
      <c r="CD796">
        <v>-0.49553254246711731</v>
      </c>
      <c r="CE796">
        <v>7.6563194394111633E-2</v>
      </c>
      <c r="CF796">
        <v>5.2250757813453674E-2</v>
      </c>
      <c r="CG796">
        <v>9.8574310541152954E-2</v>
      </c>
      <c r="CH796">
        <v>5.1718741655349731E-2</v>
      </c>
      <c r="CI796">
        <v>-3.6886252462863922E-2</v>
      </c>
      <c r="CJ796">
        <v>-0.10938508808612823</v>
      </c>
      <c r="CK796">
        <v>-0.12415993958711624</v>
      </c>
      <c r="CL796">
        <v>-8.8844224810600281E-3</v>
      </c>
      <c r="CM796">
        <v>-3.3453334122896194E-2</v>
      </c>
      <c r="CN796">
        <v>-3.9027202874422073E-3</v>
      </c>
      <c r="CO796">
        <v>9.7789041697978973E-2</v>
      </c>
      <c r="CP796">
        <v>0.11352741718292236</v>
      </c>
      <c r="CQ796">
        <v>0.21936754882335663</v>
      </c>
      <c r="CR796">
        <v>0.47773075103759766</v>
      </c>
      <c r="CS796">
        <v>0.57260173559188843</v>
      </c>
      <c r="CT796">
        <v>0.73766839504241943</v>
      </c>
      <c r="CU796">
        <v>0.55039256811141968</v>
      </c>
      <c r="CV796">
        <v>0.1983036994934082</v>
      </c>
      <c r="CW796">
        <v>0.2443641722202301</v>
      </c>
      <c r="CX796">
        <v>0.21103949844837189</v>
      </c>
      <c r="CY796">
        <v>-0.10145183652639389</v>
      </c>
      <c r="CZ796">
        <v>-7.1066819131374359E-2</v>
      </c>
      <c r="DA796">
        <v>6.2841445207595825E-2</v>
      </c>
      <c r="DB796">
        <v>4.5024052262306213E-2</v>
      </c>
      <c r="DC796">
        <v>0.41078606247901917</v>
      </c>
      <c r="DD796">
        <v>0.62059241533279419</v>
      </c>
      <c r="DE796">
        <v>0.41149944067001343</v>
      </c>
      <c r="DF796">
        <v>0.29035300016403198</v>
      </c>
      <c r="DG796">
        <v>0.33651334047317505</v>
      </c>
      <c r="DH796">
        <v>8.3899416029453278E-2</v>
      </c>
      <c r="DI796">
        <v>0.14385657012462616</v>
      </c>
      <c r="DJ796">
        <v>0.27432170510292053</v>
      </c>
      <c r="DK796">
        <v>0.31786513328552246</v>
      </c>
      <c r="DL796">
        <v>0.3317396342754364</v>
      </c>
      <c r="DM796">
        <v>0.46725070476531982</v>
      </c>
      <c r="DN796">
        <v>0.49082779884338379</v>
      </c>
      <c r="DO796">
        <v>0.56568711996078491</v>
      </c>
      <c r="DP796">
        <v>0.83326190710067749</v>
      </c>
      <c r="DQ796">
        <v>0.96620815992355347</v>
      </c>
      <c r="DR796">
        <v>1.1420583724975586</v>
      </c>
      <c r="DS796">
        <v>1.0059326887130737</v>
      </c>
      <c r="DT796">
        <v>0.74152058362960815</v>
      </c>
      <c r="DU796">
        <v>0.71865034103393555</v>
      </c>
      <c r="DV796">
        <v>0.74336141347885132</v>
      </c>
      <c r="DW796">
        <v>0.54227447509765625</v>
      </c>
      <c r="DX796">
        <v>0.52440804243087769</v>
      </c>
      <c r="DY796">
        <v>0.60350310802459717</v>
      </c>
      <c r="DZ796">
        <v>0.58558064699172974</v>
      </c>
      <c r="EA796">
        <v>0.89335078001022339</v>
      </c>
      <c r="EB796">
        <v>1.4411873817443848</v>
      </c>
      <c r="EC796">
        <v>0.86331367492675781</v>
      </c>
      <c r="ED796">
        <v>0.6349029541015625</v>
      </c>
      <c r="EE796">
        <v>0.87564301490783691</v>
      </c>
      <c r="EF796">
        <v>0.36297154426574707</v>
      </c>
      <c r="EG796">
        <v>0.53082984685897827</v>
      </c>
      <c r="EH796">
        <v>0.68322640657424927</v>
      </c>
      <c r="EI796">
        <v>0.82511323690414429</v>
      </c>
      <c r="EJ796">
        <v>0.81635391712188721</v>
      </c>
      <c r="EK796">
        <v>1.000694751739502</v>
      </c>
      <c r="EL796">
        <v>1.0355896949768066</v>
      </c>
      <c r="EM796">
        <v>1.0657175779342651</v>
      </c>
      <c r="EN796">
        <v>1.3465924263000488</v>
      </c>
      <c r="EO796">
        <v>1.5345133543014526</v>
      </c>
      <c r="EP796">
        <v>1.725933313369751</v>
      </c>
      <c r="EQ796">
        <v>1.6636602878570557</v>
      </c>
      <c r="ER796">
        <v>1.5258394479751587</v>
      </c>
      <c r="ES796">
        <v>1.4034442901611328</v>
      </c>
      <c r="ET796">
        <v>1.5119496583938599</v>
      </c>
      <c r="EU796">
        <v>1.4717130661010742</v>
      </c>
      <c r="EV796">
        <v>1.3841792345046997</v>
      </c>
      <c r="EW796">
        <v>1.3841327428817749</v>
      </c>
      <c r="EX796">
        <v>1.3660585880279541</v>
      </c>
      <c r="EY796">
        <v>71.849411010742188</v>
      </c>
      <c r="EZ796">
        <v>70.520675659179688</v>
      </c>
      <c r="FA796">
        <v>68.727378845214844</v>
      </c>
      <c r="FB796">
        <v>67.811485290527344</v>
      </c>
      <c r="FC796">
        <v>67.222061157226562</v>
      </c>
      <c r="FD796">
        <v>66.278404235839844</v>
      </c>
      <c r="FE796">
        <v>65.991531372070312</v>
      </c>
      <c r="FF796">
        <v>66.572441101074219</v>
      </c>
      <c r="FG796">
        <v>70.681198120117187</v>
      </c>
      <c r="FH796">
        <v>77.012168884277344</v>
      </c>
      <c r="FI796">
        <v>82.530708312988281</v>
      </c>
      <c r="FJ796">
        <v>87.170150756835938</v>
      </c>
      <c r="FK796">
        <v>89.811805725097656</v>
      </c>
      <c r="FL796">
        <v>91.657272338867187</v>
      </c>
      <c r="FM796">
        <v>92.910606384277344</v>
      </c>
      <c r="FN796">
        <v>93.467903137207031</v>
      </c>
      <c r="FO796">
        <v>93.431632995605469</v>
      </c>
      <c r="FP796">
        <v>92.362823486328125</v>
      </c>
      <c r="FQ796">
        <v>90.78570556640625</v>
      </c>
      <c r="FR796">
        <v>87.971183776855469</v>
      </c>
      <c r="FS796">
        <v>84.458015441894531</v>
      </c>
      <c r="FT796">
        <v>80.404281616210938</v>
      </c>
      <c r="FU796">
        <v>77.38330078125</v>
      </c>
      <c r="FV796">
        <v>75.202590942382812</v>
      </c>
      <c r="FW796">
        <v>1</v>
      </c>
    </row>
    <row r="797" spans="1:179" x14ac:dyDescent="0.2">
      <c r="A797" t="s">
        <v>241</v>
      </c>
      <c r="B797" t="s">
        <v>248</v>
      </c>
      <c r="C797" t="s">
        <v>218</v>
      </c>
      <c r="D797" t="s">
        <v>41</v>
      </c>
      <c r="E797">
        <v>2015</v>
      </c>
      <c r="F797" t="s">
        <v>224</v>
      </c>
      <c r="G797" t="s">
        <v>246</v>
      </c>
      <c r="H797">
        <v>97.54</v>
      </c>
      <c r="K797">
        <v>19.335033992307032</v>
      </c>
      <c r="L797">
        <v>18.589616230466259</v>
      </c>
      <c r="M797">
        <v>18.544370187929331</v>
      </c>
      <c r="N797">
        <v>19.223458032898755</v>
      </c>
      <c r="O797">
        <v>20.215763928141573</v>
      </c>
      <c r="P797">
        <v>21.821363214948249</v>
      </c>
      <c r="Q797">
        <v>25.412169757649785</v>
      </c>
      <c r="R797">
        <v>28.204787051138304</v>
      </c>
      <c r="S797">
        <v>30.338419305880802</v>
      </c>
      <c r="T797">
        <v>32.33979917938742</v>
      </c>
      <c r="U797">
        <v>34.183524863099947</v>
      </c>
      <c r="V797">
        <v>35.407294808994266</v>
      </c>
      <c r="W797">
        <v>35.766127409823035</v>
      </c>
      <c r="X797">
        <v>36.568767646848336</v>
      </c>
      <c r="Y797">
        <v>36.86137572118421</v>
      </c>
      <c r="Z797">
        <v>34.72862628327232</v>
      </c>
      <c r="AA797">
        <v>33.841666601887546</v>
      </c>
      <c r="AB797">
        <v>32.710196929416497</v>
      </c>
      <c r="AC797">
        <v>30.520690611620747</v>
      </c>
      <c r="AD797">
        <v>29.331271635722768</v>
      </c>
      <c r="AE797">
        <v>28.130291709125402</v>
      </c>
      <c r="AF797">
        <v>26.066122963495687</v>
      </c>
      <c r="AG797">
        <v>22.917456319199253</v>
      </c>
      <c r="AH797">
        <v>21.124973382870376</v>
      </c>
      <c r="AI797">
        <v>-0.81672519445419312</v>
      </c>
      <c r="AJ797">
        <v>-0.77061939239501953</v>
      </c>
      <c r="AK797">
        <v>-0.77628666162490845</v>
      </c>
      <c r="AL797">
        <v>-0.63777035474777222</v>
      </c>
      <c r="AM797">
        <v>-0.63758772611618042</v>
      </c>
      <c r="AN797">
        <v>-0.64961981773376465</v>
      </c>
      <c r="AO797">
        <v>-0.83316594362258911</v>
      </c>
      <c r="AP797">
        <v>-0.74433177709579468</v>
      </c>
      <c r="AQ797">
        <v>-1.0013010501861572</v>
      </c>
      <c r="AR797">
        <v>-1.037743091583252</v>
      </c>
      <c r="AS797">
        <v>-1.0197286605834961</v>
      </c>
      <c r="AT797">
        <v>-0.97981566190719604</v>
      </c>
      <c r="AU797">
        <v>-0.71863275766372681</v>
      </c>
      <c r="AV797">
        <v>-0.4686073362827301</v>
      </c>
      <c r="AW797">
        <v>-0.344951331615448</v>
      </c>
      <c r="AX797">
        <v>-0.39806047081947327</v>
      </c>
      <c r="AY797">
        <v>-0.74117064476013184</v>
      </c>
      <c r="AZ797">
        <v>-1.3278411626815796</v>
      </c>
      <c r="BA797">
        <v>-1.0376243591308594</v>
      </c>
      <c r="BB797">
        <v>-1.162023663520813</v>
      </c>
      <c r="BC797">
        <v>-1.768733024597168</v>
      </c>
      <c r="BD797">
        <v>-1.6222840547561646</v>
      </c>
      <c r="BE797">
        <v>-1.3275971412658691</v>
      </c>
      <c r="BF797">
        <v>-1.3368315696716309</v>
      </c>
      <c r="BG797">
        <v>-0.29419171810150146</v>
      </c>
      <c r="BH797">
        <v>-0.28875404596328735</v>
      </c>
      <c r="BI797">
        <v>-0.30545008182525635</v>
      </c>
      <c r="BJ797">
        <v>-0.28016602993011475</v>
      </c>
      <c r="BK797">
        <v>-0.26475426554679871</v>
      </c>
      <c r="BL797">
        <v>-0.33421143889427185</v>
      </c>
      <c r="BM797">
        <v>-0.42432388663291931</v>
      </c>
      <c r="BN797">
        <v>-0.31301593780517578</v>
      </c>
      <c r="BO797">
        <v>-0.45378294587135315</v>
      </c>
      <c r="BP797">
        <v>-0.48716261982917786</v>
      </c>
      <c r="BQ797">
        <v>-0.40017133951187134</v>
      </c>
      <c r="BR797">
        <v>-0.35425567626953125</v>
      </c>
      <c r="BS797">
        <v>-0.15637668967247009</v>
      </c>
      <c r="BT797">
        <v>6.5858736634254456E-2</v>
      </c>
      <c r="BU797">
        <v>0.25843286514282227</v>
      </c>
      <c r="BV797">
        <v>0.3202250599861145</v>
      </c>
      <c r="BW797">
        <v>9.4590224325656891E-2</v>
      </c>
      <c r="BX797">
        <v>-0.35818663239479065</v>
      </c>
      <c r="BY797">
        <v>-0.20929782092571259</v>
      </c>
      <c r="BZ797">
        <v>-0.27109262347221375</v>
      </c>
      <c r="CA797">
        <v>-0.73480856418609619</v>
      </c>
      <c r="CB797">
        <v>-0.64878970384597778</v>
      </c>
      <c r="CC797">
        <v>-0.43617382645606995</v>
      </c>
      <c r="CD797">
        <v>-0.45916247367858887</v>
      </c>
      <c r="CE797">
        <v>6.7713379859924316E-2</v>
      </c>
      <c r="CF797">
        <v>4.4984396547079086E-2</v>
      </c>
      <c r="CG797">
        <v>2.0649928599596024E-2</v>
      </c>
      <c r="CH797">
        <v>-3.2490376383066177E-2</v>
      </c>
      <c r="CI797">
        <v>-6.5309810452163219E-3</v>
      </c>
      <c r="CJ797">
        <v>-0.11576057225465775</v>
      </c>
      <c r="CK797">
        <v>-0.14116112887859344</v>
      </c>
      <c r="CL797">
        <v>-1.4287909492850304E-2</v>
      </c>
      <c r="CM797">
        <v>-7.4573568999767303E-2</v>
      </c>
      <c r="CN797">
        <v>-0.10583223402500153</v>
      </c>
      <c r="CO797">
        <v>2.8932120651006699E-2</v>
      </c>
      <c r="CP797">
        <v>7.9005278646945953E-2</v>
      </c>
      <c r="CQ797">
        <v>0.23304015398025513</v>
      </c>
      <c r="CR797">
        <v>0.43602830171585083</v>
      </c>
      <c r="CS797">
        <v>0.6763349175453186</v>
      </c>
      <c r="CT797">
        <v>0.81770741939544678</v>
      </c>
      <c r="CU797">
        <v>0.67343568801879883</v>
      </c>
      <c r="CV797">
        <v>0.31339314579963684</v>
      </c>
      <c r="CW797">
        <v>0.36439856886863708</v>
      </c>
      <c r="CX797">
        <v>0.34596344828605652</v>
      </c>
      <c r="CY797">
        <v>-1.8715696409344673E-2</v>
      </c>
      <c r="CZ797">
        <v>2.5449516251683235E-2</v>
      </c>
      <c r="DA797">
        <v>0.18122327327728271</v>
      </c>
      <c r="DB797">
        <v>0.14870846271514893</v>
      </c>
      <c r="DC797">
        <v>0.4296184778213501</v>
      </c>
      <c r="DD797">
        <v>0.37872284650802612</v>
      </c>
      <c r="DE797">
        <v>0.3467499315738678</v>
      </c>
      <c r="DF797">
        <v>0.21518528461456299</v>
      </c>
      <c r="DG797">
        <v>0.25169232487678528</v>
      </c>
      <c r="DH797">
        <v>0.10269029438495636</v>
      </c>
      <c r="DI797">
        <v>0.14200161397457123</v>
      </c>
      <c r="DJ797">
        <v>0.28444012999534607</v>
      </c>
      <c r="DK797">
        <v>0.30463582277297974</v>
      </c>
      <c r="DL797">
        <v>0.2754981517791748</v>
      </c>
      <c r="DM797">
        <v>0.45803558826446533</v>
      </c>
      <c r="DN797">
        <v>0.51226621866226196</v>
      </c>
      <c r="DO797">
        <v>0.62245696783065796</v>
      </c>
      <c r="DP797">
        <v>0.8061978816986084</v>
      </c>
      <c r="DQ797">
        <v>1.0942369699478149</v>
      </c>
      <c r="DR797">
        <v>1.3151898384094238</v>
      </c>
      <c r="DS797">
        <v>1.2522810697555542</v>
      </c>
      <c r="DT797">
        <v>0.98497295379638672</v>
      </c>
      <c r="DU797">
        <v>0.93809497356414795</v>
      </c>
      <c r="DV797">
        <v>0.96301954984664917</v>
      </c>
      <c r="DW797">
        <v>0.69737720489501953</v>
      </c>
      <c r="DX797">
        <v>0.69968873262405396</v>
      </c>
      <c r="DY797">
        <v>0.79862034320831299</v>
      </c>
      <c r="DZ797">
        <v>0.75657939910888672</v>
      </c>
      <c r="EA797">
        <v>0.95215195417404175</v>
      </c>
      <c r="EB797">
        <v>0.86058813333511353</v>
      </c>
      <c r="EC797">
        <v>0.81758654117584229</v>
      </c>
      <c r="ED797">
        <v>0.57278960943222046</v>
      </c>
      <c r="EE797">
        <v>0.62452572584152222</v>
      </c>
      <c r="EF797">
        <v>0.41809865832328796</v>
      </c>
      <c r="EG797">
        <v>0.55084365606307983</v>
      </c>
      <c r="EH797">
        <v>0.71575593948364258</v>
      </c>
      <c r="EI797">
        <v>0.8521539568901062</v>
      </c>
      <c r="EJ797">
        <v>0.82607865333557129</v>
      </c>
      <c r="EK797">
        <v>1.0775928497314453</v>
      </c>
      <c r="EL797">
        <v>1.1378262042999268</v>
      </c>
      <c r="EM797">
        <v>1.1847130060195923</v>
      </c>
      <c r="EN797">
        <v>1.3406640291213989</v>
      </c>
      <c r="EO797">
        <v>1.6976211071014404</v>
      </c>
      <c r="EP797">
        <v>2.033475399017334</v>
      </c>
      <c r="EQ797">
        <v>2.0880420207977295</v>
      </c>
      <c r="ER797">
        <v>1.954627513885498</v>
      </c>
      <c r="ES797">
        <v>1.7664214372634888</v>
      </c>
      <c r="ET797">
        <v>1.8539505004882812</v>
      </c>
      <c r="EU797">
        <v>1.7313015460968018</v>
      </c>
      <c r="EV797">
        <v>1.6731830835342407</v>
      </c>
      <c r="EW797">
        <v>1.6900436878204346</v>
      </c>
      <c r="EX797">
        <v>1.6342484951019287</v>
      </c>
      <c r="EY797">
        <v>71.743743896484375</v>
      </c>
      <c r="EZ797">
        <v>70.330162048339844</v>
      </c>
      <c r="FA797">
        <v>69.0084228515625</v>
      </c>
      <c r="FB797">
        <v>67.774192810058594</v>
      </c>
      <c r="FC797">
        <v>66.116752624511719</v>
      </c>
      <c r="FD797">
        <v>65.235916137695312</v>
      </c>
      <c r="FE797">
        <v>65.244438171386719</v>
      </c>
      <c r="FF797">
        <v>67.205848693847656</v>
      </c>
      <c r="FG797">
        <v>70.492042541503906</v>
      </c>
      <c r="FH797">
        <v>75.471519470214844</v>
      </c>
      <c r="FI797">
        <v>80.68609619140625</v>
      </c>
      <c r="FJ797">
        <v>85.244827270507813</v>
      </c>
      <c r="FK797">
        <v>88.230072021484375</v>
      </c>
      <c r="FL797">
        <v>90.314315795898437</v>
      </c>
      <c r="FM797">
        <v>91.918663024902344</v>
      </c>
      <c r="FN797">
        <v>92.188072204589844</v>
      </c>
      <c r="FO797">
        <v>92.487663269042969</v>
      </c>
      <c r="FP797">
        <v>92.013031005859375</v>
      </c>
      <c r="FQ797">
        <v>91.153472900390625</v>
      </c>
      <c r="FR797">
        <v>89.226760864257813</v>
      </c>
      <c r="FS797">
        <v>85.308387756347656</v>
      </c>
      <c r="FT797">
        <v>80.954277038574219</v>
      </c>
      <c r="FU797">
        <v>77.933395385742188</v>
      </c>
      <c r="FV797">
        <v>75.670265197753906</v>
      </c>
      <c r="FW797">
        <v>1</v>
      </c>
    </row>
    <row r="798" spans="1:179" x14ac:dyDescent="0.2">
      <c r="A798" t="s">
        <v>241</v>
      </c>
      <c r="B798" t="s">
        <v>248</v>
      </c>
      <c r="C798" t="s">
        <v>218</v>
      </c>
      <c r="D798" t="s">
        <v>41</v>
      </c>
      <c r="E798">
        <v>2016</v>
      </c>
      <c r="F798" t="s">
        <v>224</v>
      </c>
      <c r="G798" t="s">
        <v>246</v>
      </c>
      <c r="H798">
        <v>83.28</v>
      </c>
      <c r="K798">
        <v>16.509278870462243</v>
      </c>
      <c r="L798">
        <v>15.872801597646404</v>
      </c>
      <c r="M798">
        <v>15.834168123594891</v>
      </c>
      <c r="N798">
        <v>16.414009390726985</v>
      </c>
      <c r="O798">
        <v>17.261292863612809</v>
      </c>
      <c r="P798">
        <v>18.632238805091546</v>
      </c>
      <c r="Q798">
        <v>21.698260132332386</v>
      </c>
      <c r="R798">
        <v>24.082745088243055</v>
      </c>
      <c r="S798">
        <v>25.904553620597959</v>
      </c>
      <c r="T798">
        <v>27.613438046174739</v>
      </c>
      <c r="U798">
        <v>29.187708951783424</v>
      </c>
      <c r="V798">
        <v>30.232628723742359</v>
      </c>
      <c r="W798">
        <v>30.539019055264529</v>
      </c>
      <c r="X798">
        <v>31.224355916372556</v>
      </c>
      <c r="Y798">
        <v>31.474200230113194</v>
      </c>
      <c r="Z798">
        <v>29.653145493653032</v>
      </c>
      <c r="AA798">
        <v>28.895812212901429</v>
      </c>
      <c r="AB798">
        <v>27.929703316287782</v>
      </c>
      <c r="AC798">
        <v>26.060186541530051</v>
      </c>
      <c r="AD798">
        <v>25.044597452070356</v>
      </c>
      <c r="AE798">
        <v>24.019137008922854</v>
      </c>
      <c r="AF798">
        <v>22.256640109726707</v>
      </c>
      <c r="AG798">
        <v>19.56814130897493</v>
      </c>
      <c r="AH798">
        <v>18.037624182489779</v>
      </c>
      <c r="AI798">
        <v>-0.7594408392906189</v>
      </c>
      <c r="AJ798">
        <v>-0.71524184942245483</v>
      </c>
      <c r="AK798">
        <v>-0.71877074241638184</v>
      </c>
      <c r="AL798">
        <v>-0.58704596757888794</v>
      </c>
      <c r="AM798">
        <v>-0.58869922161102295</v>
      </c>
      <c r="AN798">
        <v>-0.59215074777603149</v>
      </c>
      <c r="AO798">
        <v>-0.75997215509414673</v>
      </c>
      <c r="AP798">
        <v>-0.68679076433181763</v>
      </c>
      <c r="AQ798">
        <v>-0.9200097918510437</v>
      </c>
      <c r="AR798">
        <v>-0.95148974657058716</v>
      </c>
      <c r="AS798">
        <v>-0.94430249929428101</v>
      </c>
      <c r="AT798">
        <v>-0.91093587875366211</v>
      </c>
      <c r="AU798">
        <v>-0.68040335178375244</v>
      </c>
      <c r="AV798">
        <v>-0.46361696720123291</v>
      </c>
      <c r="AW798">
        <v>-0.36622041463851929</v>
      </c>
      <c r="AX798">
        <v>-0.42521816492080688</v>
      </c>
      <c r="AY798">
        <v>-0.73214024305343628</v>
      </c>
      <c r="AZ798">
        <v>-1.2489771842956543</v>
      </c>
      <c r="BA798">
        <v>-0.98438483476638794</v>
      </c>
      <c r="BB798">
        <v>-1.0980409383773804</v>
      </c>
      <c r="BC798">
        <v>-1.6330695152282715</v>
      </c>
      <c r="BD798">
        <v>-1.5008444786071777</v>
      </c>
      <c r="BE798">
        <v>-1.239474892616272</v>
      </c>
      <c r="BF798">
        <v>-1.2457257509231567</v>
      </c>
      <c r="BG798">
        <v>-0.27659812569618225</v>
      </c>
      <c r="BH798">
        <v>-0.26997819542884827</v>
      </c>
      <c r="BI798">
        <v>-0.28369802236557007</v>
      </c>
      <c r="BJ798">
        <v>-0.25660467147827148</v>
      </c>
      <c r="BK798">
        <v>-0.24418559670448303</v>
      </c>
      <c r="BL798">
        <v>-0.30070024728775024</v>
      </c>
      <c r="BM798">
        <v>-0.38218507170677185</v>
      </c>
      <c r="BN798">
        <v>-0.28823694586753845</v>
      </c>
      <c r="BO798">
        <v>-0.4140801727771759</v>
      </c>
      <c r="BP798">
        <v>-0.4427303671836853</v>
      </c>
      <c r="BQ798">
        <v>-0.37180572748184204</v>
      </c>
      <c r="BR798">
        <v>-0.33289229869842529</v>
      </c>
      <c r="BS798">
        <v>-0.16085533797740936</v>
      </c>
      <c r="BT798">
        <v>3.0251992866396904E-2</v>
      </c>
      <c r="BU798">
        <v>0.19133172929286957</v>
      </c>
      <c r="BV798">
        <v>0.23850758373737335</v>
      </c>
      <c r="BW798">
        <v>4.0137752890586853E-2</v>
      </c>
      <c r="BX798">
        <v>-0.352975994348526</v>
      </c>
      <c r="BY798">
        <v>-0.21897657215595245</v>
      </c>
      <c r="BZ798">
        <v>-0.27478355169296265</v>
      </c>
      <c r="CA798">
        <v>-0.67768019437789917</v>
      </c>
      <c r="CB798">
        <v>-0.60129505395889282</v>
      </c>
      <c r="CC798">
        <v>-0.41576260328292847</v>
      </c>
      <c r="CD798">
        <v>-0.434722900390625</v>
      </c>
      <c r="CE798">
        <v>5.7817280292510986E-2</v>
      </c>
      <c r="CF798">
        <v>3.8410067558288574E-2</v>
      </c>
      <c r="CG798">
        <v>1.7632005736231804E-2</v>
      </c>
      <c r="CH798">
        <v>-2.7742007747292519E-2</v>
      </c>
      <c r="CI798">
        <v>-5.5764983408153057E-3</v>
      </c>
      <c r="CJ798">
        <v>-9.8842523992061615E-2</v>
      </c>
      <c r="CK798">
        <v>-0.1205308735370636</v>
      </c>
      <c r="CL798">
        <v>-1.2199776247143745E-2</v>
      </c>
      <c r="CM798">
        <v>-6.3674874603748322E-2</v>
      </c>
      <c r="CN798">
        <v>-9.0365186333656311E-2</v>
      </c>
      <c r="CO798">
        <v>2.4703780189156532E-2</v>
      </c>
      <c r="CP798">
        <v>6.7458905279636383E-2</v>
      </c>
      <c r="CQ798">
        <v>0.19898205995559692</v>
      </c>
      <c r="CR798">
        <v>0.37230414152145386</v>
      </c>
      <c r="CS798">
        <v>0.57749062776565552</v>
      </c>
      <c r="CT798">
        <v>0.69820201396942139</v>
      </c>
      <c r="CU798">
        <v>0.57501512765884399</v>
      </c>
      <c r="CV798">
        <v>0.26759171485900879</v>
      </c>
      <c r="CW798">
        <v>0.31114286184310913</v>
      </c>
      <c r="CX798">
        <v>0.29540196061134338</v>
      </c>
      <c r="CY798">
        <v>-1.5980454161763191E-2</v>
      </c>
      <c r="CZ798">
        <v>2.1730147302150726E-2</v>
      </c>
      <c r="DA798">
        <v>0.15473805367946625</v>
      </c>
      <c r="DB798">
        <v>0.12697517871856689</v>
      </c>
      <c r="DC798">
        <v>0.39223268628120422</v>
      </c>
      <c r="DD798">
        <v>0.34679833054542542</v>
      </c>
      <c r="DE798">
        <v>0.31896203756332397</v>
      </c>
      <c r="DF798">
        <v>0.20112064480781555</v>
      </c>
      <c r="DG798">
        <v>0.23303259909152985</v>
      </c>
      <c r="DH798">
        <v>0.10301519185304642</v>
      </c>
      <c r="DI798">
        <v>0.14112330973148346</v>
      </c>
      <c r="DJ798">
        <v>0.26383739709854126</v>
      </c>
      <c r="DK798">
        <v>0.28673043847084045</v>
      </c>
      <c r="DL798">
        <v>0.26200002431869507</v>
      </c>
      <c r="DM798">
        <v>0.421213299036026</v>
      </c>
      <c r="DN798">
        <v>0.46781012415885925</v>
      </c>
      <c r="DO798">
        <v>0.5588194727897644</v>
      </c>
      <c r="DP798">
        <v>0.71435624361038208</v>
      </c>
      <c r="DQ798">
        <v>0.96364957094192505</v>
      </c>
      <c r="DR798">
        <v>1.1578965187072754</v>
      </c>
      <c r="DS798">
        <v>1.1098924875259399</v>
      </c>
      <c r="DT798">
        <v>0.88815939426422119</v>
      </c>
      <c r="DU798">
        <v>0.84126228094100952</v>
      </c>
      <c r="DV798">
        <v>0.86558747291564941</v>
      </c>
      <c r="DW798">
        <v>0.64571928977966309</v>
      </c>
      <c r="DX798">
        <v>0.64475530385971069</v>
      </c>
      <c r="DY798">
        <v>0.72523868083953857</v>
      </c>
      <c r="DZ798">
        <v>0.68867325782775879</v>
      </c>
      <c r="EA798">
        <v>0.87507539987564087</v>
      </c>
      <c r="EB798">
        <v>0.79206198453903198</v>
      </c>
      <c r="EC798">
        <v>0.75403475761413574</v>
      </c>
      <c r="ED798">
        <v>0.53156197071075439</v>
      </c>
      <c r="EE798">
        <v>0.57754623889923096</v>
      </c>
      <c r="EF798">
        <v>0.39446568489074707</v>
      </c>
      <c r="EG798">
        <v>0.51891040802001953</v>
      </c>
      <c r="EH798">
        <v>0.66239118576049805</v>
      </c>
      <c r="EI798">
        <v>0.79266005754470825</v>
      </c>
      <c r="EJ798">
        <v>0.77075940370559692</v>
      </c>
      <c r="EK798">
        <v>0.99371004104614258</v>
      </c>
      <c r="EL798">
        <v>1.0458537340164185</v>
      </c>
      <c r="EM798">
        <v>1.0783674716949463</v>
      </c>
      <c r="EN798">
        <v>1.2082252502441406</v>
      </c>
      <c r="EO798">
        <v>1.5212017297744751</v>
      </c>
      <c r="EP798">
        <v>1.8216222524642944</v>
      </c>
      <c r="EQ798">
        <v>1.882170557975769</v>
      </c>
      <c r="ER798">
        <v>1.7841606140136719</v>
      </c>
      <c r="ES798">
        <v>1.6066704988479614</v>
      </c>
      <c r="ET798">
        <v>1.6888447999954224</v>
      </c>
      <c r="EU798">
        <v>1.6011085510253906</v>
      </c>
      <c r="EV798">
        <v>1.5443047285079956</v>
      </c>
      <c r="EW798">
        <v>1.5489510297775269</v>
      </c>
      <c r="EX798">
        <v>1.4996761083602905</v>
      </c>
      <c r="EY798">
        <v>71.743743896484375</v>
      </c>
      <c r="EZ798">
        <v>70.330162048339844</v>
      </c>
      <c r="FA798">
        <v>69.0084228515625</v>
      </c>
      <c r="FB798">
        <v>67.774192810058594</v>
      </c>
      <c r="FC798">
        <v>66.116752624511719</v>
      </c>
      <c r="FD798">
        <v>65.235916137695312</v>
      </c>
      <c r="FE798">
        <v>65.244438171386719</v>
      </c>
      <c r="FF798">
        <v>67.205848693847656</v>
      </c>
      <c r="FG798">
        <v>70.492042541503906</v>
      </c>
      <c r="FH798">
        <v>75.471519470214844</v>
      </c>
      <c r="FI798">
        <v>80.68609619140625</v>
      </c>
      <c r="FJ798">
        <v>85.244827270507813</v>
      </c>
      <c r="FK798">
        <v>88.230072021484375</v>
      </c>
      <c r="FL798">
        <v>90.314315795898437</v>
      </c>
      <c r="FM798">
        <v>91.918663024902344</v>
      </c>
      <c r="FN798">
        <v>92.188072204589844</v>
      </c>
      <c r="FO798">
        <v>92.487663269042969</v>
      </c>
      <c r="FP798">
        <v>92.013031005859375</v>
      </c>
      <c r="FQ798">
        <v>91.153472900390625</v>
      </c>
      <c r="FR798">
        <v>89.226753234863281</v>
      </c>
      <c r="FS798">
        <v>85.308387756347656</v>
      </c>
      <c r="FT798">
        <v>80.954277038574219</v>
      </c>
      <c r="FU798">
        <v>77.933395385742188</v>
      </c>
      <c r="FV798">
        <v>75.670265197753906</v>
      </c>
      <c r="FW798">
        <v>1</v>
      </c>
    </row>
    <row r="799" spans="1:179" x14ac:dyDescent="0.2">
      <c r="A799" t="s">
        <v>241</v>
      </c>
      <c r="B799" t="s">
        <v>248</v>
      </c>
      <c r="C799" t="s">
        <v>218</v>
      </c>
      <c r="D799" t="s">
        <v>41</v>
      </c>
      <c r="E799" t="s">
        <v>250</v>
      </c>
      <c r="F799" t="s">
        <v>224</v>
      </c>
      <c r="G799" t="s">
        <v>246</v>
      </c>
      <c r="H799">
        <v>79.040000000000006</v>
      </c>
      <c r="K799">
        <v>15.667564321423608</v>
      </c>
      <c r="L799">
        <v>15.063537416965168</v>
      </c>
      <c r="M799">
        <v>15.026873644767031</v>
      </c>
      <c r="N799">
        <v>15.577152092438167</v>
      </c>
      <c r="O799">
        <v>16.381237383750843</v>
      </c>
      <c r="P799">
        <v>17.682286562691228</v>
      </c>
      <c r="Q799">
        <v>20.591988841774331</v>
      </c>
      <c r="R799">
        <v>22.854902425906626</v>
      </c>
      <c r="S799">
        <v>24.583827267866706</v>
      </c>
      <c r="T799">
        <v>26.20558536315858</v>
      </c>
      <c r="U799">
        <v>27.699593118827391</v>
      </c>
      <c r="V799">
        <v>28.691238354597495</v>
      </c>
      <c r="W799">
        <v>28.982007579846613</v>
      </c>
      <c r="X799">
        <v>29.632402999144048</v>
      </c>
      <c r="Y799">
        <v>29.869509167535021</v>
      </c>
      <c r="Z799">
        <v>28.141299689689799</v>
      </c>
      <c r="AA799">
        <v>27.422578540084658</v>
      </c>
      <c r="AB799">
        <v>26.505726059854545</v>
      </c>
      <c r="AC799">
        <v>24.731525348344178</v>
      </c>
      <c r="AD799">
        <v>23.767715389829601</v>
      </c>
      <c r="AE799">
        <v>22.794537361997353</v>
      </c>
      <c r="AF799">
        <v>21.121900189221066</v>
      </c>
      <c r="AG799">
        <v>18.570472702935628</v>
      </c>
      <c r="AH799">
        <v>17.117987969205092</v>
      </c>
      <c r="AI799">
        <v>-0.74128240346908569</v>
      </c>
      <c r="AJ799">
        <v>-0.69773662090301514</v>
      </c>
      <c r="AK799">
        <v>-0.70065158605575562</v>
      </c>
      <c r="AL799">
        <v>-0.57118713855743408</v>
      </c>
      <c r="AM799">
        <v>-0.57335543632507324</v>
      </c>
      <c r="AN799">
        <v>-0.574371337890625</v>
      </c>
      <c r="AO799">
        <v>-0.73731297254562378</v>
      </c>
      <c r="AP799">
        <v>-0.66874706745147705</v>
      </c>
      <c r="AQ799">
        <v>-0.89464795589447021</v>
      </c>
      <c r="AR799">
        <v>-0.92464339733123779</v>
      </c>
      <c r="AS799">
        <v>-0.92053681612014771</v>
      </c>
      <c r="AT799">
        <v>-0.88910758495330811</v>
      </c>
      <c r="AU799">
        <v>-0.66783767938613892</v>
      </c>
      <c r="AV799">
        <v>-0.4610103964805603</v>
      </c>
      <c r="AW799">
        <v>-0.37129145860671997</v>
      </c>
      <c r="AX799">
        <v>-0.43180254101753235</v>
      </c>
      <c r="AY799">
        <v>-0.72769880294799805</v>
      </c>
      <c r="AZ799">
        <v>-1.2234537601470947</v>
      </c>
      <c r="BA799">
        <v>-0.96679037809371948</v>
      </c>
      <c r="BB799">
        <v>-1.0771151781082153</v>
      </c>
      <c r="BC799">
        <v>-1.5904922485351563</v>
      </c>
      <c r="BD799">
        <v>-1.4626308679580688</v>
      </c>
      <c r="BE799">
        <v>-1.2113577127456665</v>
      </c>
      <c r="BF799">
        <v>-1.2167487144470215</v>
      </c>
      <c r="BG799">
        <v>-0.27090939879417419</v>
      </c>
      <c r="BH799">
        <v>-0.26397216320037842</v>
      </c>
      <c r="BI799">
        <v>-0.27681493759155273</v>
      </c>
      <c r="BJ799">
        <v>-0.24927972257137299</v>
      </c>
      <c r="BK799">
        <v>-0.23773905634880066</v>
      </c>
      <c r="BL799">
        <v>-0.29044771194458008</v>
      </c>
      <c r="BM799">
        <v>-0.36928248405456543</v>
      </c>
      <c r="BN799">
        <v>-0.28048613667488098</v>
      </c>
      <c r="BO799">
        <v>-0.40178433060646057</v>
      </c>
      <c r="BP799">
        <v>-0.42902308702468872</v>
      </c>
      <c r="BQ799">
        <v>-0.36282512545585632</v>
      </c>
      <c r="BR799">
        <v>-0.32599234580993652</v>
      </c>
      <c r="BS799">
        <v>-0.16170728206634521</v>
      </c>
      <c r="BT799">
        <v>2.0104054361581802E-2</v>
      </c>
      <c r="BU799">
        <v>0.17186155915260315</v>
      </c>
      <c r="BV799">
        <v>0.21478211879730225</v>
      </c>
      <c r="BW799">
        <v>2.4634579196572304E-2</v>
      </c>
      <c r="BX799">
        <v>-0.35059240460395813</v>
      </c>
      <c r="BY799">
        <v>-0.22114929556846619</v>
      </c>
      <c r="BZ799">
        <v>-0.27511900663375854</v>
      </c>
      <c r="CA799">
        <v>-0.65977656841278076</v>
      </c>
      <c r="CB799">
        <v>-0.58631289005279541</v>
      </c>
      <c r="CC799">
        <v>-0.40891829133033752</v>
      </c>
      <c r="CD799">
        <v>-0.42669045925140381</v>
      </c>
      <c r="CE799">
        <v>5.4869506508111954E-2</v>
      </c>
      <c r="CF799">
        <v>3.6451753228902817E-2</v>
      </c>
      <c r="CG799">
        <v>1.6733048483729362E-2</v>
      </c>
      <c r="CH799">
        <v>-2.6327600702643394E-2</v>
      </c>
      <c r="CI799">
        <v>-5.2921841852366924E-3</v>
      </c>
      <c r="CJ799">
        <v>-9.3803107738494873E-2</v>
      </c>
      <c r="CK799">
        <v>-0.114385686814785</v>
      </c>
      <c r="CL799">
        <v>-1.1577778495848179E-2</v>
      </c>
      <c r="CM799">
        <v>-6.0428451746702194E-2</v>
      </c>
      <c r="CN799">
        <v>-8.575797826051712E-2</v>
      </c>
      <c r="CO799">
        <v>2.3444274440407753E-2</v>
      </c>
      <c r="CP799">
        <v>6.4019553363323212E-2</v>
      </c>
      <c r="CQ799">
        <v>0.18883709609508514</v>
      </c>
      <c r="CR799">
        <v>0.35332244634628296</v>
      </c>
      <c r="CS799">
        <v>0.54804766178131104</v>
      </c>
      <c r="CT799">
        <v>0.6626046895980835</v>
      </c>
      <c r="CU799">
        <v>0.54569840431213379</v>
      </c>
      <c r="CV799">
        <v>0.25394871830940247</v>
      </c>
      <c r="CW799">
        <v>0.29527944326400757</v>
      </c>
      <c r="CX799">
        <v>0.28034108877182007</v>
      </c>
      <c r="CY799">
        <v>-1.5165702439844608E-2</v>
      </c>
      <c r="CZ799">
        <v>2.0622251555323601E-2</v>
      </c>
      <c r="DA799">
        <v>0.14684884250164032</v>
      </c>
      <c r="DB799">
        <v>0.12050143629312515</v>
      </c>
      <c r="DC799">
        <v>0.3806484043598175</v>
      </c>
      <c r="DD799">
        <v>0.33687567710876465</v>
      </c>
      <c r="DE799">
        <v>0.31028103828430176</v>
      </c>
      <c r="DF799">
        <v>0.1966245174407959</v>
      </c>
      <c r="DG799">
        <v>0.2271546870470047</v>
      </c>
      <c r="DH799">
        <v>0.10284150391817093</v>
      </c>
      <c r="DI799">
        <v>0.14051111042499542</v>
      </c>
      <c r="DJ799">
        <v>0.25733056664466858</v>
      </c>
      <c r="DK799">
        <v>0.28092741966247559</v>
      </c>
      <c r="DL799">
        <v>0.25750714540481567</v>
      </c>
      <c r="DM799">
        <v>0.40971368551254272</v>
      </c>
      <c r="DN799">
        <v>0.45403146743774414</v>
      </c>
      <c r="DO799">
        <v>0.53938144445419312</v>
      </c>
      <c r="DP799">
        <v>0.68654084205627441</v>
      </c>
      <c r="DQ799">
        <v>0.92423379421234131</v>
      </c>
      <c r="DR799">
        <v>1.1104272603988647</v>
      </c>
      <c r="DS799">
        <v>1.0667622089385986</v>
      </c>
      <c r="DT799">
        <v>0.85848987102508545</v>
      </c>
      <c r="DU799">
        <v>0.81170821189880371</v>
      </c>
      <c r="DV799">
        <v>0.83580118417739868</v>
      </c>
      <c r="DW799">
        <v>0.62944513559341431</v>
      </c>
      <c r="DX799">
        <v>0.62755739688873291</v>
      </c>
      <c r="DY799">
        <v>0.70261597633361816</v>
      </c>
      <c r="DZ799">
        <v>0.66769331693649292</v>
      </c>
      <c r="EA799">
        <v>0.851021409034729</v>
      </c>
      <c r="EB799">
        <v>0.77064013481140137</v>
      </c>
      <c r="EC799">
        <v>0.73411768674850464</v>
      </c>
      <c r="ED799">
        <v>0.51853197813034058</v>
      </c>
      <c r="EE799">
        <v>0.56277108192443848</v>
      </c>
      <c r="EF799">
        <v>0.38676509261131287</v>
      </c>
      <c r="EG799">
        <v>0.50854158401489258</v>
      </c>
      <c r="EH799">
        <v>0.64559149742126465</v>
      </c>
      <c r="EI799">
        <v>0.77379107475280762</v>
      </c>
      <c r="EJ799">
        <v>0.75312745571136475</v>
      </c>
      <c r="EK799">
        <v>0.96742534637451172</v>
      </c>
      <c r="EL799">
        <v>1.0171467065811157</v>
      </c>
      <c r="EM799">
        <v>1.0455118417739868</v>
      </c>
      <c r="EN799">
        <v>1.167655348777771</v>
      </c>
      <c r="EO799">
        <v>1.4673868417739868</v>
      </c>
      <c r="EP799">
        <v>1.757011890411377</v>
      </c>
      <c r="EQ799">
        <v>1.8190954923629761</v>
      </c>
      <c r="ER799">
        <v>1.7313512563705444</v>
      </c>
      <c r="ES799">
        <v>1.5573493242263794</v>
      </c>
      <c r="ET799">
        <v>1.6377973556518555</v>
      </c>
      <c r="EU799">
        <v>1.5601608753204346</v>
      </c>
      <c r="EV799">
        <v>1.5038753747940063</v>
      </c>
      <c r="EW799">
        <v>1.5050554275512695</v>
      </c>
      <c r="EX799">
        <v>1.4577515125274658</v>
      </c>
      <c r="EY799">
        <v>71.743743896484375</v>
      </c>
      <c r="EZ799">
        <v>70.330162048339844</v>
      </c>
      <c r="FA799">
        <v>69.0084228515625</v>
      </c>
      <c r="FB799">
        <v>67.774192810058594</v>
      </c>
      <c r="FC799">
        <v>66.116752624511719</v>
      </c>
      <c r="FD799">
        <v>65.235916137695312</v>
      </c>
      <c r="FE799">
        <v>65.244438171386719</v>
      </c>
      <c r="FF799">
        <v>67.205848693847656</v>
      </c>
      <c r="FG799">
        <v>70.492042541503906</v>
      </c>
      <c r="FH799">
        <v>75.471519470214844</v>
      </c>
      <c r="FI799">
        <v>80.686088562011719</v>
      </c>
      <c r="FJ799">
        <v>85.244819641113281</v>
      </c>
      <c r="FK799">
        <v>88.230072021484375</v>
      </c>
      <c r="FL799">
        <v>90.314315795898437</v>
      </c>
      <c r="FM799">
        <v>91.918663024902344</v>
      </c>
      <c r="FN799">
        <v>92.188072204589844</v>
      </c>
      <c r="FO799">
        <v>92.487663269042969</v>
      </c>
      <c r="FP799">
        <v>92.013038635253906</v>
      </c>
      <c r="FQ799">
        <v>91.153472900390625</v>
      </c>
      <c r="FR799">
        <v>89.226760864257813</v>
      </c>
      <c r="FS799">
        <v>85.308387756347656</v>
      </c>
      <c r="FT799">
        <v>80.954277038574219</v>
      </c>
      <c r="FU799">
        <v>77.933395385742188</v>
      </c>
      <c r="FV799">
        <v>75.670265197753906</v>
      </c>
      <c r="FW799">
        <v>1</v>
      </c>
    </row>
    <row r="800" spans="1:179" x14ac:dyDescent="0.2">
      <c r="A800" t="s">
        <v>241</v>
      </c>
      <c r="B800" t="s">
        <v>248</v>
      </c>
      <c r="C800" t="s">
        <v>218</v>
      </c>
      <c r="D800" t="s">
        <v>42</v>
      </c>
      <c r="E800">
        <v>2015</v>
      </c>
      <c r="F800" t="s">
        <v>224</v>
      </c>
      <c r="G800" t="s">
        <v>246</v>
      </c>
      <c r="H800">
        <v>97.84</v>
      </c>
      <c r="K800">
        <v>19.940374936318506</v>
      </c>
      <c r="L800">
        <v>19.299036182135119</v>
      </c>
      <c r="M800">
        <v>19.345321773221723</v>
      </c>
      <c r="N800">
        <v>20.055623073593821</v>
      </c>
      <c r="O800">
        <v>21.127250346284075</v>
      </c>
      <c r="P800">
        <v>22.708868206213889</v>
      </c>
      <c r="Q800">
        <v>26.286704161372256</v>
      </c>
      <c r="R800">
        <v>29.172468947805456</v>
      </c>
      <c r="S800">
        <v>31.491437030423185</v>
      </c>
      <c r="T800">
        <v>33.381955124461747</v>
      </c>
      <c r="U800">
        <v>35.068723812992346</v>
      </c>
      <c r="V800">
        <v>36.158956438235016</v>
      </c>
      <c r="W800">
        <v>36.372821715841418</v>
      </c>
      <c r="X800">
        <v>37.01434974254731</v>
      </c>
      <c r="Y800">
        <v>37.255490077813135</v>
      </c>
      <c r="Z800">
        <v>35.161749743011022</v>
      </c>
      <c r="AA800">
        <v>34.350921890891037</v>
      </c>
      <c r="AB800">
        <v>33.117818304029555</v>
      </c>
      <c r="AC800">
        <v>30.83792027605508</v>
      </c>
      <c r="AD800">
        <v>29.6990628735401</v>
      </c>
      <c r="AE800">
        <v>28.579080340969419</v>
      </c>
      <c r="AF800">
        <v>26.604571402747251</v>
      </c>
      <c r="AG800">
        <v>23.468951291716078</v>
      </c>
      <c r="AH800">
        <v>21.73614081285665</v>
      </c>
      <c r="AI800">
        <v>-0.7018047571182251</v>
      </c>
      <c r="AJ800">
        <v>-0.58877229690551758</v>
      </c>
      <c r="AK800">
        <v>-0.58518916368484497</v>
      </c>
      <c r="AL800">
        <v>-0.48176094889640808</v>
      </c>
      <c r="AM800">
        <v>-0.47907382249832153</v>
      </c>
      <c r="AN800">
        <v>-0.54456532001495361</v>
      </c>
      <c r="AO800">
        <v>-0.59747576713562012</v>
      </c>
      <c r="AP800">
        <v>-0.55331879854202271</v>
      </c>
      <c r="AQ800">
        <v>-0.85644668340682983</v>
      </c>
      <c r="AR800">
        <v>-1.036267876625061</v>
      </c>
      <c r="AS800">
        <v>-1.0305955410003662</v>
      </c>
      <c r="AT800">
        <v>-0.99682438373565674</v>
      </c>
      <c r="AU800">
        <v>-0.73744338750839233</v>
      </c>
      <c r="AV800">
        <v>-0.48620232939720154</v>
      </c>
      <c r="AW800">
        <v>-0.36956325173377991</v>
      </c>
      <c r="AX800">
        <v>-0.44216161966323853</v>
      </c>
      <c r="AY800">
        <v>-0.733894944190979</v>
      </c>
      <c r="AZ800">
        <v>-1.2974745035171509</v>
      </c>
      <c r="BA800">
        <v>-0.95464807748794556</v>
      </c>
      <c r="BB800">
        <v>-0.98054343461990356</v>
      </c>
      <c r="BC800">
        <v>-1.4486602544784546</v>
      </c>
      <c r="BD800">
        <v>-1.3322898149490356</v>
      </c>
      <c r="BE800">
        <v>-1.0957320928573608</v>
      </c>
      <c r="BF800">
        <v>-1.1145403385162354</v>
      </c>
      <c r="BG800">
        <v>-0.28516247868537903</v>
      </c>
      <c r="BH800">
        <v>-0.23449355363845825</v>
      </c>
      <c r="BI800">
        <v>-0.23415267467498779</v>
      </c>
      <c r="BJ800">
        <v>-0.18725953996181488</v>
      </c>
      <c r="BK800">
        <v>-0.17440024018287659</v>
      </c>
      <c r="BL800">
        <v>-0.2567058801651001</v>
      </c>
      <c r="BM800">
        <v>-0.27397832274436951</v>
      </c>
      <c r="BN800">
        <v>-0.19843390583992004</v>
      </c>
      <c r="BO800">
        <v>-0.38204061985015869</v>
      </c>
      <c r="BP800">
        <v>-0.51933151483535767</v>
      </c>
      <c r="BQ800">
        <v>-0.43247979879379272</v>
      </c>
      <c r="BR800">
        <v>-0.39037308096885681</v>
      </c>
      <c r="BS800">
        <v>-0.19180117547512054</v>
      </c>
      <c r="BT800">
        <v>4.6661373227834702E-2</v>
      </c>
      <c r="BU800">
        <v>0.25362682342529297</v>
      </c>
      <c r="BV800">
        <v>0.31200116872787476</v>
      </c>
      <c r="BW800">
        <v>0.10662514716386795</v>
      </c>
      <c r="BX800">
        <v>-0.33981683850288391</v>
      </c>
      <c r="BY800">
        <v>-0.16579468548297882</v>
      </c>
      <c r="BZ800">
        <v>-0.17007064819335938</v>
      </c>
      <c r="CA800">
        <v>-0.55824732780456543</v>
      </c>
      <c r="CB800">
        <v>-0.48551219701766968</v>
      </c>
      <c r="CC800">
        <v>-0.31097909808158875</v>
      </c>
      <c r="CD800">
        <v>-0.34131309390068054</v>
      </c>
      <c r="CE800">
        <v>3.4027299843728542E-3</v>
      </c>
      <c r="CF800">
        <v>1.0878822766244411E-2</v>
      </c>
      <c r="CG800">
        <v>8.9741507545113564E-3</v>
      </c>
      <c r="CH800">
        <v>1.6711246222257614E-2</v>
      </c>
      <c r="CI800">
        <v>3.6615759134292603E-2</v>
      </c>
      <c r="CJ800">
        <v>-5.7335291057825089E-2</v>
      </c>
      <c r="CK800">
        <v>-4.9925006926059723E-2</v>
      </c>
      <c r="CL800">
        <v>4.7358281910419464E-2</v>
      </c>
      <c r="CM800">
        <v>-5.3468432277441025E-2</v>
      </c>
      <c r="CN800">
        <v>-0.16130296885967255</v>
      </c>
      <c r="CO800">
        <v>-1.8226629123091698E-2</v>
      </c>
      <c r="CP800">
        <v>2.9653267934918404E-2</v>
      </c>
      <c r="CQ800">
        <v>0.18610897660255432</v>
      </c>
      <c r="CR800">
        <v>0.41572114825248718</v>
      </c>
      <c r="CS800">
        <v>0.68524634838104248</v>
      </c>
      <c r="CT800">
        <v>0.83433198928833008</v>
      </c>
      <c r="CU800">
        <v>0.68876677751541138</v>
      </c>
      <c r="CV800">
        <v>0.32345390319824219</v>
      </c>
      <c r="CW800">
        <v>0.38056278228759766</v>
      </c>
      <c r="CX800">
        <v>0.39126035571098328</v>
      </c>
      <c r="CY800">
        <v>5.8450009673833847E-2</v>
      </c>
      <c r="CZ800">
        <v>0.10096336901187897</v>
      </c>
      <c r="DA800">
        <v>0.23253844678401947</v>
      </c>
      <c r="DB800">
        <v>0.19422174990177155</v>
      </c>
      <c r="DC800">
        <v>0.29196792840957642</v>
      </c>
      <c r="DD800">
        <v>0.25625121593475342</v>
      </c>
      <c r="DE800">
        <v>0.25210097432136536</v>
      </c>
      <c r="DF800">
        <v>0.22068202495574951</v>
      </c>
      <c r="DG800">
        <v>0.24763175845146179</v>
      </c>
      <c r="DH800">
        <v>0.14203529059886932</v>
      </c>
      <c r="DI800">
        <v>0.17412830889225006</v>
      </c>
      <c r="DJ800">
        <v>0.29315045475959778</v>
      </c>
      <c r="DK800">
        <v>0.27510374784469604</v>
      </c>
      <c r="DL800">
        <v>0.19672560691833496</v>
      </c>
      <c r="DM800">
        <v>0.39602652192115784</v>
      </c>
      <c r="DN800">
        <v>0.44967961311340332</v>
      </c>
      <c r="DO800">
        <v>0.56401914358139038</v>
      </c>
      <c r="DP800">
        <v>0.78478091955184937</v>
      </c>
      <c r="DQ800">
        <v>1.116865873336792</v>
      </c>
      <c r="DR800">
        <v>1.3566628694534302</v>
      </c>
      <c r="DS800">
        <v>1.2709084749221802</v>
      </c>
      <c r="DT800">
        <v>0.98672467470169067</v>
      </c>
      <c r="DU800">
        <v>0.92692029476165771</v>
      </c>
      <c r="DV800">
        <v>0.95259135961532593</v>
      </c>
      <c r="DW800">
        <v>0.67514735460281372</v>
      </c>
      <c r="DX800">
        <v>0.68743896484375</v>
      </c>
      <c r="DY800">
        <v>0.77605599164962769</v>
      </c>
      <c r="DZ800">
        <v>0.72975659370422363</v>
      </c>
      <c r="EA800">
        <v>0.70861023664474487</v>
      </c>
      <c r="EB800">
        <v>0.61052995920181274</v>
      </c>
      <c r="EC800">
        <v>0.60313749313354492</v>
      </c>
      <c r="ED800">
        <v>0.51518344879150391</v>
      </c>
      <c r="EE800">
        <v>0.55230534076690674</v>
      </c>
      <c r="EF800">
        <v>0.42989477515220642</v>
      </c>
      <c r="EG800">
        <v>0.49762573838233948</v>
      </c>
      <c r="EH800">
        <v>0.64803534746170044</v>
      </c>
      <c r="EI800">
        <v>0.74950981140136719</v>
      </c>
      <c r="EJ800">
        <v>0.71366196870803833</v>
      </c>
      <c r="EK800">
        <v>0.99414229393005371</v>
      </c>
      <c r="EL800">
        <v>1.0561308860778809</v>
      </c>
      <c r="EM800">
        <v>1.109661340713501</v>
      </c>
      <c r="EN800">
        <v>1.3176445960998535</v>
      </c>
      <c r="EO800">
        <v>1.740056037902832</v>
      </c>
      <c r="EP800">
        <v>2.1108255386352539</v>
      </c>
      <c r="EQ800">
        <v>2.1114284992218018</v>
      </c>
      <c r="ER800">
        <v>1.9443823099136353</v>
      </c>
      <c r="ES800">
        <v>1.7157737016677856</v>
      </c>
      <c r="ET800">
        <v>1.7630641460418701</v>
      </c>
      <c r="EU800">
        <v>1.5655603408813477</v>
      </c>
      <c r="EV800">
        <v>1.5342165231704712</v>
      </c>
      <c r="EW800">
        <v>1.5608090162277222</v>
      </c>
      <c r="EX800">
        <v>1.5029838085174561</v>
      </c>
      <c r="EY800">
        <v>73.684638977050781</v>
      </c>
      <c r="EZ800">
        <v>72.6942138671875</v>
      </c>
      <c r="FA800">
        <v>71.827537536621094</v>
      </c>
      <c r="FB800">
        <v>71.104835510253906</v>
      </c>
      <c r="FC800">
        <v>70.458427429199219</v>
      </c>
      <c r="FD800">
        <v>69.943626403808594</v>
      </c>
      <c r="FE800">
        <v>69.740097045898438</v>
      </c>
      <c r="FF800">
        <v>70.218399047851562</v>
      </c>
      <c r="FG800">
        <v>73.332710266113281</v>
      </c>
      <c r="FH800">
        <v>77.914253234863281</v>
      </c>
      <c r="FI800">
        <v>82.321357727050781</v>
      </c>
      <c r="FJ800">
        <v>85.97650146484375</v>
      </c>
      <c r="FK800">
        <v>88.239097595214844</v>
      </c>
      <c r="FL800">
        <v>90.209175109863281</v>
      </c>
      <c r="FM800">
        <v>91.936805725097656</v>
      </c>
      <c r="FN800">
        <v>92.418678283691406</v>
      </c>
      <c r="FO800">
        <v>93.112815856933594</v>
      </c>
      <c r="FP800">
        <v>92.272499084472656</v>
      </c>
      <c r="FQ800">
        <v>90.658760070800781</v>
      </c>
      <c r="FR800">
        <v>88.715141296386719</v>
      </c>
      <c r="FS800">
        <v>85.542915344238281</v>
      </c>
      <c r="FT800">
        <v>82.1209716796875</v>
      </c>
      <c r="FU800">
        <v>79.706596374511719</v>
      </c>
      <c r="FV800">
        <v>77.991996765136719</v>
      </c>
      <c r="FW800">
        <v>1</v>
      </c>
    </row>
    <row r="801" spans="1:179" x14ac:dyDescent="0.2">
      <c r="A801" t="s">
        <v>241</v>
      </c>
      <c r="B801" t="s">
        <v>248</v>
      </c>
      <c r="C801" t="s">
        <v>218</v>
      </c>
      <c r="D801" t="s">
        <v>42</v>
      </c>
      <c r="E801">
        <v>2016</v>
      </c>
      <c r="F801" t="s">
        <v>224</v>
      </c>
      <c r="G801" t="s">
        <v>246</v>
      </c>
      <c r="H801">
        <v>83.59</v>
      </c>
      <c r="K801">
        <v>17.035184897331945</v>
      </c>
      <c r="L801">
        <v>16.487285256817181</v>
      </c>
      <c r="M801">
        <v>16.526827321836556</v>
      </c>
      <c r="N801">
        <v>17.13364208952758</v>
      </c>
      <c r="O801">
        <v>18.049139856726153</v>
      </c>
      <c r="P801">
        <v>19.400325717918452</v>
      </c>
      <c r="Q801">
        <v>22.456892970193888</v>
      </c>
      <c r="R801">
        <v>24.922219568319296</v>
      </c>
      <c r="S801">
        <v>26.903328257828107</v>
      </c>
      <c r="T801">
        <v>28.518409488073239</v>
      </c>
      <c r="U801">
        <v>29.959426348584387</v>
      </c>
      <c r="V801">
        <v>30.890818782850289</v>
      </c>
      <c r="W801">
        <v>31.073525204308226</v>
      </c>
      <c r="X801">
        <v>31.621586541502577</v>
      </c>
      <c r="Y801">
        <v>31.827594212400278</v>
      </c>
      <c r="Z801">
        <v>30.038898972503212</v>
      </c>
      <c r="AA801">
        <v>29.346203753637852</v>
      </c>
      <c r="AB801">
        <v>28.292755778520348</v>
      </c>
      <c r="AC801">
        <v>26.345024876887752</v>
      </c>
      <c r="AD801">
        <v>25.372091996463201</v>
      </c>
      <c r="AE801">
        <v>24.415284033470801</v>
      </c>
      <c r="AF801">
        <v>22.72844890868155</v>
      </c>
      <c r="AG801">
        <v>20.049669370694065</v>
      </c>
      <c r="AH801">
        <v>18.569318725649747</v>
      </c>
      <c r="AI801">
        <v>-0.64890700578689575</v>
      </c>
      <c r="AJ801">
        <v>-0.5449557900428772</v>
      </c>
      <c r="AK801">
        <v>-0.54151070117950439</v>
      </c>
      <c r="AL801">
        <v>-0.44645476341247559</v>
      </c>
      <c r="AM801">
        <v>-0.44536402821540833</v>
      </c>
      <c r="AN801">
        <v>-0.49932217597961426</v>
      </c>
      <c r="AO801">
        <v>-0.54874521493911743</v>
      </c>
      <c r="AP801">
        <v>-0.51473939418792725</v>
      </c>
      <c r="AQ801">
        <v>-0.78786063194274902</v>
      </c>
      <c r="AR801">
        <v>-0.94652068614959717</v>
      </c>
      <c r="AS801">
        <v>-0.95129042863845825</v>
      </c>
      <c r="AT801">
        <v>-0.92342674732208252</v>
      </c>
      <c r="AU801">
        <v>-0.69463330507278442</v>
      </c>
      <c r="AV801">
        <v>-0.47848287224769592</v>
      </c>
      <c r="AW801">
        <v>-0.38953649997711182</v>
      </c>
      <c r="AX801">
        <v>-0.4670712947845459</v>
      </c>
      <c r="AY801">
        <v>-0.72652983665466309</v>
      </c>
      <c r="AZ801">
        <v>-1.2218739986419678</v>
      </c>
      <c r="BA801">
        <v>-0.90900075435638428</v>
      </c>
      <c r="BB801">
        <v>-0.93368405103683472</v>
      </c>
      <c r="BC801">
        <v>-1.34306800365448</v>
      </c>
      <c r="BD801">
        <v>-1.2384833097457886</v>
      </c>
      <c r="BE801">
        <v>-1.0290439128875732</v>
      </c>
      <c r="BF801">
        <v>-1.0437467098236084</v>
      </c>
      <c r="BG801">
        <v>-0.26381003856658936</v>
      </c>
      <c r="BH801">
        <v>-0.21750061213970184</v>
      </c>
      <c r="BI801">
        <v>-0.21705225110054016</v>
      </c>
      <c r="BJ801">
        <v>-0.17425099015235901</v>
      </c>
      <c r="BK801">
        <v>-0.16375824809074402</v>
      </c>
      <c r="BL801">
        <v>-0.2332574874162674</v>
      </c>
      <c r="BM801">
        <v>-0.24974077939987183</v>
      </c>
      <c r="BN801">
        <v>-0.18672400712966919</v>
      </c>
      <c r="BO801">
        <v>-0.34937334060668945</v>
      </c>
      <c r="BP801">
        <v>-0.46872320771217346</v>
      </c>
      <c r="BQ801">
        <v>-0.39845985174179077</v>
      </c>
      <c r="BR801">
        <v>-0.36289182305335999</v>
      </c>
      <c r="BS801">
        <v>-0.19030334055423737</v>
      </c>
      <c r="BT801">
        <v>1.403603982180357E-2</v>
      </c>
      <c r="BU801">
        <v>0.18646989762783051</v>
      </c>
      <c r="BV801">
        <v>0.22999143600463867</v>
      </c>
      <c r="BW801">
        <v>5.03518246114254E-2</v>
      </c>
      <c r="BX801">
        <v>-0.33672374486923218</v>
      </c>
      <c r="BY801">
        <v>-0.17987389862537384</v>
      </c>
      <c r="BZ801">
        <v>-0.18457472324371338</v>
      </c>
      <c r="CA801">
        <v>-0.52007102966308594</v>
      </c>
      <c r="CB801">
        <v>-0.45581799745559692</v>
      </c>
      <c r="CC801">
        <v>-0.3037070631980896</v>
      </c>
      <c r="CD801">
        <v>-0.32906296849250793</v>
      </c>
      <c r="CE801">
        <v>2.9069730080664158E-3</v>
      </c>
      <c r="CF801">
        <v>9.293844923377037E-3</v>
      </c>
      <c r="CG801">
        <v>7.6666721142828465E-3</v>
      </c>
      <c r="CH801">
        <v>1.4276519417762756E-2</v>
      </c>
      <c r="CI801">
        <v>3.1281068921089172E-2</v>
      </c>
      <c r="CJ801">
        <v>-4.8981893807649612E-2</v>
      </c>
      <c r="CK801">
        <v>-4.2651239782571793E-2</v>
      </c>
      <c r="CL801">
        <v>4.0458470582962036E-2</v>
      </c>
      <c r="CM801">
        <v>-4.5678410679101944E-2</v>
      </c>
      <c r="CN801">
        <v>-0.13780210912227631</v>
      </c>
      <c r="CO801">
        <v>-1.5571121126413345E-2</v>
      </c>
      <c r="CP801">
        <v>2.5332968682050705E-2</v>
      </c>
      <c r="CQ801">
        <v>0.15899403393268585</v>
      </c>
      <c r="CR801">
        <v>0.35515314340591431</v>
      </c>
      <c r="CS801">
        <v>0.58541017770767212</v>
      </c>
      <c r="CT801">
        <v>0.71277499198913574</v>
      </c>
      <c r="CU801">
        <v>0.58841770887374878</v>
      </c>
      <c r="CV801">
        <v>0.27632865309715271</v>
      </c>
      <c r="CW801">
        <v>0.32511714100837708</v>
      </c>
      <c r="CX801">
        <v>0.33425614237785339</v>
      </c>
      <c r="CY801">
        <v>4.9934204667806625E-2</v>
      </c>
      <c r="CZ801">
        <v>8.6253628134727478E-2</v>
      </c>
      <c r="DA801">
        <v>0.19865903258323669</v>
      </c>
      <c r="DB801">
        <v>0.16592483222484589</v>
      </c>
      <c r="DC801">
        <v>0.26962396502494812</v>
      </c>
      <c r="DD801">
        <v>0.23608830571174622</v>
      </c>
      <c r="DE801">
        <v>0.23238559067249298</v>
      </c>
      <c r="DF801">
        <v>0.20280402898788452</v>
      </c>
      <c r="DG801">
        <v>0.22632038593292236</v>
      </c>
      <c r="DH801">
        <v>0.13529370725154877</v>
      </c>
      <c r="DI801">
        <v>0.16443830728530884</v>
      </c>
      <c r="DJ801">
        <v>0.26764094829559326</v>
      </c>
      <c r="DK801">
        <v>0.25801652669906616</v>
      </c>
      <c r="DL801">
        <v>0.19311897456645966</v>
      </c>
      <c r="DM801">
        <v>0.36731761693954468</v>
      </c>
      <c r="DN801">
        <v>0.41355776786804199</v>
      </c>
      <c r="DO801">
        <v>0.50829142332077026</v>
      </c>
      <c r="DP801">
        <v>0.69627022743225098</v>
      </c>
      <c r="DQ801">
        <v>0.98435044288635254</v>
      </c>
      <c r="DR801">
        <v>1.1955584287643433</v>
      </c>
      <c r="DS801">
        <v>1.1264835596084595</v>
      </c>
      <c r="DT801">
        <v>0.8893810510635376</v>
      </c>
      <c r="DU801">
        <v>0.8301081657409668</v>
      </c>
      <c r="DV801">
        <v>0.85308694839477539</v>
      </c>
      <c r="DW801">
        <v>0.61993944644927979</v>
      </c>
      <c r="DX801">
        <v>0.62832522392272949</v>
      </c>
      <c r="DY801">
        <v>0.70102512836456299</v>
      </c>
      <c r="DZ801">
        <v>0.66091263294219971</v>
      </c>
      <c r="EA801">
        <v>0.6547209620475769</v>
      </c>
      <c r="EB801">
        <v>0.56354349851608276</v>
      </c>
      <c r="EC801">
        <v>0.55684399604797363</v>
      </c>
      <c r="ED801">
        <v>0.4750078022480011</v>
      </c>
      <c r="EE801">
        <v>0.50792616605758667</v>
      </c>
      <c r="EF801">
        <v>0.40135839581489563</v>
      </c>
      <c r="EG801">
        <v>0.46344271302223206</v>
      </c>
      <c r="EH801">
        <v>0.59565633535385132</v>
      </c>
      <c r="EI801">
        <v>0.69650381803512573</v>
      </c>
      <c r="EJ801">
        <v>0.67091649770736694</v>
      </c>
      <c r="EK801">
        <v>0.92014813423156738</v>
      </c>
      <c r="EL801">
        <v>0.97409272193908691</v>
      </c>
      <c r="EM801">
        <v>1.0126214027404785</v>
      </c>
      <c r="EN801">
        <v>1.1887891292572021</v>
      </c>
      <c r="EO801">
        <v>1.5603568553924561</v>
      </c>
      <c r="EP801">
        <v>1.8926211595535278</v>
      </c>
      <c r="EQ801">
        <v>1.9033652544021606</v>
      </c>
      <c r="ER801">
        <v>1.774531364440918</v>
      </c>
      <c r="ES801">
        <v>1.5592349767684937</v>
      </c>
      <c r="ET801">
        <v>1.6021963357925415</v>
      </c>
      <c r="EU801">
        <v>1.4429364204406738</v>
      </c>
      <c r="EV801">
        <v>1.4109905958175659</v>
      </c>
      <c r="EW801">
        <v>1.4263620376586914</v>
      </c>
      <c r="EX801">
        <v>1.3755964040756226</v>
      </c>
      <c r="EY801">
        <v>73.684638977050781</v>
      </c>
      <c r="EZ801">
        <v>72.6942138671875</v>
      </c>
      <c r="FA801">
        <v>71.827537536621094</v>
      </c>
      <c r="FB801">
        <v>71.104835510253906</v>
      </c>
      <c r="FC801">
        <v>70.458427429199219</v>
      </c>
      <c r="FD801">
        <v>69.943626403808594</v>
      </c>
      <c r="FE801">
        <v>69.740097045898438</v>
      </c>
      <c r="FF801">
        <v>70.218399047851562</v>
      </c>
      <c r="FG801">
        <v>73.332710266113281</v>
      </c>
      <c r="FH801">
        <v>77.914253234863281</v>
      </c>
      <c r="FI801">
        <v>82.32135009765625</v>
      </c>
      <c r="FJ801">
        <v>85.97650146484375</v>
      </c>
      <c r="FK801">
        <v>88.239097595214844</v>
      </c>
      <c r="FL801">
        <v>90.209175109863281</v>
      </c>
      <c r="FM801">
        <v>91.936805725097656</v>
      </c>
      <c r="FN801">
        <v>92.418678283691406</v>
      </c>
      <c r="FO801">
        <v>93.112815856933594</v>
      </c>
      <c r="FP801">
        <v>92.272499084472656</v>
      </c>
      <c r="FQ801">
        <v>90.658760070800781</v>
      </c>
      <c r="FR801">
        <v>88.715141296386719</v>
      </c>
      <c r="FS801">
        <v>85.542922973632813</v>
      </c>
      <c r="FT801">
        <v>82.1209716796875</v>
      </c>
      <c r="FU801">
        <v>79.706596374511719</v>
      </c>
      <c r="FV801">
        <v>77.991996765136719</v>
      </c>
      <c r="FW801">
        <v>1</v>
      </c>
    </row>
    <row r="802" spans="1:179" x14ac:dyDescent="0.2">
      <c r="A802" t="s">
        <v>241</v>
      </c>
      <c r="B802" t="s">
        <v>248</v>
      </c>
      <c r="C802" t="s">
        <v>218</v>
      </c>
      <c r="D802" t="s">
        <v>42</v>
      </c>
      <c r="E802" t="s">
        <v>250</v>
      </c>
      <c r="F802" t="s">
        <v>224</v>
      </c>
      <c r="G802" t="s">
        <v>246</v>
      </c>
      <c r="H802">
        <v>79.34</v>
      </c>
      <c r="K802">
        <v>16.169808876376287</v>
      </c>
      <c r="L802">
        <v>15.649742171849555</v>
      </c>
      <c r="M802">
        <v>15.687275526362232</v>
      </c>
      <c r="N802">
        <v>16.263264508933432</v>
      </c>
      <c r="O802">
        <v>17.132255600698379</v>
      </c>
      <c r="P802">
        <v>18.414802122125526</v>
      </c>
      <c r="Q802">
        <v>21.316097798395248</v>
      </c>
      <c r="R802">
        <v>23.656187451063371</v>
      </c>
      <c r="S802">
        <v>25.536657141633206</v>
      </c>
      <c r="T802">
        <v>27.069693323528522</v>
      </c>
      <c r="U802">
        <v>28.437507489475756</v>
      </c>
      <c r="V802">
        <v>29.32158580983149</v>
      </c>
      <c r="W802">
        <v>29.49501086704494</v>
      </c>
      <c r="X802">
        <v>30.015231054167874</v>
      </c>
      <c r="Y802">
        <v>30.210773672904288</v>
      </c>
      <c r="Z802">
        <v>28.512942957151417</v>
      </c>
      <c r="AA802">
        <v>27.855436192996081</v>
      </c>
      <c r="AB802">
        <v>26.855502671785903</v>
      </c>
      <c r="AC802">
        <v>25.006715199749493</v>
      </c>
      <c r="AD802">
        <v>24.083206660169672</v>
      </c>
      <c r="AE802">
        <v>23.175003902980624</v>
      </c>
      <c r="AF802">
        <v>21.573858876484763</v>
      </c>
      <c r="AG802">
        <v>19.031159550809154</v>
      </c>
      <c r="AH802">
        <v>17.626009730325787</v>
      </c>
      <c r="AI802">
        <v>-0.63228309154510498</v>
      </c>
      <c r="AJ802">
        <v>-0.531166672706604</v>
      </c>
      <c r="AK802">
        <v>-0.52776938676834106</v>
      </c>
      <c r="AL802">
        <v>-0.43532505631446838</v>
      </c>
      <c r="AM802">
        <v>-0.43468868732452393</v>
      </c>
      <c r="AN802">
        <v>-0.48524639010429382</v>
      </c>
      <c r="AO802">
        <v>-0.53355634212493896</v>
      </c>
      <c r="AP802">
        <v>-0.50250911712646484</v>
      </c>
      <c r="AQ802">
        <v>-0.76644325256347656</v>
      </c>
      <c r="AR802">
        <v>-0.91871148347854614</v>
      </c>
      <c r="AS802">
        <v>-0.92642271518707275</v>
      </c>
      <c r="AT802">
        <v>-0.90030139684677124</v>
      </c>
      <c r="AU802">
        <v>-0.68074560165405273</v>
      </c>
      <c r="AV802">
        <v>-0.4750744104385376</v>
      </c>
      <c r="AW802">
        <v>-0.39418888092041016</v>
      </c>
      <c r="AX802">
        <v>-0.47292152047157288</v>
      </c>
      <c r="AY802">
        <v>-0.72258657217025757</v>
      </c>
      <c r="AZ802">
        <v>-1.1973615884780884</v>
      </c>
      <c r="BA802">
        <v>-0.89376175403594971</v>
      </c>
      <c r="BB802">
        <v>-0.91803902387619019</v>
      </c>
      <c r="BC802">
        <v>-1.3097617626190186</v>
      </c>
      <c r="BD802">
        <v>-1.2087786197662354</v>
      </c>
      <c r="BE802">
        <v>-1.007546067237854</v>
      </c>
      <c r="BF802">
        <v>-1.0210498571395874</v>
      </c>
      <c r="BG802">
        <v>-0.25709491968154907</v>
      </c>
      <c r="BH802">
        <v>-0.21213714778423309</v>
      </c>
      <c r="BI802">
        <v>-0.21165953576564789</v>
      </c>
      <c r="BJ802">
        <v>-0.17012527585029602</v>
      </c>
      <c r="BK802">
        <v>-0.16032880544662476</v>
      </c>
      <c r="BL802">
        <v>-0.226027712225914</v>
      </c>
      <c r="BM802">
        <v>-0.24224556982517242</v>
      </c>
      <c r="BN802">
        <v>-0.18293371796607971</v>
      </c>
      <c r="BO802">
        <v>-0.33923861384391785</v>
      </c>
      <c r="BP802">
        <v>-0.45320808887481689</v>
      </c>
      <c r="BQ802">
        <v>-0.38781687617301941</v>
      </c>
      <c r="BR802">
        <v>-0.3541894257068634</v>
      </c>
      <c r="BS802">
        <v>-0.18939244747161865</v>
      </c>
      <c r="BT802">
        <v>4.7716624103486538E-3</v>
      </c>
      <c r="BU802">
        <v>0.16699646413326263</v>
      </c>
      <c r="BV802">
        <v>0.20620530843734741</v>
      </c>
      <c r="BW802">
        <v>3.4305412322282791E-2</v>
      </c>
      <c r="BX802">
        <v>-0.33498680591583252</v>
      </c>
      <c r="BY802">
        <v>-0.18339584767818451</v>
      </c>
      <c r="BZ802">
        <v>-0.1882048100233078</v>
      </c>
      <c r="CA802">
        <v>-0.50794100761413574</v>
      </c>
      <c r="CB802">
        <v>-0.44625174999237061</v>
      </c>
      <c r="CC802">
        <v>-0.30087259411811829</v>
      </c>
      <c r="CD802">
        <v>-0.32475546002388</v>
      </c>
      <c r="CE802">
        <v>2.7593008708208799E-3</v>
      </c>
      <c r="CF802">
        <v>8.8217239826917648E-3</v>
      </c>
      <c r="CG802">
        <v>7.2772102430462837E-3</v>
      </c>
      <c r="CH802">
        <v>1.355128176510334E-2</v>
      </c>
      <c r="CI802">
        <v>2.9692010954022408E-2</v>
      </c>
      <c r="CJ802">
        <v>-4.6493645757436752E-2</v>
      </c>
      <c r="CK802">
        <v>-4.0484584867954254E-2</v>
      </c>
      <c r="CL802">
        <v>3.8403205573558807E-2</v>
      </c>
      <c r="CM802">
        <v>-4.3357975780963898E-2</v>
      </c>
      <c r="CN802">
        <v>-0.13080185651779175</v>
      </c>
      <c r="CO802">
        <v>-1.4780119061470032E-2</v>
      </c>
      <c r="CP802">
        <v>2.4046070873737335E-2</v>
      </c>
      <c r="CQ802">
        <v>0.15091724693775177</v>
      </c>
      <c r="CR802">
        <v>0.33711159229278564</v>
      </c>
      <c r="CS802">
        <v>0.55567175149917603</v>
      </c>
      <c r="CT802">
        <v>0.676566481590271</v>
      </c>
      <c r="CU802">
        <v>0.55852645635604858</v>
      </c>
      <c r="CV802">
        <v>0.26229134202003479</v>
      </c>
      <c r="CW802">
        <v>0.30860140919685364</v>
      </c>
      <c r="CX802">
        <v>0.31727614998817444</v>
      </c>
      <c r="CY802">
        <v>4.7397579997777939E-2</v>
      </c>
      <c r="CZ802">
        <v>8.187200129032135E-2</v>
      </c>
      <c r="DA802">
        <v>0.18856728076934814</v>
      </c>
      <c r="DB802">
        <v>0.15749596059322357</v>
      </c>
      <c r="DC802">
        <v>0.26261350512504578</v>
      </c>
      <c r="DD802">
        <v>0.22978059947490692</v>
      </c>
      <c r="DE802">
        <v>0.22621394693851471</v>
      </c>
      <c r="DF802">
        <v>0.1972278505563736</v>
      </c>
      <c r="DG802">
        <v>0.21971282362937927</v>
      </c>
      <c r="DH802">
        <v>0.13304042816162109</v>
      </c>
      <c r="DI802">
        <v>0.16127638518810272</v>
      </c>
      <c r="DJ802">
        <v>0.25974014401435852</v>
      </c>
      <c r="DK802">
        <v>0.25252264738082886</v>
      </c>
      <c r="DL802">
        <v>0.1916043758392334</v>
      </c>
      <c r="DM802">
        <v>0.35825663805007935</v>
      </c>
      <c r="DN802">
        <v>0.40228155255317688</v>
      </c>
      <c r="DO802">
        <v>0.49122694134712219</v>
      </c>
      <c r="DP802">
        <v>0.66945153474807739</v>
      </c>
      <c r="DQ802">
        <v>0.94434702396392822</v>
      </c>
      <c r="DR802">
        <v>1.1469275951385498</v>
      </c>
      <c r="DS802">
        <v>1.0827475786209106</v>
      </c>
      <c r="DT802">
        <v>0.8595694899559021</v>
      </c>
      <c r="DU802">
        <v>0.8005986213684082</v>
      </c>
      <c r="DV802">
        <v>0.8227570652961731</v>
      </c>
      <c r="DW802">
        <v>0.60273617506027222</v>
      </c>
      <c r="DX802">
        <v>0.60999572277069092</v>
      </c>
      <c r="DY802">
        <v>0.67800718545913696</v>
      </c>
      <c r="DZ802">
        <v>0.63974738121032715</v>
      </c>
      <c r="EA802">
        <v>0.63780170679092407</v>
      </c>
      <c r="EB802">
        <v>0.54881012439727783</v>
      </c>
      <c r="EC802">
        <v>0.54232382774353027</v>
      </c>
      <c r="ED802">
        <v>0.46242764592170715</v>
      </c>
      <c r="EE802">
        <v>0.49407270550727844</v>
      </c>
      <c r="EF802">
        <v>0.39225909113883972</v>
      </c>
      <c r="EG802">
        <v>0.45258718729019165</v>
      </c>
      <c r="EH802">
        <v>0.57931548357009888</v>
      </c>
      <c r="EI802">
        <v>0.67972731590270996</v>
      </c>
      <c r="EJ802">
        <v>0.65710777044296265</v>
      </c>
      <c r="EK802">
        <v>0.8968624472618103</v>
      </c>
      <c r="EL802">
        <v>0.94839352369308472</v>
      </c>
      <c r="EM802">
        <v>0.98258012533187866</v>
      </c>
      <c r="EN802">
        <v>1.1492975950241089</v>
      </c>
      <c r="EO802">
        <v>1.5055323839187622</v>
      </c>
      <c r="EP802">
        <v>1.8260544538497925</v>
      </c>
      <c r="EQ802">
        <v>1.8396395444869995</v>
      </c>
      <c r="ER802">
        <v>1.7219443321228027</v>
      </c>
      <c r="ES802">
        <v>1.5109645128250122</v>
      </c>
      <c r="ET802">
        <v>1.5525913238525391</v>
      </c>
      <c r="EU802">
        <v>1.4045568704605103</v>
      </c>
      <c r="EV802">
        <v>1.3725225925445557</v>
      </c>
      <c r="EW802">
        <v>1.3846806287765503</v>
      </c>
      <c r="EX802">
        <v>1.3360418081283569</v>
      </c>
      <c r="EY802">
        <v>73.684638977050781</v>
      </c>
      <c r="EZ802">
        <v>72.6942138671875</v>
      </c>
      <c r="FA802">
        <v>71.827537536621094</v>
      </c>
      <c r="FB802">
        <v>71.104835510253906</v>
      </c>
      <c r="FC802">
        <v>70.458427429199219</v>
      </c>
      <c r="FD802">
        <v>69.943626403808594</v>
      </c>
      <c r="FE802">
        <v>69.740097045898438</v>
      </c>
      <c r="FF802">
        <v>70.218399047851562</v>
      </c>
      <c r="FG802">
        <v>73.332710266113281</v>
      </c>
      <c r="FH802">
        <v>77.914253234863281</v>
      </c>
      <c r="FI802">
        <v>82.321357727050781</v>
      </c>
      <c r="FJ802">
        <v>85.97650146484375</v>
      </c>
      <c r="FK802">
        <v>88.239097595214844</v>
      </c>
      <c r="FL802">
        <v>90.209175109863281</v>
      </c>
      <c r="FM802">
        <v>91.936805725097656</v>
      </c>
      <c r="FN802">
        <v>92.418678283691406</v>
      </c>
      <c r="FO802">
        <v>93.112815856933594</v>
      </c>
      <c r="FP802">
        <v>92.272499084472656</v>
      </c>
      <c r="FQ802">
        <v>90.658760070800781</v>
      </c>
      <c r="FR802">
        <v>88.715141296386719</v>
      </c>
      <c r="FS802">
        <v>85.542915344238281</v>
      </c>
      <c r="FT802">
        <v>82.1209716796875</v>
      </c>
      <c r="FU802">
        <v>79.706596374511719</v>
      </c>
      <c r="FV802">
        <v>77.991996765136719</v>
      </c>
      <c r="FW802">
        <v>1</v>
      </c>
    </row>
    <row r="803" spans="1:179" x14ac:dyDescent="0.2">
      <c r="A803" t="s">
        <v>241</v>
      </c>
      <c r="B803" t="s">
        <v>248</v>
      </c>
      <c r="C803" t="s">
        <v>218</v>
      </c>
      <c r="D803" t="s">
        <v>43</v>
      </c>
      <c r="E803">
        <v>2015</v>
      </c>
      <c r="F803" t="s">
        <v>224</v>
      </c>
      <c r="G803" t="s">
        <v>246</v>
      </c>
      <c r="H803">
        <v>98.15</v>
      </c>
      <c r="K803">
        <v>20.238691539260934</v>
      </c>
      <c r="L803">
        <v>19.641619296225652</v>
      </c>
      <c r="M803">
        <v>19.722599681356975</v>
      </c>
      <c r="N803">
        <v>20.454773310293291</v>
      </c>
      <c r="O803">
        <v>21.622924431572176</v>
      </c>
      <c r="P803">
        <v>23.539793943624467</v>
      </c>
      <c r="Q803">
        <v>27.450245318697867</v>
      </c>
      <c r="R803">
        <v>30.544988009555169</v>
      </c>
      <c r="S803">
        <v>32.888529981752228</v>
      </c>
      <c r="T803">
        <v>34.583709399223572</v>
      </c>
      <c r="U803">
        <v>36.316378403615026</v>
      </c>
      <c r="V803">
        <v>37.610096000195128</v>
      </c>
      <c r="W803">
        <v>38.18534278730526</v>
      </c>
      <c r="X803">
        <v>39.123250489953321</v>
      </c>
      <c r="Y803">
        <v>39.350645515668404</v>
      </c>
      <c r="Z803">
        <v>36.945768815647135</v>
      </c>
      <c r="AA803">
        <v>35.864645125456434</v>
      </c>
      <c r="AB803">
        <v>34.529374933139472</v>
      </c>
      <c r="AC803">
        <v>32.147390370526487</v>
      </c>
      <c r="AD803">
        <v>30.735334574473892</v>
      </c>
      <c r="AE803">
        <v>29.36933731434176</v>
      </c>
      <c r="AF803">
        <v>27.232579456311445</v>
      </c>
      <c r="AG803">
        <v>23.935488795287728</v>
      </c>
      <c r="AH803">
        <v>22.071774812791972</v>
      </c>
      <c r="AI803">
        <v>-0.61095744371414185</v>
      </c>
      <c r="AJ803">
        <v>-0.47590893507003784</v>
      </c>
      <c r="AK803">
        <v>-0.45307841897010803</v>
      </c>
      <c r="AL803">
        <v>-0.36220517754554749</v>
      </c>
      <c r="AM803">
        <v>-0.34773042798042297</v>
      </c>
      <c r="AN803">
        <v>-0.42186874151229858</v>
      </c>
      <c r="AO803">
        <v>-0.43703538179397583</v>
      </c>
      <c r="AP803">
        <v>-0.39913144707679749</v>
      </c>
      <c r="AQ803">
        <v>-0.67015212774276733</v>
      </c>
      <c r="AR803">
        <v>-0.81662261486053467</v>
      </c>
      <c r="AS803">
        <v>-0.83711087703704834</v>
      </c>
      <c r="AT803">
        <v>-0.80362391471862793</v>
      </c>
      <c r="AU803">
        <v>-0.60553759336471558</v>
      </c>
      <c r="AV803">
        <v>-0.35718345642089844</v>
      </c>
      <c r="AW803">
        <v>-0.2682831883430481</v>
      </c>
      <c r="AX803">
        <v>-0.26694884896278381</v>
      </c>
      <c r="AY803">
        <v>-0.51025593280792236</v>
      </c>
      <c r="AZ803">
        <v>-1.1460925340652466</v>
      </c>
      <c r="BA803">
        <v>-0.72863942384719849</v>
      </c>
      <c r="BB803">
        <v>-0.70701617002487183</v>
      </c>
      <c r="BC803">
        <v>-1.1331969499588013</v>
      </c>
      <c r="BD803">
        <v>-1.0153769254684448</v>
      </c>
      <c r="BE803">
        <v>-0.77816933393478394</v>
      </c>
      <c r="BF803">
        <v>-0.80147272348403931</v>
      </c>
      <c r="BG803">
        <v>-0.27236881852149963</v>
      </c>
      <c r="BH803">
        <v>-0.19384577870368958</v>
      </c>
      <c r="BI803">
        <v>-0.17929048836231232</v>
      </c>
      <c r="BJ803">
        <v>-0.11941128969192505</v>
      </c>
      <c r="BK803">
        <v>-0.1025054082274437</v>
      </c>
      <c r="BL803">
        <v>-0.17363834381103516</v>
      </c>
      <c r="BM803">
        <v>-0.17759382724761963</v>
      </c>
      <c r="BN803">
        <v>-0.1136225163936615</v>
      </c>
      <c r="BO803">
        <v>-0.29670217633247375</v>
      </c>
      <c r="BP803">
        <v>-0.40838676691055298</v>
      </c>
      <c r="BQ803">
        <v>-0.35844230651855469</v>
      </c>
      <c r="BR803">
        <v>-0.31523096561431885</v>
      </c>
      <c r="BS803">
        <v>-0.15173497796058655</v>
      </c>
      <c r="BT803">
        <v>9.7456410527229309E-2</v>
      </c>
      <c r="BU803">
        <v>0.24523086845874786</v>
      </c>
      <c r="BV803">
        <v>0.33883228898048401</v>
      </c>
      <c r="BW803">
        <v>0.16450130939483643</v>
      </c>
      <c r="BX803">
        <v>-0.32131409645080566</v>
      </c>
      <c r="BY803">
        <v>-0.11162833124399185</v>
      </c>
      <c r="BZ803">
        <v>-8.7800823152065277E-2</v>
      </c>
      <c r="CA803">
        <v>-0.44623097777366638</v>
      </c>
      <c r="CB803">
        <v>-0.37224105000495911</v>
      </c>
      <c r="CC803">
        <v>-0.18289203941822052</v>
      </c>
      <c r="CD803">
        <v>-0.21508447825908661</v>
      </c>
      <c r="CE803">
        <v>-3.7863358855247498E-2</v>
      </c>
      <c r="CF803">
        <v>1.510301954112947E-3</v>
      </c>
      <c r="CG803">
        <v>1.0334189981222153E-2</v>
      </c>
      <c r="CH803">
        <v>4.8747025430202484E-2</v>
      </c>
      <c r="CI803">
        <v>6.7336685955524445E-2</v>
      </c>
      <c r="CJ803">
        <v>-1.7147447215393186E-3</v>
      </c>
      <c r="CK803">
        <v>2.0946238655596972E-3</v>
      </c>
      <c r="CL803">
        <v>8.4120094776153564E-2</v>
      </c>
      <c r="CM803">
        <v>-3.8051877170801163E-2</v>
      </c>
      <c r="CN803">
        <v>-0.12564389407634735</v>
      </c>
      <c r="CO803">
        <v>-2.6917882263660431E-2</v>
      </c>
      <c r="CP803">
        <v>2.3028509691357613E-2</v>
      </c>
      <c r="CQ803">
        <v>0.16256733238697052</v>
      </c>
      <c r="CR803">
        <v>0.41233858466148376</v>
      </c>
      <c r="CS803">
        <v>0.60088914632797241</v>
      </c>
      <c r="CT803">
        <v>0.75839447975158691</v>
      </c>
      <c r="CU803">
        <v>0.6318361759185791</v>
      </c>
      <c r="CV803">
        <v>0.24992489814758301</v>
      </c>
      <c r="CW803">
        <v>0.31571167707443237</v>
      </c>
      <c r="CX803">
        <v>0.34106585383415222</v>
      </c>
      <c r="CY803">
        <v>2.9559554532170296E-2</v>
      </c>
      <c r="CZ803">
        <v>7.319292426109314E-2</v>
      </c>
      <c r="DA803">
        <v>0.22939519584178925</v>
      </c>
      <c r="DB803">
        <v>0.19104622304439545</v>
      </c>
      <c r="DC803">
        <v>0.19664210081100464</v>
      </c>
      <c r="DD803">
        <v>0.19686639308929443</v>
      </c>
      <c r="DE803">
        <v>0.19995887577533722</v>
      </c>
      <c r="DF803">
        <v>0.21690534055233002</v>
      </c>
      <c r="DG803">
        <v>0.23717878758907318</v>
      </c>
      <c r="DH803">
        <v>0.17020885646343231</v>
      </c>
      <c r="DI803">
        <v>0.18178306519985199</v>
      </c>
      <c r="DJ803">
        <v>0.28186270594596863</v>
      </c>
      <c r="DK803">
        <v>0.22059842944145203</v>
      </c>
      <c r="DL803">
        <v>0.15709899365901947</v>
      </c>
      <c r="DM803">
        <v>0.30460652709007263</v>
      </c>
      <c r="DN803">
        <v>0.36128798127174377</v>
      </c>
      <c r="DO803">
        <v>0.47686964273452759</v>
      </c>
      <c r="DP803">
        <v>0.72722077369689941</v>
      </c>
      <c r="DQ803">
        <v>0.95654743909835815</v>
      </c>
      <c r="DR803">
        <v>1.1779565811157227</v>
      </c>
      <c r="DS803">
        <v>1.0991709232330322</v>
      </c>
      <c r="DT803">
        <v>0.82116389274597168</v>
      </c>
      <c r="DU803">
        <v>0.74305164813995361</v>
      </c>
      <c r="DV803">
        <v>0.76993250846862793</v>
      </c>
      <c r="DW803">
        <v>0.50535005331039429</v>
      </c>
      <c r="DX803">
        <v>0.518626868724823</v>
      </c>
      <c r="DY803">
        <v>0.64168244600296021</v>
      </c>
      <c r="DZ803">
        <v>0.59717690944671631</v>
      </c>
      <c r="EA803">
        <v>0.53523075580596924</v>
      </c>
      <c r="EB803">
        <v>0.4789295494556427</v>
      </c>
      <c r="EC803">
        <v>0.47374680638313293</v>
      </c>
      <c r="ED803">
        <v>0.45969924330711365</v>
      </c>
      <c r="EE803">
        <v>0.48240378499031067</v>
      </c>
      <c r="EF803">
        <v>0.41843923926353455</v>
      </c>
      <c r="EG803">
        <v>0.44122463464736938</v>
      </c>
      <c r="EH803">
        <v>0.567371666431427</v>
      </c>
      <c r="EI803">
        <v>0.59404838085174561</v>
      </c>
      <c r="EJ803">
        <v>0.56533479690551758</v>
      </c>
      <c r="EK803">
        <v>0.78327512741088867</v>
      </c>
      <c r="EL803">
        <v>0.84968096017837524</v>
      </c>
      <c r="EM803">
        <v>0.930672287940979</v>
      </c>
      <c r="EN803">
        <v>1.1818606853485107</v>
      </c>
      <c r="EO803">
        <v>1.4700614213943481</v>
      </c>
      <c r="EP803">
        <v>1.7837377786636353</v>
      </c>
      <c r="EQ803">
        <v>1.7739282846450806</v>
      </c>
      <c r="ER803">
        <v>1.6459423303604126</v>
      </c>
      <c r="ES803">
        <v>1.3600627183914185</v>
      </c>
      <c r="ET803">
        <v>1.3891478776931763</v>
      </c>
      <c r="EU803">
        <v>1.1923160552978516</v>
      </c>
      <c r="EV803">
        <v>1.1617628335952759</v>
      </c>
      <c r="EW803">
        <v>1.23695969581604</v>
      </c>
      <c r="EX803">
        <v>1.1835651397705078</v>
      </c>
      <c r="EY803">
        <v>76.24896240234375</v>
      </c>
      <c r="EZ803">
        <v>75.282249450683594</v>
      </c>
      <c r="FA803">
        <v>74.574264526367188</v>
      </c>
      <c r="FB803">
        <v>73.902664184570313</v>
      </c>
      <c r="FC803">
        <v>73.311775207519531</v>
      </c>
      <c r="FD803">
        <v>72.776580810546875</v>
      </c>
      <c r="FE803">
        <v>72.645965576171875</v>
      </c>
      <c r="FF803">
        <v>73.145065307617188</v>
      </c>
      <c r="FG803">
        <v>75.846412658691406</v>
      </c>
      <c r="FH803">
        <v>79.841270446777344</v>
      </c>
      <c r="FI803">
        <v>84.145881652832031</v>
      </c>
      <c r="FJ803">
        <v>88.633995056152344</v>
      </c>
      <c r="FK803">
        <v>92.274375915527344</v>
      </c>
      <c r="FL803">
        <v>95.033660888671875</v>
      </c>
      <c r="FM803">
        <v>96.397499084472656</v>
      </c>
      <c r="FN803">
        <v>96.661727905273438</v>
      </c>
      <c r="FO803">
        <v>96.636863708496094</v>
      </c>
      <c r="FP803">
        <v>95.620285034179688</v>
      </c>
      <c r="FQ803">
        <v>94.600151062011719</v>
      </c>
      <c r="FR803">
        <v>91.783927917480469</v>
      </c>
      <c r="FS803">
        <v>87.617698669433594</v>
      </c>
      <c r="FT803">
        <v>83.958168029785156</v>
      </c>
      <c r="FU803">
        <v>81.189559936523438</v>
      </c>
      <c r="FV803">
        <v>79.3262939453125</v>
      </c>
      <c r="FW803">
        <v>1</v>
      </c>
    </row>
    <row r="804" spans="1:179" x14ac:dyDescent="0.2">
      <c r="A804" t="s">
        <v>241</v>
      </c>
      <c r="B804" t="s">
        <v>248</v>
      </c>
      <c r="C804" t="s">
        <v>218</v>
      </c>
      <c r="D804" t="s">
        <v>43</v>
      </c>
      <c r="E804">
        <v>2016</v>
      </c>
      <c r="F804" t="s">
        <v>224</v>
      </c>
      <c r="G804" t="s">
        <v>246</v>
      </c>
      <c r="H804">
        <v>83.89</v>
      </c>
      <c r="K804">
        <v>17.299150865076786</v>
      </c>
      <c r="L804">
        <v>16.788799551624518</v>
      </c>
      <c r="M804">
        <v>16.858018053066729</v>
      </c>
      <c r="N804">
        <v>17.48384813905966</v>
      </c>
      <c r="O804">
        <v>18.482332771379422</v>
      </c>
      <c r="P804">
        <v>20.120789230549789</v>
      </c>
      <c r="Q804">
        <v>23.463272520870838</v>
      </c>
      <c r="R804">
        <v>26.108523603129747</v>
      </c>
      <c r="S804">
        <v>28.111681072921243</v>
      </c>
      <c r="T804">
        <v>29.560646507733171</v>
      </c>
      <c r="U804">
        <v>31.041656406424718</v>
      </c>
      <c r="V804">
        <v>32.147469785547003</v>
      </c>
      <c r="W804">
        <v>32.639165651140111</v>
      </c>
      <c r="X804">
        <v>33.440848250736607</v>
      </c>
      <c r="Y804">
        <v>33.635215601421422</v>
      </c>
      <c r="Z804">
        <v>31.579631881254937</v>
      </c>
      <c r="AA804">
        <v>30.655534501533694</v>
      </c>
      <c r="AB804">
        <v>29.514203775793771</v>
      </c>
      <c r="AC804">
        <v>27.478187256297435</v>
      </c>
      <c r="AD804">
        <v>26.271223545306857</v>
      </c>
      <c r="AE804">
        <v>25.10362866208694</v>
      </c>
      <c r="AF804">
        <v>23.277221234684912</v>
      </c>
      <c r="AG804">
        <v>20.459011932456086</v>
      </c>
      <c r="AH804">
        <v>18.865990501697894</v>
      </c>
      <c r="AI804">
        <v>-0.56220680475234985</v>
      </c>
      <c r="AJ804">
        <v>-0.4400976300239563</v>
      </c>
      <c r="AK804">
        <v>-0.4196057915687561</v>
      </c>
      <c r="AL804">
        <v>-0.33827096223831177</v>
      </c>
      <c r="AM804">
        <v>-0.3261856734752655</v>
      </c>
      <c r="AN804">
        <v>-0.38991078734397888</v>
      </c>
      <c r="AO804">
        <v>-0.40419864654541016</v>
      </c>
      <c r="AP804">
        <v>-0.37487852573394775</v>
      </c>
      <c r="AQ804">
        <v>-0.61692094802856445</v>
      </c>
      <c r="AR804">
        <v>-0.74622571468353271</v>
      </c>
      <c r="AS804">
        <v>-0.77205628156661987</v>
      </c>
      <c r="AT804">
        <v>-0.74458152055740356</v>
      </c>
      <c r="AU804">
        <v>-0.57118088006973267</v>
      </c>
      <c r="AV804">
        <v>-0.35899746417999268</v>
      </c>
      <c r="AW804">
        <v>-0.28996235132217407</v>
      </c>
      <c r="AX804">
        <v>-0.29971852898597717</v>
      </c>
      <c r="AY804">
        <v>-0.51583290100097656</v>
      </c>
      <c r="AZ804">
        <v>-1.0770355463027954</v>
      </c>
      <c r="BA804">
        <v>-0.69567769765853882</v>
      </c>
      <c r="BB804">
        <v>-0.67745542526245117</v>
      </c>
      <c r="BC804">
        <v>-1.0497374534606934</v>
      </c>
      <c r="BD804">
        <v>-0.94385385513305664</v>
      </c>
      <c r="BE804">
        <v>-0.7354469895362854</v>
      </c>
      <c r="BF804">
        <v>-0.75431591272354126</v>
      </c>
      <c r="BG804">
        <v>-0.24917136132717133</v>
      </c>
      <c r="BH804">
        <v>-0.17932169139385223</v>
      </c>
      <c r="BI804">
        <v>-0.16648055613040924</v>
      </c>
      <c r="BJ804">
        <v>-0.11380063742399216</v>
      </c>
      <c r="BK804">
        <v>-9.946770966053009E-2</v>
      </c>
      <c r="BL804">
        <v>-0.16041427850723267</v>
      </c>
      <c r="BM804">
        <v>-0.16433703899383545</v>
      </c>
      <c r="BN804">
        <v>-0.1109168604016304</v>
      </c>
      <c r="BO804">
        <v>-0.27165514230728149</v>
      </c>
      <c r="BP804">
        <v>-0.36879929900169373</v>
      </c>
      <c r="BQ804">
        <v>-0.32951262593269348</v>
      </c>
      <c r="BR804">
        <v>-0.29304739832878113</v>
      </c>
      <c r="BS804">
        <v>-0.15162657201290131</v>
      </c>
      <c r="BT804">
        <v>6.1330899596214294E-2</v>
      </c>
      <c r="BU804">
        <v>0.18479697406291962</v>
      </c>
      <c r="BV804">
        <v>0.26034453511238098</v>
      </c>
      <c r="BW804">
        <v>0.10800071805715561</v>
      </c>
      <c r="BX804">
        <v>-0.31450292468070984</v>
      </c>
      <c r="BY804">
        <v>-0.12523223459720612</v>
      </c>
      <c r="BZ804">
        <v>-0.10497204214334488</v>
      </c>
      <c r="CA804">
        <v>-0.41461655497550964</v>
      </c>
      <c r="CB804">
        <v>-0.34925514459609985</v>
      </c>
      <c r="CC804">
        <v>-0.18509505689144135</v>
      </c>
      <c r="CD804">
        <v>-0.2121821790933609</v>
      </c>
      <c r="CE804">
        <v>-3.2363947480916977E-2</v>
      </c>
      <c r="CF804">
        <v>1.2909402139484882E-3</v>
      </c>
      <c r="CG804">
        <v>8.8332155719399452E-3</v>
      </c>
      <c r="CH804">
        <v>4.1666828095912933E-2</v>
      </c>
      <c r="CI804">
        <v>5.7556465268135071E-2</v>
      </c>
      <c r="CJ804">
        <v>-1.4656890416517854E-3</v>
      </c>
      <c r="CK804">
        <v>1.7903930274769664E-3</v>
      </c>
      <c r="CL804">
        <v>7.1902193129062653E-2</v>
      </c>
      <c r="CM804">
        <v>-3.2525084912776947E-2</v>
      </c>
      <c r="CN804">
        <v>-0.10739491879940033</v>
      </c>
      <c r="CO804">
        <v>-2.3008231073617935E-2</v>
      </c>
      <c r="CP804">
        <v>1.968376524746418E-2</v>
      </c>
      <c r="CQ804">
        <v>0.13895545899868011</v>
      </c>
      <c r="CR804">
        <v>0.35244905948638916</v>
      </c>
      <c r="CS804">
        <v>0.51361382007598877</v>
      </c>
      <c r="CT804">
        <v>0.6482425332069397</v>
      </c>
      <c r="CU804">
        <v>0.54006600379943848</v>
      </c>
      <c r="CV804">
        <v>0.21362489461898804</v>
      </c>
      <c r="CW804">
        <v>0.26985657215118408</v>
      </c>
      <c r="CX804">
        <v>0.29152822494506836</v>
      </c>
      <c r="CY804">
        <v>2.5266217067837715E-2</v>
      </c>
      <c r="CZ804">
        <v>6.2562115490436554E-2</v>
      </c>
      <c r="DA804">
        <v>0.19607700407505035</v>
      </c>
      <c r="DB804">
        <v>0.16329798102378845</v>
      </c>
      <c r="DC804">
        <v>0.18444345891475677</v>
      </c>
      <c r="DD804">
        <v>0.18190357089042664</v>
      </c>
      <c r="DE804">
        <v>0.18414698541164398</v>
      </c>
      <c r="DF804">
        <v>0.19713430106639862</v>
      </c>
      <c r="DG804">
        <v>0.21458064019680023</v>
      </c>
      <c r="DH804">
        <v>0.15748289227485657</v>
      </c>
      <c r="DI804">
        <v>0.16791781783103943</v>
      </c>
      <c r="DJ804">
        <v>0.2547212541103363</v>
      </c>
      <c r="DK804">
        <v>0.2066049724817276</v>
      </c>
      <c r="DL804">
        <v>0.15400946140289307</v>
      </c>
      <c r="DM804">
        <v>0.28349614143371582</v>
      </c>
      <c r="DN804">
        <v>0.33241492509841919</v>
      </c>
      <c r="DO804">
        <v>0.42953750491142273</v>
      </c>
      <c r="DP804">
        <v>0.64356720447540283</v>
      </c>
      <c r="DQ804">
        <v>0.8424307107925415</v>
      </c>
      <c r="DR804">
        <v>1.0361404418945312</v>
      </c>
      <c r="DS804">
        <v>0.97213125228881836</v>
      </c>
      <c r="DT804">
        <v>0.74175268411636353</v>
      </c>
      <c r="DU804">
        <v>0.66494536399841309</v>
      </c>
      <c r="DV804">
        <v>0.68802845478057861</v>
      </c>
      <c r="DW804">
        <v>0.46514901518821716</v>
      </c>
      <c r="DX804">
        <v>0.47437939047813416</v>
      </c>
      <c r="DY804">
        <v>0.57724905014038086</v>
      </c>
      <c r="DZ804">
        <v>0.53877812623977661</v>
      </c>
      <c r="EA804">
        <v>0.49747893214225769</v>
      </c>
      <c r="EB804">
        <v>0.44267952442169189</v>
      </c>
      <c r="EC804">
        <v>0.43727222084999084</v>
      </c>
      <c r="ED804">
        <v>0.42160463333129883</v>
      </c>
      <c r="EE804">
        <v>0.44129860401153564</v>
      </c>
      <c r="EF804">
        <v>0.38697940111160278</v>
      </c>
      <c r="EG804">
        <v>0.40777942538261414</v>
      </c>
      <c r="EH804">
        <v>0.51868289709091187</v>
      </c>
      <c r="EI804">
        <v>0.55187082290649414</v>
      </c>
      <c r="EJ804">
        <v>0.53143590688705444</v>
      </c>
      <c r="EK804">
        <v>0.7260398268699646</v>
      </c>
      <c r="EL804">
        <v>0.78394907712936401</v>
      </c>
      <c r="EM804">
        <v>0.84909182786941528</v>
      </c>
      <c r="EN804">
        <v>1.063895583152771</v>
      </c>
      <c r="EO804">
        <v>1.3171900510787964</v>
      </c>
      <c r="EP804">
        <v>1.5962035655975342</v>
      </c>
      <c r="EQ804">
        <v>1.5959649085998535</v>
      </c>
      <c r="ER804">
        <v>1.5042853355407715</v>
      </c>
      <c r="ES804">
        <v>1.2353907823562622</v>
      </c>
      <c r="ET804">
        <v>1.2605118751525879</v>
      </c>
      <c r="EU804">
        <v>1.1002699136734009</v>
      </c>
      <c r="EV804">
        <v>1.0689780712127686</v>
      </c>
      <c r="EW804">
        <v>1.1276010274887085</v>
      </c>
      <c r="EX804">
        <v>1.0809118747711182</v>
      </c>
      <c r="EY804">
        <v>76.24896240234375</v>
      </c>
      <c r="EZ804">
        <v>75.282249450683594</v>
      </c>
      <c r="FA804">
        <v>74.574264526367188</v>
      </c>
      <c r="FB804">
        <v>73.902664184570313</v>
      </c>
      <c r="FC804">
        <v>73.311775207519531</v>
      </c>
      <c r="FD804">
        <v>72.776580810546875</v>
      </c>
      <c r="FE804">
        <v>72.645965576171875</v>
      </c>
      <c r="FF804">
        <v>73.145065307617188</v>
      </c>
      <c r="FG804">
        <v>75.846412658691406</v>
      </c>
      <c r="FH804">
        <v>79.841270446777344</v>
      </c>
      <c r="FI804">
        <v>84.145881652832031</v>
      </c>
      <c r="FJ804">
        <v>88.633995056152344</v>
      </c>
      <c r="FK804">
        <v>92.274375915527344</v>
      </c>
      <c r="FL804">
        <v>95.033660888671875</v>
      </c>
      <c r="FM804">
        <v>96.397499084472656</v>
      </c>
      <c r="FN804">
        <v>96.661727905273438</v>
      </c>
      <c r="FO804">
        <v>96.636856079101563</v>
      </c>
      <c r="FP804">
        <v>95.620285034179688</v>
      </c>
      <c r="FQ804">
        <v>94.600151062011719</v>
      </c>
      <c r="FR804">
        <v>91.783927917480469</v>
      </c>
      <c r="FS804">
        <v>87.617698669433594</v>
      </c>
      <c r="FT804">
        <v>83.958168029785156</v>
      </c>
      <c r="FU804">
        <v>81.189559936523438</v>
      </c>
      <c r="FV804">
        <v>79.3262939453125</v>
      </c>
      <c r="FW804">
        <v>1</v>
      </c>
    </row>
    <row r="805" spans="1:179" x14ac:dyDescent="0.2">
      <c r="A805" t="s">
        <v>241</v>
      </c>
      <c r="B805" t="s">
        <v>248</v>
      </c>
      <c r="C805" t="s">
        <v>218</v>
      </c>
      <c r="D805" t="s">
        <v>43</v>
      </c>
      <c r="E805" t="s">
        <v>250</v>
      </c>
      <c r="F805" t="s">
        <v>224</v>
      </c>
      <c r="G805" t="s">
        <v>246</v>
      </c>
      <c r="H805">
        <v>79.64</v>
      </c>
      <c r="K805">
        <v>16.42354273689039</v>
      </c>
      <c r="L805">
        <v>15.939023197597139</v>
      </c>
      <c r="M805">
        <v>16.004738158145557</v>
      </c>
      <c r="N805">
        <v>16.598891434424939</v>
      </c>
      <c r="O805">
        <v>17.546837097130108</v>
      </c>
      <c r="P805">
        <v>19.102361983270189</v>
      </c>
      <c r="Q805">
        <v>22.275663239157357</v>
      </c>
      <c r="R805">
        <v>24.787023163012897</v>
      </c>
      <c r="S805">
        <v>26.688789473419362</v>
      </c>
      <c r="T805">
        <v>28.064414550541034</v>
      </c>
      <c r="U805">
        <v>29.470462139502292</v>
      </c>
      <c r="V805">
        <v>30.520304032476581</v>
      </c>
      <c r="W805">
        <v>30.987112381921243</v>
      </c>
      <c r="X805">
        <v>31.748217278837007</v>
      </c>
      <c r="Y805">
        <v>31.932746595652929</v>
      </c>
      <c r="Z805">
        <v>29.981207624710464</v>
      </c>
      <c r="AA805">
        <v>29.103884053902188</v>
      </c>
      <c r="AB805">
        <v>28.020322548640262</v>
      </c>
      <c r="AC805">
        <v>26.087360371377091</v>
      </c>
      <c r="AD805">
        <v>24.941487938450503</v>
      </c>
      <c r="AE805">
        <v>23.832991653661804</v>
      </c>
      <c r="AF805">
        <v>22.099029063655909</v>
      </c>
      <c r="AG805">
        <v>19.4234653161834</v>
      </c>
      <c r="AH805">
        <v>17.911075734007028</v>
      </c>
      <c r="AI805">
        <v>-0.5469854474067688</v>
      </c>
      <c r="AJ805">
        <v>-0.42884734272956848</v>
      </c>
      <c r="AK805">
        <v>-0.4090692400932312</v>
      </c>
      <c r="AL805">
        <v>-0.33063969016075134</v>
      </c>
      <c r="AM805">
        <v>-0.31926116347312927</v>
      </c>
      <c r="AN805">
        <v>-0.37987825274467468</v>
      </c>
      <c r="AO805">
        <v>-0.3938811719417572</v>
      </c>
      <c r="AP805">
        <v>-0.36706402897834778</v>
      </c>
      <c r="AQ805">
        <v>-0.6002928614616394</v>
      </c>
      <c r="AR805">
        <v>-0.72441250085830688</v>
      </c>
      <c r="AS805">
        <v>-0.75168877840042114</v>
      </c>
      <c r="AT805">
        <v>-0.72598481178283691</v>
      </c>
      <c r="AU805">
        <v>-0.56000876426696777</v>
      </c>
      <c r="AV805">
        <v>-0.35859796404838562</v>
      </c>
      <c r="AW805">
        <v>-0.29535844922065735</v>
      </c>
      <c r="AX805">
        <v>-0.30822741985321045</v>
      </c>
      <c r="AY805">
        <v>-0.51609921455383301</v>
      </c>
      <c r="AZ805">
        <v>-1.0547603368759155</v>
      </c>
      <c r="BA805">
        <v>-0.68458384275436401</v>
      </c>
      <c r="BB805">
        <v>-0.66737008094787598</v>
      </c>
      <c r="BC805">
        <v>-1.0234570503234863</v>
      </c>
      <c r="BD805">
        <v>-0.92121952772140503</v>
      </c>
      <c r="BE805">
        <v>-0.72149056196212769</v>
      </c>
      <c r="BF805">
        <v>-0.73905700445175171</v>
      </c>
      <c r="BG805">
        <v>-0.24197506904602051</v>
      </c>
      <c r="BH805">
        <v>-0.17475676536560059</v>
      </c>
      <c r="BI805">
        <v>-0.16243323683738708</v>
      </c>
      <c r="BJ805">
        <v>-0.11192399263381958</v>
      </c>
      <c r="BK805">
        <v>-9.8355434834957123E-2</v>
      </c>
      <c r="BL805">
        <v>-0.15626521408557892</v>
      </c>
      <c r="BM805">
        <v>-0.16016873717308044</v>
      </c>
      <c r="BN805">
        <v>-0.10986940562725067</v>
      </c>
      <c r="BO805">
        <v>-0.26387843489646912</v>
      </c>
      <c r="BP805">
        <v>-0.35666194558143616</v>
      </c>
      <c r="BQ805">
        <v>-0.32049036026000977</v>
      </c>
      <c r="BR805">
        <v>-0.28602638840675354</v>
      </c>
      <c r="BS805">
        <v>-0.15121038258075714</v>
      </c>
      <c r="BT805">
        <v>5.0954680889844894E-2</v>
      </c>
      <c r="BU805">
        <v>0.16722974181175232</v>
      </c>
      <c r="BV805">
        <v>0.2374776303768158</v>
      </c>
      <c r="BW805">
        <v>9.1741539537906647E-2</v>
      </c>
      <c r="BX805">
        <v>-0.31177634000778198</v>
      </c>
      <c r="BY805">
        <v>-0.12876252830028534</v>
      </c>
      <c r="BZ805">
        <v>-0.10956310480833054</v>
      </c>
      <c r="CA805">
        <v>-0.40461841225624084</v>
      </c>
      <c r="CB805">
        <v>-0.34186422824859619</v>
      </c>
      <c r="CC805">
        <v>-0.18524771928787231</v>
      </c>
      <c r="CD805">
        <v>-0.21082164347171783</v>
      </c>
      <c r="CE805">
        <v>-3.0725825577974319E-2</v>
      </c>
      <c r="CF805">
        <v>1.2255983892828226E-3</v>
      </c>
      <c r="CG805">
        <v>8.3861164748668671E-3</v>
      </c>
      <c r="CH805">
        <v>3.9557836949825287E-2</v>
      </c>
      <c r="CI805">
        <v>5.4643206298351288E-2</v>
      </c>
      <c r="CJ805">
        <v>-1.3915022136643529E-3</v>
      </c>
      <c r="CK805">
        <v>1.6997711500152946E-3</v>
      </c>
      <c r="CL805">
        <v>6.8262815475463867E-2</v>
      </c>
      <c r="CM805">
        <v>-3.0878806486725807E-2</v>
      </c>
      <c r="CN805">
        <v>-0.10195904970169067</v>
      </c>
      <c r="CO805">
        <v>-2.1843655034899712E-2</v>
      </c>
      <c r="CP805">
        <v>1.8687458708882332E-2</v>
      </c>
      <c r="CQ805">
        <v>0.13192214071750641</v>
      </c>
      <c r="CR805">
        <v>0.33460959792137146</v>
      </c>
      <c r="CS805">
        <v>0.48761692643165588</v>
      </c>
      <c r="CT805">
        <v>0.61543130874633789</v>
      </c>
      <c r="CU805">
        <v>0.5127301812171936</v>
      </c>
      <c r="CV805">
        <v>0.20281213521957397</v>
      </c>
      <c r="CW805">
        <v>0.25619760155677795</v>
      </c>
      <c r="CX805">
        <v>0.27677232027053833</v>
      </c>
      <c r="CY805">
        <v>2.3987350985407829E-2</v>
      </c>
      <c r="CZ805">
        <v>5.9395492076873779E-2</v>
      </c>
      <c r="DA805">
        <v>0.18615244328975677</v>
      </c>
      <c r="DB805">
        <v>0.15503253042697906</v>
      </c>
      <c r="DC805">
        <v>0.18052342534065247</v>
      </c>
      <c r="DD805">
        <v>0.17720796167850494</v>
      </c>
      <c r="DE805">
        <v>0.17920546233654022</v>
      </c>
      <c r="DF805">
        <v>0.19103966653347015</v>
      </c>
      <c r="DG805">
        <v>0.2076418399810791</v>
      </c>
      <c r="DH805">
        <v>0.15348221361637115</v>
      </c>
      <c r="DI805">
        <v>0.16356828808784485</v>
      </c>
      <c r="DJ805">
        <v>0.24639503657817841</v>
      </c>
      <c r="DK805">
        <v>0.20212081074714661</v>
      </c>
      <c r="DL805">
        <v>0.15274384617805481</v>
      </c>
      <c r="DM805">
        <v>0.27680304646492004</v>
      </c>
      <c r="DN805">
        <v>0.32340130209922791</v>
      </c>
      <c r="DO805">
        <v>0.41505467891693115</v>
      </c>
      <c r="DP805">
        <v>0.61826449632644653</v>
      </c>
      <c r="DQ805">
        <v>0.80800408124923706</v>
      </c>
      <c r="DR805">
        <v>0.9933849573135376</v>
      </c>
      <c r="DS805">
        <v>0.93371880054473877</v>
      </c>
      <c r="DT805">
        <v>0.71740061044692993</v>
      </c>
      <c r="DU805">
        <v>0.64115774631500244</v>
      </c>
      <c r="DV805">
        <v>0.66310775279998779</v>
      </c>
      <c r="DW805">
        <v>0.4525931179523468</v>
      </c>
      <c r="DX805">
        <v>0.46065521240234375</v>
      </c>
      <c r="DY805">
        <v>0.55755257606506348</v>
      </c>
      <c r="DZ805">
        <v>0.52088671922683716</v>
      </c>
      <c r="EA805">
        <v>0.48553377389907837</v>
      </c>
      <c r="EB805">
        <v>0.43129855394363403</v>
      </c>
      <c r="EC805">
        <v>0.42584148049354553</v>
      </c>
      <c r="ED805">
        <v>0.40975537896156311</v>
      </c>
      <c r="EE805">
        <v>0.42854759097099304</v>
      </c>
      <c r="EF805">
        <v>0.37709525227546692</v>
      </c>
      <c r="EG805">
        <v>0.39728069305419922</v>
      </c>
      <c r="EH805">
        <v>0.5035896897315979</v>
      </c>
      <c r="EI805">
        <v>0.53853523731231689</v>
      </c>
      <c r="EJ805">
        <v>0.52049440145492554</v>
      </c>
      <c r="EK805">
        <v>0.70800143480300903</v>
      </c>
      <c r="EL805">
        <v>0.76335972547531128</v>
      </c>
      <c r="EM805">
        <v>0.82385307550430298</v>
      </c>
      <c r="EN805">
        <v>1.0278171300888062</v>
      </c>
      <c r="EO805">
        <v>1.2705923318862915</v>
      </c>
      <c r="EP805">
        <v>1.5390900373458862</v>
      </c>
      <c r="EQ805">
        <v>1.5415595769882202</v>
      </c>
      <c r="ER805">
        <v>1.4603846073150635</v>
      </c>
      <c r="ES805">
        <v>1.1969790458679199</v>
      </c>
      <c r="ET805">
        <v>1.2209147214889526</v>
      </c>
      <c r="EU805">
        <v>1.0714317560195923</v>
      </c>
      <c r="EV805">
        <v>1.0400105714797974</v>
      </c>
      <c r="EW805">
        <v>1.0937954187393188</v>
      </c>
      <c r="EX805">
        <v>1.0491220951080322</v>
      </c>
      <c r="EY805">
        <v>76.24896240234375</v>
      </c>
      <c r="EZ805">
        <v>75.282249450683594</v>
      </c>
      <c r="FA805">
        <v>74.574264526367188</v>
      </c>
      <c r="FB805">
        <v>73.902664184570313</v>
      </c>
      <c r="FC805">
        <v>73.311775207519531</v>
      </c>
      <c r="FD805">
        <v>72.776580810546875</v>
      </c>
      <c r="FE805">
        <v>72.645965576171875</v>
      </c>
      <c r="FF805">
        <v>73.145065307617188</v>
      </c>
      <c r="FG805">
        <v>75.846412658691406</v>
      </c>
      <c r="FH805">
        <v>79.841270446777344</v>
      </c>
      <c r="FI805">
        <v>84.145881652832031</v>
      </c>
      <c r="FJ805">
        <v>88.633995056152344</v>
      </c>
      <c r="FK805">
        <v>92.274375915527344</v>
      </c>
      <c r="FL805">
        <v>95.033660888671875</v>
      </c>
      <c r="FM805">
        <v>96.397499084472656</v>
      </c>
      <c r="FN805">
        <v>96.661727905273438</v>
      </c>
      <c r="FO805">
        <v>96.636863708496094</v>
      </c>
      <c r="FP805">
        <v>95.620285034179688</v>
      </c>
      <c r="FQ805">
        <v>94.600151062011719</v>
      </c>
      <c r="FR805">
        <v>91.783927917480469</v>
      </c>
      <c r="FS805">
        <v>87.617698669433594</v>
      </c>
      <c r="FT805">
        <v>83.958168029785156</v>
      </c>
      <c r="FU805">
        <v>81.189559936523438</v>
      </c>
      <c r="FV805">
        <v>79.3262939453125</v>
      </c>
      <c r="FW805">
        <v>1</v>
      </c>
    </row>
    <row r="806" spans="1:179" x14ac:dyDescent="0.2">
      <c r="A806" t="s">
        <v>241</v>
      </c>
      <c r="B806" t="s">
        <v>248</v>
      </c>
      <c r="C806" t="s">
        <v>218</v>
      </c>
      <c r="D806" t="s">
        <v>44</v>
      </c>
      <c r="E806">
        <v>2015</v>
      </c>
      <c r="F806" t="s">
        <v>224</v>
      </c>
      <c r="G806" t="s">
        <v>246</v>
      </c>
      <c r="H806">
        <v>98.45</v>
      </c>
      <c r="K806">
        <v>21.024562094258489</v>
      </c>
      <c r="L806">
        <v>20.411675708015689</v>
      </c>
      <c r="M806">
        <v>20.548829903763576</v>
      </c>
      <c r="N806">
        <v>21.327701735332226</v>
      </c>
      <c r="O806">
        <v>22.493319226440978</v>
      </c>
      <c r="P806">
        <v>24.440567939562349</v>
      </c>
      <c r="Q806">
        <v>28.464217430992399</v>
      </c>
      <c r="R806">
        <v>31.672668487557299</v>
      </c>
      <c r="S806">
        <v>33.938584711164324</v>
      </c>
      <c r="T806">
        <v>35.804725399081349</v>
      </c>
      <c r="U806">
        <v>37.689257529053165</v>
      </c>
      <c r="V806">
        <v>39.166223924032899</v>
      </c>
      <c r="W806">
        <v>39.872639510729712</v>
      </c>
      <c r="X806">
        <v>40.65666371976689</v>
      </c>
      <c r="Y806">
        <v>40.824401966067285</v>
      </c>
      <c r="Z806">
        <v>38.177261048255261</v>
      </c>
      <c r="AA806">
        <v>37.006745761063883</v>
      </c>
      <c r="AB806">
        <v>35.599033439605314</v>
      </c>
      <c r="AC806">
        <v>32.972188183456495</v>
      </c>
      <c r="AD806">
        <v>31.48385160072548</v>
      </c>
      <c r="AE806">
        <v>30.128601982061852</v>
      </c>
      <c r="AF806">
        <v>27.985252042318333</v>
      </c>
      <c r="AG806">
        <v>24.638575327383652</v>
      </c>
      <c r="AH806">
        <v>22.750647524843547</v>
      </c>
      <c r="AI806">
        <v>-0.62869799137115479</v>
      </c>
      <c r="AJ806">
        <v>-0.49250137805938721</v>
      </c>
      <c r="AK806">
        <v>-0.46697402000427246</v>
      </c>
      <c r="AL806">
        <v>-0.363841712474823</v>
      </c>
      <c r="AM806">
        <v>-0.35115909576416016</v>
      </c>
      <c r="AN806">
        <v>-0.41513168811798096</v>
      </c>
      <c r="AO806">
        <v>-0.43590667843818665</v>
      </c>
      <c r="AP806">
        <v>-0.38483121991157532</v>
      </c>
      <c r="AQ806">
        <v>-0.64401113986968994</v>
      </c>
      <c r="AR806">
        <v>-0.74310755729675293</v>
      </c>
      <c r="AS806">
        <v>-0.77113127708435059</v>
      </c>
      <c r="AT806">
        <v>-0.73757731914520264</v>
      </c>
      <c r="AU806">
        <v>-0.5682750940322876</v>
      </c>
      <c r="AV806">
        <v>-0.32552939653396606</v>
      </c>
      <c r="AW806">
        <v>-0.23728986084461212</v>
      </c>
      <c r="AX806">
        <v>-0.20158888399600983</v>
      </c>
      <c r="AY806">
        <v>-0.44192823767662048</v>
      </c>
      <c r="AZ806">
        <v>-1.1264795064926147</v>
      </c>
      <c r="BA806">
        <v>-0.67299813032150269</v>
      </c>
      <c r="BB806">
        <v>-0.66390502452850342</v>
      </c>
      <c r="BC806">
        <v>-1.1062700748443604</v>
      </c>
      <c r="BD806">
        <v>-0.98135995864868164</v>
      </c>
      <c r="BE806">
        <v>-0.73038166761398315</v>
      </c>
      <c r="BF806">
        <v>-0.76714819669723511</v>
      </c>
      <c r="BG806">
        <v>-0.28194895386695862</v>
      </c>
      <c r="BH806">
        <v>-0.20082318782806396</v>
      </c>
      <c r="BI806">
        <v>-0.1829783022403717</v>
      </c>
      <c r="BJ806">
        <v>-0.11662337183952332</v>
      </c>
      <c r="BK806">
        <v>-0.103094682097435</v>
      </c>
      <c r="BL806">
        <v>-0.16843576729297638</v>
      </c>
      <c r="BM806">
        <v>-0.17334216833114624</v>
      </c>
      <c r="BN806">
        <v>-9.9207289516925812E-2</v>
      </c>
      <c r="BO806">
        <v>-0.28146117925643921</v>
      </c>
      <c r="BP806">
        <v>-0.35508713126182556</v>
      </c>
      <c r="BQ806">
        <v>-0.31730926036834717</v>
      </c>
      <c r="BR806">
        <v>-0.27405208349227905</v>
      </c>
      <c r="BS806">
        <v>-0.12950339913368225</v>
      </c>
      <c r="BT806">
        <v>0.11363755911588669</v>
      </c>
      <c r="BU806">
        <v>0.24314141273498535</v>
      </c>
      <c r="BV806">
        <v>0.34399363398551941</v>
      </c>
      <c r="BW806">
        <v>0.17575213313102722</v>
      </c>
      <c r="BX806">
        <v>-0.32865750789642334</v>
      </c>
      <c r="BY806">
        <v>-9.906361997127533E-2</v>
      </c>
      <c r="BZ806">
        <v>-8.3290755748748779E-2</v>
      </c>
      <c r="CA806">
        <v>-0.44545716047286987</v>
      </c>
      <c r="CB806">
        <v>-0.36796906590461731</v>
      </c>
      <c r="CC806">
        <v>-0.16687040030956268</v>
      </c>
      <c r="CD806">
        <v>-0.20939692854881287</v>
      </c>
      <c r="CE806">
        <v>-4.1791606694459915E-2</v>
      </c>
      <c r="CF806">
        <v>1.192231778986752E-3</v>
      </c>
      <c r="CG806">
        <v>1.3716273941099644E-2</v>
      </c>
      <c r="CH806">
        <v>5.4599300026893616E-2</v>
      </c>
      <c r="CI806">
        <v>6.8713977932929993E-2</v>
      </c>
      <c r="CJ806">
        <v>2.425073180347681E-3</v>
      </c>
      <c r="CK806">
        <v>8.5092084482312202E-3</v>
      </c>
      <c r="CL806">
        <v>9.8614983260631561E-2</v>
      </c>
      <c r="CM806">
        <v>-3.0360173434019089E-2</v>
      </c>
      <c r="CN806">
        <v>-8.6345337331295013E-2</v>
      </c>
      <c r="CO806">
        <v>-2.9934966005384922E-3</v>
      </c>
      <c r="CP806">
        <v>4.6984083950519562E-2</v>
      </c>
      <c r="CQ806">
        <v>0.17438851296901703</v>
      </c>
      <c r="CR806">
        <v>0.41780325770378113</v>
      </c>
      <c r="CS806">
        <v>0.57588666677474976</v>
      </c>
      <c r="CT806">
        <v>0.72186243534088135</v>
      </c>
      <c r="CU806">
        <v>0.60355567932128906</v>
      </c>
      <c r="CV806">
        <v>0.22391153872013092</v>
      </c>
      <c r="CW806">
        <v>0.29844167828559875</v>
      </c>
      <c r="CX806">
        <v>0.31884092092514038</v>
      </c>
      <c r="CY806">
        <v>1.2219806201756001E-2</v>
      </c>
      <c r="CZ806">
        <v>5.6863587349653244E-2</v>
      </c>
      <c r="DA806">
        <v>0.223415806889534</v>
      </c>
      <c r="DB806">
        <v>0.17689989507198334</v>
      </c>
      <c r="DC806">
        <v>0.19836573302745819</v>
      </c>
      <c r="DD806">
        <v>0.20320765674114227</v>
      </c>
      <c r="DE806">
        <v>0.21041084825992584</v>
      </c>
      <c r="DF806">
        <v>0.22582197189331055</v>
      </c>
      <c r="DG806">
        <v>0.24052263796329498</v>
      </c>
      <c r="DH806">
        <v>0.17328591644763947</v>
      </c>
      <c r="DI806">
        <v>0.19036059081554413</v>
      </c>
      <c r="DJ806">
        <v>0.29643726348876953</v>
      </c>
      <c r="DK806">
        <v>0.22074082493782043</v>
      </c>
      <c r="DL806">
        <v>0.18239644169807434</v>
      </c>
      <c r="DM806">
        <v>0.31132224202156067</v>
      </c>
      <c r="DN806">
        <v>0.36802023649215698</v>
      </c>
      <c r="DO806">
        <v>0.47828042507171631</v>
      </c>
      <c r="DP806">
        <v>0.72196894884109497</v>
      </c>
      <c r="DQ806">
        <v>0.90863186120986938</v>
      </c>
      <c r="DR806">
        <v>1.0997312068939209</v>
      </c>
      <c r="DS806">
        <v>1.0313591957092285</v>
      </c>
      <c r="DT806">
        <v>0.77648061513900757</v>
      </c>
      <c r="DU806">
        <v>0.69594693183898926</v>
      </c>
      <c r="DV806">
        <v>0.72097259759902954</v>
      </c>
      <c r="DW806">
        <v>0.46989679336547852</v>
      </c>
      <c r="DX806">
        <v>0.48169624805450439</v>
      </c>
      <c r="DY806">
        <v>0.61370199918746948</v>
      </c>
      <c r="DZ806">
        <v>0.56319671869277954</v>
      </c>
      <c r="EA806">
        <v>0.54511481523513794</v>
      </c>
      <c r="EB806">
        <v>0.49488583207130432</v>
      </c>
      <c r="EC806">
        <v>0.49440658092498779</v>
      </c>
      <c r="ED806">
        <v>0.47304031252861023</v>
      </c>
      <c r="EE806">
        <v>0.48858705163002014</v>
      </c>
      <c r="EF806">
        <v>0.41998183727264404</v>
      </c>
      <c r="EG806">
        <v>0.45292508602142334</v>
      </c>
      <c r="EH806">
        <v>0.58206117153167725</v>
      </c>
      <c r="EI806">
        <v>0.58329081535339355</v>
      </c>
      <c r="EJ806">
        <v>0.57041692733764648</v>
      </c>
      <c r="EK806">
        <v>0.76514428853988647</v>
      </c>
      <c r="EL806">
        <v>0.83154547214508057</v>
      </c>
      <c r="EM806">
        <v>0.91705209016799927</v>
      </c>
      <c r="EN806">
        <v>1.1611359119415283</v>
      </c>
      <c r="EO806">
        <v>1.3890631198883057</v>
      </c>
      <c r="EP806">
        <v>1.6453137397766113</v>
      </c>
      <c r="EQ806">
        <v>1.649039626121521</v>
      </c>
      <c r="ER806">
        <v>1.5743025541305542</v>
      </c>
      <c r="ES806">
        <v>1.2698814868927002</v>
      </c>
      <c r="ET806">
        <v>1.3015868663787842</v>
      </c>
      <c r="EU806">
        <v>1.1307096481323242</v>
      </c>
      <c r="EV806">
        <v>1.0950870513916016</v>
      </c>
      <c r="EW806">
        <v>1.1772133111953735</v>
      </c>
      <c r="EX806">
        <v>1.1209479570388794</v>
      </c>
      <c r="EY806">
        <v>79.874900817871094</v>
      </c>
      <c r="EZ806">
        <v>78.591224670410156</v>
      </c>
      <c r="FA806">
        <v>77.510574340820313</v>
      </c>
      <c r="FB806">
        <v>76.96246337890625</v>
      </c>
      <c r="FC806">
        <v>76.003303527832031</v>
      </c>
      <c r="FD806">
        <v>75.365943908691406</v>
      </c>
      <c r="FE806">
        <v>75.0357666015625</v>
      </c>
      <c r="FF806">
        <v>75.584953308105469</v>
      </c>
      <c r="FG806">
        <v>77.951698303222656</v>
      </c>
      <c r="FH806">
        <v>82.255462646484375</v>
      </c>
      <c r="FI806">
        <v>86.877555847167969</v>
      </c>
      <c r="FJ806">
        <v>92.136077880859375</v>
      </c>
      <c r="FK806">
        <v>96.244026184082031</v>
      </c>
      <c r="FL806">
        <v>98.839790344238281</v>
      </c>
      <c r="FM806">
        <v>100.23293304443359</v>
      </c>
      <c r="FN806">
        <v>99.930770874023437</v>
      </c>
      <c r="FO806">
        <v>99.400825500488281</v>
      </c>
      <c r="FP806">
        <v>98.05474853515625</v>
      </c>
      <c r="FQ806">
        <v>96.526710510253906</v>
      </c>
      <c r="FR806">
        <v>93.673690795898438</v>
      </c>
      <c r="FS806">
        <v>90.076759338378906</v>
      </c>
      <c r="FT806">
        <v>86.126861572265625</v>
      </c>
      <c r="FU806">
        <v>83.36883544921875</v>
      </c>
      <c r="FV806">
        <v>81.439964294433594</v>
      </c>
      <c r="FW806">
        <v>1</v>
      </c>
    </row>
    <row r="807" spans="1:179" x14ac:dyDescent="0.2">
      <c r="A807" t="s">
        <v>241</v>
      </c>
      <c r="B807" t="s">
        <v>248</v>
      </c>
      <c r="C807" t="s">
        <v>218</v>
      </c>
      <c r="D807" t="s">
        <v>44</v>
      </c>
      <c r="E807">
        <v>2016</v>
      </c>
      <c r="F807" t="s">
        <v>224</v>
      </c>
      <c r="G807" t="s">
        <v>246</v>
      </c>
      <c r="H807">
        <v>84.19</v>
      </c>
      <c r="K807">
        <v>17.980286505378572</v>
      </c>
      <c r="L807">
        <v>17.456143706566081</v>
      </c>
      <c r="M807">
        <v>17.573438503190417</v>
      </c>
      <c r="N807">
        <v>18.239532694345897</v>
      </c>
      <c r="O807">
        <v>19.236373263574173</v>
      </c>
      <c r="P807">
        <v>20.901667865296858</v>
      </c>
      <c r="Q807">
        <v>24.342708412480945</v>
      </c>
      <c r="R807">
        <v>27.086588117413086</v>
      </c>
      <c r="S807">
        <v>29.024408401849151</v>
      </c>
      <c r="T807">
        <v>30.620339107928189</v>
      </c>
      <c r="U807">
        <v>32.231998246110095</v>
      </c>
      <c r="V807">
        <v>33.49510559747813</v>
      </c>
      <c r="W807">
        <v>34.09923492886346</v>
      </c>
      <c r="X807">
        <v>34.769735453080841</v>
      </c>
      <c r="Y807">
        <v>34.913185847570375</v>
      </c>
      <c r="Z807">
        <v>32.64934073588698</v>
      </c>
      <c r="AA807">
        <v>31.648311552578857</v>
      </c>
      <c r="AB807">
        <v>30.444430551704709</v>
      </c>
      <c r="AC807">
        <v>28.197942368069793</v>
      </c>
      <c r="AD807">
        <v>26.925111188330369</v>
      </c>
      <c r="AE807">
        <v>25.7660964930121</v>
      </c>
      <c r="AF807">
        <v>23.933095366753278</v>
      </c>
      <c r="AG807">
        <v>21.071004546234477</v>
      </c>
      <c r="AH807">
        <v>19.456441415789499</v>
      </c>
      <c r="AI807">
        <v>-0.57849514484405518</v>
      </c>
      <c r="AJ807">
        <v>-0.45553457736968994</v>
      </c>
      <c r="AK807">
        <v>-0.43279886245727539</v>
      </c>
      <c r="AL807">
        <v>-0.34026914834976196</v>
      </c>
      <c r="AM807">
        <v>-0.32952255010604858</v>
      </c>
      <c r="AN807">
        <v>-0.38407102227210999</v>
      </c>
      <c r="AO807">
        <v>-0.40370637178421021</v>
      </c>
      <c r="AP807">
        <v>-0.36274176836013794</v>
      </c>
      <c r="AQ807">
        <v>-0.59345155954360962</v>
      </c>
      <c r="AR807">
        <v>-0.68119841814041138</v>
      </c>
      <c r="AS807">
        <v>-0.71291255950927734</v>
      </c>
      <c r="AT807">
        <v>-0.6853596568107605</v>
      </c>
      <c r="AU807">
        <v>-0.53765696287155151</v>
      </c>
      <c r="AV807">
        <v>-0.33010655641555786</v>
      </c>
      <c r="AW807">
        <v>-0.25950264930725098</v>
      </c>
      <c r="AX807">
        <v>-0.23664267361164093</v>
      </c>
      <c r="AY807">
        <v>-0.45067146420478821</v>
      </c>
      <c r="AZ807">
        <v>-1.0573141574859619</v>
      </c>
      <c r="BA807">
        <v>-0.64313220977783203</v>
      </c>
      <c r="BB807">
        <v>-0.6361423134803772</v>
      </c>
      <c r="BC807">
        <v>-1.0238980054855347</v>
      </c>
      <c r="BD807">
        <v>-0.91149044036865234</v>
      </c>
      <c r="BE807">
        <v>-0.6909794807434082</v>
      </c>
      <c r="BF807">
        <v>-0.72174400091171265</v>
      </c>
      <c r="BG807">
        <v>-0.25783121585845947</v>
      </c>
      <c r="BH807">
        <v>-0.18579867482185364</v>
      </c>
      <c r="BI807">
        <v>-0.17016749083995819</v>
      </c>
      <c r="BJ807">
        <v>-0.11164845526218414</v>
      </c>
      <c r="BK807">
        <v>-0.10011944174766541</v>
      </c>
      <c r="BL807">
        <v>-0.15593345463275909</v>
      </c>
      <c r="BM807">
        <v>-0.1608940064907074</v>
      </c>
      <c r="BN807">
        <v>-9.8604649305343628E-2</v>
      </c>
      <c r="BO807">
        <v>-0.25817540287971497</v>
      </c>
      <c r="BP807">
        <v>-0.32236781716346741</v>
      </c>
      <c r="BQ807">
        <v>-0.29323053359985352</v>
      </c>
      <c r="BR807">
        <v>-0.25670439004898071</v>
      </c>
      <c r="BS807">
        <v>-0.1318930983543396</v>
      </c>
      <c r="BT807">
        <v>7.6022915542125702E-2</v>
      </c>
      <c r="BU807">
        <v>0.18478690087795258</v>
      </c>
      <c r="BV807">
        <v>0.26789695024490356</v>
      </c>
      <c r="BW807">
        <v>0.1205422580242157</v>
      </c>
      <c r="BX807">
        <v>-0.31951051950454712</v>
      </c>
      <c r="BY807">
        <v>-0.11237344145774841</v>
      </c>
      <c r="BZ807">
        <v>-9.9206268787384033E-2</v>
      </c>
      <c r="CA807">
        <v>-0.41279658675193787</v>
      </c>
      <c r="CB807">
        <v>-0.34424352645874023</v>
      </c>
      <c r="CC807">
        <v>-0.16985981166362762</v>
      </c>
      <c r="CD807">
        <v>-0.20595110952854156</v>
      </c>
      <c r="CE807">
        <v>-3.5740341991186142E-2</v>
      </c>
      <c r="CF807">
        <v>1.0196012444794178E-3</v>
      </c>
      <c r="CG807">
        <v>1.1730210855603218E-2</v>
      </c>
      <c r="CH807">
        <v>4.6693529933691025E-2</v>
      </c>
      <c r="CI807">
        <v>5.8764457702636719E-2</v>
      </c>
      <c r="CJ807">
        <v>2.0739319734275341E-3</v>
      </c>
      <c r="CK807">
        <v>7.2771082632243633E-3</v>
      </c>
      <c r="CL807">
        <v>8.4335915744304657E-2</v>
      </c>
      <c r="CM807">
        <v>-2.596413716673851E-2</v>
      </c>
      <c r="CN807">
        <v>-7.3842868208885193E-2</v>
      </c>
      <c r="CO807">
        <v>-2.560049993917346E-3</v>
      </c>
      <c r="CP807">
        <v>4.018096998333931E-2</v>
      </c>
      <c r="CQ807">
        <v>0.14913773536682129</v>
      </c>
      <c r="CR807">
        <v>0.35730695724487305</v>
      </c>
      <c r="CS807">
        <v>0.49250048398971558</v>
      </c>
      <c r="CT807">
        <v>0.61733955144882202</v>
      </c>
      <c r="CU807">
        <v>0.51616311073303223</v>
      </c>
      <c r="CV807">
        <v>0.19149002432823181</v>
      </c>
      <c r="CW807">
        <v>0.25522845983505249</v>
      </c>
      <c r="CX807">
        <v>0.27267399430274963</v>
      </c>
      <c r="CY807">
        <v>1.0450425557792187E-2</v>
      </c>
      <c r="CZ807">
        <v>4.8629958182573318E-2</v>
      </c>
      <c r="DA807">
        <v>0.19106605648994446</v>
      </c>
      <c r="DB807">
        <v>0.15128546953201294</v>
      </c>
      <c r="DC807">
        <v>0.18635052442550659</v>
      </c>
      <c r="DD807">
        <v>0.1878378689289093</v>
      </c>
      <c r="DE807">
        <v>0.19362790882587433</v>
      </c>
      <c r="DF807">
        <v>0.20503552258014679</v>
      </c>
      <c r="DG807">
        <v>0.21764835715293884</v>
      </c>
      <c r="DH807">
        <v>0.16008131206035614</v>
      </c>
      <c r="DI807">
        <v>0.1754482239484787</v>
      </c>
      <c r="DJ807">
        <v>0.26727646589279175</v>
      </c>
      <c r="DK807">
        <v>0.20624712109565735</v>
      </c>
      <c r="DL807">
        <v>0.17468209564685822</v>
      </c>
      <c r="DM807">
        <v>0.28811043500900269</v>
      </c>
      <c r="DN807">
        <v>0.33706632256507874</v>
      </c>
      <c r="DO807">
        <v>0.43016856908798218</v>
      </c>
      <c r="DP807">
        <v>0.63859099149703979</v>
      </c>
      <c r="DQ807">
        <v>0.80021405220031738</v>
      </c>
      <c r="DR807">
        <v>0.96678215265274048</v>
      </c>
      <c r="DS807">
        <v>0.91178399324417114</v>
      </c>
      <c r="DT807">
        <v>0.70249056816101074</v>
      </c>
      <c r="DU807">
        <v>0.62283039093017578</v>
      </c>
      <c r="DV807">
        <v>0.6445542573928833</v>
      </c>
      <c r="DW807">
        <v>0.43369743227958679</v>
      </c>
      <c r="DX807">
        <v>0.44150343537330627</v>
      </c>
      <c r="DY807">
        <v>0.55199193954467773</v>
      </c>
      <c r="DZ807">
        <v>0.50852203369140625</v>
      </c>
      <c r="EA807">
        <v>0.50701445341110229</v>
      </c>
      <c r="EB807">
        <v>0.45757377147674561</v>
      </c>
      <c r="EC807">
        <v>0.45625931024551392</v>
      </c>
      <c r="ED807">
        <v>0.43365621566772461</v>
      </c>
      <c r="EE807">
        <v>0.44705146551132202</v>
      </c>
      <c r="EF807">
        <v>0.38821887969970703</v>
      </c>
      <c r="EG807">
        <v>0.4182606041431427</v>
      </c>
      <c r="EH807">
        <v>0.53141361474990845</v>
      </c>
      <c r="EI807">
        <v>0.541523277759552</v>
      </c>
      <c r="EJ807">
        <v>0.5335126519203186</v>
      </c>
      <c r="EK807">
        <v>0.70779246091842651</v>
      </c>
      <c r="EL807">
        <v>0.76572161912918091</v>
      </c>
      <c r="EM807">
        <v>0.83593243360519409</v>
      </c>
      <c r="EN807">
        <v>1.0447204113006592</v>
      </c>
      <c r="EO807">
        <v>1.2445036172866821</v>
      </c>
      <c r="EP807">
        <v>1.471321702003479</v>
      </c>
      <c r="EQ807">
        <v>1.4829977750778198</v>
      </c>
      <c r="ER807">
        <v>1.4402941465377808</v>
      </c>
      <c r="ES807">
        <v>1.153589129447937</v>
      </c>
      <c r="ET807">
        <v>1.1814903020858765</v>
      </c>
      <c r="EU807">
        <v>1.0447988510131836</v>
      </c>
      <c r="EV807">
        <v>1.008750319480896</v>
      </c>
      <c r="EW807">
        <v>1.0731115341186523</v>
      </c>
      <c r="EX807">
        <v>1.0243149995803833</v>
      </c>
      <c r="EY807">
        <v>79.874900817871094</v>
      </c>
      <c r="EZ807">
        <v>78.591224670410156</v>
      </c>
      <c r="FA807">
        <v>77.510574340820313</v>
      </c>
      <c r="FB807">
        <v>76.96246337890625</v>
      </c>
      <c r="FC807">
        <v>76.003303527832031</v>
      </c>
      <c r="FD807">
        <v>75.365943908691406</v>
      </c>
      <c r="FE807">
        <v>75.0357666015625</v>
      </c>
      <c r="FF807">
        <v>75.584953308105469</v>
      </c>
      <c r="FG807">
        <v>77.951698303222656</v>
      </c>
      <c r="FH807">
        <v>82.255462646484375</v>
      </c>
      <c r="FI807">
        <v>86.877555847167969</v>
      </c>
      <c r="FJ807">
        <v>92.136077880859375</v>
      </c>
      <c r="FK807">
        <v>96.244026184082031</v>
      </c>
      <c r="FL807">
        <v>98.839790344238281</v>
      </c>
      <c r="FM807">
        <v>100.23293304443359</v>
      </c>
      <c r="FN807">
        <v>99.930770874023437</v>
      </c>
      <c r="FO807">
        <v>99.400825500488281</v>
      </c>
      <c r="FP807">
        <v>98.05474853515625</v>
      </c>
      <c r="FQ807">
        <v>96.526718139648438</v>
      </c>
      <c r="FR807">
        <v>93.673690795898438</v>
      </c>
      <c r="FS807">
        <v>90.076751708984375</v>
      </c>
      <c r="FT807">
        <v>86.126861572265625</v>
      </c>
      <c r="FU807">
        <v>83.36883544921875</v>
      </c>
      <c r="FV807">
        <v>81.439964294433594</v>
      </c>
      <c r="FW807">
        <v>1</v>
      </c>
    </row>
    <row r="808" spans="1:179" x14ac:dyDescent="0.2">
      <c r="A808" t="s">
        <v>241</v>
      </c>
      <c r="B808" t="s">
        <v>248</v>
      </c>
      <c r="C808" t="s">
        <v>218</v>
      </c>
      <c r="D808" t="s">
        <v>44</v>
      </c>
      <c r="E808" t="s">
        <v>250</v>
      </c>
      <c r="F808" t="s">
        <v>224</v>
      </c>
      <c r="G808" t="s">
        <v>246</v>
      </c>
      <c r="H808">
        <v>79.95</v>
      </c>
      <c r="K808">
        <v>17.073480733486164</v>
      </c>
      <c r="L808">
        <v>16.575772202843805</v>
      </c>
      <c r="M808">
        <v>16.68715143196258</v>
      </c>
      <c r="N808">
        <v>17.319652273146517</v>
      </c>
      <c r="O808">
        <v>18.266218850268924</v>
      </c>
      <c r="P808">
        <v>19.847527095250758</v>
      </c>
      <c r="Q808">
        <v>23.115024499583985</v>
      </c>
      <c r="R808">
        <v>25.720521206388341</v>
      </c>
      <c r="S808">
        <v>27.560610755650014</v>
      </c>
      <c r="T808">
        <v>29.07605335741659</v>
      </c>
      <c r="U808">
        <v>30.606431154036486</v>
      </c>
      <c r="V808">
        <v>31.805835792080256</v>
      </c>
      <c r="W808">
        <v>32.379496867884356</v>
      </c>
      <c r="X808">
        <v>33.016181816068766</v>
      </c>
      <c r="Y808">
        <v>33.152397529082869</v>
      </c>
      <c r="Z808">
        <v>31.002725671164416</v>
      </c>
      <c r="AA808">
        <v>30.052181725729728</v>
      </c>
      <c r="AB808">
        <v>28.909016455939049</v>
      </c>
      <c r="AC808">
        <v>26.775826158341648</v>
      </c>
      <c r="AD808">
        <v>25.567188096998144</v>
      </c>
      <c r="AE808">
        <v>24.466626375446911</v>
      </c>
      <c r="AF808">
        <v>22.726069604881729</v>
      </c>
      <c r="AG808">
        <v>20.008323563015388</v>
      </c>
      <c r="AH808">
        <v>18.475188232140468</v>
      </c>
      <c r="AI808">
        <v>-0.56282913684844971</v>
      </c>
      <c r="AJ808">
        <v>-0.44392427802085876</v>
      </c>
      <c r="AK808">
        <v>-0.42203593254089355</v>
      </c>
      <c r="AL808">
        <v>-0.33273991942405701</v>
      </c>
      <c r="AM808">
        <v>-0.32256826758384705</v>
      </c>
      <c r="AN808">
        <v>-0.37431234121322632</v>
      </c>
      <c r="AO808">
        <v>-0.39357572793960571</v>
      </c>
      <c r="AP808">
        <v>-0.35557544231414795</v>
      </c>
      <c r="AQ808">
        <v>-0.57764685153961182</v>
      </c>
      <c r="AR808">
        <v>-0.6619606614112854</v>
      </c>
      <c r="AS808">
        <v>-0.69463902711868286</v>
      </c>
      <c r="AT808">
        <v>-0.66885381937026978</v>
      </c>
      <c r="AU808">
        <v>-0.52763581275939941</v>
      </c>
      <c r="AV808">
        <v>-0.33056816458702087</v>
      </c>
      <c r="AW808">
        <v>-0.26513272523880005</v>
      </c>
      <c r="AX808">
        <v>-0.24596403539180756</v>
      </c>
      <c r="AY808">
        <v>-0.45200756192207336</v>
      </c>
      <c r="AZ808">
        <v>-1.0350735187530518</v>
      </c>
      <c r="BA808">
        <v>-0.63305753469467163</v>
      </c>
      <c r="BB808">
        <v>-0.62668037414550781</v>
      </c>
      <c r="BC808">
        <v>-0.99800485372543335</v>
      </c>
      <c r="BD808">
        <v>-0.88941878080368042</v>
      </c>
      <c r="BE808">
        <v>-0.67808550596237183</v>
      </c>
      <c r="BF808">
        <v>-0.70707416534423828</v>
      </c>
      <c r="BG808">
        <v>-0.25035586953163147</v>
      </c>
      <c r="BH808">
        <v>-0.18107821047306061</v>
      </c>
      <c r="BI808">
        <v>-0.16611289978027344</v>
      </c>
      <c r="BJ808">
        <v>-0.10995885729789734</v>
      </c>
      <c r="BK808">
        <v>-9.9024772644042969E-2</v>
      </c>
      <c r="BL808">
        <v>-0.15200206637382507</v>
      </c>
      <c r="BM808">
        <v>-0.15696544945240021</v>
      </c>
      <c r="BN808">
        <v>-9.8185159265995026E-2</v>
      </c>
      <c r="BO808">
        <v>-0.25093460083007813</v>
      </c>
      <c r="BP808">
        <v>-0.31229564547538757</v>
      </c>
      <c r="BQ808">
        <v>-0.28567686676979065</v>
      </c>
      <c r="BR808">
        <v>-0.2511475682258606</v>
      </c>
      <c r="BS808">
        <v>-0.1322362869977951</v>
      </c>
      <c r="BT808">
        <v>6.5187558531761169E-2</v>
      </c>
      <c r="BU808">
        <v>0.16780836880207062</v>
      </c>
      <c r="BV808">
        <v>0.24568819999694824</v>
      </c>
      <c r="BW808">
        <v>0.10461572557687759</v>
      </c>
      <c r="BX808">
        <v>-0.31611558794975281</v>
      </c>
      <c r="BY808">
        <v>-0.1158558577299118</v>
      </c>
      <c r="BZ808">
        <v>-0.10345924645662308</v>
      </c>
      <c r="CA808">
        <v>-0.40251266956329346</v>
      </c>
      <c r="CB808">
        <v>-0.33666098117828369</v>
      </c>
      <c r="CC808">
        <v>-0.17027680575847626</v>
      </c>
      <c r="CD808">
        <v>-0.20445612072944641</v>
      </c>
      <c r="CE808">
        <v>-3.3937837928533554E-2</v>
      </c>
      <c r="CF808">
        <v>9.681793162599206E-4</v>
      </c>
      <c r="CG808">
        <v>1.1138617061078548E-2</v>
      </c>
      <c r="CH808">
        <v>4.4338621199131012E-2</v>
      </c>
      <c r="CI808">
        <v>5.5800769478082657E-2</v>
      </c>
      <c r="CJ808">
        <v>1.9693367648869753E-3</v>
      </c>
      <c r="CK808">
        <v>6.9100991822779179E-3</v>
      </c>
      <c r="CL808">
        <v>8.0082572996616364E-2</v>
      </c>
      <c r="CM808">
        <v>-2.4654679000377655E-2</v>
      </c>
      <c r="CN808">
        <v>-7.0118725299835205E-2</v>
      </c>
      <c r="CO808">
        <v>-2.4309379514306784E-3</v>
      </c>
      <c r="CP808">
        <v>3.8154508918523788E-2</v>
      </c>
      <c r="CQ808">
        <v>0.14161622524261475</v>
      </c>
      <c r="CR808">
        <v>0.33928677439689636</v>
      </c>
      <c r="CS808">
        <v>0.46766203641891479</v>
      </c>
      <c r="CT808">
        <v>0.58620506525039673</v>
      </c>
      <c r="CU808">
        <v>0.49013131856918335</v>
      </c>
      <c r="CV808">
        <v>0.18183253705501556</v>
      </c>
      <c r="CW808">
        <v>0.24235643446445465</v>
      </c>
      <c r="CX808">
        <v>0.25892212986946106</v>
      </c>
      <c r="CY808">
        <v>9.9233752116560936E-3</v>
      </c>
      <c r="CZ808">
        <v>4.6177387237548828E-2</v>
      </c>
      <c r="DA808">
        <v>0.18142995238304138</v>
      </c>
      <c r="DB808">
        <v>0.14365564286708832</v>
      </c>
      <c r="DC808">
        <v>0.18248018622398376</v>
      </c>
      <c r="DD808">
        <v>0.18301457166671753</v>
      </c>
      <c r="DE808">
        <v>0.18839013576507568</v>
      </c>
      <c r="DF808">
        <v>0.19863609969615936</v>
      </c>
      <c r="DG808">
        <v>0.21062631905078888</v>
      </c>
      <c r="DH808">
        <v>0.15594074130058289</v>
      </c>
      <c r="DI808">
        <v>0.17078565061092377</v>
      </c>
      <c r="DJ808">
        <v>0.25835031270980835</v>
      </c>
      <c r="DK808">
        <v>0.20162522792816162</v>
      </c>
      <c r="DL808">
        <v>0.17205819487571716</v>
      </c>
      <c r="DM808">
        <v>0.28081497550010681</v>
      </c>
      <c r="DN808">
        <v>0.32745659351348877</v>
      </c>
      <c r="DO808">
        <v>0.4154687225818634</v>
      </c>
      <c r="DP808">
        <v>0.61338597536087036</v>
      </c>
      <c r="DQ808">
        <v>0.76751571893692017</v>
      </c>
      <c r="DR808">
        <v>0.92672187089920044</v>
      </c>
      <c r="DS808">
        <v>0.87564688920974731</v>
      </c>
      <c r="DT808">
        <v>0.67978066205978394</v>
      </c>
      <c r="DU808">
        <v>0.60056871175765991</v>
      </c>
      <c r="DV808">
        <v>0.6213034987449646</v>
      </c>
      <c r="DW808">
        <v>0.42235943675041199</v>
      </c>
      <c r="DX808">
        <v>0.42901575565338135</v>
      </c>
      <c r="DY808">
        <v>0.53313672542572021</v>
      </c>
      <c r="DZ808">
        <v>0.49176737666130066</v>
      </c>
      <c r="EA808">
        <v>0.494953453540802</v>
      </c>
      <c r="EB808">
        <v>0.44586062431335449</v>
      </c>
      <c r="EC808">
        <v>0.4443131685256958</v>
      </c>
      <c r="ED808">
        <v>0.42141714692115784</v>
      </c>
      <c r="EE808">
        <v>0.43416982889175415</v>
      </c>
      <c r="EF808">
        <v>0.37825101613998413</v>
      </c>
      <c r="EG808">
        <v>0.40739592909812927</v>
      </c>
      <c r="EH808">
        <v>0.51574057340621948</v>
      </c>
      <c r="EI808">
        <v>0.52833747863769531</v>
      </c>
      <c r="EJ808">
        <v>0.52172321081161499</v>
      </c>
      <c r="EK808">
        <v>0.68977713584899902</v>
      </c>
      <c r="EL808">
        <v>0.74516284465789795</v>
      </c>
      <c r="EM808">
        <v>0.81086826324462891</v>
      </c>
      <c r="EN808">
        <v>1.0091416835784912</v>
      </c>
      <c r="EO808">
        <v>1.2004568576812744</v>
      </c>
      <c r="EP808">
        <v>1.4183741807937622</v>
      </c>
      <c r="EQ808">
        <v>1.4322701692581177</v>
      </c>
      <c r="ER808">
        <v>1.3987386226654053</v>
      </c>
      <c r="ES808">
        <v>1.1177704334259033</v>
      </c>
      <c r="ET808">
        <v>1.1445246934890747</v>
      </c>
      <c r="EU808">
        <v>1.0178515911102295</v>
      </c>
      <c r="EV808">
        <v>0.98177355527877808</v>
      </c>
      <c r="EW808">
        <v>1.0409454107284546</v>
      </c>
      <c r="EX808">
        <v>0.9943854808807373</v>
      </c>
      <c r="EY808">
        <v>79.874900817871094</v>
      </c>
      <c r="EZ808">
        <v>78.591224670410156</v>
      </c>
      <c r="FA808">
        <v>77.510574340820313</v>
      </c>
      <c r="FB808">
        <v>76.96246337890625</v>
      </c>
      <c r="FC808">
        <v>76.003303527832031</v>
      </c>
      <c r="FD808">
        <v>75.365943908691406</v>
      </c>
      <c r="FE808">
        <v>75.0357666015625</v>
      </c>
      <c r="FF808">
        <v>75.584953308105469</v>
      </c>
      <c r="FG808">
        <v>77.951698303222656</v>
      </c>
      <c r="FH808">
        <v>82.255462646484375</v>
      </c>
      <c r="FI808">
        <v>86.877555847167969</v>
      </c>
      <c r="FJ808">
        <v>92.136077880859375</v>
      </c>
      <c r="FK808">
        <v>96.244026184082031</v>
      </c>
      <c r="FL808">
        <v>98.839790344238281</v>
      </c>
      <c r="FM808">
        <v>100.23293304443359</v>
      </c>
      <c r="FN808">
        <v>99.930770874023437</v>
      </c>
      <c r="FO808">
        <v>99.400825500488281</v>
      </c>
      <c r="FP808">
        <v>98.05474853515625</v>
      </c>
      <c r="FQ808">
        <v>96.526710510253906</v>
      </c>
      <c r="FR808">
        <v>93.673690795898438</v>
      </c>
      <c r="FS808">
        <v>90.076751708984375</v>
      </c>
      <c r="FT808">
        <v>86.126861572265625</v>
      </c>
      <c r="FU808">
        <v>83.36883544921875</v>
      </c>
      <c r="FV808">
        <v>81.439964294433594</v>
      </c>
      <c r="FW808">
        <v>1</v>
      </c>
    </row>
    <row r="809" spans="1:179" x14ac:dyDescent="0.2">
      <c r="A809" t="s">
        <v>241</v>
      </c>
      <c r="B809" t="s">
        <v>248</v>
      </c>
      <c r="C809" t="s">
        <v>218</v>
      </c>
      <c r="D809" t="s">
        <v>45</v>
      </c>
      <c r="E809">
        <v>2015</v>
      </c>
      <c r="F809" t="s">
        <v>224</v>
      </c>
      <c r="G809" t="s">
        <v>246</v>
      </c>
      <c r="H809">
        <v>98.75</v>
      </c>
      <c r="K809">
        <v>18.757179071754081</v>
      </c>
      <c r="L809">
        <v>18.283172108317491</v>
      </c>
      <c r="M809">
        <v>18.346635683834013</v>
      </c>
      <c r="N809">
        <v>18.727793355239243</v>
      </c>
      <c r="O809">
        <v>19.855231266473901</v>
      </c>
      <c r="P809">
        <v>21.772574910079051</v>
      </c>
      <c r="Q809">
        <v>25.581823624120066</v>
      </c>
      <c r="R809">
        <v>28.602921995268364</v>
      </c>
      <c r="S809">
        <v>30.68158555966869</v>
      </c>
      <c r="T809">
        <v>32.525129917065875</v>
      </c>
      <c r="U809">
        <v>34.286731695567283</v>
      </c>
      <c r="V809">
        <v>35.775745373251915</v>
      </c>
      <c r="W809">
        <v>36.734203073319684</v>
      </c>
      <c r="X809">
        <v>37.785086147626878</v>
      </c>
      <c r="Y809">
        <v>37.818952214427597</v>
      </c>
      <c r="Z809">
        <v>34.865680896230657</v>
      </c>
      <c r="AA809">
        <v>33.851507379101662</v>
      </c>
      <c r="AB809">
        <v>32.363512375805058</v>
      </c>
      <c r="AC809">
        <v>30.337106341764787</v>
      </c>
      <c r="AD809">
        <v>28.480316634815363</v>
      </c>
      <c r="AE809">
        <v>26.946048628113815</v>
      </c>
      <c r="AF809">
        <v>24.969237857268787</v>
      </c>
      <c r="AG809">
        <v>22.131753053995727</v>
      </c>
      <c r="AH809">
        <v>20.285504872256144</v>
      </c>
      <c r="AI809">
        <v>-0.54449641704559326</v>
      </c>
      <c r="AJ809">
        <v>-2.9669122695922852</v>
      </c>
      <c r="AK809">
        <v>-0.40428736805915833</v>
      </c>
      <c r="AL809">
        <v>-0.31159099936485291</v>
      </c>
      <c r="AM809">
        <v>-1.7512494325637817</v>
      </c>
      <c r="AN809">
        <v>-0.39192742109298706</v>
      </c>
      <c r="AO809">
        <v>-0.45686855912208557</v>
      </c>
      <c r="AP809">
        <v>-0.41912305355072021</v>
      </c>
      <c r="AQ809">
        <v>-0.61587142944335938</v>
      </c>
      <c r="AR809">
        <v>-0.63009148836135864</v>
      </c>
      <c r="AS809">
        <v>-0.64108955860137939</v>
      </c>
      <c r="AT809">
        <v>-0.63659566640853882</v>
      </c>
      <c r="AU809">
        <v>-0.50525957345962524</v>
      </c>
      <c r="AV809">
        <v>-0.28489470481872559</v>
      </c>
      <c r="AW809">
        <v>-0.61481583118438721</v>
      </c>
      <c r="AX809">
        <v>-0.21898816525936127</v>
      </c>
      <c r="AY809">
        <v>-0.37821409106254578</v>
      </c>
      <c r="AZ809">
        <v>-0.86328685283660889</v>
      </c>
      <c r="BA809">
        <v>-0.60852783918380737</v>
      </c>
      <c r="BB809">
        <v>-0.67314279079437256</v>
      </c>
      <c r="BC809">
        <v>-1.1387826204299927</v>
      </c>
      <c r="BD809">
        <v>-0.99046820402145386</v>
      </c>
      <c r="BE809">
        <v>-0.7200629711151123</v>
      </c>
      <c r="BF809">
        <v>-0.73449748754501343</v>
      </c>
      <c r="BG809">
        <v>-0.21734930574893951</v>
      </c>
      <c r="BH809">
        <v>-1.1862443685531616</v>
      </c>
      <c r="BI809">
        <v>-0.10614602267742157</v>
      </c>
      <c r="BJ809">
        <v>-6.0756135731935501E-2</v>
      </c>
      <c r="BK809">
        <v>-0.70254051685333252</v>
      </c>
      <c r="BL809">
        <v>-0.16444075107574463</v>
      </c>
      <c r="BM809">
        <v>-0.18082384765148163</v>
      </c>
      <c r="BN809">
        <v>-0.11681763827800751</v>
      </c>
      <c r="BO809">
        <v>-0.24485114216804504</v>
      </c>
      <c r="BP809">
        <v>-0.26180601119995117</v>
      </c>
      <c r="BQ809">
        <v>-0.22425852715969086</v>
      </c>
      <c r="BR809">
        <v>-0.20954084396362305</v>
      </c>
      <c r="BS809">
        <v>-7.8999288380146027E-2</v>
      </c>
      <c r="BT809">
        <v>0.16547210514545441</v>
      </c>
      <c r="BU809">
        <v>3.1759686768054962E-2</v>
      </c>
      <c r="BV809">
        <v>0.3391672670841217</v>
      </c>
      <c r="BW809">
        <v>0.15873096883296967</v>
      </c>
      <c r="BX809">
        <v>-0.22768840193748474</v>
      </c>
      <c r="BY809">
        <v>-0.10292212665081024</v>
      </c>
      <c r="BZ809">
        <v>-0.13191927969455719</v>
      </c>
      <c r="CA809">
        <v>-0.5004773736000061</v>
      </c>
      <c r="CB809">
        <v>-0.42076730728149414</v>
      </c>
      <c r="CC809">
        <v>-0.20664863288402557</v>
      </c>
      <c r="CD809">
        <v>-0.22659014165401459</v>
      </c>
      <c r="CE809">
        <v>9.2318141832947731E-3</v>
      </c>
      <c r="CF809">
        <v>4.7040924429893494E-2</v>
      </c>
      <c r="CG809">
        <v>0.10034576803445816</v>
      </c>
      <c r="CH809">
        <v>0.11297132819890976</v>
      </c>
      <c r="CI809">
        <v>2.3792058229446411E-2</v>
      </c>
      <c r="CJ809">
        <v>-6.8841828033328056E-3</v>
      </c>
      <c r="CK809">
        <v>1.0363895446062088E-2</v>
      </c>
      <c r="CL809">
        <v>9.2558152973651886E-2</v>
      </c>
      <c r="CM809">
        <v>1.2116380035877228E-2</v>
      </c>
      <c r="CN809">
        <v>-6.7325816489756107E-3</v>
      </c>
      <c r="CO809">
        <v>6.44373819231987E-2</v>
      </c>
      <c r="CP809">
        <v>8.6236022412776947E-2</v>
      </c>
      <c r="CQ809">
        <v>0.21622730791568756</v>
      </c>
      <c r="CR809">
        <v>0.47739478945732117</v>
      </c>
      <c r="CS809">
        <v>0.47957593202590942</v>
      </c>
      <c r="CT809">
        <v>0.72574400901794434</v>
      </c>
      <c r="CU809">
        <v>0.53061747550964355</v>
      </c>
      <c r="CV809">
        <v>0.2125251442193985</v>
      </c>
      <c r="CW809">
        <v>0.24725885689258575</v>
      </c>
      <c r="CX809">
        <v>0.24293045699596405</v>
      </c>
      <c r="CY809">
        <v>-5.8389090001583099E-2</v>
      </c>
      <c r="CZ809">
        <v>-2.6194166392087936E-2</v>
      </c>
      <c r="DA809">
        <v>0.1489405632019043</v>
      </c>
      <c r="DB809">
        <v>0.12518496811389923</v>
      </c>
      <c r="DC809">
        <v>0.23581293225288391</v>
      </c>
      <c r="DD809">
        <v>1.2803261280059814</v>
      </c>
      <c r="DE809">
        <v>0.30683755874633789</v>
      </c>
      <c r="DF809">
        <v>0.28669878840446472</v>
      </c>
      <c r="DG809">
        <v>0.75012463331222534</v>
      </c>
      <c r="DH809">
        <v>0.15067239105701447</v>
      </c>
      <c r="DI809">
        <v>0.20155163109302521</v>
      </c>
      <c r="DJ809">
        <v>0.30193394422531128</v>
      </c>
      <c r="DK809">
        <v>0.26908391714096069</v>
      </c>
      <c r="DL809">
        <v>0.24834083020687103</v>
      </c>
      <c r="DM809">
        <v>0.35313329100608826</v>
      </c>
      <c r="DN809">
        <v>0.38201287388801575</v>
      </c>
      <c r="DO809">
        <v>0.51145392656326294</v>
      </c>
      <c r="DP809">
        <v>0.78931742906570435</v>
      </c>
      <c r="DQ809">
        <v>0.92739218473434448</v>
      </c>
      <c r="DR809">
        <v>1.1123207807540894</v>
      </c>
      <c r="DS809">
        <v>0.90250396728515625</v>
      </c>
      <c r="DT809">
        <v>0.65273869037628174</v>
      </c>
      <c r="DU809">
        <v>0.59743982553482056</v>
      </c>
      <c r="DV809">
        <v>0.61778020858764648</v>
      </c>
      <c r="DW809">
        <v>0.3836992084980011</v>
      </c>
      <c r="DX809">
        <v>0.36837896704673767</v>
      </c>
      <c r="DY809">
        <v>0.50452977418899536</v>
      </c>
      <c r="DZ809">
        <v>0.47696006298065186</v>
      </c>
      <c r="EA809">
        <v>0.56296008825302124</v>
      </c>
      <c r="EB809">
        <v>3.0609941482543945</v>
      </c>
      <c r="EC809">
        <v>0.60497891902923584</v>
      </c>
      <c r="ED809">
        <v>0.53753364086151123</v>
      </c>
      <c r="EE809">
        <v>1.7988334894180298</v>
      </c>
      <c r="EF809">
        <v>0.3781590461730957</v>
      </c>
      <c r="EG809">
        <v>0.47759637236595154</v>
      </c>
      <c r="EH809">
        <v>0.60423934459686279</v>
      </c>
      <c r="EI809">
        <v>0.64010417461395264</v>
      </c>
      <c r="EJ809">
        <v>0.6166263222694397</v>
      </c>
      <c r="EK809">
        <v>0.76996433734893799</v>
      </c>
      <c r="EL809">
        <v>0.80906772613525391</v>
      </c>
      <c r="EM809">
        <v>0.93771421909332275</v>
      </c>
      <c r="EN809">
        <v>1.2396842241287231</v>
      </c>
      <c r="EO809">
        <v>1.5739676952362061</v>
      </c>
      <c r="EP809">
        <v>1.6704761981964111</v>
      </c>
      <c r="EQ809">
        <v>1.4394490718841553</v>
      </c>
      <c r="ER809">
        <v>1.2883371114730835</v>
      </c>
      <c r="ES809">
        <v>1.1030455827713013</v>
      </c>
      <c r="ET809">
        <v>1.159003734588623</v>
      </c>
      <c r="EU809">
        <v>1.0220044851303101</v>
      </c>
      <c r="EV809">
        <v>0.93807989358901978</v>
      </c>
      <c r="EW809">
        <v>1.0179440975189209</v>
      </c>
      <c r="EX809">
        <v>0.98486745357513428</v>
      </c>
      <c r="EY809">
        <v>75.258697509765625</v>
      </c>
      <c r="EZ809">
        <v>74.787246704101563</v>
      </c>
      <c r="FA809">
        <v>74.121833801269531</v>
      </c>
      <c r="FB809">
        <v>73.042869567871094</v>
      </c>
      <c r="FC809">
        <v>72.144432067871094</v>
      </c>
      <c r="FD809">
        <v>71.603118896484375</v>
      </c>
      <c r="FE809">
        <v>71.331443786621094</v>
      </c>
      <c r="FF809">
        <v>71.220916748046875</v>
      </c>
      <c r="FG809">
        <v>72.189445495605469</v>
      </c>
      <c r="FH809">
        <v>75.382171630859375</v>
      </c>
      <c r="FI809">
        <v>79.425590515136719</v>
      </c>
      <c r="FJ809">
        <v>83.768569946289062</v>
      </c>
      <c r="FK809">
        <v>87.526702880859375</v>
      </c>
      <c r="FL809">
        <v>90.131843566894531</v>
      </c>
      <c r="FM809">
        <v>91.540451049804687</v>
      </c>
      <c r="FN809">
        <v>91.890388488769531</v>
      </c>
      <c r="FO809">
        <v>91.320663452148438</v>
      </c>
      <c r="FP809">
        <v>89.382080078125</v>
      </c>
      <c r="FQ809">
        <v>87.077972412109375</v>
      </c>
      <c r="FR809">
        <v>83.641128540039063</v>
      </c>
      <c r="FS809">
        <v>80.380241394042969</v>
      </c>
      <c r="FT809">
        <v>78.055931091308594</v>
      </c>
      <c r="FU809">
        <v>76.512283325195313</v>
      </c>
      <c r="FV809">
        <v>75.260986328125</v>
      </c>
      <c r="FW809">
        <v>1</v>
      </c>
    </row>
    <row r="810" spans="1:179" x14ac:dyDescent="0.2">
      <c r="A810" t="s">
        <v>241</v>
      </c>
      <c r="B810" t="s">
        <v>248</v>
      </c>
      <c r="C810" t="s">
        <v>218</v>
      </c>
      <c r="D810" t="s">
        <v>45</v>
      </c>
      <c r="E810">
        <v>2016</v>
      </c>
      <c r="F810" t="s">
        <v>224</v>
      </c>
      <c r="G810" t="s">
        <v>246</v>
      </c>
      <c r="H810">
        <v>84.5</v>
      </c>
      <c r="K810">
        <v>16.049553440729717</v>
      </c>
      <c r="L810">
        <v>15.643970060528925</v>
      </c>
      <c r="M810">
        <v>15.698272578135427</v>
      </c>
      <c r="N810">
        <v>16.024409594429866</v>
      </c>
      <c r="O810">
        <v>16.98910023038556</v>
      </c>
      <c r="P810">
        <v>18.629672576289309</v>
      </c>
      <c r="Q810">
        <v>21.889050789354211</v>
      </c>
      <c r="R810">
        <v>24.474049288966651</v>
      </c>
      <c r="S810">
        <v>26.252654794331747</v>
      </c>
      <c r="T810">
        <v>27.830080886561028</v>
      </c>
      <c r="U810">
        <v>29.337392928376431</v>
      </c>
      <c r="V810">
        <v>30.611465351663384</v>
      </c>
      <c r="W810">
        <v>31.43156831165917</v>
      </c>
      <c r="X810">
        <v>32.330754910909057</v>
      </c>
      <c r="Y810">
        <v>32.35973236252191</v>
      </c>
      <c r="Z810">
        <v>29.832769983741166</v>
      </c>
      <c r="AA810">
        <v>28.964993864578037</v>
      </c>
      <c r="AB810">
        <v>27.691793068573997</v>
      </c>
      <c r="AC810">
        <v>25.957901644307441</v>
      </c>
      <c r="AD810">
        <v>24.369142187681174</v>
      </c>
      <c r="AE810">
        <v>23.056347962506909</v>
      </c>
      <c r="AF810">
        <v>21.364892654247676</v>
      </c>
      <c r="AG810">
        <v>18.937002841329729</v>
      </c>
      <c r="AH810">
        <v>17.35726322566968</v>
      </c>
      <c r="AI810">
        <v>-0.50430649518966675</v>
      </c>
      <c r="AJ810">
        <v>-2.7476944923400879</v>
      </c>
      <c r="AK810">
        <v>-0.38093134760856628</v>
      </c>
      <c r="AL810">
        <v>-0.29606181383132935</v>
      </c>
      <c r="AM810">
        <v>-1.6215783357620239</v>
      </c>
      <c r="AN810">
        <v>-0.36206036806106567</v>
      </c>
      <c r="AO810">
        <v>-0.42332816123962402</v>
      </c>
      <c r="AP810">
        <v>-0.39411440491676331</v>
      </c>
      <c r="AQ810">
        <v>-0.57052934169769287</v>
      </c>
      <c r="AR810">
        <v>-0.58237564563751221</v>
      </c>
      <c r="AS810">
        <v>-0.59748566150665283</v>
      </c>
      <c r="AT810">
        <v>-0.59484082460403442</v>
      </c>
      <c r="AU810">
        <v>-0.48237001895904541</v>
      </c>
      <c r="AV810">
        <v>-0.29664528369903564</v>
      </c>
      <c r="AW810">
        <v>-0.60197794437408447</v>
      </c>
      <c r="AX810">
        <v>-0.25290745496749878</v>
      </c>
      <c r="AY810">
        <v>-0.38665872812271118</v>
      </c>
      <c r="AZ810">
        <v>-0.81329292058944702</v>
      </c>
      <c r="BA810">
        <v>-0.58004683256149292</v>
      </c>
      <c r="BB810">
        <v>-0.63951629400253296</v>
      </c>
      <c r="BC810">
        <v>-1.0493383407592773</v>
      </c>
      <c r="BD810">
        <v>-0.914378821849823</v>
      </c>
      <c r="BE810">
        <v>-0.67639857530593872</v>
      </c>
      <c r="BF810">
        <v>-0.68810290098190308</v>
      </c>
      <c r="BG810">
        <v>-0.20169121026992798</v>
      </c>
      <c r="BH810">
        <v>-1.1005539894104004</v>
      </c>
      <c r="BI810">
        <v>-0.10514681786298752</v>
      </c>
      <c r="BJ810">
        <v>-6.4036369323730469E-2</v>
      </c>
      <c r="BK810">
        <v>-0.65150928497314453</v>
      </c>
      <c r="BL810">
        <v>-0.15163229405879974</v>
      </c>
      <c r="BM810">
        <v>-0.16798324882984161</v>
      </c>
      <c r="BN810">
        <v>-0.11447803676128387</v>
      </c>
      <c r="BO810">
        <v>-0.22733086347579956</v>
      </c>
      <c r="BP810">
        <v>-0.24170687794685364</v>
      </c>
      <c r="BQ810">
        <v>-0.2119116336107254</v>
      </c>
      <c r="BR810">
        <v>-0.19980965554714203</v>
      </c>
      <c r="BS810">
        <v>-8.8073790073394775E-2</v>
      </c>
      <c r="BT810">
        <v>0.11994972079992294</v>
      </c>
      <c r="BU810">
        <v>-3.8872978184372187E-3</v>
      </c>
      <c r="BV810">
        <v>0.26339343190193176</v>
      </c>
      <c r="BW810">
        <v>0.11002230644226074</v>
      </c>
      <c r="BX810">
        <v>-0.22535628080368042</v>
      </c>
      <c r="BY810">
        <v>-0.11235515773296356</v>
      </c>
      <c r="BZ810">
        <v>-0.13887767493724823</v>
      </c>
      <c r="CA810">
        <v>-0.45889782905578613</v>
      </c>
      <c r="CB810">
        <v>-0.38739818334579468</v>
      </c>
      <c r="CC810">
        <v>-0.20148375630378723</v>
      </c>
      <c r="CD810">
        <v>-0.21828210353851318</v>
      </c>
      <c r="CE810">
        <v>7.8991884365677834E-3</v>
      </c>
      <c r="CF810">
        <v>4.0250498801469803E-2</v>
      </c>
      <c r="CG810">
        <v>8.5860706865787506E-2</v>
      </c>
      <c r="CH810">
        <v>9.666375070810318E-2</v>
      </c>
      <c r="CI810">
        <v>2.0357640460133553E-2</v>
      </c>
      <c r="CJ810">
        <v>-5.8904411271214485E-3</v>
      </c>
      <c r="CK810">
        <v>8.8678523898124695E-3</v>
      </c>
      <c r="CL810">
        <v>7.919725775718689E-2</v>
      </c>
      <c r="CM810">
        <v>1.0367363691329956E-2</v>
      </c>
      <c r="CN810">
        <v>-5.7607237249612808E-3</v>
      </c>
      <c r="CO810">
        <v>5.5135749280452728E-2</v>
      </c>
      <c r="CP810">
        <v>7.378772646188736E-2</v>
      </c>
      <c r="CQ810">
        <v>0.18501459062099457</v>
      </c>
      <c r="CR810">
        <v>0.40848216414451599</v>
      </c>
      <c r="CS810">
        <v>0.41034844517707825</v>
      </c>
      <c r="CT810">
        <v>0.62098181247711182</v>
      </c>
      <c r="CU810">
        <v>0.45402207970619202</v>
      </c>
      <c r="CV810">
        <v>0.18184682726860046</v>
      </c>
      <c r="CW810">
        <v>0.21156668663024902</v>
      </c>
      <c r="CX810">
        <v>0.20786309242248535</v>
      </c>
      <c r="CY810">
        <v>-4.9960542470216751E-2</v>
      </c>
      <c r="CZ810">
        <v>-2.2413000464439392E-2</v>
      </c>
      <c r="DA810">
        <v>0.12744078040122986</v>
      </c>
      <c r="DB810">
        <v>0.10711433738470078</v>
      </c>
      <c r="DC810">
        <v>0.21748960018157959</v>
      </c>
      <c r="DD810">
        <v>1.1810550689697266</v>
      </c>
      <c r="DE810">
        <v>0.27686822414398193</v>
      </c>
      <c r="DF810">
        <v>0.25736388564109802</v>
      </c>
      <c r="DG810">
        <v>0.69222456216812134</v>
      </c>
      <c r="DH810">
        <v>0.1398514062166214</v>
      </c>
      <c r="DI810">
        <v>0.18571895360946655</v>
      </c>
      <c r="DJ810">
        <v>0.27287253737449646</v>
      </c>
      <c r="DK810">
        <v>0.24806559085845947</v>
      </c>
      <c r="DL810">
        <v>0.23018543422222137</v>
      </c>
      <c r="DM810">
        <v>0.32218313217163086</v>
      </c>
      <c r="DN810">
        <v>0.34738510847091675</v>
      </c>
      <c r="DO810">
        <v>0.45810297131538391</v>
      </c>
      <c r="DP810">
        <v>0.69701457023620605</v>
      </c>
      <c r="DQ810">
        <v>0.82458418607711792</v>
      </c>
      <c r="DR810">
        <v>0.97857022285461426</v>
      </c>
      <c r="DS810">
        <v>0.79802185297012329</v>
      </c>
      <c r="DT810">
        <v>0.58904993534088135</v>
      </c>
      <c r="DU810">
        <v>0.5354885458946228</v>
      </c>
      <c r="DV810">
        <v>0.55460387468338013</v>
      </c>
      <c r="DW810">
        <v>0.35897675156593323</v>
      </c>
      <c r="DX810">
        <v>0.34257218241691589</v>
      </c>
      <c r="DY810">
        <v>0.45636531710624695</v>
      </c>
      <c r="DZ810">
        <v>0.43251076340675354</v>
      </c>
      <c r="EA810">
        <v>0.52010482549667358</v>
      </c>
      <c r="EB810">
        <v>2.8281955718994141</v>
      </c>
      <c r="EC810">
        <v>0.55265277624130249</v>
      </c>
      <c r="ED810">
        <v>0.4893893301486969</v>
      </c>
      <c r="EE810">
        <v>1.6622936725616455</v>
      </c>
      <c r="EF810">
        <v>0.35027948021888733</v>
      </c>
      <c r="EG810">
        <v>0.44106385111808777</v>
      </c>
      <c r="EH810">
        <v>0.5525088906288147</v>
      </c>
      <c r="EI810">
        <v>0.59126406908035278</v>
      </c>
      <c r="EJ810">
        <v>0.57085418701171875</v>
      </c>
      <c r="EK810">
        <v>0.70775717496871948</v>
      </c>
      <c r="EL810">
        <v>0.74241626262664795</v>
      </c>
      <c r="EM810">
        <v>0.85239917039871216</v>
      </c>
      <c r="EN810">
        <v>1.1136095523834229</v>
      </c>
      <c r="EO810">
        <v>1.4226748943328857</v>
      </c>
      <c r="EP810">
        <v>1.4948711395263672</v>
      </c>
      <c r="EQ810">
        <v>1.2947028875350952</v>
      </c>
      <c r="ER810">
        <v>1.1769865751266479</v>
      </c>
      <c r="ES810">
        <v>1.0031802654266357</v>
      </c>
      <c r="ET810">
        <v>1.0552424192428589</v>
      </c>
      <c r="EU810">
        <v>0.94941729307174683</v>
      </c>
      <c r="EV810">
        <v>0.8695528507232666</v>
      </c>
      <c r="EW810">
        <v>0.93128013610839844</v>
      </c>
      <c r="EX810">
        <v>0.90233153104782104</v>
      </c>
      <c r="EY810">
        <v>75.258697509765625</v>
      </c>
      <c r="EZ810">
        <v>74.787246704101563</v>
      </c>
      <c r="FA810">
        <v>74.121833801269531</v>
      </c>
      <c r="FB810">
        <v>73.042869567871094</v>
      </c>
      <c r="FC810">
        <v>72.144432067871094</v>
      </c>
      <c r="FD810">
        <v>71.603118896484375</v>
      </c>
      <c r="FE810">
        <v>71.331443786621094</v>
      </c>
      <c r="FF810">
        <v>71.220916748046875</v>
      </c>
      <c r="FG810">
        <v>72.189445495605469</v>
      </c>
      <c r="FH810">
        <v>75.382171630859375</v>
      </c>
      <c r="FI810">
        <v>79.425590515136719</v>
      </c>
      <c r="FJ810">
        <v>83.768569946289062</v>
      </c>
      <c r="FK810">
        <v>87.526702880859375</v>
      </c>
      <c r="FL810">
        <v>90.131843566894531</v>
      </c>
      <c r="FM810">
        <v>91.540451049804687</v>
      </c>
      <c r="FN810">
        <v>91.890388488769531</v>
      </c>
      <c r="FO810">
        <v>91.320663452148438</v>
      </c>
      <c r="FP810">
        <v>89.382080078125</v>
      </c>
      <c r="FQ810">
        <v>87.077964782714844</v>
      </c>
      <c r="FR810">
        <v>83.641128540039063</v>
      </c>
      <c r="FS810">
        <v>80.380241394042969</v>
      </c>
      <c r="FT810">
        <v>78.055931091308594</v>
      </c>
      <c r="FU810">
        <v>76.512283325195313</v>
      </c>
      <c r="FV810">
        <v>75.260986328125</v>
      </c>
      <c r="FW810">
        <v>1</v>
      </c>
    </row>
    <row r="811" spans="1:179" x14ac:dyDescent="0.2">
      <c r="A811" t="s">
        <v>241</v>
      </c>
      <c r="B811" t="s">
        <v>248</v>
      </c>
      <c r="C811" t="s">
        <v>218</v>
      </c>
      <c r="D811" t="s">
        <v>45</v>
      </c>
      <c r="E811" t="s">
        <v>250</v>
      </c>
      <c r="F811" t="s">
        <v>224</v>
      </c>
      <c r="G811" t="s">
        <v>246</v>
      </c>
      <c r="H811">
        <v>80.25</v>
      </c>
      <c r="K811">
        <v>15.243026410356597</v>
      </c>
      <c r="L811">
        <v>14.857824529267917</v>
      </c>
      <c r="M811">
        <v>14.909398220279417</v>
      </c>
      <c r="N811">
        <v>15.219146100251896</v>
      </c>
      <c r="O811">
        <v>16.135358809596152</v>
      </c>
      <c r="P811">
        <v>17.693488616077204</v>
      </c>
      <c r="Q811">
        <v>20.789075565992384</v>
      </c>
      <c r="R811">
        <v>23.244171936482619</v>
      </c>
      <c r="S811">
        <v>24.933398418204167</v>
      </c>
      <c r="T811">
        <v>26.431555215714617</v>
      </c>
      <c r="U811">
        <v>27.863121355351467</v>
      </c>
      <c r="V811">
        <v>29.073168704555908</v>
      </c>
      <c r="W811">
        <v>29.852059601713421</v>
      </c>
      <c r="X811">
        <v>30.706060003084186</v>
      </c>
      <c r="Y811">
        <v>30.73358127100424</v>
      </c>
      <c r="Z811">
        <v>28.333604572588321</v>
      </c>
      <c r="AA811">
        <v>27.509436202326246</v>
      </c>
      <c r="AB811">
        <v>26.30021667912596</v>
      </c>
      <c r="AC811">
        <v>24.653457292929343</v>
      </c>
      <c r="AD811">
        <v>23.144536658689134</v>
      </c>
      <c r="AE811">
        <v>21.897713367337474</v>
      </c>
      <c r="AF811">
        <v>20.291257584567667</v>
      </c>
      <c r="AG811">
        <v>17.98537482736733</v>
      </c>
      <c r="AH811">
        <v>16.485020766307681</v>
      </c>
      <c r="AI811">
        <v>-0.49166780710220337</v>
      </c>
      <c r="AJ811">
        <v>-2.6787641048431396</v>
      </c>
      <c r="AK811">
        <v>-0.37336620688438416</v>
      </c>
      <c r="AL811">
        <v>-0.29092448949813843</v>
      </c>
      <c r="AM811">
        <v>-1.580814003944397</v>
      </c>
      <c r="AN811">
        <v>-0.35269981622695923</v>
      </c>
      <c r="AO811">
        <v>-0.41277441382408142</v>
      </c>
      <c r="AP811">
        <v>-0.38604843616485596</v>
      </c>
      <c r="AQ811">
        <v>-0.55626654624938965</v>
      </c>
      <c r="AR811">
        <v>-0.56741136312484741</v>
      </c>
      <c r="AS811">
        <v>-0.58364713191986084</v>
      </c>
      <c r="AT811">
        <v>-0.58153223991394043</v>
      </c>
      <c r="AU811">
        <v>-0.47468245029449463</v>
      </c>
      <c r="AV811">
        <v>-0.29922699928283691</v>
      </c>
      <c r="AW811">
        <v>-0.59683513641357422</v>
      </c>
      <c r="AX811">
        <v>-0.26187276840209961</v>
      </c>
      <c r="AY811">
        <v>-0.38807901740074158</v>
      </c>
      <c r="AZ811">
        <v>-0.79710483551025391</v>
      </c>
      <c r="BA811">
        <v>-0.57053202390670776</v>
      </c>
      <c r="BB811">
        <v>-0.62839609384536743</v>
      </c>
      <c r="BC811">
        <v>-1.0213935375213623</v>
      </c>
      <c r="BD811">
        <v>-0.89055198431015015</v>
      </c>
      <c r="BE811">
        <v>-0.66234499216079712</v>
      </c>
      <c r="BF811">
        <v>-0.67324733734130859</v>
      </c>
      <c r="BG811">
        <v>-0.1967540979385376</v>
      </c>
      <c r="BH811">
        <v>-1.0735431909561157</v>
      </c>
      <c r="BI811">
        <v>-0.10460037738084793</v>
      </c>
      <c r="BJ811">
        <v>-6.4804114401340485E-2</v>
      </c>
      <c r="BK811">
        <v>-0.63543325662612915</v>
      </c>
      <c r="BL811">
        <v>-0.14762714505195618</v>
      </c>
      <c r="BM811">
        <v>-0.16392801702022552</v>
      </c>
      <c r="BN811">
        <v>-0.11352884024381638</v>
      </c>
      <c r="BO811">
        <v>-0.22180242836475372</v>
      </c>
      <c r="BP811">
        <v>-0.23541256785392761</v>
      </c>
      <c r="BQ811">
        <v>-0.2078859955072403</v>
      </c>
      <c r="BR811">
        <v>-0.19655461609363556</v>
      </c>
      <c r="BS811">
        <v>-9.0421080589294434E-2</v>
      </c>
      <c r="BT811">
        <v>0.10676569491624832</v>
      </c>
      <c r="BU811">
        <v>-1.3965927995741367E-2</v>
      </c>
      <c r="BV811">
        <v>0.24128827452659607</v>
      </c>
      <c r="BW811">
        <v>9.5961466431617737E-2</v>
      </c>
      <c r="BX811">
        <v>-0.22413119673728943</v>
      </c>
      <c r="BY811">
        <v>-0.11474306881427765</v>
      </c>
      <c r="BZ811">
        <v>-0.14049872756004333</v>
      </c>
      <c r="CA811">
        <v>-0.44597971439361572</v>
      </c>
      <c r="CB811">
        <v>-0.37698301672935486</v>
      </c>
      <c r="CC811">
        <v>-0.19951680302619934</v>
      </c>
      <c r="CD811">
        <v>-0.21538351476192474</v>
      </c>
      <c r="CE811">
        <v>7.5022364035248756E-3</v>
      </c>
      <c r="CF811">
        <v>3.822781890630722E-2</v>
      </c>
      <c r="CG811">
        <v>8.1546008586883545E-2</v>
      </c>
      <c r="CH811">
        <v>9.1806180775165558E-2</v>
      </c>
      <c r="CI811">
        <v>1.9334621727466583E-2</v>
      </c>
      <c r="CJ811">
        <v>-5.5944332852959633E-3</v>
      </c>
      <c r="CK811">
        <v>8.4222229197621346E-3</v>
      </c>
      <c r="CL811">
        <v>7.5217410922050476E-2</v>
      </c>
      <c r="CM811">
        <v>9.8463799804449081E-3</v>
      </c>
      <c r="CN811">
        <v>-5.4712342098355293E-3</v>
      </c>
      <c r="CO811">
        <v>5.2365053445100784E-2</v>
      </c>
      <c r="CP811">
        <v>7.0079721510410309E-2</v>
      </c>
      <c r="CQ811">
        <v>0.17571717500686646</v>
      </c>
      <c r="CR811">
        <v>0.38795498013496399</v>
      </c>
      <c r="CS811">
        <v>0.38972750306129456</v>
      </c>
      <c r="CT811">
        <v>0.58977609872817993</v>
      </c>
      <c r="CU811">
        <v>0.43120643496513367</v>
      </c>
      <c r="CV811">
        <v>0.17270860075950623</v>
      </c>
      <c r="CW811">
        <v>0.20093497633934021</v>
      </c>
      <c r="CX811">
        <v>0.1974174976348877</v>
      </c>
      <c r="CY811">
        <v>-4.7449909150600433E-2</v>
      </c>
      <c r="CZ811">
        <v>-2.1286696195602417E-2</v>
      </c>
      <c r="DA811">
        <v>0.1210365891456604</v>
      </c>
      <c r="DB811">
        <v>0.10173159092664719</v>
      </c>
      <c r="DC811">
        <v>0.2117585688829422</v>
      </c>
      <c r="DD811">
        <v>1.1499989032745361</v>
      </c>
      <c r="DE811">
        <v>0.26769241690635681</v>
      </c>
      <c r="DF811">
        <v>0.248416468501091</v>
      </c>
      <c r="DG811">
        <v>0.67410248517990112</v>
      </c>
      <c r="DH811">
        <v>0.1364382803440094</v>
      </c>
      <c r="DI811">
        <v>0.18077246844768524</v>
      </c>
      <c r="DJ811">
        <v>0.26396366953849792</v>
      </c>
      <c r="DK811">
        <v>0.24149519205093384</v>
      </c>
      <c r="DL811">
        <v>0.22447009384632111</v>
      </c>
      <c r="DM811">
        <v>0.31261608004570007</v>
      </c>
      <c r="DN811">
        <v>0.33671405911445618</v>
      </c>
      <c r="DO811">
        <v>0.44185543060302734</v>
      </c>
      <c r="DP811">
        <v>0.66914427280426025</v>
      </c>
      <c r="DQ811">
        <v>0.79342091083526611</v>
      </c>
      <c r="DR811">
        <v>0.93826389312744141</v>
      </c>
      <c r="DS811">
        <v>0.76645135879516602</v>
      </c>
      <c r="DT811">
        <v>0.56954842805862427</v>
      </c>
      <c r="DU811">
        <v>0.51661300659179688</v>
      </c>
      <c r="DV811">
        <v>0.53533369302749634</v>
      </c>
      <c r="DW811">
        <v>0.35107991099357605</v>
      </c>
      <c r="DX811">
        <v>0.33440962433815002</v>
      </c>
      <c r="DY811">
        <v>0.44158998131752014</v>
      </c>
      <c r="DZ811">
        <v>0.41884669661521912</v>
      </c>
      <c r="EA811">
        <v>0.50667226314544678</v>
      </c>
      <c r="EB811">
        <v>2.7552196979522705</v>
      </c>
      <c r="EC811">
        <v>0.53645825386047363</v>
      </c>
      <c r="ED811">
        <v>0.47453683614730835</v>
      </c>
      <c r="EE811">
        <v>1.6194832324981689</v>
      </c>
      <c r="EF811">
        <v>0.34151095151901245</v>
      </c>
      <c r="EG811">
        <v>0.42961883544921875</v>
      </c>
      <c r="EH811">
        <v>0.5364832878112793</v>
      </c>
      <c r="EI811">
        <v>0.57595926523208618</v>
      </c>
      <c r="EJ811">
        <v>0.55646884441375732</v>
      </c>
      <c r="EK811">
        <v>0.6883772611618042</v>
      </c>
      <c r="EL811">
        <v>0.72169166803359985</v>
      </c>
      <c r="EM811">
        <v>0.82611680030822754</v>
      </c>
      <c r="EN811">
        <v>1.0751370191574097</v>
      </c>
      <c r="EO811">
        <v>1.3762900829315186</v>
      </c>
      <c r="EP811">
        <v>1.4414249658584595</v>
      </c>
      <c r="EQ811">
        <v>1.2504918575286865</v>
      </c>
      <c r="ER811">
        <v>1.1425220966339111</v>
      </c>
      <c r="ES811">
        <v>0.97240197658538818</v>
      </c>
      <c r="ET811">
        <v>1.023231029510498</v>
      </c>
      <c r="EU811">
        <v>0.92649364471435547</v>
      </c>
      <c r="EV811">
        <v>0.84797859191894531</v>
      </c>
      <c r="EW811">
        <v>0.90441817045211792</v>
      </c>
      <c r="EX811">
        <v>0.87671053409576416</v>
      </c>
      <c r="EY811">
        <v>75.258697509765625</v>
      </c>
      <c r="EZ811">
        <v>74.787246704101563</v>
      </c>
      <c r="FA811">
        <v>74.121833801269531</v>
      </c>
      <c r="FB811">
        <v>73.042869567871094</v>
      </c>
      <c r="FC811">
        <v>72.144432067871094</v>
      </c>
      <c r="FD811">
        <v>71.603118896484375</v>
      </c>
      <c r="FE811">
        <v>71.331443786621094</v>
      </c>
      <c r="FF811">
        <v>71.220916748046875</v>
      </c>
      <c r="FG811">
        <v>72.189445495605469</v>
      </c>
      <c r="FH811">
        <v>75.382171630859375</v>
      </c>
      <c r="FI811">
        <v>79.425590515136719</v>
      </c>
      <c r="FJ811">
        <v>83.768569946289062</v>
      </c>
      <c r="FK811">
        <v>87.526702880859375</v>
      </c>
      <c r="FL811">
        <v>90.131843566894531</v>
      </c>
      <c r="FM811">
        <v>91.540451049804687</v>
      </c>
      <c r="FN811">
        <v>91.890388488769531</v>
      </c>
      <c r="FO811">
        <v>91.320663452148438</v>
      </c>
      <c r="FP811">
        <v>89.382080078125</v>
      </c>
      <c r="FQ811">
        <v>87.077980041503906</v>
      </c>
      <c r="FR811">
        <v>83.641128540039063</v>
      </c>
      <c r="FS811">
        <v>80.380241394042969</v>
      </c>
      <c r="FT811">
        <v>78.055931091308594</v>
      </c>
      <c r="FU811">
        <v>76.512283325195313</v>
      </c>
      <c r="FV811">
        <v>75.260986328125</v>
      </c>
      <c r="FW811">
        <v>1</v>
      </c>
    </row>
    <row r="812" spans="1:179" x14ac:dyDescent="0.2">
      <c r="A812" t="s">
        <v>241</v>
      </c>
      <c r="B812" t="s">
        <v>248</v>
      </c>
      <c r="C812" t="s">
        <v>218</v>
      </c>
      <c r="D812" t="s">
        <v>46</v>
      </c>
      <c r="E812">
        <v>2015</v>
      </c>
      <c r="F812" t="s">
        <v>224</v>
      </c>
      <c r="G812" t="s">
        <v>246</v>
      </c>
      <c r="H812">
        <v>99.05</v>
      </c>
      <c r="K812">
        <v>21.086322553472264</v>
      </c>
      <c r="L812">
        <v>20.582038355893495</v>
      </c>
      <c r="M812">
        <v>20.578983749558468</v>
      </c>
      <c r="N812">
        <v>20.866535112817054</v>
      </c>
      <c r="O812">
        <v>21.979833113713845</v>
      </c>
      <c r="P812">
        <v>23.539491053956564</v>
      </c>
      <c r="Q812">
        <v>27.446165118226169</v>
      </c>
      <c r="R812">
        <v>29.611161640794609</v>
      </c>
      <c r="S812">
        <v>30.371854707173863</v>
      </c>
      <c r="T812">
        <v>34.20255183798151</v>
      </c>
      <c r="U812">
        <v>36.035253465663949</v>
      </c>
      <c r="V812">
        <v>37.272680417596263</v>
      </c>
      <c r="W812">
        <v>38.186268635064089</v>
      </c>
      <c r="X812">
        <v>39.266186957511103</v>
      </c>
      <c r="Y812">
        <v>39.527923897924794</v>
      </c>
      <c r="Z812">
        <v>37.986918672596509</v>
      </c>
      <c r="AA812">
        <v>37.021513056744013</v>
      </c>
      <c r="AB812">
        <v>34.783800327218124</v>
      </c>
      <c r="AC812">
        <v>31.613277011555915</v>
      </c>
      <c r="AD812">
        <v>29.901580164063446</v>
      </c>
      <c r="AE812">
        <v>29.084827777799983</v>
      </c>
      <c r="AF812">
        <v>27.54824585458886</v>
      </c>
      <c r="AG812">
        <v>25.401129222589002</v>
      </c>
      <c r="AH812">
        <v>23.076055522605738</v>
      </c>
      <c r="AI812">
        <v>-0.60107564926147461</v>
      </c>
      <c r="AJ812">
        <v>-0.58984965085983276</v>
      </c>
      <c r="AK812">
        <v>-0.68597710132598877</v>
      </c>
      <c r="AL812">
        <v>-0.74432486295700073</v>
      </c>
      <c r="AM812">
        <v>-0.77882027626037598</v>
      </c>
      <c r="AN812">
        <v>-0.77205091714859009</v>
      </c>
      <c r="AO812">
        <v>-0.56481301784515381</v>
      </c>
      <c r="AP812">
        <v>-0.98864567279815674</v>
      </c>
      <c r="AQ812">
        <v>-0.84377670288085938</v>
      </c>
      <c r="AR812">
        <v>-0.97399699687957764</v>
      </c>
      <c r="AS812">
        <v>-0.81636315584182739</v>
      </c>
      <c r="AT812">
        <v>-0.99182367324829102</v>
      </c>
      <c r="AU812">
        <v>-0.94918608665466309</v>
      </c>
      <c r="AV812">
        <v>-1.0477932691574097</v>
      </c>
      <c r="AW812">
        <v>-1.0439451932907104</v>
      </c>
      <c r="AX812">
        <v>-1.291851282119751</v>
      </c>
      <c r="AY812">
        <v>-2.7141585350036621</v>
      </c>
      <c r="AZ812">
        <v>-3.5280306339263916</v>
      </c>
      <c r="BA812">
        <v>-0.52601504325866699</v>
      </c>
      <c r="BB812">
        <v>-0.2853330671787262</v>
      </c>
      <c r="BC812">
        <v>-0.7408829927444458</v>
      </c>
      <c r="BD812">
        <v>-0.67612558603286743</v>
      </c>
      <c r="BE812">
        <v>-0.80690842866897583</v>
      </c>
      <c r="BF812">
        <v>-1.259690523147583</v>
      </c>
      <c r="BG812">
        <v>-0.17922194302082062</v>
      </c>
      <c r="BH812">
        <v>-0.17864991724491119</v>
      </c>
      <c r="BI812">
        <v>-0.24606531858444214</v>
      </c>
      <c r="BJ812">
        <v>-0.26378077268600464</v>
      </c>
      <c r="BK812">
        <v>-0.30175337195396423</v>
      </c>
      <c r="BL812">
        <v>-0.27368032932281494</v>
      </c>
      <c r="BM812">
        <v>-5.6997314095497131E-2</v>
      </c>
      <c r="BN812">
        <v>-0.39820781350135803</v>
      </c>
      <c r="BO812">
        <v>-0.44466045498847961</v>
      </c>
      <c r="BP812">
        <v>-0.50338089466094971</v>
      </c>
      <c r="BQ812">
        <v>-0.3367423415184021</v>
      </c>
      <c r="BR812">
        <v>-0.46146696805953979</v>
      </c>
      <c r="BS812">
        <v>-0.44453832507133484</v>
      </c>
      <c r="BT812">
        <v>-0.46383768320083618</v>
      </c>
      <c r="BU812">
        <v>-0.46079349517822266</v>
      </c>
      <c r="BV812">
        <v>-0.59448903799057007</v>
      </c>
      <c r="BW812">
        <v>-1.1185899972915649</v>
      </c>
      <c r="BX812">
        <v>-1.4754327535629272</v>
      </c>
      <c r="BY812">
        <v>0.18483926355838776</v>
      </c>
      <c r="BZ812">
        <v>0.31517675518989563</v>
      </c>
      <c r="CA812">
        <v>-0.10577022284269333</v>
      </c>
      <c r="CB812">
        <v>-8.1818960607051849E-2</v>
      </c>
      <c r="CC812">
        <v>-0.15376043319702148</v>
      </c>
      <c r="CD812">
        <v>-0.49770188331604004</v>
      </c>
      <c r="CE812">
        <v>0.11295264214277267</v>
      </c>
      <c r="CF812">
        <v>0.10614574700593948</v>
      </c>
      <c r="CG812">
        <v>5.8616232126951218E-2</v>
      </c>
      <c r="CH812">
        <v>6.9042615592479706E-2</v>
      </c>
      <c r="CI812">
        <v>2.8661699965596199E-2</v>
      </c>
      <c r="CJ812">
        <v>7.1489594876766205E-2</v>
      </c>
      <c r="CK812">
        <v>0.2947143018245697</v>
      </c>
      <c r="CL812">
        <v>1.0727647691965103E-2</v>
      </c>
      <c r="CM812">
        <v>-0.168233722448349</v>
      </c>
      <c r="CN812">
        <v>-0.17743363976478577</v>
      </c>
      <c r="CO812">
        <v>-4.558405838906765E-3</v>
      </c>
      <c r="CP812">
        <v>-9.414353221654892E-2</v>
      </c>
      <c r="CQ812">
        <v>-9.5020845532417297E-2</v>
      </c>
      <c r="CR812">
        <v>-5.9391800314188004E-2</v>
      </c>
      <c r="CS812">
        <v>-5.6904371827840805E-2</v>
      </c>
      <c r="CT812">
        <v>-0.11149804294109344</v>
      </c>
      <c r="CU812">
        <v>-1.350401621311903E-2</v>
      </c>
      <c r="CV812">
        <v>-5.3809754550457001E-2</v>
      </c>
      <c r="CW812">
        <v>0.67717480659484863</v>
      </c>
      <c r="CX812">
        <v>0.73108804225921631</v>
      </c>
      <c r="CY812">
        <v>0.33410695195198059</v>
      </c>
      <c r="CZ812">
        <v>0.32979601621627808</v>
      </c>
      <c r="DA812">
        <v>0.29860788583755493</v>
      </c>
      <c r="DB812">
        <v>3.0049104243516922E-2</v>
      </c>
      <c r="DC812">
        <v>0.40512722730636597</v>
      </c>
      <c r="DD812">
        <v>0.39094141125679016</v>
      </c>
      <c r="DE812">
        <v>0.36329779028892517</v>
      </c>
      <c r="DF812">
        <v>0.40186598896980286</v>
      </c>
      <c r="DG812">
        <v>0.35907676815986633</v>
      </c>
      <c r="DH812">
        <v>0.41665953397750854</v>
      </c>
      <c r="DI812">
        <v>0.64642590284347534</v>
      </c>
      <c r="DJ812">
        <v>0.41966310143470764</v>
      </c>
      <c r="DK812">
        <v>0.10819298774003983</v>
      </c>
      <c r="DL812">
        <v>0.14851364493370056</v>
      </c>
      <c r="DM812">
        <v>0.32762551307678223</v>
      </c>
      <c r="DN812">
        <v>0.27317991852760315</v>
      </c>
      <c r="DO812">
        <v>0.25449663400650024</v>
      </c>
      <c r="DP812">
        <v>0.34505406022071838</v>
      </c>
      <c r="DQ812">
        <v>0.34698474407196045</v>
      </c>
      <c r="DR812">
        <v>0.37149292230606079</v>
      </c>
      <c r="DS812">
        <v>1.0915819406509399</v>
      </c>
      <c r="DT812">
        <v>1.3678132295608521</v>
      </c>
      <c r="DU812">
        <v>1.1695103645324707</v>
      </c>
      <c r="DV812">
        <v>1.1469992399215698</v>
      </c>
      <c r="DW812">
        <v>0.77398407459259033</v>
      </c>
      <c r="DX812">
        <v>0.74141097068786621</v>
      </c>
      <c r="DY812">
        <v>0.75097620487213135</v>
      </c>
      <c r="DZ812">
        <v>0.55780011415481567</v>
      </c>
      <c r="EA812">
        <v>0.82698094844818115</v>
      </c>
      <c r="EB812">
        <v>0.80214112997055054</v>
      </c>
      <c r="EC812">
        <v>0.80320954322814941</v>
      </c>
      <c r="ED812">
        <v>0.88241010904312134</v>
      </c>
      <c r="EE812">
        <v>0.83614367246627808</v>
      </c>
      <c r="EF812">
        <v>0.91503006219863892</v>
      </c>
      <c r="EG812">
        <v>1.154241681098938</v>
      </c>
      <c r="EH812">
        <v>1.0101009607315063</v>
      </c>
      <c r="EI812">
        <v>0.50730925798416138</v>
      </c>
      <c r="EJ812">
        <v>0.6191297173500061</v>
      </c>
      <c r="EK812">
        <v>0.80724632740020752</v>
      </c>
      <c r="EL812">
        <v>0.80353659391403198</v>
      </c>
      <c r="EM812">
        <v>0.7591443657875061</v>
      </c>
      <c r="EN812">
        <v>0.92900967597961426</v>
      </c>
      <c r="EO812">
        <v>0.93013650178909302</v>
      </c>
      <c r="EP812">
        <v>1.0688551664352417</v>
      </c>
      <c r="EQ812">
        <v>2.6871504783630371</v>
      </c>
      <c r="ER812">
        <v>3.4204111099243164</v>
      </c>
      <c r="ES812">
        <v>1.8803646564483643</v>
      </c>
      <c r="ET812">
        <v>1.7475091218948364</v>
      </c>
      <c r="EU812">
        <v>1.4090968370437622</v>
      </c>
      <c r="EV812">
        <v>1.3357176780700684</v>
      </c>
      <c r="EW812">
        <v>1.4041241407394409</v>
      </c>
      <c r="EX812">
        <v>1.3197886943817139</v>
      </c>
      <c r="EY812">
        <v>64.760101318359375</v>
      </c>
      <c r="EZ812">
        <v>63.704109191894531</v>
      </c>
      <c r="FA812">
        <v>63.136554718017578</v>
      </c>
      <c r="FB812">
        <v>61.931148529052734</v>
      </c>
      <c r="FC812">
        <v>60.664131164550781</v>
      </c>
      <c r="FD812">
        <v>59.837608337402344</v>
      </c>
      <c r="FE812">
        <v>59.674976348876953</v>
      </c>
      <c r="FF812">
        <v>60.426834106445313</v>
      </c>
      <c r="FG812">
        <v>62.920700073242188</v>
      </c>
      <c r="FH812">
        <v>67.275474548339844</v>
      </c>
      <c r="FI812">
        <v>72.307327270507813</v>
      </c>
      <c r="FJ812">
        <v>76.456809997558594</v>
      </c>
      <c r="FK812">
        <v>79.021377563476562</v>
      </c>
      <c r="FL812">
        <v>80.804473876953125</v>
      </c>
      <c r="FM812">
        <v>81.813972473144531</v>
      </c>
      <c r="FN812">
        <v>81.707305908203125</v>
      </c>
      <c r="FO812">
        <v>80.416511535644531</v>
      </c>
      <c r="FP812">
        <v>78.051902770996094</v>
      </c>
      <c r="FQ812">
        <v>75.329559326171875</v>
      </c>
      <c r="FR812">
        <v>72.878387451171875</v>
      </c>
      <c r="FS812">
        <v>70.595046997070313</v>
      </c>
      <c r="FT812">
        <v>68.7523193359375</v>
      </c>
      <c r="FU812">
        <v>67.163017272949219</v>
      </c>
      <c r="FV812">
        <v>66.457328796386719</v>
      </c>
      <c r="FW812">
        <v>1</v>
      </c>
    </row>
    <row r="813" spans="1:179" x14ac:dyDescent="0.2">
      <c r="A813" t="s">
        <v>241</v>
      </c>
      <c r="B813" t="s">
        <v>248</v>
      </c>
      <c r="C813" t="s">
        <v>218</v>
      </c>
      <c r="D813" t="s">
        <v>46</v>
      </c>
      <c r="E813">
        <v>2016</v>
      </c>
      <c r="F813" t="s">
        <v>224</v>
      </c>
      <c r="G813" t="s">
        <v>246</v>
      </c>
      <c r="H813">
        <v>84.8</v>
      </c>
      <c r="K813">
        <v>18.051801276523371</v>
      </c>
      <c r="L813">
        <v>17.620088345143404</v>
      </c>
      <c r="M813">
        <v>17.617473325554375</v>
      </c>
      <c r="N813">
        <v>17.86364332761017</v>
      </c>
      <c r="O813">
        <v>18.816727215176439</v>
      </c>
      <c r="P813">
        <v>20.151935624571518</v>
      </c>
      <c r="Q813">
        <v>23.496402336654985</v>
      </c>
      <c r="R813">
        <v>25.349835380309816</v>
      </c>
      <c r="S813">
        <v>26.001057518825682</v>
      </c>
      <c r="T813">
        <v>29.280481096859717</v>
      </c>
      <c r="U813">
        <v>30.849439624274282</v>
      </c>
      <c r="V813">
        <v>31.908789132651115</v>
      </c>
      <c r="W813">
        <v>32.690903363735316</v>
      </c>
      <c r="X813">
        <v>33.615411224328575</v>
      </c>
      <c r="Y813">
        <v>33.839481743172797</v>
      </c>
      <c r="Z813">
        <v>32.520241746574641</v>
      </c>
      <c r="AA813">
        <v>31.693767130888791</v>
      </c>
      <c r="AB813">
        <v>29.778082430300906</v>
      </c>
      <c r="AC813">
        <v>27.063827410641561</v>
      </c>
      <c r="AD813">
        <v>25.598459930929106</v>
      </c>
      <c r="AE813">
        <v>24.899245938941373</v>
      </c>
      <c r="AF813">
        <v>23.583792689444451</v>
      </c>
      <c r="AG813">
        <v>21.745666450974429</v>
      </c>
      <c r="AH813">
        <v>19.755192849950177</v>
      </c>
      <c r="AI813">
        <v>-0.56395810842514038</v>
      </c>
      <c r="AJ813">
        <v>-0.55310040712356567</v>
      </c>
      <c r="AK813">
        <v>-0.63875538110733032</v>
      </c>
      <c r="AL813">
        <v>-0.6934627890586853</v>
      </c>
      <c r="AM813">
        <v>-0.722586989402771</v>
      </c>
      <c r="AN813">
        <v>-0.71928560733795166</v>
      </c>
      <c r="AO813">
        <v>-0.54297691583633423</v>
      </c>
      <c r="AP813">
        <v>-0.91548788547515869</v>
      </c>
      <c r="AQ813">
        <v>-0.76907056570053101</v>
      </c>
      <c r="AR813">
        <v>-0.88892078399658203</v>
      </c>
      <c r="AS813">
        <v>-0.75502610206604004</v>
      </c>
      <c r="AT813">
        <v>-0.91117531061172485</v>
      </c>
      <c r="AU813">
        <v>-0.87166422605514526</v>
      </c>
      <c r="AV813">
        <v>-0.96536481380462646</v>
      </c>
      <c r="AW813">
        <v>-0.96197640895843506</v>
      </c>
      <c r="AX813">
        <v>-1.1875761747360229</v>
      </c>
      <c r="AY813">
        <v>-2.5103456974029541</v>
      </c>
      <c r="AZ813">
        <v>-3.260594367980957</v>
      </c>
      <c r="BA813">
        <v>-0.53353047370910645</v>
      </c>
      <c r="BB813">
        <v>-0.3145676851272583</v>
      </c>
      <c r="BC813">
        <v>-0.70861035585403442</v>
      </c>
      <c r="BD813">
        <v>-0.64839529991149902</v>
      </c>
      <c r="BE813">
        <v>-0.76724541187286377</v>
      </c>
      <c r="BF813">
        <v>-1.1676088571548462</v>
      </c>
      <c r="BG813">
        <v>-0.17363731563091278</v>
      </c>
      <c r="BH813">
        <v>-0.17263726890087128</v>
      </c>
      <c r="BI813">
        <v>-0.23172630369663239</v>
      </c>
      <c r="BJ813">
        <v>-0.24883861839771271</v>
      </c>
      <c r="BK813">
        <v>-0.28118008375167847</v>
      </c>
      <c r="BL813">
        <v>-0.25816744565963745</v>
      </c>
      <c r="BM813">
        <v>-7.3119603097438812E-2</v>
      </c>
      <c r="BN813">
        <v>-0.36918434500694275</v>
      </c>
      <c r="BO813">
        <v>-0.39978757500648499</v>
      </c>
      <c r="BP813">
        <v>-0.45348250865936279</v>
      </c>
      <c r="BQ813">
        <v>-0.31125614047050476</v>
      </c>
      <c r="BR813">
        <v>-0.42046195268630981</v>
      </c>
      <c r="BS813">
        <v>-0.40473806858062744</v>
      </c>
      <c r="BT813">
        <v>-0.42505896091461182</v>
      </c>
      <c r="BU813">
        <v>-0.42241433262825012</v>
      </c>
      <c r="BV813">
        <v>-0.54234063625335693</v>
      </c>
      <c r="BW813">
        <v>-1.0340433120727539</v>
      </c>
      <c r="BX813">
        <v>-1.3614250421524048</v>
      </c>
      <c r="BY813">
        <v>0.12418867647647858</v>
      </c>
      <c r="BZ813">
        <v>0.241054967045784</v>
      </c>
      <c r="CA813">
        <v>-0.12097125500440598</v>
      </c>
      <c r="CB813">
        <v>-9.8512150347232819E-2</v>
      </c>
      <c r="CC813">
        <v>-0.16291913390159607</v>
      </c>
      <c r="CD813">
        <v>-0.46257767081260681</v>
      </c>
      <c r="CE813">
        <v>9.6697688102722168E-2</v>
      </c>
      <c r="CF813">
        <v>9.0870365500450134E-2</v>
      </c>
      <c r="CG813">
        <v>5.018080398440361E-2</v>
      </c>
      <c r="CH813">
        <v>5.9106726199388504E-2</v>
      </c>
      <c r="CI813">
        <v>2.4537010118365288E-2</v>
      </c>
      <c r="CJ813">
        <v>6.1201568692922592E-2</v>
      </c>
      <c r="CK813">
        <v>0.2523021399974823</v>
      </c>
      <c r="CL813">
        <v>9.1838380321860313E-3</v>
      </c>
      <c r="CM813">
        <v>-0.14402329921722412</v>
      </c>
      <c r="CN813">
        <v>-0.15189926326274872</v>
      </c>
      <c r="CO813">
        <v>-3.9024080615490675E-3</v>
      </c>
      <c r="CP813">
        <v>-8.0595389008522034E-2</v>
      </c>
      <c r="CQ813">
        <v>-8.134644478559494E-2</v>
      </c>
      <c r="CR813">
        <v>-5.0844758749008179E-2</v>
      </c>
      <c r="CS813">
        <v>-4.8715293407440186E-2</v>
      </c>
      <c r="CT813">
        <v>-9.545242041349411E-2</v>
      </c>
      <c r="CU813">
        <v>-1.1560660786926746E-2</v>
      </c>
      <c r="CV813">
        <v>-4.6066019684076309E-2</v>
      </c>
      <c r="CW813">
        <v>0.57972294092178345</v>
      </c>
      <c r="CX813">
        <v>0.62587755918502808</v>
      </c>
      <c r="CY813">
        <v>0.28602579236030579</v>
      </c>
      <c r="CZ813">
        <v>0.28233525156974792</v>
      </c>
      <c r="DA813">
        <v>0.25563538074493408</v>
      </c>
      <c r="DB813">
        <v>2.5724753737449646E-2</v>
      </c>
      <c r="DC813">
        <v>0.36703270673751831</v>
      </c>
      <c r="DD813">
        <v>0.35437798500061035</v>
      </c>
      <c r="DE813">
        <v>0.33208790421485901</v>
      </c>
      <c r="DF813">
        <v>0.36705207824707031</v>
      </c>
      <c r="DG813">
        <v>0.33025410771369934</v>
      </c>
      <c r="DH813">
        <v>0.38057059049606323</v>
      </c>
      <c r="DI813">
        <v>0.57772386074066162</v>
      </c>
      <c r="DJ813">
        <v>0.38755202293395996</v>
      </c>
      <c r="DK813">
        <v>0.11174096167087555</v>
      </c>
      <c r="DL813">
        <v>0.14968398213386536</v>
      </c>
      <c r="DM813">
        <v>0.30345132946968079</v>
      </c>
      <c r="DN813">
        <v>0.25927117466926575</v>
      </c>
      <c r="DO813">
        <v>0.24204519391059875</v>
      </c>
      <c r="DP813">
        <v>0.32336944341659546</v>
      </c>
      <c r="DQ813">
        <v>0.32498377561569214</v>
      </c>
      <c r="DR813">
        <v>0.35143578052520752</v>
      </c>
      <c r="DS813">
        <v>1.0109219551086426</v>
      </c>
      <c r="DT813">
        <v>1.269292950630188</v>
      </c>
      <c r="DU813">
        <v>1.0352572202682495</v>
      </c>
      <c r="DV813">
        <v>1.0107001066207886</v>
      </c>
      <c r="DW813">
        <v>0.69302284717559814</v>
      </c>
      <c r="DX813">
        <v>0.66318267583847046</v>
      </c>
      <c r="DY813">
        <v>0.67418992519378662</v>
      </c>
      <c r="DZ813">
        <v>0.5140271782875061</v>
      </c>
      <c r="EA813">
        <v>0.75735348463058472</v>
      </c>
      <c r="EB813">
        <v>0.73484116792678833</v>
      </c>
      <c r="EC813">
        <v>0.73911702632904053</v>
      </c>
      <c r="ED813">
        <v>0.8116762638092041</v>
      </c>
      <c r="EE813">
        <v>0.77166104316711426</v>
      </c>
      <c r="EF813">
        <v>0.84168875217437744</v>
      </c>
      <c r="EG813">
        <v>1.0475811958312988</v>
      </c>
      <c r="EH813">
        <v>0.93385559320449829</v>
      </c>
      <c r="EI813">
        <v>0.48102393746376038</v>
      </c>
      <c r="EJ813">
        <v>0.58512228727340698</v>
      </c>
      <c r="EK813">
        <v>0.74722129106521606</v>
      </c>
      <c r="EL813">
        <v>0.74998456239700317</v>
      </c>
      <c r="EM813">
        <v>0.70897132158279419</v>
      </c>
      <c r="EN813">
        <v>0.86367529630661011</v>
      </c>
      <c r="EO813">
        <v>0.86454582214355469</v>
      </c>
      <c r="EP813">
        <v>0.99667137861251831</v>
      </c>
      <c r="EQ813">
        <v>2.4872245788574219</v>
      </c>
      <c r="ER813">
        <v>3.1684622764587402</v>
      </c>
      <c r="ES813">
        <v>1.6929763555526733</v>
      </c>
      <c r="ET813">
        <v>1.5663228034973145</v>
      </c>
      <c r="EU813">
        <v>1.280661940574646</v>
      </c>
      <c r="EV813">
        <v>1.2130658626556396</v>
      </c>
      <c r="EW813">
        <v>1.2785161733627319</v>
      </c>
      <c r="EX813">
        <v>1.2190582752227783</v>
      </c>
      <c r="EY813">
        <v>64.760101318359375</v>
      </c>
      <c r="EZ813">
        <v>63.704109191894531</v>
      </c>
      <c r="FA813">
        <v>63.136550903320313</v>
      </c>
      <c r="FB813">
        <v>61.931148529052734</v>
      </c>
      <c r="FC813">
        <v>60.664127349853516</v>
      </c>
      <c r="FD813">
        <v>59.837615966796875</v>
      </c>
      <c r="FE813">
        <v>59.674976348876953</v>
      </c>
      <c r="FF813">
        <v>60.426834106445313</v>
      </c>
      <c r="FG813">
        <v>62.920700073242188</v>
      </c>
      <c r="FH813">
        <v>67.275474548339844</v>
      </c>
      <c r="FI813">
        <v>72.307327270507813</v>
      </c>
      <c r="FJ813">
        <v>76.456809997558594</v>
      </c>
      <c r="FK813">
        <v>79.021377563476562</v>
      </c>
      <c r="FL813">
        <v>80.804473876953125</v>
      </c>
      <c r="FM813">
        <v>81.813972473144531</v>
      </c>
      <c r="FN813">
        <v>81.707305908203125</v>
      </c>
      <c r="FO813">
        <v>80.416511535644531</v>
      </c>
      <c r="FP813">
        <v>78.051902770996094</v>
      </c>
      <c r="FQ813">
        <v>75.329559326171875</v>
      </c>
      <c r="FR813">
        <v>72.878387451171875</v>
      </c>
      <c r="FS813">
        <v>70.595046997070313</v>
      </c>
      <c r="FT813">
        <v>68.7523193359375</v>
      </c>
      <c r="FU813">
        <v>67.163017272949219</v>
      </c>
      <c r="FV813">
        <v>66.457328796386719</v>
      </c>
      <c r="FW813">
        <v>1</v>
      </c>
    </row>
    <row r="814" spans="1:179" x14ac:dyDescent="0.2">
      <c r="A814" t="s">
        <v>241</v>
      </c>
      <c r="B814" t="s">
        <v>248</v>
      </c>
      <c r="C814" t="s">
        <v>218</v>
      </c>
      <c r="D814" t="s">
        <v>46</v>
      </c>
      <c r="E814" t="s">
        <v>250</v>
      </c>
      <c r="F814" t="s">
        <v>224</v>
      </c>
      <c r="G814" t="s">
        <v>246</v>
      </c>
      <c r="H814">
        <v>80.55</v>
      </c>
      <c r="K814">
        <v>17.147901045243717</v>
      </c>
      <c r="L814">
        <v>16.737805093385248</v>
      </c>
      <c r="M814">
        <v>16.735321014569116</v>
      </c>
      <c r="N814">
        <v>16.969164649943611</v>
      </c>
      <c r="O814">
        <v>17.874525170007466</v>
      </c>
      <c r="P814">
        <v>19.142876251894275</v>
      </c>
      <c r="Q814">
        <v>22.319876892960721</v>
      </c>
      <c r="R814">
        <v>24.080503765577113</v>
      </c>
      <c r="S814">
        <v>24.699117532628993</v>
      </c>
      <c r="T814">
        <v>27.814331917062834</v>
      </c>
      <c r="U814">
        <v>29.304728645902618</v>
      </c>
      <c r="V814">
        <v>30.311033793167791</v>
      </c>
      <c r="W814">
        <v>31.053985548245596</v>
      </c>
      <c r="X814">
        <v>31.932200916682024</v>
      </c>
      <c r="Y814">
        <v>32.145051646946499</v>
      </c>
      <c r="Z814">
        <v>30.891869398257921</v>
      </c>
      <c r="AA814">
        <v>30.106778497405934</v>
      </c>
      <c r="AB814">
        <v>28.287017068817072</v>
      </c>
      <c r="AC814">
        <v>25.708671795915951</v>
      </c>
      <c r="AD814">
        <v>24.316679043940187</v>
      </c>
      <c r="AE814">
        <v>23.652476499252931</v>
      </c>
      <c r="AF814">
        <v>22.402891385475197</v>
      </c>
      <c r="AG814">
        <v>20.656804866843828</v>
      </c>
      <c r="AH814">
        <v>18.765999410885062</v>
      </c>
      <c r="AI814">
        <v>-0.5520472526550293</v>
      </c>
      <c r="AJ814">
        <v>-0.54132086038589478</v>
      </c>
      <c r="AK814">
        <v>-0.6237981915473938</v>
      </c>
      <c r="AL814">
        <v>-0.67733895778656006</v>
      </c>
      <c r="AM814">
        <v>-0.70487022399902344</v>
      </c>
      <c r="AN814">
        <v>-0.70255869626998901</v>
      </c>
      <c r="AO814">
        <v>-0.53544384241104126</v>
      </c>
      <c r="AP814">
        <v>-0.89250010251998901</v>
      </c>
      <c r="AQ814">
        <v>-0.74600911140441895</v>
      </c>
      <c r="AR814">
        <v>-0.86262553930282593</v>
      </c>
      <c r="AS814">
        <v>-0.73578381538391113</v>
      </c>
      <c r="AT814">
        <v>-0.88607805967330933</v>
      </c>
      <c r="AU814">
        <v>-0.84755027294158936</v>
      </c>
      <c r="AV814">
        <v>-0.93962866067886353</v>
      </c>
      <c r="AW814">
        <v>-0.9363788366317749</v>
      </c>
      <c r="AX814">
        <v>-1.1551027297973633</v>
      </c>
      <c r="AY814">
        <v>-2.4464032649993896</v>
      </c>
      <c r="AZ814">
        <v>-3.1767745018005371</v>
      </c>
      <c r="BA814">
        <v>-0.53432899713516235</v>
      </c>
      <c r="BB814">
        <v>-0.32205939292907715</v>
      </c>
      <c r="BC814">
        <v>-0.69771057367324829</v>
      </c>
      <c r="BD814">
        <v>-0.6389312744140625</v>
      </c>
      <c r="BE814">
        <v>-0.75410771369934082</v>
      </c>
      <c r="BF814">
        <v>-1.138636589050293</v>
      </c>
      <c r="BG814">
        <v>-0.17162412405014038</v>
      </c>
      <c r="BH814">
        <v>-0.17050540447235107</v>
      </c>
      <c r="BI814">
        <v>-0.22709044814109802</v>
      </c>
      <c r="BJ814">
        <v>-0.24398945271968842</v>
      </c>
      <c r="BK814">
        <v>-0.27465638518333435</v>
      </c>
      <c r="BL814">
        <v>-0.25313347578048706</v>
      </c>
      <c r="BM814">
        <v>-7.7501058578491211E-2</v>
      </c>
      <c r="BN814">
        <v>-0.36004960536956787</v>
      </c>
      <c r="BO814">
        <v>-0.38609033823013306</v>
      </c>
      <c r="BP814">
        <v>-0.4382290244102478</v>
      </c>
      <c r="BQ814">
        <v>-0.30326691269874573</v>
      </c>
      <c r="BR814">
        <v>-0.4078080952167511</v>
      </c>
      <c r="BS814">
        <v>-0.39246433973312378</v>
      </c>
      <c r="BT814">
        <v>-0.41302376985549927</v>
      </c>
      <c r="BU814">
        <v>-0.41049885749816895</v>
      </c>
      <c r="BV814">
        <v>-0.52622896432876587</v>
      </c>
      <c r="BW814">
        <v>-1.0075365304946899</v>
      </c>
      <c r="BX814">
        <v>-1.3257638216018677</v>
      </c>
      <c r="BY814">
        <v>0.10671180486679077</v>
      </c>
      <c r="BZ814">
        <v>0.21947392821311951</v>
      </c>
      <c r="CA814">
        <v>-0.12497274577617645</v>
      </c>
      <c r="CB814">
        <v>-0.10299196094274521</v>
      </c>
      <c r="CC814">
        <v>-0.16510583460330963</v>
      </c>
      <c r="CD814">
        <v>-0.45148348808288574</v>
      </c>
      <c r="CE814">
        <v>9.1855786740779877E-2</v>
      </c>
      <c r="CF814">
        <v>8.6320251226425171E-2</v>
      </c>
      <c r="CG814">
        <v>4.7668121755123138E-2</v>
      </c>
      <c r="CH814">
        <v>5.6147102266550064E-2</v>
      </c>
      <c r="CI814">
        <v>2.3308379575610161E-2</v>
      </c>
      <c r="CJ814">
        <v>5.8137048035860062E-2</v>
      </c>
      <c r="CK814">
        <v>0.23966871201992035</v>
      </c>
      <c r="CL814">
        <v>8.7239798158407211E-3</v>
      </c>
      <c r="CM814">
        <v>-0.13681168854236603</v>
      </c>
      <c r="CN814">
        <v>-0.14429326355457306</v>
      </c>
      <c r="CO814">
        <v>-3.7070044782012701E-3</v>
      </c>
      <c r="CP814">
        <v>-7.6559767127037048E-2</v>
      </c>
      <c r="CQ814">
        <v>-7.727321982383728E-2</v>
      </c>
      <c r="CR814">
        <v>-4.8298828303813934E-2</v>
      </c>
      <c r="CS814">
        <v>-4.6275991946458817E-2</v>
      </c>
      <c r="CT814">
        <v>-9.0672872960567474E-2</v>
      </c>
      <c r="CU814">
        <v>-1.0981788858771324E-2</v>
      </c>
      <c r="CV814">
        <v>-4.3759375810623169E-2</v>
      </c>
      <c r="CW814">
        <v>0.55069470405578613</v>
      </c>
      <c r="CX814">
        <v>0.59453821182250977</v>
      </c>
      <c r="CY814">
        <v>0.27170374989509583</v>
      </c>
      <c r="CZ814">
        <v>0.26819798350334167</v>
      </c>
      <c r="DA814">
        <v>0.24283505976200104</v>
      </c>
      <c r="DB814">
        <v>2.4436648935079575E-2</v>
      </c>
      <c r="DC814">
        <v>0.35533568263053894</v>
      </c>
      <c r="DD814">
        <v>0.34314590692520142</v>
      </c>
      <c r="DE814">
        <v>0.32242670655250549</v>
      </c>
      <c r="DF814">
        <v>0.35628366470336914</v>
      </c>
      <c r="DG814">
        <v>0.32127314805984497</v>
      </c>
      <c r="DH814">
        <v>0.36940759420394897</v>
      </c>
      <c r="DI814">
        <v>0.55683845281600952</v>
      </c>
      <c r="DJ814">
        <v>0.37749758362770081</v>
      </c>
      <c r="DK814">
        <v>0.1124669685959816</v>
      </c>
      <c r="DL814">
        <v>0.14964248239994049</v>
      </c>
      <c r="DM814">
        <v>0.2958528995513916</v>
      </c>
      <c r="DN814">
        <v>0.254688560962677</v>
      </c>
      <c r="DO814">
        <v>0.23791790008544922</v>
      </c>
      <c r="DP814">
        <v>0.31642609834671021</v>
      </c>
      <c r="DQ814">
        <v>0.31794688105583191</v>
      </c>
      <c r="DR814">
        <v>0.34488320350646973</v>
      </c>
      <c r="DS814">
        <v>0.98557287454605103</v>
      </c>
      <c r="DT814">
        <v>1.2382450103759766</v>
      </c>
      <c r="DU814">
        <v>0.99467766284942627</v>
      </c>
      <c r="DV814">
        <v>0.96960252523422241</v>
      </c>
      <c r="DW814">
        <v>0.66838020086288452</v>
      </c>
      <c r="DX814">
        <v>0.63938796520233154</v>
      </c>
      <c r="DY814">
        <v>0.6507759690284729</v>
      </c>
      <c r="DZ814">
        <v>0.50035679340362549</v>
      </c>
      <c r="EA814">
        <v>0.73575884103775024</v>
      </c>
      <c r="EB814">
        <v>0.71396136283874512</v>
      </c>
      <c r="EC814">
        <v>0.71913444995880127</v>
      </c>
      <c r="ED814">
        <v>0.78963315486907959</v>
      </c>
      <c r="EE814">
        <v>0.75148695707321167</v>
      </c>
      <c r="EF814">
        <v>0.81883281469345093</v>
      </c>
      <c r="EG814">
        <v>1.0147812366485596</v>
      </c>
      <c r="EH814">
        <v>0.90994805097579956</v>
      </c>
      <c r="EI814">
        <v>0.47238576412200928</v>
      </c>
      <c r="EJ814">
        <v>0.5740390419960022</v>
      </c>
      <c r="EK814">
        <v>0.72836983203887939</v>
      </c>
      <c r="EL814">
        <v>0.73295849561691284</v>
      </c>
      <c r="EM814">
        <v>0.69300383329391479</v>
      </c>
      <c r="EN814">
        <v>0.84303098917007446</v>
      </c>
      <c r="EO814">
        <v>0.84382683038711548</v>
      </c>
      <c r="EP814">
        <v>0.97375702857971191</v>
      </c>
      <c r="EQ814">
        <v>2.4244396686553955</v>
      </c>
      <c r="ER814">
        <v>3.0892558097839355</v>
      </c>
      <c r="ES814">
        <v>1.6357184648513794</v>
      </c>
      <c r="ET814">
        <v>1.5111358165740967</v>
      </c>
      <c r="EU814">
        <v>1.2411180734634399</v>
      </c>
      <c r="EV814">
        <v>1.1753273010253906</v>
      </c>
      <c r="EW814">
        <v>1.2397778034210205</v>
      </c>
      <c r="EX814">
        <v>1.1875098943710327</v>
      </c>
      <c r="EY814">
        <v>64.760101318359375</v>
      </c>
      <c r="EZ814">
        <v>63.704109191894531</v>
      </c>
      <c r="FA814">
        <v>63.136550903320313</v>
      </c>
      <c r="FB814">
        <v>61.931144714355469</v>
      </c>
      <c r="FC814">
        <v>60.664131164550781</v>
      </c>
      <c r="FD814">
        <v>59.837612152099609</v>
      </c>
      <c r="FE814">
        <v>59.674976348876953</v>
      </c>
      <c r="FF814">
        <v>60.426834106445313</v>
      </c>
      <c r="FG814">
        <v>62.920703887939453</v>
      </c>
      <c r="FH814">
        <v>67.275474548339844</v>
      </c>
      <c r="FI814">
        <v>72.307327270507813</v>
      </c>
      <c r="FJ814">
        <v>76.456809997558594</v>
      </c>
      <c r="FK814">
        <v>79.021377563476562</v>
      </c>
      <c r="FL814">
        <v>80.804473876953125</v>
      </c>
      <c r="FM814">
        <v>81.813972473144531</v>
      </c>
      <c r="FN814">
        <v>81.707305908203125</v>
      </c>
      <c r="FO814">
        <v>80.416511535644531</v>
      </c>
      <c r="FP814">
        <v>78.051902770996094</v>
      </c>
      <c r="FQ814">
        <v>75.329559326171875</v>
      </c>
      <c r="FR814">
        <v>72.878387451171875</v>
      </c>
      <c r="FS814">
        <v>70.595046997070313</v>
      </c>
      <c r="FT814">
        <v>68.7523193359375</v>
      </c>
      <c r="FU814">
        <v>67.163017272949219</v>
      </c>
      <c r="FV814">
        <v>66.457328796386719</v>
      </c>
      <c r="FW814">
        <v>1</v>
      </c>
    </row>
    <row r="815" spans="1:179" x14ac:dyDescent="0.2">
      <c r="A815" t="s">
        <v>241</v>
      </c>
      <c r="B815" t="s">
        <v>248</v>
      </c>
      <c r="C815" t="s">
        <v>218</v>
      </c>
      <c r="D815" t="s">
        <v>47</v>
      </c>
      <c r="E815">
        <v>2015</v>
      </c>
      <c r="F815" t="s">
        <v>224</v>
      </c>
      <c r="G815" t="s">
        <v>246</v>
      </c>
      <c r="H815">
        <v>99.05</v>
      </c>
      <c r="K815">
        <v>18.919953156782594</v>
      </c>
      <c r="L815">
        <v>18.371450523300144</v>
      </c>
      <c r="M815">
        <v>18.348278939112319</v>
      </c>
      <c r="N815">
        <v>18.642318955955322</v>
      </c>
      <c r="O815">
        <v>19.918676731672662</v>
      </c>
      <c r="P815">
        <v>21.578094550575958</v>
      </c>
      <c r="Q815">
        <v>25.001371540354139</v>
      </c>
      <c r="R815">
        <v>26.974156979526768</v>
      </c>
      <c r="S815">
        <v>27.854821580993889</v>
      </c>
      <c r="T815">
        <v>27.70038199280879</v>
      </c>
      <c r="U815">
        <v>26.699673111666346</v>
      </c>
      <c r="V815">
        <v>26.897391841693839</v>
      </c>
      <c r="W815">
        <v>29.183464832595821</v>
      </c>
      <c r="X815">
        <v>28.440753042376194</v>
      </c>
      <c r="Y815">
        <v>27.94371931091851</v>
      </c>
      <c r="Z815">
        <v>26.482912117259101</v>
      </c>
      <c r="AA815">
        <v>26.768542872215043</v>
      </c>
      <c r="AB815">
        <v>25.76016392043076</v>
      </c>
      <c r="AC815">
        <v>24.548507924613517</v>
      </c>
      <c r="AD815">
        <v>24.09041578462265</v>
      </c>
      <c r="AE815">
        <v>23.864742284822739</v>
      </c>
      <c r="AF815">
        <v>23.072397066861619</v>
      </c>
      <c r="AG815">
        <v>22.214790893329891</v>
      </c>
      <c r="AH815">
        <v>20.782862273012402</v>
      </c>
      <c r="AI815">
        <v>-0.41202053427696228</v>
      </c>
      <c r="AJ815">
        <v>-0.39701801538467407</v>
      </c>
      <c r="AK815">
        <v>-0.67540246248245239</v>
      </c>
      <c r="AL815">
        <v>-0.45643302798271179</v>
      </c>
      <c r="AM815">
        <v>-0.52114391326904297</v>
      </c>
      <c r="AN815">
        <v>-0.61505776643753052</v>
      </c>
      <c r="AO815">
        <v>-0.42314136028289795</v>
      </c>
      <c r="AP815">
        <v>-0.71391457319259644</v>
      </c>
      <c r="AQ815">
        <v>-0.6537015438079834</v>
      </c>
      <c r="AR815">
        <v>-0.66256207227706909</v>
      </c>
      <c r="AS815">
        <v>-0.5848432183265686</v>
      </c>
      <c r="AT815">
        <v>-0.78728443384170532</v>
      </c>
      <c r="AU815">
        <v>-0.81572622060775757</v>
      </c>
      <c r="AV815">
        <v>-1.1405725479125977</v>
      </c>
      <c r="AW815">
        <v>-1.1954951286315918</v>
      </c>
      <c r="AX815">
        <v>-1.9196285009384155</v>
      </c>
      <c r="AY815">
        <v>-2.7812619209289551</v>
      </c>
      <c r="AZ815">
        <v>-2.8656377792358398</v>
      </c>
      <c r="BA815">
        <v>-0.32671234011650085</v>
      </c>
      <c r="BB815">
        <v>-0.17406670749187469</v>
      </c>
      <c r="BC815">
        <v>-0.4676440954208374</v>
      </c>
      <c r="BD815">
        <v>-0.41203629970550537</v>
      </c>
      <c r="BE815">
        <v>-0.48504176735877991</v>
      </c>
      <c r="BF815">
        <v>-0.85072857141494751</v>
      </c>
      <c r="BG815">
        <v>-0.13153132796287537</v>
      </c>
      <c r="BH815">
        <v>-0.12203264981508255</v>
      </c>
      <c r="BI815">
        <v>-0.25366228818893433</v>
      </c>
      <c r="BJ815">
        <v>-0.17106148600578308</v>
      </c>
      <c r="BK815">
        <v>-0.20516511797904968</v>
      </c>
      <c r="BL815">
        <v>-0.23644916713237762</v>
      </c>
      <c r="BM815">
        <v>8.0674802884459496E-3</v>
      </c>
      <c r="BN815">
        <v>-0.25839602947235107</v>
      </c>
      <c r="BO815">
        <v>-0.32071983814239502</v>
      </c>
      <c r="BP815">
        <v>-0.33653339743614197</v>
      </c>
      <c r="BQ815">
        <v>-0.25679084658622742</v>
      </c>
      <c r="BR815">
        <v>-0.39577457308769226</v>
      </c>
      <c r="BS815">
        <v>-0.41123029589653015</v>
      </c>
      <c r="BT815">
        <v>-0.61620742082595825</v>
      </c>
      <c r="BU815">
        <v>-0.66071969270706177</v>
      </c>
      <c r="BV815">
        <v>-1.0395983457565308</v>
      </c>
      <c r="BW815">
        <v>-1.2914928197860718</v>
      </c>
      <c r="BX815">
        <v>-1.2988369464874268</v>
      </c>
      <c r="BY815">
        <v>8.6015000939369202E-2</v>
      </c>
      <c r="BZ815">
        <v>0.19821128249168396</v>
      </c>
      <c r="CA815">
        <v>-5.8872353285551071E-2</v>
      </c>
      <c r="CB815">
        <v>-2.881990559399128E-2</v>
      </c>
      <c r="CC815">
        <v>-6.7255720496177673E-2</v>
      </c>
      <c r="CD815">
        <v>-0.35805204510688782</v>
      </c>
      <c r="CE815">
        <v>6.2734648585319519E-2</v>
      </c>
      <c r="CF815">
        <v>6.8421386182308197E-2</v>
      </c>
      <c r="CG815">
        <v>3.8433652371168137E-2</v>
      </c>
      <c r="CH815">
        <v>2.6585981249809265E-2</v>
      </c>
      <c r="CI815">
        <v>1.3680831529200077E-2</v>
      </c>
      <c r="CJ815">
        <v>2.5774000212550163E-2</v>
      </c>
      <c r="CK815">
        <v>0.30672138929367065</v>
      </c>
      <c r="CL815">
        <v>5.7094726711511612E-2</v>
      </c>
      <c r="CM815">
        <v>-9.0097688138484955E-2</v>
      </c>
      <c r="CN815">
        <v>-0.11072693020105362</v>
      </c>
      <c r="CO815">
        <v>-2.9582755640149117E-2</v>
      </c>
      <c r="CP815">
        <v>-0.12461601942777634</v>
      </c>
      <c r="CQ815">
        <v>-0.13107766211032867</v>
      </c>
      <c r="CR815">
        <v>-0.25303381681442261</v>
      </c>
      <c r="CS815">
        <v>-0.29033583402633667</v>
      </c>
      <c r="CT815">
        <v>-0.43009212613105774</v>
      </c>
      <c r="CU815">
        <v>-0.25968340039253235</v>
      </c>
      <c r="CV815">
        <v>-0.21367546916007996</v>
      </c>
      <c r="CW815">
        <v>0.37186869978904724</v>
      </c>
      <c r="CX815">
        <v>0.45604988932609558</v>
      </c>
      <c r="CY815">
        <v>0.224241703748703</v>
      </c>
      <c r="CZ815">
        <v>0.23659460246562958</v>
      </c>
      <c r="DA815">
        <v>0.2221016138792038</v>
      </c>
      <c r="DB815">
        <v>-1.6825761646032333E-2</v>
      </c>
      <c r="DC815">
        <v>0.2570006251335144</v>
      </c>
      <c r="DD815">
        <v>0.25887542963027954</v>
      </c>
      <c r="DE815">
        <v>0.3305296003818512</v>
      </c>
      <c r="DF815">
        <v>0.22423344850540161</v>
      </c>
      <c r="DG815">
        <v>0.23252677917480469</v>
      </c>
      <c r="DH815">
        <v>0.28799715638160706</v>
      </c>
      <c r="DI815">
        <v>0.60537534952163696</v>
      </c>
      <c r="DJ815">
        <v>0.3725854754447937</v>
      </c>
      <c r="DK815">
        <v>0.14052444696426392</v>
      </c>
      <c r="DL815">
        <v>0.11507955193519592</v>
      </c>
      <c r="DM815">
        <v>0.19762532413005829</v>
      </c>
      <c r="DN815">
        <v>0.14654253423213959</v>
      </c>
      <c r="DO815">
        <v>0.1490749716758728</v>
      </c>
      <c r="DP815">
        <v>0.11013983190059662</v>
      </c>
      <c r="DQ815">
        <v>8.0048024654388428E-2</v>
      </c>
      <c r="DR815">
        <v>0.17941407859325409</v>
      </c>
      <c r="DS815">
        <v>0.77212601900100708</v>
      </c>
      <c r="DT815">
        <v>0.87148600816726685</v>
      </c>
      <c r="DU815">
        <v>0.65772241353988647</v>
      </c>
      <c r="DV815">
        <v>0.71388846635818481</v>
      </c>
      <c r="DW815">
        <v>0.50735574960708618</v>
      </c>
      <c r="DX815">
        <v>0.50200909376144409</v>
      </c>
      <c r="DY815">
        <v>0.51145893335342407</v>
      </c>
      <c r="DZ815">
        <v>0.32440051436424255</v>
      </c>
      <c r="EA815">
        <v>0.53748983144760132</v>
      </c>
      <c r="EB815">
        <v>0.53386080265045166</v>
      </c>
      <c r="EC815">
        <v>0.75226974487304688</v>
      </c>
      <c r="ED815">
        <v>0.50960499048233032</v>
      </c>
      <c r="EE815">
        <v>0.54850560426712036</v>
      </c>
      <c r="EF815">
        <v>0.66660577058792114</v>
      </c>
      <c r="EG815">
        <v>1.0365841388702393</v>
      </c>
      <c r="EH815">
        <v>0.82810401916503906</v>
      </c>
      <c r="EI815">
        <v>0.47350618243217468</v>
      </c>
      <c r="EJ815">
        <v>0.44110825657844543</v>
      </c>
      <c r="EK815">
        <v>0.52567768096923828</v>
      </c>
      <c r="EL815">
        <v>0.53805243968963623</v>
      </c>
      <c r="EM815">
        <v>0.55357086658477783</v>
      </c>
      <c r="EN815">
        <v>0.63450491428375244</v>
      </c>
      <c r="EO815">
        <v>0.61482346057891846</v>
      </c>
      <c r="EP815">
        <v>1.0594441890716553</v>
      </c>
      <c r="EQ815">
        <v>2.2618949413299561</v>
      </c>
      <c r="ER815">
        <v>2.4382867813110352</v>
      </c>
      <c r="ES815">
        <v>1.0704497098922729</v>
      </c>
      <c r="ET815">
        <v>1.0861665010452271</v>
      </c>
      <c r="EU815">
        <v>0.91612750291824341</v>
      </c>
      <c r="EV815">
        <v>0.88522553443908691</v>
      </c>
      <c r="EW815">
        <v>0.9292449951171875</v>
      </c>
      <c r="EX815">
        <v>0.81707704067230225</v>
      </c>
      <c r="EY815">
        <v>45.417369842529297</v>
      </c>
      <c r="EZ815">
        <v>45.087493896484375</v>
      </c>
      <c r="FA815">
        <v>44.333873748779297</v>
      </c>
      <c r="FB815">
        <v>43.722339630126953</v>
      </c>
      <c r="FC815">
        <v>43.143360137939453</v>
      </c>
      <c r="FD815">
        <v>42.144046783447266</v>
      </c>
      <c r="FE815">
        <v>42.547260284423828</v>
      </c>
      <c r="FF815">
        <v>42.992198944091797</v>
      </c>
      <c r="FG815">
        <v>44.036167144775391</v>
      </c>
      <c r="FH815">
        <v>46.010036468505859</v>
      </c>
      <c r="FI815">
        <v>48.273635864257813</v>
      </c>
      <c r="FJ815">
        <v>50.126300811767578</v>
      </c>
      <c r="FK815">
        <v>51.409656524658203</v>
      </c>
      <c r="FL815">
        <v>51.446285247802734</v>
      </c>
      <c r="FM815">
        <v>51.667301177978516</v>
      </c>
      <c r="FN815">
        <v>51.638694763183594</v>
      </c>
      <c r="FO815">
        <v>51.159797668457031</v>
      </c>
      <c r="FP815">
        <v>49.887027740478516</v>
      </c>
      <c r="FQ815">
        <v>48.248626708984375</v>
      </c>
      <c r="FR815">
        <v>47.336952209472656</v>
      </c>
      <c r="FS815">
        <v>46.454959869384766</v>
      </c>
      <c r="FT815">
        <v>45.633438110351563</v>
      </c>
      <c r="FU815">
        <v>44.866291046142578</v>
      </c>
      <c r="FV815">
        <v>44.3426513671875</v>
      </c>
      <c r="FW815">
        <v>1</v>
      </c>
    </row>
    <row r="816" spans="1:179" x14ac:dyDescent="0.2">
      <c r="A816" t="s">
        <v>241</v>
      </c>
      <c r="B816" t="s">
        <v>248</v>
      </c>
      <c r="C816" t="s">
        <v>218</v>
      </c>
      <c r="D816" t="s">
        <v>47</v>
      </c>
      <c r="E816">
        <v>2016</v>
      </c>
      <c r="F816" t="s">
        <v>224</v>
      </c>
      <c r="G816" t="s">
        <v>246</v>
      </c>
      <c r="H816">
        <v>84.8</v>
      </c>
      <c r="K816">
        <v>16.197192928319762</v>
      </c>
      <c r="L816">
        <v>15.727625012237379</v>
      </c>
      <c r="M816">
        <v>15.707788038200766</v>
      </c>
      <c r="N816">
        <v>15.959512915212162</v>
      </c>
      <c r="O816">
        <v>17.052190733573656</v>
      </c>
      <c r="P816">
        <v>18.472802631433076</v>
      </c>
      <c r="Q816">
        <v>21.403437680634433</v>
      </c>
      <c r="R816">
        <v>23.092320633973252</v>
      </c>
      <c r="S816">
        <v>23.84624926883307</v>
      </c>
      <c r="T816">
        <v>23.714034998275661</v>
      </c>
      <c r="U816">
        <v>22.857337591118682</v>
      </c>
      <c r="V816">
        <v>23.026602725617689</v>
      </c>
      <c r="W816">
        <v>24.983688188516219</v>
      </c>
      <c r="X816">
        <v>24.347859650430621</v>
      </c>
      <c r="Y816">
        <v>23.9223537745127</v>
      </c>
      <c r="Z816">
        <v>22.671770554210351</v>
      </c>
      <c r="AA816">
        <v>22.916296341665831</v>
      </c>
      <c r="AB816">
        <v>22.053032659585742</v>
      </c>
      <c r="AC816">
        <v>21.015745422964244</v>
      </c>
      <c r="AD816">
        <v>20.623577075141508</v>
      </c>
      <c r="AE816">
        <v>20.430380126672432</v>
      </c>
      <c r="AF816">
        <v>19.752060880594009</v>
      </c>
      <c r="AG816">
        <v>19.017872347773469</v>
      </c>
      <c r="AH816">
        <v>17.792011800938525</v>
      </c>
      <c r="AI816">
        <v>-0.38556146621704102</v>
      </c>
      <c r="AJ816">
        <v>-0.37207365036010742</v>
      </c>
      <c r="AK816">
        <v>-0.62757527828216553</v>
      </c>
      <c r="AL816">
        <v>-0.424154132604599</v>
      </c>
      <c r="AM816">
        <v>-0.48313543200492859</v>
      </c>
      <c r="AN816">
        <v>-0.57086575031280518</v>
      </c>
      <c r="AO816">
        <v>-0.41272535920143127</v>
      </c>
      <c r="AP816">
        <v>-0.66449928283691406</v>
      </c>
      <c r="AQ816">
        <v>-0.59860718250274658</v>
      </c>
      <c r="AR816">
        <v>-0.60537868738174438</v>
      </c>
      <c r="AS816">
        <v>-0.5390811562538147</v>
      </c>
      <c r="AT816">
        <v>-0.7198176383972168</v>
      </c>
      <c r="AU816">
        <v>-0.74568653106689453</v>
      </c>
      <c r="AV816">
        <v>-1.0378164052963257</v>
      </c>
      <c r="AW816">
        <v>-1.0860538482666016</v>
      </c>
      <c r="AX816">
        <v>-1.7463936805725098</v>
      </c>
      <c r="AY816">
        <v>-2.5554070472717285</v>
      </c>
      <c r="AZ816">
        <v>-2.63665771484375</v>
      </c>
      <c r="BA816">
        <v>-0.32800993323326111</v>
      </c>
      <c r="BB816">
        <v>-0.19259639084339142</v>
      </c>
      <c r="BC816">
        <v>-0.44819727540016174</v>
      </c>
      <c r="BD816">
        <v>-0.3976004421710968</v>
      </c>
      <c r="BE816">
        <v>-0.46414646506309509</v>
      </c>
      <c r="BF816">
        <v>-0.78597426414489746</v>
      </c>
      <c r="BG816">
        <v>-0.12603837251663208</v>
      </c>
      <c r="BH816">
        <v>-0.11764299869537354</v>
      </c>
      <c r="BI816">
        <v>-0.23735955357551575</v>
      </c>
      <c r="BJ816">
        <v>-0.1601136326789856</v>
      </c>
      <c r="BK816">
        <v>-0.1907755434513092</v>
      </c>
      <c r="BL816">
        <v>-0.22055754065513611</v>
      </c>
      <c r="BM816">
        <v>-1.3748716562986374E-2</v>
      </c>
      <c r="BN816">
        <v>-0.24303005635738373</v>
      </c>
      <c r="BO816">
        <v>-0.29051530361175537</v>
      </c>
      <c r="BP816">
        <v>-0.30372008681297302</v>
      </c>
      <c r="BQ816">
        <v>-0.23555015027523041</v>
      </c>
      <c r="BR816">
        <v>-0.35757249593734741</v>
      </c>
      <c r="BS816">
        <v>-0.3714260458946228</v>
      </c>
      <c r="BT816">
        <v>-0.55264681577682495</v>
      </c>
      <c r="BU816">
        <v>-0.59125196933746338</v>
      </c>
      <c r="BV816">
        <v>-0.93214434385299683</v>
      </c>
      <c r="BW816">
        <v>-1.1769958734512329</v>
      </c>
      <c r="BX816">
        <v>-1.1869728565216064</v>
      </c>
      <c r="BY816">
        <v>5.3866688162088394E-2</v>
      </c>
      <c r="BZ816">
        <v>0.15185441076755524</v>
      </c>
      <c r="CA816">
        <v>-6.9980546832084656E-2</v>
      </c>
      <c r="CB816">
        <v>-4.3028820306062698E-2</v>
      </c>
      <c r="CC816">
        <v>-7.7589258551597595E-2</v>
      </c>
      <c r="CD816">
        <v>-0.33012452721595764</v>
      </c>
      <c r="CE816">
        <v>5.3706541657447815E-2</v>
      </c>
      <c r="CF816">
        <v>5.8574900031089783E-2</v>
      </c>
      <c r="CG816">
        <v>3.2902687788009644E-2</v>
      </c>
      <c r="CH816">
        <v>2.2760007530450821E-2</v>
      </c>
      <c r="CI816">
        <v>1.1712030507624149E-2</v>
      </c>
      <c r="CJ816">
        <v>2.2064877673983574E-2</v>
      </c>
      <c r="CK816">
        <v>0.26258128881454468</v>
      </c>
      <c r="CL816">
        <v>4.8878256231546402E-2</v>
      </c>
      <c r="CM816">
        <v>-7.7131778001785278E-2</v>
      </c>
      <c r="CN816">
        <v>-9.4792276620864868E-2</v>
      </c>
      <c r="CO816">
        <v>-2.5325518101453781E-2</v>
      </c>
      <c r="CP816">
        <v>-0.10668259114027023</v>
      </c>
      <c r="CQ816">
        <v>-0.1122143492102623</v>
      </c>
      <c r="CR816">
        <v>-0.21661984920501709</v>
      </c>
      <c r="CS816">
        <v>-0.24855375289916992</v>
      </c>
      <c r="CT816">
        <v>-0.36819779872894287</v>
      </c>
      <c r="CU816">
        <v>-0.22231251001358032</v>
      </c>
      <c r="CV816">
        <v>-0.18292553722858429</v>
      </c>
      <c r="CW816">
        <v>0.31835326552391052</v>
      </c>
      <c r="CX816">
        <v>0.39041998982429504</v>
      </c>
      <c r="CY816">
        <v>0.19197119772434235</v>
      </c>
      <c r="CZ816">
        <v>0.20254640281200409</v>
      </c>
      <c r="DA816">
        <v>0.19013908505439758</v>
      </c>
      <c r="DB816">
        <v>-1.4404376037418842E-2</v>
      </c>
      <c r="DC816">
        <v>0.23345145583152771</v>
      </c>
      <c r="DD816">
        <v>0.2347927987575531</v>
      </c>
      <c r="DE816">
        <v>0.30316492915153503</v>
      </c>
      <c r="DF816">
        <v>0.20563365519046783</v>
      </c>
      <c r="DG816">
        <v>0.21419960260391235</v>
      </c>
      <c r="DH816">
        <v>0.26468729972839355</v>
      </c>
      <c r="DI816">
        <v>0.53891128301620483</v>
      </c>
      <c r="DJ816">
        <v>0.34078657627105713</v>
      </c>
      <c r="DK816">
        <v>0.13625173270702362</v>
      </c>
      <c r="DL816">
        <v>0.11413553357124329</v>
      </c>
      <c r="DM816">
        <v>0.18489912152290344</v>
      </c>
      <c r="DN816">
        <v>0.14420729875564575</v>
      </c>
      <c r="DO816">
        <v>0.14699734747409821</v>
      </c>
      <c r="DP816">
        <v>0.11940711736679077</v>
      </c>
      <c r="DQ816">
        <v>9.4144493341445923E-2</v>
      </c>
      <c r="DR816">
        <v>0.19574874639511108</v>
      </c>
      <c r="DS816">
        <v>0.73237079381942749</v>
      </c>
      <c r="DT816">
        <v>0.82112181186676025</v>
      </c>
      <c r="DU816">
        <v>0.58283984661102295</v>
      </c>
      <c r="DV816">
        <v>0.62898558378219604</v>
      </c>
      <c r="DW816">
        <v>0.45392295718193054</v>
      </c>
      <c r="DX816">
        <v>0.44812163710594177</v>
      </c>
      <c r="DY816">
        <v>0.45786744356155396</v>
      </c>
      <c r="DZ816">
        <v>0.30131575465202332</v>
      </c>
      <c r="EA816">
        <v>0.49297454953193665</v>
      </c>
      <c r="EB816">
        <v>0.48922348022460938</v>
      </c>
      <c r="EC816">
        <v>0.69338065385818481</v>
      </c>
      <c r="ED816">
        <v>0.46967414021492004</v>
      </c>
      <c r="EE816">
        <v>0.50655949115753174</v>
      </c>
      <c r="EF816">
        <v>0.61499553918838501</v>
      </c>
      <c r="EG816">
        <v>0.93788796663284302</v>
      </c>
      <c r="EH816">
        <v>0.76225584745407104</v>
      </c>
      <c r="EI816">
        <v>0.44434365630149841</v>
      </c>
      <c r="EJ816">
        <v>0.41579410433769226</v>
      </c>
      <c r="EK816">
        <v>0.48843011260032654</v>
      </c>
      <c r="EL816">
        <v>0.50645244121551514</v>
      </c>
      <c r="EM816">
        <v>0.52125787734985352</v>
      </c>
      <c r="EN816">
        <v>0.6045767068862915</v>
      </c>
      <c r="EO816">
        <v>0.58894634246826172</v>
      </c>
      <c r="EP816">
        <v>1.0099979639053345</v>
      </c>
      <c r="EQ816">
        <v>2.1107819080352783</v>
      </c>
      <c r="ER816">
        <v>2.2708067893981934</v>
      </c>
      <c r="ES816">
        <v>0.96471649408340454</v>
      </c>
      <c r="ET816">
        <v>0.97343635559082031</v>
      </c>
      <c r="EU816">
        <v>0.83213967084884644</v>
      </c>
      <c r="EV816">
        <v>0.80269324779510498</v>
      </c>
      <c r="EW816">
        <v>0.84442466497421265</v>
      </c>
      <c r="EX816">
        <v>0.75716549158096313</v>
      </c>
      <c r="EY816">
        <v>45.417369842529297</v>
      </c>
      <c r="EZ816">
        <v>45.087493896484375</v>
      </c>
      <c r="FA816">
        <v>44.333873748779297</v>
      </c>
      <c r="FB816">
        <v>43.722339630126953</v>
      </c>
      <c r="FC816">
        <v>43.143360137939453</v>
      </c>
      <c r="FD816">
        <v>42.144046783447266</v>
      </c>
      <c r="FE816">
        <v>42.547260284423828</v>
      </c>
      <c r="FF816">
        <v>42.992198944091797</v>
      </c>
      <c r="FG816">
        <v>44.036167144775391</v>
      </c>
      <c r="FH816">
        <v>46.010036468505859</v>
      </c>
      <c r="FI816">
        <v>48.273632049560547</v>
      </c>
      <c r="FJ816">
        <v>50.126300811767578</v>
      </c>
      <c r="FK816">
        <v>51.409656524658203</v>
      </c>
      <c r="FL816">
        <v>51.446285247802734</v>
      </c>
      <c r="FM816">
        <v>51.667301177978516</v>
      </c>
      <c r="FN816">
        <v>51.638694763183594</v>
      </c>
      <c r="FO816">
        <v>51.159797668457031</v>
      </c>
      <c r="FP816">
        <v>49.887027740478516</v>
      </c>
      <c r="FQ816">
        <v>48.248626708984375</v>
      </c>
      <c r="FR816">
        <v>47.336948394775391</v>
      </c>
      <c r="FS816">
        <v>46.454959869384766</v>
      </c>
      <c r="FT816">
        <v>45.633438110351563</v>
      </c>
      <c r="FU816">
        <v>44.866291046142578</v>
      </c>
      <c r="FV816">
        <v>44.3426513671875</v>
      </c>
      <c r="FW816">
        <v>1</v>
      </c>
    </row>
    <row r="817" spans="1:179" x14ac:dyDescent="0.2">
      <c r="A817" t="s">
        <v>241</v>
      </c>
      <c r="B817" t="s">
        <v>248</v>
      </c>
      <c r="C817" t="s">
        <v>218</v>
      </c>
      <c r="D817" t="s">
        <v>47</v>
      </c>
      <c r="E817" t="s">
        <v>250</v>
      </c>
      <c r="F817" t="s">
        <v>224</v>
      </c>
      <c r="G817" t="s">
        <v>246</v>
      </c>
      <c r="H817">
        <v>80.55</v>
      </c>
      <c r="K817">
        <v>15.386157718607485</v>
      </c>
      <c r="L817">
        <v>14.940102278728814</v>
      </c>
      <c r="M817">
        <v>14.921258593126133</v>
      </c>
      <c r="N817">
        <v>15.160378956545561</v>
      </c>
      <c r="O817">
        <v>16.198343579387025</v>
      </c>
      <c r="P817">
        <v>17.5478217768825</v>
      </c>
      <c r="Q817">
        <v>20.331712373372955</v>
      </c>
      <c r="R817">
        <v>21.936028602940414</v>
      </c>
      <c r="S817">
        <v>22.65220608726522</v>
      </c>
      <c r="T817">
        <v>22.526612126110994</v>
      </c>
      <c r="U817">
        <v>21.712811766877589</v>
      </c>
      <c r="V817">
        <v>21.873601359690891</v>
      </c>
      <c r="W817">
        <v>23.732690507681575</v>
      </c>
      <c r="X817">
        <v>23.128699543798458</v>
      </c>
      <c r="Y817">
        <v>22.724499844131952</v>
      </c>
      <c r="Z817">
        <v>21.536536549938351</v>
      </c>
      <c r="AA817">
        <v>21.768818300776704</v>
      </c>
      <c r="AB817">
        <v>20.948780456934838</v>
      </c>
      <c r="AC817">
        <v>19.963432866597</v>
      </c>
      <c r="AD817">
        <v>19.59090139904275</v>
      </c>
      <c r="AE817">
        <v>19.407378319886138</v>
      </c>
      <c r="AF817">
        <v>18.763024267309437</v>
      </c>
      <c r="AG817">
        <v>18.065598447220644</v>
      </c>
      <c r="AH817">
        <v>16.901119898493654</v>
      </c>
      <c r="AI817">
        <v>-0.37711182236671448</v>
      </c>
      <c r="AJ817">
        <v>-0.36408638954162598</v>
      </c>
      <c r="AK817">
        <v>-0.61247456073760986</v>
      </c>
      <c r="AL817">
        <v>-0.4139610230922699</v>
      </c>
      <c r="AM817">
        <v>-0.47117364406585693</v>
      </c>
      <c r="AN817">
        <v>-0.55693519115447998</v>
      </c>
      <c r="AO817">
        <v>-0.40874916315078735</v>
      </c>
      <c r="AP817">
        <v>-0.64885711669921875</v>
      </c>
      <c r="AQ817">
        <v>-0.58152151107788086</v>
      </c>
      <c r="AR817">
        <v>-0.58768481016159058</v>
      </c>
      <c r="AS817">
        <v>-0.52478533983230591</v>
      </c>
      <c r="AT817">
        <v>-0.69892799854278564</v>
      </c>
      <c r="AU817">
        <v>-0.72400426864624023</v>
      </c>
      <c r="AV817">
        <v>-1.0061459541320801</v>
      </c>
      <c r="AW817">
        <v>-1.0523710250854492</v>
      </c>
      <c r="AX817">
        <v>-1.6930090188980103</v>
      </c>
      <c r="AY817">
        <v>-2.4851131439208984</v>
      </c>
      <c r="AZ817">
        <v>-2.565277099609375</v>
      </c>
      <c r="BA817">
        <v>-0.32756039500236511</v>
      </c>
      <c r="BB817">
        <v>-0.19736170768737793</v>
      </c>
      <c r="BC817">
        <v>-0.4415765106678009</v>
      </c>
      <c r="BD817">
        <v>-0.39252403378486633</v>
      </c>
      <c r="BE817">
        <v>-0.45707595348358154</v>
      </c>
      <c r="BF817">
        <v>-0.76568770408630371</v>
      </c>
      <c r="BG817">
        <v>-0.12416966259479523</v>
      </c>
      <c r="BH817">
        <v>-0.1161075085401535</v>
      </c>
      <c r="BI817">
        <v>-0.23215381801128387</v>
      </c>
      <c r="BJ817">
        <v>-0.15661601722240448</v>
      </c>
      <c r="BK817">
        <v>-0.18622735142707825</v>
      </c>
      <c r="BL817">
        <v>-0.21550999581813812</v>
      </c>
      <c r="BM817">
        <v>-1.988971047103405E-2</v>
      </c>
      <c r="BN817">
        <v>-0.2380753755569458</v>
      </c>
      <c r="BO817">
        <v>-0.28124216198921204</v>
      </c>
      <c r="BP817">
        <v>-0.29367563128471375</v>
      </c>
      <c r="BQ817">
        <v>-0.22895121574401855</v>
      </c>
      <c r="BR817">
        <v>-0.34586858749389648</v>
      </c>
      <c r="BS817">
        <v>-0.35923415422439575</v>
      </c>
      <c r="BT817">
        <v>-0.53327924013137817</v>
      </c>
      <c r="BU817">
        <v>-0.57011622190475464</v>
      </c>
      <c r="BV817">
        <v>-0.89940732717514038</v>
      </c>
      <c r="BW817">
        <v>-1.141655445098877</v>
      </c>
      <c r="BX817">
        <v>-1.1523529291152954</v>
      </c>
      <c r="BY817">
        <v>4.4632703065872192E-2</v>
      </c>
      <c r="BZ817">
        <v>0.1383545845746994</v>
      </c>
      <c r="CA817">
        <v>-7.2950519621372223E-2</v>
      </c>
      <c r="CB817">
        <v>-4.6943582594394684E-2</v>
      </c>
      <c r="CC817">
        <v>-8.0320991575717926E-2</v>
      </c>
      <c r="CD817">
        <v>-0.32139730453491211</v>
      </c>
      <c r="CE817">
        <v>5.1017317920923233E-2</v>
      </c>
      <c r="CF817">
        <v>5.5641904473304749E-2</v>
      </c>
      <c r="CG817">
        <v>3.1255163252353668E-2</v>
      </c>
      <c r="CH817">
        <v>2.1620355546474457E-2</v>
      </c>
      <c r="CI817">
        <v>1.1125579476356506E-2</v>
      </c>
      <c r="CJ817">
        <v>2.0960032939910889E-2</v>
      </c>
      <c r="CK817">
        <v>0.24943317472934723</v>
      </c>
      <c r="CL817">
        <v>4.6430796384811401E-2</v>
      </c>
      <c r="CM817">
        <v>-7.3269590735435486E-2</v>
      </c>
      <c r="CN817">
        <v>-9.0045779943466187E-2</v>
      </c>
      <c r="CO817">
        <v>-2.4057403206825256E-2</v>
      </c>
      <c r="CP817">
        <v>-0.10134071856737137</v>
      </c>
      <c r="CQ817">
        <v>-0.1065954864025116</v>
      </c>
      <c r="CR817">
        <v>-0.20577313005924225</v>
      </c>
      <c r="CS817">
        <v>-0.23610801994800568</v>
      </c>
      <c r="CT817">
        <v>-0.34976118803024292</v>
      </c>
      <c r="CU817">
        <v>-0.21118074655532837</v>
      </c>
      <c r="CV817">
        <v>-0.17376598715782166</v>
      </c>
      <c r="CW817">
        <v>0.30241250991821289</v>
      </c>
      <c r="CX817">
        <v>0.37087064981460571</v>
      </c>
      <c r="CY817">
        <v>0.18235871195793152</v>
      </c>
      <c r="CZ817">
        <v>0.1924043744802475</v>
      </c>
      <c r="DA817">
        <v>0.18061833083629608</v>
      </c>
      <c r="DB817">
        <v>-1.3683111406862736E-2</v>
      </c>
      <c r="DC817">
        <v>0.2262042909860611</v>
      </c>
      <c r="DD817">
        <v>0.227391317486763</v>
      </c>
      <c r="DE817">
        <v>0.29466414451599121</v>
      </c>
      <c r="DF817">
        <v>0.19985672831535339</v>
      </c>
      <c r="DG817">
        <v>0.20847851037979126</v>
      </c>
      <c r="DH817">
        <v>0.25743007659912109</v>
      </c>
      <c r="DI817">
        <v>0.51875603199005127</v>
      </c>
      <c r="DJ817">
        <v>0.3309369683265686</v>
      </c>
      <c r="DK817">
        <v>0.13470298051834106</v>
      </c>
      <c r="DL817">
        <v>0.11358407884836197</v>
      </c>
      <c r="DM817">
        <v>0.18083639442920685</v>
      </c>
      <c r="DN817">
        <v>0.14318715035915375</v>
      </c>
      <c r="DO817">
        <v>0.14604316651821136</v>
      </c>
      <c r="DP817">
        <v>0.12173294275999069</v>
      </c>
      <c r="DQ817">
        <v>9.7900174558162689E-2</v>
      </c>
      <c r="DR817">
        <v>0.19988492131233215</v>
      </c>
      <c r="DS817">
        <v>0.71929395198822021</v>
      </c>
      <c r="DT817">
        <v>0.8048209547996521</v>
      </c>
      <c r="DU817">
        <v>0.56019234657287598</v>
      </c>
      <c r="DV817">
        <v>0.60338670015335083</v>
      </c>
      <c r="DW817">
        <v>0.43766793608665466</v>
      </c>
      <c r="DX817">
        <v>0.43175235390663147</v>
      </c>
      <c r="DY817">
        <v>0.44155767560005188</v>
      </c>
      <c r="DZ817">
        <v>0.2940310537815094</v>
      </c>
      <c r="EA817">
        <v>0.47914648056030273</v>
      </c>
      <c r="EB817">
        <v>0.47537019848823547</v>
      </c>
      <c r="EC817">
        <v>0.67498487234115601</v>
      </c>
      <c r="ED817">
        <v>0.45720171928405762</v>
      </c>
      <c r="EE817">
        <v>0.49342480301856995</v>
      </c>
      <c r="EF817">
        <v>0.59885525703430176</v>
      </c>
      <c r="EG817">
        <v>0.90761548280715942</v>
      </c>
      <c r="EH817">
        <v>0.74171870946884155</v>
      </c>
      <c r="EI817">
        <v>0.43498235940933228</v>
      </c>
      <c r="EJ817">
        <v>0.4075932502746582</v>
      </c>
      <c r="EK817">
        <v>0.47667050361633301</v>
      </c>
      <c r="EL817">
        <v>0.49624654650688171</v>
      </c>
      <c r="EM817">
        <v>0.51081329584121704</v>
      </c>
      <c r="EN817">
        <v>0.59459972381591797</v>
      </c>
      <c r="EO817">
        <v>0.58015495538711548</v>
      </c>
      <c r="EP817">
        <v>0.99348664283752441</v>
      </c>
      <c r="EQ817">
        <v>2.0627515316009521</v>
      </c>
      <c r="ER817">
        <v>2.2177450656890869</v>
      </c>
      <c r="ES817">
        <v>0.93238544464111328</v>
      </c>
      <c r="ET817">
        <v>0.93910300731658936</v>
      </c>
      <c r="EU817">
        <v>0.80629390478134155</v>
      </c>
      <c r="EV817">
        <v>0.77733278274536133</v>
      </c>
      <c r="EW817">
        <v>0.81831258535385132</v>
      </c>
      <c r="EX817">
        <v>0.73832148313522339</v>
      </c>
      <c r="EY817">
        <v>45.417369842529297</v>
      </c>
      <c r="EZ817">
        <v>45.087493896484375</v>
      </c>
      <c r="FA817">
        <v>44.333873748779297</v>
      </c>
      <c r="FB817">
        <v>43.722339630126953</v>
      </c>
      <c r="FC817">
        <v>43.143360137939453</v>
      </c>
      <c r="FD817">
        <v>42.144046783447266</v>
      </c>
      <c r="FE817">
        <v>42.547260284423828</v>
      </c>
      <c r="FF817">
        <v>42.992198944091797</v>
      </c>
      <c r="FG817">
        <v>44.036167144775391</v>
      </c>
      <c r="FH817">
        <v>46.010032653808594</v>
      </c>
      <c r="FI817">
        <v>48.273635864257813</v>
      </c>
      <c r="FJ817">
        <v>50.126300811767578</v>
      </c>
      <c r="FK817">
        <v>51.409656524658203</v>
      </c>
      <c r="FL817">
        <v>51.446281433105469</v>
      </c>
      <c r="FM817">
        <v>51.66729736328125</v>
      </c>
      <c r="FN817">
        <v>51.638690948486328</v>
      </c>
      <c r="FO817">
        <v>51.159797668457031</v>
      </c>
      <c r="FP817">
        <v>49.887027740478516</v>
      </c>
      <c r="FQ817">
        <v>48.248626708984375</v>
      </c>
      <c r="FR817">
        <v>47.336948394775391</v>
      </c>
      <c r="FS817">
        <v>46.454959869384766</v>
      </c>
      <c r="FT817">
        <v>45.633438110351563</v>
      </c>
      <c r="FU817">
        <v>44.866291046142578</v>
      </c>
      <c r="FV817">
        <v>44.3426513671875</v>
      </c>
      <c r="FW817">
        <v>1</v>
      </c>
    </row>
    <row r="818" spans="1:179" x14ac:dyDescent="0.2">
      <c r="A818" t="s">
        <v>241</v>
      </c>
      <c r="B818" t="s">
        <v>248</v>
      </c>
      <c r="C818" t="s">
        <v>218</v>
      </c>
      <c r="D818" t="s">
        <v>11</v>
      </c>
      <c r="E818">
        <v>2015</v>
      </c>
      <c r="F818" t="s">
        <v>224</v>
      </c>
      <c r="G818" t="s">
        <v>246</v>
      </c>
      <c r="H818">
        <v>98.15</v>
      </c>
      <c r="K818">
        <v>20.159743466669912</v>
      </c>
      <c r="L818">
        <v>19.499332216296388</v>
      </c>
      <c r="M818">
        <v>19.517620837731084</v>
      </c>
      <c r="N818">
        <v>20.213297492676499</v>
      </c>
      <c r="O818">
        <v>21.252612345666201</v>
      </c>
      <c r="P818">
        <v>23.100873901912308</v>
      </c>
      <c r="Q818">
        <v>27.036282336708897</v>
      </c>
      <c r="R818">
        <v>30.132377708118209</v>
      </c>
      <c r="S818">
        <v>32.43022629697613</v>
      </c>
      <c r="T818">
        <v>34.297323251948718</v>
      </c>
      <c r="U818">
        <v>36.075996533050805</v>
      </c>
      <c r="V818">
        <v>37.343904779668726</v>
      </c>
      <c r="W818">
        <v>37.793621640109919</v>
      </c>
      <c r="X818">
        <v>38.589604650417421</v>
      </c>
      <c r="Y818">
        <v>38.8318572543225</v>
      </c>
      <c r="Z818">
        <v>36.51659104401422</v>
      </c>
      <c r="AA818">
        <v>35.530375329927516</v>
      </c>
      <c r="AB818">
        <v>34.255983683126381</v>
      </c>
      <c r="AC818">
        <v>31.872402698320521</v>
      </c>
      <c r="AD818">
        <v>30.538180808055134</v>
      </c>
      <c r="AE818">
        <v>29.251266939253135</v>
      </c>
      <c r="AF818">
        <v>27.134529280432087</v>
      </c>
      <c r="AG818">
        <v>23.870469623498952</v>
      </c>
      <c r="AH818">
        <v>21.988862449618878</v>
      </c>
      <c r="AI818">
        <v>-0.60453915596008301</v>
      </c>
      <c r="AJ818">
        <v>-0.4674384593963623</v>
      </c>
      <c r="AK818">
        <v>-0.45526590943336487</v>
      </c>
      <c r="AL818">
        <v>-0.36387565732002258</v>
      </c>
      <c r="AM818">
        <v>-0.3476790189743042</v>
      </c>
      <c r="AN818">
        <v>-0.41876804828643799</v>
      </c>
      <c r="AO818">
        <v>-0.43878680467605591</v>
      </c>
      <c r="AP818">
        <v>-0.39826259016990662</v>
      </c>
      <c r="AQ818">
        <v>-0.6650882363319397</v>
      </c>
      <c r="AR818">
        <v>-0.8138573169708252</v>
      </c>
      <c r="AS818">
        <v>-0.83207398653030396</v>
      </c>
      <c r="AT818">
        <v>-0.79245007038116455</v>
      </c>
      <c r="AU818">
        <v>-0.59639155864715576</v>
      </c>
      <c r="AV818">
        <v>-0.34777271747589111</v>
      </c>
      <c r="AW818">
        <v>-0.26445600390434265</v>
      </c>
      <c r="AX818">
        <v>-0.25980967283248901</v>
      </c>
      <c r="AY818">
        <v>-0.49969407916069031</v>
      </c>
      <c r="AZ818">
        <v>-1.1339265108108521</v>
      </c>
      <c r="BA818">
        <v>-0.71842443943023682</v>
      </c>
      <c r="BB818">
        <v>-0.69917118549346924</v>
      </c>
      <c r="BC818">
        <v>-1.1236625909805298</v>
      </c>
      <c r="BD818">
        <v>-1.007643461227417</v>
      </c>
      <c r="BE818">
        <v>-0.77205592393875122</v>
      </c>
      <c r="BF818">
        <v>-0.79534512758255005</v>
      </c>
      <c r="BG818">
        <v>-0.26863297820091248</v>
      </c>
      <c r="BH818">
        <v>-0.19011060893535614</v>
      </c>
      <c r="BI818">
        <v>-0.18528912961483002</v>
      </c>
      <c r="BJ818">
        <v>-0.12455495446920395</v>
      </c>
      <c r="BK818">
        <v>-0.1063983142375946</v>
      </c>
      <c r="BL818">
        <v>-0.17522051930427551</v>
      </c>
      <c r="BM818">
        <v>-0.18076047301292419</v>
      </c>
      <c r="BN818">
        <v>-0.11511579155921936</v>
      </c>
      <c r="BO818">
        <v>-0.29557627439498901</v>
      </c>
      <c r="BP818">
        <v>-0.40895757079124451</v>
      </c>
      <c r="BQ818">
        <v>-0.3579275906085968</v>
      </c>
      <c r="BR818">
        <v>-0.31085014343261719</v>
      </c>
      <c r="BS818">
        <v>-0.14896634221076965</v>
      </c>
      <c r="BT818">
        <v>9.9550068378448486E-2</v>
      </c>
      <c r="BU818">
        <v>0.24011658132076263</v>
      </c>
      <c r="BV818">
        <v>0.33322128653526306</v>
      </c>
      <c r="BW818">
        <v>0.16331535577774048</v>
      </c>
      <c r="BX818">
        <v>-0.31733575463294983</v>
      </c>
      <c r="BY818">
        <v>-0.10856948792934418</v>
      </c>
      <c r="BZ818">
        <v>-8.5877276957035065E-2</v>
      </c>
      <c r="CA818">
        <v>-0.44211161136627197</v>
      </c>
      <c r="CB818">
        <v>-0.36901068687438965</v>
      </c>
      <c r="CC818">
        <v>-0.18267986178398132</v>
      </c>
      <c r="CD818">
        <v>-0.21550685167312622</v>
      </c>
      <c r="CE818">
        <v>-3.598538413643837E-2</v>
      </c>
      <c r="CF818">
        <v>1.9658184610307217E-3</v>
      </c>
      <c r="CG818">
        <v>1.6959760105237365E-3</v>
      </c>
      <c r="CH818">
        <v>4.1197825223207474E-2</v>
      </c>
      <c r="CI818">
        <v>6.0711979866027832E-2</v>
      </c>
      <c r="CJ818">
        <v>-6.5402532927691936E-3</v>
      </c>
      <c r="CK818">
        <v>-2.0522032864391804E-3</v>
      </c>
      <c r="CL818">
        <v>8.0990813672542572E-2</v>
      </c>
      <c r="CM818">
        <v>-3.9653435349464417E-2</v>
      </c>
      <c r="CN818">
        <v>-0.12852524220943451</v>
      </c>
      <c r="CO818">
        <v>-2.9535263776779175E-2</v>
      </c>
      <c r="CP818">
        <v>2.2704528644680977E-2</v>
      </c>
      <c r="CQ818">
        <v>0.16091898083686829</v>
      </c>
      <c r="CR818">
        <v>0.4093644917011261</v>
      </c>
      <c r="CS818">
        <v>0.58958202600479126</v>
      </c>
      <c r="CT818">
        <v>0.74395275115966797</v>
      </c>
      <c r="CU818">
        <v>0.62251365184783936</v>
      </c>
      <c r="CV818">
        <v>0.24823251366615295</v>
      </c>
      <c r="CW818">
        <v>0.3138141930103302</v>
      </c>
      <c r="CX818">
        <v>0.33888819813728333</v>
      </c>
      <c r="CY818">
        <v>2.9928537085652351E-2</v>
      </c>
      <c r="CZ818">
        <v>7.3304459452629089E-2</v>
      </c>
      <c r="DA818">
        <v>0.22552020847797394</v>
      </c>
      <c r="DB818">
        <v>0.18608736991882324</v>
      </c>
      <c r="DC818">
        <v>0.19666220247745514</v>
      </c>
      <c r="DD818">
        <v>0.19404225051403046</v>
      </c>
      <c r="DE818">
        <v>0.18868108093738556</v>
      </c>
      <c r="DF818">
        <v>0.2069506049156189</v>
      </c>
      <c r="DG818">
        <v>0.22782227396965027</v>
      </c>
      <c r="DH818">
        <v>0.16214001178741455</v>
      </c>
      <c r="DI818">
        <v>0.17665606737136841</v>
      </c>
      <c r="DJ818">
        <v>0.2770974338054657</v>
      </c>
      <c r="DK818">
        <v>0.21626941859722137</v>
      </c>
      <c r="DL818">
        <v>0.15190708637237549</v>
      </c>
      <c r="DM818">
        <v>0.29885706305503845</v>
      </c>
      <c r="DN818">
        <v>0.35625919699668884</v>
      </c>
      <c r="DO818">
        <v>0.47080430388450623</v>
      </c>
      <c r="DP818">
        <v>0.71917891502380371</v>
      </c>
      <c r="DQ818">
        <v>0.93904745578765869</v>
      </c>
      <c r="DR818">
        <v>1.1546841859817505</v>
      </c>
      <c r="DS818">
        <v>1.081712007522583</v>
      </c>
      <c r="DT818">
        <v>0.81380081176757813</v>
      </c>
      <c r="DU818">
        <v>0.73619788885116577</v>
      </c>
      <c r="DV818">
        <v>0.76365369558334351</v>
      </c>
      <c r="DW818">
        <v>0.50196868181228638</v>
      </c>
      <c r="DX818">
        <v>0.51561963558197021</v>
      </c>
      <c r="DY818">
        <v>0.6337202787399292</v>
      </c>
      <c r="DZ818">
        <v>0.58768159151077271</v>
      </c>
      <c r="EA818">
        <v>0.53256839513778687</v>
      </c>
      <c r="EB818">
        <v>0.47137010097503662</v>
      </c>
      <c r="EC818">
        <v>0.45865786075592041</v>
      </c>
      <c r="ED818">
        <v>0.44627130031585693</v>
      </c>
      <c r="EE818">
        <v>0.46910297870635986</v>
      </c>
      <c r="EF818">
        <v>0.40568754076957703</v>
      </c>
      <c r="EG818">
        <v>0.43468239903450012</v>
      </c>
      <c r="EH818">
        <v>0.56024420261383057</v>
      </c>
      <c r="EI818">
        <v>0.58578133583068848</v>
      </c>
      <c r="EJ818">
        <v>0.55680680274963379</v>
      </c>
      <c r="EK818">
        <v>0.77300345897674561</v>
      </c>
      <c r="EL818">
        <v>0.83785915374755859</v>
      </c>
      <c r="EM818">
        <v>0.91822952032089233</v>
      </c>
      <c r="EN818">
        <v>1.1665016412734985</v>
      </c>
      <c r="EO818">
        <v>1.4436200857162476</v>
      </c>
      <c r="EP818">
        <v>1.7477151155471802</v>
      </c>
      <c r="EQ818">
        <v>1.7447214126586914</v>
      </c>
      <c r="ER818">
        <v>1.6303915977478027</v>
      </c>
      <c r="ES818">
        <v>1.346052885055542</v>
      </c>
      <c r="ET818">
        <v>1.3769475221633911</v>
      </c>
      <c r="EU818">
        <v>1.183519721031189</v>
      </c>
      <c r="EV818">
        <v>1.1542524099349976</v>
      </c>
      <c r="EW818">
        <v>1.2230963706970215</v>
      </c>
      <c r="EX818">
        <v>1.1675199270248413</v>
      </c>
      <c r="EY818">
        <v>75.29400634765625</v>
      </c>
      <c r="EZ818">
        <v>74.124259948730469</v>
      </c>
      <c r="FA818">
        <v>73.132537841796875</v>
      </c>
      <c r="FB818">
        <v>72.345611572265625</v>
      </c>
      <c r="FC818">
        <v>71.392951965332031</v>
      </c>
      <c r="FD818">
        <v>70.785537719726562</v>
      </c>
      <c r="FE818">
        <v>70.655281066894531</v>
      </c>
      <c r="FF818">
        <v>71.528450012207031</v>
      </c>
      <c r="FG818">
        <v>74.387954711914062</v>
      </c>
      <c r="FH818">
        <v>78.857772827148438</v>
      </c>
      <c r="FI818">
        <v>83.490806579589844</v>
      </c>
      <c r="FJ818">
        <v>87.984016418457031</v>
      </c>
      <c r="FK818">
        <v>91.238922119140625</v>
      </c>
      <c r="FL818">
        <v>93.591743469238281</v>
      </c>
      <c r="FM818">
        <v>95.106063842773438</v>
      </c>
      <c r="FN818">
        <v>95.287101745605469</v>
      </c>
      <c r="FO818">
        <v>95.389816284179688</v>
      </c>
      <c r="FP818">
        <v>94.47955322265625</v>
      </c>
      <c r="FQ818">
        <v>93.223739624023438</v>
      </c>
      <c r="FR818">
        <v>90.832817077636719</v>
      </c>
      <c r="FS818">
        <v>87.11163330078125</v>
      </c>
      <c r="FT818">
        <v>83.255958557128906</v>
      </c>
      <c r="FU818">
        <v>80.504043579101562</v>
      </c>
      <c r="FV818">
        <v>78.542953491210938</v>
      </c>
      <c r="FW818">
        <v>1</v>
      </c>
    </row>
    <row r="819" spans="1:179" x14ac:dyDescent="0.2">
      <c r="A819" t="s">
        <v>241</v>
      </c>
      <c r="B819" t="s">
        <v>248</v>
      </c>
      <c r="C819" t="s">
        <v>218</v>
      </c>
      <c r="D819" t="s">
        <v>11</v>
      </c>
      <c r="E819">
        <v>2016</v>
      </c>
      <c r="F819" t="s">
        <v>224</v>
      </c>
      <c r="G819" t="s">
        <v>246</v>
      </c>
      <c r="H819">
        <v>83.89</v>
      </c>
      <c r="K819">
        <v>17.231669495759522</v>
      </c>
      <c r="L819">
        <v>16.667178761215581</v>
      </c>
      <c r="M819">
        <v>16.682811077202974</v>
      </c>
      <c r="N819">
        <v>17.277445141557717</v>
      </c>
      <c r="O819">
        <v>18.165806150633138</v>
      </c>
      <c r="P819">
        <v>19.745619521354168</v>
      </c>
      <c r="Q819">
        <v>23.109435017883445</v>
      </c>
      <c r="R819">
        <v>25.755842312484244</v>
      </c>
      <c r="S819">
        <v>27.71994307100633</v>
      </c>
      <c r="T819">
        <v>29.315856119097372</v>
      </c>
      <c r="U819">
        <v>30.836188467153395</v>
      </c>
      <c r="V819">
        <v>31.919941139541788</v>
      </c>
      <c r="W819">
        <v>32.304339498509265</v>
      </c>
      <c r="X819">
        <v>32.984711060802979</v>
      </c>
      <c r="Y819">
        <v>33.191778021346444</v>
      </c>
      <c r="Z819">
        <v>31.212789439636975</v>
      </c>
      <c r="AA819">
        <v>30.369815258702435</v>
      </c>
      <c r="AB819">
        <v>29.280520858595597</v>
      </c>
      <c r="AC819">
        <v>27.243139787032973</v>
      </c>
      <c r="AD819">
        <v>26.102705104167516</v>
      </c>
      <c r="AE819">
        <v>25.002707254821452</v>
      </c>
      <c r="AF819">
        <v>23.193412220569847</v>
      </c>
      <c r="AG819">
        <v>20.403436380068499</v>
      </c>
      <c r="AH819">
        <v>18.795120629684231</v>
      </c>
      <c r="AI819">
        <v>-0.55640393495559692</v>
      </c>
      <c r="AJ819">
        <v>-0.4322982132434845</v>
      </c>
      <c r="AK819">
        <v>-0.42102548480033875</v>
      </c>
      <c r="AL819">
        <v>-0.33928865194320679</v>
      </c>
      <c r="AM819">
        <v>-0.32567593455314636</v>
      </c>
      <c r="AN819">
        <v>-0.38670739531517029</v>
      </c>
      <c r="AO819">
        <v>-0.40552854537963867</v>
      </c>
      <c r="AP819">
        <v>-0.37385693192481995</v>
      </c>
      <c r="AQ819">
        <v>-0.61212748289108276</v>
      </c>
      <c r="AR819">
        <v>-0.74346804618835449</v>
      </c>
      <c r="AS819">
        <v>-0.76721680164337158</v>
      </c>
      <c r="AT819">
        <v>-0.73422837257385254</v>
      </c>
      <c r="AU819">
        <v>-0.56261008977890015</v>
      </c>
      <c r="AV819">
        <v>-0.350089430809021</v>
      </c>
      <c r="AW819">
        <v>-0.2856350839138031</v>
      </c>
      <c r="AX819">
        <v>-0.29211050271987915</v>
      </c>
      <c r="AY819">
        <v>-0.5054175853729248</v>
      </c>
      <c r="AZ819">
        <v>-1.0656697750091553</v>
      </c>
      <c r="BA819">
        <v>-0.68610125780105591</v>
      </c>
      <c r="BB819">
        <v>-0.67005050182342529</v>
      </c>
      <c r="BC819">
        <v>-1.0409483909606934</v>
      </c>
      <c r="BD819">
        <v>-0.93671178817749023</v>
      </c>
      <c r="BE819">
        <v>-0.72952461242675781</v>
      </c>
      <c r="BF819">
        <v>-0.74830478429794312</v>
      </c>
      <c r="BG819">
        <v>-0.24584849178791046</v>
      </c>
      <c r="BH819">
        <v>-0.17590019106864929</v>
      </c>
      <c r="BI819">
        <v>-0.17142376303672791</v>
      </c>
      <c r="BJ819">
        <v>-0.11802938580513</v>
      </c>
      <c r="BK819">
        <v>-0.10260459035634995</v>
      </c>
      <c r="BL819">
        <v>-0.16154034435749054</v>
      </c>
      <c r="BM819">
        <v>-0.16697534918785095</v>
      </c>
      <c r="BN819">
        <v>-0.11207910627126694</v>
      </c>
      <c r="BO819">
        <v>-0.2705024778842926</v>
      </c>
      <c r="BP819">
        <v>-0.36912596225738525</v>
      </c>
      <c r="BQ819">
        <v>-0.32885411381721497</v>
      </c>
      <c r="BR819">
        <v>-0.2889745831489563</v>
      </c>
      <c r="BS819">
        <v>-0.14895187318325043</v>
      </c>
      <c r="BT819">
        <v>6.3474074006080627E-2</v>
      </c>
      <c r="BU819">
        <v>0.18085759878158569</v>
      </c>
      <c r="BV819">
        <v>0.25616464018821716</v>
      </c>
      <c r="BW819">
        <v>0.10755474865436554</v>
      </c>
      <c r="BX819">
        <v>-0.3107067346572876</v>
      </c>
      <c r="BY819">
        <v>-0.12227184325456619</v>
      </c>
      <c r="BZ819">
        <v>-0.10304171591997147</v>
      </c>
      <c r="CA819">
        <v>-0.41083383560180664</v>
      </c>
      <c r="CB819">
        <v>-0.34627634286880493</v>
      </c>
      <c r="CC819">
        <v>-0.18462853133678436</v>
      </c>
      <c r="CD819">
        <v>-0.21222670376300812</v>
      </c>
      <c r="CE819">
        <v>-3.0758736655116081E-2</v>
      </c>
      <c r="CF819">
        <v>1.6802959144115448E-3</v>
      </c>
      <c r="CG819">
        <v>1.4496463118121028E-3</v>
      </c>
      <c r="CH819">
        <v>3.5214103758335114E-2</v>
      </c>
      <c r="CI819">
        <v>5.1893953233957291E-2</v>
      </c>
      <c r="CJ819">
        <v>-5.5903233587741852E-3</v>
      </c>
      <c r="CK819">
        <v>-1.754133845679462E-3</v>
      </c>
      <c r="CL819">
        <v>6.9227419793605804E-2</v>
      </c>
      <c r="CM819">
        <v>-3.3894024789333344E-2</v>
      </c>
      <c r="CN819">
        <v>-0.10985776782035828</v>
      </c>
      <c r="CO819">
        <v>-2.5245456025004387E-2</v>
      </c>
      <c r="CP819">
        <v>1.9406840205192566E-2</v>
      </c>
      <c r="CQ819">
        <v>0.13754652440547943</v>
      </c>
      <c r="CR819">
        <v>0.34990689158439636</v>
      </c>
      <c r="CS819">
        <v>0.50394898653030396</v>
      </c>
      <c r="CT819">
        <v>0.63589835166931152</v>
      </c>
      <c r="CU819">
        <v>0.53209751844406128</v>
      </c>
      <c r="CV819">
        <v>0.21217831969261169</v>
      </c>
      <c r="CW819">
        <v>0.26823469996452332</v>
      </c>
      <c r="CX819">
        <v>0.28966686129570007</v>
      </c>
      <c r="CY819">
        <v>2.5581609457731247E-2</v>
      </c>
      <c r="CZ819">
        <v>6.2657460570335388E-2</v>
      </c>
      <c r="DA819">
        <v>0.19276484847068787</v>
      </c>
      <c r="DB819">
        <v>0.15905937552452087</v>
      </c>
      <c r="DC819">
        <v>0.184331014752388</v>
      </c>
      <c r="DD819">
        <v>0.17926079034805298</v>
      </c>
      <c r="DE819">
        <v>0.17432305216789246</v>
      </c>
      <c r="DF819">
        <v>0.18845759332180023</v>
      </c>
      <c r="DG819">
        <v>0.20639249682426453</v>
      </c>
      <c r="DH819">
        <v>0.15035970509052277</v>
      </c>
      <c r="DI819">
        <v>0.16346707940101624</v>
      </c>
      <c r="DJ819">
        <v>0.25053393840789795</v>
      </c>
      <c r="DK819">
        <v>0.20271442830562592</v>
      </c>
      <c r="DL819">
        <v>0.1494104266166687</v>
      </c>
      <c r="DM819">
        <v>0.27836322784423828</v>
      </c>
      <c r="DN819">
        <v>0.32778826355934143</v>
      </c>
      <c r="DO819">
        <v>0.42404493689537048</v>
      </c>
      <c r="DP819">
        <v>0.63633972406387329</v>
      </c>
      <c r="DQ819">
        <v>0.82704043388366699</v>
      </c>
      <c r="DR819">
        <v>1.0156320333480835</v>
      </c>
      <c r="DS819">
        <v>0.95664030313491821</v>
      </c>
      <c r="DT819">
        <v>0.73506337404251099</v>
      </c>
      <c r="DU819">
        <v>0.65874123573303223</v>
      </c>
      <c r="DV819">
        <v>0.68237543106079102</v>
      </c>
      <c r="DW819">
        <v>0.46199706196784973</v>
      </c>
      <c r="DX819">
        <v>0.47159126400947571</v>
      </c>
      <c r="DY819">
        <v>0.57015824317932129</v>
      </c>
      <c r="DZ819">
        <v>0.53034543991088867</v>
      </c>
      <c r="EA819">
        <v>0.49488645792007446</v>
      </c>
      <c r="EB819">
        <v>0.43565881252288818</v>
      </c>
      <c r="EC819">
        <v>0.4239247739315033</v>
      </c>
      <c r="ED819">
        <v>0.40971684455871582</v>
      </c>
      <c r="EE819">
        <v>0.42946383357048035</v>
      </c>
      <c r="EF819">
        <v>0.37552675604820251</v>
      </c>
      <c r="EG819">
        <v>0.40202027559280396</v>
      </c>
      <c r="EH819">
        <v>0.51231175661087036</v>
      </c>
      <c r="EI819">
        <v>0.54433947801589966</v>
      </c>
      <c r="EJ819">
        <v>0.52375251054763794</v>
      </c>
      <c r="EK819">
        <v>0.71672594547271729</v>
      </c>
      <c r="EL819">
        <v>0.77304202318191528</v>
      </c>
      <c r="EM819">
        <v>0.83770310878753662</v>
      </c>
      <c r="EN819">
        <v>1.0499032735824585</v>
      </c>
      <c r="EO819">
        <v>1.2935330867767334</v>
      </c>
      <c r="EP819">
        <v>1.5639071464538574</v>
      </c>
      <c r="EQ819">
        <v>1.5696126222610474</v>
      </c>
      <c r="ER819">
        <v>1.4900263547897339</v>
      </c>
      <c r="ES819">
        <v>1.2225706577301025</v>
      </c>
      <c r="ET819">
        <v>1.2493842840194702</v>
      </c>
      <c r="EU819">
        <v>1.0921117067337036</v>
      </c>
      <c r="EV819">
        <v>1.0620267391204834</v>
      </c>
      <c r="EW819">
        <v>1.1150543689727783</v>
      </c>
      <c r="EX819">
        <v>1.0664235353469849</v>
      </c>
      <c r="EY819">
        <v>75.29400634765625</v>
      </c>
      <c r="EZ819">
        <v>74.124259948730469</v>
      </c>
      <c r="FA819">
        <v>73.132537841796875</v>
      </c>
      <c r="FB819">
        <v>72.345611572265625</v>
      </c>
      <c r="FC819">
        <v>71.392951965332031</v>
      </c>
      <c r="FD819">
        <v>70.785537719726562</v>
      </c>
      <c r="FE819">
        <v>70.655281066894531</v>
      </c>
      <c r="FF819">
        <v>71.528450012207031</v>
      </c>
      <c r="FG819">
        <v>74.387954711914062</v>
      </c>
      <c r="FH819">
        <v>78.857772827148438</v>
      </c>
      <c r="FI819">
        <v>83.490806579589844</v>
      </c>
      <c r="FJ819">
        <v>87.984016418457031</v>
      </c>
      <c r="FK819">
        <v>91.238922119140625</v>
      </c>
      <c r="FL819">
        <v>93.591743469238281</v>
      </c>
      <c r="FM819">
        <v>95.106063842773438</v>
      </c>
      <c r="FN819">
        <v>95.287101745605469</v>
      </c>
      <c r="FO819">
        <v>95.389816284179688</v>
      </c>
      <c r="FP819">
        <v>94.479560852050781</v>
      </c>
      <c r="FQ819">
        <v>93.223739624023438</v>
      </c>
      <c r="FR819">
        <v>90.832817077636719</v>
      </c>
      <c r="FS819">
        <v>87.11163330078125</v>
      </c>
      <c r="FT819">
        <v>83.255958557128906</v>
      </c>
      <c r="FU819">
        <v>80.504043579101562</v>
      </c>
      <c r="FV819">
        <v>78.542953491210938</v>
      </c>
      <c r="FW819">
        <v>1</v>
      </c>
    </row>
    <row r="820" spans="1:179" x14ac:dyDescent="0.2">
      <c r="A820" t="s">
        <v>241</v>
      </c>
      <c r="B820" t="s">
        <v>248</v>
      </c>
      <c r="C820" t="s">
        <v>218</v>
      </c>
      <c r="D820" t="s">
        <v>11</v>
      </c>
      <c r="E820" t="s">
        <v>250</v>
      </c>
      <c r="F820" t="s">
        <v>224</v>
      </c>
      <c r="G820" t="s">
        <v>246</v>
      </c>
      <c r="H820">
        <v>79.64</v>
      </c>
      <c r="K820">
        <v>16.359476982358856</v>
      </c>
      <c r="L820">
        <v>15.823558325098226</v>
      </c>
      <c r="M820">
        <v>15.838399400923155</v>
      </c>
      <c r="N820">
        <v>16.402935663131053</v>
      </c>
      <c r="O820">
        <v>17.246331683671652</v>
      </c>
      <c r="P820">
        <v>18.746181740631805</v>
      </c>
      <c r="Q820">
        <v>21.939735458796775</v>
      </c>
      <c r="R820">
        <v>24.452193072530743</v>
      </c>
      <c r="S820">
        <v>26.316879553314443</v>
      </c>
      <c r="T820">
        <v>27.832014391672182</v>
      </c>
      <c r="U820">
        <v>29.275394097839289</v>
      </c>
      <c r="V820">
        <v>30.304291901553018</v>
      </c>
      <c r="W820">
        <v>30.669233679662938</v>
      </c>
      <c r="X820">
        <v>31.315167778824634</v>
      </c>
      <c r="Y820">
        <v>31.511753906225206</v>
      </c>
      <c r="Z820">
        <v>29.63293315941398</v>
      </c>
      <c r="AA820">
        <v>28.832626682254869</v>
      </c>
      <c r="AB820">
        <v>27.798467649089478</v>
      </c>
      <c r="AC820">
        <v>25.864209987478425</v>
      </c>
      <c r="AD820">
        <v>24.781499171279659</v>
      </c>
      <c r="AE820">
        <v>23.737178451139943</v>
      </c>
      <c r="AF820">
        <v>22.019462099023318</v>
      </c>
      <c r="AG820">
        <v>19.370702757669243</v>
      </c>
      <c r="AH820">
        <v>17.843792988116647</v>
      </c>
      <c r="AI820">
        <v>-0.54137134552001953</v>
      </c>
      <c r="AJ820">
        <v>-0.4212576150894165</v>
      </c>
      <c r="AK820">
        <v>-0.41026812791824341</v>
      </c>
      <c r="AL820">
        <v>-0.33147010207176208</v>
      </c>
      <c r="AM820">
        <v>-0.31862300634384155</v>
      </c>
      <c r="AN820">
        <v>-0.37665396928787231</v>
      </c>
      <c r="AO820">
        <v>-0.39508843421936035</v>
      </c>
      <c r="AP820">
        <v>-0.36600181460380554</v>
      </c>
      <c r="AQ820">
        <v>-0.5955880880355835</v>
      </c>
      <c r="AR820">
        <v>-0.72166401147842407</v>
      </c>
      <c r="AS820">
        <v>-0.7469174861907959</v>
      </c>
      <c r="AT820">
        <v>-0.71589016914367676</v>
      </c>
      <c r="AU820">
        <v>-0.55162256956100464</v>
      </c>
      <c r="AV820">
        <v>-0.3498547375202179</v>
      </c>
      <c r="AW820">
        <v>-0.29090064764022827</v>
      </c>
      <c r="AX820">
        <v>-0.30050605535507202</v>
      </c>
      <c r="AY820">
        <v>-0.5057518482208252</v>
      </c>
      <c r="AZ820">
        <v>-1.0436497926712036</v>
      </c>
      <c r="BA820">
        <v>-0.67521238327026367</v>
      </c>
      <c r="BB820">
        <v>-0.66010844707489014</v>
      </c>
      <c r="BC820">
        <v>-1.0149012804031372</v>
      </c>
      <c r="BD820">
        <v>-0.91426295042037964</v>
      </c>
      <c r="BE820">
        <v>-0.71563726663589478</v>
      </c>
      <c r="BF820">
        <v>-0.73309415578842163</v>
      </c>
      <c r="BG820">
        <v>-0.23877747356891632</v>
      </c>
      <c r="BH820">
        <v>-0.17143271863460541</v>
      </c>
      <c r="BI820">
        <v>-0.16706527769565582</v>
      </c>
      <c r="BJ820">
        <v>-0.11588314175605774</v>
      </c>
      <c r="BK820">
        <v>-0.10127042979001999</v>
      </c>
      <c r="BL820">
        <v>-0.15725938975811005</v>
      </c>
      <c r="BM820">
        <v>-0.16265088319778442</v>
      </c>
      <c r="BN820">
        <v>-0.1109350398182869</v>
      </c>
      <c r="BO820">
        <v>-0.26272112131118774</v>
      </c>
      <c r="BP820">
        <v>-0.35691872239112854</v>
      </c>
      <c r="BQ820">
        <v>-0.31979286670684814</v>
      </c>
      <c r="BR820">
        <v>-0.28205108642578125</v>
      </c>
      <c r="BS820">
        <v>-0.14856909215450287</v>
      </c>
      <c r="BT820">
        <v>5.3106438368558884E-2</v>
      </c>
      <c r="BU820">
        <v>0.16363281011581421</v>
      </c>
      <c r="BV820">
        <v>0.23371325433254242</v>
      </c>
      <c r="BW820">
        <v>9.1506049036979675E-2</v>
      </c>
      <c r="BX820">
        <v>-0.30804136395454407</v>
      </c>
      <c r="BY820">
        <v>-0.1258375495672226</v>
      </c>
      <c r="BZ820">
        <v>-0.1076357364654541</v>
      </c>
      <c r="CA820">
        <v>-0.40094053745269775</v>
      </c>
      <c r="CB820">
        <v>-0.33896416425704956</v>
      </c>
      <c r="CC820">
        <v>-0.18471041321754456</v>
      </c>
      <c r="CD820">
        <v>-0.21075914800167084</v>
      </c>
      <c r="CE820">
        <v>-2.9201863333582878E-2</v>
      </c>
      <c r="CF820">
        <v>1.5952466055750847E-3</v>
      </c>
      <c r="CG820">
        <v>1.3762714806944132E-3</v>
      </c>
      <c r="CH820">
        <v>3.3431719988584518E-2</v>
      </c>
      <c r="CI820">
        <v>4.9267303198575974E-2</v>
      </c>
      <c r="CJ820">
        <v>-5.307365208864212E-3</v>
      </c>
      <c r="CK820">
        <v>-1.6653471393510699E-3</v>
      </c>
      <c r="CL820">
        <v>6.5723426640033722E-2</v>
      </c>
      <c r="CM820">
        <v>-3.2178457826375961E-2</v>
      </c>
      <c r="CN820">
        <v>-0.10429724305868149</v>
      </c>
      <c r="CO820">
        <v>-2.3967638611793518E-2</v>
      </c>
      <c r="CP820">
        <v>1.8424550071358681E-2</v>
      </c>
      <c r="CQ820">
        <v>0.13058452308177948</v>
      </c>
      <c r="CR820">
        <v>0.33219611644744873</v>
      </c>
      <c r="CS820">
        <v>0.47844129800796509</v>
      </c>
      <c r="CT820">
        <v>0.60371190309524536</v>
      </c>
      <c r="CU820">
        <v>0.50516504049301147</v>
      </c>
      <c r="CV820">
        <v>0.2014387845993042</v>
      </c>
      <c r="CW820">
        <v>0.2546578049659729</v>
      </c>
      <c r="CX820">
        <v>0.27500516176223755</v>
      </c>
      <c r="CY820">
        <v>2.4286778643727303E-2</v>
      </c>
      <c r="CZ820">
        <v>5.9486009180545807E-2</v>
      </c>
      <c r="DA820">
        <v>0.18300792574882507</v>
      </c>
      <c r="DB820">
        <v>0.15100847184658051</v>
      </c>
      <c r="DC820">
        <v>0.18037374317646027</v>
      </c>
      <c r="DD820">
        <v>0.17462322115898132</v>
      </c>
      <c r="DE820">
        <v>0.16981782019138336</v>
      </c>
      <c r="DF820">
        <v>0.18274658918380737</v>
      </c>
      <c r="DG820">
        <v>0.19980503618717194</v>
      </c>
      <c r="DH820">
        <v>0.14664465188980103</v>
      </c>
      <c r="DI820">
        <v>0.15932019054889679</v>
      </c>
      <c r="DJ820">
        <v>0.24238188564777374</v>
      </c>
      <c r="DK820">
        <v>0.19836419820785522</v>
      </c>
      <c r="DL820">
        <v>0.14832422137260437</v>
      </c>
      <c r="DM820">
        <v>0.27185758948326111</v>
      </c>
      <c r="DN820">
        <v>0.31890016794204712</v>
      </c>
      <c r="DO820">
        <v>0.40973812341690063</v>
      </c>
      <c r="DP820">
        <v>0.61128580570220947</v>
      </c>
      <c r="DQ820">
        <v>0.79324978590011597</v>
      </c>
      <c r="DR820">
        <v>0.97371059656143188</v>
      </c>
      <c r="DS820">
        <v>0.91882407665252686</v>
      </c>
      <c r="DT820">
        <v>0.71091896295547485</v>
      </c>
      <c r="DU820">
        <v>0.63515317440032959</v>
      </c>
      <c r="DV820">
        <v>0.6576460599899292</v>
      </c>
      <c r="DW820">
        <v>0.44951412081718445</v>
      </c>
      <c r="DX820">
        <v>0.45793619751930237</v>
      </c>
      <c r="DY820">
        <v>0.55072623491287231</v>
      </c>
      <c r="DZ820">
        <v>0.51277607679367065</v>
      </c>
      <c r="EA820">
        <v>0.48296764492988586</v>
      </c>
      <c r="EB820">
        <v>0.42444813251495361</v>
      </c>
      <c r="EC820">
        <v>0.41302067041397095</v>
      </c>
      <c r="ED820">
        <v>0.39833351969718933</v>
      </c>
      <c r="EE820">
        <v>0.4171576201915741</v>
      </c>
      <c r="EF820">
        <v>0.36603924632072449</v>
      </c>
      <c r="EG820">
        <v>0.39175775647163391</v>
      </c>
      <c r="EH820">
        <v>0.49744865298271179</v>
      </c>
      <c r="EI820">
        <v>0.53123116493225098</v>
      </c>
      <c r="EJ820">
        <v>0.5130695104598999</v>
      </c>
      <c r="EK820">
        <v>0.69898223876953125</v>
      </c>
      <c r="EL820">
        <v>0.75273925065994263</v>
      </c>
      <c r="EM820">
        <v>0.81279158592224121</v>
      </c>
      <c r="EN820">
        <v>1.0142470598220825</v>
      </c>
      <c r="EO820">
        <v>1.2477831840515137</v>
      </c>
      <c r="EP820">
        <v>1.5079299211502075</v>
      </c>
      <c r="EQ820">
        <v>1.5160819292068481</v>
      </c>
      <c r="ER820">
        <v>1.446527361869812</v>
      </c>
      <c r="ES820">
        <v>1.1845279932022095</v>
      </c>
      <c r="ET820">
        <v>1.2101187705993652</v>
      </c>
      <c r="EU820">
        <v>1.0634747743606567</v>
      </c>
      <c r="EV820">
        <v>1.0332349538803101</v>
      </c>
      <c r="EW820">
        <v>1.0816531181335449</v>
      </c>
      <c r="EX820">
        <v>1.0351110696792603</v>
      </c>
      <c r="EY820">
        <v>75.29400634765625</v>
      </c>
      <c r="EZ820">
        <v>74.124259948730469</v>
      </c>
      <c r="FA820">
        <v>73.132537841796875</v>
      </c>
      <c r="FB820">
        <v>72.345611572265625</v>
      </c>
      <c r="FC820">
        <v>71.392951965332031</v>
      </c>
      <c r="FD820">
        <v>70.785537719726562</v>
      </c>
      <c r="FE820">
        <v>70.655281066894531</v>
      </c>
      <c r="FF820">
        <v>71.528450012207031</v>
      </c>
      <c r="FG820">
        <v>74.387954711914062</v>
      </c>
      <c r="FH820">
        <v>78.857772827148438</v>
      </c>
      <c r="FI820">
        <v>83.490806579589844</v>
      </c>
      <c r="FJ820">
        <v>87.984016418457031</v>
      </c>
      <c r="FK820">
        <v>91.238922119140625</v>
      </c>
      <c r="FL820">
        <v>93.591743469238281</v>
      </c>
      <c r="FM820">
        <v>95.106063842773438</v>
      </c>
      <c r="FN820">
        <v>95.287101745605469</v>
      </c>
      <c r="FO820">
        <v>95.389816284179688</v>
      </c>
      <c r="FP820">
        <v>94.47955322265625</v>
      </c>
      <c r="FQ820">
        <v>93.223739624023438</v>
      </c>
      <c r="FR820">
        <v>90.832817077636719</v>
      </c>
      <c r="FS820">
        <v>87.11163330078125</v>
      </c>
      <c r="FT820">
        <v>83.255958557128906</v>
      </c>
      <c r="FU820">
        <v>80.504043579101562</v>
      </c>
      <c r="FV820">
        <v>78.542953491210938</v>
      </c>
      <c r="FW820">
        <v>1</v>
      </c>
    </row>
    <row r="821" spans="1:179" x14ac:dyDescent="0.2">
      <c r="A821" t="s">
        <v>241</v>
      </c>
      <c r="B821" t="s">
        <v>248</v>
      </c>
      <c r="C821" t="s">
        <v>218</v>
      </c>
      <c r="D821" t="s">
        <v>36</v>
      </c>
      <c r="E821">
        <v>2015</v>
      </c>
      <c r="F821" t="s">
        <v>225</v>
      </c>
      <c r="G821" t="s">
        <v>246</v>
      </c>
      <c r="H821">
        <v>139.39000000000001</v>
      </c>
      <c r="K821">
        <v>27.024727288117131</v>
      </c>
      <c r="L821">
        <v>26.422971104695677</v>
      </c>
      <c r="M821">
        <v>26.219377707414232</v>
      </c>
      <c r="N821">
        <v>26.428076014519927</v>
      </c>
      <c r="O821">
        <v>27.784228010377909</v>
      </c>
      <c r="P821">
        <v>30.234699074656184</v>
      </c>
      <c r="Q821">
        <v>34.251291458414997</v>
      </c>
      <c r="R821">
        <v>36.39270124315086</v>
      </c>
      <c r="S821">
        <v>38.287418459535289</v>
      </c>
      <c r="T821">
        <v>39.173577782913512</v>
      </c>
      <c r="U821">
        <v>38.058154421151919</v>
      </c>
      <c r="V821">
        <v>39.816369712325653</v>
      </c>
      <c r="W821">
        <v>41.521272415583169</v>
      </c>
      <c r="X821">
        <v>40.824391736607019</v>
      </c>
      <c r="Y821">
        <v>40.516445815114153</v>
      </c>
      <c r="Z821">
        <v>39.012375614432131</v>
      </c>
      <c r="AA821">
        <v>38.654957451285838</v>
      </c>
      <c r="AB821">
        <v>37.256197407326361</v>
      </c>
      <c r="AC821">
        <v>35.350411010967179</v>
      </c>
      <c r="AD821">
        <v>34.618433597644859</v>
      </c>
      <c r="AE821">
        <v>34.013838373344385</v>
      </c>
      <c r="AF821">
        <v>32.50877285825208</v>
      </c>
      <c r="AG821">
        <v>30.734947870551427</v>
      </c>
      <c r="AH821">
        <v>28.540417587310102</v>
      </c>
      <c r="AI821">
        <v>-0.60554224252700806</v>
      </c>
      <c r="AJ821">
        <v>-0.58106917142868042</v>
      </c>
      <c r="AK821">
        <v>-0.69126594066619873</v>
      </c>
      <c r="AL821">
        <v>-0.60674232244491577</v>
      </c>
      <c r="AM821">
        <v>-0.61970788240432739</v>
      </c>
      <c r="AN821">
        <v>-0.72344636917114258</v>
      </c>
      <c r="AO821">
        <v>-0.51098954677581787</v>
      </c>
      <c r="AP821">
        <v>-0.81135404109954834</v>
      </c>
      <c r="AQ821">
        <v>-0.75111287832260132</v>
      </c>
      <c r="AR821">
        <v>-0.8443981409072876</v>
      </c>
      <c r="AS821">
        <v>-0.74809575080871582</v>
      </c>
      <c r="AT821">
        <v>-0.92186695337295532</v>
      </c>
      <c r="AU821">
        <v>-0.82128030061721802</v>
      </c>
      <c r="AV821">
        <v>-0.93039822578430176</v>
      </c>
      <c r="AW821">
        <v>-0.91701549291610718</v>
      </c>
      <c r="AX821">
        <v>-1.5012674331665039</v>
      </c>
      <c r="AY821">
        <v>-2.5385057926177979</v>
      </c>
      <c r="AZ821">
        <v>-2.8621916770935059</v>
      </c>
      <c r="BA821">
        <v>-0.60574847459793091</v>
      </c>
      <c r="BB821">
        <v>-0.34347739815711975</v>
      </c>
      <c r="BC821">
        <v>-0.58290398120880127</v>
      </c>
      <c r="BD821">
        <v>-0.48814615607261658</v>
      </c>
      <c r="BE821">
        <v>-0.62907642126083374</v>
      </c>
      <c r="BF821">
        <v>-1.0830402374267578</v>
      </c>
      <c r="BG821">
        <v>-0.23162299394607544</v>
      </c>
      <c r="BH821">
        <v>-0.21965381503105164</v>
      </c>
      <c r="BI821">
        <v>-0.27164387702941895</v>
      </c>
      <c r="BJ821">
        <v>-0.23995962738990784</v>
      </c>
      <c r="BK821">
        <v>-0.23096279799938202</v>
      </c>
      <c r="BL821">
        <v>-0.27549904584884644</v>
      </c>
      <c r="BM821">
        <v>-3.4237276762723923E-2</v>
      </c>
      <c r="BN821">
        <v>-0.30866590142250061</v>
      </c>
      <c r="BO821">
        <v>-0.38892543315887451</v>
      </c>
      <c r="BP821">
        <v>-0.46005478501319885</v>
      </c>
      <c r="BQ821">
        <v>-0.35979625582695007</v>
      </c>
      <c r="BR821">
        <v>-0.46336230635643005</v>
      </c>
      <c r="BS821">
        <v>-0.37276753783226013</v>
      </c>
      <c r="BT821">
        <v>-0.42170757055282593</v>
      </c>
      <c r="BU821">
        <v>-0.42567151784896851</v>
      </c>
      <c r="BV821">
        <v>-0.78000414371490479</v>
      </c>
      <c r="BW821">
        <v>-1.0743708610534668</v>
      </c>
      <c r="BX821">
        <v>-1.2645204067230225</v>
      </c>
      <c r="BY821">
        <v>-1.629321277141571E-2</v>
      </c>
      <c r="BZ821">
        <v>0.126975417137146</v>
      </c>
      <c r="CA821">
        <v>-9.4937324523925781E-2</v>
      </c>
      <c r="CB821">
        <v>-2.2767230868339539E-2</v>
      </c>
      <c r="CC821">
        <v>-0.13224723935127258</v>
      </c>
      <c r="CD821">
        <v>-0.49269282817840576</v>
      </c>
      <c r="CE821">
        <v>2.7352314442396164E-2</v>
      </c>
      <c r="CF821">
        <v>3.0661338940262794E-2</v>
      </c>
      <c r="CG821">
        <v>1.8985066562891006E-2</v>
      </c>
      <c r="CH821">
        <v>1.4072970487177372E-2</v>
      </c>
      <c r="CI821">
        <v>3.8280878216028214E-2</v>
      </c>
      <c r="CJ821">
        <v>3.47478948533535E-2</v>
      </c>
      <c r="CK821">
        <v>0.29595991969108582</v>
      </c>
      <c r="CL821">
        <v>3.9494391530752182E-2</v>
      </c>
      <c r="CM821">
        <v>-0.13807551562786102</v>
      </c>
      <c r="CN821">
        <v>-0.19385974109172821</v>
      </c>
      <c r="CO821">
        <v>-9.0861164033412933E-2</v>
      </c>
      <c r="CP821">
        <v>-0.14580340683460236</v>
      </c>
      <c r="CQ821">
        <v>-6.2128983438014984E-2</v>
      </c>
      <c r="CR821">
        <v>-6.9389931857585907E-2</v>
      </c>
      <c r="CS821">
        <v>-8.5368148982524872E-2</v>
      </c>
      <c r="CT821">
        <v>-0.28045937418937683</v>
      </c>
      <c r="CU821">
        <v>-6.0315422713756561E-2</v>
      </c>
      <c r="CV821">
        <v>-0.15797816216945648</v>
      </c>
      <c r="CW821">
        <v>0.39196169376373291</v>
      </c>
      <c r="CX821">
        <v>0.45280960202217102</v>
      </c>
      <c r="CY821">
        <v>0.24302686750888824</v>
      </c>
      <c r="CZ821">
        <v>0.2995527982711792</v>
      </c>
      <c r="DA821">
        <v>0.21185515820980072</v>
      </c>
      <c r="DB821">
        <v>-8.3819977939128876E-2</v>
      </c>
      <c r="DC821">
        <v>0.28632763028144836</v>
      </c>
      <c r="DD821">
        <v>0.28097650408744812</v>
      </c>
      <c r="DE821">
        <v>0.30961400270462036</v>
      </c>
      <c r="DF821">
        <v>0.26810556650161743</v>
      </c>
      <c r="DG821">
        <v>0.30752456188201904</v>
      </c>
      <c r="DH821">
        <v>0.34499484300613403</v>
      </c>
      <c r="DI821">
        <v>0.62615710496902466</v>
      </c>
      <c r="DJ821">
        <v>0.38765469193458557</v>
      </c>
      <c r="DK821">
        <v>0.11277441680431366</v>
      </c>
      <c r="DL821">
        <v>7.2335317730903625E-2</v>
      </c>
      <c r="DM821">
        <v>0.17807391285896301</v>
      </c>
      <c r="DN821">
        <v>0.17175550758838654</v>
      </c>
      <c r="DO821">
        <v>0.24850957095623016</v>
      </c>
      <c r="DP821">
        <v>0.28292769193649292</v>
      </c>
      <c r="DQ821">
        <v>0.25493520498275757</v>
      </c>
      <c r="DR821">
        <v>0.21908539533615112</v>
      </c>
      <c r="DS821">
        <v>0.95373994112014771</v>
      </c>
      <c r="DT821">
        <v>0.94856411218643188</v>
      </c>
      <c r="DU821">
        <v>0.80021661520004272</v>
      </c>
      <c r="DV821">
        <v>0.77864378690719604</v>
      </c>
      <c r="DW821">
        <v>0.58099108934402466</v>
      </c>
      <c r="DX821">
        <v>0.62187284231185913</v>
      </c>
      <c r="DY821">
        <v>0.55595755577087402</v>
      </c>
      <c r="DZ821">
        <v>0.3250528872013092</v>
      </c>
      <c r="EA821">
        <v>0.66024684906005859</v>
      </c>
      <c r="EB821">
        <v>0.6423918604850769</v>
      </c>
      <c r="EC821">
        <v>0.72923606634140015</v>
      </c>
      <c r="ED821">
        <v>0.63488829135894775</v>
      </c>
      <c r="EE821">
        <v>0.69626963138580322</v>
      </c>
      <c r="EF821">
        <v>0.79294216632843018</v>
      </c>
      <c r="EG821">
        <v>1.1029094457626343</v>
      </c>
      <c r="EH821">
        <v>0.8903428316116333</v>
      </c>
      <c r="EI821">
        <v>0.47496187686920166</v>
      </c>
      <c r="EJ821">
        <v>0.45667868852615356</v>
      </c>
      <c r="EK821">
        <v>0.56637346744537354</v>
      </c>
      <c r="EL821">
        <v>0.630260169506073</v>
      </c>
      <c r="EM821">
        <v>0.69702231884002686</v>
      </c>
      <c r="EN821">
        <v>0.79161840677261353</v>
      </c>
      <c r="EO821">
        <v>0.74627923965454102</v>
      </c>
      <c r="EP821">
        <v>0.94034874439239502</v>
      </c>
      <c r="EQ821">
        <v>2.417874813079834</v>
      </c>
      <c r="ER821">
        <v>2.5462355613708496</v>
      </c>
      <c r="ES821">
        <v>1.389671802520752</v>
      </c>
      <c r="ET821">
        <v>1.2490966320037842</v>
      </c>
      <c r="EU821">
        <v>1.0689576864242554</v>
      </c>
      <c r="EV821">
        <v>1.0872517824172974</v>
      </c>
      <c r="EW821">
        <v>1.0527867078781128</v>
      </c>
      <c r="EX821">
        <v>0.91540032625198364</v>
      </c>
      <c r="EY821">
        <v>47.177089691162109</v>
      </c>
      <c r="EZ821">
        <v>46.219535827636719</v>
      </c>
      <c r="FA821">
        <v>45.580337524414063</v>
      </c>
      <c r="FB821">
        <v>45.265296936035156</v>
      </c>
      <c r="FC821">
        <v>44.869773864746094</v>
      </c>
      <c r="FD821">
        <v>44.855785369873047</v>
      </c>
      <c r="FE821">
        <v>44.458045959472656</v>
      </c>
      <c r="FF821">
        <v>44.488445281982422</v>
      </c>
      <c r="FG821">
        <v>44.7510986328125</v>
      </c>
      <c r="FH821">
        <v>46.54669189453125</v>
      </c>
      <c r="FI821">
        <v>49.754611968994141</v>
      </c>
      <c r="FJ821">
        <v>52.266677856445313</v>
      </c>
      <c r="FK821">
        <v>54.145431518554688</v>
      </c>
      <c r="FL821">
        <v>55.649822235107422</v>
      </c>
      <c r="FM821">
        <v>56.576026916503906</v>
      </c>
      <c r="FN821">
        <v>57.0870361328125</v>
      </c>
      <c r="FO821">
        <v>56.921600341796875</v>
      </c>
      <c r="FP821">
        <v>55.481338500976563</v>
      </c>
      <c r="FQ821">
        <v>53.775299072265625</v>
      </c>
      <c r="FR821">
        <v>51.932628631591797</v>
      </c>
      <c r="FS821">
        <v>50.924179077148438</v>
      </c>
      <c r="FT821">
        <v>49.873855590820313</v>
      </c>
      <c r="FU821">
        <v>49.078731536865234</v>
      </c>
      <c r="FV821">
        <v>48.067352294921875</v>
      </c>
      <c r="FW821">
        <v>1</v>
      </c>
    </row>
    <row r="822" spans="1:179" x14ac:dyDescent="0.2">
      <c r="A822" t="s">
        <v>241</v>
      </c>
      <c r="B822" t="s">
        <v>248</v>
      </c>
      <c r="C822" t="s">
        <v>218</v>
      </c>
      <c r="D822" t="s">
        <v>36</v>
      </c>
      <c r="E822">
        <v>2016</v>
      </c>
      <c r="F822" t="s">
        <v>225</v>
      </c>
      <c r="G822" t="s">
        <v>246</v>
      </c>
      <c r="H822">
        <v>99.05</v>
      </c>
      <c r="K822">
        <v>18.955541624051364</v>
      </c>
      <c r="L822">
        <v>18.456566487206398</v>
      </c>
      <c r="M822">
        <v>18.290594061209955</v>
      </c>
      <c r="N822">
        <v>18.551797692317329</v>
      </c>
      <c r="O822">
        <v>19.719612561125643</v>
      </c>
      <c r="P822">
        <v>21.191032453689466</v>
      </c>
      <c r="Q822">
        <v>24.234855409391916</v>
      </c>
      <c r="R822">
        <v>25.980071713395958</v>
      </c>
      <c r="S822">
        <v>27.154396002996222</v>
      </c>
      <c r="T822">
        <v>27.831431930774809</v>
      </c>
      <c r="U822">
        <v>27.428153417609551</v>
      </c>
      <c r="V822">
        <v>28.486911577199088</v>
      </c>
      <c r="W822">
        <v>30.18724272830632</v>
      </c>
      <c r="X822">
        <v>29.636017589133154</v>
      </c>
      <c r="Y822">
        <v>29.220386559698795</v>
      </c>
      <c r="Z822">
        <v>28.066033133715969</v>
      </c>
      <c r="AA822">
        <v>27.916314891801719</v>
      </c>
      <c r="AB822">
        <v>26.724618999651483</v>
      </c>
      <c r="AC822">
        <v>25.229526046205553</v>
      </c>
      <c r="AD822">
        <v>24.509184324111867</v>
      </c>
      <c r="AE822">
        <v>24.018020199343002</v>
      </c>
      <c r="AF822">
        <v>22.979709152913763</v>
      </c>
      <c r="AG822">
        <v>21.807943783215471</v>
      </c>
      <c r="AH822">
        <v>20.154517833611035</v>
      </c>
      <c r="AI822">
        <v>-0.54475146532058716</v>
      </c>
      <c r="AJ822">
        <v>-0.52185070514678955</v>
      </c>
      <c r="AK822">
        <v>-0.6439661979675293</v>
      </c>
      <c r="AL822">
        <v>-0.56211090087890625</v>
      </c>
      <c r="AM822">
        <v>-0.57410705089569092</v>
      </c>
      <c r="AN822">
        <v>-0.67097103595733643</v>
      </c>
      <c r="AO822">
        <v>-0.48263451457023621</v>
      </c>
      <c r="AP822">
        <v>-0.77876240015029907</v>
      </c>
      <c r="AQ822">
        <v>-0.69385313987731934</v>
      </c>
      <c r="AR822">
        <v>-0.74203044176101685</v>
      </c>
      <c r="AS822">
        <v>-0.66227483749389648</v>
      </c>
      <c r="AT822">
        <v>-0.83602285385131836</v>
      </c>
      <c r="AU822">
        <v>-0.75887691974639893</v>
      </c>
      <c r="AV822">
        <v>-0.89160817861557007</v>
      </c>
      <c r="AW822">
        <v>-0.87335169315338135</v>
      </c>
      <c r="AX822">
        <v>-1.3558717966079712</v>
      </c>
      <c r="AY822">
        <v>-2.3452227115631104</v>
      </c>
      <c r="AZ822">
        <v>-2.6219840049743652</v>
      </c>
      <c r="BA822">
        <v>-0.30547776818275452</v>
      </c>
      <c r="BB822">
        <v>-0.18187688291072845</v>
      </c>
      <c r="BC822">
        <v>-0.50903886556625366</v>
      </c>
      <c r="BD822">
        <v>-0.45853060483932495</v>
      </c>
      <c r="BE822">
        <v>-0.57307708263397217</v>
      </c>
      <c r="BF822">
        <v>-0.96737855672836304</v>
      </c>
      <c r="BG822">
        <v>-0.1976034939289093</v>
      </c>
      <c r="BH822">
        <v>-0.18648059666156769</v>
      </c>
      <c r="BI822">
        <v>-0.24853892624378204</v>
      </c>
      <c r="BJ822">
        <v>-0.21779172122478485</v>
      </c>
      <c r="BK822">
        <v>-0.20767258107662201</v>
      </c>
      <c r="BL822">
        <v>-0.24797631800174713</v>
      </c>
      <c r="BM822">
        <v>-3.2081495970487595E-2</v>
      </c>
      <c r="BN822">
        <v>-0.3026670515537262</v>
      </c>
      <c r="BO822">
        <v>-0.35297119617462158</v>
      </c>
      <c r="BP822">
        <v>-0.38101103901863098</v>
      </c>
      <c r="BQ822">
        <v>-0.29595139622688293</v>
      </c>
      <c r="BR822">
        <v>-0.40217059850692749</v>
      </c>
      <c r="BS822">
        <v>-0.33818870782852173</v>
      </c>
      <c r="BT822">
        <v>-0.41813436150550842</v>
      </c>
      <c r="BU822">
        <v>-0.41545304656028748</v>
      </c>
      <c r="BV822">
        <v>-0.68198609352111816</v>
      </c>
      <c r="BW822">
        <v>-0.99719429016113281</v>
      </c>
      <c r="BX822">
        <v>-1.1497825384140015</v>
      </c>
      <c r="BY822">
        <v>0.10955900698900223</v>
      </c>
      <c r="BZ822">
        <v>0.20222030580043793</v>
      </c>
      <c r="CA822">
        <v>-7.6334379613399506E-2</v>
      </c>
      <c r="CB822">
        <v>-5.1488421857357025E-2</v>
      </c>
      <c r="CC822">
        <v>-0.11680250614881516</v>
      </c>
      <c r="CD822">
        <v>-0.41575765609741211</v>
      </c>
      <c r="CE822">
        <v>4.2830120772123337E-2</v>
      </c>
      <c r="CF822">
        <v>4.579572007060051E-2</v>
      </c>
      <c r="CG822">
        <v>2.5332799181342125E-2</v>
      </c>
      <c r="CH822">
        <v>2.0682679489254951E-2</v>
      </c>
      <c r="CI822">
        <v>4.611881822347641E-2</v>
      </c>
      <c r="CJ822">
        <v>4.4988531619310379E-2</v>
      </c>
      <c r="CK822">
        <v>0.27997013926506042</v>
      </c>
      <c r="CL822">
        <v>2.707514725625515E-2</v>
      </c>
      <c r="CM822">
        <v>-0.11687741428613663</v>
      </c>
      <c r="CN822">
        <v>-0.13097007572650909</v>
      </c>
      <c r="CO822">
        <v>-4.2236883193254471E-2</v>
      </c>
      <c r="CP822">
        <v>-0.10168585181236267</v>
      </c>
      <c r="CQ822">
        <v>-4.6821344643831253E-2</v>
      </c>
      <c r="CR822">
        <v>-9.0207859873771667E-2</v>
      </c>
      <c r="CS822">
        <v>-9.8313860595226288E-2</v>
      </c>
      <c r="CT822">
        <v>-0.21525490283966064</v>
      </c>
      <c r="CU822">
        <v>-6.3553951680660248E-2</v>
      </c>
      <c r="CV822">
        <v>-0.13014031946659088</v>
      </c>
      <c r="CW822">
        <v>0.39701220393180847</v>
      </c>
      <c r="CX822">
        <v>0.46824485063552856</v>
      </c>
      <c r="CY822">
        <v>0.22335541248321533</v>
      </c>
      <c r="CZ822">
        <v>0.23042775690555573</v>
      </c>
      <c r="DA822">
        <v>0.19921189546585083</v>
      </c>
      <c r="DB822">
        <v>-3.3706720918416977E-2</v>
      </c>
      <c r="DC822">
        <v>0.28326374292373657</v>
      </c>
      <c r="DD822">
        <v>0.27807202935218811</v>
      </c>
      <c r="DE822">
        <v>0.29920452833175659</v>
      </c>
      <c r="DF822">
        <v>0.25915709137916565</v>
      </c>
      <c r="DG822">
        <v>0.29991021752357483</v>
      </c>
      <c r="DH822">
        <v>0.33795338869094849</v>
      </c>
      <c r="DI822">
        <v>0.59202176332473755</v>
      </c>
      <c r="DJ822">
        <v>0.3568173348903656</v>
      </c>
      <c r="DK822">
        <v>0.11921636760234833</v>
      </c>
      <c r="DL822">
        <v>0.11907088756561279</v>
      </c>
      <c r="DM822">
        <v>0.2114776223897934</v>
      </c>
      <c r="DN822">
        <v>0.19879889488220215</v>
      </c>
      <c r="DO822">
        <v>0.24454601109027863</v>
      </c>
      <c r="DP822">
        <v>0.23771865665912628</v>
      </c>
      <c r="DQ822">
        <v>0.21882534027099609</v>
      </c>
      <c r="DR822">
        <v>0.25147631764411926</v>
      </c>
      <c r="DS822">
        <v>0.87008637189865112</v>
      </c>
      <c r="DT822">
        <v>0.88950192928314209</v>
      </c>
      <c r="DU822">
        <v>0.68446540832519531</v>
      </c>
      <c r="DV822">
        <v>0.73426938056945801</v>
      </c>
      <c r="DW822">
        <v>0.52304524183273315</v>
      </c>
      <c r="DX822">
        <v>0.51234394311904907</v>
      </c>
      <c r="DY822">
        <v>0.51522630453109741</v>
      </c>
      <c r="DZ822">
        <v>0.34834420680999756</v>
      </c>
      <c r="EA822">
        <v>0.63041168451309204</v>
      </c>
      <c r="EB822">
        <v>0.61344218254089355</v>
      </c>
      <c r="EC822">
        <v>0.69463181495666504</v>
      </c>
      <c r="ED822">
        <v>0.60347622632980347</v>
      </c>
      <c r="EE822">
        <v>0.66634470224380493</v>
      </c>
      <c r="EF822">
        <v>0.76094812154769897</v>
      </c>
      <c r="EG822">
        <v>1.0425747632980347</v>
      </c>
      <c r="EH822">
        <v>0.83291268348693848</v>
      </c>
      <c r="EI822">
        <v>0.46009829640388489</v>
      </c>
      <c r="EJ822">
        <v>0.48009032011032104</v>
      </c>
      <c r="EK822">
        <v>0.57780104875564575</v>
      </c>
      <c r="EL822">
        <v>0.63265115022659302</v>
      </c>
      <c r="EM822">
        <v>0.66523420810699463</v>
      </c>
      <c r="EN822">
        <v>0.71119248867034912</v>
      </c>
      <c r="EO822">
        <v>0.67672395706176758</v>
      </c>
      <c r="EP822">
        <v>0.92536205053329468</v>
      </c>
      <c r="EQ822">
        <v>2.2181146144866943</v>
      </c>
      <c r="ER822">
        <v>2.3617033958435059</v>
      </c>
      <c r="ES822">
        <v>1.0995022058486938</v>
      </c>
      <c r="ET822">
        <v>1.1183665990829468</v>
      </c>
      <c r="EU822">
        <v>0.95574969053268433</v>
      </c>
      <c r="EV822">
        <v>0.91938608884811401</v>
      </c>
      <c r="EW822">
        <v>0.97150087356567383</v>
      </c>
      <c r="EX822">
        <v>0.89996510744094849</v>
      </c>
      <c r="EY822">
        <v>47.387489318847656</v>
      </c>
      <c r="EZ822">
        <v>46.438888549804687</v>
      </c>
      <c r="FA822">
        <v>45.778823852539063</v>
      </c>
      <c r="FB822">
        <v>45.447902679443359</v>
      </c>
      <c r="FC822">
        <v>45.046360015869141</v>
      </c>
      <c r="FD822">
        <v>45.051063537597656</v>
      </c>
      <c r="FE822">
        <v>44.677173614501953</v>
      </c>
      <c r="FF822">
        <v>44.766265869140625</v>
      </c>
      <c r="FG822">
        <v>45.094463348388672</v>
      </c>
      <c r="FH822">
        <v>46.883773803710938</v>
      </c>
      <c r="FI822">
        <v>50.095577239990234</v>
      </c>
      <c r="FJ822">
        <v>52.578826904296875</v>
      </c>
      <c r="FK822">
        <v>54.414878845214844</v>
      </c>
      <c r="FL822">
        <v>55.903648376464844</v>
      </c>
      <c r="FM822">
        <v>56.801059722900391</v>
      </c>
      <c r="FN822">
        <v>57.309104919433594</v>
      </c>
      <c r="FO822">
        <v>57.162647247314453</v>
      </c>
      <c r="FP822">
        <v>55.741409301757812</v>
      </c>
      <c r="FQ822">
        <v>54.086212158203125</v>
      </c>
      <c r="FR822">
        <v>52.243743896484375</v>
      </c>
      <c r="FS822">
        <v>51.245517730712891</v>
      </c>
      <c r="FT822">
        <v>50.184356689453125</v>
      </c>
      <c r="FU822">
        <v>49.381336212158203</v>
      </c>
      <c r="FV822">
        <v>48.343410491943359</v>
      </c>
      <c r="FW822">
        <v>1</v>
      </c>
    </row>
    <row r="823" spans="1:179" x14ac:dyDescent="0.2">
      <c r="A823" t="s">
        <v>241</v>
      </c>
      <c r="B823" t="s">
        <v>248</v>
      </c>
      <c r="C823" t="s">
        <v>218</v>
      </c>
      <c r="D823" t="s">
        <v>36</v>
      </c>
      <c r="E823" t="s">
        <v>250</v>
      </c>
      <c r="F823" t="s">
        <v>225</v>
      </c>
      <c r="G823" t="s">
        <v>246</v>
      </c>
      <c r="H823">
        <v>84.8</v>
      </c>
      <c r="K823">
        <v>16.227659878507151</v>
      </c>
      <c r="L823">
        <v>15.800491983801484</v>
      </c>
      <c r="M823">
        <v>15.65840455988617</v>
      </c>
      <c r="N823">
        <v>15.882018517677977</v>
      </c>
      <c r="O823">
        <v>16.881773780172789</v>
      </c>
      <c r="P823">
        <v>18.141442431618682</v>
      </c>
      <c r="Q823">
        <v>20.747230471611108</v>
      </c>
      <c r="R823">
        <v>22.24129364097308</v>
      </c>
      <c r="S823">
        <v>23.246621557033421</v>
      </c>
      <c r="T823">
        <v>23.82622561052985</v>
      </c>
      <c r="U823">
        <v>23.48098269013488</v>
      </c>
      <c r="V823">
        <v>24.387375535465832</v>
      </c>
      <c r="W823">
        <v>25.843012950014231</v>
      </c>
      <c r="X823">
        <v>25.371114322562981</v>
      </c>
      <c r="Y823">
        <v>25.015296529835986</v>
      </c>
      <c r="Z823">
        <v>24.027065481208474</v>
      </c>
      <c r="AA823">
        <v>23.898893110532988</v>
      </c>
      <c r="AB823">
        <v>22.878693529852534</v>
      </c>
      <c r="AC823">
        <v>21.598758594915665</v>
      </c>
      <c r="AD823">
        <v>20.982080860547867</v>
      </c>
      <c r="AE823">
        <v>20.561599899393972</v>
      </c>
      <c r="AF823">
        <v>19.672711634224509</v>
      </c>
      <c r="AG823">
        <v>18.669574385286698</v>
      </c>
      <c r="AH823">
        <v>17.254092070055236</v>
      </c>
      <c r="AI823">
        <v>-0.50699430704116821</v>
      </c>
      <c r="AJ823">
        <v>-0.48601052165031433</v>
      </c>
      <c r="AK823">
        <v>-0.59758281707763672</v>
      </c>
      <c r="AL823">
        <v>-0.52152442932128906</v>
      </c>
      <c r="AM823">
        <v>-0.53438311815261841</v>
      </c>
      <c r="AN823">
        <v>-0.6239284873008728</v>
      </c>
      <c r="AO823">
        <v>-0.46592140197753906</v>
      </c>
      <c r="AP823">
        <v>-0.72242367267608643</v>
      </c>
      <c r="AQ823">
        <v>-0.63390535116195679</v>
      </c>
      <c r="AR823">
        <v>-0.67750686407089233</v>
      </c>
      <c r="AS823">
        <v>-0.60984969139099121</v>
      </c>
      <c r="AT823">
        <v>-0.76649880409240723</v>
      </c>
      <c r="AU823">
        <v>-0.69891387224197388</v>
      </c>
      <c r="AV823">
        <v>-0.81872302293777466</v>
      </c>
      <c r="AW823">
        <v>-0.80127054452896118</v>
      </c>
      <c r="AX823">
        <v>-1.2396353483200073</v>
      </c>
      <c r="AY823">
        <v>-2.1655256748199463</v>
      </c>
      <c r="AZ823">
        <v>-2.4169943332672119</v>
      </c>
      <c r="BA823">
        <v>-0.31010156869888306</v>
      </c>
      <c r="BB823">
        <v>-0.2006661593914032</v>
      </c>
      <c r="BC823">
        <v>-0.48643648624420166</v>
      </c>
      <c r="BD823">
        <v>-0.44019278883934021</v>
      </c>
      <c r="BE823">
        <v>-0.5440182089805603</v>
      </c>
      <c r="BF823">
        <v>-0.89273738861083984</v>
      </c>
      <c r="BG823">
        <v>-0.1857951283454895</v>
      </c>
      <c r="BH823">
        <v>-0.17570877075195313</v>
      </c>
      <c r="BI823">
        <v>-0.23171308636665344</v>
      </c>
      <c r="BJ823">
        <v>-0.20294257998466492</v>
      </c>
      <c r="BK823">
        <v>-0.19533900916576385</v>
      </c>
      <c r="BL823">
        <v>-0.2325519323348999</v>
      </c>
      <c r="BM823">
        <v>-4.9046501517295837E-2</v>
      </c>
      <c r="BN823">
        <v>-0.28191572427749634</v>
      </c>
      <c r="BO823">
        <v>-0.31850379705429077</v>
      </c>
      <c r="BP823">
        <v>-0.34347304701805115</v>
      </c>
      <c r="BQ823">
        <v>-0.27090835571289063</v>
      </c>
      <c r="BR823">
        <v>-0.36507630348205566</v>
      </c>
      <c r="BS823">
        <v>-0.30967143177986145</v>
      </c>
      <c r="BT823">
        <v>-0.38064062595367432</v>
      </c>
      <c r="BU823">
        <v>-0.37759912014007568</v>
      </c>
      <c r="BV823">
        <v>-0.61612147092819214</v>
      </c>
      <c r="BW823">
        <v>-0.91826015710830688</v>
      </c>
      <c r="BX823">
        <v>-1.0548375844955444</v>
      </c>
      <c r="BY823">
        <v>7.3911868035793304E-2</v>
      </c>
      <c r="BZ823">
        <v>0.15472036600112915</v>
      </c>
      <c r="CA823">
        <v>-8.6075998842716217E-2</v>
      </c>
      <c r="CB823">
        <v>-6.3576370477676392E-2</v>
      </c>
      <c r="CC823">
        <v>-0.12184941023588181</v>
      </c>
      <c r="CD823">
        <v>-0.38234925270080566</v>
      </c>
      <c r="CE823">
        <v>3.6666464060544968E-2</v>
      </c>
      <c r="CF823">
        <v>3.9205282926559448E-2</v>
      </c>
      <c r="CG823">
        <v>2.168717049062252E-2</v>
      </c>
      <c r="CH823">
        <v>1.7706247046589851E-2</v>
      </c>
      <c r="CI823">
        <v>3.9481882005929947E-2</v>
      </c>
      <c r="CJ823">
        <v>3.8514256477355957E-2</v>
      </c>
      <c r="CK823">
        <v>0.23967979848384857</v>
      </c>
      <c r="CL823">
        <v>2.3178776726126671E-2</v>
      </c>
      <c r="CM823">
        <v>-0.10005764663219452</v>
      </c>
      <c r="CN823">
        <v>-0.11212223768234253</v>
      </c>
      <c r="CO823">
        <v>-3.6158595234155655E-2</v>
      </c>
      <c r="CP823">
        <v>-8.7052300572395325E-2</v>
      </c>
      <c r="CQ823">
        <v>-4.0083311498165131E-2</v>
      </c>
      <c r="CR823">
        <v>-7.7226094901561737E-2</v>
      </c>
      <c r="CS823">
        <v>-8.4165565669536591E-2</v>
      </c>
      <c r="CT823">
        <v>-0.18427768349647522</v>
      </c>
      <c r="CU823">
        <v>-5.4407939314842224E-2</v>
      </c>
      <c r="CV823">
        <v>-0.11141189932823181</v>
      </c>
      <c r="CW823">
        <v>0.33987841010093689</v>
      </c>
      <c r="CX823">
        <v>0.40085998177528381</v>
      </c>
      <c r="CY823">
        <v>0.19121246039867401</v>
      </c>
      <c r="CZ823">
        <v>0.19726702570915222</v>
      </c>
      <c r="DA823">
        <v>0.17054341733455658</v>
      </c>
      <c r="DB823">
        <v>-2.8856003656983376E-2</v>
      </c>
      <c r="DC823">
        <v>0.25912806391716003</v>
      </c>
      <c r="DD823">
        <v>0.25411933660507202</v>
      </c>
      <c r="DE823">
        <v>0.27508741617202759</v>
      </c>
      <c r="DF823">
        <v>0.23835507035255432</v>
      </c>
      <c r="DG823">
        <v>0.27430278062820435</v>
      </c>
      <c r="DH823">
        <v>0.30958044528961182</v>
      </c>
      <c r="DI823">
        <v>0.52840608358383179</v>
      </c>
      <c r="DJ823">
        <v>0.32827326655387878</v>
      </c>
      <c r="DK823">
        <v>0.11838849633932114</v>
      </c>
      <c r="DL823">
        <v>0.1192285567522049</v>
      </c>
      <c r="DM823">
        <v>0.19859115779399872</v>
      </c>
      <c r="DN823">
        <v>0.19097170233726501</v>
      </c>
      <c r="DO823">
        <v>0.22950480878353119</v>
      </c>
      <c r="DP823">
        <v>0.22618845105171204</v>
      </c>
      <c r="DQ823">
        <v>0.2092679888010025</v>
      </c>
      <c r="DR823">
        <v>0.24756613373756409</v>
      </c>
      <c r="DS823">
        <v>0.80944430828094482</v>
      </c>
      <c r="DT823">
        <v>0.83201378583908081</v>
      </c>
      <c r="DU823">
        <v>0.60584491491317749</v>
      </c>
      <c r="DV823">
        <v>0.64699959754943848</v>
      </c>
      <c r="DW823">
        <v>0.46850091218948364</v>
      </c>
      <c r="DX823">
        <v>0.45811039209365845</v>
      </c>
      <c r="DY823">
        <v>0.46293625235557556</v>
      </c>
      <c r="DZ823">
        <v>0.32463723421096802</v>
      </c>
      <c r="EA823">
        <v>0.58032727241516113</v>
      </c>
      <c r="EB823">
        <v>0.56442105770111084</v>
      </c>
      <c r="EC823">
        <v>0.64095717668533325</v>
      </c>
      <c r="ED823">
        <v>0.55693691968917847</v>
      </c>
      <c r="EE823">
        <v>0.61334687471389771</v>
      </c>
      <c r="EF823">
        <v>0.70095700025558472</v>
      </c>
      <c r="EG823">
        <v>0.94528096914291382</v>
      </c>
      <c r="EH823">
        <v>0.76878124475479126</v>
      </c>
      <c r="EI823">
        <v>0.43379005789756775</v>
      </c>
      <c r="EJ823">
        <v>0.45326235890388489</v>
      </c>
      <c r="EK823">
        <v>0.5375325083732605</v>
      </c>
      <c r="EL823">
        <v>0.59239417314529419</v>
      </c>
      <c r="EM823">
        <v>0.61874723434448242</v>
      </c>
      <c r="EN823">
        <v>0.66427081823348999</v>
      </c>
      <c r="EO823">
        <v>0.63293945789337158</v>
      </c>
      <c r="EP823">
        <v>0.87107998132705688</v>
      </c>
      <c r="EQ823">
        <v>2.0567097663879395</v>
      </c>
      <c r="ER823">
        <v>2.1941704750061035</v>
      </c>
      <c r="ES823">
        <v>0.98985838890075684</v>
      </c>
      <c r="ET823">
        <v>1.0023860931396484</v>
      </c>
      <c r="EU823">
        <v>0.86886143684387207</v>
      </c>
      <c r="EV823">
        <v>0.83472681045532227</v>
      </c>
      <c r="EW823">
        <v>0.88510507345199585</v>
      </c>
      <c r="EX823">
        <v>0.8350253701210022</v>
      </c>
      <c r="EY823">
        <v>47.387489318847656</v>
      </c>
      <c r="EZ823">
        <v>46.438888549804687</v>
      </c>
      <c r="FA823">
        <v>45.778823852539063</v>
      </c>
      <c r="FB823">
        <v>45.447902679443359</v>
      </c>
      <c r="FC823">
        <v>45.046360015869141</v>
      </c>
      <c r="FD823">
        <v>45.051063537597656</v>
      </c>
      <c r="FE823">
        <v>44.677173614501953</v>
      </c>
      <c r="FF823">
        <v>44.766265869140625</v>
      </c>
      <c r="FG823">
        <v>45.094463348388672</v>
      </c>
      <c r="FH823">
        <v>46.883773803710938</v>
      </c>
      <c r="FI823">
        <v>50.095573425292969</v>
      </c>
      <c r="FJ823">
        <v>52.578830718994141</v>
      </c>
      <c r="FK823">
        <v>54.414878845214844</v>
      </c>
      <c r="FL823">
        <v>55.903648376464844</v>
      </c>
      <c r="FM823">
        <v>56.801059722900391</v>
      </c>
      <c r="FN823">
        <v>57.309104919433594</v>
      </c>
      <c r="FO823">
        <v>57.162654876708984</v>
      </c>
      <c r="FP823">
        <v>55.741409301757812</v>
      </c>
      <c r="FQ823">
        <v>54.086208343505859</v>
      </c>
      <c r="FR823">
        <v>52.243743896484375</v>
      </c>
      <c r="FS823">
        <v>51.245517730712891</v>
      </c>
      <c r="FT823">
        <v>50.184356689453125</v>
      </c>
      <c r="FU823">
        <v>49.381336212158203</v>
      </c>
      <c r="FV823">
        <v>48.343410491943359</v>
      </c>
      <c r="FW823">
        <v>1</v>
      </c>
    </row>
    <row r="824" spans="1:179" x14ac:dyDescent="0.2">
      <c r="A824" t="s">
        <v>241</v>
      </c>
      <c r="B824" t="s">
        <v>248</v>
      </c>
      <c r="C824" t="s">
        <v>218</v>
      </c>
      <c r="D824" t="s">
        <v>37</v>
      </c>
      <c r="E824">
        <v>2015</v>
      </c>
      <c r="F824" t="s">
        <v>225</v>
      </c>
      <c r="G824" t="s">
        <v>246</v>
      </c>
      <c r="H824">
        <v>138.79</v>
      </c>
      <c r="K824">
        <v>28.733965968326103</v>
      </c>
      <c r="L824">
        <v>28.041071938616881</v>
      </c>
      <c r="M824">
        <v>27.860643939259091</v>
      </c>
      <c r="N824">
        <v>28.09480557682971</v>
      </c>
      <c r="O824">
        <v>29.549563197063353</v>
      </c>
      <c r="P824">
        <v>32.162138622218784</v>
      </c>
      <c r="Q824">
        <v>36.46346461627239</v>
      </c>
      <c r="R824">
        <v>38.930612948233168</v>
      </c>
      <c r="S824">
        <v>40.311214374876343</v>
      </c>
      <c r="T824">
        <v>40.925824427585944</v>
      </c>
      <c r="U824">
        <v>40.381542359265509</v>
      </c>
      <c r="V824">
        <v>41.215866339992523</v>
      </c>
      <c r="W824">
        <v>42.449653963257077</v>
      </c>
      <c r="X824">
        <v>41.946919754814061</v>
      </c>
      <c r="Y824">
        <v>41.642313170808897</v>
      </c>
      <c r="Z824">
        <v>39.968624466936134</v>
      </c>
      <c r="AA824">
        <v>39.851036282373812</v>
      </c>
      <c r="AB824">
        <v>38.777544923824408</v>
      </c>
      <c r="AC824">
        <v>36.979785936814785</v>
      </c>
      <c r="AD824">
        <v>36.207060435893304</v>
      </c>
      <c r="AE824">
        <v>35.580189012938739</v>
      </c>
      <c r="AF824">
        <v>34.200433949222159</v>
      </c>
      <c r="AG824">
        <v>32.409575310245131</v>
      </c>
      <c r="AH824">
        <v>30.265999134057967</v>
      </c>
      <c r="AI824">
        <v>-0.80757701396942139</v>
      </c>
      <c r="AJ824">
        <v>-0.79450893402099609</v>
      </c>
      <c r="AK824">
        <v>-0.87502467632293701</v>
      </c>
      <c r="AL824">
        <v>-0.85716921091079712</v>
      </c>
      <c r="AM824">
        <v>-0.88015478849411011</v>
      </c>
      <c r="AN824">
        <v>-0.97548055648803711</v>
      </c>
      <c r="AO824">
        <v>-0.65461945533752441</v>
      </c>
      <c r="AP824">
        <v>-0.96654480695724487</v>
      </c>
      <c r="AQ824">
        <v>-0.88379305601119995</v>
      </c>
      <c r="AR824">
        <v>-1.1053071022033691</v>
      </c>
      <c r="AS824">
        <v>-0.93844407796859741</v>
      </c>
      <c r="AT824">
        <v>-1.1010141372680664</v>
      </c>
      <c r="AU824">
        <v>-0.86350679397583008</v>
      </c>
      <c r="AV824">
        <v>-0.95268392562866211</v>
      </c>
      <c r="AW824">
        <v>-0.99442356824874878</v>
      </c>
      <c r="AX824">
        <v>-1.5234948396682739</v>
      </c>
      <c r="AY824">
        <v>-2.4442975521087646</v>
      </c>
      <c r="AZ824">
        <v>-2.7220408916473389</v>
      </c>
      <c r="BA824">
        <v>-0.54605728387832642</v>
      </c>
      <c r="BB824">
        <v>-0.43909135460853577</v>
      </c>
      <c r="BC824">
        <v>-0.74128347635269165</v>
      </c>
      <c r="BD824">
        <v>-0.6986318826675415</v>
      </c>
      <c r="BE824">
        <v>-0.93603336811065674</v>
      </c>
      <c r="BF824">
        <v>-1.5472191572189331</v>
      </c>
      <c r="BG824">
        <v>-0.28197038173675537</v>
      </c>
      <c r="BH824">
        <v>-0.27516129612922668</v>
      </c>
      <c r="BI824">
        <v>-0.33196452260017395</v>
      </c>
      <c r="BJ824">
        <v>-0.32770127058029175</v>
      </c>
      <c r="BK824">
        <v>-0.33875218033790588</v>
      </c>
      <c r="BL824">
        <v>-0.37902384996414185</v>
      </c>
      <c r="BM824">
        <v>-0.11591434478759766</v>
      </c>
      <c r="BN824">
        <v>-0.38356763124465942</v>
      </c>
      <c r="BO824">
        <v>-0.47714704275131226</v>
      </c>
      <c r="BP824">
        <v>-0.61921191215515137</v>
      </c>
      <c r="BQ824">
        <v>-0.44662806391716003</v>
      </c>
      <c r="BR824">
        <v>-0.52775037288665771</v>
      </c>
      <c r="BS824">
        <v>-0.33535698056221008</v>
      </c>
      <c r="BT824">
        <v>-0.37732270359992981</v>
      </c>
      <c r="BU824">
        <v>-0.42383432388305664</v>
      </c>
      <c r="BV824">
        <v>-0.7596895694732666</v>
      </c>
      <c r="BW824">
        <v>-1.0718498229980469</v>
      </c>
      <c r="BX824">
        <v>-1.2191882133483887</v>
      </c>
      <c r="BY824">
        <v>-1.6112711280584335E-2</v>
      </c>
      <c r="BZ824">
        <v>9.1603502631187439E-2</v>
      </c>
      <c r="CA824">
        <v>-0.15125620365142822</v>
      </c>
      <c r="CB824">
        <v>-0.11775878071784973</v>
      </c>
      <c r="CC824">
        <v>-0.27793508768081665</v>
      </c>
      <c r="CD824">
        <v>-0.733451247215271</v>
      </c>
      <c r="CE824">
        <v>8.2063153386116028E-2</v>
      </c>
      <c r="CF824">
        <v>8.4537319839000702E-2</v>
      </c>
      <c r="CG824">
        <v>4.4157266616821289E-2</v>
      </c>
      <c r="CH824">
        <v>3.9006635546684265E-2</v>
      </c>
      <c r="CI824">
        <v>3.6221630871295929E-2</v>
      </c>
      <c r="CJ824">
        <v>3.4080211073160172E-2</v>
      </c>
      <c r="CK824">
        <v>0.25719118118286133</v>
      </c>
      <c r="CL824">
        <v>2.0200584083795547E-2</v>
      </c>
      <c r="CM824">
        <v>-0.19550527632236481</v>
      </c>
      <c r="CN824">
        <v>-0.2825438380241394</v>
      </c>
      <c r="CO824">
        <v>-0.10599779337644577</v>
      </c>
      <c r="CP824">
        <v>-0.13070957362651825</v>
      </c>
      <c r="CQ824">
        <v>3.043796680867672E-2</v>
      </c>
      <c r="CR824">
        <v>2.1170724183320999E-2</v>
      </c>
      <c r="CS824">
        <v>-2.8645982965826988E-2</v>
      </c>
      <c r="CT824">
        <v>-0.23068037629127502</v>
      </c>
      <c r="CU824">
        <v>-0.12129659950733185</v>
      </c>
      <c r="CV824">
        <v>-0.17831689119338989</v>
      </c>
      <c r="CW824">
        <v>0.35092529654502869</v>
      </c>
      <c r="CX824">
        <v>0.45916116237640381</v>
      </c>
      <c r="CY824">
        <v>0.25739488005638123</v>
      </c>
      <c r="CZ824">
        <v>0.28455215692520142</v>
      </c>
      <c r="DA824">
        <v>0.17786175012588501</v>
      </c>
      <c r="DB824">
        <v>-0.1698380708694458</v>
      </c>
      <c r="DC824">
        <v>0.44609668850898743</v>
      </c>
      <c r="DD824">
        <v>0.44423592090606689</v>
      </c>
      <c r="DE824">
        <v>0.42027905583381653</v>
      </c>
      <c r="DF824">
        <v>0.40571454167366028</v>
      </c>
      <c r="DG824">
        <v>0.41119542717933655</v>
      </c>
      <c r="DH824">
        <v>0.44718429446220398</v>
      </c>
      <c r="DI824">
        <v>0.63029670715332031</v>
      </c>
      <c r="DJ824">
        <v>0.42396882176399231</v>
      </c>
      <c r="DK824">
        <v>8.6136497557163239E-2</v>
      </c>
      <c r="DL824">
        <v>5.4124254733324051E-2</v>
      </c>
      <c r="DM824">
        <v>0.23463247716426849</v>
      </c>
      <c r="DN824">
        <v>0.26633119583129883</v>
      </c>
      <c r="DO824">
        <v>0.39623290300369263</v>
      </c>
      <c r="DP824">
        <v>0.4196641743183136</v>
      </c>
      <c r="DQ824">
        <v>0.36654236912727356</v>
      </c>
      <c r="DR824">
        <v>0.29832881689071655</v>
      </c>
      <c r="DS824">
        <v>0.82925659418106079</v>
      </c>
      <c r="DT824">
        <v>0.86255437135696411</v>
      </c>
      <c r="DU824">
        <v>0.71796327829360962</v>
      </c>
      <c r="DV824">
        <v>0.82671880722045898</v>
      </c>
      <c r="DW824">
        <v>0.66604596376419067</v>
      </c>
      <c r="DX824">
        <v>0.68686312437057495</v>
      </c>
      <c r="DY824">
        <v>0.63365858793258667</v>
      </c>
      <c r="DZ824">
        <v>0.39377510547637939</v>
      </c>
      <c r="EA824">
        <v>0.97170329093933105</v>
      </c>
      <c r="EB824">
        <v>0.96358358860015869</v>
      </c>
      <c r="EC824">
        <v>0.96333920955657959</v>
      </c>
      <c r="ED824">
        <v>0.93518251180648804</v>
      </c>
      <c r="EE824">
        <v>0.95259803533554077</v>
      </c>
      <c r="EF824">
        <v>1.0436409711837769</v>
      </c>
      <c r="EG824">
        <v>1.1690018177032471</v>
      </c>
      <c r="EH824">
        <v>1.0069459676742554</v>
      </c>
      <c r="EI824">
        <v>0.49278247356414795</v>
      </c>
      <c r="EJ824">
        <v>0.54021948575973511</v>
      </c>
      <c r="EK824">
        <v>0.72644847631454468</v>
      </c>
      <c r="EL824">
        <v>0.83959501981735229</v>
      </c>
      <c r="EM824">
        <v>0.92438274621963501</v>
      </c>
      <c r="EN824">
        <v>0.9950253963470459</v>
      </c>
      <c r="EO824">
        <v>0.93713158369064331</v>
      </c>
      <c r="EP824">
        <v>1.0621340274810791</v>
      </c>
      <c r="EQ824">
        <v>2.2017045021057129</v>
      </c>
      <c r="ER824">
        <v>2.3654072284698486</v>
      </c>
      <c r="ES824">
        <v>1.2479078769683838</v>
      </c>
      <c r="ET824">
        <v>1.357413649559021</v>
      </c>
      <c r="EU824">
        <v>1.2560732364654541</v>
      </c>
      <c r="EV824">
        <v>1.2677361965179443</v>
      </c>
      <c r="EW824">
        <v>1.2917568683624268</v>
      </c>
      <c r="EX824">
        <v>1.2075430154800415</v>
      </c>
      <c r="EY824">
        <v>49.915657043457031</v>
      </c>
      <c r="EZ824">
        <v>49.681388854980469</v>
      </c>
      <c r="FA824">
        <v>49.309715270996094</v>
      </c>
      <c r="FB824">
        <v>48.931491851806641</v>
      </c>
      <c r="FC824">
        <v>48.245716094970703</v>
      </c>
      <c r="FD824">
        <v>47.937976837158203</v>
      </c>
      <c r="FE824">
        <v>47.884983062744141</v>
      </c>
      <c r="FF824">
        <v>47.965324401855469</v>
      </c>
      <c r="FG824">
        <v>48.569927215576172</v>
      </c>
      <c r="FH824">
        <v>50.185897827148437</v>
      </c>
      <c r="FI824">
        <v>52.062751770019531</v>
      </c>
      <c r="FJ824">
        <v>53.805644989013672</v>
      </c>
      <c r="FK824">
        <v>54.561050415039062</v>
      </c>
      <c r="FL824">
        <v>54.862781524658203</v>
      </c>
      <c r="FM824">
        <v>55.042942047119141</v>
      </c>
      <c r="FN824">
        <v>54.444110870361328</v>
      </c>
      <c r="FO824">
        <v>54.162078857421875</v>
      </c>
      <c r="FP824">
        <v>53.772819519042969</v>
      </c>
      <c r="FQ824">
        <v>52.368400573730469</v>
      </c>
      <c r="FR824">
        <v>51.025707244873047</v>
      </c>
      <c r="FS824">
        <v>50.005805969238281</v>
      </c>
      <c r="FT824">
        <v>49.990680694580078</v>
      </c>
      <c r="FU824">
        <v>49.212734222412109</v>
      </c>
      <c r="FV824">
        <v>47.710559844970703</v>
      </c>
      <c r="FW824">
        <v>1</v>
      </c>
    </row>
    <row r="825" spans="1:179" x14ac:dyDescent="0.2">
      <c r="A825" t="s">
        <v>241</v>
      </c>
      <c r="B825" t="s">
        <v>248</v>
      </c>
      <c r="C825" t="s">
        <v>218</v>
      </c>
      <c r="D825" t="s">
        <v>37</v>
      </c>
      <c r="E825">
        <v>2016</v>
      </c>
      <c r="F825" t="s">
        <v>225</v>
      </c>
      <c r="G825" t="s">
        <v>246</v>
      </c>
      <c r="H825">
        <v>98.45</v>
      </c>
      <c r="K825">
        <v>19.992254576027417</v>
      </c>
      <c r="L825">
        <v>19.461038136337692</v>
      </c>
      <c r="M825">
        <v>19.340351116967007</v>
      </c>
      <c r="N825">
        <v>19.613333307633436</v>
      </c>
      <c r="O825">
        <v>20.871212503696416</v>
      </c>
      <c r="P825">
        <v>22.519268724813351</v>
      </c>
      <c r="Q825">
        <v>25.78550447614947</v>
      </c>
      <c r="R825">
        <v>27.765604318141307</v>
      </c>
      <c r="S825">
        <v>28.536335741237334</v>
      </c>
      <c r="T825">
        <v>28.867794538664597</v>
      </c>
      <c r="U825">
        <v>28.678428120147178</v>
      </c>
      <c r="V825">
        <v>29.177580755296642</v>
      </c>
      <c r="W825">
        <v>30.460598708583543</v>
      </c>
      <c r="X825">
        <v>30.184917460547162</v>
      </c>
      <c r="Y825">
        <v>29.830589739090815</v>
      </c>
      <c r="Z825">
        <v>28.52165342547762</v>
      </c>
      <c r="AA825">
        <v>28.593908448461431</v>
      </c>
      <c r="AB825">
        <v>27.577279973309864</v>
      </c>
      <c r="AC825">
        <v>26.172640891881471</v>
      </c>
      <c r="AD825">
        <v>25.422600447108991</v>
      </c>
      <c r="AE825">
        <v>24.93703997400327</v>
      </c>
      <c r="AF825">
        <v>23.99079352822514</v>
      </c>
      <c r="AG825">
        <v>22.828777132142893</v>
      </c>
      <c r="AH825">
        <v>21.256290235957799</v>
      </c>
      <c r="AI825">
        <v>-0.75255817174911499</v>
      </c>
      <c r="AJ825">
        <v>-0.74165713787078857</v>
      </c>
      <c r="AK825">
        <v>-0.82619422674179077</v>
      </c>
      <c r="AL825">
        <v>-0.80930370092391968</v>
      </c>
      <c r="AM825">
        <v>-0.82618248462677002</v>
      </c>
      <c r="AN825">
        <v>-0.9144929051399231</v>
      </c>
      <c r="AO825">
        <v>-0.61875307559967041</v>
      </c>
      <c r="AP825">
        <v>-0.92651700973510742</v>
      </c>
      <c r="AQ825">
        <v>-0.8225477933883667</v>
      </c>
      <c r="AR825">
        <v>-0.99792385101318359</v>
      </c>
      <c r="AS825">
        <v>-0.85050296783447266</v>
      </c>
      <c r="AT825">
        <v>-1.0142042636871338</v>
      </c>
      <c r="AU825">
        <v>-0.80492657423019409</v>
      </c>
      <c r="AV825">
        <v>-0.91433858871459961</v>
      </c>
      <c r="AW825">
        <v>-0.94527482986450195</v>
      </c>
      <c r="AX825">
        <v>-1.3942651748657227</v>
      </c>
      <c r="AY825">
        <v>-2.2854800224304199</v>
      </c>
      <c r="AZ825">
        <v>-2.5377252101898193</v>
      </c>
      <c r="BA825">
        <v>-0.42315548658370972</v>
      </c>
      <c r="BB825">
        <v>-0.37404409050941467</v>
      </c>
      <c r="BC825">
        <v>-0.71140223741531372</v>
      </c>
      <c r="BD825">
        <v>-0.68744224309921265</v>
      </c>
      <c r="BE825">
        <v>-0.87938576936721802</v>
      </c>
      <c r="BF825">
        <v>-1.4195992946624756</v>
      </c>
      <c r="BG825">
        <v>-0.255715012550354</v>
      </c>
      <c r="BH825">
        <v>-0.25061842799186707</v>
      </c>
      <c r="BI825">
        <v>-0.31106460094451904</v>
      </c>
      <c r="BJ825">
        <v>-0.30709603428840637</v>
      </c>
      <c r="BK825">
        <v>-0.31190058588981628</v>
      </c>
      <c r="BL825">
        <v>-0.34794744849205017</v>
      </c>
      <c r="BM825">
        <v>-0.10782432556152344</v>
      </c>
      <c r="BN825">
        <v>-0.37300679087638855</v>
      </c>
      <c r="BO825">
        <v>-0.43801519274711609</v>
      </c>
      <c r="BP825">
        <v>-0.53747367858886719</v>
      </c>
      <c r="BQ825">
        <v>-0.38403657078742981</v>
      </c>
      <c r="BR825">
        <v>-0.46975275874137878</v>
      </c>
      <c r="BS825">
        <v>-0.30590182542800903</v>
      </c>
      <c r="BT825">
        <v>-0.37329426407814026</v>
      </c>
      <c r="BU825">
        <v>-0.40788298845291138</v>
      </c>
      <c r="BV825">
        <v>-0.67465567588806152</v>
      </c>
      <c r="BW825">
        <v>-0.99712127447128296</v>
      </c>
      <c r="BX825">
        <v>-1.1263505220413208</v>
      </c>
      <c r="BY825">
        <v>2.8945503756403923E-2</v>
      </c>
      <c r="BZ825">
        <v>0.10424903035163879</v>
      </c>
      <c r="CA825">
        <v>-0.165480837225914</v>
      </c>
      <c r="CB825">
        <v>-0.1527542769908905</v>
      </c>
      <c r="CC825">
        <v>-0.26085609197616577</v>
      </c>
      <c r="CD825">
        <v>-0.64937597513198853</v>
      </c>
      <c r="CE825">
        <v>8.8397040963172913E-2</v>
      </c>
      <c r="CF825">
        <v>8.9473523199558258E-2</v>
      </c>
      <c r="CG825">
        <v>4.5712612569332123E-2</v>
      </c>
      <c r="CH825">
        <v>4.0731463581323624E-2</v>
      </c>
      <c r="CI825">
        <v>4.4289495795965195E-2</v>
      </c>
      <c r="CJ825">
        <v>4.4440194964408875E-2</v>
      </c>
      <c r="CK825">
        <v>0.24604338407516479</v>
      </c>
      <c r="CL825">
        <v>1.0352697223424911E-2</v>
      </c>
      <c r="CM825">
        <v>-0.17168907821178436</v>
      </c>
      <c r="CN825">
        <v>-0.21856726706027985</v>
      </c>
      <c r="CO825">
        <v>-6.0963377356529236E-2</v>
      </c>
      <c r="CP825">
        <v>-9.2667289078235626E-2</v>
      </c>
      <c r="CQ825">
        <v>3.9721198379993439E-2</v>
      </c>
      <c r="CR825">
        <v>1.4313776046037674E-3</v>
      </c>
      <c r="CS825">
        <v>-3.5687029361724854E-2</v>
      </c>
      <c r="CT825">
        <v>-0.17625632882118225</v>
      </c>
      <c r="CU825">
        <v>-0.10480792075395584</v>
      </c>
      <c r="CV825">
        <v>-0.14883671700954437</v>
      </c>
      <c r="CW825">
        <v>0.34206926822662354</v>
      </c>
      <c r="CX825">
        <v>0.43551337718963623</v>
      </c>
      <c r="CY825">
        <v>0.21262265741825104</v>
      </c>
      <c r="CZ825">
        <v>0.21756899356842041</v>
      </c>
      <c r="DA825">
        <v>0.16753570735454559</v>
      </c>
      <c r="DB825">
        <v>-0.11592162400484085</v>
      </c>
      <c r="DC825">
        <v>0.43250909447669983</v>
      </c>
      <c r="DD825">
        <v>0.42956545948982239</v>
      </c>
      <c r="DE825">
        <v>0.40248981118202209</v>
      </c>
      <c r="DF825">
        <v>0.38855895400047302</v>
      </c>
      <c r="DG825">
        <v>0.40047958493232727</v>
      </c>
      <c r="DH825">
        <v>0.43682786822319031</v>
      </c>
      <c r="DI825">
        <v>0.59991109371185303</v>
      </c>
      <c r="DJ825">
        <v>0.39371219277381897</v>
      </c>
      <c r="DK825">
        <v>9.4637028872966766E-2</v>
      </c>
      <c r="DL825">
        <v>0.1003391221165657</v>
      </c>
      <c r="DM825">
        <v>0.26210981607437134</v>
      </c>
      <c r="DN825">
        <v>0.28441819548606873</v>
      </c>
      <c r="DO825">
        <v>0.3853442370891571</v>
      </c>
      <c r="DP825">
        <v>0.3761570155620575</v>
      </c>
      <c r="DQ825">
        <v>0.33650892972946167</v>
      </c>
      <c r="DR825">
        <v>0.32214304804801941</v>
      </c>
      <c r="DS825">
        <v>0.7875053882598877</v>
      </c>
      <c r="DT825">
        <v>0.82867705821990967</v>
      </c>
      <c r="DU825">
        <v>0.655193030834198</v>
      </c>
      <c r="DV825">
        <v>0.76677775382995605</v>
      </c>
      <c r="DW825">
        <v>0.59072613716125488</v>
      </c>
      <c r="DX825">
        <v>0.58789223432540894</v>
      </c>
      <c r="DY825">
        <v>0.59592747688293457</v>
      </c>
      <c r="DZ825">
        <v>0.41753271222114563</v>
      </c>
      <c r="EA825">
        <v>0.92935222387313843</v>
      </c>
      <c r="EB825">
        <v>0.92060422897338867</v>
      </c>
      <c r="EC825">
        <v>0.91761940717697144</v>
      </c>
      <c r="ED825">
        <v>0.89076662063598633</v>
      </c>
      <c r="EE825">
        <v>0.91476148366928101</v>
      </c>
      <c r="EF825">
        <v>1.0033732652664185</v>
      </c>
      <c r="EG825">
        <v>1.11083984375</v>
      </c>
      <c r="EH825">
        <v>0.94722241163253784</v>
      </c>
      <c r="EI825">
        <v>0.47916963696479797</v>
      </c>
      <c r="EJ825">
        <v>0.56078928709030151</v>
      </c>
      <c r="EK825">
        <v>0.7285761833190918</v>
      </c>
      <c r="EL825">
        <v>0.82886970043182373</v>
      </c>
      <c r="EM825">
        <v>0.88436901569366455</v>
      </c>
      <c r="EN825">
        <v>0.91720134019851685</v>
      </c>
      <c r="EO825">
        <v>0.87390077114105225</v>
      </c>
      <c r="EP825">
        <v>1.0417525768280029</v>
      </c>
      <c r="EQ825">
        <v>2.0758640766143799</v>
      </c>
      <c r="ER825">
        <v>2.2400517463684082</v>
      </c>
      <c r="ES825">
        <v>1.1072940826416016</v>
      </c>
      <c r="ET825">
        <v>1.2450708150863647</v>
      </c>
      <c r="EU825">
        <v>1.1366475820541382</v>
      </c>
      <c r="EV825">
        <v>1.1225802898406982</v>
      </c>
      <c r="EW825">
        <v>1.2144571542739868</v>
      </c>
      <c r="EX825">
        <v>1.1877560615539551</v>
      </c>
      <c r="EY825">
        <v>50.23162841796875</v>
      </c>
      <c r="EZ825">
        <v>50.008846282958984</v>
      </c>
      <c r="FA825">
        <v>49.641822814941406</v>
      </c>
      <c r="FB825">
        <v>49.271938323974609</v>
      </c>
      <c r="FC825">
        <v>48.634662628173828</v>
      </c>
      <c r="FD825">
        <v>48.329055786132813</v>
      </c>
      <c r="FE825">
        <v>48.238750457763672</v>
      </c>
      <c r="FF825">
        <v>48.308082580566406</v>
      </c>
      <c r="FG825">
        <v>48.904579162597656</v>
      </c>
      <c r="FH825">
        <v>50.521774291992187</v>
      </c>
      <c r="FI825">
        <v>52.344978332519531</v>
      </c>
      <c r="FJ825">
        <v>54.053234100341797</v>
      </c>
      <c r="FK825">
        <v>54.765453338623047</v>
      </c>
      <c r="FL825">
        <v>55.044292449951172</v>
      </c>
      <c r="FM825">
        <v>55.226535797119141</v>
      </c>
      <c r="FN825">
        <v>54.581527709960938</v>
      </c>
      <c r="FO825">
        <v>54.334430694580078</v>
      </c>
      <c r="FP825">
        <v>53.988269805908203</v>
      </c>
      <c r="FQ825">
        <v>52.573646545410156</v>
      </c>
      <c r="FR825">
        <v>51.266151428222656</v>
      </c>
      <c r="FS825">
        <v>50.272724151611328</v>
      </c>
      <c r="FT825">
        <v>50.266574859619141</v>
      </c>
      <c r="FU825">
        <v>49.469242095947266</v>
      </c>
      <c r="FV825">
        <v>47.942390441894531</v>
      </c>
      <c r="FW825">
        <v>1</v>
      </c>
    </row>
    <row r="826" spans="1:179" x14ac:dyDescent="0.2">
      <c r="A826" t="s">
        <v>241</v>
      </c>
      <c r="B826" t="s">
        <v>248</v>
      </c>
      <c r="C826" t="s">
        <v>218</v>
      </c>
      <c r="D826" t="s">
        <v>37</v>
      </c>
      <c r="E826" t="s">
        <v>250</v>
      </c>
      <c r="F826" t="s">
        <v>225</v>
      </c>
      <c r="G826" t="s">
        <v>246</v>
      </c>
      <c r="H826">
        <v>84.19</v>
      </c>
      <c r="K826">
        <v>17.097453138565196</v>
      </c>
      <c r="L826">
        <v>16.643154792698734</v>
      </c>
      <c r="M826">
        <v>16.539942788756083</v>
      </c>
      <c r="N826">
        <v>16.773398209945981</v>
      </c>
      <c r="O826">
        <v>17.849141344712343</v>
      </c>
      <c r="P826">
        <v>19.25856537455914</v>
      </c>
      <c r="Q826">
        <v>22.051862773089578</v>
      </c>
      <c r="R826">
        <v>23.745251786789446</v>
      </c>
      <c r="S826">
        <v>24.404384269256184</v>
      </c>
      <c r="T826">
        <v>24.687849109843661</v>
      </c>
      <c r="U826">
        <v>24.525902219146211</v>
      </c>
      <c r="V826">
        <v>24.952779475836039</v>
      </c>
      <c r="W826">
        <v>26.05002137263363</v>
      </c>
      <c r="X826">
        <v>25.814257707182158</v>
      </c>
      <c r="Y826">
        <v>25.51123527465678</v>
      </c>
      <c r="Z826">
        <v>24.391827896251193</v>
      </c>
      <c r="AA826">
        <v>24.453620670287446</v>
      </c>
      <c r="AB826">
        <v>23.584196081523093</v>
      </c>
      <c r="AC826">
        <v>22.382943327363172</v>
      </c>
      <c r="AD826">
        <v>21.741505849275885</v>
      </c>
      <c r="AE826">
        <v>21.326252661933054</v>
      </c>
      <c r="AF826">
        <v>20.517019055853186</v>
      </c>
      <c r="AG826">
        <v>19.523258156965692</v>
      </c>
      <c r="AH826">
        <v>18.178461304950275</v>
      </c>
      <c r="AI826">
        <v>-0.70209461450576782</v>
      </c>
      <c r="AJ826">
        <v>-0.6920885443687439</v>
      </c>
      <c r="AK826">
        <v>-0.76722174882888794</v>
      </c>
      <c r="AL826">
        <v>-0.7512553334236145</v>
      </c>
      <c r="AM826">
        <v>-0.76711189746856689</v>
      </c>
      <c r="AN826">
        <v>-0.84878933429718018</v>
      </c>
      <c r="AO826">
        <v>-0.58932256698608398</v>
      </c>
      <c r="AP826">
        <v>-0.85753750801086426</v>
      </c>
      <c r="AQ826">
        <v>-0.7487252950668335</v>
      </c>
      <c r="AR826">
        <v>-0.90764695405960083</v>
      </c>
      <c r="AS826">
        <v>-0.78228044509887695</v>
      </c>
      <c r="AT826">
        <v>-0.93146127462387085</v>
      </c>
      <c r="AU826">
        <v>-0.74713718891143799</v>
      </c>
      <c r="AV826">
        <v>-0.84565460681915283</v>
      </c>
      <c r="AW826">
        <v>-0.8716813325881958</v>
      </c>
      <c r="AX826">
        <v>-1.277116060256958</v>
      </c>
      <c r="AY826">
        <v>-2.1062572002410889</v>
      </c>
      <c r="AZ826">
        <v>-2.3364636898040771</v>
      </c>
      <c r="BA826">
        <v>-0.4151197075843811</v>
      </c>
      <c r="BB826">
        <v>-0.37620359659194946</v>
      </c>
      <c r="BC826">
        <v>-0.67267692089080811</v>
      </c>
      <c r="BD826">
        <v>-0.65086358785629272</v>
      </c>
      <c r="BE826">
        <v>-0.82488685846328735</v>
      </c>
      <c r="BF826">
        <v>-1.3047416210174561</v>
      </c>
      <c r="BG826">
        <v>-0.242627814412117</v>
      </c>
      <c r="BH826">
        <v>-0.23798950016498566</v>
      </c>
      <c r="BI826">
        <v>-0.29084408283233643</v>
      </c>
      <c r="BJ826">
        <v>-0.28682756423950195</v>
      </c>
      <c r="BK826">
        <v>-0.29151818156242371</v>
      </c>
      <c r="BL826">
        <v>-0.32486379146575928</v>
      </c>
      <c r="BM826">
        <v>-0.11682981252670288</v>
      </c>
      <c r="BN826">
        <v>-0.34566658735275269</v>
      </c>
      <c r="BO826">
        <v>-0.3931201696395874</v>
      </c>
      <c r="BP826">
        <v>-0.48183539509773254</v>
      </c>
      <c r="BQ826">
        <v>-0.35090523958206177</v>
      </c>
      <c r="BR826">
        <v>-0.4279676079750061</v>
      </c>
      <c r="BS826">
        <v>-0.28565287590026855</v>
      </c>
      <c r="BT826">
        <v>-0.34531179070472717</v>
      </c>
      <c r="BU826">
        <v>-0.37471622228622437</v>
      </c>
      <c r="BV826">
        <v>-0.6116410493850708</v>
      </c>
      <c r="BW826">
        <v>-0.91481882333755493</v>
      </c>
      <c r="BX826">
        <v>-1.0312634706497192</v>
      </c>
      <c r="BY826">
        <v>2.970775356516242E-3</v>
      </c>
      <c r="BZ826">
        <v>6.6108621656894684E-2</v>
      </c>
      <c r="CA826">
        <v>-0.16782392561435699</v>
      </c>
      <c r="CB826">
        <v>-0.15639889240264893</v>
      </c>
      <c r="CC826">
        <v>-0.25288769602775574</v>
      </c>
      <c r="CD826">
        <v>-0.59246039390563965</v>
      </c>
      <c r="CE826">
        <v>7.5597487390041351E-2</v>
      </c>
      <c r="CF826">
        <v>7.651810348033905E-2</v>
      </c>
      <c r="CG826">
        <v>3.9093602448701859E-2</v>
      </c>
      <c r="CH826">
        <v>3.4833703190088272E-2</v>
      </c>
      <c r="CI826">
        <v>3.7876546382904053E-2</v>
      </c>
      <c r="CJ826">
        <v>3.8005426526069641E-2</v>
      </c>
      <c r="CK826">
        <v>0.210417240858078</v>
      </c>
      <c r="CL826">
        <v>8.8536664843559265E-3</v>
      </c>
      <c r="CM826">
        <v>-0.14682915806770325</v>
      </c>
      <c r="CN826">
        <v>-0.18691956996917725</v>
      </c>
      <c r="CO826">
        <v>-5.2136112004518509E-2</v>
      </c>
      <c r="CP826">
        <v>-7.9249419271945953E-2</v>
      </c>
      <c r="CQ826">
        <v>3.396972268819809E-2</v>
      </c>
      <c r="CR826">
        <v>1.2241196818649769E-3</v>
      </c>
      <c r="CS826">
        <v>-3.051968477666378E-2</v>
      </c>
      <c r="CT826">
        <v>-0.15073509514331818</v>
      </c>
      <c r="CU826">
        <v>-8.9632138609886169E-2</v>
      </c>
      <c r="CV826">
        <v>-0.12728573381900787</v>
      </c>
      <c r="CW826">
        <v>0.29253897070884705</v>
      </c>
      <c r="CX826">
        <v>0.37245273590087891</v>
      </c>
      <c r="CY826">
        <v>0.18183571100234985</v>
      </c>
      <c r="CZ826">
        <v>0.18606583774089813</v>
      </c>
      <c r="DA826">
        <v>0.14327718317508698</v>
      </c>
      <c r="DB826">
        <v>-9.9136620759963989E-2</v>
      </c>
      <c r="DC826">
        <v>0.39382278919219971</v>
      </c>
      <c r="DD826">
        <v>0.39102569222450256</v>
      </c>
      <c r="DE826">
        <v>0.36903131008148193</v>
      </c>
      <c r="DF826">
        <v>0.3564949631690979</v>
      </c>
      <c r="DG826">
        <v>0.36727127432823181</v>
      </c>
      <c r="DH826">
        <v>0.40087464451789856</v>
      </c>
      <c r="DI826">
        <v>0.53766429424285889</v>
      </c>
      <c r="DJ826">
        <v>0.36337390542030334</v>
      </c>
      <c r="DK826">
        <v>9.9461853504180908E-2</v>
      </c>
      <c r="DL826">
        <v>0.10799623280763626</v>
      </c>
      <c r="DM826">
        <v>0.24663302302360535</v>
      </c>
      <c r="DN826">
        <v>0.26946878433227539</v>
      </c>
      <c r="DO826">
        <v>0.35359233617782593</v>
      </c>
      <c r="DP826">
        <v>0.34776002168655396</v>
      </c>
      <c r="DQ826">
        <v>0.3136768639087677</v>
      </c>
      <c r="DR826">
        <v>0.31017085909843445</v>
      </c>
      <c r="DS826">
        <v>0.73555451631546021</v>
      </c>
      <c r="DT826">
        <v>0.7766919732093811</v>
      </c>
      <c r="DU826">
        <v>0.58210718631744385</v>
      </c>
      <c r="DV826">
        <v>0.67879682779312134</v>
      </c>
      <c r="DW826">
        <v>0.53149539232254028</v>
      </c>
      <c r="DX826">
        <v>0.5285305380821228</v>
      </c>
      <c r="DY826">
        <v>0.53944206237792969</v>
      </c>
      <c r="DZ826">
        <v>0.39418715238571167</v>
      </c>
      <c r="EA826">
        <v>0.85328960418701172</v>
      </c>
      <c r="EB826">
        <v>0.84512472152709961</v>
      </c>
      <c r="EC826">
        <v>0.84540891647338867</v>
      </c>
      <c r="ED826">
        <v>0.82092273235321045</v>
      </c>
      <c r="EE826">
        <v>0.842864990234375</v>
      </c>
      <c r="EF826">
        <v>0.92480021715164185</v>
      </c>
      <c r="EG826">
        <v>1.0101571083068848</v>
      </c>
      <c r="EH826">
        <v>0.8752448558807373</v>
      </c>
      <c r="EI826">
        <v>0.45506694912910461</v>
      </c>
      <c r="EJ826">
        <v>0.53380781412124634</v>
      </c>
      <c r="EK826">
        <v>0.67800819873809814</v>
      </c>
      <c r="EL826">
        <v>0.77296245098114014</v>
      </c>
      <c r="EM826">
        <v>0.81507658958435059</v>
      </c>
      <c r="EN826">
        <v>0.848102867603302</v>
      </c>
      <c r="EO826">
        <v>0.81064200401306152</v>
      </c>
      <c r="EP826">
        <v>0.97564584016799927</v>
      </c>
      <c r="EQ826">
        <v>1.9269930124282837</v>
      </c>
      <c r="ER826">
        <v>2.0818922519683838</v>
      </c>
      <c r="ES826">
        <v>1.0001976490020752</v>
      </c>
      <c r="ET826">
        <v>1.1211090087890625</v>
      </c>
      <c r="EU826">
        <v>1.0363483428955078</v>
      </c>
      <c r="EV826">
        <v>1.0229952335357666</v>
      </c>
      <c r="EW826">
        <v>1.1114412546157837</v>
      </c>
      <c r="EX826">
        <v>1.1064683198928833</v>
      </c>
      <c r="EY826">
        <v>50.23162841796875</v>
      </c>
      <c r="EZ826">
        <v>50.008846282958984</v>
      </c>
      <c r="FA826">
        <v>49.641822814941406</v>
      </c>
      <c r="FB826">
        <v>49.271938323974609</v>
      </c>
      <c r="FC826">
        <v>48.634662628173828</v>
      </c>
      <c r="FD826">
        <v>48.329051971435547</v>
      </c>
      <c r="FE826">
        <v>48.238750457763672</v>
      </c>
      <c r="FF826">
        <v>48.308078765869141</v>
      </c>
      <c r="FG826">
        <v>48.904575347900391</v>
      </c>
      <c r="FH826">
        <v>50.521774291992187</v>
      </c>
      <c r="FI826">
        <v>52.344978332519531</v>
      </c>
      <c r="FJ826">
        <v>54.053234100341797</v>
      </c>
      <c r="FK826">
        <v>54.765453338623047</v>
      </c>
      <c r="FL826">
        <v>55.044288635253906</v>
      </c>
      <c r="FM826">
        <v>55.226531982421875</v>
      </c>
      <c r="FN826">
        <v>54.581527709960938</v>
      </c>
      <c r="FO826">
        <v>54.334438323974609</v>
      </c>
      <c r="FP826">
        <v>53.988269805908203</v>
      </c>
      <c r="FQ826">
        <v>52.573650360107422</v>
      </c>
      <c r="FR826">
        <v>51.266147613525391</v>
      </c>
      <c r="FS826">
        <v>50.272724151611328</v>
      </c>
      <c r="FT826">
        <v>50.266574859619141</v>
      </c>
      <c r="FU826">
        <v>49.46923828125</v>
      </c>
      <c r="FV826">
        <v>47.942390441894531</v>
      </c>
      <c r="FW826">
        <v>1</v>
      </c>
    </row>
    <row r="827" spans="1:179" x14ac:dyDescent="0.2">
      <c r="A827" t="s">
        <v>241</v>
      </c>
      <c r="B827" t="s">
        <v>248</v>
      </c>
      <c r="C827" t="s">
        <v>218</v>
      </c>
      <c r="D827" t="s">
        <v>38</v>
      </c>
      <c r="E827">
        <v>2015</v>
      </c>
      <c r="F827" t="s">
        <v>225</v>
      </c>
      <c r="G827" t="s">
        <v>246</v>
      </c>
      <c r="H827">
        <v>135.75</v>
      </c>
      <c r="K827">
        <v>27.697346114718201</v>
      </c>
      <c r="L827">
        <v>27.154750912542081</v>
      </c>
      <c r="M827">
        <v>26.931506896855392</v>
      </c>
      <c r="N827">
        <v>27.111966878487671</v>
      </c>
      <c r="O827">
        <v>28.506830371049805</v>
      </c>
      <c r="P827">
        <v>30.869321870767823</v>
      </c>
      <c r="Q827">
        <v>34.669413426040606</v>
      </c>
      <c r="R827">
        <v>36.702190722962008</v>
      </c>
      <c r="S827">
        <v>38.851941031651421</v>
      </c>
      <c r="T827">
        <v>39.777683420883022</v>
      </c>
      <c r="U827">
        <v>39.219200300079272</v>
      </c>
      <c r="V827">
        <v>40.69810524457165</v>
      </c>
      <c r="W827">
        <v>41.601096375089313</v>
      </c>
      <c r="X827">
        <v>41.469110345987062</v>
      </c>
      <c r="Y827">
        <v>41.170312032510189</v>
      </c>
      <c r="Z827">
        <v>39.915986989921421</v>
      </c>
      <c r="AA827">
        <v>39.470407284657064</v>
      </c>
      <c r="AB827">
        <v>38.149437169283352</v>
      </c>
      <c r="AC827">
        <v>36.270723764539376</v>
      </c>
      <c r="AD827">
        <v>35.329596581460997</v>
      </c>
      <c r="AE827">
        <v>34.679880237691627</v>
      </c>
      <c r="AF827">
        <v>33.122780326306462</v>
      </c>
      <c r="AG827">
        <v>31.337741949033422</v>
      </c>
      <c r="AH827">
        <v>29.184008499583513</v>
      </c>
      <c r="AI827">
        <v>-0.77996146678924561</v>
      </c>
      <c r="AJ827">
        <v>-0.76531034708023071</v>
      </c>
      <c r="AK827">
        <v>-0.95955950021743774</v>
      </c>
      <c r="AL827">
        <v>-0.82628893852233887</v>
      </c>
      <c r="AM827">
        <v>-0.81701195240020752</v>
      </c>
      <c r="AN827">
        <v>-0.91790288686752319</v>
      </c>
      <c r="AO827">
        <v>-0.60532379150390625</v>
      </c>
      <c r="AP827">
        <v>-0.7748834490776062</v>
      </c>
      <c r="AQ827">
        <v>-0.83696365356445313</v>
      </c>
      <c r="AR827">
        <v>-1.0843218564987183</v>
      </c>
      <c r="AS827">
        <v>-0.94401419162750244</v>
      </c>
      <c r="AT827">
        <v>-1.1065250635147095</v>
      </c>
      <c r="AU827">
        <v>-0.90771234035491943</v>
      </c>
      <c r="AV827">
        <v>-0.92821383476257324</v>
      </c>
      <c r="AW827">
        <v>-0.94822949171066284</v>
      </c>
      <c r="AX827">
        <v>-1.2832316160202026</v>
      </c>
      <c r="AY827">
        <v>-2.2001566886901855</v>
      </c>
      <c r="AZ827">
        <v>-2.629767894744873</v>
      </c>
      <c r="BA827">
        <v>-0.5767512321472168</v>
      </c>
      <c r="BB827">
        <v>-0.55765324831008911</v>
      </c>
      <c r="BC827">
        <v>-0.74145030975341797</v>
      </c>
      <c r="BD827">
        <v>-0.68522197008132935</v>
      </c>
      <c r="BE827">
        <v>-0.91524755954742432</v>
      </c>
      <c r="BF827">
        <v>-1.4946637153625488</v>
      </c>
      <c r="BG827">
        <v>-0.26984384655952454</v>
      </c>
      <c r="BH827">
        <v>-0.26027140021324158</v>
      </c>
      <c r="BI827">
        <v>-0.36296913027763367</v>
      </c>
      <c r="BJ827">
        <v>-0.31017503142356873</v>
      </c>
      <c r="BK827">
        <v>-0.29739445447921753</v>
      </c>
      <c r="BL827">
        <v>-0.34864509105682373</v>
      </c>
      <c r="BM827">
        <v>-0.12449869513511658</v>
      </c>
      <c r="BN827">
        <v>-0.29451990127563477</v>
      </c>
      <c r="BO827">
        <v>-0.4496423602104187</v>
      </c>
      <c r="BP827">
        <v>-0.59952515363693237</v>
      </c>
      <c r="BQ827">
        <v>-0.45051395893096924</v>
      </c>
      <c r="BR827">
        <v>-0.52810657024383545</v>
      </c>
      <c r="BS827">
        <v>-0.37944597005844116</v>
      </c>
      <c r="BT827">
        <v>-0.36441883444786072</v>
      </c>
      <c r="BU827">
        <v>-0.39520454406738281</v>
      </c>
      <c r="BV827">
        <v>-0.60900729894638062</v>
      </c>
      <c r="BW827">
        <v>-0.89293670654296875</v>
      </c>
      <c r="BX827">
        <v>-1.0890355110168457</v>
      </c>
      <c r="BY827">
        <v>6.5746426582336426E-2</v>
      </c>
      <c r="BZ827">
        <v>4.5329011976718903E-2</v>
      </c>
      <c r="CA827">
        <v>-0.13370239734649658</v>
      </c>
      <c r="CB827">
        <v>-9.4235002994537354E-2</v>
      </c>
      <c r="CC827">
        <v>-0.24782520532608032</v>
      </c>
      <c r="CD827">
        <v>-0.67612230777740479</v>
      </c>
      <c r="CE827">
        <v>8.3462081849575043E-2</v>
      </c>
      <c r="CF827">
        <v>8.9517019689083099E-2</v>
      </c>
      <c r="CG827">
        <v>5.022754892706871E-2</v>
      </c>
      <c r="CH827">
        <v>4.7283869236707687E-2</v>
      </c>
      <c r="CI827">
        <v>6.2491033226251602E-2</v>
      </c>
      <c r="CJ827">
        <v>4.5621111989021301E-2</v>
      </c>
      <c r="CK827">
        <v>0.20851927995681763</v>
      </c>
      <c r="CL827">
        <v>3.8178429007530212E-2</v>
      </c>
      <c r="CM827">
        <v>-0.18138481676578522</v>
      </c>
      <c r="CN827">
        <v>-0.26375651359558105</v>
      </c>
      <c r="CO827">
        <v>-0.108717180788517</v>
      </c>
      <c r="CP827">
        <v>-0.12749569118022919</v>
      </c>
      <c r="CQ827">
        <v>-1.3570291921496391E-2</v>
      </c>
      <c r="CR827">
        <v>2.6063838973641396E-2</v>
      </c>
      <c r="CS827">
        <v>-1.2181149795651436E-2</v>
      </c>
      <c r="CT827">
        <v>-0.14204157888889313</v>
      </c>
      <c r="CU827">
        <v>1.2439914979040623E-2</v>
      </c>
      <c r="CV827">
        <v>-2.1929094567894936E-2</v>
      </c>
      <c r="CW827">
        <v>0.5107383131980896</v>
      </c>
      <c r="CX827">
        <v>0.46295267343521118</v>
      </c>
      <c r="CY827">
        <v>0.28722193837165833</v>
      </c>
      <c r="CZ827">
        <v>0.31508076190948486</v>
      </c>
      <c r="DA827">
        <v>0.21442951261997223</v>
      </c>
      <c r="DB827">
        <v>-0.10920295864343643</v>
      </c>
      <c r="DC827">
        <v>0.43676802515983582</v>
      </c>
      <c r="DD827">
        <v>0.43930545449256897</v>
      </c>
      <c r="DE827">
        <v>0.46342423558235168</v>
      </c>
      <c r="DF827">
        <v>0.4047427773475647</v>
      </c>
      <c r="DG827">
        <v>0.42237654328346252</v>
      </c>
      <c r="DH827">
        <v>0.43988731503486633</v>
      </c>
      <c r="DI827">
        <v>0.54153728485107422</v>
      </c>
      <c r="DJ827">
        <v>0.37087675929069519</v>
      </c>
      <c r="DK827">
        <v>8.6872734129428864E-2</v>
      </c>
      <c r="DL827">
        <v>7.2012156248092651E-2</v>
      </c>
      <c r="DM827">
        <v>0.23307958245277405</v>
      </c>
      <c r="DN827">
        <v>0.27311518788337708</v>
      </c>
      <c r="DO827">
        <v>0.35230538249015808</v>
      </c>
      <c r="DP827">
        <v>0.4165465235710144</v>
      </c>
      <c r="DQ827">
        <v>0.37084224820137024</v>
      </c>
      <c r="DR827">
        <v>0.32492411136627197</v>
      </c>
      <c r="DS827">
        <v>0.91781651973724365</v>
      </c>
      <c r="DT827">
        <v>1.0451773405075073</v>
      </c>
      <c r="DU827">
        <v>0.95573025941848755</v>
      </c>
      <c r="DV827">
        <v>0.88057637214660645</v>
      </c>
      <c r="DW827">
        <v>0.70814627408981323</v>
      </c>
      <c r="DX827">
        <v>0.72439652681350708</v>
      </c>
      <c r="DY827">
        <v>0.67668420076370239</v>
      </c>
      <c r="DZ827">
        <v>0.45771637558937073</v>
      </c>
      <c r="EA827">
        <v>0.94688564538955688</v>
      </c>
      <c r="EB827">
        <v>0.94434434175491333</v>
      </c>
      <c r="EC827">
        <v>1.0600146055221558</v>
      </c>
      <c r="ED827">
        <v>0.92085665464401245</v>
      </c>
      <c r="EE827">
        <v>0.94199401140213013</v>
      </c>
      <c r="EF827">
        <v>1.0091451406478882</v>
      </c>
      <c r="EG827">
        <v>1.0223623514175415</v>
      </c>
      <c r="EH827">
        <v>0.85124027729034424</v>
      </c>
      <c r="EI827">
        <v>0.47419404983520508</v>
      </c>
      <c r="EJ827">
        <v>0.55680876970291138</v>
      </c>
      <c r="EK827">
        <v>0.72657984495162964</v>
      </c>
      <c r="EL827">
        <v>0.85153371095657349</v>
      </c>
      <c r="EM827">
        <v>0.88057178258895874</v>
      </c>
      <c r="EN827">
        <v>0.98034149408340454</v>
      </c>
      <c r="EO827">
        <v>0.92386722564697266</v>
      </c>
      <c r="EP827">
        <v>0.99914842844009399</v>
      </c>
      <c r="EQ827">
        <v>2.22503662109375</v>
      </c>
      <c r="ER827">
        <v>2.5859096050262451</v>
      </c>
      <c r="ES827">
        <v>1.598227858543396</v>
      </c>
      <c r="ET827">
        <v>1.4835585355758667</v>
      </c>
      <c r="EU827">
        <v>1.3158941268920898</v>
      </c>
      <c r="EV827">
        <v>1.3153834342956543</v>
      </c>
      <c r="EW827">
        <v>1.3441065549850464</v>
      </c>
      <c r="EX827">
        <v>1.2762578725814819</v>
      </c>
      <c r="EY827">
        <v>49.832832336425781</v>
      </c>
      <c r="EZ827">
        <v>48.586845397949219</v>
      </c>
      <c r="FA827">
        <v>47.547534942626953</v>
      </c>
      <c r="FB827">
        <v>47.136543273925781</v>
      </c>
      <c r="FC827">
        <v>46.946865081787109</v>
      </c>
      <c r="FD827">
        <v>46.438137054443359</v>
      </c>
      <c r="FE827">
        <v>46.161762237548828</v>
      </c>
      <c r="FF827">
        <v>46.405239105224609</v>
      </c>
      <c r="FG827">
        <v>48.449874877929688</v>
      </c>
      <c r="FH827">
        <v>50.565341949462891</v>
      </c>
      <c r="FI827">
        <v>53.127208709716797</v>
      </c>
      <c r="FJ827">
        <v>55.313144683837891</v>
      </c>
      <c r="FK827">
        <v>56.438785552978516</v>
      </c>
      <c r="FL827">
        <v>57.384346008300781</v>
      </c>
      <c r="FM827">
        <v>57.806564331054688</v>
      </c>
      <c r="FN827">
        <v>58.452236175537109</v>
      </c>
      <c r="FO827">
        <v>58.134204864501953</v>
      </c>
      <c r="FP827">
        <v>57.186527252197266</v>
      </c>
      <c r="FQ827">
        <v>55.580371856689453</v>
      </c>
      <c r="FR827">
        <v>53.623104095458984</v>
      </c>
      <c r="FS827">
        <v>52.343963623046875</v>
      </c>
      <c r="FT827">
        <v>51.124946594238281</v>
      </c>
      <c r="FU827">
        <v>50.118206024169922</v>
      </c>
      <c r="FV827">
        <v>49.18707275390625</v>
      </c>
      <c r="FW827">
        <v>1</v>
      </c>
    </row>
    <row r="828" spans="1:179" x14ac:dyDescent="0.2">
      <c r="A828" t="s">
        <v>241</v>
      </c>
      <c r="B828" t="s">
        <v>248</v>
      </c>
      <c r="C828" t="s">
        <v>218</v>
      </c>
      <c r="D828" t="s">
        <v>38</v>
      </c>
      <c r="E828">
        <v>2016</v>
      </c>
      <c r="F828" t="s">
        <v>225</v>
      </c>
      <c r="G828" t="s">
        <v>246</v>
      </c>
      <c r="H828">
        <v>97.240000000000009</v>
      </c>
      <c r="K828">
        <v>19.932711249737753</v>
      </c>
      <c r="L828">
        <v>19.47573588142366</v>
      </c>
      <c r="M828">
        <v>19.294557602845906</v>
      </c>
      <c r="N828">
        <v>19.533942762488458</v>
      </c>
      <c r="O828">
        <v>20.735519967593092</v>
      </c>
      <c r="P828">
        <v>22.155638660028682</v>
      </c>
      <c r="Q828">
        <v>25.072918609354982</v>
      </c>
      <c r="R828">
        <v>26.747445173438926</v>
      </c>
      <c r="S828">
        <v>28.149420985504864</v>
      </c>
      <c r="T828">
        <v>28.870723229631928</v>
      </c>
      <c r="U828">
        <v>28.686133340075422</v>
      </c>
      <c r="V828">
        <v>29.648065751820003</v>
      </c>
      <c r="W828">
        <v>30.572017608538498</v>
      </c>
      <c r="X828">
        <v>30.504621283335023</v>
      </c>
      <c r="Y828">
        <v>30.17356643563803</v>
      </c>
      <c r="Z828">
        <v>29.297472039124248</v>
      </c>
      <c r="AA828">
        <v>29.076605933362824</v>
      </c>
      <c r="AB828">
        <v>27.959146389916725</v>
      </c>
      <c r="AC828">
        <v>26.47485676694642</v>
      </c>
      <c r="AD828">
        <v>25.591024309227254</v>
      </c>
      <c r="AE828">
        <v>25.049952994099431</v>
      </c>
      <c r="AF828">
        <v>23.969729161020663</v>
      </c>
      <c r="AG828">
        <v>22.733578911706516</v>
      </c>
      <c r="AH828">
        <v>21.087512051823342</v>
      </c>
      <c r="AI828">
        <v>-0.73854809999465942</v>
      </c>
      <c r="AJ828">
        <v>-0.72440463304519653</v>
      </c>
      <c r="AK828">
        <v>-0.91381680965423584</v>
      </c>
      <c r="AL828">
        <v>-0.78534239530563354</v>
      </c>
      <c r="AM828">
        <v>-0.77100485563278198</v>
      </c>
      <c r="AN828">
        <v>-0.86484450101852417</v>
      </c>
      <c r="AO828">
        <v>-0.57293730974197388</v>
      </c>
      <c r="AP828">
        <v>-0.74960505962371826</v>
      </c>
      <c r="AQ828">
        <v>-0.79342049360275269</v>
      </c>
      <c r="AR828">
        <v>-0.9896317720413208</v>
      </c>
      <c r="AS828">
        <v>-0.86700665950775146</v>
      </c>
      <c r="AT828">
        <v>-1.0288692712783813</v>
      </c>
      <c r="AU828">
        <v>-0.84554564952850342</v>
      </c>
      <c r="AV828">
        <v>-0.8822752833366394</v>
      </c>
      <c r="AW828">
        <v>-0.89670997858047485</v>
      </c>
      <c r="AX828">
        <v>-1.185011625289917</v>
      </c>
      <c r="AY828">
        <v>-2.0882415771484375</v>
      </c>
      <c r="AZ828">
        <v>-2.4926724433898926</v>
      </c>
      <c r="BA828">
        <v>-0.53069478273391724</v>
      </c>
      <c r="BB828">
        <v>-0.53418660163879395</v>
      </c>
      <c r="BC828">
        <v>-0.74343615770339966</v>
      </c>
      <c r="BD828">
        <v>-0.69025158882141113</v>
      </c>
      <c r="BE828">
        <v>-0.86948865652084351</v>
      </c>
      <c r="BF828">
        <v>-1.3874244689941406</v>
      </c>
      <c r="BG828">
        <v>-0.25380101799964905</v>
      </c>
      <c r="BH828">
        <v>-0.24445421993732452</v>
      </c>
      <c r="BI828">
        <v>-0.34443369507789612</v>
      </c>
      <c r="BJ828">
        <v>-0.29352530837059021</v>
      </c>
      <c r="BK828">
        <v>-0.27499961853027344</v>
      </c>
      <c r="BL828">
        <v>-0.321300208568573</v>
      </c>
      <c r="BM828">
        <v>-0.11468870937824249</v>
      </c>
      <c r="BN828">
        <v>-0.29166474938392639</v>
      </c>
      <c r="BO828">
        <v>-0.42510870099067688</v>
      </c>
      <c r="BP828">
        <v>-0.52815759181976318</v>
      </c>
      <c r="BQ828">
        <v>-0.39627102017402649</v>
      </c>
      <c r="BR828">
        <v>-0.47662165760993958</v>
      </c>
      <c r="BS828">
        <v>-0.34259745478630066</v>
      </c>
      <c r="BT828">
        <v>-0.34767049551010132</v>
      </c>
      <c r="BU828">
        <v>-0.37202170491218567</v>
      </c>
      <c r="BV828">
        <v>-0.54543399810791016</v>
      </c>
      <c r="BW828">
        <v>-0.84740865230560303</v>
      </c>
      <c r="BX828">
        <v>-1.0257669687271118</v>
      </c>
      <c r="BY828">
        <v>6.7305527627468109E-2</v>
      </c>
      <c r="BZ828">
        <v>2.9519155621528625E-2</v>
      </c>
      <c r="CA828">
        <v>-0.17333245277404785</v>
      </c>
      <c r="CB828">
        <v>-0.13856370747089386</v>
      </c>
      <c r="CC828">
        <v>-0.23766854405403137</v>
      </c>
      <c r="CD828">
        <v>-0.6083943247795105</v>
      </c>
      <c r="CE828">
        <v>8.1933319568634033E-2</v>
      </c>
      <c r="CF828">
        <v>8.7957970798015594E-2</v>
      </c>
      <c r="CG828">
        <v>4.9919325858354568E-2</v>
      </c>
      <c r="CH828">
        <v>4.710567370057106E-2</v>
      </c>
      <c r="CI828">
        <v>6.8532079458236694E-2</v>
      </c>
      <c r="CJ828">
        <v>5.5156916379928589E-2</v>
      </c>
      <c r="CK828">
        <v>0.20269285142421722</v>
      </c>
      <c r="CL828">
        <v>2.5503344833850861E-2</v>
      </c>
      <c r="CM828">
        <v>-0.17001709342002869</v>
      </c>
      <c r="CN828">
        <v>-0.20854198932647705</v>
      </c>
      <c r="CO828">
        <v>-7.0240944623947144E-2</v>
      </c>
      <c r="CP828">
        <v>-9.4136700034141541E-2</v>
      </c>
      <c r="CQ828">
        <v>5.7429317384958267E-3</v>
      </c>
      <c r="CR828">
        <v>2.2595122456550598E-2</v>
      </c>
      <c r="CS828">
        <v>-8.6242072284221649E-3</v>
      </c>
      <c r="CT828">
        <v>-0.102464459836483</v>
      </c>
      <c r="CU828">
        <v>1.1988471262156963E-2</v>
      </c>
      <c r="CV828">
        <v>-9.7926398739218712E-3</v>
      </c>
      <c r="CW828">
        <v>0.48147869110107422</v>
      </c>
      <c r="CX828">
        <v>0.41994005441665649</v>
      </c>
      <c r="CY828">
        <v>0.22151963412761688</v>
      </c>
      <c r="CZ828">
        <v>0.24353361129760742</v>
      </c>
      <c r="DA828">
        <v>0.19992814958095551</v>
      </c>
      <c r="DB828">
        <v>-6.8840406835079193E-2</v>
      </c>
      <c r="DC828">
        <v>0.41766765713691711</v>
      </c>
      <c r="DD828">
        <v>0.42037016153335571</v>
      </c>
      <c r="DE828">
        <v>0.44427233934402466</v>
      </c>
      <c r="DF828">
        <v>0.38773664832115173</v>
      </c>
      <c r="DG828">
        <v>0.41206377744674683</v>
      </c>
      <c r="DH828">
        <v>0.43161404132843018</v>
      </c>
      <c r="DI828">
        <v>0.52007442712783813</v>
      </c>
      <c r="DJ828">
        <v>0.34267142415046692</v>
      </c>
      <c r="DK828">
        <v>8.5074529051780701E-2</v>
      </c>
      <c r="DL828">
        <v>0.11107361316680908</v>
      </c>
      <c r="DM828">
        <v>0.2557891309261322</v>
      </c>
      <c r="DN828">
        <v>0.28834828734397888</v>
      </c>
      <c r="DO828">
        <v>0.35408332943916321</v>
      </c>
      <c r="DP828">
        <v>0.39286074042320251</v>
      </c>
      <c r="DQ828">
        <v>0.35477328300476074</v>
      </c>
      <c r="DR828">
        <v>0.34050506353378296</v>
      </c>
      <c r="DS828">
        <v>0.87138563394546509</v>
      </c>
      <c r="DT828">
        <v>1.0061815977096558</v>
      </c>
      <c r="DU828">
        <v>0.89565187692642212</v>
      </c>
      <c r="DV828">
        <v>0.81036096811294556</v>
      </c>
      <c r="DW828">
        <v>0.616371750831604</v>
      </c>
      <c r="DX828">
        <v>0.62563091516494751</v>
      </c>
      <c r="DY828">
        <v>0.63752484321594238</v>
      </c>
      <c r="DZ828">
        <v>0.47071346640586853</v>
      </c>
      <c r="EA828">
        <v>0.90241473913192749</v>
      </c>
      <c r="EB828">
        <v>0.90032058954238892</v>
      </c>
      <c r="EC828">
        <v>1.013655424118042</v>
      </c>
      <c r="ED828">
        <v>0.87955373525619507</v>
      </c>
      <c r="EE828">
        <v>0.90806901454925537</v>
      </c>
      <c r="EF828">
        <v>0.97515833377838135</v>
      </c>
      <c r="EG828">
        <v>0.97832298278808594</v>
      </c>
      <c r="EH828">
        <v>0.80061173439025879</v>
      </c>
      <c r="EI828">
        <v>0.45338630676269531</v>
      </c>
      <c r="EJ828">
        <v>0.5725477933883667</v>
      </c>
      <c r="EK828">
        <v>0.72652477025985718</v>
      </c>
      <c r="EL828">
        <v>0.84059584140777588</v>
      </c>
      <c r="EM828">
        <v>0.85703152418136597</v>
      </c>
      <c r="EN828">
        <v>0.92746549844741821</v>
      </c>
      <c r="EO828">
        <v>0.87946158647537231</v>
      </c>
      <c r="EP828">
        <v>0.98008269071578979</v>
      </c>
      <c r="EQ828">
        <v>2.1122186183929443</v>
      </c>
      <c r="ER828">
        <v>2.4730870723724365</v>
      </c>
      <c r="ES828">
        <v>1.4936521053314209</v>
      </c>
      <c r="ET828">
        <v>1.3740667104721069</v>
      </c>
      <c r="EU828">
        <v>1.186475396156311</v>
      </c>
      <c r="EV828">
        <v>1.177318811416626</v>
      </c>
      <c r="EW828">
        <v>1.2693450450897217</v>
      </c>
      <c r="EX828">
        <v>1.2497435808181763</v>
      </c>
      <c r="EY828">
        <v>50.119953155517578</v>
      </c>
      <c r="EZ828">
        <v>48.844657897949219</v>
      </c>
      <c r="FA828">
        <v>47.789497375488281</v>
      </c>
      <c r="FB828">
        <v>47.406265258789063</v>
      </c>
      <c r="FC828">
        <v>47.197429656982422</v>
      </c>
      <c r="FD828">
        <v>46.690685272216797</v>
      </c>
      <c r="FE828">
        <v>46.426998138427734</v>
      </c>
      <c r="FF828">
        <v>46.719676971435547</v>
      </c>
      <c r="FG828">
        <v>48.788799285888672</v>
      </c>
      <c r="FH828">
        <v>50.827484130859375</v>
      </c>
      <c r="FI828">
        <v>53.379901885986328</v>
      </c>
      <c r="FJ828">
        <v>55.593608856201172</v>
      </c>
      <c r="FK828">
        <v>56.702960968017578</v>
      </c>
      <c r="FL828">
        <v>57.661052703857422</v>
      </c>
      <c r="FM828">
        <v>58.049854278564453</v>
      </c>
      <c r="FN828">
        <v>58.754661560058594</v>
      </c>
      <c r="FO828">
        <v>58.422714233398438</v>
      </c>
      <c r="FP828">
        <v>57.395416259765625</v>
      </c>
      <c r="FQ828">
        <v>55.767543792724609</v>
      </c>
      <c r="FR828">
        <v>53.839485168457031</v>
      </c>
      <c r="FS828">
        <v>52.622123718261719</v>
      </c>
      <c r="FT828">
        <v>51.435558319091797</v>
      </c>
      <c r="FU828">
        <v>50.426727294921875</v>
      </c>
      <c r="FV828">
        <v>49.48504638671875</v>
      </c>
      <c r="FW828">
        <v>1</v>
      </c>
    </row>
    <row r="829" spans="1:179" x14ac:dyDescent="0.2">
      <c r="A829" t="s">
        <v>241</v>
      </c>
      <c r="B829" t="s">
        <v>248</v>
      </c>
      <c r="C829" t="s">
        <v>218</v>
      </c>
      <c r="D829" t="s">
        <v>38</v>
      </c>
      <c r="E829" t="s">
        <v>250</v>
      </c>
      <c r="F829" t="s">
        <v>225</v>
      </c>
      <c r="G829" t="s">
        <v>246</v>
      </c>
      <c r="H829">
        <v>83.28</v>
      </c>
      <c r="K829">
        <v>17.072695541297268</v>
      </c>
      <c r="L829">
        <v>16.681288610481403</v>
      </c>
      <c r="M829">
        <v>16.526106430290284</v>
      </c>
      <c r="N829">
        <v>16.731143762968042</v>
      </c>
      <c r="O829">
        <v>17.760314432983353</v>
      </c>
      <c r="P829">
        <v>18.97666948697918</v>
      </c>
      <c r="Q829">
        <v>21.475367820565602</v>
      </c>
      <c r="R829">
        <v>22.909627407544566</v>
      </c>
      <c r="S829">
        <v>24.110442785632159</v>
      </c>
      <c r="T829">
        <v>24.728250039896071</v>
      </c>
      <c r="U829">
        <v>24.57014575870144</v>
      </c>
      <c r="V829">
        <v>25.39405671548295</v>
      </c>
      <c r="W829">
        <v>26.185436701222663</v>
      </c>
      <c r="X829">
        <v>26.127710638451532</v>
      </c>
      <c r="Y829">
        <v>25.844156707860396</v>
      </c>
      <c r="Z829">
        <v>25.093767425152397</v>
      </c>
      <c r="AA829">
        <v>24.904591967192239</v>
      </c>
      <c r="AB829">
        <v>23.947469460076036</v>
      </c>
      <c r="AC829">
        <v>22.6761509469755</v>
      </c>
      <c r="AD829">
        <v>21.919133887374322</v>
      </c>
      <c r="AE829">
        <v>21.455697392781637</v>
      </c>
      <c r="AF829">
        <v>20.530467884987026</v>
      </c>
      <c r="AG829">
        <v>19.471684833076978</v>
      </c>
      <c r="AH829">
        <v>18.061801451568883</v>
      </c>
      <c r="AI829">
        <v>-0.68916332721710205</v>
      </c>
      <c r="AJ829">
        <v>-0.67648929357528687</v>
      </c>
      <c r="AK829">
        <v>-0.8491634726524353</v>
      </c>
      <c r="AL829">
        <v>-0.73006868362426758</v>
      </c>
      <c r="AM829">
        <v>-0.71827727556228638</v>
      </c>
      <c r="AN829">
        <v>-0.80420172214508057</v>
      </c>
      <c r="AO829">
        <v>-0.54422175884246826</v>
      </c>
      <c r="AP829">
        <v>-0.69550460577011108</v>
      </c>
      <c r="AQ829">
        <v>-0.72257089614868164</v>
      </c>
      <c r="AR829">
        <v>-0.90150398015975952</v>
      </c>
      <c r="AS829">
        <v>-0.79755467176437378</v>
      </c>
      <c r="AT829">
        <v>-0.94570749998092651</v>
      </c>
      <c r="AU829">
        <v>-0.78293311595916748</v>
      </c>
      <c r="AV829">
        <v>-0.81808793544769287</v>
      </c>
      <c r="AW829">
        <v>-0.82929396629333496</v>
      </c>
      <c r="AX829">
        <v>-1.0896400213241577</v>
      </c>
      <c r="AY829">
        <v>-1.9334564208984375</v>
      </c>
      <c r="AZ829">
        <v>-2.3062474727630615</v>
      </c>
      <c r="BA829">
        <v>-0.52435362339019775</v>
      </c>
      <c r="BB829">
        <v>-0.52334123849868774</v>
      </c>
      <c r="BC829">
        <v>-0.70331376791000366</v>
      </c>
      <c r="BD829">
        <v>-0.65561056137084961</v>
      </c>
      <c r="BE829">
        <v>-0.81848400831222534</v>
      </c>
      <c r="BF829">
        <v>-1.2792882919311523</v>
      </c>
      <c r="BG829">
        <v>-0.24053877592086792</v>
      </c>
      <c r="BH829">
        <v>-0.23230396211147308</v>
      </c>
      <c r="BI829">
        <v>-0.32220980525016785</v>
      </c>
      <c r="BJ829">
        <v>-0.27490097284317017</v>
      </c>
      <c r="BK829">
        <v>-0.25923347473144531</v>
      </c>
      <c r="BL829">
        <v>-0.30116137862205505</v>
      </c>
      <c r="BM829">
        <v>-0.1201210618019104</v>
      </c>
      <c r="BN829">
        <v>-0.27168923616409302</v>
      </c>
      <c r="BO829">
        <v>-0.38170507550239563</v>
      </c>
      <c r="BP829">
        <v>-0.474418044090271</v>
      </c>
      <c r="BQ829">
        <v>-0.36189740896224976</v>
      </c>
      <c r="BR829">
        <v>-0.43461248278617859</v>
      </c>
      <c r="BS829">
        <v>-0.31746375560760498</v>
      </c>
      <c r="BT829">
        <v>-0.32332098484039307</v>
      </c>
      <c r="BU829">
        <v>-0.34370452165603638</v>
      </c>
      <c r="BV829">
        <v>-0.49772268533706665</v>
      </c>
      <c r="BW829">
        <v>-0.78508806228637695</v>
      </c>
      <c r="BX829">
        <v>-0.94865316152572632</v>
      </c>
      <c r="BY829">
        <v>2.908472903072834E-2</v>
      </c>
      <c r="BZ829">
        <v>-1.6418317100033164E-3</v>
      </c>
      <c r="CA829">
        <v>-0.17569318413734436</v>
      </c>
      <c r="CB829">
        <v>-0.14503353834152222</v>
      </c>
      <c r="CC829">
        <v>-0.2337460070848465</v>
      </c>
      <c r="CD829">
        <v>-0.55831021070480347</v>
      </c>
      <c r="CE829">
        <v>7.0177234709262848E-2</v>
      </c>
      <c r="CF829">
        <v>7.5337447226047516E-2</v>
      </c>
      <c r="CG829">
        <v>4.275672510266304E-2</v>
      </c>
      <c r="CH829">
        <v>4.0346782654523849E-2</v>
      </c>
      <c r="CI829">
        <v>5.8698855340480804E-2</v>
      </c>
      <c r="CJ829">
        <v>4.724280908703804E-2</v>
      </c>
      <c r="CK829">
        <v>0.17360976338386536</v>
      </c>
      <c r="CL829">
        <v>2.1844035014510155E-2</v>
      </c>
      <c r="CM829">
        <v>-0.14562243223190308</v>
      </c>
      <c r="CN829">
        <v>-0.17861965298652649</v>
      </c>
      <c r="CO829">
        <v>-6.0162525624036789E-2</v>
      </c>
      <c r="CP829">
        <v>-8.0629631876945496E-2</v>
      </c>
      <c r="CQ829">
        <v>4.9189156852662563E-3</v>
      </c>
      <c r="CR829">
        <v>1.9353093579411507E-2</v>
      </c>
      <c r="CS829">
        <v>-7.3867756873369217E-3</v>
      </c>
      <c r="CT829">
        <v>-8.7762497365474701E-2</v>
      </c>
      <c r="CU829">
        <v>1.0268323123455048E-2</v>
      </c>
      <c r="CV829">
        <v>-8.3875572308897972E-3</v>
      </c>
      <c r="CW829">
        <v>0.41239443421363831</v>
      </c>
      <c r="CX829">
        <v>0.35968557000160217</v>
      </c>
      <c r="CY829">
        <v>0.18973521888256073</v>
      </c>
      <c r="CZ829">
        <v>0.2085905522108078</v>
      </c>
      <c r="DA829">
        <v>0.17124176025390625</v>
      </c>
      <c r="DB829">
        <v>-5.8962944895029068E-2</v>
      </c>
      <c r="DC829">
        <v>0.38089326024055481</v>
      </c>
      <c r="DD829">
        <v>0.38297885656356812</v>
      </c>
      <c r="DE829">
        <v>0.40772324800491333</v>
      </c>
      <c r="DF829">
        <v>0.35559454560279846</v>
      </c>
      <c r="DG829">
        <v>0.37663120031356812</v>
      </c>
      <c r="DH829">
        <v>0.39564698934555054</v>
      </c>
      <c r="DI829">
        <v>0.46734058856964111</v>
      </c>
      <c r="DJ829">
        <v>0.31537729501724243</v>
      </c>
      <c r="DK829">
        <v>9.0460196137428284E-2</v>
      </c>
      <c r="DL829">
        <v>0.11717874556779861</v>
      </c>
      <c r="DM829">
        <v>0.24157236516475677</v>
      </c>
      <c r="DN829">
        <v>0.2733532190322876</v>
      </c>
      <c r="DO829">
        <v>0.32730159163475037</v>
      </c>
      <c r="DP829">
        <v>0.36202716827392578</v>
      </c>
      <c r="DQ829">
        <v>0.32893097400665283</v>
      </c>
      <c r="DR829">
        <v>0.32219767570495605</v>
      </c>
      <c r="DS829">
        <v>0.80562472343444824</v>
      </c>
      <c r="DT829">
        <v>0.93187803030014038</v>
      </c>
      <c r="DU829">
        <v>0.79570412635803223</v>
      </c>
      <c r="DV829">
        <v>0.72101294994354248</v>
      </c>
      <c r="DW829">
        <v>0.55516362190246582</v>
      </c>
      <c r="DX829">
        <v>0.56221461296081543</v>
      </c>
      <c r="DY829">
        <v>0.5762295126914978</v>
      </c>
      <c r="DZ829">
        <v>0.44038432836532593</v>
      </c>
      <c r="EA829">
        <v>0.82951784133911133</v>
      </c>
      <c r="EB829">
        <v>0.8271641731262207</v>
      </c>
      <c r="EC829">
        <v>0.93467694520950317</v>
      </c>
      <c r="ED829">
        <v>0.81076222658157349</v>
      </c>
      <c r="EE829">
        <v>0.83567500114440918</v>
      </c>
      <c r="EF829">
        <v>0.89868730306625366</v>
      </c>
      <c r="EG829">
        <v>0.89144128561019897</v>
      </c>
      <c r="EH829">
        <v>0.73919272422790527</v>
      </c>
      <c r="EI829">
        <v>0.43132603168487549</v>
      </c>
      <c r="EJ829">
        <v>0.54426467418670654</v>
      </c>
      <c r="EK829">
        <v>0.67722964286804199</v>
      </c>
      <c r="EL829">
        <v>0.78444826602935791</v>
      </c>
      <c r="EM829">
        <v>0.79277098178863525</v>
      </c>
      <c r="EN829">
        <v>0.85679411888122559</v>
      </c>
      <c r="EO829">
        <v>0.81452041864395142</v>
      </c>
      <c r="EP829">
        <v>0.91411507129669189</v>
      </c>
      <c r="EQ829">
        <v>1.9539930820465088</v>
      </c>
      <c r="ER829">
        <v>2.2894723415374756</v>
      </c>
      <c r="ES829">
        <v>1.3491424322128296</v>
      </c>
      <c r="ET829">
        <v>1.2427123785018921</v>
      </c>
      <c r="EU829">
        <v>1.0827841758728027</v>
      </c>
      <c r="EV829">
        <v>1.0727916955947876</v>
      </c>
      <c r="EW829">
        <v>1.1609675884246826</v>
      </c>
      <c r="EX829">
        <v>1.1613624095916748</v>
      </c>
      <c r="EY829">
        <v>50.119953155517578</v>
      </c>
      <c r="EZ829">
        <v>48.844657897949219</v>
      </c>
      <c r="FA829">
        <v>47.789497375488281</v>
      </c>
      <c r="FB829">
        <v>47.406265258789063</v>
      </c>
      <c r="FC829">
        <v>47.197429656982422</v>
      </c>
      <c r="FD829">
        <v>46.690681457519531</v>
      </c>
      <c r="FE829">
        <v>46.426994323730469</v>
      </c>
      <c r="FF829">
        <v>46.719680786132813</v>
      </c>
      <c r="FG829">
        <v>48.788799285888672</v>
      </c>
      <c r="FH829">
        <v>50.827484130859375</v>
      </c>
      <c r="FI829">
        <v>53.379901885986328</v>
      </c>
      <c r="FJ829">
        <v>55.593612670898437</v>
      </c>
      <c r="FK829">
        <v>56.702960968017578</v>
      </c>
      <c r="FL829">
        <v>57.661052703857422</v>
      </c>
      <c r="FM829">
        <v>58.049854278564453</v>
      </c>
      <c r="FN829">
        <v>58.754661560058594</v>
      </c>
      <c r="FO829">
        <v>58.422714233398438</v>
      </c>
      <c r="FP829">
        <v>57.395416259765625</v>
      </c>
      <c r="FQ829">
        <v>55.767543792724609</v>
      </c>
      <c r="FR829">
        <v>53.839488983154297</v>
      </c>
      <c r="FS829">
        <v>52.622127532958984</v>
      </c>
      <c r="FT829">
        <v>51.435554504394531</v>
      </c>
      <c r="FU829">
        <v>50.426727294921875</v>
      </c>
      <c r="FV829">
        <v>49.485042572021484</v>
      </c>
      <c r="FW829">
        <v>1</v>
      </c>
    </row>
    <row r="830" spans="1:179" x14ac:dyDescent="0.2">
      <c r="A830" t="s">
        <v>241</v>
      </c>
      <c r="B830" t="s">
        <v>248</v>
      </c>
      <c r="C830" t="s">
        <v>218</v>
      </c>
      <c r="D830" t="s">
        <v>39</v>
      </c>
      <c r="E830">
        <v>2015</v>
      </c>
      <c r="F830" t="s">
        <v>225</v>
      </c>
      <c r="G830" t="s">
        <v>246</v>
      </c>
      <c r="H830">
        <v>96.93</v>
      </c>
      <c r="K830">
        <v>21.264752755099895</v>
      </c>
      <c r="L830">
        <v>20.641400819030348</v>
      </c>
      <c r="M830">
        <v>20.696893290957441</v>
      </c>
      <c r="N830">
        <v>21.141997973327079</v>
      </c>
      <c r="O830">
        <v>22.12018321255767</v>
      </c>
      <c r="P830">
        <v>23.583385474377831</v>
      </c>
      <c r="Q830">
        <v>27.22318862393303</v>
      </c>
      <c r="R830">
        <v>29.22216915911455</v>
      </c>
      <c r="S830">
        <v>30.337593690308573</v>
      </c>
      <c r="T830">
        <v>34.210127171204952</v>
      </c>
      <c r="U830">
        <v>36.068720763441533</v>
      </c>
      <c r="V830">
        <v>37.049185741476286</v>
      </c>
      <c r="W830">
        <v>37.975499209605644</v>
      </c>
      <c r="X830">
        <v>38.850445985713684</v>
      </c>
      <c r="Y830">
        <v>38.992518220125859</v>
      </c>
      <c r="Z830">
        <v>37.291007554601066</v>
      </c>
      <c r="AA830">
        <v>36.473147495466996</v>
      </c>
      <c r="AB830">
        <v>34.569130245694659</v>
      </c>
      <c r="AC830">
        <v>31.949622794001993</v>
      </c>
      <c r="AD830">
        <v>30.500667050548035</v>
      </c>
      <c r="AE830">
        <v>29.66973087355883</v>
      </c>
      <c r="AF830">
        <v>28.036005742846172</v>
      </c>
      <c r="AG830">
        <v>25.924404144824557</v>
      </c>
      <c r="AH830">
        <v>23.491415822075627</v>
      </c>
      <c r="AI830">
        <v>-0.75615823268890381</v>
      </c>
      <c r="AJ830">
        <v>-0.85237371921539307</v>
      </c>
      <c r="AK830">
        <v>-0.76981669664382935</v>
      </c>
      <c r="AL830">
        <v>-0.64822709560394287</v>
      </c>
      <c r="AM830">
        <v>-0.73954784870147705</v>
      </c>
      <c r="AN830">
        <v>-0.73640352487564087</v>
      </c>
      <c r="AO830">
        <v>-0.88240534067153931</v>
      </c>
      <c r="AP830">
        <v>-0.81911772489547729</v>
      </c>
      <c r="AQ830">
        <v>-1.1926038265228271</v>
      </c>
      <c r="AR830">
        <v>-1.3213169574737549</v>
      </c>
      <c r="AS830">
        <v>-1.4660179615020752</v>
      </c>
      <c r="AT830">
        <v>-1.2598531246185303</v>
      </c>
      <c r="AU830">
        <v>-1.0812609195709229</v>
      </c>
      <c r="AV830">
        <v>-0.82339268922805786</v>
      </c>
      <c r="AW830">
        <v>-0.80918627977371216</v>
      </c>
      <c r="AX830">
        <v>-0.30842101573944092</v>
      </c>
      <c r="AY830">
        <v>-0.54147273302078247</v>
      </c>
      <c r="AZ830">
        <v>-1.2307907342910767</v>
      </c>
      <c r="BA830">
        <v>-0.99875718355178833</v>
      </c>
      <c r="BB830">
        <v>-1.1655455827713013</v>
      </c>
      <c r="BC830">
        <v>-1.9303771257400513</v>
      </c>
      <c r="BD830">
        <v>-1.8056049346923828</v>
      </c>
      <c r="BE830">
        <v>-1.5282549858093262</v>
      </c>
      <c r="BF830">
        <v>-1.4893620014190674</v>
      </c>
      <c r="BG830">
        <v>-0.23441389203071594</v>
      </c>
      <c r="BH830">
        <v>-0.33102113008499146</v>
      </c>
      <c r="BI830">
        <v>-0.26159995794296265</v>
      </c>
      <c r="BJ830">
        <v>-0.21242855489253998</v>
      </c>
      <c r="BK830">
        <v>-0.3169148862361908</v>
      </c>
      <c r="BL830">
        <v>-0.40413132309913635</v>
      </c>
      <c r="BM830">
        <v>-0.45949816703796387</v>
      </c>
      <c r="BN830">
        <v>-0.35938099026679993</v>
      </c>
      <c r="BO830">
        <v>-0.5431179404258728</v>
      </c>
      <c r="BP830">
        <v>-0.64604532718658447</v>
      </c>
      <c r="BQ830">
        <v>-0.70089876651763916</v>
      </c>
      <c r="BR830">
        <v>-0.56529414653778076</v>
      </c>
      <c r="BS830">
        <v>-0.42189487814903259</v>
      </c>
      <c r="BT830">
        <v>-9.9626265466213226E-2</v>
      </c>
      <c r="BU830">
        <v>0.10140147805213928</v>
      </c>
      <c r="BV830">
        <v>0.51912385225296021</v>
      </c>
      <c r="BW830">
        <v>0.34582602977752686</v>
      </c>
      <c r="BX830">
        <v>-0.26354587078094482</v>
      </c>
      <c r="BY830">
        <v>-0.15602467954158783</v>
      </c>
      <c r="BZ830">
        <v>-0.25763827562332153</v>
      </c>
      <c r="CA830">
        <v>-0.81745362281799316</v>
      </c>
      <c r="CB830">
        <v>-0.74625849723815918</v>
      </c>
      <c r="CC830">
        <v>-0.56291824579238892</v>
      </c>
      <c r="CD830">
        <v>-0.554740309715271</v>
      </c>
      <c r="CE830">
        <v>0.1269446462392807</v>
      </c>
      <c r="CF830">
        <v>3.0066106468439102E-2</v>
      </c>
      <c r="CG830">
        <v>9.0389415621757507E-2</v>
      </c>
      <c r="CH830">
        <v>8.9404202997684479E-2</v>
      </c>
      <c r="CI830">
        <v>-2.4200577288866043E-2</v>
      </c>
      <c r="CJ830">
        <v>-0.17400060594081879</v>
      </c>
      <c r="CK830">
        <v>-0.16659395396709442</v>
      </c>
      <c r="CL830">
        <v>-4.0968745946884155E-2</v>
      </c>
      <c r="CM830">
        <v>-9.3286029994487762E-2</v>
      </c>
      <c r="CN830">
        <v>-0.17835426330566406</v>
      </c>
      <c r="CO830">
        <v>-0.17097954452037811</v>
      </c>
      <c r="CP830">
        <v>-8.4244720637798309E-2</v>
      </c>
      <c r="CQ830">
        <v>3.4780044108629227E-2</v>
      </c>
      <c r="CR830">
        <v>0.40165215730667114</v>
      </c>
      <c r="CS830">
        <v>0.73207181692123413</v>
      </c>
      <c r="CT830">
        <v>1.0922788381576538</v>
      </c>
      <c r="CU830">
        <v>0.96036642789840698</v>
      </c>
      <c r="CV830">
        <v>0.40636497735977173</v>
      </c>
      <c r="CW830">
        <v>0.42764931917190552</v>
      </c>
      <c r="CX830">
        <v>0.37117555737495422</v>
      </c>
      <c r="CY830">
        <v>-4.6646255999803543E-2</v>
      </c>
      <c r="CZ830">
        <v>-1.2558371759951115E-2</v>
      </c>
      <c r="DA830">
        <v>0.10567103326320648</v>
      </c>
      <c r="DB830">
        <v>9.2575803399085999E-2</v>
      </c>
      <c r="DC830">
        <v>0.48830318450927734</v>
      </c>
      <c r="DD830">
        <v>0.39115333557128906</v>
      </c>
      <c r="DE830">
        <v>0.44237878918647766</v>
      </c>
      <c r="DF830">
        <v>0.39123696088790894</v>
      </c>
      <c r="DG830">
        <v>0.26851373910903931</v>
      </c>
      <c r="DH830">
        <v>5.6130114942789078E-2</v>
      </c>
      <c r="DI830">
        <v>0.12631025910377502</v>
      </c>
      <c r="DJ830">
        <v>0.27744349837303162</v>
      </c>
      <c r="DK830">
        <v>0.35654589533805847</v>
      </c>
      <c r="DL830">
        <v>0.28933680057525635</v>
      </c>
      <c r="DM830">
        <v>0.35893964767456055</v>
      </c>
      <c r="DN830">
        <v>0.39680472016334534</v>
      </c>
      <c r="DO830">
        <v>0.49145495891571045</v>
      </c>
      <c r="DP830">
        <v>0.9029306173324585</v>
      </c>
      <c r="DQ830">
        <v>1.3627420663833618</v>
      </c>
      <c r="DR830">
        <v>1.6654338836669922</v>
      </c>
      <c r="DS830">
        <v>1.5749068260192871</v>
      </c>
      <c r="DT830">
        <v>1.0762758255004883</v>
      </c>
      <c r="DU830">
        <v>1.0113233327865601</v>
      </c>
      <c r="DV830">
        <v>0.99998939037322998</v>
      </c>
      <c r="DW830">
        <v>0.72416114807128906</v>
      </c>
      <c r="DX830">
        <v>0.7211417555809021</v>
      </c>
      <c r="DY830">
        <v>0.77426028251647949</v>
      </c>
      <c r="DZ830">
        <v>0.73989194631576538</v>
      </c>
      <c r="EA830">
        <v>1.0100475549697876</v>
      </c>
      <c r="EB830">
        <v>0.91250592470169067</v>
      </c>
      <c r="EC830">
        <v>0.95059549808502197</v>
      </c>
      <c r="ED830">
        <v>0.82703554630279541</v>
      </c>
      <c r="EE830">
        <v>0.69114667177200317</v>
      </c>
      <c r="EF830">
        <v>0.3884023129940033</v>
      </c>
      <c r="EG830">
        <v>0.54921746253967285</v>
      </c>
      <c r="EH830">
        <v>0.73718023300170898</v>
      </c>
      <c r="EI830">
        <v>1.0060317516326904</v>
      </c>
      <c r="EJ830">
        <v>0.96460843086242676</v>
      </c>
      <c r="EK830">
        <v>1.1240588426589966</v>
      </c>
      <c r="EL830">
        <v>1.0913636684417725</v>
      </c>
      <c r="EM830">
        <v>1.1508209705352783</v>
      </c>
      <c r="EN830">
        <v>1.6266970634460449</v>
      </c>
      <c r="EO830">
        <v>2.2733299732208252</v>
      </c>
      <c r="EP830">
        <v>2.4929788112640381</v>
      </c>
      <c r="EQ830">
        <v>2.4622056484222412</v>
      </c>
      <c r="ER830">
        <v>2.0435206890106201</v>
      </c>
      <c r="ES830">
        <v>1.8540557622909546</v>
      </c>
      <c r="ET830">
        <v>1.9078967571258545</v>
      </c>
      <c r="EU830">
        <v>1.8370845317840576</v>
      </c>
      <c r="EV830">
        <v>1.780488133430481</v>
      </c>
      <c r="EW830">
        <v>1.739596962928772</v>
      </c>
      <c r="EX830">
        <v>1.674513578414917</v>
      </c>
      <c r="EY830">
        <v>63.182533264160156</v>
      </c>
      <c r="EZ830">
        <v>62.269584655761719</v>
      </c>
      <c r="FA830">
        <v>61.023231506347656</v>
      </c>
      <c r="FB830">
        <v>60.065830230712891</v>
      </c>
      <c r="FC830">
        <v>59.201774597167969</v>
      </c>
      <c r="FD830">
        <v>58.539546966552734</v>
      </c>
      <c r="FE830">
        <v>58.215469360351563</v>
      </c>
      <c r="FF830">
        <v>58.177875518798828</v>
      </c>
      <c r="FG830">
        <v>60.160335540771484</v>
      </c>
      <c r="FH830">
        <v>64.045883178710938</v>
      </c>
      <c r="FI830">
        <v>68.144378662109375</v>
      </c>
      <c r="FJ830">
        <v>72.213836669921875</v>
      </c>
      <c r="FK830">
        <v>75.521331787109375</v>
      </c>
      <c r="FL830">
        <v>78.235336303710938</v>
      </c>
      <c r="FM830">
        <v>79.844528198242188</v>
      </c>
      <c r="FN830">
        <v>80.263931274414063</v>
      </c>
      <c r="FO830">
        <v>80.504188537597656</v>
      </c>
      <c r="FP830">
        <v>79.575790405273438</v>
      </c>
      <c r="FQ830">
        <v>78.191337585449219</v>
      </c>
      <c r="FR830">
        <v>75.948173522949219</v>
      </c>
      <c r="FS830">
        <v>71.898246765136719</v>
      </c>
      <c r="FT830">
        <v>68.752067565917969</v>
      </c>
      <c r="FU830">
        <v>66.485160827636719</v>
      </c>
      <c r="FV830">
        <v>64.301231384277344</v>
      </c>
      <c r="FW830">
        <v>1</v>
      </c>
    </row>
    <row r="831" spans="1:179" x14ac:dyDescent="0.2">
      <c r="A831" t="s">
        <v>241</v>
      </c>
      <c r="B831" t="s">
        <v>248</v>
      </c>
      <c r="C831" t="s">
        <v>218</v>
      </c>
      <c r="D831" t="s">
        <v>39</v>
      </c>
      <c r="E831">
        <v>2016</v>
      </c>
      <c r="F831" t="s">
        <v>225</v>
      </c>
      <c r="G831" t="s">
        <v>246</v>
      </c>
      <c r="H831">
        <v>82.68</v>
      </c>
      <c r="K831">
        <v>18.137523962782861</v>
      </c>
      <c r="L831">
        <v>17.605843166494413</v>
      </c>
      <c r="M831">
        <v>17.653174826115535</v>
      </c>
      <c r="N831">
        <v>18.032821696944541</v>
      </c>
      <c r="O831">
        <v>18.867153439284237</v>
      </c>
      <c r="P831">
        <v>20.115174819631417</v>
      </c>
      <c r="Q831">
        <v>23.219702655208398</v>
      </c>
      <c r="R831">
        <v>24.924709893032784</v>
      </c>
      <c r="S831">
        <v>25.876098296001889</v>
      </c>
      <c r="T831">
        <v>29.179130765523169</v>
      </c>
      <c r="U831">
        <v>30.764396590360043</v>
      </c>
      <c r="V831">
        <v>31.600672809443278</v>
      </c>
      <c r="W831">
        <v>32.390761126892222</v>
      </c>
      <c r="X831">
        <v>33.137036820787287</v>
      </c>
      <c r="Y831">
        <v>33.258215683564288</v>
      </c>
      <c r="Z831">
        <v>31.806931917215994</v>
      </c>
      <c r="AA831">
        <v>31.109347675744406</v>
      </c>
      <c r="AB831">
        <v>29.485338269615038</v>
      </c>
      <c r="AC831">
        <v>27.251059803133952</v>
      </c>
      <c r="AD831">
        <v>26.015189825214495</v>
      </c>
      <c r="AE831">
        <v>25.306452460841875</v>
      </c>
      <c r="AF831">
        <v>23.912985579370851</v>
      </c>
      <c r="AG831">
        <v>22.111919513611756</v>
      </c>
      <c r="AH831">
        <v>20.036730372536681</v>
      </c>
      <c r="AI831">
        <v>-0.70731079578399658</v>
      </c>
      <c r="AJ831">
        <v>-0.78932982683181763</v>
      </c>
      <c r="AK831">
        <v>-0.71734386682510376</v>
      </c>
      <c r="AL831">
        <v>-0.60498064756393433</v>
      </c>
      <c r="AM831">
        <v>-0.68129819631576538</v>
      </c>
      <c r="AN831">
        <v>-0.66781717538833618</v>
      </c>
      <c r="AO831">
        <v>-0.80317962169647217</v>
      </c>
      <c r="AP831">
        <v>-0.75360077619552612</v>
      </c>
      <c r="AQ831">
        <v>-1.0948385000228882</v>
      </c>
      <c r="AR831">
        <v>-1.2077045440673828</v>
      </c>
      <c r="AS831">
        <v>-1.3418633937835693</v>
      </c>
      <c r="AT831">
        <v>-1.1575846672058105</v>
      </c>
      <c r="AU831">
        <v>-1.001050591468811</v>
      </c>
      <c r="AV831">
        <v>-0.78880155086517334</v>
      </c>
      <c r="AW831">
        <v>-0.79901164770126343</v>
      </c>
      <c r="AX831">
        <v>-0.36196517944335938</v>
      </c>
      <c r="AY831">
        <v>-0.56788522005081177</v>
      </c>
      <c r="AZ831">
        <v>-1.165385365486145</v>
      </c>
      <c r="BA831">
        <v>-0.95259445905685425</v>
      </c>
      <c r="BB831">
        <v>-1.1026437282562256</v>
      </c>
      <c r="BC831">
        <v>-1.7794996500015259</v>
      </c>
      <c r="BD831">
        <v>-1.6666735410690308</v>
      </c>
      <c r="BE831">
        <v>-1.4188759326934814</v>
      </c>
      <c r="BF831">
        <v>-1.3820319175720215</v>
      </c>
      <c r="BG831">
        <v>-0.22545552253723145</v>
      </c>
      <c r="BH831">
        <v>-0.30783635377883911</v>
      </c>
      <c r="BI831">
        <v>-0.24798199534416199</v>
      </c>
      <c r="BJ831">
        <v>-0.20250034332275391</v>
      </c>
      <c r="BK831">
        <v>-0.29097691178321838</v>
      </c>
      <c r="BL831">
        <v>-0.36094826459884644</v>
      </c>
      <c r="BM831">
        <v>-0.41260510683059692</v>
      </c>
      <c r="BN831">
        <v>-0.3290124237537384</v>
      </c>
      <c r="BO831">
        <v>-0.49500799179077148</v>
      </c>
      <c r="BP831">
        <v>-0.58405971527099609</v>
      </c>
      <c r="BQ831">
        <v>-0.63524013757705688</v>
      </c>
      <c r="BR831">
        <v>-0.51612710952758789</v>
      </c>
      <c r="BS831">
        <v>-0.39209535717964172</v>
      </c>
      <c r="BT831">
        <v>-0.12036946415901184</v>
      </c>
      <c r="BU831">
        <v>4.1958663612604141E-2</v>
      </c>
      <c r="BV831">
        <v>0.40231114625930786</v>
      </c>
      <c r="BW831">
        <v>0.25157663226127625</v>
      </c>
      <c r="BX831">
        <v>-0.2720896303653717</v>
      </c>
      <c r="BY831">
        <v>-0.17429164052009583</v>
      </c>
      <c r="BZ831">
        <v>-0.26414903998374939</v>
      </c>
      <c r="CA831">
        <v>-0.75166290998458862</v>
      </c>
      <c r="CB831">
        <v>-0.68831777572631836</v>
      </c>
      <c r="CC831">
        <v>-0.52734249830245972</v>
      </c>
      <c r="CD831">
        <v>-0.51886516809463501</v>
      </c>
      <c r="CE831">
        <v>0.10827596485614777</v>
      </c>
      <c r="CF831">
        <v>2.5644537061452866E-2</v>
      </c>
      <c r="CG831">
        <v>7.7096603810787201E-2</v>
      </c>
      <c r="CH831">
        <v>7.625628262758255E-2</v>
      </c>
      <c r="CI831">
        <v>-2.0641602575778961E-2</v>
      </c>
      <c r="CJ831">
        <v>-0.14841179549694061</v>
      </c>
      <c r="CK831">
        <v>-0.14209437370300293</v>
      </c>
      <c r="CL831">
        <v>-3.4943815320730209E-2</v>
      </c>
      <c r="CM831">
        <v>-7.9567238688468933E-2</v>
      </c>
      <c r="CN831">
        <v>-0.15212519466876984</v>
      </c>
      <c r="CO831">
        <v>-0.1458350270986557</v>
      </c>
      <c r="CP831">
        <v>-7.1855552494525909E-2</v>
      </c>
      <c r="CQ831">
        <v>2.9665235430002213E-2</v>
      </c>
      <c r="CR831">
        <v>0.34258455038070679</v>
      </c>
      <c r="CS831">
        <v>0.62441211938858032</v>
      </c>
      <c r="CT831">
        <v>0.93164658546447754</v>
      </c>
      <c r="CU831">
        <v>0.81913340091705322</v>
      </c>
      <c r="CV831">
        <v>0.34660428762435913</v>
      </c>
      <c r="CW831">
        <v>0.36475852131843567</v>
      </c>
      <c r="CX831">
        <v>0.31658989191055298</v>
      </c>
      <c r="CY831">
        <v>-3.9786383509635925E-2</v>
      </c>
      <c r="CZ831">
        <v>-1.0711517184972763E-2</v>
      </c>
      <c r="DA831">
        <v>9.013088047504425E-2</v>
      </c>
      <c r="DB831">
        <v>7.8961454331874847E-2</v>
      </c>
      <c r="DC831">
        <v>0.44200745224952698</v>
      </c>
      <c r="DD831">
        <v>0.35912543535232544</v>
      </c>
      <c r="DE831">
        <v>0.4021751880645752</v>
      </c>
      <c r="DF831">
        <v>0.35501289367675781</v>
      </c>
      <c r="DG831">
        <v>0.24969370663166046</v>
      </c>
      <c r="DH831">
        <v>6.4124666154384613E-2</v>
      </c>
      <c r="DI831">
        <v>0.12841634452342987</v>
      </c>
      <c r="DJ831">
        <v>0.25912478566169739</v>
      </c>
      <c r="DK831">
        <v>0.33587351441383362</v>
      </c>
      <c r="DL831">
        <v>0.27980932593345642</v>
      </c>
      <c r="DM831">
        <v>0.34357008337974548</v>
      </c>
      <c r="DN831">
        <v>0.37241601943969727</v>
      </c>
      <c r="DO831">
        <v>0.45142582058906555</v>
      </c>
      <c r="DP831">
        <v>0.8055385947227478</v>
      </c>
      <c r="DQ831">
        <v>1.2068655490875244</v>
      </c>
      <c r="DR831">
        <v>1.460982084274292</v>
      </c>
      <c r="DS831">
        <v>1.3866901397705078</v>
      </c>
      <c r="DT831">
        <v>0.96529823541641235</v>
      </c>
      <c r="DU831">
        <v>0.90380865335464478</v>
      </c>
      <c r="DV831">
        <v>0.89732879400253296</v>
      </c>
      <c r="DW831">
        <v>0.67209017276763916</v>
      </c>
      <c r="DX831">
        <v>0.66689473390579224</v>
      </c>
      <c r="DY831">
        <v>0.70760422945022583</v>
      </c>
      <c r="DZ831">
        <v>0.6767880916595459</v>
      </c>
      <c r="EA831">
        <v>0.92386269569396973</v>
      </c>
      <c r="EB831">
        <v>0.84061884880065918</v>
      </c>
      <c r="EC831">
        <v>0.87153702974319458</v>
      </c>
      <c r="ED831">
        <v>0.75749319791793823</v>
      </c>
      <c r="EE831">
        <v>0.64001494646072388</v>
      </c>
      <c r="EF831">
        <v>0.37099355459213257</v>
      </c>
      <c r="EG831">
        <v>0.51899087429046631</v>
      </c>
      <c r="EH831">
        <v>0.68371313810348511</v>
      </c>
      <c r="EI831">
        <v>0.93570399284362793</v>
      </c>
      <c r="EJ831">
        <v>0.90345418453216553</v>
      </c>
      <c r="EK831">
        <v>1.0501933097839355</v>
      </c>
      <c r="EL831">
        <v>1.0138735771179199</v>
      </c>
      <c r="EM831">
        <v>1.0603811740875244</v>
      </c>
      <c r="EN831">
        <v>1.4739706516265869</v>
      </c>
      <c r="EO831">
        <v>2.0478358268737793</v>
      </c>
      <c r="EP831">
        <v>2.2252583503723145</v>
      </c>
      <c r="EQ831">
        <v>2.2061519622802734</v>
      </c>
      <c r="ER831">
        <v>1.8585940599441528</v>
      </c>
      <c r="ES831">
        <v>1.6821115016937256</v>
      </c>
      <c r="ET831">
        <v>1.7358235120773315</v>
      </c>
      <c r="EU831">
        <v>1.6999268531799316</v>
      </c>
      <c r="EV831">
        <v>1.6452505588531494</v>
      </c>
      <c r="EW831">
        <v>1.5991376638412476</v>
      </c>
      <c r="EX831">
        <v>1.5399547815322876</v>
      </c>
      <c r="EY831">
        <v>63.182529449462891</v>
      </c>
      <c r="EZ831">
        <v>62.269588470458984</v>
      </c>
      <c r="FA831">
        <v>61.023231506347656</v>
      </c>
      <c r="FB831">
        <v>60.065826416015625</v>
      </c>
      <c r="FC831">
        <v>59.201770782470703</v>
      </c>
      <c r="FD831">
        <v>58.539546966552734</v>
      </c>
      <c r="FE831">
        <v>58.215469360351563</v>
      </c>
      <c r="FF831">
        <v>58.177875518798828</v>
      </c>
      <c r="FG831">
        <v>60.160335540771484</v>
      </c>
      <c r="FH831">
        <v>64.045883178710938</v>
      </c>
      <c r="FI831">
        <v>68.144378662109375</v>
      </c>
      <c r="FJ831">
        <v>72.213836669921875</v>
      </c>
      <c r="FK831">
        <v>75.521331787109375</v>
      </c>
      <c r="FL831">
        <v>78.235336303710938</v>
      </c>
      <c r="FM831">
        <v>79.844528198242188</v>
      </c>
      <c r="FN831">
        <v>80.263931274414063</v>
      </c>
      <c r="FO831">
        <v>80.504188537597656</v>
      </c>
      <c r="FP831">
        <v>79.575790405273438</v>
      </c>
      <c r="FQ831">
        <v>78.191337585449219</v>
      </c>
      <c r="FR831">
        <v>75.948173522949219</v>
      </c>
      <c r="FS831">
        <v>71.898246765136719</v>
      </c>
      <c r="FT831">
        <v>68.752067565917969</v>
      </c>
      <c r="FU831">
        <v>66.485160827636719</v>
      </c>
      <c r="FV831">
        <v>64.301231384277344</v>
      </c>
      <c r="FW831">
        <v>1</v>
      </c>
    </row>
    <row r="832" spans="1:179" x14ac:dyDescent="0.2">
      <c r="A832" t="s">
        <v>241</v>
      </c>
      <c r="B832" t="s">
        <v>248</v>
      </c>
      <c r="C832" t="s">
        <v>218</v>
      </c>
      <c r="D832" t="s">
        <v>39</v>
      </c>
      <c r="E832" t="s">
        <v>250</v>
      </c>
      <c r="F832" t="s">
        <v>225</v>
      </c>
      <c r="G832" t="s">
        <v>246</v>
      </c>
      <c r="H832">
        <v>78.430000000000007</v>
      </c>
      <c r="K832">
        <v>17.20600971559211</v>
      </c>
      <c r="L832">
        <v>16.701635195381733</v>
      </c>
      <c r="M832">
        <v>16.746535976600118</v>
      </c>
      <c r="N832">
        <v>17.106684790814327</v>
      </c>
      <c r="O832">
        <v>17.898166588119203</v>
      </c>
      <c r="P832">
        <v>19.082091584694403</v>
      </c>
      <c r="Q832">
        <v>22.027175831633031</v>
      </c>
      <c r="R832">
        <v>23.644616622303122</v>
      </c>
      <c r="S832">
        <v>24.547143237202572</v>
      </c>
      <c r="T832">
        <v>27.680537237294057</v>
      </c>
      <c r="U832">
        <v>29.184386342602387</v>
      </c>
      <c r="V832">
        <v>29.977712751432506</v>
      </c>
      <c r="W832">
        <v>30.727223395448583</v>
      </c>
      <c r="X832">
        <v>31.435171562244477</v>
      </c>
      <c r="Y832">
        <v>31.550126872271562</v>
      </c>
      <c r="Z832">
        <v>30.173378721029504</v>
      </c>
      <c r="AA832">
        <v>29.511621291468956</v>
      </c>
      <c r="AB832">
        <v>27.971018413291549</v>
      </c>
      <c r="AC832">
        <v>25.851488918499726</v>
      </c>
      <c r="AD832">
        <v>24.679091247741351</v>
      </c>
      <c r="AE832">
        <v>24.006753501849413</v>
      </c>
      <c r="AF832">
        <v>22.684852852667991</v>
      </c>
      <c r="AG832">
        <v>20.976286661965105</v>
      </c>
      <c r="AH832">
        <v>19.007675919049202</v>
      </c>
      <c r="AI832">
        <v>-0.69165194034576416</v>
      </c>
      <c r="AJ832">
        <v>-0.76944315433502197</v>
      </c>
      <c r="AK832">
        <v>-0.7006339430809021</v>
      </c>
      <c r="AL832">
        <v>-0.59117287397384644</v>
      </c>
      <c r="AM832">
        <v>-0.66304928064346313</v>
      </c>
      <c r="AN832">
        <v>-0.64668124914169312</v>
      </c>
      <c r="AO832">
        <v>-0.77868193387985229</v>
      </c>
      <c r="AP832">
        <v>-0.7331082820892334</v>
      </c>
      <c r="AQ832">
        <v>-1.0643370151519775</v>
      </c>
      <c r="AR832">
        <v>-1.1724278926849365</v>
      </c>
      <c r="AS832">
        <v>-1.303255558013916</v>
      </c>
      <c r="AT832">
        <v>-1.1256462335586548</v>
      </c>
      <c r="AU832">
        <v>-0.97575736045837402</v>
      </c>
      <c r="AV832">
        <v>-0.77696007490158081</v>
      </c>
      <c r="AW832">
        <v>-0.79404616355895996</v>
      </c>
      <c r="AX832">
        <v>-0.3761562705039978</v>
      </c>
      <c r="AY832">
        <v>-0.57386767864227295</v>
      </c>
      <c r="AZ832">
        <v>-1.1438480615615845</v>
      </c>
      <c r="BA832">
        <v>-0.93705344200134277</v>
      </c>
      <c r="BB832">
        <v>-1.0819780826568604</v>
      </c>
      <c r="BC832">
        <v>-1.7321929931640625</v>
      </c>
      <c r="BD832">
        <v>-1.6230392456054688</v>
      </c>
      <c r="BE832">
        <v>-1.3842440843582153</v>
      </c>
      <c r="BF832">
        <v>-1.3480756282806396</v>
      </c>
      <c r="BG832">
        <v>-0.22233347594738007</v>
      </c>
      <c r="BH832">
        <v>-0.30047702789306641</v>
      </c>
      <c r="BI832">
        <v>-0.243483766913414</v>
      </c>
      <c r="BJ832">
        <v>-0.19916415214538574</v>
      </c>
      <c r="BK832">
        <v>-0.28288328647613525</v>
      </c>
      <c r="BL832">
        <v>-0.34779635071754456</v>
      </c>
      <c r="BM832">
        <v>-0.39826929569244385</v>
      </c>
      <c r="BN832">
        <v>-0.3195667564868927</v>
      </c>
      <c r="BO832">
        <v>-0.48011276125907898</v>
      </c>
      <c r="BP832">
        <v>-0.56500887870788574</v>
      </c>
      <c r="BQ832">
        <v>-0.61501705646514893</v>
      </c>
      <c r="BR832">
        <v>-0.50087785720825195</v>
      </c>
      <c r="BS832">
        <v>-0.38264566659927368</v>
      </c>
      <c r="BT832">
        <v>-0.12591907382011414</v>
      </c>
      <c r="BU832">
        <v>2.5043981149792671E-2</v>
      </c>
      <c r="BV832">
        <v>0.36823534965515137</v>
      </c>
      <c r="BW832">
        <v>0.22427372634410858</v>
      </c>
      <c r="BX832">
        <v>-0.27379372715950012</v>
      </c>
      <c r="BY832">
        <v>-0.17900024354457855</v>
      </c>
      <c r="BZ832">
        <v>-0.26529908180236816</v>
      </c>
      <c r="CA832">
        <v>-0.7310982346534729</v>
      </c>
      <c r="CB832">
        <v>-0.67013794183731079</v>
      </c>
      <c r="CC832">
        <v>-0.51590627431869507</v>
      </c>
      <c r="CD832">
        <v>-0.50736647844314575</v>
      </c>
      <c r="CE832">
        <v>0.10271508246660233</v>
      </c>
      <c r="CF832">
        <v>2.4327473714947701E-2</v>
      </c>
      <c r="CG832">
        <v>7.3137044906616211E-2</v>
      </c>
      <c r="CH832">
        <v>7.2339877486228943E-2</v>
      </c>
      <c r="CI832">
        <v>-1.958148181438446E-2</v>
      </c>
      <c r="CJ832">
        <v>-0.14078959822654724</v>
      </c>
      <c r="CK832">
        <v>-0.1347966343164444</v>
      </c>
      <c r="CL832">
        <v>-3.3149156719446182E-2</v>
      </c>
      <c r="CM832">
        <v>-7.5480788946151733E-2</v>
      </c>
      <c r="CN832">
        <v>-0.1443122923374176</v>
      </c>
      <c r="CO832">
        <v>-0.13834516704082489</v>
      </c>
      <c r="CP832">
        <v>-6.8165168166160583E-2</v>
      </c>
      <c r="CQ832">
        <v>2.8141677379608154E-2</v>
      </c>
      <c r="CR832">
        <v>0.32498994469642639</v>
      </c>
      <c r="CS832">
        <v>0.59234333038330078</v>
      </c>
      <c r="CT832">
        <v>0.88379871845245361</v>
      </c>
      <c r="CU832">
        <v>0.77706402540206909</v>
      </c>
      <c r="CV832">
        <v>0.32880327105522156</v>
      </c>
      <c r="CW832">
        <v>0.34602510929107666</v>
      </c>
      <c r="CX832">
        <v>0.30033034086227417</v>
      </c>
      <c r="CY832">
        <v>-3.7743017077445984E-2</v>
      </c>
      <c r="CZ832">
        <v>-1.0161390528082848E-2</v>
      </c>
      <c r="DA832">
        <v>8.5501901805400848E-2</v>
      </c>
      <c r="DB832">
        <v>7.4906118214130402E-2</v>
      </c>
      <c r="DC832">
        <v>0.42776364088058472</v>
      </c>
      <c r="DD832">
        <v>0.34913197159767151</v>
      </c>
      <c r="DE832">
        <v>0.38975784182548523</v>
      </c>
      <c r="DF832">
        <v>0.34384390711784363</v>
      </c>
      <c r="DG832">
        <v>0.24372032284736633</v>
      </c>
      <c r="DH832">
        <v>6.6217154264450073E-2</v>
      </c>
      <c r="DI832">
        <v>0.12867601215839386</v>
      </c>
      <c r="DJ832">
        <v>0.25326845049858093</v>
      </c>
      <c r="DK832">
        <v>0.32915118336677551</v>
      </c>
      <c r="DL832">
        <v>0.27638429403305054</v>
      </c>
      <c r="DM832">
        <v>0.33832672238349915</v>
      </c>
      <c r="DN832">
        <v>0.36454752087593079</v>
      </c>
      <c r="DO832">
        <v>0.43892902135848999</v>
      </c>
      <c r="DP832">
        <v>0.77589899301528931</v>
      </c>
      <c r="DQ832">
        <v>1.1596426963806152</v>
      </c>
      <c r="DR832">
        <v>1.3993620872497559</v>
      </c>
      <c r="DS832">
        <v>1.3298543691635132</v>
      </c>
      <c r="DT832">
        <v>0.93140023946762085</v>
      </c>
      <c r="DU832">
        <v>0.87105041742324829</v>
      </c>
      <c r="DV832">
        <v>0.8659597635269165</v>
      </c>
      <c r="DW832">
        <v>0.65561217069625854</v>
      </c>
      <c r="DX832">
        <v>0.6498151421546936</v>
      </c>
      <c r="DY832">
        <v>0.68691003322601318</v>
      </c>
      <c r="DZ832">
        <v>0.65717875957489014</v>
      </c>
      <c r="EA832">
        <v>0.89708209037780762</v>
      </c>
      <c r="EB832">
        <v>0.81809806823730469</v>
      </c>
      <c r="EC832">
        <v>0.84690803289413452</v>
      </c>
      <c r="ED832">
        <v>0.73585259914398193</v>
      </c>
      <c r="EE832">
        <v>0.62388628721237183</v>
      </c>
      <c r="EF832">
        <v>0.36510202288627625</v>
      </c>
      <c r="EG832">
        <v>0.50908869504928589</v>
      </c>
      <c r="EH832">
        <v>0.66680997610092163</v>
      </c>
      <c r="EI832">
        <v>0.91337549686431885</v>
      </c>
      <c r="EJ832">
        <v>0.88380330801010132</v>
      </c>
      <c r="EK832">
        <v>1.0265651941299438</v>
      </c>
      <c r="EL832">
        <v>0.98931592702865601</v>
      </c>
      <c r="EM832">
        <v>1.0320407152175903</v>
      </c>
      <c r="EN832">
        <v>1.4269399642944336</v>
      </c>
      <c r="EO832">
        <v>1.9787328243255615</v>
      </c>
      <c r="EP832">
        <v>2.1437537670135498</v>
      </c>
      <c r="EQ832">
        <v>2.1279957294464111</v>
      </c>
      <c r="ER832">
        <v>1.8014545440673828</v>
      </c>
      <c r="ES832">
        <v>1.6291036605834961</v>
      </c>
      <c r="ET832">
        <v>1.6826387643814087</v>
      </c>
      <c r="EU832">
        <v>1.6567069292068481</v>
      </c>
      <c r="EV832">
        <v>1.6027164459228516</v>
      </c>
      <c r="EW832">
        <v>1.5552479028701782</v>
      </c>
      <c r="EX832">
        <v>1.4978879690170288</v>
      </c>
      <c r="EY832">
        <v>63.182533264160156</v>
      </c>
      <c r="EZ832">
        <v>62.269584655761719</v>
      </c>
      <c r="FA832">
        <v>61.023231506347656</v>
      </c>
      <c r="FB832">
        <v>60.065830230712891</v>
      </c>
      <c r="FC832">
        <v>59.201770782470703</v>
      </c>
      <c r="FD832">
        <v>58.539546966552734</v>
      </c>
      <c r="FE832">
        <v>58.215469360351563</v>
      </c>
      <c r="FF832">
        <v>58.177871704101562</v>
      </c>
      <c r="FG832">
        <v>60.160335540771484</v>
      </c>
      <c r="FH832">
        <v>64.045883178710938</v>
      </c>
      <c r="FI832">
        <v>68.144378662109375</v>
      </c>
      <c r="FJ832">
        <v>72.213836669921875</v>
      </c>
      <c r="FK832">
        <v>75.521331787109375</v>
      </c>
      <c r="FL832">
        <v>78.235336303710938</v>
      </c>
      <c r="FM832">
        <v>79.844528198242188</v>
      </c>
      <c r="FN832">
        <v>80.263931274414063</v>
      </c>
      <c r="FO832">
        <v>80.504188537597656</v>
      </c>
      <c r="FP832">
        <v>79.575790405273438</v>
      </c>
      <c r="FQ832">
        <v>78.191337585449219</v>
      </c>
      <c r="FR832">
        <v>75.948173522949219</v>
      </c>
      <c r="FS832">
        <v>71.898246765136719</v>
      </c>
      <c r="FT832">
        <v>68.752067565917969</v>
      </c>
      <c r="FU832">
        <v>66.485160827636719</v>
      </c>
      <c r="FV832">
        <v>64.301231384277344</v>
      </c>
      <c r="FW832">
        <v>1</v>
      </c>
    </row>
    <row r="833" spans="1:179" x14ac:dyDescent="0.2">
      <c r="A833" t="s">
        <v>241</v>
      </c>
      <c r="B833" t="s">
        <v>248</v>
      </c>
      <c r="C833" t="s">
        <v>218</v>
      </c>
      <c r="D833" t="s">
        <v>40</v>
      </c>
      <c r="E833">
        <v>2015</v>
      </c>
      <c r="F833" t="s">
        <v>225</v>
      </c>
      <c r="G833" t="s">
        <v>246</v>
      </c>
      <c r="H833">
        <v>97.240000000000009</v>
      </c>
      <c r="K833">
        <v>18.386391334321182</v>
      </c>
      <c r="L833">
        <v>17.736507724024332</v>
      </c>
      <c r="M833">
        <v>17.632383832801338</v>
      </c>
      <c r="N833">
        <v>18.141381970946263</v>
      </c>
      <c r="O833">
        <v>19.251540371423751</v>
      </c>
      <c r="P833">
        <v>20.839663269322141</v>
      </c>
      <c r="Q833">
        <v>24.169062628095382</v>
      </c>
      <c r="R833">
        <v>26.683751465471509</v>
      </c>
      <c r="S833">
        <v>28.249163495107421</v>
      </c>
      <c r="T833">
        <v>29.281767678874875</v>
      </c>
      <c r="U833">
        <v>30.457226792095756</v>
      </c>
      <c r="V833">
        <v>31.829195358205329</v>
      </c>
      <c r="W833">
        <v>32.956824944122062</v>
      </c>
      <c r="X833">
        <v>34.150897273211434</v>
      </c>
      <c r="Y833">
        <v>34.289226102255256</v>
      </c>
      <c r="Z833">
        <v>31.910922914880508</v>
      </c>
      <c r="AA833">
        <v>31.15076249495656</v>
      </c>
      <c r="AB833">
        <v>29.893598233239828</v>
      </c>
      <c r="AC833">
        <v>28.387123201812472</v>
      </c>
      <c r="AD833">
        <v>26.849678051989965</v>
      </c>
      <c r="AE833">
        <v>25.621944732375606</v>
      </c>
      <c r="AF833">
        <v>23.818684550223399</v>
      </c>
      <c r="AG833">
        <v>21.330538472709691</v>
      </c>
      <c r="AH833">
        <v>19.569714777936209</v>
      </c>
      <c r="AI833">
        <v>-0.8301396369934082</v>
      </c>
      <c r="AJ833">
        <v>-2.0512819290161133</v>
      </c>
      <c r="AK833">
        <v>-0.79434555768966675</v>
      </c>
      <c r="AL833">
        <v>-0.60934275388717651</v>
      </c>
      <c r="AM833">
        <v>-1.210838794708252</v>
      </c>
      <c r="AN833">
        <v>-0.66994786262512207</v>
      </c>
      <c r="AO833">
        <v>-0.89054191112518311</v>
      </c>
      <c r="AP833">
        <v>-0.77651607990264893</v>
      </c>
      <c r="AQ833">
        <v>-0.9802166223526001</v>
      </c>
      <c r="AR833">
        <v>-0.9037405252456665</v>
      </c>
      <c r="AS833">
        <v>-0.87160515785217285</v>
      </c>
      <c r="AT833">
        <v>-0.85498255491256714</v>
      </c>
      <c r="AU833">
        <v>-0.65111929178237915</v>
      </c>
      <c r="AV833">
        <v>-0.37301191687583923</v>
      </c>
      <c r="AW833">
        <v>-0.36989524960517883</v>
      </c>
      <c r="AX833">
        <v>-0.19302171468734741</v>
      </c>
      <c r="AY833">
        <v>-0.53873097896575928</v>
      </c>
      <c r="AZ833">
        <v>-1.0989270210266113</v>
      </c>
      <c r="BA833">
        <v>-0.9396815299987793</v>
      </c>
      <c r="BB833">
        <v>-1.1386481523513794</v>
      </c>
      <c r="BC833">
        <v>-1.7797363996505737</v>
      </c>
      <c r="BD833">
        <v>-1.6293236017227173</v>
      </c>
      <c r="BE833">
        <v>-1.3508455753326416</v>
      </c>
      <c r="BF833">
        <v>-1.3458471298217773</v>
      </c>
      <c r="BG833">
        <v>-0.27902683615684509</v>
      </c>
      <c r="BH833">
        <v>-0.80217653512954712</v>
      </c>
      <c r="BI833">
        <v>-0.28524988889694214</v>
      </c>
      <c r="BJ833">
        <v>-0.21822652220726013</v>
      </c>
      <c r="BK833">
        <v>-0.52844023704528809</v>
      </c>
      <c r="BL833">
        <v>-0.35800346732139587</v>
      </c>
      <c r="BM833">
        <v>-0.45802855491638184</v>
      </c>
      <c r="BN833">
        <v>-0.32528811693191528</v>
      </c>
      <c r="BO833">
        <v>-0.42736518383026123</v>
      </c>
      <c r="BP833">
        <v>-0.3850802481174469</v>
      </c>
      <c r="BQ833">
        <v>-0.30932092666625977</v>
      </c>
      <c r="BR833">
        <v>-0.28558176755905151</v>
      </c>
      <c r="BS833">
        <v>-0.12533502280712128</v>
      </c>
      <c r="BT833">
        <v>0.1693735271692276</v>
      </c>
      <c r="BU833">
        <v>0.23683863878250122</v>
      </c>
      <c r="BV833">
        <v>0.42543524503707886</v>
      </c>
      <c r="BW833">
        <v>0.16055917739868164</v>
      </c>
      <c r="BX833">
        <v>-0.29246270656585693</v>
      </c>
      <c r="BY833">
        <v>-0.20865149796009064</v>
      </c>
      <c r="BZ833">
        <v>-0.31484818458557129</v>
      </c>
      <c r="CA833">
        <v>-0.78758716583251953</v>
      </c>
      <c r="CB833">
        <v>-0.70878505706787109</v>
      </c>
      <c r="CC833">
        <v>-0.51288461685180664</v>
      </c>
      <c r="CD833">
        <v>-0.51674211025238037</v>
      </c>
      <c r="CE833">
        <v>0.10267221182584763</v>
      </c>
      <c r="CF833">
        <v>6.2950156629085541E-2</v>
      </c>
      <c r="CG833">
        <v>6.7348234355449677E-2</v>
      </c>
      <c r="CH833">
        <v>5.2659414708614349E-2</v>
      </c>
      <c r="CI833">
        <v>-5.5812995880842209E-2</v>
      </c>
      <c r="CJ833">
        <v>-0.14195173978805542</v>
      </c>
      <c r="CK833">
        <v>-0.15847110748291016</v>
      </c>
      <c r="CL833">
        <v>-1.2769046239554882E-2</v>
      </c>
      <c r="CM833">
        <v>-4.4461969286203384E-2</v>
      </c>
      <c r="CN833">
        <v>-2.5857742875814438E-2</v>
      </c>
      <c r="CO833">
        <v>8.0115415155887604E-2</v>
      </c>
      <c r="CP833">
        <v>0.10878349840641022</v>
      </c>
      <c r="CQ833">
        <v>0.23882155120372772</v>
      </c>
      <c r="CR833">
        <v>0.54502803087234497</v>
      </c>
      <c r="CS833">
        <v>0.65706068277359009</v>
      </c>
      <c r="CT833">
        <v>0.85377663373947144</v>
      </c>
      <c r="CU833">
        <v>0.64488542079925537</v>
      </c>
      <c r="CV833">
        <v>0.26609200239181519</v>
      </c>
      <c r="CW833">
        <v>0.29765766859054565</v>
      </c>
      <c r="CX833">
        <v>0.25571316480636597</v>
      </c>
      <c r="CY833">
        <v>-0.10042767971754074</v>
      </c>
      <c r="CZ833">
        <v>-7.1222901344299316E-2</v>
      </c>
      <c r="DA833">
        <v>6.7484498023986816E-2</v>
      </c>
      <c r="DB833">
        <v>5.7493533939123154E-2</v>
      </c>
      <c r="DC833">
        <v>0.48437127470970154</v>
      </c>
      <c r="DD833">
        <v>0.92807686328887939</v>
      </c>
      <c r="DE833">
        <v>0.4199463427066803</v>
      </c>
      <c r="DF833">
        <v>0.32354533672332764</v>
      </c>
      <c r="DG833">
        <v>0.41681420803070068</v>
      </c>
      <c r="DH833">
        <v>7.4099995195865631E-2</v>
      </c>
      <c r="DI833">
        <v>0.14108631014823914</v>
      </c>
      <c r="DJ833">
        <v>0.29975003004074097</v>
      </c>
      <c r="DK833">
        <v>0.33844125270843506</v>
      </c>
      <c r="DL833">
        <v>0.33336475491523743</v>
      </c>
      <c r="DM833">
        <v>0.46955174207687378</v>
      </c>
      <c r="DN833">
        <v>0.50314879417419434</v>
      </c>
      <c r="DO833">
        <v>0.60297811031341553</v>
      </c>
      <c r="DP833">
        <v>0.92068254947662354</v>
      </c>
      <c r="DQ833">
        <v>1.0772826671600342</v>
      </c>
      <c r="DR833">
        <v>1.2821180820465088</v>
      </c>
      <c r="DS833">
        <v>1.1292116641998291</v>
      </c>
      <c r="DT833">
        <v>0.8246467113494873</v>
      </c>
      <c r="DU833">
        <v>0.80396682024002075</v>
      </c>
      <c r="DV833">
        <v>0.82627451419830322</v>
      </c>
      <c r="DW833">
        <v>0.58673179149627686</v>
      </c>
      <c r="DX833">
        <v>0.56633925437927246</v>
      </c>
      <c r="DY833">
        <v>0.64785367250442505</v>
      </c>
      <c r="DZ833">
        <v>0.63172918558120728</v>
      </c>
      <c r="EA833">
        <v>1.0354840755462646</v>
      </c>
      <c r="EB833">
        <v>2.1771824359893799</v>
      </c>
      <c r="EC833">
        <v>0.92904204130172729</v>
      </c>
      <c r="ED833">
        <v>0.71466159820556641</v>
      </c>
      <c r="EE833">
        <v>1.0992128849029541</v>
      </c>
      <c r="EF833">
        <v>0.38604438304901123</v>
      </c>
      <c r="EG833">
        <v>0.57359963655471802</v>
      </c>
      <c r="EH833">
        <v>0.75097793340682983</v>
      </c>
      <c r="EI833">
        <v>0.89129269123077393</v>
      </c>
      <c r="EJ833">
        <v>0.85202503204345703</v>
      </c>
      <c r="EK833">
        <v>1.0318360328674316</v>
      </c>
      <c r="EL833">
        <v>1.07254958152771</v>
      </c>
      <c r="EM833">
        <v>1.1287623643875122</v>
      </c>
      <c r="EN833">
        <v>1.4630680084228516</v>
      </c>
      <c r="EO833">
        <v>1.6840165853500366</v>
      </c>
      <c r="EP833">
        <v>1.9005750417709351</v>
      </c>
      <c r="EQ833">
        <v>1.82850182056427</v>
      </c>
      <c r="ER833">
        <v>1.6311110258102417</v>
      </c>
      <c r="ES833">
        <v>1.5349968671798706</v>
      </c>
      <c r="ET833">
        <v>1.6500744819641113</v>
      </c>
      <c r="EU833">
        <v>1.5788810253143311</v>
      </c>
      <c r="EV833">
        <v>1.4868777990341187</v>
      </c>
      <c r="EW833">
        <v>1.4858145713806152</v>
      </c>
      <c r="EX833">
        <v>1.460834264755249</v>
      </c>
      <c r="EY833">
        <v>61.524791717529297</v>
      </c>
      <c r="EZ833">
        <v>60.818393707275391</v>
      </c>
      <c r="FA833">
        <v>60.164173126220703</v>
      </c>
      <c r="FB833">
        <v>59.152328491210937</v>
      </c>
      <c r="FC833">
        <v>58.362987518310547</v>
      </c>
      <c r="FD833">
        <v>57.996074676513672</v>
      </c>
      <c r="FE833">
        <v>58.073749542236328</v>
      </c>
      <c r="FF833">
        <v>58.623207092285156</v>
      </c>
      <c r="FG833">
        <v>60.049678802490234</v>
      </c>
      <c r="FH833">
        <v>63.516399383544922</v>
      </c>
      <c r="FI833">
        <v>67.828720092773438</v>
      </c>
      <c r="FJ833">
        <v>71.876022338867188</v>
      </c>
      <c r="FK833">
        <v>76.109794616699219</v>
      </c>
      <c r="FL833">
        <v>79.005928039550781</v>
      </c>
      <c r="FM833">
        <v>80.460121154785156</v>
      </c>
      <c r="FN833">
        <v>81.070960998535156</v>
      </c>
      <c r="FO833">
        <v>80.918960571289063</v>
      </c>
      <c r="FP833">
        <v>79.470237731933594</v>
      </c>
      <c r="FQ833">
        <v>77.700996398925781</v>
      </c>
      <c r="FR833">
        <v>74.718894958496094</v>
      </c>
      <c r="FS833">
        <v>70.617210388183594</v>
      </c>
      <c r="FT833">
        <v>66.827224731445312</v>
      </c>
      <c r="FU833">
        <v>64.889907836914063</v>
      </c>
      <c r="FV833">
        <v>63.376079559326172</v>
      </c>
      <c r="FW833">
        <v>1</v>
      </c>
    </row>
    <row r="834" spans="1:179" x14ac:dyDescent="0.2">
      <c r="A834" t="s">
        <v>241</v>
      </c>
      <c r="B834" t="s">
        <v>248</v>
      </c>
      <c r="C834" t="s">
        <v>218</v>
      </c>
      <c r="D834" t="s">
        <v>40</v>
      </c>
      <c r="E834">
        <v>2016</v>
      </c>
      <c r="F834" t="s">
        <v>225</v>
      </c>
      <c r="G834" t="s">
        <v>246</v>
      </c>
      <c r="H834">
        <v>82.98</v>
      </c>
      <c r="K834">
        <v>15.690895659342186</v>
      </c>
      <c r="L834">
        <v>15.136286778541868</v>
      </c>
      <c r="M834">
        <v>15.047427736921509</v>
      </c>
      <c r="N834">
        <v>15.481805344316555</v>
      </c>
      <c r="O834">
        <v>16.429211461726794</v>
      </c>
      <c r="P834">
        <v>17.784511163121721</v>
      </c>
      <c r="Q834">
        <v>20.625811394193978</v>
      </c>
      <c r="R834">
        <v>22.771839913087028</v>
      </c>
      <c r="S834">
        <v>24.10775822213802</v>
      </c>
      <c r="T834">
        <v>24.988979784884307</v>
      </c>
      <c r="U834">
        <v>25.992113350465662</v>
      </c>
      <c r="V834">
        <v>27.162947541215114</v>
      </c>
      <c r="W834">
        <v>28.125263520097761</v>
      </c>
      <c r="X834">
        <v>29.144281552770387</v>
      </c>
      <c r="Y834">
        <v>29.262330993997821</v>
      </c>
      <c r="Z834">
        <v>27.232693612696224</v>
      </c>
      <c r="AA834">
        <v>26.583974806677791</v>
      </c>
      <c r="AB834">
        <v>25.511114292693772</v>
      </c>
      <c r="AC834">
        <v>24.225492655379504</v>
      </c>
      <c r="AD834">
        <v>22.913441204435156</v>
      </c>
      <c r="AE834">
        <v>21.865696975277643</v>
      </c>
      <c r="AF834">
        <v>20.326799708798827</v>
      </c>
      <c r="AG834">
        <v>18.20342270797364</v>
      </c>
      <c r="AH834">
        <v>16.700740622793919</v>
      </c>
      <c r="AI834">
        <v>-0.77410680055618286</v>
      </c>
      <c r="AJ834">
        <v>-1.8993957042694092</v>
      </c>
      <c r="AK834">
        <v>-0.73855364322662354</v>
      </c>
      <c r="AL834">
        <v>-0.56661492586135864</v>
      </c>
      <c r="AM834">
        <v>-1.1146378517150879</v>
      </c>
      <c r="AN834">
        <v>-0.60890138149261475</v>
      </c>
      <c r="AO834">
        <v>-0.81152212619781494</v>
      </c>
      <c r="AP834">
        <v>-0.7164427638053894</v>
      </c>
      <c r="AQ834">
        <v>-0.90238916873931885</v>
      </c>
      <c r="AR834">
        <v>-0.83305066823959351</v>
      </c>
      <c r="AS834">
        <v>-0.81082439422607422</v>
      </c>
      <c r="AT834">
        <v>-0.79748678207397461</v>
      </c>
      <c r="AU834">
        <v>-0.6183132529258728</v>
      </c>
      <c r="AV834">
        <v>-0.38295534253120422</v>
      </c>
      <c r="AW834">
        <v>-0.38796296715736389</v>
      </c>
      <c r="AX834">
        <v>-0.23841646313667297</v>
      </c>
      <c r="AY834">
        <v>-0.54307550191879272</v>
      </c>
      <c r="AZ834">
        <v>-1.0339155197143555</v>
      </c>
      <c r="BA834">
        <v>-0.88902753591537476</v>
      </c>
      <c r="BB834">
        <v>-1.0698790550231934</v>
      </c>
      <c r="BC834">
        <v>-1.6370416879653931</v>
      </c>
      <c r="BD834">
        <v>-1.5001469850540161</v>
      </c>
      <c r="BE834">
        <v>-1.2526551485061646</v>
      </c>
      <c r="BF834">
        <v>-1.2473344802856445</v>
      </c>
      <c r="BG834">
        <v>-0.26499149203300476</v>
      </c>
      <c r="BH834">
        <v>-0.74547821283340454</v>
      </c>
      <c r="BI834">
        <v>-0.26825359463691711</v>
      </c>
      <c r="BJ834">
        <v>-0.20530368387699127</v>
      </c>
      <c r="BK834">
        <v>-0.48424133658409119</v>
      </c>
      <c r="BL834">
        <v>-0.32072871923446655</v>
      </c>
      <c r="BM834">
        <v>-0.41196846961975098</v>
      </c>
      <c r="BN834">
        <v>-0.29960063099861145</v>
      </c>
      <c r="BO834">
        <v>-0.39166781306266785</v>
      </c>
      <c r="BP834">
        <v>-0.35391491651535034</v>
      </c>
      <c r="BQ834">
        <v>-0.29138907790184021</v>
      </c>
      <c r="BR834">
        <v>-0.27147713303565979</v>
      </c>
      <c r="BS834">
        <v>-0.13259637355804443</v>
      </c>
      <c r="BT834">
        <v>0.11809764802455902</v>
      </c>
      <c r="BU834">
        <v>0.1725347489118576</v>
      </c>
      <c r="BV834">
        <v>0.33291098475456238</v>
      </c>
      <c r="BW834">
        <v>0.10292527079582214</v>
      </c>
      <c r="BX834">
        <v>-0.28890788555145264</v>
      </c>
      <c r="BY834">
        <v>-0.21370565891265869</v>
      </c>
      <c r="BZ834">
        <v>-0.3088567852973938</v>
      </c>
      <c r="CA834">
        <v>-0.72049921751022339</v>
      </c>
      <c r="CB834">
        <v>-0.64975816011428833</v>
      </c>
      <c r="CC834">
        <v>-0.47855105996131897</v>
      </c>
      <c r="CD834">
        <v>-0.48141124844551086</v>
      </c>
      <c r="CE834">
        <v>8.7620183825492859E-2</v>
      </c>
      <c r="CF834">
        <v>5.3721487522125244E-2</v>
      </c>
      <c r="CG834">
        <v>5.7474799454212189E-2</v>
      </c>
      <c r="CH834">
        <v>4.4939398765563965E-2</v>
      </c>
      <c r="CI834">
        <v>-4.7630656510591507E-2</v>
      </c>
      <c r="CJ834">
        <v>-0.121141217648983</v>
      </c>
      <c r="CK834">
        <v>-0.13523881137371063</v>
      </c>
      <c r="CL834">
        <v>-1.0897069238126278E-2</v>
      </c>
      <c r="CM834">
        <v>-3.7943720817565918E-2</v>
      </c>
      <c r="CN834">
        <v>-2.2066926583647728E-2</v>
      </c>
      <c r="CO834">
        <v>6.83702751994133E-2</v>
      </c>
      <c r="CP834">
        <v>9.283553808927536E-2</v>
      </c>
      <c r="CQ834">
        <v>0.20380964875221252</v>
      </c>
      <c r="CR834">
        <v>0.46512541174888611</v>
      </c>
      <c r="CS834">
        <v>0.56073373556137085</v>
      </c>
      <c r="CT834">
        <v>0.72861063480377197</v>
      </c>
      <c r="CU834">
        <v>0.55034345388412476</v>
      </c>
      <c r="CV834">
        <v>0.22708217799663544</v>
      </c>
      <c r="CW834">
        <v>0.25402021408081055</v>
      </c>
      <c r="CX834">
        <v>0.2182249128818512</v>
      </c>
      <c r="CY834">
        <v>-8.5704699158668518E-2</v>
      </c>
      <c r="CZ834">
        <v>-6.0781426727771759E-2</v>
      </c>
      <c r="DA834">
        <v>5.7591084390878677E-2</v>
      </c>
      <c r="DB834">
        <v>4.9064826220273972E-2</v>
      </c>
      <c r="DC834">
        <v>0.44023185968399048</v>
      </c>
      <c r="DD834">
        <v>0.85292118787765503</v>
      </c>
      <c r="DE834">
        <v>0.3832031786441803</v>
      </c>
      <c r="DF834">
        <v>0.29518246650695801</v>
      </c>
      <c r="DG834">
        <v>0.38898003101348877</v>
      </c>
      <c r="DH834">
        <v>7.8446291387081146E-2</v>
      </c>
      <c r="DI834">
        <v>0.14149084687232971</v>
      </c>
      <c r="DJ834">
        <v>0.27780649065971375</v>
      </c>
      <c r="DK834">
        <v>0.31578037142753601</v>
      </c>
      <c r="DL834">
        <v>0.30978104472160339</v>
      </c>
      <c r="DM834">
        <v>0.42812961339950562</v>
      </c>
      <c r="DN834">
        <v>0.45714819431304932</v>
      </c>
      <c r="DO834">
        <v>0.54021567106246948</v>
      </c>
      <c r="DP834">
        <v>0.812153160572052</v>
      </c>
      <c r="DQ834">
        <v>0.94893276691436768</v>
      </c>
      <c r="DR834">
        <v>1.1243102550506592</v>
      </c>
      <c r="DS834">
        <v>0.99776154756546021</v>
      </c>
      <c r="DT834">
        <v>0.74307221174240112</v>
      </c>
      <c r="DU834">
        <v>0.72174608707427979</v>
      </c>
      <c r="DV834">
        <v>0.74530661106109619</v>
      </c>
      <c r="DW834">
        <v>0.54908978939056396</v>
      </c>
      <c r="DX834">
        <v>0.52819532155990601</v>
      </c>
      <c r="DY834">
        <v>0.59373325109481812</v>
      </c>
      <c r="DZ834">
        <v>0.5795409083366394</v>
      </c>
      <c r="EA834">
        <v>0.94934713840484619</v>
      </c>
      <c r="EB834">
        <v>2.0068385601043701</v>
      </c>
      <c r="EC834">
        <v>0.85350322723388672</v>
      </c>
      <c r="ED834">
        <v>0.65649372339248657</v>
      </c>
      <c r="EE834">
        <v>1.0193765163421631</v>
      </c>
      <c r="EF834">
        <v>0.36661896109580994</v>
      </c>
      <c r="EG834">
        <v>0.54104453325271606</v>
      </c>
      <c r="EH834">
        <v>0.6946486234664917</v>
      </c>
      <c r="EI834">
        <v>0.82650172710418701</v>
      </c>
      <c r="EJ834">
        <v>0.78891682624816895</v>
      </c>
      <c r="EK834">
        <v>0.94756495952606201</v>
      </c>
      <c r="EL834">
        <v>0.98315781354904175</v>
      </c>
      <c r="EM834">
        <v>1.0259325504302979</v>
      </c>
      <c r="EN834">
        <v>1.3132061958312988</v>
      </c>
      <c r="EO834">
        <v>1.5094305276870728</v>
      </c>
      <c r="EP834">
        <v>1.6956377029418945</v>
      </c>
      <c r="EQ834">
        <v>1.6437623500823975</v>
      </c>
      <c r="ER834">
        <v>1.4880799055099487</v>
      </c>
      <c r="ES834">
        <v>1.3970680236816406</v>
      </c>
      <c r="ET834">
        <v>1.5063289403915405</v>
      </c>
      <c r="EU834">
        <v>1.4656323194503784</v>
      </c>
      <c r="EV834">
        <v>1.3785841464996338</v>
      </c>
      <c r="EW834">
        <v>1.3678373098373413</v>
      </c>
      <c r="EX834">
        <v>1.3454641103744507</v>
      </c>
      <c r="EY834">
        <v>61.524791717529297</v>
      </c>
      <c r="EZ834">
        <v>60.818393707275391</v>
      </c>
      <c r="FA834">
        <v>60.164173126220703</v>
      </c>
      <c r="FB834">
        <v>59.152328491210937</v>
      </c>
      <c r="FC834">
        <v>58.362987518310547</v>
      </c>
      <c r="FD834">
        <v>57.996078491210938</v>
      </c>
      <c r="FE834">
        <v>58.073749542236328</v>
      </c>
      <c r="FF834">
        <v>58.623207092285156</v>
      </c>
      <c r="FG834">
        <v>60.049674987792969</v>
      </c>
      <c r="FH834">
        <v>63.516395568847656</v>
      </c>
      <c r="FI834">
        <v>67.828720092773438</v>
      </c>
      <c r="FJ834">
        <v>71.876022338867188</v>
      </c>
      <c r="FK834">
        <v>76.109786987304688</v>
      </c>
      <c r="FL834">
        <v>79.005928039550781</v>
      </c>
      <c r="FM834">
        <v>80.460121154785156</v>
      </c>
      <c r="FN834">
        <v>81.070968627929688</v>
      </c>
      <c r="FO834">
        <v>80.918960571289063</v>
      </c>
      <c r="FP834">
        <v>79.470237731933594</v>
      </c>
      <c r="FQ834">
        <v>77.700996398925781</v>
      </c>
      <c r="FR834">
        <v>74.718894958496094</v>
      </c>
      <c r="FS834">
        <v>70.617210388183594</v>
      </c>
      <c r="FT834">
        <v>66.827224731445312</v>
      </c>
      <c r="FU834">
        <v>64.889907836914063</v>
      </c>
      <c r="FV834">
        <v>63.376079559326172</v>
      </c>
      <c r="FW834">
        <v>1</v>
      </c>
    </row>
    <row r="835" spans="1:179" x14ac:dyDescent="0.2">
      <c r="A835" t="s">
        <v>241</v>
      </c>
      <c r="B835" t="s">
        <v>248</v>
      </c>
      <c r="C835" t="s">
        <v>218</v>
      </c>
      <c r="D835" t="s">
        <v>40</v>
      </c>
      <c r="E835" t="s">
        <v>250</v>
      </c>
      <c r="F835" t="s">
        <v>225</v>
      </c>
      <c r="G835" t="s">
        <v>246</v>
      </c>
      <c r="H835">
        <v>78.73</v>
      </c>
      <c r="K835">
        <v>14.887981808470592</v>
      </c>
      <c r="L835">
        <v>14.361752643008311</v>
      </c>
      <c r="M835">
        <v>14.277440579255954</v>
      </c>
      <c r="N835">
        <v>14.689590787714835</v>
      </c>
      <c r="O835">
        <v>15.588517486831558</v>
      </c>
      <c r="P835">
        <v>16.874465576568536</v>
      </c>
      <c r="Q835">
        <v>19.570374533647179</v>
      </c>
      <c r="R835">
        <v>21.60658930706683</v>
      </c>
      <c r="S835">
        <v>22.874147763547434</v>
      </c>
      <c r="T835">
        <v>23.710276616879494</v>
      </c>
      <c r="U835">
        <v>24.662079152571554</v>
      </c>
      <c r="V835">
        <v>25.773000957869183</v>
      </c>
      <c r="W835">
        <v>26.686074570660391</v>
      </c>
      <c r="X835">
        <v>27.652948754410435</v>
      </c>
      <c r="Y835">
        <v>27.764957525079158</v>
      </c>
      <c r="Z835">
        <v>25.839178075222254</v>
      </c>
      <c r="AA835">
        <v>25.223654653710952</v>
      </c>
      <c r="AB835">
        <v>24.205693145203277</v>
      </c>
      <c r="AC835">
        <v>22.98585764540406</v>
      </c>
      <c r="AD835">
        <v>21.740944763595003</v>
      </c>
      <c r="AE835">
        <v>20.74681432245988</v>
      </c>
      <c r="AF835">
        <v>19.286663480477781</v>
      </c>
      <c r="AG835">
        <v>17.271941131470996</v>
      </c>
      <c r="AH835">
        <v>15.846152315218793</v>
      </c>
      <c r="AI835">
        <v>-0.75625330209732056</v>
      </c>
      <c r="AJ835">
        <v>-1.8515174388885498</v>
      </c>
      <c r="AK835">
        <v>-0.72086066007614136</v>
      </c>
      <c r="AL835">
        <v>-0.55306226015090942</v>
      </c>
      <c r="AM835">
        <v>-1.0845422744750977</v>
      </c>
      <c r="AN835">
        <v>-0.59005916118621826</v>
      </c>
      <c r="AO835">
        <v>-0.78707170486450195</v>
      </c>
      <c r="AP835">
        <v>-0.69759643077850342</v>
      </c>
      <c r="AQ835">
        <v>-0.87804001569747925</v>
      </c>
      <c r="AR835">
        <v>-0.81089973449707031</v>
      </c>
      <c r="AS835">
        <v>-0.79153311252593994</v>
      </c>
      <c r="AT835">
        <v>-0.77915889024734497</v>
      </c>
      <c r="AU835">
        <v>-0.60743176937103271</v>
      </c>
      <c r="AV835">
        <v>-0.38477271795272827</v>
      </c>
      <c r="AW835">
        <v>-0.39206463098526001</v>
      </c>
      <c r="AX835">
        <v>-0.25063338875770569</v>
      </c>
      <c r="AY835">
        <v>-0.54289412498474121</v>
      </c>
      <c r="AZ835">
        <v>-1.0128488540649414</v>
      </c>
      <c r="BA835">
        <v>-0.87239664793014526</v>
      </c>
      <c r="BB835">
        <v>-1.0476565361022949</v>
      </c>
      <c r="BC835">
        <v>-1.5924433469772339</v>
      </c>
      <c r="BD835">
        <v>-1.4597265720367432</v>
      </c>
      <c r="BE835">
        <v>-1.2216387987136841</v>
      </c>
      <c r="BF835">
        <v>-1.2162407636642456</v>
      </c>
      <c r="BG835">
        <v>-0.26033493876457214</v>
      </c>
      <c r="BH835">
        <v>-0.72751092910766602</v>
      </c>
      <c r="BI835">
        <v>-0.26275134086608887</v>
      </c>
      <c r="BJ835">
        <v>-0.20111663639545441</v>
      </c>
      <c r="BK835">
        <v>-0.47048652172088623</v>
      </c>
      <c r="BL835">
        <v>-0.30935627222061157</v>
      </c>
      <c r="BM835">
        <v>-0.39787501096725464</v>
      </c>
      <c r="BN835">
        <v>-0.29155945777893066</v>
      </c>
      <c r="BO835">
        <v>-0.38055720925331116</v>
      </c>
      <c r="BP835">
        <v>-0.34418380260467529</v>
      </c>
      <c r="BQ835">
        <v>-0.2855621874332428</v>
      </c>
      <c r="BR835">
        <v>-0.26678413152694702</v>
      </c>
      <c r="BS835">
        <v>-0.13430535793304443</v>
      </c>
      <c r="BT835">
        <v>0.10329229384660721</v>
      </c>
      <c r="BU835">
        <v>0.1539042592048645</v>
      </c>
      <c r="BV835">
        <v>0.30588451027870178</v>
      </c>
      <c r="BW835">
        <v>8.6361467838287354E-2</v>
      </c>
      <c r="BX835">
        <v>-0.28715270757675171</v>
      </c>
      <c r="BY835">
        <v>-0.21457996964454651</v>
      </c>
      <c r="BZ835">
        <v>-0.30636090040206909</v>
      </c>
      <c r="CA835">
        <v>-0.69965893030166626</v>
      </c>
      <c r="CB835">
        <v>-0.63138091564178467</v>
      </c>
      <c r="CC835">
        <v>-0.46760052442550659</v>
      </c>
      <c r="CD835">
        <v>-0.47017127275466919</v>
      </c>
      <c r="CE835">
        <v>8.3136595785617828E-2</v>
      </c>
      <c r="CF835">
        <v>5.0972525030374527E-2</v>
      </c>
      <c r="CG835">
        <v>5.4533775895833969E-2</v>
      </c>
      <c r="CH835">
        <v>4.2639818042516708E-2</v>
      </c>
      <c r="CI835">
        <v>-4.5193362981081009E-2</v>
      </c>
      <c r="CJ835">
        <v>-0.11494233459234238</v>
      </c>
      <c r="CK835">
        <v>-0.12831854820251465</v>
      </c>
      <c r="CL835">
        <v>-1.0339458473026752E-2</v>
      </c>
      <c r="CM835">
        <v>-3.6002114415168762E-2</v>
      </c>
      <c r="CN835">
        <v>-2.093774639070034E-2</v>
      </c>
      <c r="CO835">
        <v>6.4871720969676971E-2</v>
      </c>
      <c r="CP835">
        <v>8.8085077702999115E-2</v>
      </c>
      <c r="CQ835">
        <v>0.19338057935237885</v>
      </c>
      <c r="CR835">
        <v>0.4413246214389801</v>
      </c>
      <c r="CS835">
        <v>0.53204065561294556</v>
      </c>
      <c r="CT835">
        <v>0.69132715463638306</v>
      </c>
      <c r="CU835">
        <v>0.52218198776245117</v>
      </c>
      <c r="CV835">
        <v>0.21546222269535065</v>
      </c>
      <c r="CW835">
        <v>0.24102184176445007</v>
      </c>
      <c r="CX835">
        <v>0.20705819129943848</v>
      </c>
      <c r="CY835">
        <v>-8.1319130957126617E-2</v>
      </c>
      <c r="CZ835">
        <v>-5.7671200484037399E-2</v>
      </c>
      <c r="DA835">
        <v>5.4644111543893814E-2</v>
      </c>
      <c r="DB835">
        <v>4.6554144471883774E-2</v>
      </c>
      <c r="DC835">
        <v>0.42660814523696899</v>
      </c>
      <c r="DD835">
        <v>0.82945597171783447</v>
      </c>
      <c r="DE835">
        <v>0.37181887030601501</v>
      </c>
      <c r="DF835">
        <v>0.28639626502990723</v>
      </c>
      <c r="DG835">
        <v>0.38009980320930481</v>
      </c>
      <c r="DH835">
        <v>7.9471610486507416E-2</v>
      </c>
      <c r="DI835">
        <v>0.14123791456222534</v>
      </c>
      <c r="DJ835">
        <v>0.27088052034378052</v>
      </c>
      <c r="DK835">
        <v>0.30855298042297363</v>
      </c>
      <c r="DL835">
        <v>0.30230829119682312</v>
      </c>
      <c r="DM835">
        <v>0.41530564427375793</v>
      </c>
      <c r="DN835">
        <v>0.44295427203178406</v>
      </c>
      <c r="DO835">
        <v>0.52106648683547974</v>
      </c>
      <c r="DP835">
        <v>0.77935695648193359</v>
      </c>
      <c r="DQ835">
        <v>0.91017699241638184</v>
      </c>
      <c r="DR835">
        <v>1.0767697095870972</v>
      </c>
      <c r="DS835">
        <v>0.95800250768661499</v>
      </c>
      <c r="DT835">
        <v>0.71807718276977539</v>
      </c>
      <c r="DU835">
        <v>0.69662368297576904</v>
      </c>
      <c r="DV835">
        <v>0.72047728300094604</v>
      </c>
      <c r="DW835">
        <v>0.53702068328857422</v>
      </c>
      <c r="DX835">
        <v>0.51603853702545166</v>
      </c>
      <c r="DY835">
        <v>0.57688874006271362</v>
      </c>
      <c r="DZ835">
        <v>0.56327956914901733</v>
      </c>
      <c r="EA835">
        <v>0.92252647876739502</v>
      </c>
      <c r="EB835">
        <v>1.9534624814987183</v>
      </c>
      <c r="EC835">
        <v>0.82992815971374512</v>
      </c>
      <c r="ED835">
        <v>0.63834190368652344</v>
      </c>
      <c r="EE835">
        <v>0.99415558576583862</v>
      </c>
      <c r="EF835">
        <v>0.36017447710037231</v>
      </c>
      <c r="EG835">
        <v>0.53043460845947266</v>
      </c>
      <c r="EH835">
        <v>0.67691755294799805</v>
      </c>
      <c r="EI835">
        <v>0.80603575706481934</v>
      </c>
      <c r="EJ835">
        <v>0.76902425289154053</v>
      </c>
      <c r="EK835">
        <v>0.9212765097618103</v>
      </c>
      <c r="EL835">
        <v>0.95532906055450439</v>
      </c>
      <c r="EM835">
        <v>0.99419295787811279</v>
      </c>
      <c r="EN835">
        <v>1.2674219608306885</v>
      </c>
      <c r="EO835">
        <v>1.4561458826065063</v>
      </c>
      <c r="EP835">
        <v>1.6332876682281494</v>
      </c>
      <c r="EQ835">
        <v>1.5872581005096436</v>
      </c>
      <c r="ER835">
        <v>1.4437732696533203</v>
      </c>
      <c r="ES835">
        <v>1.3544403314590454</v>
      </c>
      <c r="ET835">
        <v>1.4617729187011719</v>
      </c>
      <c r="EU835">
        <v>1.4298051595687866</v>
      </c>
      <c r="EV835">
        <v>1.3443841934204102</v>
      </c>
      <c r="EW835">
        <v>1.3309271335601807</v>
      </c>
      <c r="EX835">
        <v>1.3093490600585937</v>
      </c>
      <c r="EY835">
        <v>61.524791717529297</v>
      </c>
      <c r="EZ835">
        <v>60.818393707275391</v>
      </c>
      <c r="FA835">
        <v>60.164173126220703</v>
      </c>
      <c r="FB835">
        <v>59.152328491210937</v>
      </c>
      <c r="FC835">
        <v>58.362987518310547</v>
      </c>
      <c r="FD835">
        <v>57.996074676513672</v>
      </c>
      <c r="FE835">
        <v>58.073757171630859</v>
      </c>
      <c r="FF835">
        <v>58.623207092285156</v>
      </c>
      <c r="FG835">
        <v>60.049678802490234</v>
      </c>
      <c r="FH835">
        <v>63.516403198242188</v>
      </c>
      <c r="FI835">
        <v>67.828720092773438</v>
      </c>
      <c r="FJ835">
        <v>71.876022338867188</v>
      </c>
      <c r="FK835">
        <v>76.109794616699219</v>
      </c>
      <c r="FL835">
        <v>79.005928039550781</v>
      </c>
      <c r="FM835">
        <v>80.460121154785156</v>
      </c>
      <c r="FN835">
        <v>81.070953369140625</v>
      </c>
      <c r="FO835">
        <v>80.918960571289063</v>
      </c>
      <c r="FP835">
        <v>79.470237731933594</v>
      </c>
      <c r="FQ835">
        <v>77.700996398925781</v>
      </c>
      <c r="FR835">
        <v>74.718894958496094</v>
      </c>
      <c r="FS835">
        <v>70.617210388183594</v>
      </c>
      <c r="FT835">
        <v>66.827224731445312</v>
      </c>
      <c r="FU835">
        <v>64.889907836914063</v>
      </c>
      <c r="FV835">
        <v>63.376079559326172</v>
      </c>
      <c r="FW835">
        <v>1</v>
      </c>
    </row>
    <row r="836" spans="1:179" x14ac:dyDescent="0.2">
      <c r="A836" t="s">
        <v>241</v>
      </c>
      <c r="B836" t="s">
        <v>248</v>
      </c>
      <c r="C836" t="s">
        <v>218</v>
      </c>
      <c r="D836" t="s">
        <v>41</v>
      </c>
      <c r="E836">
        <v>2015</v>
      </c>
      <c r="F836" t="s">
        <v>225</v>
      </c>
      <c r="G836" t="s">
        <v>246</v>
      </c>
      <c r="H836">
        <v>97.54</v>
      </c>
      <c r="K836">
        <v>19.152048083541825</v>
      </c>
      <c r="L836">
        <v>18.40575991858011</v>
      </c>
      <c r="M836">
        <v>18.330676440792463</v>
      </c>
      <c r="N836">
        <v>18.993715760848886</v>
      </c>
      <c r="O836">
        <v>19.959802499611182</v>
      </c>
      <c r="P836">
        <v>21.539696509758656</v>
      </c>
      <c r="Q836">
        <v>24.9745556314708</v>
      </c>
      <c r="R836">
        <v>27.439733208308073</v>
      </c>
      <c r="S836">
        <v>29.131467589062236</v>
      </c>
      <c r="T836">
        <v>30.858560696309475</v>
      </c>
      <c r="U836">
        <v>32.510878180863529</v>
      </c>
      <c r="V836">
        <v>33.708032605900733</v>
      </c>
      <c r="W836">
        <v>34.085217313464504</v>
      </c>
      <c r="X836">
        <v>34.755780071251372</v>
      </c>
      <c r="Y836">
        <v>35.016736638748981</v>
      </c>
      <c r="Z836">
        <v>33.263424926759313</v>
      </c>
      <c r="AA836">
        <v>32.618066051737621</v>
      </c>
      <c r="AB836">
        <v>31.497327727757771</v>
      </c>
      <c r="AC836">
        <v>29.514592549547768</v>
      </c>
      <c r="AD836">
        <v>28.35777466864225</v>
      </c>
      <c r="AE836">
        <v>27.312231494512606</v>
      </c>
      <c r="AF836">
        <v>25.314017016026106</v>
      </c>
      <c r="AG836">
        <v>22.351743711400289</v>
      </c>
      <c r="AH836">
        <v>20.573200658392629</v>
      </c>
      <c r="AI836">
        <v>-0.82841801643371582</v>
      </c>
      <c r="AJ836">
        <v>-0.79596209526062012</v>
      </c>
      <c r="AK836">
        <v>-0.82860571146011353</v>
      </c>
      <c r="AL836">
        <v>-0.66349983215332031</v>
      </c>
      <c r="AM836">
        <v>-0.66362160444259644</v>
      </c>
      <c r="AN836">
        <v>-0.65903794765472412</v>
      </c>
      <c r="AO836">
        <v>-0.84555816650390625</v>
      </c>
      <c r="AP836">
        <v>-0.73946809768676758</v>
      </c>
      <c r="AQ836">
        <v>-0.99432873725891113</v>
      </c>
      <c r="AR836">
        <v>-1.0434727668762207</v>
      </c>
      <c r="AS836">
        <v>-1.0189014673233032</v>
      </c>
      <c r="AT836">
        <v>-0.96978694200515747</v>
      </c>
      <c r="AU836">
        <v>-0.71579164266586304</v>
      </c>
      <c r="AV836">
        <v>-0.46731692552566528</v>
      </c>
      <c r="AW836">
        <v>-0.34766548871994019</v>
      </c>
      <c r="AX836">
        <v>-0.40271851420402527</v>
      </c>
      <c r="AY836">
        <v>-0.73115026950836182</v>
      </c>
      <c r="AZ836">
        <v>-1.2771575450897217</v>
      </c>
      <c r="BA836">
        <v>-1.0163642168045044</v>
      </c>
      <c r="BB836">
        <v>-1.1428570747375488</v>
      </c>
      <c r="BC836">
        <v>-1.7286410331726074</v>
      </c>
      <c r="BD836">
        <v>-1.5857901573181152</v>
      </c>
      <c r="BE836">
        <v>-1.3027859926223755</v>
      </c>
      <c r="BF836">
        <v>-1.2957602739334106</v>
      </c>
      <c r="BG836">
        <v>-0.29980018734931946</v>
      </c>
      <c r="BH836">
        <v>-0.30397641658782959</v>
      </c>
      <c r="BI836">
        <v>-0.35185495018959045</v>
      </c>
      <c r="BJ836">
        <v>-0.29861205816268921</v>
      </c>
      <c r="BK836">
        <v>-0.28060975670814514</v>
      </c>
      <c r="BL836">
        <v>-0.34285715222358704</v>
      </c>
      <c r="BM836">
        <v>-0.43328195810317993</v>
      </c>
      <c r="BN836">
        <v>-0.3119024932384491</v>
      </c>
      <c r="BO836">
        <v>-0.45236966013908386</v>
      </c>
      <c r="BP836">
        <v>-0.49785572290420532</v>
      </c>
      <c r="BQ836">
        <v>-0.40780007839202881</v>
      </c>
      <c r="BR836">
        <v>-0.35498121380805969</v>
      </c>
      <c r="BS836">
        <v>-0.16089159250259399</v>
      </c>
      <c r="BT836">
        <v>5.6345783174037933E-2</v>
      </c>
      <c r="BU836">
        <v>0.24443624913692474</v>
      </c>
      <c r="BV836">
        <v>0.30276176333427429</v>
      </c>
      <c r="BW836">
        <v>8.9797258377075195E-2</v>
      </c>
      <c r="BX836">
        <v>-0.33392101526260376</v>
      </c>
      <c r="BY836">
        <v>-0.2013208419084549</v>
      </c>
      <c r="BZ836">
        <v>-0.26417228579521179</v>
      </c>
      <c r="CA836">
        <v>-0.71173447370529175</v>
      </c>
      <c r="CB836">
        <v>-0.62833452224731445</v>
      </c>
      <c r="CC836">
        <v>-0.42765215039253235</v>
      </c>
      <c r="CD836">
        <v>-0.43914428353309631</v>
      </c>
      <c r="CE836">
        <v>6.6318929195404053E-2</v>
      </c>
      <c r="CF836">
        <v>3.6771371960639954E-2</v>
      </c>
      <c r="CG836">
        <v>-2.1658837795257568E-2</v>
      </c>
      <c r="CH836">
        <v>-4.5891910791397095E-2</v>
      </c>
      <c r="CI836">
        <v>-1.5336904674768448E-2</v>
      </c>
      <c r="CJ836">
        <v>-0.12387127429246902</v>
      </c>
      <c r="CK836">
        <v>-0.14774073660373688</v>
      </c>
      <c r="CL836">
        <v>-1.5771817415952682E-2</v>
      </c>
      <c r="CM836">
        <v>-7.7010445296764374E-2</v>
      </c>
      <c r="CN836">
        <v>-0.11996299028396606</v>
      </c>
      <c r="CO836">
        <v>1.5446864068508148E-2</v>
      </c>
      <c r="CP836">
        <v>7.0831365883350372E-2</v>
      </c>
      <c r="CQ836">
        <v>0.22343049943447113</v>
      </c>
      <c r="CR836">
        <v>0.41903296113014221</v>
      </c>
      <c r="CS836">
        <v>0.65452408790588379</v>
      </c>
      <c r="CT836">
        <v>0.79137527942657471</v>
      </c>
      <c r="CU836">
        <v>0.65838301181793213</v>
      </c>
      <c r="CV836">
        <v>0.31936171650886536</v>
      </c>
      <c r="CW836">
        <v>0.36317571997642517</v>
      </c>
      <c r="CX836">
        <v>0.34440216422080994</v>
      </c>
      <c r="CY836">
        <v>-7.4280491098761559E-3</v>
      </c>
      <c r="CZ836">
        <v>3.4796301275491714E-2</v>
      </c>
      <c r="DA836">
        <v>0.17846289277076721</v>
      </c>
      <c r="DB836">
        <v>0.15414540469646454</v>
      </c>
      <c r="DC836">
        <v>0.43243804574012756</v>
      </c>
      <c r="DD836">
        <v>0.3775191605091095</v>
      </c>
      <c r="DE836">
        <v>0.30853727459907532</v>
      </c>
      <c r="DF836">
        <v>0.20682823657989502</v>
      </c>
      <c r="DG836">
        <v>0.24993595480918884</v>
      </c>
      <c r="DH836">
        <v>9.5114603638648987E-2</v>
      </c>
      <c r="DI836">
        <v>0.13780049979686737</v>
      </c>
      <c r="DJ836">
        <v>0.28035885095596313</v>
      </c>
      <c r="DK836">
        <v>0.29834878444671631</v>
      </c>
      <c r="DL836">
        <v>0.25792974233627319</v>
      </c>
      <c r="DM836">
        <v>0.43869379162788391</v>
      </c>
      <c r="DN836">
        <v>0.49664396047592163</v>
      </c>
      <c r="DO836">
        <v>0.60775256156921387</v>
      </c>
      <c r="DP836">
        <v>0.78172016143798828</v>
      </c>
      <c r="DQ836">
        <v>1.0646119117736816</v>
      </c>
      <c r="DR836">
        <v>1.2799887657165527</v>
      </c>
      <c r="DS836">
        <v>1.2269687652587891</v>
      </c>
      <c r="DT836">
        <v>0.97264444828033447</v>
      </c>
      <c r="DU836">
        <v>0.92767226696014404</v>
      </c>
      <c r="DV836">
        <v>0.95297664403915405</v>
      </c>
      <c r="DW836">
        <v>0.69687837362289429</v>
      </c>
      <c r="DX836">
        <v>0.69792711734771729</v>
      </c>
      <c r="DY836">
        <v>0.78457790613174438</v>
      </c>
      <c r="DZ836">
        <v>0.74743509292602539</v>
      </c>
      <c r="EA836">
        <v>0.96105587482452393</v>
      </c>
      <c r="EB836">
        <v>0.86950486898422241</v>
      </c>
      <c r="EC836">
        <v>0.78528803586959839</v>
      </c>
      <c r="ED836">
        <v>0.57171601057052612</v>
      </c>
      <c r="EE836">
        <v>0.63294780254364014</v>
      </c>
      <c r="EF836">
        <v>0.41129541397094727</v>
      </c>
      <c r="EG836">
        <v>0.55007666349411011</v>
      </c>
      <c r="EH836">
        <v>0.707924485206604</v>
      </c>
      <c r="EI836">
        <v>0.84030789136886597</v>
      </c>
      <c r="EJ836">
        <v>0.80354684591293335</v>
      </c>
      <c r="EK836">
        <v>1.0497951507568359</v>
      </c>
      <c r="EL836">
        <v>1.1114497184753418</v>
      </c>
      <c r="EM836">
        <v>1.1626526117324829</v>
      </c>
      <c r="EN836">
        <v>1.3053828477859497</v>
      </c>
      <c r="EO836">
        <v>1.6567137241363525</v>
      </c>
      <c r="EP836">
        <v>1.9854689836502075</v>
      </c>
      <c r="EQ836">
        <v>2.0479161739349365</v>
      </c>
      <c r="ER836">
        <v>1.9158809185028076</v>
      </c>
      <c r="ES836">
        <v>1.74271559715271</v>
      </c>
      <c r="ET836">
        <v>1.8316614627838135</v>
      </c>
      <c r="EU836">
        <v>1.71378493309021</v>
      </c>
      <c r="EV836">
        <v>1.6553827524185181</v>
      </c>
      <c r="EW836">
        <v>1.6597118377685547</v>
      </c>
      <c r="EX836">
        <v>1.6040511131286621</v>
      </c>
      <c r="EY836">
        <v>66.843421936035156</v>
      </c>
      <c r="EZ836">
        <v>65.888969421386719</v>
      </c>
      <c r="FA836">
        <v>64.9730224609375</v>
      </c>
      <c r="FB836">
        <v>63.950607299804688</v>
      </c>
      <c r="FC836">
        <v>63.234844207763672</v>
      </c>
      <c r="FD836">
        <v>62.299598693847656</v>
      </c>
      <c r="FE836">
        <v>61.585880279541016</v>
      </c>
      <c r="FF836">
        <v>62.454216003417969</v>
      </c>
      <c r="FG836">
        <v>65.340812683105469</v>
      </c>
      <c r="FH836">
        <v>70.414222717285156</v>
      </c>
      <c r="FI836">
        <v>75.425033569335938</v>
      </c>
      <c r="FJ836">
        <v>79.947883605957031</v>
      </c>
      <c r="FK836">
        <v>82.868080139160156</v>
      </c>
      <c r="FL836">
        <v>84.413925170898437</v>
      </c>
      <c r="FM836">
        <v>86.143318176269531</v>
      </c>
      <c r="FN836">
        <v>86.481636047363281</v>
      </c>
      <c r="FO836">
        <v>87.246414184570313</v>
      </c>
      <c r="FP836">
        <v>86.686592102050781</v>
      </c>
      <c r="FQ836">
        <v>85.847442626953125</v>
      </c>
      <c r="FR836">
        <v>83.164329528808594</v>
      </c>
      <c r="FS836">
        <v>79.0640869140625</v>
      </c>
      <c r="FT836">
        <v>74.536872863769531</v>
      </c>
      <c r="FU836">
        <v>71.907051086425781</v>
      </c>
      <c r="FV836">
        <v>69.913932800292969</v>
      </c>
      <c r="FW836">
        <v>1</v>
      </c>
    </row>
    <row r="837" spans="1:179" x14ac:dyDescent="0.2">
      <c r="A837" t="s">
        <v>241</v>
      </c>
      <c r="B837" t="s">
        <v>248</v>
      </c>
      <c r="C837" t="s">
        <v>218</v>
      </c>
      <c r="D837" t="s">
        <v>41</v>
      </c>
      <c r="E837">
        <v>2016</v>
      </c>
      <c r="F837" t="s">
        <v>225</v>
      </c>
      <c r="G837" t="s">
        <v>246</v>
      </c>
      <c r="H837">
        <v>83.28</v>
      </c>
      <c r="K837">
        <v>16.353035783515939</v>
      </c>
      <c r="L837">
        <v>15.715815314289944</v>
      </c>
      <c r="M837">
        <v>15.651705053410463</v>
      </c>
      <c r="N837">
        <v>16.217843237664415</v>
      </c>
      <c r="O837">
        <v>17.042739402296348</v>
      </c>
      <c r="P837">
        <v>18.391736813403842</v>
      </c>
      <c r="Q837">
        <v>21.324601950525363</v>
      </c>
      <c r="R837">
        <v>23.429501486642536</v>
      </c>
      <c r="S837">
        <v>24.873994145808883</v>
      </c>
      <c r="T837">
        <v>26.348677963491461</v>
      </c>
      <c r="U837">
        <v>27.759514383323829</v>
      </c>
      <c r="V837">
        <v>28.781708410073968</v>
      </c>
      <c r="W837">
        <v>29.103768744972868</v>
      </c>
      <c r="X837">
        <v>29.676330839916915</v>
      </c>
      <c r="Y837">
        <v>29.899149416166157</v>
      </c>
      <c r="Z837">
        <v>28.402078761332973</v>
      </c>
      <c r="AA837">
        <v>27.851037080025346</v>
      </c>
      <c r="AB837">
        <v>26.89409117867552</v>
      </c>
      <c r="AC837">
        <v>25.201126584128207</v>
      </c>
      <c r="AD837">
        <v>24.213374040956825</v>
      </c>
      <c r="AE837">
        <v>23.320633752024186</v>
      </c>
      <c r="AF837">
        <v>21.614452108823844</v>
      </c>
      <c r="AG837">
        <v>19.085105840487749</v>
      </c>
      <c r="AH837">
        <v>17.56649132670363</v>
      </c>
      <c r="AI837">
        <v>-0.77014768123626709</v>
      </c>
      <c r="AJ837">
        <v>-0.7380831241607666</v>
      </c>
      <c r="AK837">
        <v>-0.76414602994918823</v>
      </c>
      <c r="AL837">
        <v>-0.60988044738769531</v>
      </c>
      <c r="AM837">
        <v>-0.61213761568069458</v>
      </c>
      <c r="AN837">
        <v>-0.60028421878814697</v>
      </c>
      <c r="AO837">
        <v>-0.77096128463745117</v>
      </c>
      <c r="AP837">
        <v>-0.68219238519668579</v>
      </c>
      <c r="AQ837">
        <v>-0.91339600086212158</v>
      </c>
      <c r="AR837">
        <v>-0.95579242706298828</v>
      </c>
      <c r="AS837">
        <v>-0.94259160757064819</v>
      </c>
      <c r="AT837">
        <v>-0.90109515190124512</v>
      </c>
      <c r="AU837">
        <v>-0.67710369825363159</v>
      </c>
      <c r="AV837">
        <v>-0.46123167872428894</v>
      </c>
      <c r="AW837">
        <v>-0.36719757318496704</v>
      </c>
      <c r="AX837">
        <v>-0.42767423391342163</v>
      </c>
      <c r="AY837">
        <v>-0.72182422876358032</v>
      </c>
      <c r="AZ837">
        <v>-1.2025624513626099</v>
      </c>
      <c r="BA837">
        <v>-0.96465373039245605</v>
      </c>
      <c r="BB837">
        <v>-1.0802208185195923</v>
      </c>
      <c r="BC837">
        <v>-1.5968151092529297</v>
      </c>
      <c r="BD837">
        <v>-1.4677786827087402</v>
      </c>
      <c r="BE837">
        <v>-1.2163547277450562</v>
      </c>
      <c r="BF837">
        <v>-1.2081557512283325</v>
      </c>
      <c r="BG837">
        <v>-0.28168269991874695</v>
      </c>
      <c r="BH837">
        <v>-0.28346782922744751</v>
      </c>
      <c r="BI837">
        <v>-0.32360845804214478</v>
      </c>
      <c r="BJ837">
        <v>-0.27270892262458801</v>
      </c>
      <c r="BK837">
        <v>-0.25821864604949951</v>
      </c>
      <c r="BL837">
        <v>-0.30811995267868042</v>
      </c>
      <c r="BM837">
        <v>-0.39000090956687927</v>
      </c>
      <c r="BN837">
        <v>-0.28710389137268066</v>
      </c>
      <c r="BO837">
        <v>-0.41260316967964172</v>
      </c>
      <c r="BP837">
        <v>-0.45161944627761841</v>
      </c>
      <c r="BQ837">
        <v>-0.37790846824645996</v>
      </c>
      <c r="BR837">
        <v>-0.33298897743225098</v>
      </c>
      <c r="BS837">
        <v>-0.16435283422470093</v>
      </c>
      <c r="BT837">
        <v>2.2654514759778976E-2</v>
      </c>
      <c r="BU837">
        <v>0.17992913722991943</v>
      </c>
      <c r="BV837">
        <v>0.22421897947788239</v>
      </c>
      <c r="BW837">
        <v>3.6765459924936295E-2</v>
      </c>
      <c r="BX837">
        <v>-0.33097252249717712</v>
      </c>
      <c r="BY837">
        <v>-0.21151964366436005</v>
      </c>
      <c r="BZ837">
        <v>-0.26827934384346008</v>
      </c>
      <c r="CA837">
        <v>-0.6571509838104248</v>
      </c>
      <c r="CB837">
        <v>-0.58304965496063232</v>
      </c>
      <c r="CC837">
        <v>-0.40769451856613159</v>
      </c>
      <c r="CD837">
        <v>-0.4166068434715271</v>
      </c>
      <c r="CE837">
        <v>5.662662535905838E-2</v>
      </c>
      <c r="CF837">
        <v>3.1397350132465363E-2</v>
      </c>
      <c r="CG837">
        <v>-1.8493466079235077E-2</v>
      </c>
      <c r="CH837">
        <v>-3.9184950292110443E-2</v>
      </c>
      <c r="CI837">
        <v>-1.3095463626086712E-2</v>
      </c>
      <c r="CJ837">
        <v>-0.1057678684592247</v>
      </c>
      <c r="CK837">
        <v>-0.12614887952804565</v>
      </c>
      <c r="CL837">
        <v>-1.3466815464198589E-2</v>
      </c>
      <c r="CM837">
        <v>-6.5755605697631836E-2</v>
      </c>
      <c r="CN837">
        <v>-0.10243077576160431</v>
      </c>
      <c r="CO837">
        <v>1.3189353048801422E-2</v>
      </c>
      <c r="CP837">
        <v>6.0479585081338882E-2</v>
      </c>
      <c r="CQ837">
        <v>0.19077682495117188</v>
      </c>
      <c r="CR837">
        <v>0.35779261589050293</v>
      </c>
      <c r="CS837">
        <v>0.55886745452880859</v>
      </c>
      <c r="CT837">
        <v>0.67571824789047241</v>
      </c>
      <c r="CU837">
        <v>0.56216239929199219</v>
      </c>
      <c r="CV837">
        <v>0.27268797159194946</v>
      </c>
      <c r="CW837">
        <v>0.31009870767593384</v>
      </c>
      <c r="CX837">
        <v>0.29406887292861938</v>
      </c>
      <c r="CY837">
        <v>-6.3424627296626568E-3</v>
      </c>
      <c r="CZ837">
        <v>2.9710929840803146E-2</v>
      </c>
      <c r="DA837">
        <v>0.15238109230995178</v>
      </c>
      <c r="DB837">
        <v>0.13161753118038177</v>
      </c>
      <c r="DC837">
        <v>0.3949359655380249</v>
      </c>
      <c r="DD837">
        <v>0.34626254439353943</v>
      </c>
      <c r="DE837">
        <v>0.28662154078483582</v>
      </c>
      <c r="DF837">
        <v>0.19433900713920593</v>
      </c>
      <c r="DG837">
        <v>0.23202772438526154</v>
      </c>
      <c r="DH837">
        <v>9.6584215760231018E-2</v>
      </c>
      <c r="DI837">
        <v>0.13770313560962677</v>
      </c>
      <c r="DJ837">
        <v>0.26017028093338013</v>
      </c>
      <c r="DK837">
        <v>0.28109195828437805</v>
      </c>
      <c r="DL837">
        <v>0.24675789475440979</v>
      </c>
      <c r="DM837">
        <v>0.40428715944290161</v>
      </c>
      <c r="DN837">
        <v>0.45394816994667053</v>
      </c>
      <c r="DO837">
        <v>0.54590648412704468</v>
      </c>
      <c r="DP837">
        <v>0.69293069839477539</v>
      </c>
      <c r="DQ837">
        <v>0.93780577182769775</v>
      </c>
      <c r="DR837">
        <v>1.1272174119949341</v>
      </c>
      <c r="DS837">
        <v>1.0875593423843384</v>
      </c>
      <c r="DT837">
        <v>0.87634849548339844</v>
      </c>
      <c r="DU837">
        <v>0.83171707391738892</v>
      </c>
      <c r="DV837">
        <v>0.85641705989837646</v>
      </c>
      <c r="DW837">
        <v>0.64446604251861572</v>
      </c>
      <c r="DX837">
        <v>0.6424715518951416</v>
      </c>
      <c r="DY837">
        <v>0.71245670318603516</v>
      </c>
      <c r="DZ837">
        <v>0.67984187602996826</v>
      </c>
      <c r="EA837">
        <v>0.88340091705322266</v>
      </c>
      <c r="EB837">
        <v>0.80087786912918091</v>
      </c>
      <c r="EC837">
        <v>0.72715914249420166</v>
      </c>
      <c r="ED837">
        <v>0.53151053190231323</v>
      </c>
      <c r="EE837">
        <v>0.58594667911529541</v>
      </c>
      <c r="EF837">
        <v>0.38874849677085876</v>
      </c>
      <c r="EG837">
        <v>0.51866352558135986</v>
      </c>
      <c r="EH837">
        <v>0.65525877475738525</v>
      </c>
      <c r="EI837">
        <v>0.78188478946685791</v>
      </c>
      <c r="EJ837">
        <v>0.75093090534210205</v>
      </c>
      <c r="EK837">
        <v>0.96897029876708984</v>
      </c>
      <c r="EL837">
        <v>1.0220543146133423</v>
      </c>
      <c r="EM837">
        <v>1.0586572885513306</v>
      </c>
      <c r="EN837">
        <v>1.1768168210983276</v>
      </c>
      <c r="EO837">
        <v>1.4849324226379395</v>
      </c>
      <c r="EP837">
        <v>1.7791106700897217</v>
      </c>
      <c r="EQ837">
        <v>1.8461489677429199</v>
      </c>
      <c r="ER837">
        <v>1.7479383945465088</v>
      </c>
      <c r="ES837">
        <v>1.5848511457443237</v>
      </c>
      <c r="ET837">
        <v>1.6683585643768311</v>
      </c>
      <c r="EU837">
        <v>1.5841301679611206</v>
      </c>
      <c r="EV837">
        <v>1.52720046043396</v>
      </c>
      <c r="EW837">
        <v>1.5211169719696045</v>
      </c>
      <c r="EX837">
        <v>1.4713908433914185</v>
      </c>
      <c r="EY837">
        <v>66.843421936035156</v>
      </c>
      <c r="EZ837">
        <v>65.888969421386719</v>
      </c>
      <c r="FA837">
        <v>64.9730224609375</v>
      </c>
      <c r="FB837">
        <v>63.950603485107422</v>
      </c>
      <c r="FC837">
        <v>63.234844207763672</v>
      </c>
      <c r="FD837">
        <v>62.299598693847656</v>
      </c>
      <c r="FE837">
        <v>61.58587646484375</v>
      </c>
      <c r="FF837">
        <v>62.454216003417969</v>
      </c>
      <c r="FG837">
        <v>65.340812683105469</v>
      </c>
      <c r="FH837">
        <v>70.414222717285156</v>
      </c>
      <c r="FI837">
        <v>75.425033569335938</v>
      </c>
      <c r="FJ837">
        <v>79.947883605957031</v>
      </c>
      <c r="FK837">
        <v>82.868080139160156</v>
      </c>
      <c r="FL837">
        <v>84.413925170898437</v>
      </c>
      <c r="FM837">
        <v>86.143325805664063</v>
      </c>
      <c r="FN837">
        <v>86.481636047363281</v>
      </c>
      <c r="FO837">
        <v>87.246414184570313</v>
      </c>
      <c r="FP837">
        <v>86.686592102050781</v>
      </c>
      <c r="FQ837">
        <v>85.847434997558594</v>
      </c>
      <c r="FR837">
        <v>83.164329528808594</v>
      </c>
      <c r="FS837">
        <v>79.064094543457031</v>
      </c>
      <c r="FT837">
        <v>74.536872863769531</v>
      </c>
      <c r="FU837">
        <v>71.907051086425781</v>
      </c>
      <c r="FV837">
        <v>69.913932800292969</v>
      </c>
      <c r="FW837">
        <v>1</v>
      </c>
    </row>
    <row r="838" spans="1:179" x14ac:dyDescent="0.2">
      <c r="A838" t="s">
        <v>241</v>
      </c>
      <c r="B838" t="s">
        <v>248</v>
      </c>
      <c r="C838" t="s">
        <v>218</v>
      </c>
      <c r="D838" t="s">
        <v>41</v>
      </c>
      <c r="E838" t="s">
        <v>250</v>
      </c>
      <c r="F838" t="s">
        <v>225</v>
      </c>
      <c r="G838" t="s">
        <v>246</v>
      </c>
      <c r="H838">
        <v>79.040000000000006</v>
      </c>
      <c r="K838">
        <v>15.519287183838346</v>
      </c>
      <c r="L838">
        <v>14.914554974341996</v>
      </c>
      <c r="M838">
        <v>14.853713332264604</v>
      </c>
      <c r="N838">
        <v>15.390987339579523</v>
      </c>
      <c r="O838">
        <v>16.17382672458681</v>
      </c>
      <c r="P838">
        <v>17.45404640430737</v>
      </c>
      <c r="Q838">
        <v>20.237381372627869</v>
      </c>
      <c r="R838">
        <v>22.234964012730622</v>
      </c>
      <c r="S838">
        <v>23.605810179113131</v>
      </c>
      <c r="T838">
        <v>25.005308227973543</v>
      </c>
      <c r="U838">
        <v>26.344214095889971</v>
      </c>
      <c r="V838">
        <v>27.314292243381729</v>
      </c>
      <c r="W838">
        <v>27.619932547358644</v>
      </c>
      <c r="X838">
        <v>28.163302946570617</v>
      </c>
      <c r="Y838">
        <v>28.374761266633225</v>
      </c>
      <c r="Z838">
        <v>26.954017758551824</v>
      </c>
      <c r="AA838">
        <v>26.431070569070439</v>
      </c>
      <c r="AB838">
        <v>25.52291391491482</v>
      </c>
      <c r="AC838">
        <v>23.916263988707581</v>
      </c>
      <c r="AD838">
        <v>22.978871348773691</v>
      </c>
      <c r="AE838">
        <v>22.131646826798747</v>
      </c>
      <c r="AF838">
        <v>20.512453714330285</v>
      </c>
      <c r="AG838">
        <v>18.112064474966797</v>
      </c>
      <c r="AH838">
        <v>16.670875507183982</v>
      </c>
      <c r="AI838">
        <v>-0.75168275833129883</v>
      </c>
      <c r="AJ838">
        <v>-0.71981155872344971</v>
      </c>
      <c r="AK838">
        <v>-0.74394625425338745</v>
      </c>
      <c r="AL838">
        <v>-0.59314405918121338</v>
      </c>
      <c r="AM838">
        <v>-0.59599930047988892</v>
      </c>
      <c r="AN838">
        <v>-0.58212053775787354</v>
      </c>
      <c r="AO838">
        <v>-0.74787700176239014</v>
      </c>
      <c r="AP838">
        <v>-0.66423553228378296</v>
      </c>
      <c r="AQ838">
        <v>-0.88815265893936157</v>
      </c>
      <c r="AR838">
        <v>-0.92853140830993652</v>
      </c>
      <c r="AS838">
        <v>-0.91858041286468506</v>
      </c>
      <c r="AT838">
        <v>-0.8793453574180603</v>
      </c>
      <c r="AU838">
        <v>-0.66441667079925537</v>
      </c>
      <c r="AV838">
        <v>-0.45832169055938721</v>
      </c>
      <c r="AW838">
        <v>-0.37177485227584839</v>
      </c>
      <c r="AX838">
        <v>-0.43362948298454285</v>
      </c>
      <c r="AY838">
        <v>-0.71732598543167114</v>
      </c>
      <c r="AZ838">
        <v>-1.1783658266067505</v>
      </c>
      <c r="BA838">
        <v>-0.94754260778427124</v>
      </c>
      <c r="BB838">
        <v>-1.0597217082977295</v>
      </c>
      <c r="BC838">
        <v>-1.5554167032241821</v>
      </c>
      <c r="BD838">
        <v>-1.4306197166442871</v>
      </c>
      <c r="BE838">
        <v>-1.1887751817703247</v>
      </c>
      <c r="BF838">
        <v>-1.1802657842636108</v>
      </c>
      <c r="BG838">
        <v>-0.27583271265029907</v>
      </c>
      <c r="BH838">
        <v>-0.27693697810173035</v>
      </c>
      <c r="BI838">
        <v>-0.31478580832481384</v>
      </c>
      <c r="BJ838">
        <v>-0.2646801769733429</v>
      </c>
      <c r="BK838">
        <v>-0.25122052431106567</v>
      </c>
      <c r="BL838">
        <v>-0.29750159382820129</v>
      </c>
      <c r="BM838">
        <v>-0.37675514817237854</v>
      </c>
      <c r="BN838">
        <v>-0.27935042977333069</v>
      </c>
      <c r="BO838">
        <v>-0.40029314160346985</v>
      </c>
      <c r="BP838">
        <v>-0.43737906217575073</v>
      </c>
      <c r="BQ838">
        <v>-0.36848056316375732</v>
      </c>
      <c r="BR838">
        <v>-0.32591092586517334</v>
      </c>
      <c r="BS838">
        <v>-0.16490800678730011</v>
      </c>
      <c r="BT838">
        <v>1.3067835941910744E-2</v>
      </c>
      <c r="BU838">
        <v>0.16122198104858398</v>
      </c>
      <c r="BV838">
        <v>0.20142818987369537</v>
      </c>
      <c r="BW838">
        <v>2.1672680974006653E-2</v>
      </c>
      <c r="BX838">
        <v>-0.3292853832244873</v>
      </c>
      <c r="BY838">
        <v>-0.2138587087392807</v>
      </c>
      <c r="BZ838">
        <v>-0.26874920725822449</v>
      </c>
      <c r="CA838">
        <v>-0.64002007246017456</v>
      </c>
      <c r="CB838">
        <v>-0.56873947381973267</v>
      </c>
      <c r="CC838">
        <v>-0.40099921822547913</v>
      </c>
      <c r="CD838">
        <v>-0.40915906429290771</v>
      </c>
      <c r="CE838">
        <v>5.3739555180072784E-2</v>
      </c>
      <c r="CF838">
        <v>2.9796577990055084E-2</v>
      </c>
      <c r="CG838">
        <v>-1.7550589516758919E-2</v>
      </c>
      <c r="CH838">
        <v>-3.7187132984399796E-2</v>
      </c>
      <c r="CI838">
        <v>-1.2427800334990025E-2</v>
      </c>
      <c r="CJ838">
        <v>-0.10037536919116974</v>
      </c>
      <c r="CK838">
        <v>-0.11971727013587952</v>
      </c>
      <c r="CL838">
        <v>-1.2780218385159969E-2</v>
      </c>
      <c r="CM838">
        <v>-6.2403097748756409E-2</v>
      </c>
      <c r="CN838">
        <v>-9.7208410501480103E-2</v>
      </c>
      <c r="CO838">
        <v>1.2516902759671211E-2</v>
      </c>
      <c r="CP838">
        <v>5.7396072894334793E-2</v>
      </c>
      <c r="CQ838">
        <v>0.18105019629001617</v>
      </c>
      <c r="CR838">
        <v>0.33955079317092896</v>
      </c>
      <c r="CS838">
        <v>0.53037393093109131</v>
      </c>
      <c r="CT838">
        <v>0.64126718044281006</v>
      </c>
      <c r="CU838">
        <v>0.53350090980529785</v>
      </c>
      <c r="CV838">
        <v>0.25878515839576721</v>
      </c>
      <c r="CW838">
        <v>0.2942885160446167</v>
      </c>
      <c r="CX838">
        <v>0.27907595038414001</v>
      </c>
      <c r="CY838">
        <v>-6.0190968215465546E-3</v>
      </c>
      <c r="CZ838">
        <v>2.8196137398481369E-2</v>
      </c>
      <c r="DA838">
        <v>0.14461204409599304</v>
      </c>
      <c r="DB838">
        <v>0.12490709871053696</v>
      </c>
      <c r="DC838">
        <v>0.38331183791160583</v>
      </c>
      <c r="DD838">
        <v>0.33653014898300171</v>
      </c>
      <c r="DE838">
        <v>0.2796846330165863</v>
      </c>
      <c r="DF838">
        <v>0.1903059333562851</v>
      </c>
      <c r="DG838">
        <v>0.22636492550373077</v>
      </c>
      <c r="DH838">
        <v>9.6750847995281219E-2</v>
      </c>
      <c r="DI838">
        <v>0.13732059299945831</v>
      </c>
      <c r="DJ838">
        <v>0.25379002094268799</v>
      </c>
      <c r="DK838">
        <v>0.27548691630363464</v>
      </c>
      <c r="DL838">
        <v>0.24296222627162933</v>
      </c>
      <c r="DM838">
        <v>0.39351436495780945</v>
      </c>
      <c r="DN838">
        <v>0.44070306420326233</v>
      </c>
      <c r="DO838">
        <v>0.52700841426849365</v>
      </c>
      <c r="DP838">
        <v>0.66603374481201172</v>
      </c>
      <c r="DQ838">
        <v>0.89952594041824341</v>
      </c>
      <c r="DR838">
        <v>1.0811061859130859</v>
      </c>
      <c r="DS838">
        <v>1.0453290939331055</v>
      </c>
      <c r="DT838">
        <v>0.84685570001602173</v>
      </c>
      <c r="DU838">
        <v>0.80243575572967529</v>
      </c>
      <c r="DV838">
        <v>0.8269011378288269</v>
      </c>
      <c r="DW838">
        <v>0.62798184156417847</v>
      </c>
      <c r="DX838">
        <v>0.62513178586959839</v>
      </c>
      <c r="DY838">
        <v>0.69022327661514282</v>
      </c>
      <c r="DZ838">
        <v>0.65897321701049805</v>
      </c>
      <c r="EA838">
        <v>0.8591618537902832</v>
      </c>
      <c r="EB838">
        <v>0.77940469980239868</v>
      </c>
      <c r="EC838">
        <v>0.70884507894515991</v>
      </c>
      <c r="ED838">
        <v>0.51876980066299438</v>
      </c>
      <c r="EE838">
        <v>0.57114368677139282</v>
      </c>
      <c r="EF838">
        <v>0.38136979937553406</v>
      </c>
      <c r="EG838">
        <v>0.5084424614906311</v>
      </c>
      <c r="EH838">
        <v>0.63867509365081787</v>
      </c>
      <c r="EI838">
        <v>0.76334643363952637</v>
      </c>
      <c r="EJ838">
        <v>0.73411458730697632</v>
      </c>
      <c r="EK838">
        <v>0.94361418485641479</v>
      </c>
      <c r="EL838">
        <v>0.9941374659538269</v>
      </c>
      <c r="EM838">
        <v>1.0265170335769653</v>
      </c>
      <c r="EN838">
        <v>1.1374232769012451</v>
      </c>
      <c r="EO838">
        <v>1.4325227737426758</v>
      </c>
      <c r="EP838">
        <v>1.7161638736724854</v>
      </c>
      <c r="EQ838">
        <v>1.7843277454376221</v>
      </c>
      <c r="ER838">
        <v>1.6959362030029297</v>
      </c>
      <c r="ES838">
        <v>1.5361196994781494</v>
      </c>
      <c r="ET838">
        <v>1.6178736686706543</v>
      </c>
      <c r="EU838">
        <v>1.5433785915374756</v>
      </c>
      <c r="EV838">
        <v>1.4870120286941528</v>
      </c>
      <c r="EW838">
        <v>1.4779993295669556</v>
      </c>
      <c r="EX838">
        <v>1.4300799369812012</v>
      </c>
      <c r="EY838">
        <v>66.843421936035156</v>
      </c>
      <c r="EZ838">
        <v>65.888969421386719</v>
      </c>
      <c r="FA838">
        <v>64.9730224609375</v>
      </c>
      <c r="FB838">
        <v>63.950607299804688</v>
      </c>
      <c r="FC838">
        <v>63.234844207763672</v>
      </c>
      <c r="FD838">
        <v>62.299602508544922</v>
      </c>
      <c r="FE838">
        <v>61.585880279541016</v>
      </c>
      <c r="FF838">
        <v>62.454216003417969</v>
      </c>
      <c r="FG838">
        <v>65.340812683105469</v>
      </c>
      <c r="FH838">
        <v>70.414222717285156</v>
      </c>
      <c r="FI838">
        <v>75.425033569335938</v>
      </c>
      <c r="FJ838">
        <v>79.947891235351563</v>
      </c>
      <c r="FK838">
        <v>82.868080139160156</v>
      </c>
      <c r="FL838">
        <v>84.413925170898437</v>
      </c>
      <c r="FM838">
        <v>86.143318176269531</v>
      </c>
      <c r="FN838">
        <v>86.481636047363281</v>
      </c>
      <c r="FO838">
        <v>87.246414184570313</v>
      </c>
      <c r="FP838">
        <v>86.686592102050781</v>
      </c>
      <c r="FQ838">
        <v>85.847442626953125</v>
      </c>
      <c r="FR838">
        <v>83.164329528808594</v>
      </c>
      <c r="FS838">
        <v>79.064094543457031</v>
      </c>
      <c r="FT838">
        <v>74.536872863769531</v>
      </c>
      <c r="FU838">
        <v>71.907051086425781</v>
      </c>
      <c r="FV838">
        <v>69.913932800292969</v>
      </c>
      <c r="FW838">
        <v>1</v>
      </c>
    </row>
    <row r="839" spans="1:179" x14ac:dyDescent="0.2">
      <c r="A839" t="s">
        <v>241</v>
      </c>
      <c r="B839" t="s">
        <v>248</v>
      </c>
      <c r="C839" t="s">
        <v>218</v>
      </c>
      <c r="D839" t="s">
        <v>42</v>
      </c>
      <c r="E839">
        <v>2015</v>
      </c>
      <c r="F839" t="s">
        <v>225</v>
      </c>
      <c r="G839" t="s">
        <v>246</v>
      </c>
      <c r="H839">
        <v>97.84</v>
      </c>
      <c r="K839">
        <v>19.968164717232611</v>
      </c>
      <c r="L839">
        <v>19.32611139743323</v>
      </c>
      <c r="M839">
        <v>19.399355372341788</v>
      </c>
      <c r="N839">
        <v>20.117170652167008</v>
      </c>
      <c r="O839">
        <v>21.201213400093458</v>
      </c>
      <c r="P839">
        <v>22.747495135995827</v>
      </c>
      <c r="Q839">
        <v>26.347316781168061</v>
      </c>
      <c r="R839">
        <v>29.424312041092286</v>
      </c>
      <c r="S839">
        <v>31.605280222019083</v>
      </c>
      <c r="T839">
        <v>33.202536603868133</v>
      </c>
      <c r="U839">
        <v>34.811755988772106</v>
      </c>
      <c r="V839">
        <v>35.862402206851087</v>
      </c>
      <c r="W839">
        <v>36.140975361568458</v>
      </c>
      <c r="X839">
        <v>36.823487842821756</v>
      </c>
      <c r="Y839">
        <v>37.069888555190644</v>
      </c>
      <c r="Z839">
        <v>34.901465727289846</v>
      </c>
      <c r="AA839">
        <v>33.82635490934895</v>
      </c>
      <c r="AB839">
        <v>32.603705397534675</v>
      </c>
      <c r="AC839">
        <v>30.504902781974664</v>
      </c>
      <c r="AD839">
        <v>29.450055212949788</v>
      </c>
      <c r="AE839">
        <v>28.464950999438127</v>
      </c>
      <c r="AF839">
        <v>26.548354165848643</v>
      </c>
      <c r="AG839">
        <v>23.376404992977928</v>
      </c>
      <c r="AH839">
        <v>21.658362132895938</v>
      </c>
      <c r="AI839">
        <v>-0.70190948247909546</v>
      </c>
      <c r="AJ839">
        <v>-0.5854644775390625</v>
      </c>
      <c r="AK839">
        <v>-0.57371366024017334</v>
      </c>
      <c r="AL839">
        <v>-0.47689411044120789</v>
      </c>
      <c r="AM839">
        <v>-0.4767642617225647</v>
      </c>
      <c r="AN839">
        <v>-0.54330724477767944</v>
      </c>
      <c r="AO839">
        <v>-0.59694433212280273</v>
      </c>
      <c r="AP839">
        <v>-0.55318504571914673</v>
      </c>
      <c r="AQ839">
        <v>-0.85935592651367188</v>
      </c>
      <c r="AR839">
        <v>-1.0384944677352905</v>
      </c>
      <c r="AS839">
        <v>-1.0395021438598633</v>
      </c>
      <c r="AT839">
        <v>-1.0070908069610596</v>
      </c>
      <c r="AU839">
        <v>-0.74479204416275024</v>
      </c>
      <c r="AV839">
        <v>-0.49152249097824097</v>
      </c>
      <c r="AW839">
        <v>-0.3733610212802887</v>
      </c>
      <c r="AX839">
        <v>-0.44913962483406067</v>
      </c>
      <c r="AY839">
        <v>-0.73387527465820313</v>
      </c>
      <c r="AZ839">
        <v>-1.2719838619232178</v>
      </c>
      <c r="BA839">
        <v>-0.94476956129074097</v>
      </c>
      <c r="BB839">
        <v>-0.97095215320587158</v>
      </c>
      <c r="BC839">
        <v>-1.4386858940124512</v>
      </c>
      <c r="BD839">
        <v>-1.3287117481231689</v>
      </c>
      <c r="BE839">
        <v>-1.0904108285903931</v>
      </c>
      <c r="BF839">
        <v>-1.1076741218566895</v>
      </c>
      <c r="BG839">
        <v>-0.28508943319320679</v>
      </c>
      <c r="BH839">
        <v>-0.23203037679195404</v>
      </c>
      <c r="BI839">
        <v>-0.22315695881843567</v>
      </c>
      <c r="BJ839">
        <v>-0.18310408294200897</v>
      </c>
      <c r="BK839">
        <v>-0.17268845438957214</v>
      </c>
      <c r="BL839">
        <v>-0.25541830062866211</v>
      </c>
      <c r="BM839">
        <v>-0.27352786064147949</v>
      </c>
      <c r="BN839">
        <v>-0.19713693857192993</v>
      </c>
      <c r="BO839">
        <v>-0.38340801000595093</v>
      </c>
      <c r="BP839">
        <v>-0.52115780115127563</v>
      </c>
      <c r="BQ839">
        <v>-0.43869337439537048</v>
      </c>
      <c r="BR839">
        <v>-0.39736530184745789</v>
      </c>
      <c r="BS839">
        <v>-0.19663643836975098</v>
      </c>
      <c r="BT839">
        <v>4.3156720697879791E-2</v>
      </c>
      <c r="BU839">
        <v>0.25156566500663757</v>
      </c>
      <c r="BV839">
        <v>0.30784815549850464</v>
      </c>
      <c r="BW839">
        <v>0.10457328706979752</v>
      </c>
      <c r="BX839">
        <v>-0.326276034116745</v>
      </c>
      <c r="BY839">
        <v>-0.16240139305591583</v>
      </c>
      <c r="BZ839">
        <v>-0.16764286160469055</v>
      </c>
      <c r="CA839">
        <v>-0.55413448810577393</v>
      </c>
      <c r="CB839">
        <v>-0.48405250906944275</v>
      </c>
      <c r="CC839">
        <v>-0.30800902843475342</v>
      </c>
      <c r="CD839">
        <v>-0.33706957101821899</v>
      </c>
      <c r="CE839">
        <v>3.5988586023449898E-3</v>
      </c>
      <c r="CF839">
        <v>1.275702565908432E-2</v>
      </c>
      <c r="CG839">
        <v>1.963755302131176E-2</v>
      </c>
      <c r="CH839">
        <v>2.0373988896608353E-2</v>
      </c>
      <c r="CI839">
        <v>3.7913523614406586E-2</v>
      </c>
      <c r="CJ839">
        <v>-5.6027315557003021E-2</v>
      </c>
      <c r="CK839">
        <v>-4.9530584365129471E-2</v>
      </c>
      <c r="CL839">
        <v>4.9460891634225845E-2</v>
      </c>
      <c r="CM839">
        <v>-5.376795306801796E-2</v>
      </c>
      <c r="CN839">
        <v>-0.16285204887390137</v>
      </c>
      <c r="CO839">
        <v>-2.2575037553906441E-2</v>
      </c>
      <c r="CP839">
        <v>2.4928752332925797E-2</v>
      </c>
      <c r="CQ839">
        <v>0.18301449716091156</v>
      </c>
      <c r="CR839">
        <v>0.41347393393516541</v>
      </c>
      <c r="CS839">
        <v>0.68438798189163208</v>
      </c>
      <c r="CT839">
        <v>0.83213555812835693</v>
      </c>
      <c r="CU839">
        <v>0.6852802038192749</v>
      </c>
      <c r="CV839">
        <v>0.32871830463409424</v>
      </c>
      <c r="CW839">
        <v>0.37946441769599915</v>
      </c>
      <c r="CX839">
        <v>0.38872668147087097</v>
      </c>
      <c r="CY839">
        <v>5.8503154665231705E-2</v>
      </c>
      <c r="CZ839">
        <v>0.10095594823360443</v>
      </c>
      <c r="DA839">
        <v>0.23388011753559113</v>
      </c>
      <c r="DB839">
        <v>0.19664880633354187</v>
      </c>
      <c r="DC839">
        <v>0.29228714108467102</v>
      </c>
      <c r="DD839">
        <v>0.25754442811012268</v>
      </c>
      <c r="DE839">
        <v>0.26243206858634949</v>
      </c>
      <c r="DF839">
        <v>0.22385206818580627</v>
      </c>
      <c r="DG839">
        <v>0.24851550161838531</v>
      </c>
      <c r="DH839">
        <v>0.14336368441581726</v>
      </c>
      <c r="DI839">
        <v>0.17446669936180115</v>
      </c>
      <c r="DJ839">
        <v>0.29605871438980103</v>
      </c>
      <c r="DK839">
        <v>0.27587211132049561</v>
      </c>
      <c r="DL839">
        <v>0.19545373320579529</v>
      </c>
      <c r="DM839">
        <v>0.3935433030128479</v>
      </c>
      <c r="DN839">
        <v>0.44722279906272888</v>
      </c>
      <c r="DO839">
        <v>0.56266540288925171</v>
      </c>
      <c r="DP839">
        <v>0.78379112482070923</v>
      </c>
      <c r="DQ839">
        <v>1.1172102689743042</v>
      </c>
      <c r="DR839">
        <v>1.356423020362854</v>
      </c>
      <c r="DS839">
        <v>1.2659871578216553</v>
      </c>
      <c r="DT839">
        <v>0.98371267318725586</v>
      </c>
      <c r="DU839">
        <v>0.92133027315139771</v>
      </c>
      <c r="DV839">
        <v>0.94509625434875488</v>
      </c>
      <c r="DW839">
        <v>0.67114078998565674</v>
      </c>
      <c r="DX839">
        <v>0.68596440553665161</v>
      </c>
      <c r="DY839">
        <v>0.77576923370361328</v>
      </c>
      <c r="DZ839">
        <v>0.73036718368530273</v>
      </c>
      <c r="EA839">
        <v>0.7091071605682373</v>
      </c>
      <c r="EB839">
        <v>0.61097854375839233</v>
      </c>
      <c r="EC839">
        <v>0.61298877000808716</v>
      </c>
      <c r="ED839">
        <v>0.51764208078384399</v>
      </c>
      <c r="EE839">
        <v>0.55259132385253906</v>
      </c>
      <c r="EF839">
        <v>0.43125262856483459</v>
      </c>
      <c r="EG839">
        <v>0.49788320064544678</v>
      </c>
      <c r="EH839">
        <v>0.65210682153701782</v>
      </c>
      <c r="EI839">
        <v>0.75182002782821655</v>
      </c>
      <c r="EJ839">
        <v>0.71279036998748779</v>
      </c>
      <c r="EK839">
        <v>0.99435210227966309</v>
      </c>
      <c r="EL839">
        <v>1.0569483041763306</v>
      </c>
      <c r="EM839">
        <v>1.110821008682251</v>
      </c>
      <c r="EN839">
        <v>1.3184703588485718</v>
      </c>
      <c r="EO839">
        <v>1.7421369552612305</v>
      </c>
      <c r="EP839">
        <v>2.1134107112884521</v>
      </c>
      <c r="EQ839">
        <v>2.1044356822967529</v>
      </c>
      <c r="ER839">
        <v>1.9294204711914063</v>
      </c>
      <c r="ES839">
        <v>1.7036983966827393</v>
      </c>
      <c r="ET839">
        <v>1.7484055757522583</v>
      </c>
      <c r="EU839">
        <v>1.555692195892334</v>
      </c>
      <c r="EV839">
        <v>1.5306236743927002</v>
      </c>
      <c r="EW839">
        <v>1.5581711530685425</v>
      </c>
      <c r="EX839">
        <v>1.500971794128418</v>
      </c>
      <c r="EY839">
        <v>74.032516479492187</v>
      </c>
      <c r="EZ839">
        <v>73.115470886230469</v>
      </c>
      <c r="FA839">
        <v>72.380714416503906</v>
      </c>
      <c r="FB839">
        <v>71.700950622558594</v>
      </c>
      <c r="FC839">
        <v>71.074127197265625</v>
      </c>
      <c r="FD839">
        <v>70.3302001953125</v>
      </c>
      <c r="FE839">
        <v>70.017127990722656</v>
      </c>
      <c r="FF839">
        <v>71.17578125</v>
      </c>
      <c r="FG839">
        <v>73.758926391601563</v>
      </c>
      <c r="FH839">
        <v>77.307594299316406</v>
      </c>
      <c r="FI839">
        <v>81.357315063476562</v>
      </c>
      <c r="FJ839">
        <v>85.213645935058594</v>
      </c>
      <c r="FK839">
        <v>87.836746215820312</v>
      </c>
      <c r="FL839">
        <v>89.594940185546875</v>
      </c>
      <c r="FM839">
        <v>91.075416564941406</v>
      </c>
      <c r="FN839">
        <v>91.065338134765625</v>
      </c>
      <c r="FO839">
        <v>90.619903564453125</v>
      </c>
      <c r="FP839">
        <v>89.86297607421875</v>
      </c>
      <c r="FQ839">
        <v>89.137901306152344</v>
      </c>
      <c r="FR839">
        <v>87.6136474609375</v>
      </c>
      <c r="FS839">
        <v>84.93511962890625</v>
      </c>
      <c r="FT839">
        <v>81.615806579589844</v>
      </c>
      <c r="FU839">
        <v>78.865951538085938</v>
      </c>
      <c r="FV839">
        <v>77.284652709960937</v>
      </c>
      <c r="FW839">
        <v>1</v>
      </c>
    </row>
    <row r="840" spans="1:179" x14ac:dyDescent="0.2">
      <c r="A840" t="s">
        <v>241</v>
      </c>
      <c r="B840" t="s">
        <v>248</v>
      </c>
      <c r="C840" t="s">
        <v>218</v>
      </c>
      <c r="D840" t="s">
        <v>42</v>
      </c>
      <c r="E840">
        <v>2016</v>
      </c>
      <c r="F840" t="s">
        <v>225</v>
      </c>
      <c r="G840" t="s">
        <v>246</v>
      </c>
      <c r="H840">
        <v>83.59</v>
      </c>
      <c r="K840">
        <v>17.058925878012598</v>
      </c>
      <c r="L840">
        <v>16.510415779699095</v>
      </c>
      <c r="M840">
        <v>16.572988557752041</v>
      </c>
      <c r="N840">
        <v>17.186222564284229</v>
      </c>
      <c r="O840">
        <v>18.112326948304819</v>
      </c>
      <c r="P840">
        <v>19.433324941501411</v>
      </c>
      <c r="Q840">
        <v>22.508674703919095</v>
      </c>
      <c r="R840">
        <v>25.137370671192652</v>
      </c>
      <c r="S840">
        <v>27.000585196292501</v>
      </c>
      <c r="T840">
        <v>28.365131142902754</v>
      </c>
      <c r="U840">
        <v>29.739897156568848</v>
      </c>
      <c r="V840">
        <v>30.637470679825899</v>
      </c>
      <c r="W840">
        <v>30.875457438510168</v>
      </c>
      <c r="X840">
        <v>31.458532047188175</v>
      </c>
      <c r="Y840">
        <v>31.669033690584726</v>
      </c>
      <c r="Z840">
        <v>29.816536737701178</v>
      </c>
      <c r="AA840">
        <v>28.898062956378869</v>
      </c>
      <c r="AB840">
        <v>27.853545961843651</v>
      </c>
      <c r="AC840">
        <v>26.060525984373275</v>
      </c>
      <c r="AD840">
        <v>25.159363221174125</v>
      </c>
      <c r="AE840">
        <v>24.317782635357407</v>
      </c>
      <c r="AF840">
        <v>22.680422177587314</v>
      </c>
      <c r="AG840">
        <v>19.970606498726866</v>
      </c>
      <c r="AH840">
        <v>18.50287192119233</v>
      </c>
      <c r="AI840">
        <v>-0.64901751279830933</v>
      </c>
      <c r="AJ840">
        <v>-0.54202991724014282</v>
      </c>
      <c r="AK840">
        <v>-0.53165024518966675</v>
      </c>
      <c r="AL840">
        <v>-0.44221273064613342</v>
      </c>
      <c r="AM840">
        <v>-0.44332015514373779</v>
      </c>
      <c r="AN840">
        <v>-0.49825090169906616</v>
      </c>
      <c r="AO840">
        <v>-0.54828166961669922</v>
      </c>
      <c r="AP840">
        <v>-0.51476293802261353</v>
      </c>
      <c r="AQ840">
        <v>-0.79052859544754028</v>
      </c>
      <c r="AR840">
        <v>-0.94847023487091064</v>
      </c>
      <c r="AS840">
        <v>-0.95921838283538818</v>
      </c>
      <c r="AT840">
        <v>-0.93258535861968994</v>
      </c>
      <c r="AU840">
        <v>-0.70120900869369507</v>
      </c>
      <c r="AV840">
        <v>-0.48324304819107056</v>
      </c>
      <c r="AW840">
        <v>-0.39298662543296814</v>
      </c>
      <c r="AX840">
        <v>-0.47336718440055847</v>
      </c>
      <c r="AY840">
        <v>-0.72626757621765137</v>
      </c>
      <c r="AZ840">
        <v>-1.1986818313598633</v>
      </c>
      <c r="BA840">
        <v>-0.89979320764541626</v>
      </c>
      <c r="BB840">
        <v>-0.92464172840118408</v>
      </c>
      <c r="BC840">
        <v>-1.3338524103164673</v>
      </c>
      <c r="BD840">
        <v>-1.2351758480072021</v>
      </c>
      <c r="BE840">
        <v>-1.0242195129394531</v>
      </c>
      <c r="BF840">
        <v>-1.0375703573226929</v>
      </c>
      <c r="BG840">
        <v>-0.26375624537467957</v>
      </c>
      <c r="BH840">
        <v>-0.21535536646842957</v>
      </c>
      <c r="BI840">
        <v>-0.207635298371315</v>
      </c>
      <c r="BJ840">
        <v>-0.17066647112369537</v>
      </c>
      <c r="BK840">
        <v>-0.16226688027381897</v>
      </c>
      <c r="BL840">
        <v>-0.23215895891189575</v>
      </c>
      <c r="BM840">
        <v>-0.24935202300548553</v>
      </c>
      <c r="BN840">
        <v>-0.18567237257957458</v>
      </c>
      <c r="BO840">
        <v>-0.35061624646186829</v>
      </c>
      <c r="BP840">
        <v>-0.47030282020568848</v>
      </c>
      <c r="BQ840">
        <v>-0.40389871597290039</v>
      </c>
      <c r="BR840">
        <v>-0.36902403831481934</v>
      </c>
      <c r="BS840">
        <v>-0.19455593824386597</v>
      </c>
      <c r="BT840">
        <v>1.0953972116112709E-2</v>
      </c>
      <c r="BU840">
        <v>0.18462488055229187</v>
      </c>
      <c r="BV840">
        <v>0.22630660235881805</v>
      </c>
      <c r="BW840">
        <v>4.8699360340833664E-2</v>
      </c>
      <c r="BX840">
        <v>-0.32457658648490906</v>
      </c>
      <c r="BY840">
        <v>-0.17666062712669373</v>
      </c>
      <c r="BZ840">
        <v>-0.18215347826480865</v>
      </c>
      <c r="CA840">
        <v>-0.51627326011657715</v>
      </c>
      <c r="CB840">
        <v>-0.45446833968162537</v>
      </c>
      <c r="CC840">
        <v>-0.30105578899383545</v>
      </c>
      <c r="CD840">
        <v>-0.32531061768531799</v>
      </c>
      <c r="CE840">
        <v>3.0745270196348429E-3</v>
      </c>
      <c r="CF840">
        <v>1.0898404754698277E-2</v>
      </c>
      <c r="CG840">
        <v>1.677648164331913E-2</v>
      </c>
      <c r="CH840">
        <v>1.7405623570084572E-2</v>
      </c>
      <c r="CI840">
        <v>3.2389756292104721E-2</v>
      </c>
      <c r="CJ840">
        <v>-4.7864478081464767E-2</v>
      </c>
      <c r="CK840">
        <v>-4.2314279824495316E-2</v>
      </c>
      <c r="CL840">
        <v>4.2254742234945297E-2</v>
      </c>
      <c r="CM840">
        <v>-4.5934289693832397E-2</v>
      </c>
      <c r="CN840">
        <v>-0.13912549614906311</v>
      </c>
      <c r="CO840">
        <v>-1.9285993650555611E-2</v>
      </c>
      <c r="CP840">
        <v>2.1296786144375801E-2</v>
      </c>
      <c r="CQ840">
        <v>0.15635040402412415</v>
      </c>
      <c r="CR840">
        <v>0.35323330760002136</v>
      </c>
      <c r="CS840">
        <v>0.58467686176300049</v>
      </c>
      <c r="CT840">
        <v>0.71089851856231689</v>
      </c>
      <c r="CU840">
        <v>0.58543908596038818</v>
      </c>
      <c r="CV840">
        <v>0.28082606196403503</v>
      </c>
      <c r="CW840">
        <v>0.3241787850856781</v>
      </c>
      <c r="CX840">
        <v>0.33209159970283508</v>
      </c>
      <c r="CY840">
        <v>4.9979604780673981E-2</v>
      </c>
      <c r="CZ840">
        <v>8.6247287690639496E-2</v>
      </c>
      <c r="DA840">
        <v>0.19980521500110626</v>
      </c>
      <c r="DB840">
        <v>0.16799828410148621</v>
      </c>
      <c r="DC840">
        <v>0.26990529894828796</v>
      </c>
      <c r="DD840">
        <v>0.23715218901634216</v>
      </c>
      <c r="DE840">
        <v>0.24118825793266296</v>
      </c>
      <c r="DF840">
        <v>0.20547772943973541</v>
      </c>
      <c r="DG840">
        <v>0.22704640030860901</v>
      </c>
      <c r="DH840">
        <v>0.13642999529838562</v>
      </c>
      <c r="DI840">
        <v>0.1647234708070755</v>
      </c>
      <c r="DJ840">
        <v>0.27018186450004578</v>
      </c>
      <c r="DK840">
        <v>0.25874766707420349</v>
      </c>
      <c r="DL840">
        <v>0.19205179810523987</v>
      </c>
      <c r="DM840">
        <v>0.36532670259475708</v>
      </c>
      <c r="DN840">
        <v>0.41161763668060303</v>
      </c>
      <c r="DO840">
        <v>0.50725674629211426</v>
      </c>
      <c r="DP840">
        <v>0.69551265239715576</v>
      </c>
      <c r="DQ840">
        <v>0.98472881317138672</v>
      </c>
      <c r="DR840">
        <v>1.1954904794692993</v>
      </c>
      <c r="DS840">
        <v>1.1221787929534912</v>
      </c>
      <c r="DT840">
        <v>0.88622868061065674</v>
      </c>
      <c r="DU840">
        <v>0.82501822710037231</v>
      </c>
      <c r="DV840">
        <v>0.84633666276931763</v>
      </c>
      <c r="DW840">
        <v>0.61623245477676392</v>
      </c>
      <c r="DX840">
        <v>0.62696290016174316</v>
      </c>
      <c r="DY840">
        <v>0.70066618919372559</v>
      </c>
      <c r="DZ840">
        <v>0.66130721569061279</v>
      </c>
      <c r="EA840">
        <v>0.65516656637191772</v>
      </c>
      <c r="EB840">
        <v>0.56382668018341064</v>
      </c>
      <c r="EC840">
        <v>0.56520318984985352</v>
      </c>
      <c r="ED840">
        <v>0.47702395915985107</v>
      </c>
      <c r="EE840">
        <v>0.50809967517852783</v>
      </c>
      <c r="EF840">
        <v>0.40252196788787842</v>
      </c>
      <c r="EG840">
        <v>0.4636530876159668</v>
      </c>
      <c r="EH840">
        <v>0.59927242994308472</v>
      </c>
      <c r="EI840">
        <v>0.69866001605987549</v>
      </c>
      <c r="EJ840">
        <v>0.67021924257278442</v>
      </c>
      <c r="EK840">
        <v>0.92064636945724487</v>
      </c>
      <c r="EL840">
        <v>0.97517889738082886</v>
      </c>
      <c r="EM840">
        <v>1.0139098167419434</v>
      </c>
      <c r="EN840">
        <v>1.1897096633911133</v>
      </c>
      <c r="EO840">
        <v>1.562340259552002</v>
      </c>
      <c r="EP840">
        <v>1.8951642513275146</v>
      </c>
      <c r="EQ840">
        <v>1.8971457481384277</v>
      </c>
      <c r="ER840">
        <v>1.7603340148925781</v>
      </c>
      <c r="ES840">
        <v>1.5481507778167725</v>
      </c>
      <c r="ET840">
        <v>1.5888248682022095</v>
      </c>
      <c r="EU840">
        <v>1.4338116645812988</v>
      </c>
      <c r="EV840">
        <v>1.4076703786849976</v>
      </c>
      <c r="EW840">
        <v>1.4238299131393433</v>
      </c>
      <c r="EX840">
        <v>1.3735668659210205</v>
      </c>
      <c r="EY840">
        <v>74.032516479492187</v>
      </c>
      <c r="EZ840">
        <v>73.115470886230469</v>
      </c>
      <c r="FA840">
        <v>72.380714416503906</v>
      </c>
      <c r="FB840">
        <v>71.700950622558594</v>
      </c>
      <c r="FC840">
        <v>71.074127197265625</v>
      </c>
      <c r="FD840">
        <v>70.3302001953125</v>
      </c>
      <c r="FE840">
        <v>70.017127990722656</v>
      </c>
      <c r="FF840">
        <v>71.17578125</v>
      </c>
      <c r="FG840">
        <v>73.758926391601563</v>
      </c>
      <c r="FH840">
        <v>77.307594299316406</v>
      </c>
      <c r="FI840">
        <v>81.357315063476562</v>
      </c>
      <c r="FJ840">
        <v>85.213645935058594</v>
      </c>
      <c r="FK840">
        <v>87.836746215820312</v>
      </c>
      <c r="FL840">
        <v>89.594940185546875</v>
      </c>
      <c r="FM840">
        <v>91.075416564941406</v>
      </c>
      <c r="FN840">
        <v>91.065338134765625</v>
      </c>
      <c r="FO840">
        <v>90.619903564453125</v>
      </c>
      <c r="FP840">
        <v>89.86297607421875</v>
      </c>
      <c r="FQ840">
        <v>89.137908935546875</v>
      </c>
      <c r="FR840">
        <v>87.613639831542969</v>
      </c>
      <c r="FS840">
        <v>84.93511962890625</v>
      </c>
      <c r="FT840">
        <v>81.615806579589844</v>
      </c>
      <c r="FU840">
        <v>78.865951538085938</v>
      </c>
      <c r="FV840">
        <v>77.284652709960937</v>
      </c>
      <c r="FW840">
        <v>1</v>
      </c>
    </row>
    <row r="841" spans="1:179" x14ac:dyDescent="0.2">
      <c r="A841" t="s">
        <v>241</v>
      </c>
      <c r="B841" t="s">
        <v>248</v>
      </c>
      <c r="C841" t="s">
        <v>218</v>
      </c>
      <c r="D841" t="s">
        <v>42</v>
      </c>
      <c r="E841" t="s">
        <v>250</v>
      </c>
      <c r="F841" t="s">
        <v>225</v>
      </c>
      <c r="G841" t="s">
        <v>246</v>
      </c>
      <c r="H841">
        <v>79.34</v>
      </c>
      <c r="K841">
        <v>16.192343831086646</v>
      </c>
      <c r="L841">
        <v>15.671697679609835</v>
      </c>
      <c r="M841">
        <v>15.73109180230812</v>
      </c>
      <c r="N841">
        <v>16.313173930672516</v>
      </c>
      <c r="O841">
        <v>17.192232830205359</v>
      </c>
      <c r="P841">
        <v>18.446125007179084</v>
      </c>
      <c r="Q841">
        <v>21.365249054614083</v>
      </c>
      <c r="R841">
        <v>23.860409021534768</v>
      </c>
      <c r="S841">
        <v>25.628973492547431</v>
      </c>
      <c r="T841">
        <v>26.924201415971815</v>
      </c>
      <c r="U841">
        <v>28.229130233868013</v>
      </c>
      <c r="V841">
        <v>29.081107621318342</v>
      </c>
      <c r="W841">
        <v>29.307004811529385</v>
      </c>
      <c r="X841">
        <v>29.860459619317705</v>
      </c>
      <c r="Y841">
        <v>30.060267919749972</v>
      </c>
      <c r="Z841">
        <v>28.301876575439529</v>
      </c>
      <c r="AA841">
        <v>27.430060649081703</v>
      </c>
      <c r="AB841">
        <v>26.438604420602097</v>
      </c>
      <c r="AC841">
        <v>24.736668661057664</v>
      </c>
      <c r="AD841">
        <v>23.881284364658299</v>
      </c>
      <c r="AE841">
        <v>23.082455510804387</v>
      </c>
      <c r="AF841">
        <v>21.528271871269894</v>
      </c>
      <c r="AG841">
        <v>18.95611301995951</v>
      </c>
      <c r="AH841">
        <v>17.562938379178277</v>
      </c>
      <c r="AI841">
        <v>-0.63239490985870361</v>
      </c>
      <c r="AJ841">
        <v>-0.52835631370544434</v>
      </c>
      <c r="AK841">
        <v>-0.51839107275009155</v>
      </c>
      <c r="AL841">
        <v>-0.43127062916755676</v>
      </c>
      <c r="AM841">
        <v>-0.43272519111633301</v>
      </c>
      <c r="AN841">
        <v>-0.48423066735267639</v>
      </c>
      <c r="AO841">
        <v>-0.53311318159103394</v>
      </c>
      <c r="AP841">
        <v>-0.50257700681686401</v>
      </c>
      <c r="AQ841">
        <v>-0.76903623342514038</v>
      </c>
      <c r="AR841">
        <v>-0.9205777645111084</v>
      </c>
      <c r="AS841">
        <v>-0.93405354022979736</v>
      </c>
      <c r="AT841">
        <v>-0.90912312269210815</v>
      </c>
      <c r="AU841">
        <v>-0.68708586692810059</v>
      </c>
      <c r="AV841">
        <v>-0.47966387867927551</v>
      </c>
      <c r="AW841">
        <v>-0.39753183722496033</v>
      </c>
      <c r="AX841">
        <v>-0.47900837659835815</v>
      </c>
      <c r="AY841">
        <v>-0.7222563624382019</v>
      </c>
      <c r="AZ841">
        <v>-1.1748789548873901</v>
      </c>
      <c r="BA841">
        <v>-0.88476771116256714</v>
      </c>
      <c r="BB841">
        <v>-0.90917509794235229</v>
      </c>
      <c r="BC841">
        <v>-1.3007844686508179</v>
      </c>
      <c r="BD841">
        <v>-1.2055559158325195</v>
      </c>
      <c r="BE841">
        <v>-1.002874493598938</v>
      </c>
      <c r="BF841">
        <v>-1.0150843858718872</v>
      </c>
      <c r="BG841">
        <v>-0.25704666972160339</v>
      </c>
      <c r="BH841">
        <v>-0.21008732914924622</v>
      </c>
      <c r="BI841">
        <v>-0.20271323621273041</v>
      </c>
      <c r="BJ841">
        <v>-0.16671144962310791</v>
      </c>
      <c r="BK841">
        <v>-0.15890361368656158</v>
      </c>
      <c r="BL841">
        <v>-0.22498543560504913</v>
      </c>
      <c r="BM841">
        <v>-0.24187526106834412</v>
      </c>
      <c r="BN841">
        <v>-0.18195416033267975</v>
      </c>
      <c r="BO841">
        <v>-0.34044313430786133</v>
      </c>
      <c r="BP841">
        <v>-0.45471391081809998</v>
      </c>
      <c r="BQ841">
        <v>-0.39302265644073486</v>
      </c>
      <c r="BR841">
        <v>-0.36006265878677368</v>
      </c>
      <c r="BS841">
        <v>-0.19346937537193298</v>
      </c>
      <c r="BT841">
        <v>1.8170636612921953E-3</v>
      </c>
      <c r="BU841">
        <v>0.16521729528903961</v>
      </c>
      <c r="BV841">
        <v>0.20266233384609222</v>
      </c>
      <c r="BW841">
        <v>3.2770127058029175E-2</v>
      </c>
      <c r="BX841">
        <v>-0.3232649564743042</v>
      </c>
      <c r="BY841">
        <v>-0.18024177849292755</v>
      </c>
      <c r="BZ841">
        <v>-0.18579161167144775</v>
      </c>
      <c r="CA841">
        <v>-0.50424212217330933</v>
      </c>
      <c r="CB841">
        <v>-0.444936603307724</v>
      </c>
      <c r="CC841">
        <v>-0.29831826686859131</v>
      </c>
      <c r="CD841">
        <v>-0.32115161418914795</v>
      </c>
      <c r="CE841">
        <v>2.9183432925492525E-3</v>
      </c>
      <c r="CF841">
        <v>1.0344773530960083E-2</v>
      </c>
      <c r="CG841">
        <v>1.5924248844385147E-2</v>
      </c>
      <c r="CH841">
        <v>1.6521429643034935E-2</v>
      </c>
      <c r="CI841">
        <v>3.0744379386305809E-2</v>
      </c>
      <c r="CJ841">
        <v>-4.543299600481987E-2</v>
      </c>
      <c r="CK841">
        <v>-4.016474261879921E-2</v>
      </c>
      <c r="CL841">
        <v>4.0108229964971542E-2</v>
      </c>
      <c r="CM841">
        <v>-4.3600860983133316E-2</v>
      </c>
      <c r="CN841">
        <v>-0.13205802440643311</v>
      </c>
      <c r="CO841">
        <v>-1.8306277692317963E-2</v>
      </c>
      <c r="CP841">
        <v>2.0214922726154327E-2</v>
      </c>
      <c r="CQ841">
        <v>0.14840790629386902</v>
      </c>
      <c r="CR841">
        <v>0.33528929948806763</v>
      </c>
      <c r="CS841">
        <v>0.55497562885284424</v>
      </c>
      <c r="CT841">
        <v>0.67478537559509277</v>
      </c>
      <c r="CU841">
        <v>0.55569916963577271</v>
      </c>
      <c r="CV841">
        <v>0.26656028628349304</v>
      </c>
      <c r="CW841">
        <v>0.30771073698997498</v>
      </c>
      <c r="CX841">
        <v>0.31522157788276672</v>
      </c>
      <c r="CY841">
        <v>4.7440674155950546E-2</v>
      </c>
      <c r="CZ841">
        <v>8.1865981221199036E-2</v>
      </c>
      <c r="DA841">
        <v>0.18965524435043335</v>
      </c>
      <c r="DB841">
        <v>0.15946409106254578</v>
      </c>
      <c r="DC841">
        <v>0.26288336515426636</v>
      </c>
      <c r="DD841">
        <v>0.23077687621116638</v>
      </c>
      <c r="DE841">
        <v>0.2345617413520813</v>
      </c>
      <c r="DF841">
        <v>0.19975431263446808</v>
      </c>
      <c r="DG841">
        <v>0.22039236128330231</v>
      </c>
      <c r="DH841">
        <v>0.13411945104598999</v>
      </c>
      <c r="DI841">
        <v>0.1615457683801651</v>
      </c>
      <c r="DJ841">
        <v>0.26217061281204224</v>
      </c>
      <c r="DK841">
        <v>0.25324141979217529</v>
      </c>
      <c r="DL841">
        <v>0.19059786200523376</v>
      </c>
      <c r="DM841">
        <v>0.35641008615493774</v>
      </c>
      <c r="DN841">
        <v>0.40049251914024353</v>
      </c>
      <c r="DO841">
        <v>0.49028518795967102</v>
      </c>
      <c r="DP841">
        <v>0.66876155138015747</v>
      </c>
      <c r="DQ841">
        <v>0.94473397731781006</v>
      </c>
      <c r="DR841">
        <v>1.1469084024429321</v>
      </c>
      <c r="DS841">
        <v>1.0786281824111938</v>
      </c>
      <c r="DT841">
        <v>0.85638552904129028</v>
      </c>
      <c r="DU841">
        <v>0.79566323757171631</v>
      </c>
      <c r="DV841">
        <v>0.8162347674369812</v>
      </c>
      <c r="DW841">
        <v>0.59912347793579102</v>
      </c>
      <c r="DX841">
        <v>0.60866856575012207</v>
      </c>
      <c r="DY841">
        <v>0.67762875556945801</v>
      </c>
      <c r="DZ841">
        <v>0.6400797963142395</v>
      </c>
      <c r="EA841">
        <v>0.63823157548904419</v>
      </c>
      <c r="EB841">
        <v>0.5490458607673645</v>
      </c>
      <c r="EC841">
        <v>0.55023956298828125</v>
      </c>
      <c r="ED841">
        <v>0.46431347727775574</v>
      </c>
      <c r="EE841">
        <v>0.49421393871307373</v>
      </c>
      <c r="EF841">
        <v>0.39336466789245605</v>
      </c>
      <c r="EG841">
        <v>0.45278370380401611</v>
      </c>
      <c r="EH841">
        <v>0.5827934741973877</v>
      </c>
      <c r="EI841">
        <v>0.68183451890945435</v>
      </c>
      <c r="EJ841">
        <v>0.65646171569824219</v>
      </c>
      <c r="EK841">
        <v>0.89744102954864502</v>
      </c>
      <c r="EL841">
        <v>0.94955295324325562</v>
      </c>
      <c r="EM841">
        <v>0.98390167951583862</v>
      </c>
      <c r="EN841">
        <v>1.1502424478530884</v>
      </c>
      <c r="EO841">
        <v>1.5074831247329712</v>
      </c>
      <c r="EP841">
        <v>1.8285790681838989</v>
      </c>
      <c r="EQ841">
        <v>1.8336546421051025</v>
      </c>
      <c r="ER841">
        <v>1.7079994678497314</v>
      </c>
      <c r="ES841">
        <v>1.5001891851425171</v>
      </c>
      <c r="ET841">
        <v>1.5396182537078857</v>
      </c>
      <c r="EU841">
        <v>1.3956658840179443</v>
      </c>
      <c r="EV841">
        <v>1.3692878484725952</v>
      </c>
      <c r="EW841">
        <v>1.3821849822998047</v>
      </c>
      <c r="EX841">
        <v>1.334012508392334</v>
      </c>
      <c r="EY841">
        <v>74.032516479492187</v>
      </c>
      <c r="EZ841">
        <v>73.115470886230469</v>
      </c>
      <c r="FA841">
        <v>72.380714416503906</v>
      </c>
      <c r="FB841">
        <v>71.700950622558594</v>
      </c>
      <c r="FC841">
        <v>71.074127197265625</v>
      </c>
      <c r="FD841">
        <v>70.3302001953125</v>
      </c>
      <c r="FE841">
        <v>70.017127990722656</v>
      </c>
      <c r="FF841">
        <v>71.17578125</v>
      </c>
      <c r="FG841">
        <v>73.758926391601563</v>
      </c>
      <c r="FH841">
        <v>77.307594299316406</v>
      </c>
      <c r="FI841">
        <v>81.357315063476562</v>
      </c>
      <c r="FJ841">
        <v>85.213645935058594</v>
      </c>
      <c r="FK841">
        <v>87.836746215820312</v>
      </c>
      <c r="FL841">
        <v>89.594940185546875</v>
      </c>
      <c r="FM841">
        <v>91.075416564941406</v>
      </c>
      <c r="FN841">
        <v>91.065345764160156</v>
      </c>
      <c r="FO841">
        <v>90.619903564453125</v>
      </c>
      <c r="FP841">
        <v>89.862968444824219</v>
      </c>
      <c r="FQ841">
        <v>89.137893676757813</v>
      </c>
      <c r="FR841">
        <v>87.6136474609375</v>
      </c>
      <c r="FS841">
        <v>84.93511962890625</v>
      </c>
      <c r="FT841">
        <v>81.615806579589844</v>
      </c>
      <c r="FU841">
        <v>78.865951538085938</v>
      </c>
      <c r="FV841">
        <v>77.284652709960937</v>
      </c>
      <c r="FW841">
        <v>1</v>
      </c>
    </row>
    <row r="842" spans="1:179" x14ac:dyDescent="0.2">
      <c r="A842" t="s">
        <v>241</v>
      </c>
      <c r="B842" t="s">
        <v>248</v>
      </c>
      <c r="C842" t="s">
        <v>218</v>
      </c>
      <c r="D842" t="s">
        <v>43</v>
      </c>
      <c r="E842">
        <v>2015</v>
      </c>
      <c r="F842" t="s">
        <v>225</v>
      </c>
      <c r="G842" t="s">
        <v>246</v>
      </c>
      <c r="H842">
        <v>98.15</v>
      </c>
      <c r="K842">
        <v>20.16814601372954</v>
      </c>
      <c r="L842">
        <v>19.434951403610942</v>
      </c>
      <c r="M842">
        <v>19.415584454704131</v>
      </c>
      <c r="N842">
        <v>20.181638292603864</v>
      </c>
      <c r="O842">
        <v>21.306700390465952</v>
      </c>
      <c r="P842">
        <v>23.090688663104512</v>
      </c>
      <c r="Q842">
        <v>26.991084115561595</v>
      </c>
      <c r="R842">
        <v>29.860304165842123</v>
      </c>
      <c r="S842">
        <v>31.912245103615021</v>
      </c>
      <c r="T842">
        <v>33.896939686662634</v>
      </c>
      <c r="U842">
        <v>35.833594791270535</v>
      </c>
      <c r="V842">
        <v>37.076956096382048</v>
      </c>
      <c r="W842">
        <v>37.509352461223152</v>
      </c>
      <c r="X842">
        <v>38.33575246507484</v>
      </c>
      <c r="Y842">
        <v>38.500733249403169</v>
      </c>
      <c r="Z842">
        <v>36.242546398593682</v>
      </c>
      <c r="AA842">
        <v>35.303074981901673</v>
      </c>
      <c r="AB842">
        <v>34.039540378910893</v>
      </c>
      <c r="AC842">
        <v>31.615507148435277</v>
      </c>
      <c r="AD842">
        <v>30.210516576253472</v>
      </c>
      <c r="AE842">
        <v>28.85974215075127</v>
      </c>
      <c r="AF842">
        <v>26.849230649545337</v>
      </c>
      <c r="AG842">
        <v>23.722341466483773</v>
      </c>
      <c r="AH842">
        <v>21.862015122789796</v>
      </c>
      <c r="AI842">
        <v>-0.61048907041549683</v>
      </c>
      <c r="AJ842">
        <v>-0.46700072288513184</v>
      </c>
      <c r="AK842">
        <v>-0.46643832325935364</v>
      </c>
      <c r="AL842">
        <v>-0.36971405148506165</v>
      </c>
      <c r="AM842">
        <v>-0.35235494375228882</v>
      </c>
      <c r="AN842">
        <v>-0.42117440700531006</v>
      </c>
      <c r="AO842">
        <v>-0.4407198429107666</v>
      </c>
      <c r="AP842">
        <v>-0.39778631925582886</v>
      </c>
      <c r="AQ842">
        <v>-0.66115045547485352</v>
      </c>
      <c r="AR842">
        <v>-0.81718415021896362</v>
      </c>
      <c r="AS842">
        <v>-0.8332095742225647</v>
      </c>
      <c r="AT842">
        <v>-0.78790980577468872</v>
      </c>
      <c r="AU842">
        <v>-0.59245669841766357</v>
      </c>
      <c r="AV842">
        <v>-0.34589523077011108</v>
      </c>
      <c r="AW842">
        <v>-0.26459231972694397</v>
      </c>
      <c r="AX842">
        <v>-0.26396167278289795</v>
      </c>
      <c r="AY842">
        <v>-0.49965745210647583</v>
      </c>
      <c r="AZ842">
        <v>-1.1309798955917358</v>
      </c>
      <c r="BA842">
        <v>-0.71244841814041138</v>
      </c>
      <c r="BB842">
        <v>-0.69173920154571533</v>
      </c>
      <c r="BC842">
        <v>-1.1032119989395142</v>
      </c>
      <c r="BD842">
        <v>-0.99342328310012817</v>
      </c>
      <c r="BE842">
        <v>-0.76353436708450317</v>
      </c>
      <c r="BF842">
        <v>-0.78480690717697144</v>
      </c>
      <c r="BG842">
        <v>-0.27232828736305237</v>
      </c>
      <c r="BH842">
        <v>-0.19094978272914886</v>
      </c>
      <c r="BI842">
        <v>-0.19738404452800751</v>
      </c>
      <c r="BJ842">
        <v>-0.12920990586280823</v>
      </c>
      <c r="BK842">
        <v>-0.10859627276659012</v>
      </c>
      <c r="BL842">
        <v>-0.17752061784267426</v>
      </c>
      <c r="BM842">
        <v>-0.18187850713729858</v>
      </c>
      <c r="BN842">
        <v>-0.11587116122245789</v>
      </c>
      <c r="BO842">
        <v>-0.29486542940139771</v>
      </c>
      <c r="BP842">
        <v>-0.41334018111228943</v>
      </c>
      <c r="BQ842">
        <v>-0.3604067862033844</v>
      </c>
      <c r="BR842">
        <v>-0.31007003784179688</v>
      </c>
      <c r="BS842">
        <v>-0.14867135882377625</v>
      </c>
      <c r="BT842">
        <v>9.8725289106369019E-2</v>
      </c>
      <c r="BU842">
        <v>0.23749648034572601</v>
      </c>
      <c r="BV842">
        <v>0.3297460675239563</v>
      </c>
      <c r="BW842">
        <v>0.16292135417461395</v>
      </c>
      <c r="BX842">
        <v>-0.31649455428123474</v>
      </c>
      <c r="BY842">
        <v>-0.10591164231300354</v>
      </c>
      <c r="BZ842">
        <v>-8.3302497863769531E-2</v>
      </c>
      <c r="CA842">
        <v>-0.43029731512069702</v>
      </c>
      <c r="CB842">
        <v>-0.36084693670272827</v>
      </c>
      <c r="CC842">
        <v>-0.18001534044742584</v>
      </c>
      <c r="CD842">
        <v>-0.21174326539039612</v>
      </c>
      <c r="CE842">
        <v>-3.8119181990623474E-2</v>
      </c>
      <c r="CF842">
        <v>2.4225417291745543E-4</v>
      </c>
      <c r="CG842">
        <v>-1.1037874966859818E-2</v>
      </c>
      <c r="CH842">
        <v>3.7362534552812576E-2</v>
      </c>
      <c r="CI842">
        <v>6.0230247676372528E-2</v>
      </c>
      <c r="CJ842">
        <v>-8.7667359039187431E-3</v>
      </c>
      <c r="CK842">
        <v>-2.6057763025164604E-3</v>
      </c>
      <c r="CL842">
        <v>7.9382419586181641E-2</v>
      </c>
      <c r="CM842">
        <v>-4.1177500039339066E-2</v>
      </c>
      <c r="CN842">
        <v>-0.13363906741142273</v>
      </c>
      <c r="CO842">
        <v>-3.2944995909929276E-2</v>
      </c>
      <c r="CP842">
        <v>2.088034525513649E-2</v>
      </c>
      <c r="CQ842">
        <v>0.15869301557540894</v>
      </c>
      <c r="CR842">
        <v>0.40666809678077698</v>
      </c>
      <c r="CS842">
        <v>0.58524167537689209</v>
      </c>
      <c r="CT842">
        <v>0.74094623327255249</v>
      </c>
      <c r="CU842">
        <v>0.62182140350341797</v>
      </c>
      <c r="CV842">
        <v>0.24761553108692169</v>
      </c>
      <c r="CW842">
        <v>0.31417387723922729</v>
      </c>
      <c r="CX842">
        <v>0.3380989134311676</v>
      </c>
      <c r="CY842">
        <v>3.5761367529630661E-2</v>
      </c>
      <c r="CZ842">
        <v>7.7273495495319366E-2</v>
      </c>
      <c r="DA842">
        <v>0.22412814199924469</v>
      </c>
      <c r="DB842">
        <v>0.18515884876251221</v>
      </c>
      <c r="DC842">
        <v>0.19608992338180542</v>
      </c>
      <c r="DD842">
        <v>0.19143429398536682</v>
      </c>
      <c r="DE842">
        <v>0.17530828714370728</v>
      </c>
      <c r="DF842">
        <v>0.20393498241901398</v>
      </c>
      <c r="DG842">
        <v>0.22905676066875458</v>
      </c>
      <c r="DH842">
        <v>0.15998713672161102</v>
      </c>
      <c r="DI842">
        <v>0.17666696012020111</v>
      </c>
      <c r="DJ842">
        <v>0.27463600039482117</v>
      </c>
      <c r="DK842">
        <v>0.21251040697097778</v>
      </c>
      <c r="DL842">
        <v>0.14606204628944397</v>
      </c>
      <c r="DM842">
        <v>0.29451680183410645</v>
      </c>
      <c r="DN842">
        <v>0.35183072090148926</v>
      </c>
      <c r="DO842">
        <v>0.4660574197769165</v>
      </c>
      <c r="DP842">
        <v>0.71461093425750732</v>
      </c>
      <c r="DQ842">
        <v>0.9329867959022522</v>
      </c>
      <c r="DR842">
        <v>1.1521463394165039</v>
      </c>
      <c r="DS842">
        <v>1.0807214975357056</v>
      </c>
      <c r="DT842">
        <v>0.81172561645507813</v>
      </c>
      <c r="DU842">
        <v>0.73425942659378052</v>
      </c>
      <c r="DV842">
        <v>0.75950032472610474</v>
      </c>
      <c r="DW842">
        <v>0.50182002782821655</v>
      </c>
      <c r="DX842">
        <v>0.51539391279220581</v>
      </c>
      <c r="DY842">
        <v>0.62827163934707642</v>
      </c>
      <c r="DZ842">
        <v>0.58206099271774292</v>
      </c>
      <c r="EA842">
        <v>0.53425067663192749</v>
      </c>
      <c r="EB842">
        <v>0.4674852192401886</v>
      </c>
      <c r="EC842">
        <v>0.4443625807762146</v>
      </c>
      <c r="ED842">
        <v>0.4444391131401062</v>
      </c>
      <c r="EE842">
        <v>0.47281545400619507</v>
      </c>
      <c r="EF842">
        <v>0.40364095568656921</v>
      </c>
      <c r="EG842">
        <v>0.43550831079483032</v>
      </c>
      <c r="EH842">
        <v>0.55655115842819214</v>
      </c>
      <c r="EI842">
        <v>0.57879549264907837</v>
      </c>
      <c r="EJ842">
        <v>0.54990601539611816</v>
      </c>
      <c r="EK842">
        <v>0.76731961965560913</v>
      </c>
      <c r="EL842">
        <v>0.8296704888343811</v>
      </c>
      <c r="EM842">
        <v>0.90984278917312622</v>
      </c>
      <c r="EN842">
        <v>1.159231424331665</v>
      </c>
      <c r="EO842">
        <v>1.4350756406784058</v>
      </c>
      <c r="EP842">
        <v>1.7458541393280029</v>
      </c>
      <c r="EQ842">
        <v>1.743300199508667</v>
      </c>
      <c r="ER842">
        <v>1.6262110471725464</v>
      </c>
      <c r="ES842">
        <v>1.3407962322235107</v>
      </c>
      <c r="ET842">
        <v>1.3679370880126953</v>
      </c>
      <c r="EU842">
        <v>1.1747347116470337</v>
      </c>
      <c r="EV842">
        <v>1.1479703187942505</v>
      </c>
      <c r="EW842">
        <v>1.2117906808853149</v>
      </c>
      <c r="EX842">
        <v>1.1551246643066406</v>
      </c>
      <c r="EY842">
        <v>75.000747680664063</v>
      </c>
      <c r="EZ842">
        <v>73.47283935546875</v>
      </c>
      <c r="FA842">
        <v>72.326423645019531</v>
      </c>
      <c r="FB842">
        <v>71.926231384277344</v>
      </c>
      <c r="FC842">
        <v>71.479545593261719</v>
      </c>
      <c r="FD842">
        <v>70.75152587890625</v>
      </c>
      <c r="FE842">
        <v>70.515594482421875</v>
      </c>
      <c r="FF842">
        <v>70.525474548339844</v>
      </c>
      <c r="FG842">
        <v>72.587905883789063</v>
      </c>
      <c r="FH842">
        <v>77.444534301757813</v>
      </c>
      <c r="FI842">
        <v>82.688774108886719</v>
      </c>
      <c r="FJ842">
        <v>87.245307922363281</v>
      </c>
      <c r="FK842">
        <v>90.561637878417969</v>
      </c>
      <c r="FL842">
        <v>92.726066589355469</v>
      </c>
      <c r="FM842">
        <v>93.89959716796875</v>
      </c>
      <c r="FN842">
        <v>94.048912048339844</v>
      </c>
      <c r="FO842">
        <v>94.335075378417969</v>
      </c>
      <c r="FP842">
        <v>93.693618774414063</v>
      </c>
      <c r="FQ842">
        <v>92.217803955078125</v>
      </c>
      <c r="FR842">
        <v>88.865562438964844</v>
      </c>
      <c r="FS842">
        <v>84.137351989746094</v>
      </c>
      <c r="FT842">
        <v>80.794303894042969</v>
      </c>
      <c r="FU842">
        <v>78.812461853027344</v>
      </c>
      <c r="FV842">
        <v>77.078025817871094</v>
      </c>
      <c r="FW842">
        <v>1</v>
      </c>
    </row>
    <row r="843" spans="1:179" x14ac:dyDescent="0.2">
      <c r="A843" t="s">
        <v>241</v>
      </c>
      <c r="B843" t="s">
        <v>248</v>
      </c>
      <c r="C843" t="s">
        <v>218</v>
      </c>
      <c r="D843" t="s">
        <v>43</v>
      </c>
      <c r="E843">
        <v>2016</v>
      </c>
      <c r="F843" t="s">
        <v>225</v>
      </c>
      <c r="G843" t="s">
        <v>246</v>
      </c>
      <c r="H843">
        <v>83.89</v>
      </c>
      <c r="K843">
        <v>17.238851626528866</v>
      </c>
      <c r="L843">
        <v>16.612148850348998</v>
      </c>
      <c r="M843">
        <v>16.595594827067146</v>
      </c>
      <c r="N843">
        <v>17.250384238076794</v>
      </c>
      <c r="O843">
        <v>18.212038252405765</v>
      </c>
      <c r="P843">
        <v>19.736913623426371</v>
      </c>
      <c r="Q843">
        <v>23.070801549660288</v>
      </c>
      <c r="R843">
        <v>25.523285714390958</v>
      </c>
      <c r="S843">
        <v>27.2771953374464</v>
      </c>
      <c r="T843">
        <v>28.973625709273449</v>
      </c>
      <c r="U843">
        <v>30.628994030058507</v>
      </c>
      <c r="V843">
        <v>31.69176504740404</v>
      </c>
      <c r="W843">
        <v>32.061358602125033</v>
      </c>
      <c r="X843">
        <v>32.767729283935047</v>
      </c>
      <c r="Y843">
        <v>32.90874766313204</v>
      </c>
      <c r="Z843">
        <v>30.978548028540814</v>
      </c>
      <c r="AA843">
        <v>30.175528834377239</v>
      </c>
      <c r="AB843">
        <v>29.0955145618152</v>
      </c>
      <c r="AC843">
        <v>27.023556674883125</v>
      </c>
      <c r="AD843">
        <v>25.822632009124266</v>
      </c>
      <c r="AE843">
        <v>24.668048941038073</v>
      </c>
      <c r="AF843">
        <v>22.949551393513143</v>
      </c>
      <c r="AG843">
        <v>20.276822891711287</v>
      </c>
      <c r="AH843">
        <v>18.686697066857</v>
      </c>
      <c r="AI843">
        <v>-0.5617559552192688</v>
      </c>
      <c r="AJ843">
        <v>-0.43177324533462524</v>
      </c>
      <c r="AK843">
        <v>-0.43046623468399048</v>
      </c>
      <c r="AL843">
        <v>-0.34441879391670227</v>
      </c>
      <c r="AM843">
        <v>-0.32996535301208496</v>
      </c>
      <c r="AN843">
        <v>-0.38877683877944946</v>
      </c>
      <c r="AO843">
        <v>-0.40727704763412476</v>
      </c>
      <c r="AP843">
        <v>-0.37330436706542969</v>
      </c>
      <c r="AQ843">
        <v>-0.60838055610656738</v>
      </c>
      <c r="AR843">
        <v>-0.74618703126907349</v>
      </c>
      <c r="AS843">
        <v>-0.7680288553237915</v>
      </c>
      <c r="AT843">
        <v>-0.7299034595489502</v>
      </c>
      <c r="AU843">
        <v>-0.55881685018539429</v>
      </c>
      <c r="AV843">
        <v>-0.34816551208496094</v>
      </c>
      <c r="AW843">
        <v>-0.28545820713043213</v>
      </c>
      <c r="AX843">
        <v>-0.29573935270309448</v>
      </c>
      <c r="AY843">
        <v>-0.50533539056777954</v>
      </c>
      <c r="AZ843">
        <v>-1.0629023313522339</v>
      </c>
      <c r="BA843">
        <v>-0.68060135841369629</v>
      </c>
      <c r="BB843">
        <v>-0.66312438249588013</v>
      </c>
      <c r="BC843">
        <v>-1.0224481821060181</v>
      </c>
      <c r="BD843">
        <v>-0.92384165525436401</v>
      </c>
      <c r="BE843">
        <v>-0.72154903411865234</v>
      </c>
      <c r="BF843">
        <v>-0.73849707841873169</v>
      </c>
      <c r="BG843">
        <v>-0.24911606311798096</v>
      </c>
      <c r="BH843">
        <v>-0.17655578255653381</v>
      </c>
      <c r="BI843">
        <v>-0.1817173957824707</v>
      </c>
      <c r="BJ843">
        <v>-0.12206541001796722</v>
      </c>
      <c r="BK843">
        <v>-0.10460305213928223</v>
      </c>
      <c r="BL843">
        <v>-0.16351151466369629</v>
      </c>
      <c r="BM843">
        <v>-0.16797037422657013</v>
      </c>
      <c r="BN843">
        <v>-0.11266524344682693</v>
      </c>
      <c r="BO843">
        <v>-0.26973891258239746</v>
      </c>
      <c r="BP843">
        <v>-0.37282100319862366</v>
      </c>
      <c r="BQ843">
        <v>-0.33090829849243164</v>
      </c>
      <c r="BR843">
        <v>-0.28812608122825623</v>
      </c>
      <c r="BS843">
        <v>-0.14852380752563477</v>
      </c>
      <c r="BT843">
        <v>6.2899671494960785E-2</v>
      </c>
      <c r="BU843">
        <v>0.17873808741569519</v>
      </c>
      <c r="BV843">
        <v>0.25316146016120911</v>
      </c>
      <c r="BW843">
        <v>0.10723879188299179</v>
      </c>
      <c r="BX843">
        <v>-0.30988594889640808</v>
      </c>
      <c r="BY843">
        <v>-0.11983969062566757</v>
      </c>
      <c r="BZ843">
        <v>-0.10060619562864304</v>
      </c>
      <c r="CA843">
        <v>-0.40031811594963074</v>
      </c>
      <c r="CB843">
        <v>-0.33900564908981323</v>
      </c>
      <c r="CC843">
        <v>-0.18206797540187836</v>
      </c>
      <c r="CD843">
        <v>-0.2086823582649231</v>
      </c>
      <c r="CE843">
        <v>-3.2582614570856094E-2</v>
      </c>
      <c r="CF843">
        <v>2.0706829673144966E-4</v>
      </c>
      <c r="CG843">
        <v>-9.4346934929490089E-3</v>
      </c>
      <c r="CH843">
        <v>3.1935863196849823E-2</v>
      </c>
      <c r="CI843">
        <v>5.1482189446687698E-2</v>
      </c>
      <c r="CJ843">
        <v>-7.4934237636625767E-3</v>
      </c>
      <c r="CK843">
        <v>-2.2273040376603603E-3</v>
      </c>
      <c r="CL843">
        <v>6.7852631211280823E-2</v>
      </c>
      <c r="CM843">
        <v>-3.5196732729673386E-2</v>
      </c>
      <c r="CN843">
        <v>-0.11422884464263916</v>
      </c>
      <c r="CO843">
        <v>-2.8159948065876961E-2</v>
      </c>
      <c r="CP843">
        <v>1.7847608774900436E-2</v>
      </c>
      <c r="CQ843">
        <v>0.13564386963844299</v>
      </c>
      <c r="CR843">
        <v>0.34760215878486633</v>
      </c>
      <c r="CS843">
        <v>0.50023901462554932</v>
      </c>
      <c r="CT843">
        <v>0.63332849740982056</v>
      </c>
      <c r="CU843">
        <v>0.53150582313537598</v>
      </c>
      <c r="CV843">
        <v>0.21165095269680023</v>
      </c>
      <c r="CW843">
        <v>0.26854214072227478</v>
      </c>
      <c r="CX843">
        <v>0.28899219632148743</v>
      </c>
      <c r="CY843">
        <v>3.0567256733775139E-2</v>
      </c>
      <c r="CZ843">
        <v>6.6050015389919281E-2</v>
      </c>
      <c r="DA843">
        <v>0.19157496094703674</v>
      </c>
      <c r="DB843">
        <v>0.15826570987701416</v>
      </c>
      <c r="DC843">
        <v>0.18395082652568817</v>
      </c>
      <c r="DD843">
        <v>0.17696991562843323</v>
      </c>
      <c r="DE843">
        <v>0.16284801065921783</v>
      </c>
      <c r="DF843">
        <v>0.18593713641166687</v>
      </c>
      <c r="DG843">
        <v>0.20756742358207703</v>
      </c>
      <c r="DH843">
        <v>0.14852465689182281</v>
      </c>
      <c r="DI843">
        <v>0.16351577639579773</v>
      </c>
      <c r="DJ843">
        <v>0.24837049841880798</v>
      </c>
      <c r="DK843">
        <v>0.19934545457363129</v>
      </c>
      <c r="DL843">
        <v>0.14436332881450653</v>
      </c>
      <c r="DM843">
        <v>0.27458840608596802</v>
      </c>
      <c r="DN843">
        <v>0.32382127642631531</v>
      </c>
      <c r="DO843">
        <v>0.41981157660484314</v>
      </c>
      <c r="DP843">
        <v>0.63230466842651367</v>
      </c>
      <c r="DQ843">
        <v>0.82173997163772583</v>
      </c>
      <c r="DR843">
        <v>1.0134955644607544</v>
      </c>
      <c r="DS843">
        <v>0.95577287673950195</v>
      </c>
      <c r="DT843">
        <v>0.73318785429000854</v>
      </c>
      <c r="DU843">
        <v>0.65692394971847534</v>
      </c>
      <c r="DV843">
        <v>0.67859059572219849</v>
      </c>
      <c r="DW843">
        <v>0.46145263314247131</v>
      </c>
      <c r="DX843">
        <v>0.4711056649684906</v>
      </c>
      <c r="DY843">
        <v>0.56521791219711304</v>
      </c>
      <c r="DZ843">
        <v>0.52521377801895142</v>
      </c>
      <c r="EA843">
        <v>0.49659073352813721</v>
      </c>
      <c r="EB843">
        <v>0.43218737840652466</v>
      </c>
      <c r="EC843">
        <v>0.4115968644618988</v>
      </c>
      <c r="ED843">
        <v>0.40829053521156311</v>
      </c>
      <c r="EE843">
        <v>0.43292972445487976</v>
      </c>
      <c r="EF843">
        <v>0.37378999590873718</v>
      </c>
      <c r="EG843">
        <v>0.40282246470451355</v>
      </c>
      <c r="EH843">
        <v>0.50900965929031372</v>
      </c>
      <c r="EI843">
        <v>0.5379871129989624</v>
      </c>
      <c r="EJ843">
        <v>0.51772934198379517</v>
      </c>
      <c r="EK843">
        <v>0.71170896291732788</v>
      </c>
      <c r="EL843">
        <v>0.76559871435165405</v>
      </c>
      <c r="EM843">
        <v>0.83010458946228027</v>
      </c>
      <c r="EN843">
        <v>1.0433698892593384</v>
      </c>
      <c r="EO843">
        <v>1.2859362363815308</v>
      </c>
      <c r="EP843">
        <v>1.5623964071273804</v>
      </c>
      <c r="EQ843">
        <v>1.5683470964431763</v>
      </c>
      <c r="ER843">
        <v>1.4862042665481567</v>
      </c>
      <c r="ES843">
        <v>1.2176856994628906</v>
      </c>
      <c r="ET843">
        <v>1.241108775138855</v>
      </c>
      <c r="EU843">
        <v>1.0835827589035034</v>
      </c>
      <c r="EV843">
        <v>1.0559417009353638</v>
      </c>
      <c r="EW843">
        <v>1.1046990156173706</v>
      </c>
      <c r="EX843">
        <v>1.0550285577774048</v>
      </c>
      <c r="EY843">
        <v>75.000747680664063</v>
      </c>
      <c r="EZ843">
        <v>73.47283935546875</v>
      </c>
      <c r="FA843">
        <v>72.326423645019531</v>
      </c>
      <c r="FB843">
        <v>71.926231384277344</v>
      </c>
      <c r="FC843">
        <v>71.479545593261719</v>
      </c>
      <c r="FD843">
        <v>70.75152587890625</v>
      </c>
      <c r="FE843">
        <v>70.515594482421875</v>
      </c>
      <c r="FF843">
        <v>70.525474548339844</v>
      </c>
      <c r="FG843">
        <v>72.587905883789063</v>
      </c>
      <c r="FH843">
        <v>77.444534301757813</v>
      </c>
      <c r="FI843">
        <v>82.688774108886719</v>
      </c>
      <c r="FJ843">
        <v>87.245307922363281</v>
      </c>
      <c r="FK843">
        <v>90.561637878417969</v>
      </c>
      <c r="FL843">
        <v>92.726066589355469</v>
      </c>
      <c r="FM843">
        <v>93.89959716796875</v>
      </c>
      <c r="FN843">
        <v>94.048912048339844</v>
      </c>
      <c r="FO843">
        <v>94.335075378417969</v>
      </c>
      <c r="FP843">
        <v>93.693618774414063</v>
      </c>
      <c r="FQ843">
        <v>92.217803955078125</v>
      </c>
      <c r="FR843">
        <v>88.865562438964844</v>
      </c>
      <c r="FS843">
        <v>84.137351989746094</v>
      </c>
      <c r="FT843">
        <v>80.794303894042969</v>
      </c>
      <c r="FU843">
        <v>78.812461853027344</v>
      </c>
      <c r="FV843">
        <v>77.078025817871094</v>
      </c>
      <c r="FW843">
        <v>1</v>
      </c>
    </row>
    <row r="844" spans="1:179" x14ac:dyDescent="0.2">
      <c r="A844" t="s">
        <v>241</v>
      </c>
      <c r="B844" t="s">
        <v>248</v>
      </c>
      <c r="C844" t="s">
        <v>218</v>
      </c>
      <c r="D844" t="s">
        <v>43</v>
      </c>
      <c r="E844" t="s">
        <v>250</v>
      </c>
      <c r="F844" t="s">
        <v>225</v>
      </c>
      <c r="G844" t="s">
        <v>246</v>
      </c>
      <c r="H844">
        <v>79.64</v>
      </c>
      <c r="K844">
        <v>16.366295584760341</v>
      </c>
      <c r="L844">
        <v>15.77131379009338</v>
      </c>
      <c r="M844">
        <v>15.755597659807135</v>
      </c>
      <c r="N844">
        <v>16.377244465436775</v>
      </c>
      <c r="O844">
        <v>17.290223716592866</v>
      </c>
      <c r="P844">
        <v>18.737916497568992</v>
      </c>
      <c r="Q844">
        <v>21.903057449489499</v>
      </c>
      <c r="R844">
        <v>24.231407482687636</v>
      </c>
      <c r="S844">
        <v>25.896541793357542</v>
      </c>
      <c r="T844">
        <v>27.507106203666631</v>
      </c>
      <c r="U844">
        <v>29.078686946198481</v>
      </c>
      <c r="V844">
        <v>30.087665095417332</v>
      </c>
      <c r="W844">
        <v>30.438551424381231</v>
      </c>
      <c r="X844">
        <v>31.109168680180378</v>
      </c>
      <c r="Y844">
        <v>31.243049319495707</v>
      </c>
      <c r="Z844">
        <v>29.41054803450859</v>
      </c>
      <c r="AA844">
        <v>28.648174195656573</v>
      </c>
      <c r="AB844">
        <v>27.622825570153648</v>
      </c>
      <c r="AC844">
        <v>25.655741221882952</v>
      </c>
      <c r="AD844">
        <v>24.515602163861686</v>
      </c>
      <c r="AE844">
        <v>23.41945909245322</v>
      </c>
      <c r="AF844">
        <v>21.787944451350533</v>
      </c>
      <c r="AG844">
        <v>19.25049789597864</v>
      </c>
      <c r="AH844">
        <v>17.740857356670496</v>
      </c>
      <c r="AI844">
        <v>-0.54654067754745483</v>
      </c>
      <c r="AJ844">
        <v>-0.4207092821598053</v>
      </c>
      <c r="AK844">
        <v>-0.41919490694999695</v>
      </c>
      <c r="AL844">
        <v>-0.33638688921928406</v>
      </c>
      <c r="AM844">
        <v>-0.32279220223426819</v>
      </c>
      <c r="AN844">
        <v>-0.37862280011177063</v>
      </c>
      <c r="AO844">
        <v>-0.39678028225898743</v>
      </c>
      <c r="AP844">
        <v>-0.36542904376983643</v>
      </c>
      <c r="AQ844">
        <v>-0.59190469980239868</v>
      </c>
      <c r="AR844">
        <v>-0.72420412302017212</v>
      </c>
      <c r="AS844">
        <v>-0.74763596057891846</v>
      </c>
      <c r="AT844">
        <v>-0.71163713932037354</v>
      </c>
      <c r="AU844">
        <v>-0.54787904024124146</v>
      </c>
      <c r="AV844">
        <v>-0.34792262315750122</v>
      </c>
      <c r="AW844">
        <v>-0.29063567519187927</v>
      </c>
      <c r="AX844">
        <v>-0.30397763848304749</v>
      </c>
      <c r="AY844">
        <v>-0.50565701723098755</v>
      </c>
      <c r="AZ844">
        <v>-1.0409401655197144</v>
      </c>
      <c r="BA844">
        <v>-0.66986113786697388</v>
      </c>
      <c r="BB844">
        <v>-0.65334314107894897</v>
      </c>
      <c r="BC844">
        <v>-0.99699980020523071</v>
      </c>
      <c r="BD844">
        <v>-0.90180748701095581</v>
      </c>
      <c r="BE844">
        <v>-0.70783644914627075</v>
      </c>
      <c r="BF844">
        <v>-0.72351795434951782</v>
      </c>
      <c r="BG844">
        <v>-0.24191571772098541</v>
      </c>
      <c r="BH844">
        <v>-0.17203468084335327</v>
      </c>
      <c r="BI844">
        <v>-0.17682312428951263</v>
      </c>
      <c r="BJ844">
        <v>-0.11973383277654648</v>
      </c>
      <c r="BK844">
        <v>-0.10320738703012466</v>
      </c>
      <c r="BL844">
        <v>-0.15913248062133789</v>
      </c>
      <c r="BM844">
        <v>-0.16360858082771301</v>
      </c>
      <c r="BN844">
        <v>-0.11147179454565048</v>
      </c>
      <c r="BO844">
        <v>-0.26194459199905396</v>
      </c>
      <c r="BP844">
        <v>-0.36040985584259033</v>
      </c>
      <c r="BQ844">
        <v>-0.32172158360481262</v>
      </c>
      <c r="BR844">
        <v>-0.28118535876274109</v>
      </c>
      <c r="BS844">
        <v>-0.14810448884963989</v>
      </c>
      <c r="BT844">
        <v>5.2604310214519501E-2</v>
      </c>
      <c r="BU844">
        <v>0.16166029870510101</v>
      </c>
      <c r="BV844">
        <v>0.23085127770900726</v>
      </c>
      <c r="BW844">
        <v>9.121297299861908E-2</v>
      </c>
      <c r="BX844">
        <v>-0.30722841620445251</v>
      </c>
      <c r="BY844">
        <v>-0.12347540259361267</v>
      </c>
      <c r="BZ844">
        <v>-0.10524583607912064</v>
      </c>
      <c r="CA844">
        <v>-0.39081895351409912</v>
      </c>
      <c r="CB844">
        <v>-0.33196461200714111</v>
      </c>
      <c r="CC844">
        <v>-0.18218578398227692</v>
      </c>
      <c r="CD844">
        <v>-0.20728582143783569</v>
      </c>
      <c r="CE844">
        <v>-3.0933422967791557E-2</v>
      </c>
      <c r="CF844">
        <v>1.9658739620354027E-4</v>
      </c>
      <c r="CG844">
        <v>-8.9571503922343254E-3</v>
      </c>
      <c r="CH844">
        <v>3.0319409444928169E-2</v>
      </c>
      <c r="CI844">
        <v>4.8876382410526276E-2</v>
      </c>
      <c r="CJ844">
        <v>-7.1141389198601246E-3</v>
      </c>
      <c r="CK844">
        <v>-2.1145674400031567E-3</v>
      </c>
      <c r="CL844">
        <v>6.4418219029903412E-2</v>
      </c>
      <c r="CM844">
        <v>-3.3415224403142929E-2</v>
      </c>
      <c r="CN844">
        <v>-0.10844707489013672</v>
      </c>
      <c r="CO844">
        <v>-2.6734612882137299E-2</v>
      </c>
      <c r="CP844">
        <v>1.6944240778684616E-2</v>
      </c>
      <c r="CQ844">
        <v>0.12877817451953888</v>
      </c>
      <c r="CR844">
        <v>0.33000805974006653</v>
      </c>
      <c r="CS844">
        <v>0.47491911053657532</v>
      </c>
      <c r="CT844">
        <v>0.60127216577529907</v>
      </c>
      <c r="CU844">
        <v>0.50460326671600342</v>
      </c>
      <c r="CV844">
        <v>0.20093810558319092</v>
      </c>
      <c r="CW844">
        <v>0.25494968891143799</v>
      </c>
      <c r="CX844">
        <v>0.27436468005180359</v>
      </c>
      <c r="CY844">
        <v>2.9020072892308235E-2</v>
      </c>
      <c r="CZ844">
        <v>6.2706850469112396E-2</v>
      </c>
      <c r="DA844">
        <v>0.18187826871871948</v>
      </c>
      <c r="DB844">
        <v>0.1502549946308136</v>
      </c>
      <c r="DC844">
        <v>0.18004888296127319</v>
      </c>
      <c r="DD844">
        <v>0.17242784798145294</v>
      </c>
      <c r="DE844">
        <v>0.15890881419181824</v>
      </c>
      <c r="DF844">
        <v>0.18037265539169312</v>
      </c>
      <c r="DG844">
        <v>0.20096015930175781</v>
      </c>
      <c r="DH844">
        <v>0.14490419626235962</v>
      </c>
      <c r="DI844">
        <v>0.15937943756580353</v>
      </c>
      <c r="DJ844">
        <v>0.2403082400560379</v>
      </c>
      <c r="DK844">
        <v>0.1951141357421875</v>
      </c>
      <c r="DL844">
        <v>0.14351572096347809</v>
      </c>
      <c r="DM844">
        <v>0.26825237274169922</v>
      </c>
      <c r="DN844">
        <v>0.31507381796836853</v>
      </c>
      <c r="DO844">
        <v>0.40566083788871765</v>
      </c>
      <c r="DP844">
        <v>0.60741180181503296</v>
      </c>
      <c r="DQ844">
        <v>0.78817790746688843</v>
      </c>
      <c r="DR844">
        <v>0.97169303894042969</v>
      </c>
      <c r="DS844">
        <v>0.91799360513687134</v>
      </c>
      <c r="DT844">
        <v>0.70910465717315674</v>
      </c>
      <c r="DU844">
        <v>0.63337481021881104</v>
      </c>
      <c r="DV844">
        <v>0.65397518873214722</v>
      </c>
      <c r="DW844">
        <v>0.44885909557342529</v>
      </c>
      <c r="DX844">
        <v>0.45737829804420471</v>
      </c>
      <c r="DY844">
        <v>0.54594230651855469</v>
      </c>
      <c r="DZ844">
        <v>0.50779581069946289</v>
      </c>
      <c r="EA844">
        <v>0.48467379808425903</v>
      </c>
      <c r="EB844">
        <v>0.42110243439674377</v>
      </c>
      <c r="EC844">
        <v>0.40128061175346375</v>
      </c>
      <c r="ED844">
        <v>0.3970257043838501</v>
      </c>
      <c r="EE844">
        <v>0.42054495215415955</v>
      </c>
      <c r="EF844">
        <v>0.36439451575279236</v>
      </c>
      <c r="EG844">
        <v>0.39255115389823914</v>
      </c>
      <c r="EH844">
        <v>0.49426549673080444</v>
      </c>
      <c r="EI844">
        <v>0.52507424354553223</v>
      </c>
      <c r="EJ844">
        <v>0.50730997323989868</v>
      </c>
      <c r="EK844">
        <v>0.69416671991348267</v>
      </c>
      <c r="EL844">
        <v>0.74552559852600098</v>
      </c>
      <c r="EM844">
        <v>0.8054354190826416</v>
      </c>
      <c r="EN844">
        <v>1.0079387426376343</v>
      </c>
      <c r="EO844">
        <v>1.2404738664627075</v>
      </c>
      <c r="EP844">
        <v>1.5065219402313232</v>
      </c>
      <c r="EQ844">
        <v>1.5148636102676392</v>
      </c>
      <c r="ER844">
        <v>1.4428163766860962</v>
      </c>
      <c r="ES844">
        <v>1.1797605752944946</v>
      </c>
      <c r="ET844">
        <v>1.2020725011825562</v>
      </c>
      <c r="EU844">
        <v>1.0550400018692017</v>
      </c>
      <c r="EV844">
        <v>1.0272212028503418</v>
      </c>
      <c r="EW844">
        <v>1.0715929269790649</v>
      </c>
      <c r="EX844">
        <v>1.024027943611145</v>
      </c>
      <c r="EY844">
        <v>75.000747680664063</v>
      </c>
      <c r="EZ844">
        <v>73.47283935546875</v>
      </c>
      <c r="FA844">
        <v>72.326423645019531</v>
      </c>
      <c r="FB844">
        <v>71.926231384277344</v>
      </c>
      <c r="FC844">
        <v>71.479545593261719</v>
      </c>
      <c r="FD844">
        <v>70.75152587890625</v>
      </c>
      <c r="FE844">
        <v>70.515594482421875</v>
      </c>
      <c r="FF844">
        <v>70.525474548339844</v>
      </c>
      <c r="FG844">
        <v>72.587905883789063</v>
      </c>
      <c r="FH844">
        <v>77.444541931152344</v>
      </c>
      <c r="FI844">
        <v>82.688774108886719</v>
      </c>
      <c r="FJ844">
        <v>87.245307922363281</v>
      </c>
      <c r="FK844">
        <v>90.561637878417969</v>
      </c>
      <c r="FL844">
        <v>92.726066589355469</v>
      </c>
      <c r="FM844">
        <v>93.89959716796875</v>
      </c>
      <c r="FN844">
        <v>94.048912048339844</v>
      </c>
      <c r="FO844">
        <v>94.335075378417969</v>
      </c>
      <c r="FP844">
        <v>93.693618774414063</v>
      </c>
      <c r="FQ844">
        <v>92.217796325683594</v>
      </c>
      <c r="FR844">
        <v>88.865562438964844</v>
      </c>
      <c r="FS844">
        <v>84.137351989746094</v>
      </c>
      <c r="FT844">
        <v>80.794303894042969</v>
      </c>
      <c r="FU844">
        <v>78.812461853027344</v>
      </c>
      <c r="FV844">
        <v>77.078025817871094</v>
      </c>
      <c r="FW844">
        <v>1</v>
      </c>
    </row>
    <row r="845" spans="1:179" x14ac:dyDescent="0.2">
      <c r="A845" t="s">
        <v>241</v>
      </c>
      <c r="B845" t="s">
        <v>248</v>
      </c>
      <c r="C845" t="s">
        <v>218</v>
      </c>
      <c r="D845" t="s">
        <v>44</v>
      </c>
      <c r="E845">
        <v>2015</v>
      </c>
      <c r="F845" t="s">
        <v>225</v>
      </c>
      <c r="G845" t="s">
        <v>246</v>
      </c>
      <c r="H845">
        <v>98.45</v>
      </c>
      <c r="K845">
        <v>20.594014593183886</v>
      </c>
      <c r="L845">
        <v>19.905903859279832</v>
      </c>
      <c r="M845">
        <v>19.930342491394985</v>
      </c>
      <c r="N845">
        <v>20.641191568784397</v>
      </c>
      <c r="O845">
        <v>21.703526877288144</v>
      </c>
      <c r="P845">
        <v>23.520065751254624</v>
      </c>
      <c r="Q845">
        <v>27.457193187366446</v>
      </c>
      <c r="R845">
        <v>30.380307356000806</v>
      </c>
      <c r="S845">
        <v>32.325623351417811</v>
      </c>
      <c r="T845">
        <v>34.194798985066498</v>
      </c>
      <c r="U845">
        <v>35.975184799977789</v>
      </c>
      <c r="V845">
        <v>37.279231687777255</v>
      </c>
      <c r="W845">
        <v>37.986514375072957</v>
      </c>
      <c r="X845">
        <v>38.892846806829887</v>
      </c>
      <c r="Y845">
        <v>39.115313748177222</v>
      </c>
      <c r="Z845">
        <v>36.931932872018898</v>
      </c>
      <c r="AA845">
        <v>35.997710152300812</v>
      </c>
      <c r="AB845">
        <v>34.679810723144058</v>
      </c>
      <c r="AC845">
        <v>32.202311416601695</v>
      </c>
      <c r="AD845">
        <v>30.715578638013717</v>
      </c>
      <c r="AE845">
        <v>29.485936039449356</v>
      </c>
      <c r="AF845">
        <v>27.500509459763013</v>
      </c>
      <c r="AG845">
        <v>24.34817622750522</v>
      </c>
      <c r="AH845">
        <v>22.528591548606219</v>
      </c>
      <c r="AI845">
        <v>-0.59156757593154907</v>
      </c>
      <c r="AJ845">
        <v>-0.46868970990180969</v>
      </c>
      <c r="AK845">
        <v>-0.49722442030906677</v>
      </c>
      <c r="AL845">
        <v>-0.37059560418128967</v>
      </c>
      <c r="AM845">
        <v>-0.35556516051292419</v>
      </c>
      <c r="AN845">
        <v>-0.41190123558044434</v>
      </c>
      <c r="AO845">
        <v>-0.44069045782089233</v>
      </c>
      <c r="AP845">
        <v>-0.38575425744056702</v>
      </c>
      <c r="AQ845">
        <v>-0.63383549451828003</v>
      </c>
      <c r="AR845">
        <v>-0.7398560643196106</v>
      </c>
      <c r="AS845">
        <v>-0.76146835088729858</v>
      </c>
      <c r="AT845">
        <v>-0.71156275272369385</v>
      </c>
      <c r="AU845">
        <v>-0.55136442184448242</v>
      </c>
      <c r="AV845">
        <v>-0.31317254900932312</v>
      </c>
      <c r="AW845">
        <v>-0.23401091992855072</v>
      </c>
      <c r="AX845">
        <v>-0.20208932459354401</v>
      </c>
      <c r="AY845">
        <v>-0.43377876281738281</v>
      </c>
      <c r="AZ845">
        <v>-1.0727925300598145</v>
      </c>
      <c r="BA845">
        <v>-0.65782022476196289</v>
      </c>
      <c r="BB845">
        <v>-0.64843249320983887</v>
      </c>
      <c r="BC845">
        <v>-1.0733106136322021</v>
      </c>
      <c r="BD845">
        <v>-0.95231521129608154</v>
      </c>
      <c r="BE845">
        <v>-0.71227216720581055</v>
      </c>
      <c r="BF845">
        <v>-0.74953180551528931</v>
      </c>
      <c r="BG845">
        <v>-0.26179882884025574</v>
      </c>
      <c r="BH845">
        <v>-0.19234886765480042</v>
      </c>
      <c r="BI845">
        <v>-0.22283616662025452</v>
      </c>
      <c r="BJ845">
        <v>-0.13096898794174194</v>
      </c>
      <c r="BK845">
        <v>-0.11307131499052048</v>
      </c>
      <c r="BL845">
        <v>-0.17390398681163788</v>
      </c>
      <c r="BM845">
        <v>-0.18070825934410095</v>
      </c>
      <c r="BN845">
        <v>-0.10645059496164322</v>
      </c>
      <c r="BO845">
        <v>-0.28079614043235779</v>
      </c>
      <c r="BP845">
        <v>-0.3617226779460907</v>
      </c>
      <c r="BQ845">
        <v>-0.32110363245010376</v>
      </c>
      <c r="BR845">
        <v>-0.26728048920631409</v>
      </c>
      <c r="BS845">
        <v>-0.12943609058856964</v>
      </c>
      <c r="BT845">
        <v>0.11108318716287613</v>
      </c>
      <c r="BU845">
        <v>0.23361046612262726</v>
      </c>
      <c r="BV845">
        <v>0.33197587728500366</v>
      </c>
      <c r="BW845">
        <v>0.17347893118858337</v>
      </c>
      <c r="BX845">
        <v>-0.30227339267730713</v>
      </c>
      <c r="BY845">
        <v>-9.2963390052318573E-2</v>
      </c>
      <c r="BZ845">
        <v>-7.7415801584720612E-2</v>
      </c>
      <c r="CA845">
        <v>-0.42662516236305237</v>
      </c>
      <c r="CB845">
        <v>-0.35277473926544189</v>
      </c>
      <c r="CC845">
        <v>-0.16200888156890869</v>
      </c>
      <c r="CD845">
        <v>-0.20491164922714233</v>
      </c>
      <c r="CE845">
        <v>-3.3402007073163986E-2</v>
      </c>
      <c r="CF845">
        <v>-9.5604249509051442E-4</v>
      </c>
      <c r="CG845">
        <v>-3.2795708626508713E-2</v>
      </c>
      <c r="CH845">
        <v>3.4995686262845993E-2</v>
      </c>
      <c r="CI845">
        <v>5.4879192262887955E-2</v>
      </c>
      <c r="CJ845">
        <v>-9.0678203850984573E-3</v>
      </c>
      <c r="CK845">
        <v>-6.4537144498899579E-4</v>
      </c>
      <c r="CL845">
        <v>8.6994275450706482E-2</v>
      </c>
      <c r="CM845">
        <v>-3.6282174289226532E-2</v>
      </c>
      <c r="CN845">
        <v>-9.9828630685806274E-2</v>
      </c>
      <c r="CO845">
        <v>-1.6108348965644836E-2</v>
      </c>
      <c r="CP845">
        <v>4.0428023785352707E-2</v>
      </c>
      <c r="CQ845">
        <v>0.1627902090549469</v>
      </c>
      <c r="CR845">
        <v>0.40492141246795654</v>
      </c>
      <c r="CS845">
        <v>0.55748361349105835</v>
      </c>
      <c r="CT845">
        <v>0.70186781883239746</v>
      </c>
      <c r="CU845">
        <v>0.59406375885009766</v>
      </c>
      <c r="CV845">
        <v>0.23138578236103058</v>
      </c>
      <c r="CW845">
        <v>0.29825472831726074</v>
      </c>
      <c r="CX845">
        <v>0.31806862354278564</v>
      </c>
      <c r="CY845">
        <v>2.1267257630825043E-2</v>
      </c>
      <c r="CZ845">
        <v>6.2465164810419083E-2</v>
      </c>
      <c r="DA845">
        <v>0.21910180151462555</v>
      </c>
      <c r="DB845">
        <v>0.17229059338569641</v>
      </c>
      <c r="DC845">
        <v>0.19499482214450836</v>
      </c>
      <c r="DD845">
        <v>0.19043678045272827</v>
      </c>
      <c r="DE845">
        <v>0.15724475681781769</v>
      </c>
      <c r="DF845">
        <v>0.20096035301685333</v>
      </c>
      <c r="DG845">
        <v>0.22282969951629639</v>
      </c>
      <c r="DH845">
        <v>0.15576834976673126</v>
      </c>
      <c r="DI845">
        <v>0.17941750586032867</v>
      </c>
      <c r="DJ845">
        <v>0.28043913841247559</v>
      </c>
      <c r="DK845">
        <v>0.20823180675506592</v>
      </c>
      <c r="DL845">
        <v>0.16206540167331696</v>
      </c>
      <c r="DM845">
        <v>0.28888693451881409</v>
      </c>
      <c r="DN845">
        <v>0.3481365442276001</v>
      </c>
      <c r="DO845">
        <v>0.45501649379730225</v>
      </c>
      <c r="DP845">
        <v>0.69875967502593994</v>
      </c>
      <c r="DQ845">
        <v>0.88135677576065063</v>
      </c>
      <c r="DR845">
        <v>1.0717597007751465</v>
      </c>
      <c r="DS845">
        <v>1.0146485567092896</v>
      </c>
      <c r="DT845">
        <v>0.76504498720169067</v>
      </c>
      <c r="DU845">
        <v>0.68947285413742065</v>
      </c>
      <c r="DV845">
        <v>0.71355301141738892</v>
      </c>
      <c r="DW845">
        <v>0.46915966272354126</v>
      </c>
      <c r="DX845">
        <v>0.47770506143569946</v>
      </c>
      <c r="DY845">
        <v>0.6002124547958374</v>
      </c>
      <c r="DZ845">
        <v>0.54949283599853516</v>
      </c>
      <c r="EA845">
        <v>0.52476358413696289</v>
      </c>
      <c r="EB845">
        <v>0.46677762269973755</v>
      </c>
      <c r="EC845">
        <v>0.43163299560546875</v>
      </c>
      <c r="ED845">
        <v>0.44058698415756226</v>
      </c>
      <c r="EE845">
        <v>0.46532353758811951</v>
      </c>
      <c r="EF845">
        <v>0.39376556873321533</v>
      </c>
      <c r="EG845">
        <v>0.43939971923828125</v>
      </c>
      <c r="EH845">
        <v>0.55974280834197998</v>
      </c>
      <c r="EI845">
        <v>0.56127113103866577</v>
      </c>
      <c r="EJ845">
        <v>0.54019880294799805</v>
      </c>
      <c r="EK845">
        <v>0.7292516827583313</v>
      </c>
      <c r="EL845">
        <v>0.79241877794265747</v>
      </c>
      <c r="EM845">
        <v>0.87694483995437622</v>
      </c>
      <c r="EN845">
        <v>1.1230154037475586</v>
      </c>
      <c r="EO845">
        <v>1.3489781618118286</v>
      </c>
      <c r="EP845">
        <v>1.6058249473571777</v>
      </c>
      <c r="EQ845">
        <v>1.6219062805175781</v>
      </c>
      <c r="ER845">
        <v>1.5355640649795532</v>
      </c>
      <c r="ES845">
        <v>1.2543296813964844</v>
      </c>
      <c r="ET845">
        <v>1.2845697402954102</v>
      </c>
      <c r="EU845">
        <v>1.1158452033996582</v>
      </c>
      <c r="EV845">
        <v>1.0772455930709839</v>
      </c>
      <c r="EW845">
        <v>1.1504757404327393</v>
      </c>
      <c r="EX845">
        <v>1.0941129922866821</v>
      </c>
      <c r="EY845">
        <v>73.540351867675781</v>
      </c>
      <c r="EZ845">
        <v>72.516525268554688</v>
      </c>
      <c r="FA845">
        <v>71.795761108398437</v>
      </c>
      <c r="FB845">
        <v>71.278076171875</v>
      </c>
      <c r="FC845">
        <v>70.821090698242188</v>
      </c>
      <c r="FD845">
        <v>70.331710815429687</v>
      </c>
      <c r="FE845">
        <v>70.248725891113281</v>
      </c>
      <c r="FF845">
        <v>70.54058837890625</v>
      </c>
      <c r="FG845">
        <v>72.336341857910156</v>
      </c>
      <c r="FH845">
        <v>76.661331176757812</v>
      </c>
      <c r="FI845">
        <v>81.424278259277344</v>
      </c>
      <c r="FJ845">
        <v>86.2713623046875</v>
      </c>
      <c r="FK845">
        <v>90.514991760253906</v>
      </c>
      <c r="FL845">
        <v>93.070594787597656</v>
      </c>
      <c r="FM845">
        <v>94.385887145996094</v>
      </c>
      <c r="FN845">
        <v>94.796600341796875</v>
      </c>
      <c r="FO845">
        <v>94.960212707519531</v>
      </c>
      <c r="FP845">
        <v>93.810569763183594</v>
      </c>
      <c r="FQ845">
        <v>92.300338745117187</v>
      </c>
      <c r="FR845">
        <v>88.984062194824219</v>
      </c>
      <c r="FS845">
        <v>85.315406799316406</v>
      </c>
      <c r="FT845">
        <v>82.168243408203125</v>
      </c>
      <c r="FU845">
        <v>80.021392822265625</v>
      </c>
      <c r="FV845">
        <v>78.929702758789063</v>
      </c>
      <c r="FW845">
        <v>1</v>
      </c>
    </row>
    <row r="846" spans="1:179" x14ac:dyDescent="0.2">
      <c r="A846" t="s">
        <v>241</v>
      </c>
      <c r="B846" t="s">
        <v>248</v>
      </c>
      <c r="C846" t="s">
        <v>218</v>
      </c>
      <c r="D846" t="s">
        <v>44</v>
      </c>
      <c r="E846">
        <v>2016</v>
      </c>
      <c r="F846" t="s">
        <v>225</v>
      </c>
      <c r="G846" t="s">
        <v>246</v>
      </c>
      <c r="H846">
        <v>84.19</v>
      </c>
      <c r="K846">
        <v>17.61208062366795</v>
      </c>
      <c r="L846">
        <v>17.023605672914996</v>
      </c>
      <c r="M846">
        <v>17.0445056852558</v>
      </c>
      <c r="N846">
        <v>17.652426554962567</v>
      </c>
      <c r="O846">
        <v>18.560939803706681</v>
      </c>
      <c r="P846">
        <v>20.114450847391851</v>
      </c>
      <c r="Q846">
        <v>23.481497399519995</v>
      </c>
      <c r="R846">
        <v>25.98135589856242</v>
      </c>
      <c r="S846">
        <v>27.644997632658047</v>
      </c>
      <c r="T846">
        <v>29.243523836019683</v>
      </c>
      <c r="U846">
        <v>30.76611664431217</v>
      </c>
      <c r="V846">
        <v>31.881342566924122</v>
      </c>
      <c r="W846">
        <v>32.486213446082346</v>
      </c>
      <c r="X846">
        <v>33.261312433592593</v>
      </c>
      <c r="Y846">
        <v>33.451567018942207</v>
      </c>
      <c r="Z846">
        <v>31.584331281632277</v>
      </c>
      <c r="AA846">
        <v>30.785380412403359</v>
      </c>
      <c r="AB846">
        <v>29.658307743052291</v>
      </c>
      <c r="AC846">
        <v>27.539540790913325</v>
      </c>
      <c r="AD846">
        <v>26.268081190656083</v>
      </c>
      <c r="AE846">
        <v>25.216486102859079</v>
      </c>
      <c r="AF846">
        <v>23.51854164256028</v>
      </c>
      <c r="AG846">
        <v>20.82265411718349</v>
      </c>
      <c r="AH846">
        <v>19.266538289385309</v>
      </c>
      <c r="AI846">
        <v>-0.54474163055419922</v>
      </c>
      <c r="AJ846">
        <v>-0.43336474895477295</v>
      </c>
      <c r="AK846">
        <v>-0.45753782987594604</v>
      </c>
      <c r="AL846">
        <v>-0.3451511561870575</v>
      </c>
      <c r="AM846">
        <v>-0.33263468742370605</v>
      </c>
      <c r="AN846">
        <v>-0.38028401136398315</v>
      </c>
      <c r="AO846">
        <v>-0.40749344229698181</v>
      </c>
      <c r="AP846">
        <v>-0.36278688907623291</v>
      </c>
      <c r="AQ846">
        <v>-0.58362942934036255</v>
      </c>
      <c r="AR846">
        <v>-0.67725348472595215</v>
      </c>
      <c r="AS846">
        <v>-0.7030642032623291</v>
      </c>
      <c r="AT846">
        <v>-0.6608460545539856</v>
      </c>
      <c r="AU846">
        <v>-0.52121168375015259</v>
      </c>
      <c r="AV846">
        <v>-0.31778305768966675</v>
      </c>
      <c r="AW846">
        <v>-0.25519010424613953</v>
      </c>
      <c r="AX846">
        <v>-0.23571451008319855</v>
      </c>
      <c r="AY846">
        <v>-0.44247475266456604</v>
      </c>
      <c r="AZ846">
        <v>-1.0081859827041626</v>
      </c>
      <c r="BA846">
        <v>-0.62908303737640381</v>
      </c>
      <c r="BB846">
        <v>-0.6217799186706543</v>
      </c>
      <c r="BC846">
        <v>-0.99404746294021606</v>
      </c>
      <c r="BD846">
        <v>-0.88502031564712524</v>
      </c>
      <c r="BE846">
        <v>-0.67393219470977783</v>
      </c>
      <c r="BF846">
        <v>-0.70513224601745605</v>
      </c>
      <c r="BG846">
        <v>-0.23978058993816376</v>
      </c>
      <c r="BH846">
        <v>-0.17781239748001099</v>
      </c>
      <c r="BI846">
        <v>-0.20379117131233215</v>
      </c>
      <c r="BJ846">
        <v>-0.12355109304189682</v>
      </c>
      <c r="BK846">
        <v>-0.10838308185338974</v>
      </c>
      <c r="BL846">
        <v>-0.16019076108932495</v>
      </c>
      <c r="BM846">
        <v>-0.16706909239292145</v>
      </c>
      <c r="BN846">
        <v>-0.104494608938694</v>
      </c>
      <c r="BO846">
        <v>-0.25714841485023499</v>
      </c>
      <c r="BP846">
        <v>-0.32756617665290833</v>
      </c>
      <c r="BQ846">
        <v>-0.29582709074020386</v>
      </c>
      <c r="BR846">
        <v>-0.24998612701892853</v>
      </c>
      <c r="BS846">
        <v>-0.13102398812770844</v>
      </c>
      <c r="BT846">
        <v>7.4556902050971985E-2</v>
      </c>
      <c r="BU846">
        <v>0.17725321650505066</v>
      </c>
      <c r="BV846">
        <v>0.25817421078681946</v>
      </c>
      <c r="BW846">
        <v>0.11910039186477661</v>
      </c>
      <c r="BX846">
        <v>-0.29563125967979431</v>
      </c>
      <c r="BY846">
        <v>-0.10671908408403397</v>
      </c>
      <c r="BZ846">
        <v>-9.3719527125358582E-2</v>
      </c>
      <c r="CA846">
        <v>-0.39601066708564758</v>
      </c>
      <c r="CB846">
        <v>-0.3305819034576416</v>
      </c>
      <c r="CC846">
        <v>-0.16506391763687134</v>
      </c>
      <c r="CD846">
        <v>-0.20148260891437531</v>
      </c>
      <c r="CE846">
        <v>-2.8565524145960808E-2</v>
      </c>
      <c r="CF846">
        <v>-8.1761123146861792E-4</v>
      </c>
      <c r="CG846">
        <v>-2.8047017753124237E-2</v>
      </c>
      <c r="CH846">
        <v>2.9928447678685188E-2</v>
      </c>
      <c r="CI846">
        <v>4.6932894736528397E-2</v>
      </c>
      <c r="CJ846">
        <v>-7.7548348344862461E-3</v>
      </c>
      <c r="CK846">
        <v>-5.5192416766658425E-4</v>
      </c>
      <c r="CL846">
        <v>7.4397839605808258E-2</v>
      </c>
      <c r="CM846">
        <v>-3.1028654426336288E-2</v>
      </c>
      <c r="CN846">
        <v>-8.5373826324939728E-2</v>
      </c>
      <c r="CO846">
        <v>-1.3775922358036041E-2</v>
      </c>
      <c r="CP846">
        <v>3.4574199467897415E-2</v>
      </c>
      <c r="CQ846">
        <v>0.13921880722045898</v>
      </c>
      <c r="CR846">
        <v>0.34629034996032715</v>
      </c>
      <c r="CS846">
        <v>0.47676211595535278</v>
      </c>
      <c r="CT846">
        <v>0.60024005174636841</v>
      </c>
      <c r="CU846">
        <v>0.50804561376571655</v>
      </c>
      <c r="CV846">
        <v>0.19788201153278351</v>
      </c>
      <c r="CW846">
        <v>0.25506860017776489</v>
      </c>
      <c r="CX846">
        <v>0.27201351523399353</v>
      </c>
      <c r="CY846">
        <v>1.8187839537858963E-2</v>
      </c>
      <c r="CZ846">
        <v>5.3420450538396835E-2</v>
      </c>
      <c r="DA846">
        <v>0.18737669289112091</v>
      </c>
      <c r="DB846">
        <v>0.14734357595443726</v>
      </c>
      <c r="DC846">
        <v>0.18264953792095184</v>
      </c>
      <c r="DD846">
        <v>0.17617717385292053</v>
      </c>
      <c r="DE846">
        <v>0.14769713580608368</v>
      </c>
      <c r="DF846">
        <v>0.1834079921245575</v>
      </c>
      <c r="DG846">
        <v>0.20224887132644653</v>
      </c>
      <c r="DH846">
        <v>0.14468109607696533</v>
      </c>
      <c r="DI846">
        <v>0.1659652441740036</v>
      </c>
      <c r="DJ846">
        <v>0.25329029560089111</v>
      </c>
      <c r="DK846">
        <v>0.19509111344814301</v>
      </c>
      <c r="DL846">
        <v>0.15681852400302887</v>
      </c>
      <c r="DM846">
        <v>0.26827526092529297</v>
      </c>
      <c r="DN846">
        <v>0.31913453340530396</v>
      </c>
      <c r="DO846">
        <v>0.4094616174697876</v>
      </c>
      <c r="DP846">
        <v>0.61802381277084351</v>
      </c>
      <c r="DQ846">
        <v>0.77627104520797729</v>
      </c>
      <c r="DR846">
        <v>0.94230586290359497</v>
      </c>
      <c r="DS846">
        <v>0.89699083566665649</v>
      </c>
      <c r="DT846">
        <v>0.69139528274536133</v>
      </c>
      <c r="DU846">
        <v>0.61685627698898315</v>
      </c>
      <c r="DV846">
        <v>0.63774651288986206</v>
      </c>
      <c r="DW846">
        <v>0.43238633871078491</v>
      </c>
      <c r="DX846">
        <v>0.43742281198501587</v>
      </c>
      <c r="DY846">
        <v>0.53981733322143555</v>
      </c>
      <c r="DZ846">
        <v>0.49616974592208862</v>
      </c>
      <c r="EA846">
        <v>0.48761054873466492</v>
      </c>
      <c r="EB846">
        <v>0.4317295253276825</v>
      </c>
      <c r="EC846">
        <v>0.40144380927085876</v>
      </c>
      <c r="ED846">
        <v>0.40500807762145996</v>
      </c>
      <c r="EE846">
        <v>0.42650046944618225</v>
      </c>
      <c r="EF846">
        <v>0.36477434635162354</v>
      </c>
      <c r="EG846">
        <v>0.40638956427574158</v>
      </c>
      <c r="EH846">
        <v>0.51158255338668823</v>
      </c>
      <c r="EI846">
        <v>0.52157211303710938</v>
      </c>
      <c r="EJ846">
        <v>0.50650584697723389</v>
      </c>
      <c r="EK846">
        <v>0.67551237344741821</v>
      </c>
      <c r="EL846">
        <v>0.72999447584152222</v>
      </c>
      <c r="EM846">
        <v>0.79964929819107056</v>
      </c>
      <c r="EN846">
        <v>1.0103638172149658</v>
      </c>
      <c r="EO846">
        <v>1.2087143659591675</v>
      </c>
      <c r="EP846">
        <v>1.4361946582794189</v>
      </c>
      <c r="EQ846">
        <v>1.4585659503936768</v>
      </c>
      <c r="ER846">
        <v>1.4039500951766968</v>
      </c>
      <c r="ES846">
        <v>1.1392202377319336</v>
      </c>
      <c r="ET846">
        <v>1.1658068895339966</v>
      </c>
      <c r="EU846">
        <v>1.0304231643676758</v>
      </c>
      <c r="EV846">
        <v>0.99186122417449951</v>
      </c>
      <c r="EW846">
        <v>1.0486855506896973</v>
      </c>
      <c r="EX846">
        <v>0.99981939792633057</v>
      </c>
      <c r="EY846">
        <v>73.540351867675781</v>
      </c>
      <c r="EZ846">
        <v>72.516525268554688</v>
      </c>
      <c r="FA846">
        <v>71.795761108398437</v>
      </c>
      <c r="FB846">
        <v>71.278076171875</v>
      </c>
      <c r="FC846">
        <v>70.821090698242188</v>
      </c>
      <c r="FD846">
        <v>70.331710815429687</v>
      </c>
      <c r="FE846">
        <v>70.248725891113281</v>
      </c>
      <c r="FF846">
        <v>70.54058837890625</v>
      </c>
      <c r="FG846">
        <v>72.336341857910156</v>
      </c>
      <c r="FH846">
        <v>76.661331176757812</v>
      </c>
      <c r="FI846">
        <v>81.424278259277344</v>
      </c>
      <c r="FJ846">
        <v>86.2713623046875</v>
      </c>
      <c r="FK846">
        <v>90.514991760253906</v>
      </c>
      <c r="FL846">
        <v>93.070594787597656</v>
      </c>
      <c r="FM846">
        <v>94.385887145996094</v>
      </c>
      <c r="FN846">
        <v>94.796600341796875</v>
      </c>
      <c r="FO846">
        <v>94.960212707519531</v>
      </c>
      <c r="FP846">
        <v>93.810569763183594</v>
      </c>
      <c r="FQ846">
        <v>92.300338745117187</v>
      </c>
      <c r="FR846">
        <v>88.98406982421875</v>
      </c>
      <c r="FS846">
        <v>85.315406799316406</v>
      </c>
      <c r="FT846">
        <v>82.168243408203125</v>
      </c>
      <c r="FU846">
        <v>80.021392822265625</v>
      </c>
      <c r="FV846">
        <v>78.929702758789063</v>
      </c>
      <c r="FW846">
        <v>1</v>
      </c>
    </row>
    <row r="847" spans="1:179" x14ac:dyDescent="0.2">
      <c r="A847" t="s">
        <v>241</v>
      </c>
      <c r="B847" t="s">
        <v>248</v>
      </c>
      <c r="C847" t="s">
        <v>218</v>
      </c>
      <c r="D847" t="s">
        <v>44</v>
      </c>
      <c r="E847" t="s">
        <v>250</v>
      </c>
      <c r="F847" t="s">
        <v>225</v>
      </c>
      <c r="G847" t="s">
        <v>246</v>
      </c>
      <c r="H847">
        <v>79.95</v>
      </c>
      <c r="K847">
        <v>16.723844701520708</v>
      </c>
      <c r="L847">
        <v>16.165048503761888</v>
      </c>
      <c r="M847">
        <v>16.184894458826264</v>
      </c>
      <c r="N847">
        <v>16.762155853038077</v>
      </c>
      <c r="O847">
        <v>17.624849750819376</v>
      </c>
      <c r="P847">
        <v>19.100012055139857</v>
      </c>
      <c r="Q847">
        <v>22.297247228189761</v>
      </c>
      <c r="R847">
        <v>24.671029531774018</v>
      </c>
      <c r="S847">
        <v>26.250768268751791</v>
      </c>
      <c r="T847">
        <v>27.768675468222916</v>
      </c>
      <c r="U847">
        <v>29.214478846803676</v>
      </c>
      <c r="V847">
        <v>30.27346020939229</v>
      </c>
      <c r="W847">
        <v>30.847825434243717</v>
      </c>
      <c r="X847">
        <v>31.583833596618781</v>
      </c>
      <c r="Y847">
        <v>31.764493009162194</v>
      </c>
      <c r="Z847">
        <v>29.991428193075901</v>
      </c>
      <c r="AA847">
        <v>29.232771078869103</v>
      </c>
      <c r="AB847">
        <v>28.162540440461424</v>
      </c>
      <c r="AC847">
        <v>26.15062996699535</v>
      </c>
      <c r="AD847">
        <v>24.943294311809641</v>
      </c>
      <c r="AE847">
        <v>23.944734668971911</v>
      </c>
      <c r="AF847">
        <v>22.332423206595092</v>
      </c>
      <c r="AG847">
        <v>19.772498273786173</v>
      </c>
      <c r="AH847">
        <v>18.294862553296539</v>
      </c>
      <c r="AI847">
        <v>-0.53011631965637207</v>
      </c>
      <c r="AJ847">
        <v>-0.42227503657341003</v>
      </c>
      <c r="AK847">
        <v>-0.44515290856361389</v>
      </c>
      <c r="AL847">
        <v>-0.33707994222640991</v>
      </c>
      <c r="AM847">
        <v>-0.32530644536018372</v>
      </c>
      <c r="AN847">
        <v>-0.37037742137908936</v>
      </c>
      <c r="AO847">
        <v>-0.39707112312316895</v>
      </c>
      <c r="AP847">
        <v>-0.35537207126617432</v>
      </c>
      <c r="AQ847">
        <v>-0.56794953346252441</v>
      </c>
      <c r="AR847">
        <v>-0.65782946348190308</v>
      </c>
      <c r="AS847">
        <v>-0.68476301431655884</v>
      </c>
      <c r="AT847">
        <v>-0.64482671022415161</v>
      </c>
      <c r="AU847">
        <v>-0.51136362552642822</v>
      </c>
      <c r="AV847">
        <v>-0.31828534603118896</v>
      </c>
      <c r="AW847">
        <v>-0.26053860783576965</v>
      </c>
      <c r="AX847">
        <v>-0.24463386833667755</v>
      </c>
      <c r="AY847">
        <v>-0.44381815195083618</v>
      </c>
      <c r="AZ847">
        <v>-0.98735946416854858</v>
      </c>
      <c r="BA847">
        <v>-0.61936330795288086</v>
      </c>
      <c r="BB847">
        <v>-0.61266839504241943</v>
      </c>
      <c r="BC847">
        <v>-0.96910941600799561</v>
      </c>
      <c r="BD847">
        <v>-0.86374408006668091</v>
      </c>
      <c r="BE847">
        <v>-0.66138184070587158</v>
      </c>
      <c r="BF847">
        <v>-0.69078850746154785</v>
      </c>
      <c r="BG847">
        <v>-0.23294489085674286</v>
      </c>
      <c r="BH847">
        <v>-0.17325021326541901</v>
      </c>
      <c r="BI847">
        <v>-0.19788765907287598</v>
      </c>
      <c r="BJ847">
        <v>-0.12114017456769943</v>
      </c>
      <c r="BK847">
        <v>-0.10678285360336304</v>
      </c>
      <c r="BL847">
        <v>-0.15590599179267883</v>
      </c>
      <c r="BM847">
        <v>-0.16278791427612305</v>
      </c>
      <c r="BN847">
        <v>-0.10367731750011444</v>
      </c>
      <c r="BO847">
        <v>-0.24980778992176056</v>
      </c>
      <c r="BP847">
        <v>-0.31707420945167542</v>
      </c>
      <c r="BQ847">
        <v>-0.28792792558670044</v>
      </c>
      <c r="BR847">
        <v>-0.24446132779121399</v>
      </c>
      <c r="BS847">
        <v>-0.13114245235919952</v>
      </c>
      <c r="BT847">
        <v>6.4033158123493195E-2</v>
      </c>
      <c r="BU847">
        <v>0.16085883975028992</v>
      </c>
      <c r="BV847">
        <v>0.23663948476314545</v>
      </c>
      <c r="BW847">
        <v>0.10341274738311768</v>
      </c>
      <c r="BX847">
        <v>-0.29300534725189209</v>
      </c>
      <c r="BY847">
        <v>-0.11034196615219116</v>
      </c>
      <c r="BZ847">
        <v>-9.8096199333667755E-2</v>
      </c>
      <c r="CA847">
        <v>-0.38634812831878662</v>
      </c>
      <c r="CB847">
        <v>-0.32346758246421814</v>
      </c>
      <c r="CC847">
        <v>-0.16551157832145691</v>
      </c>
      <c r="CD847">
        <v>-0.20000360906124115</v>
      </c>
      <c r="CE847">
        <v>-2.7124868705868721E-2</v>
      </c>
      <c r="CF847">
        <v>-7.7637634240090847E-4</v>
      </c>
      <c r="CG847">
        <v>-2.6632511988282204E-2</v>
      </c>
      <c r="CH847">
        <v>2.8419055044651031E-2</v>
      </c>
      <c r="CI847">
        <v>4.4565912336111069E-2</v>
      </c>
      <c r="CJ847">
        <v>-7.3637324385344982E-3</v>
      </c>
      <c r="CK847">
        <v>-5.2408879855647683E-4</v>
      </c>
      <c r="CL847">
        <v>7.0645704865455627E-2</v>
      </c>
      <c r="CM847">
        <v>-2.9463775455951691E-2</v>
      </c>
      <c r="CN847">
        <v>-8.1068143248558044E-2</v>
      </c>
      <c r="CO847">
        <v>-1.3081156648695469E-2</v>
      </c>
      <c r="CP847">
        <v>3.2830510288476944E-2</v>
      </c>
      <c r="CQ847">
        <v>0.1321975439786911</v>
      </c>
      <c r="CR847">
        <v>0.32882577180862427</v>
      </c>
      <c r="CS847">
        <v>0.45271742343902588</v>
      </c>
      <c r="CT847">
        <v>0.56996792554855347</v>
      </c>
      <c r="CU847">
        <v>0.48242318630218506</v>
      </c>
      <c r="CV847">
        <v>0.18790216743946075</v>
      </c>
      <c r="CW847">
        <v>0.24220463633537292</v>
      </c>
      <c r="CX847">
        <v>0.2582949697971344</v>
      </c>
      <c r="CY847">
        <v>1.7270566895604134E-2</v>
      </c>
      <c r="CZ847">
        <v>5.0726279616355896E-2</v>
      </c>
      <c r="DA847">
        <v>0.1779266744852066</v>
      </c>
      <c r="DB847">
        <v>0.13991254568099976</v>
      </c>
      <c r="DC847">
        <v>0.17869514226913452</v>
      </c>
      <c r="DD847">
        <v>0.17169745266437531</v>
      </c>
      <c r="DE847">
        <v>0.14462263882160187</v>
      </c>
      <c r="DF847">
        <v>0.17797829210758209</v>
      </c>
      <c r="DG847">
        <v>0.19591468572616577</v>
      </c>
      <c r="DH847">
        <v>0.14117853343486786</v>
      </c>
      <c r="DI847">
        <v>0.16173973679542542</v>
      </c>
      <c r="DJ847">
        <v>0.2449687272310257</v>
      </c>
      <c r="DK847">
        <v>0.19088023900985718</v>
      </c>
      <c r="DL847">
        <v>0.15493790805339813</v>
      </c>
      <c r="DM847">
        <v>0.26176562905311584</v>
      </c>
      <c r="DN847">
        <v>0.31012234091758728</v>
      </c>
      <c r="DO847">
        <v>0.39553755521774292</v>
      </c>
      <c r="DP847">
        <v>0.59361839294433594</v>
      </c>
      <c r="DQ847">
        <v>0.74457603693008423</v>
      </c>
      <c r="DR847">
        <v>0.90329641103744507</v>
      </c>
      <c r="DS847">
        <v>0.86143362522125244</v>
      </c>
      <c r="DT847">
        <v>0.66880971193313599</v>
      </c>
      <c r="DU847">
        <v>0.59475123882293701</v>
      </c>
      <c r="DV847">
        <v>0.61468613147735596</v>
      </c>
      <c r="DW847">
        <v>0.42088925838470459</v>
      </c>
      <c r="DX847">
        <v>0.42492014169692993</v>
      </c>
      <c r="DY847">
        <v>0.52136492729187012</v>
      </c>
      <c r="DZ847">
        <v>0.47982868552207947</v>
      </c>
      <c r="EA847">
        <v>0.47586655616760254</v>
      </c>
      <c r="EB847">
        <v>0.42072227597236633</v>
      </c>
      <c r="EC847">
        <v>0.39188787341117859</v>
      </c>
      <c r="ED847">
        <v>0.39391806721687317</v>
      </c>
      <c r="EE847">
        <v>0.41443827748298645</v>
      </c>
      <c r="EF847">
        <v>0.35564994812011719</v>
      </c>
      <c r="EG847">
        <v>0.39602294564247131</v>
      </c>
      <c r="EH847">
        <v>0.49666351079940796</v>
      </c>
      <c r="EI847">
        <v>0.50902199745178223</v>
      </c>
      <c r="EJ847">
        <v>0.49569317698478699</v>
      </c>
      <c r="EK847">
        <v>0.65860074758529663</v>
      </c>
      <c r="EL847">
        <v>0.7104877233505249</v>
      </c>
      <c r="EM847">
        <v>0.77575868368148804</v>
      </c>
      <c r="EN847">
        <v>0.9759368896484375</v>
      </c>
      <c r="EO847">
        <v>1.165973424911499</v>
      </c>
      <c r="EP847">
        <v>1.3845697641372681</v>
      </c>
      <c r="EQ847">
        <v>1.4086644649505615</v>
      </c>
      <c r="ER847">
        <v>1.3631638288497925</v>
      </c>
      <c r="ES847">
        <v>1.1037725210189819</v>
      </c>
      <c r="ET847">
        <v>1.1292582750320435</v>
      </c>
      <c r="EU847">
        <v>1.0036505460739136</v>
      </c>
      <c r="EV847">
        <v>0.96519660949707031</v>
      </c>
      <c r="EW847">
        <v>1.0172351598739624</v>
      </c>
      <c r="EX847">
        <v>0.97061365842819214</v>
      </c>
      <c r="EY847">
        <v>73.540351867675781</v>
      </c>
      <c r="EZ847">
        <v>72.516525268554688</v>
      </c>
      <c r="FA847">
        <v>71.795761108398437</v>
      </c>
      <c r="FB847">
        <v>71.278076171875</v>
      </c>
      <c r="FC847">
        <v>70.821090698242188</v>
      </c>
      <c r="FD847">
        <v>70.331710815429687</v>
      </c>
      <c r="FE847">
        <v>70.248725891113281</v>
      </c>
      <c r="FF847">
        <v>70.54058837890625</v>
      </c>
      <c r="FG847">
        <v>72.336341857910156</v>
      </c>
      <c r="FH847">
        <v>76.661331176757812</v>
      </c>
      <c r="FI847">
        <v>81.424278259277344</v>
      </c>
      <c r="FJ847">
        <v>86.2713623046875</v>
      </c>
      <c r="FK847">
        <v>90.514991760253906</v>
      </c>
      <c r="FL847">
        <v>93.070594787597656</v>
      </c>
      <c r="FM847">
        <v>94.385887145996094</v>
      </c>
      <c r="FN847">
        <v>94.796600341796875</v>
      </c>
      <c r="FO847">
        <v>94.960212707519531</v>
      </c>
      <c r="FP847">
        <v>93.810562133789063</v>
      </c>
      <c r="FQ847">
        <v>92.300338745117187</v>
      </c>
      <c r="FR847">
        <v>88.984062194824219</v>
      </c>
      <c r="FS847">
        <v>85.315406799316406</v>
      </c>
      <c r="FT847">
        <v>82.168243408203125</v>
      </c>
      <c r="FU847">
        <v>80.021392822265625</v>
      </c>
      <c r="FV847">
        <v>78.929702758789063</v>
      </c>
      <c r="FW847">
        <v>1</v>
      </c>
    </row>
    <row r="848" spans="1:179" x14ac:dyDescent="0.2">
      <c r="A848" t="s">
        <v>241</v>
      </c>
      <c r="B848" t="s">
        <v>248</v>
      </c>
      <c r="C848" t="s">
        <v>218</v>
      </c>
      <c r="D848" t="s">
        <v>45</v>
      </c>
      <c r="E848">
        <v>2015</v>
      </c>
      <c r="F848" t="s">
        <v>225</v>
      </c>
      <c r="G848" t="s">
        <v>246</v>
      </c>
      <c r="H848">
        <v>98.75</v>
      </c>
      <c r="K848">
        <v>18.148698850456153</v>
      </c>
      <c r="L848">
        <v>17.466510579720318</v>
      </c>
      <c r="M848">
        <v>17.340282919404764</v>
      </c>
      <c r="N848">
        <v>17.835828909834689</v>
      </c>
      <c r="O848">
        <v>18.947951368783713</v>
      </c>
      <c r="P848">
        <v>20.712230237313907</v>
      </c>
      <c r="Q848">
        <v>24.256126056023025</v>
      </c>
      <c r="R848">
        <v>26.920603604767862</v>
      </c>
      <c r="S848">
        <v>28.677447039186632</v>
      </c>
      <c r="T848">
        <v>30.005150327810945</v>
      </c>
      <c r="U848">
        <v>32.040064907648265</v>
      </c>
      <c r="V848">
        <v>33.96213674434982</v>
      </c>
      <c r="W848">
        <v>35.526388664976949</v>
      </c>
      <c r="X848">
        <v>36.836933832866869</v>
      </c>
      <c r="Y848">
        <v>36.692312317895954</v>
      </c>
      <c r="Z848">
        <v>33.95249533947171</v>
      </c>
      <c r="AA848">
        <v>33.218925864088931</v>
      </c>
      <c r="AB848">
        <v>32.003309029839251</v>
      </c>
      <c r="AC848">
        <v>29.962087147961331</v>
      </c>
      <c r="AD848">
        <v>27.902844241457156</v>
      </c>
      <c r="AE848">
        <v>26.449245738556705</v>
      </c>
      <c r="AF848">
        <v>24.477925785933429</v>
      </c>
      <c r="AG848">
        <v>21.687247029299662</v>
      </c>
      <c r="AH848">
        <v>19.800085266138058</v>
      </c>
      <c r="AI848">
        <v>-0.54920840263366699</v>
      </c>
      <c r="AJ848">
        <v>-3.7831835746765137</v>
      </c>
      <c r="AK848">
        <v>-0.47650402784347534</v>
      </c>
      <c r="AL848">
        <v>-0.33945262432098389</v>
      </c>
      <c r="AM848">
        <v>-2.0509231090545654</v>
      </c>
      <c r="AN848">
        <v>-0.40329074859619141</v>
      </c>
      <c r="AO848">
        <v>-0.47094884514808655</v>
      </c>
      <c r="AP848">
        <v>-0.41902187466621399</v>
      </c>
      <c r="AQ848">
        <v>-0.60540211200714111</v>
      </c>
      <c r="AR848">
        <v>-0.63529950380325317</v>
      </c>
      <c r="AS848">
        <v>-0.65368306636810303</v>
      </c>
      <c r="AT848">
        <v>-0.64099001884460449</v>
      </c>
      <c r="AU848">
        <v>-0.51287221908569336</v>
      </c>
      <c r="AV848">
        <v>-0.2862829864025116</v>
      </c>
      <c r="AW848">
        <v>-0.62600362300872803</v>
      </c>
      <c r="AX848">
        <v>-0.22693641483783722</v>
      </c>
      <c r="AY848">
        <v>-0.3729529082775116</v>
      </c>
      <c r="AZ848">
        <v>-0.84448379278182983</v>
      </c>
      <c r="BA848">
        <v>-0.6013910174369812</v>
      </c>
      <c r="BB848">
        <v>-0.65819895267486572</v>
      </c>
      <c r="BC848">
        <v>-1.1101561784744263</v>
      </c>
      <c r="BD848">
        <v>-0.96340519189834595</v>
      </c>
      <c r="BE848">
        <v>-0.6969490647315979</v>
      </c>
      <c r="BF848">
        <v>-0.69004875421524048</v>
      </c>
      <c r="BG848">
        <v>-0.2084691971540451</v>
      </c>
      <c r="BH848">
        <v>-1.5166523456573486</v>
      </c>
      <c r="BI848">
        <v>-0.18165840208530426</v>
      </c>
      <c r="BJ848">
        <v>-8.2853890955448151E-2</v>
      </c>
      <c r="BK848">
        <v>-0.83987694978713989</v>
      </c>
      <c r="BL848">
        <v>-0.17957621812820435</v>
      </c>
      <c r="BM848">
        <v>-0.1943785697221756</v>
      </c>
      <c r="BN848">
        <v>-0.12301821261644363</v>
      </c>
      <c r="BO848">
        <v>-0.24339088797569275</v>
      </c>
      <c r="BP848">
        <v>-0.27642250061035156</v>
      </c>
      <c r="BQ848">
        <v>-0.24506138265132904</v>
      </c>
      <c r="BR848">
        <v>-0.22142753005027771</v>
      </c>
      <c r="BS848">
        <v>-9.0197563171386719E-2</v>
      </c>
      <c r="BT848">
        <v>0.15814796090126038</v>
      </c>
      <c r="BU848">
        <v>1.7895808443427086E-2</v>
      </c>
      <c r="BV848">
        <v>0.32537969946861267</v>
      </c>
      <c r="BW848">
        <v>0.1574828177690506</v>
      </c>
      <c r="BX848">
        <v>-0.21824231743812561</v>
      </c>
      <c r="BY848">
        <v>-9.975801408290863E-2</v>
      </c>
      <c r="BZ848">
        <v>-0.1273435652256012</v>
      </c>
      <c r="CA848">
        <v>-0.48512646555900574</v>
      </c>
      <c r="CB848">
        <v>-0.40636882185935974</v>
      </c>
      <c r="CC848">
        <v>-0.19956795871257782</v>
      </c>
      <c r="CD848">
        <v>-0.20373648405075073</v>
      </c>
      <c r="CE848">
        <v>2.7525743469595909E-2</v>
      </c>
      <c r="CF848">
        <v>5.3140230476856232E-2</v>
      </c>
      <c r="CG848">
        <v>2.255077101290226E-2</v>
      </c>
      <c r="CH848">
        <v>9.4865612685680389E-2</v>
      </c>
      <c r="CI848">
        <v>-1.1099835392087698E-3</v>
      </c>
      <c r="CJ848">
        <v>-2.4632200598716736E-2</v>
      </c>
      <c r="CK848">
        <v>-2.8268275782465935E-3</v>
      </c>
      <c r="CL848">
        <v>8.1993021070957184E-2</v>
      </c>
      <c r="CM848">
        <v>7.3369643650949001E-3</v>
      </c>
      <c r="CN848">
        <v>-2.7865350246429443E-2</v>
      </c>
      <c r="CO848">
        <v>3.7948749959468842E-2</v>
      </c>
      <c r="CP848">
        <v>6.9160193204879761E-2</v>
      </c>
      <c r="CQ848">
        <v>0.20254562795162201</v>
      </c>
      <c r="CR848">
        <v>0.46595945954322815</v>
      </c>
      <c r="CS848">
        <v>0.46385857462882996</v>
      </c>
      <c r="CT848">
        <v>0.7079121470451355</v>
      </c>
      <c r="CU848">
        <v>0.52486097812652588</v>
      </c>
      <c r="CV848">
        <v>0.21549060940742493</v>
      </c>
      <c r="CW848">
        <v>0.2476714700460434</v>
      </c>
      <c r="CX848">
        <v>0.24032525718212128</v>
      </c>
      <c r="CY848">
        <v>-5.2232842892408371E-2</v>
      </c>
      <c r="CZ848">
        <v>-2.056710422039032E-2</v>
      </c>
      <c r="DA848">
        <v>0.14491666853427887</v>
      </c>
      <c r="DB848">
        <v>0.13308189809322357</v>
      </c>
      <c r="DC848">
        <v>0.26352068781852722</v>
      </c>
      <c r="DD848">
        <v>1.6229327917098999</v>
      </c>
      <c r="DE848">
        <v>0.22675994038581848</v>
      </c>
      <c r="DF848">
        <v>0.27258512377738953</v>
      </c>
      <c r="DG848">
        <v>0.83765697479248047</v>
      </c>
      <c r="DH848">
        <v>0.13031180202960968</v>
      </c>
      <c r="DI848">
        <v>0.18872490525245667</v>
      </c>
      <c r="DJ848">
        <v>0.2870042622089386</v>
      </c>
      <c r="DK848">
        <v>0.25806483626365662</v>
      </c>
      <c r="DL848">
        <v>0.22069178521633148</v>
      </c>
      <c r="DM848">
        <v>0.32095888257026672</v>
      </c>
      <c r="DN848">
        <v>0.35974791646003723</v>
      </c>
      <c r="DO848">
        <v>0.49528881907463074</v>
      </c>
      <c r="DP848">
        <v>0.77377098798751831</v>
      </c>
      <c r="DQ848">
        <v>0.90982139110565186</v>
      </c>
      <c r="DR848">
        <v>1.0904445648193359</v>
      </c>
      <c r="DS848">
        <v>0.89223915338516235</v>
      </c>
      <c r="DT848">
        <v>0.64922356605529785</v>
      </c>
      <c r="DU848">
        <v>0.59510093927383423</v>
      </c>
      <c r="DV848">
        <v>0.60799407958984375</v>
      </c>
      <c r="DW848">
        <v>0.3806607723236084</v>
      </c>
      <c r="DX848">
        <v>0.3652346134185791</v>
      </c>
      <c r="DY848">
        <v>0.48940128087997437</v>
      </c>
      <c r="DZ848">
        <v>0.46990028023719788</v>
      </c>
      <c r="EA848">
        <v>0.6042599081993103</v>
      </c>
      <c r="EB848">
        <v>3.8894639015197754</v>
      </c>
      <c r="EC848">
        <v>0.52160555124282837</v>
      </c>
      <c r="ED848">
        <v>0.52918386459350586</v>
      </c>
      <c r="EE848">
        <v>2.0487031936645508</v>
      </c>
      <c r="EF848">
        <v>0.35402634739875793</v>
      </c>
      <c r="EG848">
        <v>0.46529519557952881</v>
      </c>
      <c r="EH848">
        <v>0.58300793170928955</v>
      </c>
      <c r="EI848">
        <v>0.62007600069046021</v>
      </c>
      <c r="EJ848">
        <v>0.57956880331039429</v>
      </c>
      <c r="EK848">
        <v>0.7295805811882019</v>
      </c>
      <c r="EL848">
        <v>0.77931046485900879</v>
      </c>
      <c r="EM848">
        <v>0.91796344518661499</v>
      </c>
      <c r="EN848">
        <v>1.2182018756866455</v>
      </c>
      <c r="EO848">
        <v>1.5537208318710327</v>
      </c>
      <c r="EP848">
        <v>1.6427606344223022</v>
      </c>
      <c r="EQ848">
        <v>1.4226748943328857</v>
      </c>
      <c r="ER848">
        <v>1.2754650115966797</v>
      </c>
      <c r="ES848">
        <v>1.0967339277267456</v>
      </c>
      <c r="ET848">
        <v>1.1388494968414307</v>
      </c>
      <c r="EU848">
        <v>1.0056904554367065</v>
      </c>
      <c r="EV848">
        <v>0.9222710132598877</v>
      </c>
      <c r="EW848">
        <v>0.98678237199783325</v>
      </c>
      <c r="EX848">
        <v>0.95621258020401001</v>
      </c>
      <c r="EY848">
        <v>65.727989196777344</v>
      </c>
      <c r="EZ848">
        <v>64.9813232421875</v>
      </c>
      <c r="FA848">
        <v>64.473495483398438</v>
      </c>
      <c r="FB848">
        <v>63.451320648193359</v>
      </c>
      <c r="FC848">
        <v>62.597381591796875</v>
      </c>
      <c r="FD848">
        <v>62.068634033203125</v>
      </c>
      <c r="FE848">
        <v>61.573383331298828</v>
      </c>
      <c r="FF848">
        <v>61.73809814453125</v>
      </c>
      <c r="FG848">
        <v>62.719753265380859</v>
      </c>
      <c r="FH848">
        <v>66.308677673339844</v>
      </c>
      <c r="FI848">
        <v>71.870216369628906</v>
      </c>
      <c r="FJ848">
        <v>77.662864685058594</v>
      </c>
      <c r="FK848">
        <v>83.43658447265625</v>
      </c>
      <c r="FL848">
        <v>87.09014892578125</v>
      </c>
      <c r="FM848">
        <v>87.709587097167969</v>
      </c>
      <c r="FN848">
        <v>88.047134399414063</v>
      </c>
      <c r="FO848">
        <v>88.425750732421875</v>
      </c>
      <c r="FP848">
        <v>87.739189147949219</v>
      </c>
      <c r="FQ848">
        <v>85.246818542480469</v>
      </c>
      <c r="FR848">
        <v>80.268585205078125</v>
      </c>
      <c r="FS848">
        <v>76.771171569824219</v>
      </c>
      <c r="FT848">
        <v>73.867355346679688</v>
      </c>
      <c r="FU848">
        <v>71.618690490722656</v>
      </c>
      <c r="FV848">
        <v>70.175682067871094</v>
      </c>
      <c r="FW848">
        <v>1</v>
      </c>
    </row>
    <row r="849" spans="1:179" x14ac:dyDescent="0.2">
      <c r="A849" t="s">
        <v>241</v>
      </c>
      <c r="B849" t="s">
        <v>248</v>
      </c>
      <c r="C849" t="s">
        <v>218</v>
      </c>
      <c r="D849" t="s">
        <v>45</v>
      </c>
      <c r="E849">
        <v>2016</v>
      </c>
      <c r="F849" t="s">
        <v>225</v>
      </c>
      <c r="G849" t="s">
        <v>246</v>
      </c>
      <c r="H849">
        <v>84.5</v>
      </c>
      <c r="K849">
        <v>15.528908209802951</v>
      </c>
      <c r="L849">
        <v>14.945194791813497</v>
      </c>
      <c r="M849">
        <v>14.837188274832302</v>
      </c>
      <c r="N849">
        <v>15.26120149266851</v>
      </c>
      <c r="O849">
        <v>16.212787483784656</v>
      </c>
      <c r="P849">
        <v>17.722390173853633</v>
      </c>
      <c r="Q849">
        <v>20.754719561613303</v>
      </c>
      <c r="R849">
        <v>23.034575964679874</v>
      </c>
      <c r="S849">
        <v>24.537816536187748</v>
      </c>
      <c r="T849">
        <v>25.673863955828651</v>
      </c>
      <c r="U849">
        <v>27.415035705135029</v>
      </c>
      <c r="V849">
        <v>29.059653722698073</v>
      </c>
      <c r="W849">
        <v>30.39810364093098</v>
      </c>
      <c r="X849">
        <v>31.519469739110068</v>
      </c>
      <c r="Y849">
        <v>31.395724546705296</v>
      </c>
      <c r="Z849">
        <v>29.051404068406079</v>
      </c>
      <c r="AA849">
        <v>28.423726396160937</v>
      </c>
      <c r="AB849">
        <v>27.383585590866783</v>
      </c>
      <c r="AC849">
        <v>25.637017007591911</v>
      </c>
      <c r="AD849">
        <v>23.875028760374541</v>
      </c>
      <c r="AE849">
        <v>22.631259280730511</v>
      </c>
      <c r="AF849">
        <v>20.944502183228142</v>
      </c>
      <c r="AG849">
        <v>18.556661897161376</v>
      </c>
      <c r="AH849">
        <v>16.941914634084174</v>
      </c>
      <c r="AI849">
        <v>-0.50993412733078003</v>
      </c>
      <c r="AJ849">
        <v>-3.5031790733337402</v>
      </c>
      <c r="AK849">
        <v>-0.44233646988868713</v>
      </c>
      <c r="AL849">
        <v>-0.32057830691337585</v>
      </c>
      <c r="AM849">
        <v>-1.8970532417297363</v>
      </c>
      <c r="AN849">
        <v>-0.37134051322937012</v>
      </c>
      <c r="AO849">
        <v>-0.43543761968612671</v>
      </c>
      <c r="AP849">
        <v>-0.39328798651695251</v>
      </c>
      <c r="AQ849">
        <v>-0.56051355600357056</v>
      </c>
      <c r="AR849">
        <v>-0.5857272744178772</v>
      </c>
      <c r="AS849">
        <v>-0.60729748010635376</v>
      </c>
      <c r="AT849">
        <v>-0.59772121906280518</v>
      </c>
      <c r="AU849">
        <v>-0.48846280574798584</v>
      </c>
      <c r="AV849">
        <v>-0.29713627696037292</v>
      </c>
      <c r="AW849">
        <v>-0.61123651266098022</v>
      </c>
      <c r="AX849">
        <v>-0.25902280211448669</v>
      </c>
      <c r="AY849">
        <v>-0.3813927173614502</v>
      </c>
      <c r="AZ849">
        <v>-0.79610556364059448</v>
      </c>
      <c r="BA849">
        <v>-0.57347387075424194</v>
      </c>
      <c r="BB849">
        <v>-0.62551236152648926</v>
      </c>
      <c r="BC849">
        <v>-1.0232853889465332</v>
      </c>
      <c r="BD849">
        <v>-0.88973551988601685</v>
      </c>
      <c r="BE849">
        <v>-0.65473878383636475</v>
      </c>
      <c r="BF849">
        <v>-0.64753496646881104</v>
      </c>
      <c r="BG849">
        <v>-0.19474597275257111</v>
      </c>
      <c r="BH849">
        <v>-1.4066088199615479</v>
      </c>
      <c r="BI849">
        <v>-0.16960054636001587</v>
      </c>
      <c r="BJ849">
        <v>-8.3221189677715302E-2</v>
      </c>
      <c r="BK849">
        <v>-0.77681988477706909</v>
      </c>
      <c r="BL849">
        <v>-0.16440169513225555</v>
      </c>
      <c r="BM849">
        <v>-0.17960657179355621</v>
      </c>
      <c r="BN849">
        <v>-0.11948080360889435</v>
      </c>
      <c r="BO849">
        <v>-0.22564858198165894</v>
      </c>
      <c r="BP849">
        <v>-0.25376147031784058</v>
      </c>
      <c r="BQ849">
        <v>-0.22931718826293945</v>
      </c>
      <c r="BR849">
        <v>-0.20962053537368774</v>
      </c>
      <c r="BS849">
        <v>-9.7483322024345398E-2</v>
      </c>
      <c r="BT849">
        <v>0.11396799236536026</v>
      </c>
      <c r="BU849">
        <v>-1.5621323138475418E-2</v>
      </c>
      <c r="BV849">
        <v>0.25187662243843079</v>
      </c>
      <c r="BW849">
        <v>0.10926707834005356</v>
      </c>
      <c r="BX849">
        <v>-0.2168242484331131</v>
      </c>
      <c r="BY849">
        <v>-0.10945696383714676</v>
      </c>
      <c r="BZ849">
        <v>-0.13446438312530518</v>
      </c>
      <c r="CA849">
        <v>-0.44512507319450378</v>
      </c>
      <c r="CB849">
        <v>-0.37446972727775574</v>
      </c>
      <c r="CC849">
        <v>-0.19465494155883789</v>
      </c>
      <c r="CD849">
        <v>-0.19768995046615601</v>
      </c>
      <c r="CE849">
        <v>2.3552363738417625E-2</v>
      </c>
      <c r="CF849">
        <v>4.5469362288713455E-2</v>
      </c>
      <c r="CG849">
        <v>1.9295534119009972E-2</v>
      </c>
      <c r="CH849">
        <v>8.1171631813049316E-2</v>
      </c>
      <c r="CI849">
        <v>-9.4975583488121629E-4</v>
      </c>
      <c r="CJ849">
        <v>-2.1076507866382599E-2</v>
      </c>
      <c r="CK849">
        <v>-2.4187709204852581E-3</v>
      </c>
      <c r="CL849">
        <v>7.0157207548618317E-2</v>
      </c>
      <c r="CM849">
        <v>6.277862936258316E-3</v>
      </c>
      <c r="CN849">
        <v>-2.384294755756855E-2</v>
      </c>
      <c r="CO849">
        <v>3.2470792531967163E-2</v>
      </c>
      <c r="CP849">
        <v>5.9176821261644363E-2</v>
      </c>
      <c r="CQ849">
        <v>0.1733078807592392</v>
      </c>
      <c r="CR849">
        <v>0.39869755506515503</v>
      </c>
      <c r="CS849">
        <v>0.39689993858337402</v>
      </c>
      <c r="CT849">
        <v>0.605724036693573</v>
      </c>
      <c r="CU849">
        <v>0.44909656047821045</v>
      </c>
      <c r="CV849">
        <v>0.18438424170017242</v>
      </c>
      <c r="CW849">
        <v>0.21191973984241486</v>
      </c>
      <c r="CX849">
        <v>0.20563396811485291</v>
      </c>
      <c r="CY849">
        <v>-4.4692959636449814E-2</v>
      </c>
      <c r="CZ849">
        <v>-1.7598213627934456E-2</v>
      </c>
      <c r="DA849">
        <v>0.12399774044752121</v>
      </c>
      <c r="DB849">
        <v>0.11387133598327637</v>
      </c>
      <c r="DC849">
        <v>0.24185070395469666</v>
      </c>
      <c r="DD849">
        <v>1.4975475072860718</v>
      </c>
      <c r="DE849">
        <v>0.20819160342216492</v>
      </c>
      <c r="DF849">
        <v>0.24556444585323334</v>
      </c>
      <c r="DG849">
        <v>0.77492040395736694</v>
      </c>
      <c r="DH849">
        <v>0.12224867939949036</v>
      </c>
      <c r="DI849">
        <v>0.17476902902126312</v>
      </c>
      <c r="DJ849">
        <v>0.25979521870613098</v>
      </c>
      <c r="DK849">
        <v>0.23820431530475616</v>
      </c>
      <c r="DL849">
        <v>0.20607556402683258</v>
      </c>
      <c r="DM849">
        <v>0.29425877332687378</v>
      </c>
      <c r="DN849">
        <v>0.32797417044639587</v>
      </c>
      <c r="DO849">
        <v>0.4440990686416626</v>
      </c>
      <c r="DP849">
        <v>0.68342709541320801</v>
      </c>
      <c r="DQ849">
        <v>0.80942118167877197</v>
      </c>
      <c r="DR849">
        <v>0.95957142114639282</v>
      </c>
      <c r="DS849">
        <v>0.78892600536346436</v>
      </c>
      <c r="DT849">
        <v>0.58559274673461914</v>
      </c>
      <c r="DU849">
        <v>0.53329646587371826</v>
      </c>
      <c r="DV849">
        <v>0.54573231935501099</v>
      </c>
      <c r="DW849">
        <v>0.35573914647102356</v>
      </c>
      <c r="DX849">
        <v>0.33927330374717712</v>
      </c>
      <c r="DY849">
        <v>0.44265040755271912</v>
      </c>
      <c r="DZ849">
        <v>0.42543262243270874</v>
      </c>
      <c r="EA849">
        <v>0.55703884363174438</v>
      </c>
      <c r="EB849">
        <v>3.5941178798675537</v>
      </c>
      <c r="EC849">
        <v>0.48092755675315857</v>
      </c>
      <c r="ED849">
        <v>0.48292157053947449</v>
      </c>
      <c r="EE849">
        <v>1.8951536417007446</v>
      </c>
      <c r="EF849">
        <v>0.32918748259544373</v>
      </c>
      <c r="EG849">
        <v>0.43060007691383362</v>
      </c>
      <c r="EH849">
        <v>0.53360241651535034</v>
      </c>
      <c r="EI849">
        <v>0.57306927442550659</v>
      </c>
      <c r="EJ849">
        <v>0.53804141283035278</v>
      </c>
      <c r="EK849">
        <v>0.67223906517028809</v>
      </c>
      <c r="EL849">
        <v>0.71607488393783569</v>
      </c>
      <c r="EM849">
        <v>0.83507853746414185</v>
      </c>
      <c r="EN849">
        <v>1.0945314168930054</v>
      </c>
      <c r="EO849">
        <v>1.4050363302230835</v>
      </c>
      <c r="EP849">
        <v>1.4704707860946655</v>
      </c>
      <c r="EQ849">
        <v>1.2795858383178711</v>
      </c>
      <c r="ER849">
        <v>1.1648740768432617</v>
      </c>
      <c r="ES849">
        <v>0.99731338024139404</v>
      </c>
      <c r="ET849">
        <v>1.0367803573608398</v>
      </c>
      <c r="EU849">
        <v>0.93389952182769775</v>
      </c>
      <c r="EV849">
        <v>0.85453909635543823</v>
      </c>
      <c r="EW849">
        <v>0.90273427963256836</v>
      </c>
      <c r="EX849">
        <v>0.87527763843536377</v>
      </c>
      <c r="EY849">
        <v>65.727989196777344</v>
      </c>
      <c r="EZ849">
        <v>64.9813232421875</v>
      </c>
      <c r="FA849">
        <v>64.473495483398438</v>
      </c>
      <c r="FB849">
        <v>63.451320648193359</v>
      </c>
      <c r="FC849">
        <v>62.597381591796875</v>
      </c>
      <c r="FD849">
        <v>62.068634033203125</v>
      </c>
      <c r="FE849">
        <v>61.573387145996094</v>
      </c>
      <c r="FF849">
        <v>61.738101959228516</v>
      </c>
      <c r="FG849">
        <v>62.719757080078125</v>
      </c>
      <c r="FH849">
        <v>66.308677673339844</v>
      </c>
      <c r="FI849">
        <v>71.870216369628906</v>
      </c>
      <c r="FJ849">
        <v>77.662864685058594</v>
      </c>
      <c r="FK849">
        <v>83.43658447265625</v>
      </c>
      <c r="FL849">
        <v>87.09014892578125</v>
      </c>
      <c r="FM849">
        <v>87.709587097167969</v>
      </c>
      <c r="FN849">
        <v>88.047134399414063</v>
      </c>
      <c r="FO849">
        <v>88.425750732421875</v>
      </c>
      <c r="FP849">
        <v>87.739189147949219</v>
      </c>
      <c r="FQ849">
        <v>85.246818542480469</v>
      </c>
      <c r="FR849">
        <v>80.268585205078125</v>
      </c>
      <c r="FS849">
        <v>76.771171569824219</v>
      </c>
      <c r="FT849">
        <v>73.867355346679688</v>
      </c>
      <c r="FU849">
        <v>71.618690490722656</v>
      </c>
      <c r="FV849">
        <v>70.175682067871094</v>
      </c>
      <c r="FW849">
        <v>1</v>
      </c>
    </row>
    <row r="850" spans="1:179" x14ac:dyDescent="0.2">
      <c r="A850" t="s">
        <v>241</v>
      </c>
      <c r="B850" t="s">
        <v>248</v>
      </c>
      <c r="C850" t="s">
        <v>218</v>
      </c>
      <c r="D850" t="s">
        <v>45</v>
      </c>
      <c r="E850" t="s">
        <v>250</v>
      </c>
      <c r="F850" t="s">
        <v>225</v>
      </c>
      <c r="G850" t="s">
        <v>246</v>
      </c>
      <c r="H850">
        <v>80.25</v>
      </c>
      <c r="K850">
        <v>14.748544801584679</v>
      </c>
      <c r="L850">
        <v>14.194164327426874</v>
      </c>
      <c r="M850">
        <v>14.091585386715852</v>
      </c>
      <c r="N850">
        <v>14.494290963645831</v>
      </c>
      <c r="O850">
        <v>15.398057566740134</v>
      </c>
      <c r="P850">
        <v>16.831799244279328</v>
      </c>
      <c r="Q850">
        <v>19.711747095365432</v>
      </c>
      <c r="R850">
        <v>21.877035462552815</v>
      </c>
      <c r="S850">
        <v>23.304734732643677</v>
      </c>
      <c r="T850">
        <v>24.38369315257442</v>
      </c>
      <c r="U850">
        <v>26.03736701070746</v>
      </c>
      <c r="V850">
        <v>27.599339184527768</v>
      </c>
      <c r="W850">
        <v>28.870528911264252</v>
      </c>
      <c r="X850">
        <v>29.935543779954905</v>
      </c>
      <c r="Y850">
        <v>29.818017068514212</v>
      </c>
      <c r="Z850">
        <v>27.591504094366936</v>
      </c>
      <c r="AA850">
        <v>26.995368671000985</v>
      </c>
      <c r="AB850">
        <v>26.0074973371262</v>
      </c>
      <c r="AC850">
        <v>24.34869784836313</v>
      </c>
      <c r="AD850">
        <v>22.675253569289708</v>
      </c>
      <c r="AE850">
        <v>21.493986371007619</v>
      </c>
      <c r="AF850">
        <v>19.891992703081865</v>
      </c>
      <c r="AG850">
        <v>17.624146891754776</v>
      </c>
      <c r="AH850">
        <v>16.090544398200429</v>
      </c>
      <c r="AI850">
        <v>-0.49754044413566589</v>
      </c>
      <c r="AJ850">
        <v>-3.4151508808135986</v>
      </c>
      <c r="AK850">
        <v>-0.43155756592750549</v>
      </c>
      <c r="AL850">
        <v>-0.31443282961845398</v>
      </c>
      <c r="AM850">
        <v>-1.8487495183944702</v>
      </c>
      <c r="AN850">
        <v>-0.36136713624000549</v>
      </c>
      <c r="AO850">
        <v>-0.42429572343826294</v>
      </c>
      <c r="AP850">
        <v>-0.38501882553100586</v>
      </c>
      <c r="AQ850">
        <v>-0.54640418291091919</v>
      </c>
      <c r="AR850">
        <v>-0.570229172706604</v>
      </c>
      <c r="AS850">
        <v>-0.59264713525772095</v>
      </c>
      <c r="AT850">
        <v>-0.58397692441940308</v>
      </c>
      <c r="AU850">
        <v>-0.48032984137535095</v>
      </c>
      <c r="AV850">
        <v>-0.29946276545524597</v>
      </c>
      <c r="AW850">
        <v>-0.60552459955215454</v>
      </c>
      <c r="AX850">
        <v>-0.26745405793190002</v>
      </c>
      <c r="AY850">
        <v>-0.38282486796379089</v>
      </c>
      <c r="AZ850">
        <v>-0.78041785955429077</v>
      </c>
      <c r="BA850">
        <v>-0.56413507461547852</v>
      </c>
      <c r="BB850">
        <v>-0.614693284034729</v>
      </c>
      <c r="BC850">
        <v>-0.99613434076309204</v>
      </c>
      <c r="BD850">
        <v>-0.86665523052215576</v>
      </c>
      <c r="BE850">
        <v>-0.64115113019943237</v>
      </c>
      <c r="BF850">
        <v>-0.63387948274612427</v>
      </c>
      <c r="BG850">
        <v>-0.19037383794784546</v>
      </c>
      <c r="BH850">
        <v>-1.3719383478164673</v>
      </c>
      <c r="BI850">
        <v>-0.16576278209686279</v>
      </c>
      <c r="BJ850">
        <v>-8.3116449415683746E-2</v>
      </c>
      <c r="BK850">
        <v>-0.75702625513076782</v>
      </c>
      <c r="BL850">
        <v>-0.15969492495059967</v>
      </c>
      <c r="BM850">
        <v>-0.17497558891773224</v>
      </c>
      <c r="BN850">
        <v>-0.11818006634712219</v>
      </c>
      <c r="BO850">
        <v>-0.2200615406036377</v>
      </c>
      <c r="BP850">
        <v>-0.24671187996864319</v>
      </c>
      <c r="BQ850">
        <v>-0.22428642213344574</v>
      </c>
      <c r="BR850">
        <v>-0.20575340092182159</v>
      </c>
      <c r="BS850">
        <v>-9.9300801753997803E-2</v>
      </c>
      <c r="BT850">
        <v>0.10117889195680618</v>
      </c>
      <c r="BU850">
        <v>-2.5067800655961037E-2</v>
      </c>
      <c r="BV850">
        <v>0.23044300079345703</v>
      </c>
      <c r="BW850">
        <v>9.5347613096237183E-2</v>
      </c>
      <c r="BX850">
        <v>-0.21587923169136047</v>
      </c>
      <c r="BY850">
        <v>-0.11192738264799118</v>
      </c>
      <c r="BZ850">
        <v>-0.13614244759082794</v>
      </c>
      <c r="CA850">
        <v>-0.4326881468296051</v>
      </c>
      <c r="CB850">
        <v>-0.36450299620628357</v>
      </c>
      <c r="CC850">
        <v>-0.19277641177177429</v>
      </c>
      <c r="CD850">
        <v>-0.1954830139875412</v>
      </c>
      <c r="CE850">
        <v>2.236880362033844E-2</v>
      </c>
      <c r="CF850">
        <v>4.3184421956539154E-2</v>
      </c>
      <c r="CG850">
        <v>1.8325889483094215E-2</v>
      </c>
      <c r="CH850">
        <v>7.7092565596103668E-2</v>
      </c>
      <c r="CI850">
        <v>-9.0202840510755777E-4</v>
      </c>
      <c r="CJ850">
        <v>-2.0017364993691444E-2</v>
      </c>
      <c r="CK850">
        <v>-2.2972221486270428E-3</v>
      </c>
      <c r="CL850">
        <v>6.6631652414798737E-2</v>
      </c>
      <c r="CM850">
        <v>5.9623857960104942E-3</v>
      </c>
      <c r="CN850">
        <v>-2.2644784301519394E-2</v>
      </c>
      <c r="CO850">
        <v>3.0839061364531517E-2</v>
      </c>
      <c r="CP850">
        <v>5.6203052401542664E-2</v>
      </c>
      <c r="CQ850">
        <v>0.164598748087883</v>
      </c>
      <c r="CR850">
        <v>0.37866207957267761</v>
      </c>
      <c r="CS850">
        <v>0.37695479393005371</v>
      </c>
      <c r="CT850">
        <v>0.57528495788574219</v>
      </c>
      <c r="CU850">
        <v>0.42652842402458191</v>
      </c>
      <c r="CV850">
        <v>0.17511850595474243</v>
      </c>
      <c r="CW850">
        <v>0.20127028226852417</v>
      </c>
      <c r="CX850">
        <v>0.1953003853559494</v>
      </c>
      <c r="CY850">
        <v>-4.2447034269571304E-2</v>
      </c>
      <c r="CZ850">
        <v>-1.6713863238692284E-2</v>
      </c>
      <c r="DA850">
        <v>0.11776656657457352</v>
      </c>
      <c r="DB850">
        <v>0.10814904421567917</v>
      </c>
      <c r="DC850">
        <v>0.23511144518852234</v>
      </c>
      <c r="DD850">
        <v>1.458307147026062</v>
      </c>
      <c r="DE850">
        <v>0.20241455733776093</v>
      </c>
      <c r="DF850">
        <v>0.23730158805847168</v>
      </c>
      <c r="DG850">
        <v>0.75522220134735107</v>
      </c>
      <c r="DH850">
        <v>0.11966019868850708</v>
      </c>
      <c r="DI850">
        <v>0.17038114368915558</v>
      </c>
      <c r="DJ850">
        <v>0.25144335627555847</v>
      </c>
      <c r="DK850">
        <v>0.23198631405830383</v>
      </c>
      <c r="DL850">
        <v>0.2014223039150238</v>
      </c>
      <c r="DM850">
        <v>0.28596454858779907</v>
      </c>
      <c r="DN850">
        <v>0.31815949082374573</v>
      </c>
      <c r="DO850">
        <v>0.42849832773208618</v>
      </c>
      <c r="DP850">
        <v>0.65614527463912964</v>
      </c>
      <c r="DQ850">
        <v>0.77897739410400391</v>
      </c>
      <c r="DR850">
        <v>0.92012697458267212</v>
      </c>
      <c r="DS850">
        <v>0.75770920515060425</v>
      </c>
      <c r="DT850">
        <v>0.56611621379852295</v>
      </c>
      <c r="DU850">
        <v>0.51446795463562012</v>
      </c>
      <c r="DV850">
        <v>0.52674323320388794</v>
      </c>
      <c r="DW850">
        <v>0.3477940559387207</v>
      </c>
      <c r="DX850">
        <v>0.33107525110244751</v>
      </c>
      <c r="DY850">
        <v>0.42830953001976013</v>
      </c>
      <c r="DZ850">
        <v>0.41178110241889954</v>
      </c>
      <c r="EA850">
        <v>0.54227805137634277</v>
      </c>
      <c r="EB850">
        <v>3.5015196800231934</v>
      </c>
      <c r="EC850">
        <v>0.46820935606956482</v>
      </c>
      <c r="ED850">
        <v>0.46861794590950012</v>
      </c>
      <c r="EE850">
        <v>1.8469455242156982</v>
      </c>
      <c r="EF850">
        <v>0.3213324248790741</v>
      </c>
      <c r="EG850">
        <v>0.41970127820968628</v>
      </c>
      <c r="EH850">
        <v>0.51828211545944214</v>
      </c>
      <c r="EI850">
        <v>0.55832898616790771</v>
      </c>
      <c r="EJ850">
        <v>0.52493959665298462</v>
      </c>
      <c r="EK850">
        <v>0.65432524681091309</v>
      </c>
      <c r="EL850">
        <v>0.69638299942016602</v>
      </c>
      <c r="EM850">
        <v>0.80952733755111694</v>
      </c>
      <c r="EN850">
        <v>1.0567868947982788</v>
      </c>
      <c r="EO850">
        <v>1.3594341278076172</v>
      </c>
      <c r="EP850">
        <v>1.4180240631103516</v>
      </c>
      <c r="EQ850">
        <v>1.2358816862106323</v>
      </c>
      <c r="ER850">
        <v>1.1306548118591309</v>
      </c>
      <c r="ES850">
        <v>0.96667563915252686</v>
      </c>
      <c r="ET850">
        <v>1.0052939653396606</v>
      </c>
      <c r="EU850">
        <v>0.91124022006988525</v>
      </c>
      <c r="EV850">
        <v>0.83322751522064209</v>
      </c>
      <c r="EW850">
        <v>0.87668424844741821</v>
      </c>
      <c r="EX850">
        <v>0.85017752647399902</v>
      </c>
      <c r="EY850">
        <v>65.727989196777344</v>
      </c>
      <c r="EZ850">
        <v>64.9813232421875</v>
      </c>
      <c r="FA850">
        <v>64.473495483398438</v>
      </c>
      <c r="FB850">
        <v>63.451320648193359</v>
      </c>
      <c r="FC850">
        <v>62.597381591796875</v>
      </c>
      <c r="FD850">
        <v>62.068634033203125</v>
      </c>
      <c r="FE850">
        <v>61.573383331298828</v>
      </c>
      <c r="FF850">
        <v>61.738101959228516</v>
      </c>
      <c r="FG850">
        <v>62.719753265380859</v>
      </c>
      <c r="FH850">
        <v>66.308677673339844</v>
      </c>
      <c r="FI850">
        <v>71.870216369628906</v>
      </c>
      <c r="FJ850">
        <v>77.662864685058594</v>
      </c>
      <c r="FK850">
        <v>83.43658447265625</v>
      </c>
      <c r="FL850">
        <v>87.09014892578125</v>
      </c>
      <c r="FM850">
        <v>87.709587097167969</v>
      </c>
      <c r="FN850">
        <v>88.047134399414063</v>
      </c>
      <c r="FO850">
        <v>88.425750732421875</v>
      </c>
      <c r="FP850">
        <v>87.739189147949219</v>
      </c>
      <c r="FQ850">
        <v>85.246810913085938</v>
      </c>
      <c r="FR850">
        <v>80.268585205078125</v>
      </c>
      <c r="FS850">
        <v>76.771171569824219</v>
      </c>
      <c r="FT850">
        <v>73.867355346679688</v>
      </c>
      <c r="FU850">
        <v>71.618690490722656</v>
      </c>
      <c r="FV850">
        <v>70.175682067871094</v>
      </c>
      <c r="FW850">
        <v>1</v>
      </c>
    </row>
    <row r="851" spans="1:179" x14ac:dyDescent="0.2">
      <c r="A851" t="s">
        <v>241</v>
      </c>
      <c r="B851" t="s">
        <v>248</v>
      </c>
      <c r="C851" t="s">
        <v>218</v>
      </c>
      <c r="D851" t="s">
        <v>46</v>
      </c>
      <c r="E851">
        <v>2015</v>
      </c>
      <c r="F851" t="s">
        <v>225</v>
      </c>
      <c r="G851" t="s">
        <v>246</v>
      </c>
      <c r="H851">
        <v>99.05</v>
      </c>
      <c r="K851">
        <v>20.804379487826576</v>
      </c>
      <c r="L851">
        <v>20.260139448964534</v>
      </c>
      <c r="M851">
        <v>20.264202531758944</v>
      </c>
      <c r="N851">
        <v>20.727567097782437</v>
      </c>
      <c r="O851">
        <v>21.784303583870905</v>
      </c>
      <c r="P851">
        <v>23.212817936367571</v>
      </c>
      <c r="Q851">
        <v>26.878631756857011</v>
      </c>
      <c r="R851">
        <v>28.81818309114448</v>
      </c>
      <c r="S851">
        <v>29.571372559087095</v>
      </c>
      <c r="T851">
        <v>33.217732442391736</v>
      </c>
      <c r="U851">
        <v>34.719438161529638</v>
      </c>
      <c r="V851">
        <v>35.808035716154606</v>
      </c>
      <c r="W851">
        <v>36.758738203979156</v>
      </c>
      <c r="X851">
        <v>37.697830892802166</v>
      </c>
      <c r="Y851">
        <v>37.886011301674003</v>
      </c>
      <c r="Z851">
        <v>36.436733069402834</v>
      </c>
      <c r="AA851">
        <v>35.592226635084593</v>
      </c>
      <c r="AB851">
        <v>33.5372741020931</v>
      </c>
      <c r="AC851">
        <v>30.697542135360436</v>
      </c>
      <c r="AD851">
        <v>29.208351683687088</v>
      </c>
      <c r="AE851">
        <v>28.469739259776045</v>
      </c>
      <c r="AF851">
        <v>27.081455595504405</v>
      </c>
      <c r="AG851">
        <v>25.056474291838764</v>
      </c>
      <c r="AH851">
        <v>22.772931864060769</v>
      </c>
      <c r="AI851">
        <v>-0.60096180438995361</v>
      </c>
      <c r="AJ851">
        <v>-0.58087360858917236</v>
      </c>
      <c r="AK851">
        <v>-0.68816250562667847</v>
      </c>
      <c r="AL851">
        <v>-0.75104814767837524</v>
      </c>
      <c r="AM851">
        <v>-0.75706022977828979</v>
      </c>
      <c r="AN851">
        <v>-0.74392831325531006</v>
      </c>
      <c r="AO851">
        <v>-0.55556237697601318</v>
      </c>
      <c r="AP851">
        <v>-0.94125711917877197</v>
      </c>
      <c r="AQ851">
        <v>-0.84322965145111084</v>
      </c>
      <c r="AR851">
        <v>-0.97435051202774048</v>
      </c>
      <c r="AS851">
        <v>-0.83301770687103271</v>
      </c>
      <c r="AT851">
        <v>-0.9930117130279541</v>
      </c>
      <c r="AU851">
        <v>-0.95523196458816528</v>
      </c>
      <c r="AV851">
        <v>-1.0595763921737671</v>
      </c>
      <c r="AW851">
        <v>-1.058686375617981</v>
      </c>
      <c r="AX851">
        <v>-1.3268115520477295</v>
      </c>
      <c r="AY851">
        <v>-2.7782042026519775</v>
      </c>
      <c r="AZ851">
        <v>-3.5363993644714355</v>
      </c>
      <c r="BA851">
        <v>-0.52789169549942017</v>
      </c>
      <c r="BB851">
        <v>-0.28185015916824341</v>
      </c>
      <c r="BC851">
        <v>-0.72960829734802246</v>
      </c>
      <c r="BD851">
        <v>-0.66940611600875854</v>
      </c>
      <c r="BE851">
        <v>-0.8033258318901062</v>
      </c>
      <c r="BF851">
        <v>-1.2580366134643555</v>
      </c>
      <c r="BG851">
        <v>-0.18325020372867584</v>
      </c>
      <c r="BH851">
        <v>-0.17628867924213409</v>
      </c>
      <c r="BI851">
        <v>-0.24040104448795319</v>
      </c>
      <c r="BJ851">
        <v>-0.26278784871101379</v>
      </c>
      <c r="BK851">
        <v>-0.29063403606414795</v>
      </c>
      <c r="BL851">
        <v>-0.25762036442756653</v>
      </c>
      <c r="BM851">
        <v>-5.1245186477899551E-2</v>
      </c>
      <c r="BN851">
        <v>-0.37682464718818665</v>
      </c>
      <c r="BO851">
        <v>-0.44728878140449524</v>
      </c>
      <c r="BP851">
        <v>-0.50661385059356689</v>
      </c>
      <c r="BQ851">
        <v>-0.35549700260162354</v>
      </c>
      <c r="BR851">
        <v>-0.46324488520622253</v>
      </c>
      <c r="BS851">
        <v>-0.45121902227401733</v>
      </c>
      <c r="BT851">
        <v>-0.47527268528938293</v>
      </c>
      <c r="BU851">
        <v>-0.47571778297424316</v>
      </c>
      <c r="BV851">
        <v>-0.62144255638122559</v>
      </c>
      <c r="BW851">
        <v>-1.1632469892501831</v>
      </c>
      <c r="BX851">
        <v>-1.4833987951278687</v>
      </c>
      <c r="BY851">
        <v>0.17485694587230682</v>
      </c>
      <c r="BZ851">
        <v>0.31641978025436401</v>
      </c>
      <c r="CA851">
        <v>-9.8639421164989471E-2</v>
      </c>
      <c r="CB851">
        <v>-7.5703456997871399E-2</v>
      </c>
      <c r="CC851">
        <v>-0.15115319192409515</v>
      </c>
      <c r="CD851">
        <v>-0.49810501933097839</v>
      </c>
      <c r="CE851">
        <v>0.10605558753013611</v>
      </c>
      <c r="CF851">
        <v>0.10392560064792633</v>
      </c>
      <c r="CG851">
        <v>6.9717183709144592E-2</v>
      </c>
      <c r="CH851">
        <v>7.5379781424999237E-2</v>
      </c>
      <c r="CI851">
        <v>3.2411329448223114E-2</v>
      </c>
      <c r="CJ851">
        <v>7.9195030033588409E-2</v>
      </c>
      <c r="CK851">
        <v>0.29804334044456482</v>
      </c>
      <c r="CL851">
        <v>1.409953273832798E-2</v>
      </c>
      <c r="CM851">
        <v>-0.1730613112449646</v>
      </c>
      <c r="CN851">
        <v>-0.18266083300113678</v>
      </c>
      <c r="CO851">
        <v>-2.4767611175775528E-2</v>
      </c>
      <c r="CP851">
        <v>-9.6329964697360992E-2</v>
      </c>
      <c r="CQ851">
        <v>-0.10214117914438248</v>
      </c>
      <c r="CR851">
        <v>-7.0585727691650391E-2</v>
      </c>
      <c r="CS851">
        <v>-7.195553183555603E-2</v>
      </c>
      <c r="CT851">
        <v>-0.13290615379810333</v>
      </c>
      <c r="CU851">
        <v>-4.4732645153999329E-2</v>
      </c>
      <c r="CV851">
        <v>-6.1496861279010773E-2</v>
      </c>
      <c r="CW851">
        <v>0.66157853603363037</v>
      </c>
      <c r="CX851">
        <v>0.73077970743179321</v>
      </c>
      <c r="CY851">
        <v>0.33836773037910461</v>
      </c>
      <c r="CZ851">
        <v>0.33549320697784424</v>
      </c>
      <c r="DA851">
        <v>0.30053958296775818</v>
      </c>
      <c r="DB851">
        <v>2.8221292421221733E-2</v>
      </c>
      <c r="DC851">
        <v>0.39536136388778687</v>
      </c>
      <c r="DD851">
        <v>0.38413986563682556</v>
      </c>
      <c r="DE851">
        <v>0.37983539700508118</v>
      </c>
      <c r="DF851">
        <v>0.41354739665985107</v>
      </c>
      <c r="DG851">
        <v>0.35545670986175537</v>
      </c>
      <c r="DH851">
        <v>0.41601040959358215</v>
      </c>
      <c r="DI851">
        <v>0.64733189344406128</v>
      </c>
      <c r="DJ851">
        <v>0.4050237238407135</v>
      </c>
      <c r="DK851">
        <v>0.10116615146398544</v>
      </c>
      <c r="DL851">
        <v>0.14129216969013214</v>
      </c>
      <c r="DM851">
        <v>0.30596178770065308</v>
      </c>
      <c r="DN851">
        <v>0.27058494091033936</v>
      </c>
      <c r="DO851">
        <v>0.24693666398525238</v>
      </c>
      <c r="DP851">
        <v>0.33410122990608215</v>
      </c>
      <c r="DQ851">
        <v>0.3318067193031311</v>
      </c>
      <c r="DR851">
        <v>0.35563024878501892</v>
      </c>
      <c r="DS851">
        <v>1.0737817287445068</v>
      </c>
      <c r="DT851">
        <v>1.3604050874710083</v>
      </c>
      <c r="DU851">
        <v>1.1483000516891479</v>
      </c>
      <c r="DV851">
        <v>1.1451396942138672</v>
      </c>
      <c r="DW851">
        <v>0.77537482976913452</v>
      </c>
      <c r="DX851">
        <v>0.74668985605239868</v>
      </c>
      <c r="DY851">
        <v>0.75223237276077271</v>
      </c>
      <c r="DZ851">
        <v>0.55454760789871216</v>
      </c>
      <c r="EA851">
        <v>0.81307297945022583</v>
      </c>
      <c r="EB851">
        <v>0.78872478008270264</v>
      </c>
      <c r="EC851">
        <v>0.82759684324264526</v>
      </c>
      <c r="ED851">
        <v>0.90180772542953491</v>
      </c>
      <c r="EE851">
        <v>0.82188290357589722</v>
      </c>
      <c r="EF851">
        <v>0.90231835842132568</v>
      </c>
      <c r="EG851">
        <v>1.151648998260498</v>
      </c>
      <c r="EH851">
        <v>0.96945613622665405</v>
      </c>
      <c r="EI851">
        <v>0.49710705876350403</v>
      </c>
      <c r="EJ851">
        <v>0.60902887582778931</v>
      </c>
      <c r="EK851">
        <v>0.78348249197006226</v>
      </c>
      <c r="EL851">
        <v>0.80035179853439331</v>
      </c>
      <c r="EM851">
        <v>0.75094962120056152</v>
      </c>
      <c r="EN851">
        <v>0.91840493679046631</v>
      </c>
      <c r="EO851">
        <v>0.9147753119468689</v>
      </c>
      <c r="EP851">
        <v>1.0609992742538452</v>
      </c>
      <c r="EQ851">
        <v>2.6887388229370117</v>
      </c>
      <c r="ER851">
        <v>3.4134056568145752</v>
      </c>
      <c r="ES851">
        <v>1.8510487079620361</v>
      </c>
      <c r="ET851">
        <v>1.7434095144271851</v>
      </c>
      <c r="EU851">
        <v>1.4063436985015869</v>
      </c>
      <c r="EV851">
        <v>1.3403925895690918</v>
      </c>
      <c r="EW851">
        <v>1.4044049978256226</v>
      </c>
      <c r="EX851">
        <v>1.3144792318344116</v>
      </c>
      <c r="EY851">
        <v>59.680240631103516</v>
      </c>
      <c r="EZ851">
        <v>58.845069885253906</v>
      </c>
      <c r="FA851">
        <v>58.403759002685547</v>
      </c>
      <c r="FB851">
        <v>57.857589721679688</v>
      </c>
      <c r="FC851">
        <v>56.741573333740234</v>
      </c>
      <c r="FD851">
        <v>55.599937438964844</v>
      </c>
      <c r="FE851">
        <v>55.512813568115234</v>
      </c>
      <c r="FF851">
        <v>55.69781494140625</v>
      </c>
      <c r="FG851">
        <v>58.918991088867188</v>
      </c>
      <c r="FH851">
        <v>62.595321655273438</v>
      </c>
      <c r="FI851">
        <v>67.423011779785156</v>
      </c>
      <c r="FJ851">
        <v>72.059440612792969</v>
      </c>
      <c r="FK851">
        <v>75.055183410644531</v>
      </c>
      <c r="FL851">
        <v>76.532142639160156</v>
      </c>
      <c r="FM851">
        <v>77.767967224121094</v>
      </c>
      <c r="FN851">
        <v>77.563644409179688</v>
      </c>
      <c r="FO851">
        <v>75.637702941894531</v>
      </c>
      <c r="FP851">
        <v>72.4305419921875</v>
      </c>
      <c r="FQ851">
        <v>69.497673034667969</v>
      </c>
      <c r="FR851">
        <v>67.119979858398438</v>
      </c>
      <c r="FS851">
        <v>65.334098815917969</v>
      </c>
      <c r="FT851">
        <v>64.614776611328125</v>
      </c>
      <c r="FU851">
        <v>63.895732879638672</v>
      </c>
      <c r="FV851">
        <v>63.294624328613281</v>
      </c>
      <c r="FW851">
        <v>1</v>
      </c>
    </row>
    <row r="852" spans="1:179" x14ac:dyDescent="0.2">
      <c r="A852" t="s">
        <v>241</v>
      </c>
      <c r="B852" t="s">
        <v>248</v>
      </c>
      <c r="C852" t="s">
        <v>218</v>
      </c>
      <c r="D852" t="s">
        <v>46</v>
      </c>
      <c r="E852">
        <v>2016</v>
      </c>
      <c r="F852" t="s">
        <v>225</v>
      </c>
      <c r="G852" t="s">
        <v>246</v>
      </c>
      <c r="H852">
        <v>84.8</v>
      </c>
      <c r="K852">
        <v>17.810432485003503</v>
      </c>
      <c r="L852">
        <v>17.344513735854562</v>
      </c>
      <c r="M852">
        <v>17.347992102601001</v>
      </c>
      <c r="N852">
        <v>17.744674124476894</v>
      </c>
      <c r="O852">
        <v>18.649336234247162</v>
      </c>
      <c r="P852">
        <v>19.872273858697234</v>
      </c>
      <c r="Q852">
        <v>23.010542394445842</v>
      </c>
      <c r="R852">
        <v>24.670973944963297</v>
      </c>
      <c r="S852">
        <v>25.315772323836217</v>
      </c>
      <c r="T852">
        <v>28.437386527981229</v>
      </c>
      <c r="U852">
        <v>29.722982589074967</v>
      </c>
      <c r="V852">
        <v>30.654920658236453</v>
      </c>
      <c r="W852">
        <v>31.468808065098642</v>
      </c>
      <c r="X852">
        <v>32.272756432855985</v>
      </c>
      <c r="Y852">
        <v>32.433855900839319</v>
      </c>
      <c r="Z852">
        <v>31.193142515325729</v>
      </c>
      <c r="AA852">
        <v>30.470168545331713</v>
      </c>
      <c r="AB852">
        <v>28.710943120216402</v>
      </c>
      <c r="AC852">
        <v>26.279875445326468</v>
      </c>
      <c r="AD852">
        <v>25.004993586323671</v>
      </c>
      <c r="AE852">
        <v>24.372674476957783</v>
      </c>
      <c r="AF852">
        <v>23.184177964143675</v>
      </c>
      <c r="AG852">
        <v>21.450610624947871</v>
      </c>
      <c r="AH852">
        <v>19.495691553202469</v>
      </c>
      <c r="AI852">
        <v>-0.56337583065032959</v>
      </c>
      <c r="AJ852">
        <v>-0.54464179277420044</v>
      </c>
      <c r="AK852">
        <v>-0.64154523611068726</v>
      </c>
      <c r="AL852">
        <v>-0.70012187957763672</v>
      </c>
      <c r="AM852">
        <v>-0.70271283388137817</v>
      </c>
      <c r="AN852">
        <v>-0.69379806518554688</v>
      </c>
      <c r="AO852">
        <v>-0.53464794158935547</v>
      </c>
      <c r="AP852">
        <v>-0.87187474966049194</v>
      </c>
      <c r="AQ852">
        <v>-0.76823049783706665</v>
      </c>
      <c r="AR852">
        <v>-0.88888645172119141</v>
      </c>
      <c r="AS852">
        <v>-0.76903802156448364</v>
      </c>
      <c r="AT852">
        <v>-0.91212338209152222</v>
      </c>
      <c r="AU852">
        <v>-0.87676572799682617</v>
      </c>
      <c r="AV852">
        <v>-0.97549295425415039</v>
      </c>
      <c r="AW852">
        <v>-0.97457468509674072</v>
      </c>
      <c r="AX852">
        <v>-1.2184425592422485</v>
      </c>
      <c r="AY852">
        <v>-2.5674440860748291</v>
      </c>
      <c r="AZ852">
        <v>-3.2678062915802002</v>
      </c>
      <c r="BA852">
        <v>-0.53418809175491333</v>
      </c>
      <c r="BB852">
        <v>-0.31132382154464722</v>
      </c>
      <c r="BC852">
        <v>-0.69847309589385986</v>
      </c>
      <c r="BD852">
        <v>-0.64257210493087769</v>
      </c>
      <c r="BE852">
        <v>-0.76406419277191162</v>
      </c>
      <c r="BF852">
        <v>-1.165952205657959</v>
      </c>
      <c r="BG852">
        <v>-0.17688746750354767</v>
      </c>
      <c r="BH852">
        <v>-0.1702989786863327</v>
      </c>
      <c r="BI852">
        <v>-0.22725318372249603</v>
      </c>
      <c r="BJ852">
        <v>-0.24835821986198425</v>
      </c>
      <c r="BK852">
        <v>-0.27115121483802795</v>
      </c>
      <c r="BL852">
        <v>-0.24384087324142456</v>
      </c>
      <c r="BM852">
        <v>-6.8027682602405548E-2</v>
      </c>
      <c r="BN852">
        <v>-0.34963274002075195</v>
      </c>
      <c r="BO852">
        <v>-0.40188553929328918</v>
      </c>
      <c r="BP852">
        <v>-0.45611226558685303</v>
      </c>
      <c r="BQ852">
        <v>-0.32721123099327087</v>
      </c>
      <c r="BR852">
        <v>-0.42195576429367065</v>
      </c>
      <c r="BS852">
        <v>-0.41042691469192505</v>
      </c>
      <c r="BT852">
        <v>-0.43486502766609192</v>
      </c>
      <c r="BU852">
        <v>-0.43518209457397461</v>
      </c>
      <c r="BV852">
        <v>-0.56579875946044922</v>
      </c>
      <c r="BW852">
        <v>-1.07320237159729</v>
      </c>
      <c r="BX852">
        <v>-1.3682640790939331</v>
      </c>
      <c r="BY852">
        <v>0.11603119969367981</v>
      </c>
      <c r="BZ852">
        <v>0.24222639203071594</v>
      </c>
      <c r="CA852">
        <v>-0.11466813087463379</v>
      </c>
      <c r="CB852">
        <v>-9.3247793614864349E-2</v>
      </c>
      <c r="CC852">
        <v>-0.16064037382602692</v>
      </c>
      <c r="CD852">
        <v>-0.46282428503036499</v>
      </c>
      <c r="CE852">
        <v>9.07931849360466E-2</v>
      </c>
      <c r="CF852">
        <v>8.8969722390174866E-2</v>
      </c>
      <c r="CG852">
        <v>5.968422070145607E-2</v>
      </c>
      <c r="CH852">
        <v>6.4531922340393066E-2</v>
      </c>
      <c r="CI852">
        <v>2.7747033163905144E-2</v>
      </c>
      <c r="CJ852">
        <v>6.7798115313053131E-2</v>
      </c>
      <c r="CK852">
        <v>0.25515210628509521</v>
      </c>
      <c r="CL852">
        <v>1.207047700881958E-2</v>
      </c>
      <c r="CM852">
        <v>-0.14815615117549896</v>
      </c>
      <c r="CN852">
        <v>-0.15637421607971191</v>
      </c>
      <c r="CO852">
        <v>-2.1203316748142242E-2</v>
      </c>
      <c r="CP852">
        <v>-8.2467168569564819E-2</v>
      </c>
      <c r="CQ852">
        <v>-8.7442092597484589E-2</v>
      </c>
      <c r="CR852">
        <v>-6.0427770018577576E-2</v>
      </c>
      <c r="CS852">
        <v>-6.1600450426340103E-2</v>
      </c>
      <c r="CT852">
        <v>-0.1137797012925148</v>
      </c>
      <c r="CU852">
        <v>-3.8295194506645203E-2</v>
      </c>
      <c r="CV852">
        <v>-5.2646882832050323E-2</v>
      </c>
      <c r="CW852">
        <v>0.56637108325958252</v>
      </c>
      <c r="CX852">
        <v>0.62561357021331787</v>
      </c>
      <c r="CY852">
        <v>0.28967338800430298</v>
      </c>
      <c r="CZ852">
        <v>0.2872125506401062</v>
      </c>
      <c r="DA852">
        <v>0.25728911161422729</v>
      </c>
      <c r="DB852">
        <v>2.4159980937838554E-2</v>
      </c>
      <c r="DC852">
        <v>0.35847383737564087</v>
      </c>
      <c r="DD852">
        <v>0.34823843836784363</v>
      </c>
      <c r="DE852">
        <v>0.34662163257598877</v>
      </c>
      <c r="DF852">
        <v>0.37742206454277039</v>
      </c>
      <c r="DG852">
        <v>0.32664528489112854</v>
      </c>
      <c r="DH852">
        <v>0.37943708896636963</v>
      </c>
      <c r="DI852">
        <v>0.57833188772201538</v>
      </c>
      <c r="DJ852">
        <v>0.37377369403839111</v>
      </c>
      <c r="DK852">
        <v>0.10557323694229126</v>
      </c>
      <c r="DL852">
        <v>0.14336384832859039</v>
      </c>
      <c r="DM852">
        <v>0.2848045825958252</v>
      </c>
      <c r="DN852">
        <v>0.25702142715454102</v>
      </c>
      <c r="DO852">
        <v>0.23554272949695587</v>
      </c>
      <c r="DP852">
        <v>0.31400945782661438</v>
      </c>
      <c r="DQ852">
        <v>0.311981201171875</v>
      </c>
      <c r="DR852">
        <v>0.33823937177658081</v>
      </c>
      <c r="DS852">
        <v>0.99661201238632202</v>
      </c>
      <c r="DT852">
        <v>1.2629702091217041</v>
      </c>
      <c r="DU852">
        <v>1.0167109966278076</v>
      </c>
      <c r="DV852">
        <v>1.0090007781982422</v>
      </c>
      <c r="DW852">
        <v>0.69401490688323975</v>
      </c>
      <c r="DX852">
        <v>0.66767293214797974</v>
      </c>
      <c r="DY852">
        <v>0.67521858215332031</v>
      </c>
      <c r="DZ852">
        <v>0.51114422082901001</v>
      </c>
      <c r="EA852">
        <v>0.74496215581893921</v>
      </c>
      <c r="EB852">
        <v>0.72258126735687256</v>
      </c>
      <c r="EC852">
        <v>0.7609136700630188</v>
      </c>
      <c r="ED852">
        <v>0.82918572425842285</v>
      </c>
      <c r="EE852">
        <v>0.75820690393447876</v>
      </c>
      <c r="EF852">
        <v>0.82939428091049194</v>
      </c>
      <c r="EG852">
        <v>1.0449521541595459</v>
      </c>
      <c r="EH852">
        <v>0.8960157036781311</v>
      </c>
      <c r="EI852">
        <v>0.47191819548606873</v>
      </c>
      <c r="EJ852">
        <v>0.57613801956176758</v>
      </c>
      <c r="EK852">
        <v>0.72663140296936035</v>
      </c>
      <c r="EL852">
        <v>0.74718904495239258</v>
      </c>
      <c r="EM852">
        <v>0.7018815279006958</v>
      </c>
      <c r="EN852">
        <v>0.85463738441467285</v>
      </c>
      <c r="EO852">
        <v>0.85137379169464111</v>
      </c>
      <c r="EP852">
        <v>0.99088311195373535</v>
      </c>
      <c r="EQ852">
        <v>2.4908537864685059</v>
      </c>
      <c r="ER852">
        <v>3.1625125408172607</v>
      </c>
      <c r="ES852">
        <v>1.6669303178787231</v>
      </c>
      <c r="ET852">
        <v>1.5625510215759277</v>
      </c>
      <c r="EU852">
        <v>1.2778198719024658</v>
      </c>
      <c r="EV852">
        <v>1.2169972658157349</v>
      </c>
      <c r="EW852">
        <v>1.2786424160003662</v>
      </c>
      <c r="EX852">
        <v>1.214272141456604</v>
      </c>
      <c r="EY852">
        <v>59.680240631103516</v>
      </c>
      <c r="EZ852">
        <v>58.845069885253906</v>
      </c>
      <c r="FA852">
        <v>58.403759002685547</v>
      </c>
      <c r="FB852">
        <v>57.857589721679688</v>
      </c>
      <c r="FC852">
        <v>56.7415771484375</v>
      </c>
      <c r="FD852">
        <v>55.599937438964844</v>
      </c>
      <c r="FE852">
        <v>55.5128173828125</v>
      </c>
      <c r="FF852">
        <v>55.69781494140625</v>
      </c>
      <c r="FG852">
        <v>58.918987274169922</v>
      </c>
      <c r="FH852">
        <v>62.595325469970703</v>
      </c>
      <c r="FI852">
        <v>67.423011779785156</v>
      </c>
      <c r="FJ852">
        <v>72.059440612792969</v>
      </c>
      <c r="FK852">
        <v>75.055183410644531</v>
      </c>
      <c r="FL852">
        <v>76.532142639160156</v>
      </c>
      <c r="FM852">
        <v>77.767967224121094</v>
      </c>
      <c r="FN852">
        <v>77.563644409179688</v>
      </c>
      <c r="FO852">
        <v>75.637702941894531</v>
      </c>
      <c r="FP852">
        <v>72.4305419921875</v>
      </c>
      <c r="FQ852">
        <v>69.497673034667969</v>
      </c>
      <c r="FR852">
        <v>67.119979858398438</v>
      </c>
      <c r="FS852">
        <v>65.334098815917969</v>
      </c>
      <c r="FT852">
        <v>64.614776611328125</v>
      </c>
      <c r="FU852">
        <v>63.895736694335938</v>
      </c>
      <c r="FV852">
        <v>63.294620513916016</v>
      </c>
      <c r="FW852">
        <v>1</v>
      </c>
    </row>
    <row r="853" spans="1:179" x14ac:dyDescent="0.2">
      <c r="A853" t="s">
        <v>241</v>
      </c>
      <c r="B853" t="s">
        <v>248</v>
      </c>
      <c r="C853" t="s">
        <v>218</v>
      </c>
      <c r="D853" t="s">
        <v>46</v>
      </c>
      <c r="E853" t="s">
        <v>250</v>
      </c>
      <c r="F853" t="s">
        <v>225</v>
      </c>
      <c r="G853" t="s">
        <v>246</v>
      </c>
      <c r="H853">
        <v>80.55</v>
      </c>
      <c r="K853">
        <v>16.918618211415076</v>
      </c>
      <c r="L853">
        <v>16.476029215273162</v>
      </c>
      <c r="M853">
        <v>16.479333411228641</v>
      </c>
      <c r="N853">
        <v>16.856152541539004</v>
      </c>
      <c r="O853">
        <v>17.715515887062693</v>
      </c>
      <c r="P853">
        <v>18.877217871664534</v>
      </c>
      <c r="Q853">
        <v>21.85834521070775</v>
      </c>
      <c r="R853">
        <v>23.435634672546847</v>
      </c>
      <c r="S853">
        <v>24.048146334162919</v>
      </c>
      <c r="T853">
        <v>27.013453266924319</v>
      </c>
      <c r="U853">
        <v>28.234676218700368</v>
      </c>
      <c r="V853">
        <v>29.119949746005364</v>
      </c>
      <c r="W853">
        <v>29.893083712031981</v>
      </c>
      <c r="X853">
        <v>30.656776312266675</v>
      </c>
      <c r="Y853">
        <v>30.809809114539561</v>
      </c>
      <c r="Z853">
        <v>29.631221447060323</v>
      </c>
      <c r="AA853">
        <v>28.94444864772381</v>
      </c>
      <c r="AB853">
        <v>27.273312175299491</v>
      </c>
      <c r="AC853">
        <v>24.963974326698263</v>
      </c>
      <c r="AD853">
        <v>23.752929089290983</v>
      </c>
      <c r="AE853">
        <v>23.152271827983533</v>
      </c>
      <c r="AF853">
        <v>22.023286399761567</v>
      </c>
      <c r="AG853">
        <v>20.376523246742785</v>
      </c>
      <c r="AH853">
        <v>18.519492013114778</v>
      </c>
      <c r="AI853">
        <v>-0.55133378505706787</v>
      </c>
      <c r="AJ853">
        <v>-0.53302979469299316</v>
      </c>
      <c r="AK853">
        <v>-0.62675207853317261</v>
      </c>
      <c r="AL853">
        <v>-0.68396323919296265</v>
      </c>
      <c r="AM853">
        <v>-0.68557929992675781</v>
      </c>
      <c r="AN853">
        <v>-0.67788052558898926</v>
      </c>
      <c r="AO853">
        <v>-0.52739650011062622</v>
      </c>
      <c r="AP853">
        <v>-0.85006427764892578</v>
      </c>
      <c r="AQ853">
        <v>-0.74508821964263916</v>
      </c>
      <c r="AR853">
        <v>-0.86248147487640381</v>
      </c>
      <c r="AS853">
        <v>-0.74901288747787476</v>
      </c>
      <c r="AT853">
        <v>-0.88695579767227173</v>
      </c>
      <c r="AU853">
        <v>-0.85237175226211548</v>
      </c>
      <c r="AV853">
        <v>-0.94926315546035767</v>
      </c>
      <c r="AW853">
        <v>-0.94833922386169434</v>
      </c>
      <c r="AX853">
        <v>-1.184733510017395</v>
      </c>
      <c r="AY853">
        <v>-2.5013928413391113</v>
      </c>
      <c r="AZ853">
        <v>-3.183640718460083</v>
      </c>
      <c r="BA853">
        <v>-0.53464007377624512</v>
      </c>
      <c r="BB853">
        <v>-0.31889119744300842</v>
      </c>
      <c r="BC853">
        <v>-0.68792057037353516</v>
      </c>
      <c r="BD853">
        <v>-0.63337630033493042</v>
      </c>
      <c r="BE853">
        <v>-0.75104802846908569</v>
      </c>
      <c r="BF853">
        <v>-1.1369832754135132</v>
      </c>
      <c r="BG853">
        <v>-0.17464591562747955</v>
      </c>
      <c r="BH853">
        <v>-0.16817945241928101</v>
      </c>
      <c r="BI853">
        <v>-0.22296561300754547</v>
      </c>
      <c r="BJ853">
        <v>-0.24365529417991638</v>
      </c>
      <c r="BK853">
        <v>-0.26496118307113647</v>
      </c>
      <c r="BL853">
        <v>-0.23933322727680206</v>
      </c>
      <c r="BM853">
        <v>-7.2608672082424164E-2</v>
      </c>
      <c r="BN853">
        <v>-0.3410651683807373</v>
      </c>
      <c r="BO853">
        <v>-0.38803297281265259</v>
      </c>
      <c r="BP853">
        <v>-0.44068151712417603</v>
      </c>
      <c r="BQ853">
        <v>-0.31838983297348022</v>
      </c>
      <c r="BR853">
        <v>-0.40921774506568909</v>
      </c>
      <c r="BS853">
        <v>-0.39785829186439514</v>
      </c>
      <c r="BT853">
        <v>-0.42234435677528381</v>
      </c>
      <c r="BU853">
        <v>-0.42262440919876099</v>
      </c>
      <c r="BV853">
        <v>-0.54863935708999634</v>
      </c>
      <c r="BW853">
        <v>-1.0450419187545776</v>
      </c>
      <c r="BX853">
        <v>-1.3322666883468628</v>
      </c>
      <c r="BY853">
        <v>9.9091142416000366E-2</v>
      </c>
      <c r="BZ853">
        <v>0.22062218189239502</v>
      </c>
      <c r="CA853">
        <v>-0.11891962587833405</v>
      </c>
      <c r="CB853">
        <v>-9.7981631755828857E-2</v>
      </c>
      <c r="CC853">
        <v>-0.16292573511600494</v>
      </c>
      <c r="CD853">
        <v>-0.45168516039848328</v>
      </c>
      <c r="CE853">
        <v>8.624693751335144E-2</v>
      </c>
      <c r="CF853">
        <v>8.4514781832695007E-2</v>
      </c>
      <c r="CG853">
        <v>5.669567734003067E-2</v>
      </c>
      <c r="CH853">
        <v>6.1300639063119888E-2</v>
      </c>
      <c r="CI853">
        <v>2.6357667520642281E-2</v>
      </c>
      <c r="CJ853">
        <v>6.4403288066387177E-2</v>
      </c>
      <c r="CK853">
        <v>0.24237596988677979</v>
      </c>
      <c r="CL853">
        <v>1.1466076597571373E-2</v>
      </c>
      <c r="CM853">
        <v>-0.14073759317398071</v>
      </c>
      <c r="CN853">
        <v>-0.14854414761066437</v>
      </c>
      <c r="CO853">
        <v>-2.0141612738370895E-2</v>
      </c>
      <c r="CP853">
        <v>-7.8337825834751129E-2</v>
      </c>
      <c r="CQ853">
        <v>-8.3063647150993347E-2</v>
      </c>
      <c r="CR853">
        <v>-5.7401996105909348E-2</v>
      </c>
      <c r="CS853">
        <v>-5.851595476269722E-2</v>
      </c>
      <c r="CT853">
        <v>-0.10808245837688446</v>
      </c>
      <c r="CU853">
        <v>-3.6377657204866409E-2</v>
      </c>
      <c r="CV853">
        <v>-5.0010718405246735E-2</v>
      </c>
      <c r="CW853">
        <v>0.53801143169403076</v>
      </c>
      <c r="CX853">
        <v>0.59428751468658447</v>
      </c>
      <c r="CY853">
        <v>0.27516871690750122</v>
      </c>
      <c r="CZ853">
        <v>0.27283108234405518</v>
      </c>
      <c r="DA853">
        <v>0.24440596997737885</v>
      </c>
      <c r="DB853">
        <v>2.2950228303670883E-2</v>
      </c>
      <c r="DC853">
        <v>0.34713977575302124</v>
      </c>
      <c r="DD853">
        <v>0.33720901608467102</v>
      </c>
      <c r="DE853">
        <v>0.33635696768760681</v>
      </c>
      <c r="DF853">
        <v>0.36625656485557556</v>
      </c>
      <c r="DG853">
        <v>0.31767651438713074</v>
      </c>
      <c r="DH853">
        <v>0.36813980340957642</v>
      </c>
      <c r="DI853">
        <v>0.55736058950424194</v>
      </c>
      <c r="DJ853">
        <v>0.36399731040000916</v>
      </c>
      <c r="DK853">
        <v>0.10655777901411057</v>
      </c>
      <c r="DL853">
        <v>0.14359322190284729</v>
      </c>
      <c r="DM853">
        <v>0.27810660004615784</v>
      </c>
      <c r="DN853">
        <v>0.25254210829734802</v>
      </c>
      <c r="DO853">
        <v>0.23173099756240845</v>
      </c>
      <c r="DP853">
        <v>0.30754035711288452</v>
      </c>
      <c r="DQ853">
        <v>0.30559250712394714</v>
      </c>
      <c r="DR853">
        <v>0.33247441053390503</v>
      </c>
      <c r="DS853">
        <v>0.97228658199310303</v>
      </c>
      <c r="DT853">
        <v>1.2322453260421753</v>
      </c>
      <c r="DU853">
        <v>0.97693175077438354</v>
      </c>
      <c r="DV853">
        <v>0.96795284748077393</v>
      </c>
      <c r="DW853">
        <v>0.66925704479217529</v>
      </c>
      <c r="DX853">
        <v>0.64364379644393921</v>
      </c>
      <c r="DY853">
        <v>0.65173768997192383</v>
      </c>
      <c r="DZ853">
        <v>0.49758562445640564</v>
      </c>
      <c r="EA853">
        <v>0.72382760047912598</v>
      </c>
      <c r="EB853">
        <v>0.70205932855606079</v>
      </c>
      <c r="EC853">
        <v>0.74014341831207275</v>
      </c>
      <c r="ED853">
        <v>0.80656450986862183</v>
      </c>
      <c r="EE853">
        <v>0.73829466104507446</v>
      </c>
      <c r="EF853">
        <v>0.80668705701828003</v>
      </c>
      <c r="EG853">
        <v>1.012148380279541</v>
      </c>
      <c r="EH853">
        <v>0.87299638986587524</v>
      </c>
      <c r="EI853">
        <v>0.46361303329467773</v>
      </c>
      <c r="EJ853">
        <v>0.56539314985275269</v>
      </c>
      <c r="EK853">
        <v>0.70872962474822998</v>
      </c>
      <c r="EL853">
        <v>0.73028016090393066</v>
      </c>
      <c r="EM853">
        <v>0.6862444281578064</v>
      </c>
      <c r="EN853">
        <v>0.83445918560028076</v>
      </c>
      <c r="EO853">
        <v>0.83130729198455811</v>
      </c>
      <c r="EP853">
        <v>0.96856856346130371</v>
      </c>
      <c r="EQ853">
        <v>2.4286375045776367</v>
      </c>
      <c r="ER853">
        <v>3.0836193561553955</v>
      </c>
      <c r="ES853">
        <v>1.6106629371643066</v>
      </c>
      <c r="ET853">
        <v>1.507466197013855</v>
      </c>
      <c r="EU853">
        <v>1.2382580041885376</v>
      </c>
      <c r="EV853">
        <v>1.1790385246276855</v>
      </c>
      <c r="EW853">
        <v>1.239859938621521</v>
      </c>
      <c r="EX853">
        <v>1.1828837394714355</v>
      </c>
      <c r="EY853">
        <v>59.680240631103516</v>
      </c>
      <c r="EZ853">
        <v>58.845069885253906</v>
      </c>
      <c r="FA853">
        <v>58.403759002685547</v>
      </c>
      <c r="FB853">
        <v>57.857589721679688</v>
      </c>
      <c r="FC853">
        <v>56.7415771484375</v>
      </c>
      <c r="FD853">
        <v>55.599937438964844</v>
      </c>
      <c r="FE853">
        <v>55.512813568115234</v>
      </c>
      <c r="FF853">
        <v>55.69781494140625</v>
      </c>
      <c r="FG853">
        <v>58.918994903564453</v>
      </c>
      <c r="FH853">
        <v>62.595325469970703</v>
      </c>
      <c r="FI853">
        <v>67.423011779785156</v>
      </c>
      <c r="FJ853">
        <v>72.059440612792969</v>
      </c>
      <c r="FK853">
        <v>75.055183410644531</v>
      </c>
      <c r="FL853">
        <v>76.532142639160156</v>
      </c>
      <c r="FM853">
        <v>77.767967224121094</v>
      </c>
      <c r="FN853">
        <v>77.563644409179688</v>
      </c>
      <c r="FO853">
        <v>75.637702941894531</v>
      </c>
      <c r="FP853">
        <v>72.4305419921875</v>
      </c>
      <c r="FQ853">
        <v>69.497673034667969</v>
      </c>
      <c r="FR853">
        <v>67.119979858398438</v>
      </c>
      <c r="FS853">
        <v>65.334098815917969</v>
      </c>
      <c r="FT853">
        <v>64.614776611328125</v>
      </c>
      <c r="FU853">
        <v>63.895732879638672</v>
      </c>
      <c r="FV853">
        <v>63.294628143310547</v>
      </c>
      <c r="FW853">
        <v>1</v>
      </c>
    </row>
    <row r="854" spans="1:179" x14ac:dyDescent="0.2">
      <c r="A854" t="s">
        <v>241</v>
      </c>
      <c r="B854" t="s">
        <v>248</v>
      </c>
      <c r="C854" t="s">
        <v>218</v>
      </c>
      <c r="D854" t="s">
        <v>47</v>
      </c>
      <c r="E854">
        <v>2015</v>
      </c>
      <c r="F854" t="s">
        <v>225</v>
      </c>
      <c r="G854" t="s">
        <v>246</v>
      </c>
      <c r="H854">
        <v>99.05</v>
      </c>
      <c r="K854">
        <v>18.981868107292275</v>
      </c>
      <c r="L854">
        <v>18.599623142014345</v>
      </c>
      <c r="M854">
        <v>18.420535638187911</v>
      </c>
      <c r="N854">
        <v>18.676698143016079</v>
      </c>
      <c r="O854">
        <v>19.892696334050125</v>
      </c>
      <c r="P854">
        <v>21.323956742602039</v>
      </c>
      <c r="Q854">
        <v>24.355902987877045</v>
      </c>
      <c r="R854">
        <v>25.879941502144224</v>
      </c>
      <c r="S854">
        <v>27.116919285637991</v>
      </c>
      <c r="T854">
        <v>28.567744259866956</v>
      </c>
      <c r="U854">
        <v>29.037592828212677</v>
      </c>
      <c r="V854">
        <v>30.313690872967928</v>
      </c>
      <c r="W854">
        <v>30.283237191193269</v>
      </c>
      <c r="X854">
        <v>30.737134088858213</v>
      </c>
      <c r="Y854">
        <v>30.675402108480462</v>
      </c>
      <c r="Z854">
        <v>29.81014360147821</v>
      </c>
      <c r="AA854">
        <v>29.487402882268562</v>
      </c>
      <c r="AB854">
        <v>28.15919731358667</v>
      </c>
      <c r="AC854">
        <v>26.141275109788978</v>
      </c>
      <c r="AD854">
        <v>25.176151164258247</v>
      </c>
      <c r="AE854">
        <v>24.527214187255399</v>
      </c>
      <c r="AF854">
        <v>23.373624438376361</v>
      </c>
      <c r="AG854">
        <v>21.987244486381336</v>
      </c>
      <c r="AH854">
        <v>20.254764404517239</v>
      </c>
      <c r="AI854">
        <v>-0.41277679800987244</v>
      </c>
      <c r="AJ854">
        <v>-0.41090923547744751</v>
      </c>
      <c r="AK854">
        <v>-0.72709369659423828</v>
      </c>
      <c r="AL854">
        <v>-0.52083700895309448</v>
      </c>
      <c r="AM854">
        <v>-0.44815352559089661</v>
      </c>
      <c r="AN854">
        <v>-0.54936814308166504</v>
      </c>
      <c r="AO854">
        <v>-0.42352643609046936</v>
      </c>
      <c r="AP854">
        <v>-0.68087875843048096</v>
      </c>
      <c r="AQ854">
        <v>-0.66295921802520752</v>
      </c>
      <c r="AR854">
        <v>-0.70813238620758057</v>
      </c>
      <c r="AS854">
        <v>-0.65614044666290283</v>
      </c>
      <c r="AT854">
        <v>-0.80896663665771484</v>
      </c>
      <c r="AU854">
        <v>-0.77376699447631836</v>
      </c>
      <c r="AV854">
        <v>-0.92524665594100952</v>
      </c>
      <c r="AW854">
        <v>-0.95054036378860474</v>
      </c>
      <c r="AX854">
        <v>-1.4589365720748901</v>
      </c>
      <c r="AY854">
        <v>-2.7050085067749023</v>
      </c>
      <c r="AZ854">
        <v>-3.0502548217773438</v>
      </c>
      <c r="BA854">
        <v>-0.36074775457382202</v>
      </c>
      <c r="BB854">
        <v>-0.18798661231994629</v>
      </c>
      <c r="BC854">
        <v>-0.52969551086425781</v>
      </c>
      <c r="BD854">
        <v>-0.46134704351425171</v>
      </c>
      <c r="BE854">
        <v>-0.52799040079116821</v>
      </c>
      <c r="BF854">
        <v>-0.86062556505203247</v>
      </c>
      <c r="BG854">
        <v>-0.12390521913766861</v>
      </c>
      <c r="BH854">
        <v>-0.11647213995456696</v>
      </c>
      <c r="BI854">
        <v>-0.26265197992324829</v>
      </c>
      <c r="BJ854">
        <v>-0.17951573431491852</v>
      </c>
      <c r="BK854">
        <v>-0.11615529656410217</v>
      </c>
      <c r="BL854">
        <v>-0.16934655606746674</v>
      </c>
      <c r="BM854">
        <v>-1.1848491616547108E-2</v>
      </c>
      <c r="BN854">
        <v>-0.25447994470596313</v>
      </c>
      <c r="BO854">
        <v>-0.33436980843544006</v>
      </c>
      <c r="BP854">
        <v>-0.36033537983894348</v>
      </c>
      <c r="BQ854">
        <v>-0.29456749558448792</v>
      </c>
      <c r="BR854">
        <v>-0.38931584358215332</v>
      </c>
      <c r="BS854">
        <v>-0.37988322973251343</v>
      </c>
      <c r="BT854">
        <v>-0.45595455169677734</v>
      </c>
      <c r="BU854">
        <v>-0.48071211576461792</v>
      </c>
      <c r="BV854">
        <v>-0.7514270544052124</v>
      </c>
      <c r="BW854">
        <v>-1.1749719381332397</v>
      </c>
      <c r="BX854">
        <v>-1.3355956077575684</v>
      </c>
      <c r="BY854">
        <v>0.14611977338790894</v>
      </c>
      <c r="BZ854">
        <v>0.23912002146244049</v>
      </c>
      <c r="CA854">
        <v>-6.9654077291488647E-2</v>
      </c>
      <c r="CB854">
        <v>-3.0519649386405945E-2</v>
      </c>
      <c r="CC854">
        <v>-6.8930916488170624E-2</v>
      </c>
      <c r="CD854">
        <v>-0.33642533421516418</v>
      </c>
      <c r="CE854">
        <v>7.6166369020938873E-2</v>
      </c>
      <c r="CF854">
        <v>8.7454095482826233E-2</v>
      </c>
      <c r="CG854">
        <v>5.9018939733505249E-2</v>
      </c>
      <c r="CH854">
        <v>5.6882344186306E-2</v>
      </c>
      <c r="CI854">
        <v>0.11378566175699234</v>
      </c>
      <c r="CJ854">
        <v>9.3855224549770355E-2</v>
      </c>
      <c r="CK854">
        <v>0.27327841520309448</v>
      </c>
      <c r="CL854">
        <v>4.0842577815055847E-2</v>
      </c>
      <c r="CM854">
        <v>-0.10678977519273758</v>
      </c>
      <c r="CN854">
        <v>-0.11945223063230515</v>
      </c>
      <c r="CO854">
        <v>-4.4143185019493103E-2</v>
      </c>
      <c r="CP854">
        <v>-9.866698831319809E-2</v>
      </c>
      <c r="CQ854">
        <v>-0.10708050429821014</v>
      </c>
      <c r="CR854">
        <v>-0.13092425465583801</v>
      </c>
      <c r="CS854">
        <v>-0.15531052649021149</v>
      </c>
      <c r="CT854">
        <v>-0.26140815019607544</v>
      </c>
      <c r="CU854">
        <v>-0.11527331918478012</v>
      </c>
      <c r="CV854">
        <v>-0.14802782237529755</v>
      </c>
      <c r="CW854">
        <v>0.49717468023300171</v>
      </c>
      <c r="CX854">
        <v>0.53493279218673706</v>
      </c>
      <c r="CY854">
        <v>0.24896922707557678</v>
      </c>
      <c r="CZ854">
        <v>0.26787009835243225</v>
      </c>
      <c r="DA854">
        <v>0.24901226162910461</v>
      </c>
      <c r="DB854">
        <v>2.663414366543293E-2</v>
      </c>
      <c r="DC854">
        <v>0.27623793482780457</v>
      </c>
      <c r="DD854">
        <v>0.29138034582138062</v>
      </c>
      <c r="DE854">
        <v>0.38068985939025879</v>
      </c>
      <c r="DF854">
        <v>0.29328042268753052</v>
      </c>
      <c r="DG854">
        <v>0.34372663497924805</v>
      </c>
      <c r="DH854">
        <v>0.35705700516700745</v>
      </c>
      <c r="DI854">
        <v>0.55840528011322021</v>
      </c>
      <c r="DJ854">
        <v>0.33616510033607483</v>
      </c>
      <c r="DK854">
        <v>0.1207902580499649</v>
      </c>
      <c r="DL854">
        <v>0.121430903673172</v>
      </c>
      <c r="DM854">
        <v>0.20628112554550171</v>
      </c>
      <c r="DN854">
        <v>0.19198186695575714</v>
      </c>
      <c r="DO854">
        <v>0.16572222113609314</v>
      </c>
      <c r="DP854">
        <v>0.19410604238510132</v>
      </c>
      <c r="DQ854">
        <v>0.17009107768535614</v>
      </c>
      <c r="DR854">
        <v>0.22861078381538391</v>
      </c>
      <c r="DS854">
        <v>0.94442528486251831</v>
      </c>
      <c r="DT854">
        <v>1.0395399332046509</v>
      </c>
      <c r="DU854">
        <v>0.84822958707809448</v>
      </c>
      <c r="DV854">
        <v>0.83074551820755005</v>
      </c>
      <c r="DW854">
        <v>0.56759250164031982</v>
      </c>
      <c r="DX854">
        <v>0.56625980138778687</v>
      </c>
      <c r="DY854">
        <v>0.56695544719696045</v>
      </c>
      <c r="DZ854">
        <v>0.38969364762306213</v>
      </c>
      <c r="EA854">
        <v>0.56510955095291138</v>
      </c>
      <c r="EB854">
        <v>0.58581745624542236</v>
      </c>
      <c r="EC854">
        <v>0.84513157606124878</v>
      </c>
      <c r="ED854">
        <v>0.63460171222686768</v>
      </c>
      <c r="EE854">
        <v>0.67572486400604248</v>
      </c>
      <c r="EF854">
        <v>0.73707860708236694</v>
      </c>
      <c r="EG854">
        <v>0.97008323669433594</v>
      </c>
      <c r="EH854">
        <v>0.76256388425827026</v>
      </c>
      <c r="EI854">
        <v>0.44937968254089355</v>
      </c>
      <c r="EJ854">
        <v>0.46922788023948669</v>
      </c>
      <c r="EK854">
        <v>0.56785404682159424</v>
      </c>
      <c r="EL854">
        <v>0.61163264513015747</v>
      </c>
      <c r="EM854">
        <v>0.55960601568222046</v>
      </c>
      <c r="EN854">
        <v>0.6633981466293335</v>
      </c>
      <c r="EO854">
        <v>0.63991928100585938</v>
      </c>
      <c r="EP854">
        <v>0.93612027168273926</v>
      </c>
      <c r="EQ854">
        <v>2.4744617938995361</v>
      </c>
      <c r="ER854">
        <v>2.7541992664337158</v>
      </c>
      <c r="ES854">
        <v>1.3550971746444702</v>
      </c>
      <c r="ET854">
        <v>1.2578521966934204</v>
      </c>
      <c r="EU854">
        <v>1.0276339054107666</v>
      </c>
      <c r="EV854">
        <v>0.99708724021911621</v>
      </c>
      <c r="EW854">
        <v>1.0260149240493774</v>
      </c>
      <c r="EX854">
        <v>0.91389387845993042</v>
      </c>
      <c r="EY854">
        <v>51.233627319335938</v>
      </c>
      <c r="EZ854">
        <v>50.408905029296875</v>
      </c>
      <c r="FA854">
        <v>49.689640045166016</v>
      </c>
      <c r="FB854">
        <v>49.084934234619141</v>
      </c>
      <c r="FC854">
        <v>48.675525665283203</v>
      </c>
      <c r="FD854">
        <v>47.824432373046875</v>
      </c>
      <c r="FE854">
        <v>47.846168518066406</v>
      </c>
      <c r="FF854">
        <v>47.857521057128906</v>
      </c>
      <c r="FG854">
        <v>48.589496612548828</v>
      </c>
      <c r="FH854">
        <v>51.980514526367187</v>
      </c>
      <c r="FI854">
        <v>55.826618194580078</v>
      </c>
      <c r="FJ854">
        <v>58.619651794433594</v>
      </c>
      <c r="FK854">
        <v>60.775360107421875</v>
      </c>
      <c r="FL854">
        <v>62.244510650634766</v>
      </c>
      <c r="FM854">
        <v>62.993408203125</v>
      </c>
      <c r="FN854">
        <v>63.355255126953125</v>
      </c>
      <c r="FO854">
        <v>62.923656463623047</v>
      </c>
      <c r="FP854">
        <v>60.801231384277344</v>
      </c>
      <c r="FQ854">
        <v>58.196922302246094</v>
      </c>
      <c r="FR854">
        <v>55.835609436035156</v>
      </c>
      <c r="FS854">
        <v>53.970363616943359</v>
      </c>
      <c r="FT854">
        <v>51.936119079589844</v>
      </c>
      <c r="FU854">
        <v>50.261478424072266</v>
      </c>
      <c r="FV854">
        <v>49.276653289794922</v>
      </c>
      <c r="FW854">
        <v>1</v>
      </c>
    </row>
    <row r="855" spans="1:179" x14ac:dyDescent="0.2">
      <c r="A855" t="s">
        <v>241</v>
      </c>
      <c r="B855" t="s">
        <v>248</v>
      </c>
      <c r="C855" t="s">
        <v>218</v>
      </c>
      <c r="D855" t="s">
        <v>47</v>
      </c>
      <c r="E855">
        <v>2016</v>
      </c>
      <c r="F855" t="s">
        <v>225</v>
      </c>
      <c r="G855" t="s">
        <v>246</v>
      </c>
      <c r="H855">
        <v>84.8</v>
      </c>
      <c r="K855">
        <v>16.250197731780023</v>
      </c>
      <c r="L855">
        <v>15.922961432769105</v>
      </c>
      <c r="M855">
        <v>15.769646314782774</v>
      </c>
      <c r="N855">
        <v>15.988944612052398</v>
      </c>
      <c r="O855">
        <v>17.02994916092495</v>
      </c>
      <c r="P855">
        <v>18.255237657988193</v>
      </c>
      <c r="Q855">
        <v>20.850858158528858</v>
      </c>
      <c r="R855">
        <v>22.155573114280532</v>
      </c>
      <c r="S855">
        <v>23.214538093805938</v>
      </c>
      <c r="T855">
        <v>24.456575630478529</v>
      </c>
      <c r="U855">
        <v>24.858808545408461</v>
      </c>
      <c r="V855">
        <v>25.95126401055018</v>
      </c>
      <c r="W855">
        <v>25.925192901652903</v>
      </c>
      <c r="X855">
        <v>26.3137697422044</v>
      </c>
      <c r="Y855">
        <v>26.260921577743318</v>
      </c>
      <c r="Z855">
        <v>25.520181954624256</v>
      </c>
      <c r="AA855">
        <v>25.243886677804856</v>
      </c>
      <c r="AB855">
        <v>24.106822454329386</v>
      </c>
      <c r="AC855">
        <v>22.379298343756506</v>
      </c>
      <c r="AD855">
        <v>21.553064863368718</v>
      </c>
      <c r="AE855">
        <v>20.997516055835458</v>
      </c>
      <c r="AF855">
        <v>20.009938783952656</v>
      </c>
      <c r="AG855">
        <v>18.823072021210802</v>
      </c>
      <c r="AH855">
        <v>17.339912211147301</v>
      </c>
      <c r="AI855">
        <v>-0.38719013333320618</v>
      </c>
      <c r="AJ855">
        <v>-0.38624283671379089</v>
      </c>
      <c r="AK855">
        <v>-0.67682647705078125</v>
      </c>
      <c r="AL855">
        <v>-0.48583933711051941</v>
      </c>
      <c r="AM855">
        <v>-0.42252430319786072</v>
      </c>
      <c r="AN855">
        <v>-0.51479482650756836</v>
      </c>
      <c r="AO855">
        <v>-0.41076871752738953</v>
      </c>
      <c r="AP855">
        <v>-0.6328088641166687</v>
      </c>
      <c r="AQ855">
        <v>-0.60601836442947388</v>
      </c>
      <c r="AR855">
        <v>-0.64693915843963623</v>
      </c>
      <c r="AS855">
        <v>-0.60404199361801147</v>
      </c>
      <c r="AT855">
        <v>-0.74167376756668091</v>
      </c>
      <c r="AU855">
        <v>-0.70852339267730713</v>
      </c>
      <c r="AV855">
        <v>-0.8470311164855957</v>
      </c>
      <c r="AW855">
        <v>-0.8687475323677063</v>
      </c>
      <c r="AX855">
        <v>-1.3318041563034058</v>
      </c>
      <c r="AY855">
        <v>-2.4948410987854004</v>
      </c>
      <c r="AZ855">
        <v>-2.8120155334472656</v>
      </c>
      <c r="BA855">
        <v>-0.36816757917404175</v>
      </c>
      <c r="BB855">
        <v>-0.2109314352273941</v>
      </c>
      <c r="BC855">
        <v>-0.5073205828666687</v>
      </c>
      <c r="BD855">
        <v>-0.44538825750350952</v>
      </c>
      <c r="BE855">
        <v>-0.50574588775634766</v>
      </c>
      <c r="BF855">
        <v>-0.79813724756240845</v>
      </c>
      <c r="BG855">
        <v>-0.11991123855113983</v>
      </c>
      <c r="BH855">
        <v>-0.11381445080041885</v>
      </c>
      <c r="BI855">
        <v>-0.24710099399089813</v>
      </c>
      <c r="BJ855">
        <v>-0.17003127932548523</v>
      </c>
      <c r="BK855">
        <v>-0.11534241586923599</v>
      </c>
      <c r="BL855">
        <v>-0.16317929327487946</v>
      </c>
      <c r="BM855">
        <v>-2.9863046482205391E-2</v>
      </c>
      <c r="BN855">
        <v>-0.23828268051147461</v>
      </c>
      <c r="BO855">
        <v>-0.30199050903320313</v>
      </c>
      <c r="BP855">
        <v>-0.32513943314552307</v>
      </c>
      <c r="BQ855">
        <v>-0.26949605345726013</v>
      </c>
      <c r="BR855">
        <v>-0.35339120030403137</v>
      </c>
      <c r="BS855">
        <v>-0.34408178925514221</v>
      </c>
      <c r="BT855">
        <v>-0.41281780600547791</v>
      </c>
      <c r="BU855">
        <v>-0.43403822183609009</v>
      </c>
      <c r="BV855">
        <v>-0.67717981338500977</v>
      </c>
      <c r="BW855">
        <v>-1.0791722536087036</v>
      </c>
      <c r="BX855">
        <v>-1.2255241870880127</v>
      </c>
      <c r="BY855">
        <v>0.10081242024898529</v>
      </c>
      <c r="BZ855">
        <v>0.18424965441226959</v>
      </c>
      <c r="CA855">
        <v>-8.1666529178619385E-2</v>
      </c>
      <c r="CB855">
        <v>-4.676453024148941E-2</v>
      </c>
      <c r="CC855">
        <v>-8.1000380218029022E-2</v>
      </c>
      <c r="CD855">
        <v>-0.31312015652656555</v>
      </c>
      <c r="CE855">
        <v>6.5205305814743042E-2</v>
      </c>
      <c r="CF855">
        <v>7.4868626892566681E-2</v>
      </c>
      <c r="CG855">
        <v>5.052555724978447E-2</v>
      </c>
      <c r="CH855">
        <v>4.8696435987949371E-2</v>
      </c>
      <c r="CI855">
        <v>9.7410827875137329E-2</v>
      </c>
      <c r="CJ855">
        <v>8.0348573625087738E-2</v>
      </c>
      <c r="CK855">
        <v>0.23395106196403503</v>
      </c>
      <c r="CL855">
        <v>3.4964945167303085E-2</v>
      </c>
      <c r="CM855">
        <v>-9.1421715915203094E-2</v>
      </c>
      <c r="CN855">
        <v>-0.10226192325353622</v>
      </c>
      <c r="CO855">
        <v>-3.7790562957525253E-2</v>
      </c>
      <c r="CP855">
        <v>-8.4467872977256775E-2</v>
      </c>
      <c r="CQ855">
        <v>-9.1670602560043335E-2</v>
      </c>
      <c r="CR855">
        <v>-0.11208301782608032</v>
      </c>
      <c r="CS855">
        <v>-0.13295987248420715</v>
      </c>
      <c r="CT855">
        <v>-0.2237890362739563</v>
      </c>
      <c r="CU855">
        <v>-9.8684400320053101E-2</v>
      </c>
      <c r="CV855">
        <v>-0.1267252117395401</v>
      </c>
      <c r="CW855">
        <v>0.42562654614448547</v>
      </c>
      <c r="CX855">
        <v>0.4579508900642395</v>
      </c>
      <c r="CY855">
        <v>0.21314018964767456</v>
      </c>
      <c r="CZ855">
        <v>0.22932104766368866</v>
      </c>
      <c r="DA855">
        <v>0.21317704021930695</v>
      </c>
      <c r="DB855">
        <v>2.2801239043474197E-2</v>
      </c>
      <c r="DC855">
        <v>0.25032186508178711</v>
      </c>
      <c r="DD855">
        <v>0.26355171203613281</v>
      </c>
      <c r="DE855">
        <v>0.34815210103988647</v>
      </c>
      <c r="DF855">
        <v>0.26742413640022278</v>
      </c>
      <c r="DG855">
        <v>0.31016406416893005</v>
      </c>
      <c r="DH855">
        <v>0.32387644052505493</v>
      </c>
      <c r="DI855">
        <v>0.49776515364646912</v>
      </c>
      <c r="DJ855">
        <v>0.30821257829666138</v>
      </c>
      <c r="DK855">
        <v>0.11914707720279694</v>
      </c>
      <c r="DL855">
        <v>0.12061557918787003</v>
      </c>
      <c r="DM855">
        <v>0.19391493499279022</v>
      </c>
      <c r="DN855">
        <v>0.18445545434951782</v>
      </c>
      <c r="DO855">
        <v>0.16074056923389435</v>
      </c>
      <c r="DP855">
        <v>0.18865178525447845</v>
      </c>
      <c r="DQ855">
        <v>0.16811847686767578</v>
      </c>
      <c r="DR855">
        <v>0.22960177063941956</v>
      </c>
      <c r="DS855">
        <v>0.88180345296859741</v>
      </c>
      <c r="DT855">
        <v>0.97207379341125488</v>
      </c>
      <c r="DU855">
        <v>0.75044065713882446</v>
      </c>
      <c r="DV855">
        <v>0.73165208101272583</v>
      </c>
      <c r="DW855">
        <v>0.50794690847396851</v>
      </c>
      <c r="DX855">
        <v>0.50540661811828613</v>
      </c>
      <c r="DY855">
        <v>0.5073544979095459</v>
      </c>
      <c r="DZ855">
        <v>0.35872262716293335</v>
      </c>
      <c r="EA855">
        <v>0.51760071516036987</v>
      </c>
      <c r="EB855">
        <v>0.53598010540008545</v>
      </c>
      <c r="EC855">
        <v>0.7778775691986084</v>
      </c>
      <c r="ED855">
        <v>0.58323222398757935</v>
      </c>
      <c r="EE855">
        <v>0.61734592914581299</v>
      </c>
      <c r="EF855">
        <v>0.67549198865890503</v>
      </c>
      <c r="EG855">
        <v>0.87867081165313721</v>
      </c>
      <c r="EH855">
        <v>0.70273876190185547</v>
      </c>
      <c r="EI855">
        <v>0.42317494750022888</v>
      </c>
      <c r="EJ855">
        <v>0.44241529703140259</v>
      </c>
      <c r="EK855">
        <v>0.52846086025238037</v>
      </c>
      <c r="EL855">
        <v>0.57273799180984497</v>
      </c>
      <c r="EM855">
        <v>0.52518218755722046</v>
      </c>
      <c r="EN855">
        <v>0.62286508083343506</v>
      </c>
      <c r="EO855">
        <v>0.60282778739929199</v>
      </c>
      <c r="EP855">
        <v>0.88422608375549316</v>
      </c>
      <c r="EQ855">
        <v>2.2974722385406494</v>
      </c>
      <c r="ER855">
        <v>2.5585651397705078</v>
      </c>
      <c r="ES855">
        <v>1.2194206714630127</v>
      </c>
      <c r="ET855">
        <v>1.1268332004547119</v>
      </c>
      <c r="EU855">
        <v>0.9336010217666626</v>
      </c>
      <c r="EV855">
        <v>0.90403038263320923</v>
      </c>
      <c r="EW855">
        <v>0.93209993839263916</v>
      </c>
      <c r="EX855">
        <v>0.84373974800109863</v>
      </c>
      <c r="EY855">
        <v>51.233627319335938</v>
      </c>
      <c r="EZ855">
        <v>50.408905029296875</v>
      </c>
      <c r="FA855">
        <v>49.689640045166016</v>
      </c>
      <c r="FB855">
        <v>49.084934234619141</v>
      </c>
      <c r="FC855">
        <v>48.675525665283203</v>
      </c>
      <c r="FD855">
        <v>47.824432373046875</v>
      </c>
      <c r="FE855">
        <v>47.846168518066406</v>
      </c>
      <c r="FF855">
        <v>47.857521057128906</v>
      </c>
      <c r="FG855">
        <v>48.589492797851563</v>
      </c>
      <c r="FH855">
        <v>51.980514526367187</v>
      </c>
      <c r="FI855">
        <v>55.826614379882813</v>
      </c>
      <c r="FJ855">
        <v>58.619651794433594</v>
      </c>
      <c r="FK855">
        <v>60.775360107421875</v>
      </c>
      <c r="FL855">
        <v>62.244510650634766</v>
      </c>
      <c r="FM855">
        <v>62.993404388427734</v>
      </c>
      <c r="FN855">
        <v>63.355255126953125</v>
      </c>
      <c r="FO855">
        <v>62.923656463623047</v>
      </c>
      <c r="FP855">
        <v>60.801231384277344</v>
      </c>
      <c r="FQ855">
        <v>58.196922302246094</v>
      </c>
      <c r="FR855">
        <v>55.835605621337891</v>
      </c>
      <c r="FS855">
        <v>53.970359802246094</v>
      </c>
      <c r="FT855">
        <v>51.936119079589844</v>
      </c>
      <c r="FU855">
        <v>50.261482238769531</v>
      </c>
      <c r="FV855">
        <v>49.276653289794922</v>
      </c>
      <c r="FW855">
        <v>1</v>
      </c>
    </row>
    <row r="856" spans="1:179" x14ac:dyDescent="0.2">
      <c r="A856" t="s">
        <v>241</v>
      </c>
      <c r="B856" t="s">
        <v>248</v>
      </c>
      <c r="C856" t="s">
        <v>218</v>
      </c>
      <c r="D856" t="s">
        <v>47</v>
      </c>
      <c r="E856" t="s">
        <v>250</v>
      </c>
      <c r="F856" t="s">
        <v>225</v>
      </c>
      <c r="G856" t="s">
        <v>246</v>
      </c>
      <c r="H856">
        <v>80.55</v>
      </c>
      <c r="K856">
        <v>15.436508434900894</v>
      </c>
      <c r="L856">
        <v>15.125657701065885</v>
      </c>
      <c r="M856">
        <v>14.98001946631595</v>
      </c>
      <c r="N856">
        <v>15.188336932443862</v>
      </c>
      <c r="O856">
        <v>16.177215699624323</v>
      </c>
      <c r="P856">
        <v>17.341150842586547</v>
      </c>
      <c r="Q856">
        <v>19.80680193260616</v>
      </c>
      <c r="R856">
        <v>21.046186446692065</v>
      </c>
      <c r="S856">
        <v>22.0521263194568</v>
      </c>
      <c r="T856">
        <v>23.23197183443256</v>
      </c>
      <c r="U856">
        <v>23.614063910270371</v>
      </c>
      <c r="V856">
        <v>24.651817313691048</v>
      </c>
      <c r="W856">
        <v>24.627051652433096</v>
      </c>
      <c r="X856">
        <v>24.99617144874485</v>
      </c>
      <c r="Y856">
        <v>24.945969528132082</v>
      </c>
      <c r="Z856">
        <v>24.24232064772611</v>
      </c>
      <c r="AA856">
        <v>23.979860187764757</v>
      </c>
      <c r="AB856">
        <v>22.899731701550916</v>
      </c>
      <c r="AC856">
        <v>21.25870917711719</v>
      </c>
      <c r="AD856">
        <v>20.47384733729719</v>
      </c>
      <c r="AE856">
        <v>19.94611629087952</v>
      </c>
      <c r="AF856">
        <v>19.007989559183105</v>
      </c>
      <c r="AG856">
        <v>17.880552275245435</v>
      </c>
      <c r="AH856">
        <v>16.471658100771698</v>
      </c>
      <c r="AI856">
        <v>-0.37898337841033936</v>
      </c>
      <c r="AJ856">
        <v>-0.37829893827438354</v>
      </c>
      <c r="AK856">
        <v>-0.66091233491897583</v>
      </c>
      <c r="AL856">
        <v>-0.47472304105758667</v>
      </c>
      <c r="AM856">
        <v>-0.4142175018787384</v>
      </c>
      <c r="AN856">
        <v>-0.50372660160064697</v>
      </c>
      <c r="AO856">
        <v>-0.40613460540771484</v>
      </c>
      <c r="AP856">
        <v>-0.6176263689994812</v>
      </c>
      <c r="AQ856">
        <v>-0.58839166164398193</v>
      </c>
      <c r="AR856">
        <v>-0.62800681591033936</v>
      </c>
      <c r="AS856">
        <v>-0.587790846824646</v>
      </c>
      <c r="AT856">
        <v>-0.72077900171279907</v>
      </c>
      <c r="AU856">
        <v>-0.68829119205474854</v>
      </c>
      <c r="AV856">
        <v>-0.82278215885162354</v>
      </c>
      <c r="AW856">
        <v>-0.84343189001083374</v>
      </c>
      <c r="AX856">
        <v>-1.2925015687942505</v>
      </c>
      <c r="AY856">
        <v>-2.4291384220123291</v>
      </c>
      <c r="AZ856">
        <v>-2.737576961517334</v>
      </c>
      <c r="BA856">
        <v>-0.36935091018676758</v>
      </c>
      <c r="BB856">
        <v>-0.21690084040164948</v>
      </c>
      <c r="BC856">
        <v>-0.49972373247146606</v>
      </c>
      <c r="BD856">
        <v>-0.43976184725761414</v>
      </c>
      <c r="BE856">
        <v>-0.49818989634513855</v>
      </c>
      <c r="BF856">
        <v>-0.778461754322052</v>
      </c>
      <c r="BG856">
        <v>-0.11848209053277969</v>
      </c>
      <c r="BH856">
        <v>-0.11277873069047928</v>
      </c>
      <c r="BI856">
        <v>-0.24208378791809082</v>
      </c>
      <c r="BJ856">
        <v>-0.16692318022251129</v>
      </c>
      <c r="BK856">
        <v>-0.11482506990432739</v>
      </c>
      <c r="BL856">
        <v>-0.1610272228717804</v>
      </c>
      <c r="BM856">
        <v>-3.4887846559286118E-2</v>
      </c>
      <c r="BN856">
        <v>-0.23310451209545135</v>
      </c>
      <c r="BO856">
        <v>-0.29207322001457214</v>
      </c>
      <c r="BP856">
        <v>-0.31436723470687866</v>
      </c>
      <c r="BQ856">
        <v>-0.26172825694084167</v>
      </c>
      <c r="BR856">
        <v>-0.34234237670898438</v>
      </c>
      <c r="BS856">
        <v>-0.33309099078178406</v>
      </c>
      <c r="BT856">
        <v>-0.39957955479621887</v>
      </c>
      <c r="BU856">
        <v>-0.41974586248397827</v>
      </c>
      <c r="BV856">
        <v>-0.65447717905044556</v>
      </c>
      <c r="BW856">
        <v>-1.0493679046630859</v>
      </c>
      <c r="BX856">
        <v>-1.1913156509399414</v>
      </c>
      <c r="BY856">
        <v>8.773677796125412E-2</v>
      </c>
      <c r="BZ856">
        <v>0.16825933754444122</v>
      </c>
      <c r="CA856">
        <v>-8.4863334894180298E-2</v>
      </c>
      <c r="CB856">
        <v>-5.1246318966150284E-2</v>
      </c>
      <c r="CC856">
        <v>-8.4215015172958374E-2</v>
      </c>
      <c r="CD856">
        <v>-0.30574363470077515</v>
      </c>
      <c r="CE856">
        <v>6.1940308660268784E-2</v>
      </c>
      <c r="CF856">
        <v>7.1119755506515503E-2</v>
      </c>
      <c r="CG856">
        <v>4.7995612025260925E-2</v>
      </c>
      <c r="CH856">
        <v>4.6258080750703812E-2</v>
      </c>
      <c r="CI856">
        <v>9.2533215880393982E-2</v>
      </c>
      <c r="CJ856">
        <v>7.6325312256813049E-2</v>
      </c>
      <c r="CK856">
        <v>0.22223652899265289</v>
      </c>
      <c r="CL856">
        <v>3.3214159309864044E-2</v>
      </c>
      <c r="CM856">
        <v>-8.6843989789485931E-2</v>
      </c>
      <c r="CN856">
        <v>-9.7141407430171967E-2</v>
      </c>
      <c r="CO856">
        <v>-3.5898294299840927E-2</v>
      </c>
      <c r="CP856">
        <v>-8.0238349735736847E-2</v>
      </c>
      <c r="CQ856">
        <v>-8.7080419063568115E-2</v>
      </c>
      <c r="CR856">
        <v>-0.10647072643041611</v>
      </c>
      <c r="CS856">
        <v>-0.12630222737789154</v>
      </c>
      <c r="CT856">
        <v>-0.21258333325386047</v>
      </c>
      <c r="CU856">
        <v>-9.3743018805980682E-2</v>
      </c>
      <c r="CV856">
        <v>-0.12037975341081619</v>
      </c>
      <c r="CW856">
        <v>0.40431433916091919</v>
      </c>
      <c r="CX856">
        <v>0.4350200891494751</v>
      </c>
      <c r="CY856">
        <v>0.20246770977973938</v>
      </c>
      <c r="CZ856">
        <v>0.2178383469581604</v>
      </c>
      <c r="DA856">
        <v>0.20250272750854492</v>
      </c>
      <c r="DB856">
        <v>2.1659521386027336E-2</v>
      </c>
      <c r="DC856">
        <v>0.24236270785331726</v>
      </c>
      <c r="DD856">
        <v>0.25501823425292969</v>
      </c>
      <c r="DE856">
        <v>0.33807501196861267</v>
      </c>
      <c r="DF856">
        <v>0.25943934917449951</v>
      </c>
      <c r="DG856">
        <v>0.29989150166511536</v>
      </c>
      <c r="DH856">
        <v>0.31367784738540649</v>
      </c>
      <c r="DI856">
        <v>0.4793609082698822</v>
      </c>
      <c r="DJ856">
        <v>0.29953283071517944</v>
      </c>
      <c r="DK856">
        <v>0.11838524043560028</v>
      </c>
      <c r="DL856">
        <v>0.12008441984653473</v>
      </c>
      <c r="DM856">
        <v>0.18993166089057922</v>
      </c>
      <c r="DN856">
        <v>0.18186567723751068</v>
      </c>
      <c r="DO856">
        <v>0.15893015265464783</v>
      </c>
      <c r="DP856">
        <v>0.18663810193538666</v>
      </c>
      <c r="DQ856">
        <v>0.16714142262935638</v>
      </c>
      <c r="DR856">
        <v>0.22931046783924103</v>
      </c>
      <c r="DS856">
        <v>0.86188191175460815</v>
      </c>
      <c r="DT856">
        <v>0.95055615901947021</v>
      </c>
      <c r="DU856">
        <v>0.72089189291000366</v>
      </c>
      <c r="DV856">
        <v>0.70178085565567017</v>
      </c>
      <c r="DW856">
        <v>0.48979878425598145</v>
      </c>
      <c r="DX856">
        <v>0.48692303895950317</v>
      </c>
      <c r="DY856">
        <v>0.48922047019004822</v>
      </c>
      <c r="DZ856">
        <v>0.34906268119812012</v>
      </c>
      <c r="EA856">
        <v>0.50286400318145752</v>
      </c>
      <c r="EB856">
        <v>0.52053844928741455</v>
      </c>
      <c r="EC856">
        <v>0.75690358877182007</v>
      </c>
      <c r="ED856">
        <v>0.56723922491073608</v>
      </c>
      <c r="EE856">
        <v>0.59928393363952637</v>
      </c>
      <c r="EF856">
        <v>0.65637719631195068</v>
      </c>
      <c r="EG856">
        <v>0.85060763359069824</v>
      </c>
      <c r="EH856">
        <v>0.6840546727180481</v>
      </c>
      <c r="EI856">
        <v>0.41470366716384888</v>
      </c>
      <c r="EJ856">
        <v>0.43372401595115662</v>
      </c>
      <c r="EK856">
        <v>0.51599425077438354</v>
      </c>
      <c r="EL856">
        <v>0.5603022575378418</v>
      </c>
      <c r="EM856">
        <v>0.5141303539276123</v>
      </c>
      <c r="EN856">
        <v>0.60984069108963013</v>
      </c>
      <c r="EO856">
        <v>0.59082746505737305</v>
      </c>
      <c r="EP856">
        <v>0.86733496189117432</v>
      </c>
      <c r="EQ856">
        <v>2.2416524887084961</v>
      </c>
      <c r="ER856">
        <v>2.4968175888061523</v>
      </c>
      <c r="ES856">
        <v>1.177979588508606</v>
      </c>
      <c r="ET856">
        <v>1.0869410037994385</v>
      </c>
      <c r="EU856">
        <v>0.90465915203094482</v>
      </c>
      <c r="EV856">
        <v>0.87543857097625732</v>
      </c>
      <c r="EW856">
        <v>0.90319532155990601</v>
      </c>
      <c r="EX856">
        <v>0.82178080081939697</v>
      </c>
      <c r="EY856">
        <v>51.233627319335938</v>
      </c>
      <c r="EZ856">
        <v>50.408905029296875</v>
      </c>
      <c r="FA856">
        <v>49.68963623046875</v>
      </c>
      <c r="FB856">
        <v>49.084934234619141</v>
      </c>
      <c r="FC856">
        <v>48.675525665283203</v>
      </c>
      <c r="FD856">
        <v>47.824432373046875</v>
      </c>
      <c r="FE856">
        <v>47.846168518066406</v>
      </c>
      <c r="FF856">
        <v>47.857521057128906</v>
      </c>
      <c r="FG856">
        <v>48.589488983154297</v>
      </c>
      <c r="FH856">
        <v>51.980514526367187</v>
      </c>
      <c r="FI856">
        <v>55.826614379882813</v>
      </c>
      <c r="FJ856">
        <v>58.619651794433594</v>
      </c>
      <c r="FK856">
        <v>60.775360107421875</v>
      </c>
      <c r="FL856">
        <v>62.244514465332031</v>
      </c>
      <c r="FM856">
        <v>62.993408203125</v>
      </c>
      <c r="FN856">
        <v>63.355255126953125</v>
      </c>
      <c r="FO856">
        <v>62.923656463623047</v>
      </c>
      <c r="FP856">
        <v>60.801231384277344</v>
      </c>
      <c r="FQ856">
        <v>58.196922302246094</v>
      </c>
      <c r="FR856">
        <v>55.835613250732422</v>
      </c>
      <c r="FS856">
        <v>53.970363616943359</v>
      </c>
      <c r="FT856">
        <v>51.936119079589844</v>
      </c>
      <c r="FU856">
        <v>50.261482238769531</v>
      </c>
      <c r="FV856">
        <v>49.276653289794922</v>
      </c>
      <c r="FW856">
        <v>1</v>
      </c>
    </row>
    <row r="857" spans="1:179" x14ac:dyDescent="0.2">
      <c r="A857" t="s">
        <v>241</v>
      </c>
      <c r="B857" t="s">
        <v>248</v>
      </c>
      <c r="C857" t="s">
        <v>218</v>
      </c>
      <c r="D857" t="s">
        <v>11</v>
      </c>
      <c r="E857">
        <v>2015</v>
      </c>
      <c r="F857" t="s">
        <v>225</v>
      </c>
      <c r="G857" t="s">
        <v>246</v>
      </c>
      <c r="H857">
        <v>98.15</v>
      </c>
      <c r="K857">
        <v>19.962407536138628</v>
      </c>
      <c r="L857">
        <v>19.237261259700347</v>
      </c>
      <c r="M857">
        <v>19.196382275580241</v>
      </c>
      <c r="N857">
        <v>19.881860882603881</v>
      </c>
      <c r="O857">
        <v>20.911169859343801</v>
      </c>
      <c r="P857">
        <v>22.658874122293746</v>
      </c>
      <c r="Q857">
        <v>26.488747490872626</v>
      </c>
      <c r="R857">
        <v>29.39265641105704</v>
      </c>
      <c r="S857">
        <v>31.455694049404457</v>
      </c>
      <c r="T857">
        <v>33.305460488535083</v>
      </c>
      <c r="U857">
        <v>35.046835940668458</v>
      </c>
      <c r="V857">
        <v>36.242466253682835</v>
      </c>
      <c r="W857">
        <v>36.674815727905191</v>
      </c>
      <c r="X857">
        <v>37.450781992730583</v>
      </c>
      <c r="Y857">
        <v>37.681100664863187</v>
      </c>
      <c r="Z857">
        <v>35.595113813604122</v>
      </c>
      <c r="AA857">
        <v>34.698765449732996</v>
      </c>
      <c r="AB857">
        <v>33.468453932813915</v>
      </c>
      <c r="AC857">
        <v>31.20675099307083</v>
      </c>
      <c r="AD857">
        <v>29.905545794288741</v>
      </c>
      <c r="AE857">
        <v>28.727125923655354</v>
      </c>
      <c r="AF857">
        <v>26.715366561625306</v>
      </c>
      <c r="AG857">
        <v>23.582726369398774</v>
      </c>
      <c r="AH857">
        <v>21.72950009442399</v>
      </c>
      <c r="AI857">
        <v>-0.58985781669616699</v>
      </c>
      <c r="AJ857">
        <v>-0.45560711622238159</v>
      </c>
      <c r="AK857">
        <v>-0.471425861120224</v>
      </c>
      <c r="AL857">
        <v>-0.3719494640827179</v>
      </c>
      <c r="AM857">
        <v>-0.35214576125144958</v>
      </c>
      <c r="AN857">
        <v>-0.41825655102729797</v>
      </c>
      <c r="AO857">
        <v>-0.44315454363822937</v>
      </c>
      <c r="AP857">
        <v>-0.39868581295013428</v>
      </c>
      <c r="AQ857">
        <v>-0.65930187702178955</v>
      </c>
      <c r="AR857">
        <v>-0.81545513868331909</v>
      </c>
      <c r="AS857">
        <v>-0.83407628536224365</v>
      </c>
      <c r="AT857">
        <v>-0.78492957353591919</v>
      </c>
      <c r="AU857">
        <v>-0.59414976835250854</v>
      </c>
      <c r="AV857">
        <v>-0.34542331099510193</v>
      </c>
      <c r="AW857">
        <v>-0.26589760184288025</v>
      </c>
      <c r="AX857">
        <v>-0.26273337006568909</v>
      </c>
      <c r="AY857">
        <v>-0.49179139733314514</v>
      </c>
      <c r="AZ857">
        <v>-1.0947173833847046</v>
      </c>
      <c r="BA857">
        <v>-0.70238977670669556</v>
      </c>
      <c r="BB857">
        <v>-0.68440097570419312</v>
      </c>
      <c r="BC857">
        <v>-1.0958741903305054</v>
      </c>
      <c r="BD857">
        <v>-0.98465830087661743</v>
      </c>
      <c r="BE857">
        <v>-0.75462216138839722</v>
      </c>
      <c r="BF857">
        <v>-0.77240926027297974</v>
      </c>
      <c r="BG857">
        <v>-0.26049411296844482</v>
      </c>
      <c r="BH857">
        <v>-0.18584123253822327</v>
      </c>
      <c r="BI857">
        <v>-0.20574912428855896</v>
      </c>
      <c r="BJ857">
        <v>-0.13521288335323334</v>
      </c>
      <c r="BK857">
        <v>-0.11228838562965393</v>
      </c>
      <c r="BL857">
        <v>-0.17878648638725281</v>
      </c>
      <c r="BM857">
        <v>-0.18587791919708252</v>
      </c>
      <c r="BN857">
        <v>-0.11903660744428635</v>
      </c>
      <c r="BO857">
        <v>-0.29524630308151245</v>
      </c>
      <c r="BP857">
        <v>-0.4152187705039978</v>
      </c>
      <c r="BQ857">
        <v>-0.36607387661933899</v>
      </c>
      <c r="BR857">
        <v>-0.31270813941955566</v>
      </c>
      <c r="BS857">
        <v>-0.1545221209526062</v>
      </c>
      <c r="BT857">
        <v>9.3083761632442474E-2</v>
      </c>
      <c r="BU857">
        <v>0.23034475743770599</v>
      </c>
      <c r="BV857">
        <v>0.32178273797035217</v>
      </c>
      <c r="BW857">
        <v>0.1609860360622406</v>
      </c>
      <c r="BX857">
        <v>-0.29879558086395264</v>
      </c>
      <c r="BY857">
        <v>-0.10261370986700058</v>
      </c>
      <c r="BZ857">
        <v>-8.0987632274627686E-2</v>
      </c>
      <c r="CA857">
        <v>-0.42676746845245361</v>
      </c>
      <c r="CB857">
        <v>-0.35669860243797302</v>
      </c>
      <c r="CC857">
        <v>-0.17705889046192169</v>
      </c>
      <c r="CD857">
        <v>-0.20615988969802856</v>
      </c>
      <c r="CE857">
        <v>-3.2377831637859344E-2</v>
      </c>
      <c r="CF857">
        <v>9.977961890399456E-4</v>
      </c>
      <c r="CG857">
        <v>-2.1742243319749832E-2</v>
      </c>
      <c r="CH857">
        <v>2.8750147670507431E-2</v>
      </c>
      <c r="CI857">
        <v>5.3836103528738022E-2</v>
      </c>
      <c r="CJ857">
        <v>-1.2930244207382202E-2</v>
      </c>
      <c r="CK857">
        <v>-7.6889274641871452E-3</v>
      </c>
      <c r="CL857">
        <v>7.4647568166255951E-2</v>
      </c>
      <c r="CM857">
        <v>-4.3102513998746872E-2</v>
      </c>
      <c r="CN857">
        <v>-0.13801626861095428</v>
      </c>
      <c r="CO857">
        <v>-4.193684458732605E-2</v>
      </c>
      <c r="CP857">
        <v>1.4351005665957928E-2</v>
      </c>
      <c r="CQ857">
        <v>0.14996263384819031</v>
      </c>
      <c r="CR857">
        <v>0.39679241180419922</v>
      </c>
      <c r="CS857">
        <v>0.57404071092605591</v>
      </c>
      <c r="CT857">
        <v>0.72661679983139038</v>
      </c>
      <c r="CU857">
        <v>0.6130976676940918</v>
      </c>
      <c r="CV857">
        <v>0.25245743989944458</v>
      </c>
      <c r="CW857">
        <v>0.31278938055038452</v>
      </c>
      <c r="CX857">
        <v>0.33693459630012512</v>
      </c>
      <c r="CY857">
        <v>3.6653816699981689E-2</v>
      </c>
      <c r="CZ857">
        <v>7.8224368393421173E-2</v>
      </c>
      <c r="DA857">
        <v>0.22295968234539032</v>
      </c>
      <c r="DB857">
        <v>0.18602269887924194</v>
      </c>
      <c r="DC857">
        <v>0.19573844969272614</v>
      </c>
      <c r="DD857">
        <v>0.18783682584762573</v>
      </c>
      <c r="DE857">
        <v>0.16226464509963989</v>
      </c>
      <c r="DF857">
        <v>0.1927131861448288</v>
      </c>
      <c r="DG857">
        <v>0.21996058523654938</v>
      </c>
      <c r="DH857">
        <v>0.1529259979724884</v>
      </c>
      <c r="DI857">
        <v>0.17050006985664368</v>
      </c>
      <c r="DJ857">
        <v>0.26833173632621765</v>
      </c>
      <c r="DK857">
        <v>0.20904126763343811</v>
      </c>
      <c r="DL857">
        <v>0.13918624818325043</v>
      </c>
      <c r="DM857">
        <v>0.28220018744468689</v>
      </c>
      <c r="DN857">
        <v>0.34141016006469727</v>
      </c>
      <c r="DO857">
        <v>0.4544474184513092</v>
      </c>
      <c r="DP857">
        <v>0.70050108432769775</v>
      </c>
      <c r="DQ857">
        <v>0.9177367091178894</v>
      </c>
      <c r="DR857">
        <v>1.131450891494751</v>
      </c>
      <c r="DS857">
        <v>1.0652093887329102</v>
      </c>
      <c r="DT857">
        <v>0.8037104606628418</v>
      </c>
      <c r="DU857">
        <v>0.72819250822067261</v>
      </c>
      <c r="DV857">
        <v>0.75485682487487793</v>
      </c>
      <c r="DW857">
        <v>0.50007510185241699</v>
      </c>
      <c r="DX857">
        <v>0.51314735412597656</v>
      </c>
      <c r="DY857">
        <v>0.62297827005386353</v>
      </c>
      <c r="DZ857">
        <v>0.57820528745651245</v>
      </c>
      <c r="EA857">
        <v>0.52510213851928711</v>
      </c>
      <c r="EB857">
        <v>0.45760270953178406</v>
      </c>
      <c r="EC857">
        <v>0.42794135212898254</v>
      </c>
      <c r="ED857">
        <v>0.42944976687431335</v>
      </c>
      <c r="EE857">
        <v>0.45981797575950623</v>
      </c>
      <c r="EF857">
        <v>0.39239606261253357</v>
      </c>
      <c r="EG857">
        <v>0.42777669429779053</v>
      </c>
      <c r="EH857">
        <v>0.54798096418380737</v>
      </c>
      <c r="EI857">
        <v>0.5730968713760376</v>
      </c>
      <c r="EJ857">
        <v>0.53942263126373291</v>
      </c>
      <c r="EK857">
        <v>0.75020259618759155</v>
      </c>
      <c r="EL857">
        <v>0.81363159418106079</v>
      </c>
      <c r="EM857">
        <v>0.89407503604888916</v>
      </c>
      <c r="EN857">
        <v>1.1390081644058228</v>
      </c>
      <c r="EO857">
        <v>1.4139790534973145</v>
      </c>
      <c r="EP857">
        <v>1.7159669399261475</v>
      </c>
      <c r="EQ857">
        <v>1.7179868221282959</v>
      </c>
      <c r="ER857">
        <v>1.5996322631835937</v>
      </c>
      <c r="ES857">
        <v>1.3279685974121094</v>
      </c>
      <c r="ET857">
        <v>1.3582701683044434</v>
      </c>
      <c r="EU857">
        <v>1.1691818237304687</v>
      </c>
      <c r="EV857">
        <v>1.1411070823669434</v>
      </c>
      <c r="EW857">
        <v>1.2005414962768555</v>
      </c>
      <c r="EX857">
        <v>1.1444545984268188</v>
      </c>
      <c r="EY857">
        <v>72.287826538085938</v>
      </c>
      <c r="EZ857">
        <v>71.177047729492188</v>
      </c>
      <c r="FA857">
        <v>70.299552917480469</v>
      </c>
      <c r="FB857">
        <v>69.655975341796875</v>
      </c>
      <c r="FC857">
        <v>69.103164672851562</v>
      </c>
      <c r="FD857">
        <v>68.399879455566406</v>
      </c>
      <c r="FE857">
        <v>68.082351684570313</v>
      </c>
      <c r="FF857">
        <v>68.662086486816406</v>
      </c>
      <c r="FG857">
        <v>70.972900390625</v>
      </c>
      <c r="FH857">
        <v>75.409309387207031</v>
      </c>
      <c r="FI857">
        <v>80.177192687988281</v>
      </c>
      <c r="FJ857">
        <v>84.621109008789063</v>
      </c>
      <c r="FK857">
        <v>87.902534484863281</v>
      </c>
      <c r="FL857">
        <v>89.922378540039063</v>
      </c>
      <c r="FM857">
        <v>91.349067687988281</v>
      </c>
      <c r="FN857">
        <v>91.578948974609375</v>
      </c>
      <c r="FO857">
        <v>91.771896362304687</v>
      </c>
      <c r="FP857">
        <v>90.99334716796875</v>
      </c>
      <c r="FQ857">
        <v>89.843215942382813</v>
      </c>
      <c r="FR857">
        <v>87.118751525878906</v>
      </c>
      <c r="FS857">
        <v>83.323333740234375</v>
      </c>
      <c r="FT857">
        <v>79.738861083984375</v>
      </c>
      <c r="FU857">
        <v>77.354179382324219</v>
      </c>
      <c r="FV857">
        <v>75.734809875488281</v>
      </c>
      <c r="FW857">
        <v>1</v>
      </c>
    </row>
    <row r="858" spans="1:179" x14ac:dyDescent="0.2">
      <c r="A858" t="s">
        <v>241</v>
      </c>
      <c r="B858" t="s">
        <v>248</v>
      </c>
      <c r="C858" t="s">
        <v>218</v>
      </c>
      <c r="D858" t="s">
        <v>11</v>
      </c>
      <c r="E858">
        <v>2016</v>
      </c>
      <c r="F858" t="s">
        <v>225</v>
      </c>
      <c r="G858" t="s">
        <v>246</v>
      </c>
      <c r="H858">
        <v>83.89</v>
      </c>
      <c r="K858">
        <v>17.062995348681447</v>
      </c>
      <c r="L858">
        <v>16.443171937122472</v>
      </c>
      <c r="M858">
        <v>16.408230364336855</v>
      </c>
      <c r="N858">
        <v>16.994147582091813</v>
      </c>
      <c r="O858">
        <v>17.873956004531557</v>
      </c>
      <c r="P858">
        <v>19.367817386511639</v>
      </c>
      <c r="Q858">
        <v>22.641426111100426</v>
      </c>
      <c r="R858">
        <v>25.12356080895189</v>
      </c>
      <c r="S858">
        <v>26.886955407702068</v>
      </c>
      <c r="T858">
        <v>28.468055086680877</v>
      </c>
      <c r="U858">
        <v>29.956506877191078</v>
      </c>
      <c r="V858">
        <v>30.978479524166357</v>
      </c>
      <c r="W858">
        <v>31.348032998831464</v>
      </c>
      <c r="X858">
        <v>32.011295120070095</v>
      </c>
      <c r="Y858">
        <v>32.20816147620468</v>
      </c>
      <c r="Z858">
        <v>30.425150891133288</v>
      </c>
      <c r="AA858">
        <v>29.658991401810997</v>
      </c>
      <c r="AB858">
        <v>28.607374774276696</v>
      </c>
      <c r="AC858">
        <v>26.674169740210939</v>
      </c>
      <c r="AD858">
        <v>25.561956285280466</v>
      </c>
      <c r="AE858">
        <v>24.554694373859697</v>
      </c>
      <c r="AF858">
        <v>22.835130209324817</v>
      </c>
      <c r="AG858">
        <v>20.157485995705418</v>
      </c>
      <c r="AH858">
        <v>18.573428999939583</v>
      </c>
      <c r="AI858">
        <v>-0.54308235645294189</v>
      </c>
      <c r="AJ858">
        <v>-0.42129224538803101</v>
      </c>
      <c r="AK858">
        <v>-0.43433046340942383</v>
      </c>
      <c r="AL858">
        <v>-0.34588462114334106</v>
      </c>
      <c r="AM858">
        <v>-0.32932582497596741</v>
      </c>
      <c r="AN858">
        <v>-0.38578870892524719</v>
      </c>
      <c r="AO858">
        <v>-0.40917330980300903</v>
      </c>
      <c r="AP858">
        <v>-0.37380558252334595</v>
      </c>
      <c r="AQ858">
        <v>-0.60653716325759888</v>
      </c>
      <c r="AR858">
        <v>-0.74428313970565796</v>
      </c>
      <c r="AS858">
        <v>-0.76820278167724609</v>
      </c>
      <c r="AT858">
        <v>-0.72669261693954468</v>
      </c>
      <c r="AU858">
        <v>-0.5597730278968811</v>
      </c>
      <c r="AV858">
        <v>-0.3470400869846344</v>
      </c>
      <c r="AW858">
        <v>-0.28588354587554932</v>
      </c>
      <c r="AX858">
        <v>-0.29360392689704895</v>
      </c>
      <c r="AY858">
        <v>-0.49745437502861023</v>
      </c>
      <c r="AZ858">
        <v>-1.0297143459320068</v>
      </c>
      <c r="BA858">
        <v>-0.67120528221130371</v>
      </c>
      <c r="BB858">
        <v>-0.65625870227813721</v>
      </c>
      <c r="BC858">
        <v>-1.0157264471054077</v>
      </c>
      <c r="BD858">
        <v>-0.91580450534820557</v>
      </c>
      <c r="BE858">
        <v>-0.71322786808013916</v>
      </c>
      <c r="BF858">
        <v>-0.72709536552429199</v>
      </c>
      <c r="BG858">
        <v>-0.23857559263706207</v>
      </c>
      <c r="BH858">
        <v>-0.17188549041748047</v>
      </c>
      <c r="BI858">
        <v>-0.18870428204536438</v>
      </c>
      <c r="BJ858">
        <v>-0.12701444327831268</v>
      </c>
      <c r="BK858">
        <v>-0.10757038742303848</v>
      </c>
      <c r="BL858">
        <v>-0.16439133882522583</v>
      </c>
      <c r="BM858">
        <v>-0.17131328582763672</v>
      </c>
      <c r="BN858">
        <v>-0.11526141315698624</v>
      </c>
      <c r="BO858">
        <v>-0.26995673775672913</v>
      </c>
      <c r="BP858">
        <v>-0.37425240874290466</v>
      </c>
      <c r="BQ858">
        <v>-0.33552032709121704</v>
      </c>
      <c r="BR858">
        <v>-0.29010951519012451</v>
      </c>
      <c r="BS858">
        <v>-0.15332390367984772</v>
      </c>
      <c r="BT858">
        <v>5.8372993022203445E-2</v>
      </c>
      <c r="BU858">
        <v>0.17290760576725006</v>
      </c>
      <c r="BV858">
        <v>0.24679896235466003</v>
      </c>
      <c r="BW858">
        <v>0.10605820268392563</v>
      </c>
      <c r="BX858">
        <v>-0.29386052489280701</v>
      </c>
      <c r="BY858">
        <v>-0.11669404804706573</v>
      </c>
      <c r="BZ858">
        <v>-9.8384775221347809E-2</v>
      </c>
      <c r="CA858">
        <v>-0.39711695909500122</v>
      </c>
      <c r="CB858">
        <v>-0.33523672819137573</v>
      </c>
      <c r="CC858">
        <v>-0.17925310134887695</v>
      </c>
      <c r="CD858">
        <v>-0.20358061790466309</v>
      </c>
      <c r="CE858">
        <v>-2.767515741288662E-2</v>
      </c>
      <c r="CF858">
        <v>8.5287261754274368E-4</v>
      </c>
      <c r="CG858">
        <v>-1.8584322184324265E-2</v>
      </c>
      <c r="CH858">
        <v>2.4574372917413712E-2</v>
      </c>
      <c r="CI858">
        <v>4.601675271987915E-2</v>
      </c>
      <c r="CJ858">
        <v>-1.1052208952605724E-2</v>
      </c>
      <c r="CK858">
        <v>-6.5721599385142326E-3</v>
      </c>
      <c r="CL858">
        <v>6.3805490732192993E-2</v>
      </c>
      <c r="CM858">
        <v>-3.6842148751020432E-2</v>
      </c>
      <c r="CN858">
        <v>-0.11797028034925461</v>
      </c>
      <c r="CO858">
        <v>-3.5845786333084106E-2</v>
      </c>
      <c r="CP858">
        <v>1.22666135430336E-2</v>
      </c>
      <c r="CQ858">
        <v>0.12818153202533722</v>
      </c>
      <c r="CR858">
        <v>0.33916085958480835</v>
      </c>
      <c r="CS858">
        <v>0.49066498875617981</v>
      </c>
      <c r="CT858">
        <v>0.62108033895492554</v>
      </c>
      <c r="CU858">
        <v>0.52404916286468506</v>
      </c>
      <c r="CV858">
        <v>0.21578961610794067</v>
      </c>
      <c r="CW858">
        <v>0.26735872030258179</v>
      </c>
      <c r="CX858">
        <v>0.28799700736999512</v>
      </c>
      <c r="CY858">
        <v>3.1330082565546036E-2</v>
      </c>
      <c r="CZ858">
        <v>6.6862776875495911E-2</v>
      </c>
      <c r="DA858">
        <v>0.1905762106180191</v>
      </c>
      <c r="DB858">
        <v>0.15900407731533051</v>
      </c>
      <c r="DC858">
        <v>0.18322527408599854</v>
      </c>
      <c r="DD858">
        <v>0.17359122633934021</v>
      </c>
      <c r="DE858">
        <v>0.15153563022613525</v>
      </c>
      <c r="DF858">
        <v>0.1761631965637207</v>
      </c>
      <c r="DG858">
        <v>0.19960390031337738</v>
      </c>
      <c r="DH858">
        <v>0.14228692650794983</v>
      </c>
      <c r="DI858">
        <v>0.1581689715385437</v>
      </c>
      <c r="DJ858">
        <v>0.24287238717079163</v>
      </c>
      <c r="DK858">
        <v>0.19627243280410767</v>
      </c>
      <c r="DL858">
        <v>0.13831186294555664</v>
      </c>
      <c r="DM858">
        <v>0.26382875442504883</v>
      </c>
      <c r="DN858">
        <v>0.31464272737503052</v>
      </c>
      <c r="DO858">
        <v>0.40968695282936096</v>
      </c>
      <c r="DP858">
        <v>0.61994874477386475</v>
      </c>
      <c r="DQ858">
        <v>0.80842232704162598</v>
      </c>
      <c r="DR858">
        <v>0.99536174535751343</v>
      </c>
      <c r="DS858">
        <v>0.94204014539718628</v>
      </c>
      <c r="DT858">
        <v>0.72543972730636597</v>
      </c>
      <c r="DU858">
        <v>0.65141147375106812</v>
      </c>
      <c r="DV858">
        <v>0.67437875270843506</v>
      </c>
      <c r="DW858">
        <v>0.45977714657783508</v>
      </c>
      <c r="DX858">
        <v>0.46896228194236755</v>
      </c>
      <c r="DY858">
        <v>0.56040555238723755</v>
      </c>
      <c r="DZ858">
        <v>0.52158880233764648</v>
      </c>
      <c r="EA858">
        <v>0.48773202300071716</v>
      </c>
      <c r="EB858">
        <v>0.42299798130989075</v>
      </c>
      <c r="EC858">
        <v>0.3971618115901947</v>
      </c>
      <c r="ED858">
        <v>0.39503338932991028</v>
      </c>
      <c r="EE858">
        <v>0.42135933041572571</v>
      </c>
      <c r="EF858">
        <v>0.3636842668056488</v>
      </c>
      <c r="EG858">
        <v>0.39602899551391602</v>
      </c>
      <c r="EH858">
        <v>0.50141656398773193</v>
      </c>
      <c r="EI858">
        <v>0.53285282850265503</v>
      </c>
      <c r="EJ858">
        <v>0.50834256410598755</v>
      </c>
      <c r="EK858">
        <v>0.69651120901107788</v>
      </c>
      <c r="EL858">
        <v>0.75122582912445068</v>
      </c>
      <c r="EM858">
        <v>0.81613606214523315</v>
      </c>
      <c r="EN858">
        <v>1.0253617763519287</v>
      </c>
      <c r="EO858">
        <v>1.2672134637832642</v>
      </c>
      <c r="EP858">
        <v>1.5357646942138672</v>
      </c>
      <c r="EQ858">
        <v>1.5455527305603027</v>
      </c>
      <c r="ER858">
        <v>1.4612935781478882</v>
      </c>
      <c r="ES858">
        <v>1.2059227228164673</v>
      </c>
      <c r="ET858">
        <v>1.2322527170181274</v>
      </c>
      <c r="EU858">
        <v>1.078386664390564</v>
      </c>
      <c r="EV858">
        <v>1.049530029296875</v>
      </c>
      <c r="EW858">
        <v>1.0943803787231445</v>
      </c>
      <c r="EX858">
        <v>1.0451035499572754</v>
      </c>
      <c r="EY858">
        <v>72.287826538085938</v>
      </c>
      <c r="EZ858">
        <v>71.177047729492188</v>
      </c>
      <c r="FA858">
        <v>70.299552917480469</v>
      </c>
      <c r="FB858">
        <v>69.655975341796875</v>
      </c>
      <c r="FC858">
        <v>69.103164672851562</v>
      </c>
      <c r="FD858">
        <v>68.399879455566406</v>
      </c>
      <c r="FE858">
        <v>68.082351684570313</v>
      </c>
      <c r="FF858">
        <v>68.662086486816406</v>
      </c>
      <c r="FG858">
        <v>70.972900390625</v>
      </c>
      <c r="FH858">
        <v>75.409309387207031</v>
      </c>
      <c r="FI858">
        <v>80.177192687988281</v>
      </c>
      <c r="FJ858">
        <v>84.621109008789063</v>
      </c>
      <c r="FK858">
        <v>87.902534484863281</v>
      </c>
      <c r="FL858">
        <v>89.922378540039063</v>
      </c>
      <c r="FM858">
        <v>91.349067687988281</v>
      </c>
      <c r="FN858">
        <v>91.578941345214844</v>
      </c>
      <c r="FO858">
        <v>91.771896362304687</v>
      </c>
      <c r="FP858">
        <v>90.99334716796875</v>
      </c>
      <c r="FQ858">
        <v>89.843215942382813</v>
      </c>
      <c r="FR858">
        <v>87.118751525878906</v>
      </c>
      <c r="FS858">
        <v>83.323333740234375</v>
      </c>
      <c r="FT858">
        <v>79.738861083984375</v>
      </c>
      <c r="FU858">
        <v>77.354179382324219</v>
      </c>
      <c r="FV858">
        <v>75.734809875488281</v>
      </c>
      <c r="FW858">
        <v>1</v>
      </c>
    </row>
    <row r="859" spans="1:179" x14ac:dyDescent="0.2">
      <c r="A859" t="s">
        <v>241</v>
      </c>
      <c r="B859" t="s">
        <v>248</v>
      </c>
      <c r="C859" t="s">
        <v>218</v>
      </c>
      <c r="D859" t="s">
        <v>11</v>
      </c>
      <c r="E859" t="s">
        <v>250</v>
      </c>
      <c r="F859" t="s">
        <v>225</v>
      </c>
      <c r="G859" t="s">
        <v>246</v>
      </c>
      <c r="H859">
        <v>79.64</v>
      </c>
      <c r="K859">
        <v>16.199340390409841</v>
      </c>
      <c r="L859">
        <v>15.610889756707662</v>
      </c>
      <c r="M859">
        <v>15.577716775073212</v>
      </c>
      <c r="N859">
        <v>16.133977399720685</v>
      </c>
      <c r="O859">
        <v>16.969253728536671</v>
      </c>
      <c r="P859">
        <v>18.387502314336903</v>
      </c>
      <c r="Q859">
        <v>21.495415136848873</v>
      </c>
      <c r="R859">
        <v>23.851914921539379</v>
      </c>
      <c r="S859">
        <v>25.526054119495136</v>
      </c>
      <c r="T859">
        <v>27.027125377357532</v>
      </c>
      <c r="U859">
        <v>28.440238181789784</v>
      </c>
      <c r="V859">
        <v>29.410482997529009</v>
      </c>
      <c r="W859">
        <v>29.761331275115943</v>
      </c>
      <c r="X859">
        <v>30.391021939061424</v>
      </c>
      <c r="Y859">
        <v>30.577923772489527</v>
      </c>
      <c r="Z859">
        <v>28.885161464521879</v>
      </c>
      <c r="AA859">
        <v>28.157781651818983</v>
      </c>
      <c r="AB859">
        <v>27.159393305486844</v>
      </c>
      <c r="AC859">
        <v>25.324038741336121</v>
      </c>
      <c r="AD859">
        <v>24.268120716684912</v>
      </c>
      <c r="AE859">
        <v>23.311842042749696</v>
      </c>
      <c r="AF859">
        <v>21.679314772172678</v>
      </c>
      <c r="AG859">
        <v>19.137201317035164</v>
      </c>
      <c r="AH859">
        <v>17.633322428959179</v>
      </c>
      <c r="AI859">
        <v>-0.52846831083297729</v>
      </c>
      <c r="AJ859">
        <v>-0.41051310300827026</v>
      </c>
      <c r="AK859">
        <v>-0.42273154854774475</v>
      </c>
      <c r="AL859">
        <v>-0.33763119578361511</v>
      </c>
      <c r="AM859">
        <v>-0.32203251123428345</v>
      </c>
      <c r="AN859">
        <v>-0.37562236189842224</v>
      </c>
      <c r="AO859">
        <v>-0.39851939678192139</v>
      </c>
      <c r="AP859">
        <v>-0.3658163845539093</v>
      </c>
      <c r="AQ859">
        <v>-0.59006744623184204</v>
      </c>
      <c r="AR859">
        <v>-0.72225558757781982</v>
      </c>
      <c r="AS859">
        <v>-0.74761343002319336</v>
      </c>
      <c r="AT859">
        <v>-0.70836919546127319</v>
      </c>
      <c r="AU859">
        <v>-0.54862433671951294</v>
      </c>
      <c r="AV859">
        <v>-0.34661522507667542</v>
      </c>
      <c r="AW859">
        <v>-0.29081091284751892</v>
      </c>
      <c r="AX859">
        <v>-0.30159106850624084</v>
      </c>
      <c r="AY859">
        <v>-0.49779167771339417</v>
      </c>
      <c r="AZ859">
        <v>-1.0087064504623413</v>
      </c>
      <c r="BA859">
        <v>-0.66067636013031006</v>
      </c>
      <c r="BB859">
        <v>-0.64662843942642212</v>
      </c>
      <c r="BC859">
        <v>-0.99046945571899414</v>
      </c>
      <c r="BD859">
        <v>-0.8939967155456543</v>
      </c>
      <c r="BE859">
        <v>-0.69970375299453735</v>
      </c>
      <c r="BF859">
        <v>-0.71242702007293701</v>
      </c>
      <c r="BG859">
        <v>-0.23176805675029755</v>
      </c>
      <c r="BH859">
        <v>-0.16750025749206543</v>
      </c>
      <c r="BI859">
        <v>-0.18340234458446503</v>
      </c>
      <c r="BJ859">
        <v>-0.12437208741903305</v>
      </c>
      <c r="BK859">
        <v>-0.1059621199965477</v>
      </c>
      <c r="BL859">
        <v>-0.15990084409713745</v>
      </c>
      <c r="BM859">
        <v>-0.1667572557926178</v>
      </c>
      <c r="BN859">
        <v>-0.11390034854412079</v>
      </c>
      <c r="BO859">
        <v>-0.2621157169342041</v>
      </c>
      <c r="BP859">
        <v>-0.36171111464500427</v>
      </c>
      <c r="BQ859">
        <v>-0.3260233998298645</v>
      </c>
      <c r="BR859">
        <v>-0.28297853469848633</v>
      </c>
      <c r="BS859">
        <v>-0.15259510278701782</v>
      </c>
      <c r="BT859">
        <v>4.8404525965452194E-2</v>
      </c>
      <c r="BU859">
        <v>0.15621845424175262</v>
      </c>
      <c r="BV859">
        <v>0.22495780885219574</v>
      </c>
      <c r="BW859">
        <v>9.0248934924602509E-2</v>
      </c>
      <c r="BX859">
        <v>-0.29171723127365112</v>
      </c>
      <c r="BY859">
        <v>-0.12038085609674454</v>
      </c>
      <c r="BZ859">
        <v>-0.10305646806955338</v>
      </c>
      <c r="CA859">
        <v>-0.38771891593933105</v>
      </c>
      <c r="CB859">
        <v>-0.32831260561943054</v>
      </c>
      <c r="CC859">
        <v>-0.17941814661026001</v>
      </c>
      <c r="CD859">
        <v>-0.20233334600925446</v>
      </c>
      <c r="CE859">
        <v>-2.6274360716342926E-2</v>
      </c>
      <c r="CF859">
        <v>8.0970389535650611E-4</v>
      </c>
      <c r="CG859">
        <v>-1.764366403222084E-2</v>
      </c>
      <c r="CH859">
        <v>2.3330524563789368E-2</v>
      </c>
      <c r="CI859">
        <v>4.3687585741281509E-2</v>
      </c>
      <c r="CJ859">
        <v>-1.0492794215679169E-2</v>
      </c>
      <c r="CK859">
        <v>-6.2395054847002029E-3</v>
      </c>
      <c r="CL859">
        <v>6.0575928539037704E-2</v>
      </c>
      <c r="CM859">
        <v>-3.497735783457756E-2</v>
      </c>
      <c r="CN859">
        <v>-0.11199913918972015</v>
      </c>
      <c r="CO859">
        <v>-3.4031428396701813E-2</v>
      </c>
      <c r="CP859">
        <v>1.1645730584859848E-2</v>
      </c>
      <c r="CQ859">
        <v>0.12169352918863297</v>
      </c>
      <c r="CR859">
        <v>0.32199400663375854</v>
      </c>
      <c r="CS859">
        <v>0.46582964062690735</v>
      </c>
      <c r="CT859">
        <v>0.58964395523071289</v>
      </c>
      <c r="CU859">
        <v>0.49752405285835266</v>
      </c>
      <c r="CV859">
        <v>0.20486727356910706</v>
      </c>
      <c r="CW859">
        <v>0.25382617115974426</v>
      </c>
      <c r="CX859">
        <v>0.2734198272228241</v>
      </c>
      <c r="CY859">
        <v>2.9744289815425873E-2</v>
      </c>
      <c r="CZ859">
        <v>6.3478469848632813E-2</v>
      </c>
      <c r="DA859">
        <v>0.18093007802963257</v>
      </c>
      <c r="DB859">
        <v>0.15095598995685577</v>
      </c>
      <c r="DC859">
        <v>0.17921933531761169</v>
      </c>
      <c r="DD859">
        <v>0.16911965608596802</v>
      </c>
      <c r="DE859">
        <v>0.14811500906944275</v>
      </c>
      <c r="DF859">
        <v>0.17103312909603119</v>
      </c>
      <c r="DG859">
        <v>0.19333729147911072</v>
      </c>
      <c r="DH859">
        <v>0.13891525566577911</v>
      </c>
      <c r="DI859">
        <v>0.15427824854850769</v>
      </c>
      <c r="DJ859">
        <v>0.23505221307277679</v>
      </c>
      <c r="DK859">
        <v>0.19216099381446838</v>
      </c>
      <c r="DL859">
        <v>0.13771285116672516</v>
      </c>
      <c r="DM859">
        <v>0.25796052813529968</v>
      </c>
      <c r="DN859">
        <v>0.30627000331878662</v>
      </c>
      <c r="DO859">
        <v>0.39598217606544495</v>
      </c>
      <c r="DP859">
        <v>0.59558349847793579</v>
      </c>
      <c r="DQ859">
        <v>0.77544081211090088</v>
      </c>
      <c r="DR859">
        <v>0.95433008670806885</v>
      </c>
      <c r="DS859">
        <v>0.90479922294616699</v>
      </c>
      <c r="DT859">
        <v>0.70145177841186523</v>
      </c>
      <c r="DU859">
        <v>0.62803322076797485</v>
      </c>
      <c r="DV859">
        <v>0.64989614486694336</v>
      </c>
      <c r="DW859">
        <v>0.44720748066902161</v>
      </c>
      <c r="DX859">
        <v>0.45526957511901855</v>
      </c>
      <c r="DY859">
        <v>0.54127830266952515</v>
      </c>
      <c r="DZ859">
        <v>0.5042453408241272</v>
      </c>
      <c r="EA859">
        <v>0.47591960430145264</v>
      </c>
      <c r="EB859">
        <v>0.41213250160217285</v>
      </c>
      <c r="EC859">
        <v>0.38744419813156128</v>
      </c>
      <c r="ED859">
        <v>0.38429224491119385</v>
      </c>
      <c r="EE859">
        <v>0.40940767526626587</v>
      </c>
      <c r="EF859">
        <v>0.35463675856590271</v>
      </c>
      <c r="EG859">
        <v>0.38604038953781128</v>
      </c>
      <c r="EH859">
        <v>0.48696824908256531</v>
      </c>
      <c r="EI859">
        <v>0.52011269330978394</v>
      </c>
      <c r="EJ859">
        <v>0.49825727939605713</v>
      </c>
      <c r="EK859">
        <v>0.67955052852630615</v>
      </c>
      <c r="EL859">
        <v>0.73166066408157349</v>
      </c>
      <c r="EM859">
        <v>0.79201138019561768</v>
      </c>
      <c r="EN859">
        <v>0.99060326814651489</v>
      </c>
      <c r="EO859">
        <v>1.2224701642990112</v>
      </c>
      <c r="EP859">
        <v>1.4808789491653442</v>
      </c>
      <c r="EQ859">
        <v>1.4928398132324219</v>
      </c>
      <c r="ER859">
        <v>1.4184409379959106</v>
      </c>
      <c r="ES859">
        <v>1.1683287620544434</v>
      </c>
      <c r="ET859">
        <v>1.1934680938720703</v>
      </c>
      <c r="EU859">
        <v>1.0499579906463623</v>
      </c>
      <c r="EV859">
        <v>1.0209536552429199</v>
      </c>
      <c r="EW859">
        <v>1.0615638494491577</v>
      </c>
      <c r="EX859">
        <v>1.0143389701843262</v>
      </c>
      <c r="EY859">
        <v>72.287826538085938</v>
      </c>
      <c r="EZ859">
        <v>71.177047729492188</v>
      </c>
      <c r="FA859">
        <v>70.299552917480469</v>
      </c>
      <c r="FB859">
        <v>69.655975341796875</v>
      </c>
      <c r="FC859">
        <v>69.103164672851562</v>
      </c>
      <c r="FD859">
        <v>68.399879455566406</v>
      </c>
      <c r="FE859">
        <v>68.082351684570313</v>
      </c>
      <c r="FF859">
        <v>68.662086486816406</v>
      </c>
      <c r="FG859">
        <v>70.972900390625</v>
      </c>
      <c r="FH859">
        <v>75.409309387207031</v>
      </c>
      <c r="FI859">
        <v>80.177192687988281</v>
      </c>
      <c r="FJ859">
        <v>84.621116638183594</v>
      </c>
      <c r="FK859">
        <v>87.902534484863281</v>
      </c>
      <c r="FL859">
        <v>89.922378540039063</v>
      </c>
      <c r="FM859">
        <v>91.349067687988281</v>
      </c>
      <c r="FN859">
        <v>91.578948974609375</v>
      </c>
      <c r="FO859">
        <v>91.771896362304687</v>
      </c>
      <c r="FP859">
        <v>90.993354797363281</v>
      </c>
      <c r="FQ859">
        <v>89.843215942382813</v>
      </c>
      <c r="FR859">
        <v>87.118759155273438</v>
      </c>
      <c r="FS859">
        <v>83.323333740234375</v>
      </c>
      <c r="FT859">
        <v>79.738861083984375</v>
      </c>
      <c r="FU859">
        <v>77.354179382324219</v>
      </c>
      <c r="FV859">
        <v>75.734809875488281</v>
      </c>
      <c r="FW859">
        <v>1</v>
      </c>
    </row>
    <row r="860" spans="1:179" x14ac:dyDescent="0.2">
      <c r="A860" t="s">
        <v>241</v>
      </c>
      <c r="B860" t="s">
        <v>248</v>
      </c>
      <c r="C860" t="s">
        <v>218</v>
      </c>
      <c r="D860" t="s">
        <v>36</v>
      </c>
      <c r="E860">
        <v>2015</v>
      </c>
      <c r="F860" t="s">
        <v>226</v>
      </c>
      <c r="G860" t="s">
        <v>246</v>
      </c>
      <c r="H860">
        <v>139.39000000000001</v>
      </c>
      <c r="K860">
        <v>26.959015348482719</v>
      </c>
      <c r="L860">
        <v>26.321540715783474</v>
      </c>
      <c r="M860">
        <v>26.155322804870785</v>
      </c>
      <c r="N860">
        <v>26.354291887077515</v>
      </c>
      <c r="O860">
        <v>27.856023194939368</v>
      </c>
      <c r="P860">
        <v>30.584448239436558</v>
      </c>
      <c r="Q860">
        <v>34.843524517454199</v>
      </c>
      <c r="R860">
        <v>37.091497122957215</v>
      </c>
      <c r="S860">
        <v>38.677922573186869</v>
      </c>
      <c r="T860">
        <v>39.201429761758035</v>
      </c>
      <c r="U860">
        <v>38.005153836752719</v>
      </c>
      <c r="V860">
        <v>38.949624113668349</v>
      </c>
      <c r="W860">
        <v>40.993255655780871</v>
      </c>
      <c r="X860">
        <v>39.987136386964757</v>
      </c>
      <c r="Y860">
        <v>39.688858315132336</v>
      </c>
      <c r="Z860">
        <v>37.894040805711469</v>
      </c>
      <c r="AA860">
        <v>37.414909149040838</v>
      </c>
      <c r="AB860">
        <v>36.031336385417916</v>
      </c>
      <c r="AC860">
        <v>34.235247601563024</v>
      </c>
      <c r="AD860">
        <v>33.914713695979053</v>
      </c>
      <c r="AE860">
        <v>33.713121158184592</v>
      </c>
      <c r="AF860">
        <v>32.372523165547413</v>
      </c>
      <c r="AG860">
        <v>30.923584396993231</v>
      </c>
      <c r="AH860">
        <v>29.001623682788004</v>
      </c>
      <c r="AI860">
        <v>-0.59652745723724365</v>
      </c>
      <c r="AJ860">
        <v>-0.57598727941513062</v>
      </c>
      <c r="AK860">
        <v>-0.77491796016693115</v>
      </c>
      <c r="AL860">
        <v>-0.60316723585128784</v>
      </c>
      <c r="AM860">
        <v>-0.63956207036972046</v>
      </c>
      <c r="AN860">
        <v>-0.75197422504425049</v>
      </c>
      <c r="AO860">
        <v>-0.51080119609832764</v>
      </c>
      <c r="AP860">
        <v>-0.81893891096115112</v>
      </c>
      <c r="AQ860">
        <v>-0.75559550523757935</v>
      </c>
      <c r="AR860">
        <v>-0.83976536989212036</v>
      </c>
      <c r="AS860">
        <v>-0.7285657525062561</v>
      </c>
      <c r="AT860">
        <v>-0.9184187650680542</v>
      </c>
      <c r="AU860">
        <v>-0.81471711397171021</v>
      </c>
      <c r="AV860">
        <v>-0.95946907997131348</v>
      </c>
      <c r="AW860">
        <v>-1.0022133588790894</v>
      </c>
      <c r="AX860">
        <v>-1.7028152942657471</v>
      </c>
      <c r="AY860">
        <v>-2.6825215816497803</v>
      </c>
      <c r="AZ860">
        <v>-2.817209005355835</v>
      </c>
      <c r="BA860">
        <v>-0.51536381244659424</v>
      </c>
      <c r="BB860">
        <v>-0.33749872446060181</v>
      </c>
      <c r="BC860">
        <v>-0.56583356857299805</v>
      </c>
      <c r="BD860">
        <v>-0.47196325659751892</v>
      </c>
      <c r="BE860">
        <v>-0.60709422826766968</v>
      </c>
      <c r="BF860">
        <v>-1.070204496383667</v>
      </c>
      <c r="BG860">
        <v>-0.23722006380558014</v>
      </c>
      <c r="BH860">
        <v>-0.22434587776660919</v>
      </c>
      <c r="BI860">
        <v>-0.31109583377838135</v>
      </c>
      <c r="BJ860">
        <v>-0.24693787097930908</v>
      </c>
      <c r="BK860">
        <v>-0.25511449575424194</v>
      </c>
      <c r="BL860">
        <v>-0.30060300230979919</v>
      </c>
      <c r="BM860">
        <v>-2.4658003821969032E-2</v>
      </c>
      <c r="BN860">
        <v>-0.30726620554924011</v>
      </c>
      <c r="BO860">
        <v>-0.38910087943077087</v>
      </c>
      <c r="BP860">
        <v>-0.45840823650360107</v>
      </c>
      <c r="BQ860">
        <v>-0.34503498673439026</v>
      </c>
      <c r="BR860">
        <v>-0.46376428008079529</v>
      </c>
      <c r="BS860">
        <v>-0.36750224232673645</v>
      </c>
      <c r="BT860">
        <v>-0.43993794918060303</v>
      </c>
      <c r="BU860">
        <v>-0.48680782318115234</v>
      </c>
      <c r="BV860">
        <v>-0.90650254487991333</v>
      </c>
      <c r="BW860">
        <v>-1.2102762460708618</v>
      </c>
      <c r="BX860">
        <v>-1.2788604497909546</v>
      </c>
      <c r="BY860">
        <v>-1.2357749044895172E-2</v>
      </c>
      <c r="BZ860">
        <v>0.11446583271026611</v>
      </c>
      <c r="CA860">
        <v>-9.1894201934337616E-2</v>
      </c>
      <c r="CB860">
        <v>-1.46299097687006E-2</v>
      </c>
      <c r="CC860">
        <v>-0.12281601876020432</v>
      </c>
      <c r="CD860">
        <v>-0.49100020527839661</v>
      </c>
      <c r="CE860">
        <v>1.1635163798928261E-2</v>
      </c>
      <c r="CF860">
        <v>1.919989101588726E-2</v>
      </c>
      <c r="CG860">
        <v>1.0145924985408783E-2</v>
      </c>
      <c r="CH860">
        <v>-2.1449608902912587E-4</v>
      </c>
      <c r="CI860">
        <v>1.1152684688568115E-2</v>
      </c>
      <c r="CJ860">
        <v>1.2015307322144508E-2</v>
      </c>
      <c r="CK860">
        <v>0.31204330921173096</v>
      </c>
      <c r="CL860">
        <v>4.7116771340370178E-2</v>
      </c>
      <c r="CM860">
        <v>-0.13526782393455505</v>
      </c>
      <c r="CN860">
        <v>-0.19428142905235291</v>
      </c>
      <c r="CO860">
        <v>-7.9402752220630646E-2</v>
      </c>
      <c r="CP860">
        <v>-0.14887195825576782</v>
      </c>
      <c r="CQ860">
        <v>-5.7762596756219864E-2</v>
      </c>
      <c r="CR860">
        <v>-8.0112293362617493E-2</v>
      </c>
      <c r="CS860">
        <v>-0.12983955442905426</v>
      </c>
      <c r="CT860">
        <v>-0.3549787700176239</v>
      </c>
      <c r="CU860">
        <v>-0.19060377776622772</v>
      </c>
      <c r="CV860">
        <v>-0.21340502798557281</v>
      </c>
      <c r="CW860">
        <v>0.33602270483970642</v>
      </c>
      <c r="CX860">
        <v>0.42749512195587158</v>
      </c>
      <c r="CY860">
        <v>0.23635475337505341</v>
      </c>
      <c r="CZ860">
        <v>0.30211776494979858</v>
      </c>
      <c r="DA860">
        <v>0.21259360015392303</v>
      </c>
      <c r="DB860">
        <v>-8.9845061302185059E-2</v>
      </c>
      <c r="DC860">
        <v>0.26049038767814636</v>
      </c>
      <c r="DD860">
        <v>0.26274564862251282</v>
      </c>
      <c r="DE860">
        <v>0.33138769865036011</v>
      </c>
      <c r="DF860">
        <v>0.2465088814496994</v>
      </c>
      <c r="DG860">
        <v>0.27741986513137817</v>
      </c>
      <c r="DH860">
        <v>0.32463362812995911</v>
      </c>
      <c r="DI860">
        <v>0.64874458312988281</v>
      </c>
      <c r="DJ860">
        <v>0.40149974822998047</v>
      </c>
      <c r="DK860">
        <v>0.11856525391340256</v>
      </c>
      <c r="DL860">
        <v>6.984536349773407E-2</v>
      </c>
      <c r="DM860">
        <v>0.18622949719429016</v>
      </c>
      <c r="DN860">
        <v>0.16602036356925964</v>
      </c>
      <c r="DO860">
        <v>0.25197705626487732</v>
      </c>
      <c r="DP860">
        <v>0.27971339225769043</v>
      </c>
      <c r="DQ860">
        <v>0.22712872922420502</v>
      </c>
      <c r="DR860">
        <v>0.19654498994350433</v>
      </c>
      <c r="DS860">
        <v>0.82906877994537354</v>
      </c>
      <c r="DT860">
        <v>0.85205042362213135</v>
      </c>
      <c r="DU860">
        <v>0.6844031810760498</v>
      </c>
      <c r="DV860">
        <v>0.74052441120147705</v>
      </c>
      <c r="DW860">
        <v>0.56460368633270264</v>
      </c>
      <c r="DX860">
        <v>0.61886543035507202</v>
      </c>
      <c r="DY860">
        <v>0.54800319671630859</v>
      </c>
      <c r="DZ860">
        <v>0.31131008267402649</v>
      </c>
      <c r="EA860">
        <v>0.61979782581329346</v>
      </c>
      <c r="EB860">
        <v>0.61438709497451782</v>
      </c>
      <c r="EC860">
        <v>0.79520976543426514</v>
      </c>
      <c r="ED860">
        <v>0.60273826122283936</v>
      </c>
      <c r="EE860">
        <v>0.66186743974685669</v>
      </c>
      <c r="EF860">
        <v>0.7760048508644104</v>
      </c>
      <c r="EG860">
        <v>1.1348878145217896</v>
      </c>
      <c r="EH860">
        <v>0.91317248344421387</v>
      </c>
      <c r="EI860">
        <v>0.48505988717079163</v>
      </c>
      <c r="EJ860">
        <v>0.45120251178741455</v>
      </c>
      <c r="EK860">
        <v>0.56976026296615601</v>
      </c>
      <c r="EL860">
        <v>0.62067484855651855</v>
      </c>
      <c r="EM860">
        <v>0.6991918683052063</v>
      </c>
      <c r="EN860">
        <v>0.79924452304840088</v>
      </c>
      <c r="EO860">
        <v>0.74253422021865845</v>
      </c>
      <c r="EP860">
        <v>0.99285775423049927</v>
      </c>
      <c r="EQ860">
        <v>2.3013138771057129</v>
      </c>
      <c r="ER860">
        <v>2.3903989791870117</v>
      </c>
      <c r="ES860">
        <v>1.1874092817306519</v>
      </c>
      <c r="ET860">
        <v>1.1924890279769897</v>
      </c>
      <c r="EU860">
        <v>1.0385431051254272</v>
      </c>
      <c r="EV860">
        <v>1.0761988162994385</v>
      </c>
      <c r="EW860">
        <v>1.0322813987731934</v>
      </c>
      <c r="EX860">
        <v>0.89051437377929688</v>
      </c>
      <c r="EY860">
        <v>47.428192138671875</v>
      </c>
      <c r="EZ860">
        <v>46.761341094970703</v>
      </c>
      <c r="FA860">
        <v>46.017375946044922</v>
      </c>
      <c r="FB860">
        <v>45.375331878662109</v>
      </c>
      <c r="FC860">
        <v>44.734012603759766</v>
      </c>
      <c r="FD860">
        <v>44.157302856445313</v>
      </c>
      <c r="FE860">
        <v>43.675140380859375</v>
      </c>
      <c r="FF860">
        <v>43.645164489746094</v>
      </c>
      <c r="FG860">
        <v>44.612838745117187</v>
      </c>
      <c r="FH860">
        <v>47.443458557128906</v>
      </c>
      <c r="FI860">
        <v>49.801429748535156</v>
      </c>
      <c r="FJ860">
        <v>51.083454132080078</v>
      </c>
      <c r="FK860">
        <v>52.593738555908203</v>
      </c>
      <c r="FL860">
        <v>53.495769500732422</v>
      </c>
      <c r="FM860">
        <v>54.109649658203125</v>
      </c>
      <c r="FN860">
        <v>54.339275360107422</v>
      </c>
      <c r="FO860">
        <v>52.992229461669922</v>
      </c>
      <c r="FP860">
        <v>51.020114898681641</v>
      </c>
      <c r="FQ860">
        <v>48.896766662597656</v>
      </c>
      <c r="FR860">
        <v>47.035194396972656</v>
      </c>
      <c r="FS860">
        <v>45.85919189453125</v>
      </c>
      <c r="FT860">
        <v>45.400802612304688</v>
      </c>
      <c r="FU860">
        <v>45.070491790771484</v>
      </c>
      <c r="FV860">
        <v>44.480686187744141</v>
      </c>
      <c r="FW860">
        <v>1</v>
      </c>
    </row>
    <row r="861" spans="1:179" x14ac:dyDescent="0.2">
      <c r="A861" t="s">
        <v>241</v>
      </c>
      <c r="B861" t="s">
        <v>248</v>
      </c>
      <c r="C861" t="s">
        <v>218</v>
      </c>
      <c r="D861" t="s">
        <v>36</v>
      </c>
      <c r="E861">
        <v>2016</v>
      </c>
      <c r="F861" t="s">
        <v>226</v>
      </c>
      <c r="G861" t="s">
        <v>246</v>
      </c>
      <c r="H861">
        <v>99.05</v>
      </c>
      <c r="K861">
        <v>18.82141446068654</v>
      </c>
      <c r="L861">
        <v>18.321421966020146</v>
      </c>
      <c r="M861">
        <v>18.210199028440066</v>
      </c>
      <c r="N861">
        <v>18.47890860451604</v>
      </c>
      <c r="O861">
        <v>19.776834247482778</v>
      </c>
      <c r="P861">
        <v>21.432505049404348</v>
      </c>
      <c r="Q861">
        <v>24.670756837438645</v>
      </c>
      <c r="R861">
        <v>26.467120195255941</v>
      </c>
      <c r="S861">
        <v>27.443683783133409</v>
      </c>
      <c r="T861">
        <v>27.733349673081378</v>
      </c>
      <c r="U861">
        <v>27.198647484286457</v>
      </c>
      <c r="V861">
        <v>27.694129970206159</v>
      </c>
      <c r="W861">
        <v>29.720564707801692</v>
      </c>
      <c r="X861">
        <v>29.00958190062461</v>
      </c>
      <c r="Y861">
        <v>28.527232224857741</v>
      </c>
      <c r="Z861">
        <v>27.051329168648621</v>
      </c>
      <c r="AA861">
        <v>26.900461314770595</v>
      </c>
      <c r="AB861">
        <v>25.76504217718546</v>
      </c>
      <c r="AC861">
        <v>24.470370922715116</v>
      </c>
      <c r="AD861">
        <v>23.975610184005632</v>
      </c>
      <c r="AE861">
        <v>23.703802571162868</v>
      </c>
      <c r="AF861">
        <v>22.70952153282348</v>
      </c>
      <c r="AG861">
        <v>21.845305840244997</v>
      </c>
      <c r="AH861">
        <v>20.443585710013036</v>
      </c>
      <c r="AI861">
        <v>-0.53426063060760498</v>
      </c>
      <c r="AJ861">
        <v>-0.51760894060134888</v>
      </c>
      <c r="AK861">
        <v>-0.72602313756942749</v>
      </c>
      <c r="AL861">
        <v>-0.5601012110710144</v>
      </c>
      <c r="AM861">
        <v>-0.59344601631164551</v>
      </c>
      <c r="AN861">
        <v>-0.69805693626403809</v>
      </c>
      <c r="AO861">
        <v>-0.48331296443939209</v>
      </c>
      <c r="AP861">
        <v>-0.78585010766983032</v>
      </c>
      <c r="AQ861">
        <v>-0.69603097438812256</v>
      </c>
      <c r="AR861">
        <v>-0.73667323589324951</v>
      </c>
      <c r="AS861">
        <v>-0.64239215850830078</v>
      </c>
      <c r="AT861">
        <v>-0.83212614059448242</v>
      </c>
      <c r="AU861">
        <v>-0.75222718715667725</v>
      </c>
      <c r="AV861">
        <v>-0.92235320806503296</v>
      </c>
      <c r="AW861">
        <v>-0.95351904630661011</v>
      </c>
      <c r="AX861">
        <v>-1.543100118637085</v>
      </c>
      <c r="AY861">
        <v>-2.4628360271453857</v>
      </c>
      <c r="AZ861">
        <v>-2.5810809135437012</v>
      </c>
      <c r="BA861">
        <v>-0.30449378490447998</v>
      </c>
      <c r="BB861">
        <v>-0.16845516860485077</v>
      </c>
      <c r="BC861">
        <v>-0.47518891096115112</v>
      </c>
      <c r="BD861">
        <v>-0.43466547131538391</v>
      </c>
      <c r="BE861">
        <v>-0.55057346820831299</v>
      </c>
      <c r="BF861">
        <v>-0.95315015316009521</v>
      </c>
      <c r="BG861">
        <v>-0.20091022551059723</v>
      </c>
      <c r="BH861">
        <v>-0.19110111892223358</v>
      </c>
      <c r="BI861">
        <v>-0.28731852769851685</v>
      </c>
      <c r="BJ861">
        <v>-0.22522078454494476</v>
      </c>
      <c r="BK861">
        <v>-0.23074567317962646</v>
      </c>
      <c r="BL861">
        <v>-0.27187547087669373</v>
      </c>
      <c r="BM861">
        <v>-2.3911695927381516E-2</v>
      </c>
      <c r="BN861">
        <v>-0.30126717686653137</v>
      </c>
      <c r="BO861">
        <v>-0.35115191340446472</v>
      </c>
      <c r="BP861">
        <v>-0.37858718633651733</v>
      </c>
      <c r="BQ861">
        <v>-0.28087654709815979</v>
      </c>
      <c r="BR861">
        <v>-0.40204340219497681</v>
      </c>
      <c r="BS861">
        <v>-0.33332258462905884</v>
      </c>
      <c r="BT861">
        <v>-0.43966773152351379</v>
      </c>
      <c r="BU861">
        <v>-0.47293227910995483</v>
      </c>
      <c r="BV861">
        <v>-0.79727417230606079</v>
      </c>
      <c r="BW861">
        <v>-1.10209059715271</v>
      </c>
      <c r="BX861">
        <v>-1.1575028896331787</v>
      </c>
      <c r="BY861">
        <v>7.7093563973903656E-2</v>
      </c>
      <c r="BZ861">
        <v>0.19553665816783905</v>
      </c>
      <c r="CA861">
        <v>-6.214505061507225E-2</v>
      </c>
      <c r="CB861">
        <v>-4.0900420397520065E-2</v>
      </c>
      <c r="CC861">
        <v>-0.10752324014902115</v>
      </c>
      <c r="CD861">
        <v>-0.412354975938797</v>
      </c>
      <c r="CE861">
        <v>2.9967233538627625E-2</v>
      </c>
      <c r="CF861">
        <v>3.5037215799093246E-2</v>
      </c>
      <c r="CG861">
        <v>1.6526941210031509E-2</v>
      </c>
      <c r="CH861">
        <v>6.7163696512579918E-3</v>
      </c>
      <c r="CI861">
        <v>2.0459489896893501E-2</v>
      </c>
      <c r="CJ861">
        <v>2.3296520113945007E-2</v>
      </c>
      <c r="CK861">
        <v>0.29426822066307068</v>
      </c>
      <c r="CL861">
        <v>3.4353442490100861E-2</v>
      </c>
      <c r="CM861">
        <v>-0.11228974163532257</v>
      </c>
      <c r="CN861">
        <v>-0.13057786226272583</v>
      </c>
      <c r="CO861">
        <v>-3.0491916462779045E-2</v>
      </c>
      <c r="CP861">
        <v>-0.10416944324970245</v>
      </c>
      <c r="CQ861">
        <v>-4.3190509080886841E-2</v>
      </c>
      <c r="CR861">
        <v>-0.10536125302314758</v>
      </c>
      <c r="CS861">
        <v>-0.14007933437824249</v>
      </c>
      <c r="CT861">
        <v>-0.28071737289428711</v>
      </c>
      <c r="CU861">
        <v>-0.15964251756668091</v>
      </c>
      <c r="CV861">
        <v>-0.17153702676296234</v>
      </c>
      <c r="CW861">
        <v>0.3413797914981842</v>
      </c>
      <c r="CX861">
        <v>0.44763630628585815</v>
      </c>
      <c r="CY861">
        <v>0.22392785549163818</v>
      </c>
      <c r="CZ861">
        <v>0.23182006180286407</v>
      </c>
      <c r="DA861">
        <v>0.19933199882507324</v>
      </c>
      <c r="DB861">
        <v>-3.7801910191774368E-2</v>
      </c>
      <c r="DC861">
        <v>0.26084467768669128</v>
      </c>
      <c r="DD861">
        <v>0.26117554306983948</v>
      </c>
      <c r="DE861">
        <v>0.32037240266799927</v>
      </c>
      <c r="DF861">
        <v>0.2386535257101059</v>
      </c>
      <c r="DG861">
        <v>0.27166464924812317</v>
      </c>
      <c r="DH861">
        <v>0.31846851110458374</v>
      </c>
      <c r="DI861">
        <v>0.61244815587997437</v>
      </c>
      <c r="DJ861">
        <v>0.36997407674789429</v>
      </c>
      <c r="DK861">
        <v>0.12657243013381958</v>
      </c>
      <c r="DL861">
        <v>0.11743145436048508</v>
      </c>
      <c r="DM861">
        <v>0.2198927104473114</v>
      </c>
      <c r="DN861">
        <v>0.19370453059673309</v>
      </c>
      <c r="DO861">
        <v>0.24694155156612396</v>
      </c>
      <c r="DP861">
        <v>0.22894522547721863</v>
      </c>
      <c r="DQ861">
        <v>0.19277361035346985</v>
      </c>
      <c r="DR861">
        <v>0.23583938181400299</v>
      </c>
      <c r="DS861">
        <v>0.78280556201934814</v>
      </c>
      <c r="DT861">
        <v>0.81442880630493164</v>
      </c>
      <c r="DU861">
        <v>0.60566604137420654</v>
      </c>
      <c r="DV861">
        <v>0.69973593950271606</v>
      </c>
      <c r="DW861">
        <v>0.51000076532363892</v>
      </c>
      <c r="DX861">
        <v>0.50454056262969971</v>
      </c>
      <c r="DY861">
        <v>0.50618726015090942</v>
      </c>
      <c r="DZ861">
        <v>0.33675116300582886</v>
      </c>
      <c r="EA861">
        <v>0.59419506788253784</v>
      </c>
      <c r="EB861">
        <v>0.58768337965011597</v>
      </c>
      <c r="EC861">
        <v>0.75907701253890991</v>
      </c>
      <c r="ED861">
        <v>0.57353395223617554</v>
      </c>
      <c r="EE861">
        <v>0.6343650221824646</v>
      </c>
      <c r="EF861">
        <v>0.74464994668960571</v>
      </c>
      <c r="EG861">
        <v>1.0718494653701782</v>
      </c>
      <c r="EH861">
        <v>0.85455697774887085</v>
      </c>
      <c r="EI861">
        <v>0.47145146131515503</v>
      </c>
      <c r="EJ861">
        <v>0.47551751136779785</v>
      </c>
      <c r="EK861">
        <v>0.58140832185745239</v>
      </c>
      <c r="EL861">
        <v>0.62378722429275513</v>
      </c>
      <c r="EM861">
        <v>0.66584616899490356</v>
      </c>
      <c r="EN861">
        <v>0.71163070201873779</v>
      </c>
      <c r="EO861">
        <v>0.67336040735244751</v>
      </c>
      <c r="EP861">
        <v>0.98166531324386597</v>
      </c>
      <c r="EQ861">
        <v>2.1435508728027344</v>
      </c>
      <c r="ER861">
        <v>2.2380068302154541</v>
      </c>
      <c r="ES861">
        <v>0.98725336790084839</v>
      </c>
      <c r="ET861">
        <v>1.0637277364730835</v>
      </c>
      <c r="EU861">
        <v>0.92304462194442749</v>
      </c>
      <c r="EV861">
        <v>0.89830559492111206</v>
      </c>
      <c r="EW861">
        <v>0.94923746585845947</v>
      </c>
      <c r="EX861">
        <v>0.87754631042480469</v>
      </c>
      <c r="EY861">
        <v>47.823371887207031</v>
      </c>
      <c r="EZ861">
        <v>47.209526062011719</v>
      </c>
      <c r="FA861">
        <v>46.483779907226563</v>
      </c>
      <c r="FB861">
        <v>45.891464233398438</v>
      </c>
      <c r="FC861">
        <v>45.195789337158203</v>
      </c>
      <c r="FD861">
        <v>44.622844696044922</v>
      </c>
      <c r="FE861">
        <v>44.123600006103516</v>
      </c>
      <c r="FF861">
        <v>44.092567443847656</v>
      </c>
      <c r="FG861">
        <v>45.031814575195313</v>
      </c>
      <c r="FH861">
        <v>47.921726226806641</v>
      </c>
      <c r="FI861">
        <v>50.209938049316406</v>
      </c>
      <c r="FJ861">
        <v>51.389476776123047</v>
      </c>
      <c r="FK861">
        <v>52.861591339111328</v>
      </c>
      <c r="FL861">
        <v>53.773983001708984</v>
      </c>
      <c r="FM861">
        <v>54.363361358642578</v>
      </c>
      <c r="FN861">
        <v>54.527896881103516</v>
      </c>
      <c r="FO861">
        <v>53.130531311035156</v>
      </c>
      <c r="FP861">
        <v>51.183109283447266</v>
      </c>
      <c r="FQ861">
        <v>49.122230529785156</v>
      </c>
      <c r="FR861">
        <v>47.1861572265625</v>
      </c>
      <c r="FS861">
        <v>45.985977172851563</v>
      </c>
      <c r="FT861">
        <v>45.525646209716797</v>
      </c>
      <c r="FU861">
        <v>45.250640869140625</v>
      </c>
      <c r="FV861">
        <v>44.729175567626953</v>
      </c>
      <c r="FW861">
        <v>1</v>
      </c>
    </row>
    <row r="862" spans="1:179" x14ac:dyDescent="0.2">
      <c r="A862" t="s">
        <v>241</v>
      </c>
      <c r="B862" t="s">
        <v>248</v>
      </c>
      <c r="C862" t="s">
        <v>218</v>
      </c>
      <c r="D862" t="s">
        <v>36</v>
      </c>
      <c r="E862" t="s">
        <v>250</v>
      </c>
      <c r="F862" t="s">
        <v>226</v>
      </c>
      <c r="G862" t="s">
        <v>246</v>
      </c>
      <c r="H862">
        <v>84.8</v>
      </c>
      <c r="K862">
        <v>16.112834882697399</v>
      </c>
      <c r="L862">
        <v>15.684796037584281</v>
      </c>
      <c r="M862">
        <v>15.589579132811279</v>
      </c>
      <c r="N862">
        <v>15.819618859089845</v>
      </c>
      <c r="O862">
        <v>16.930760724586975</v>
      </c>
      <c r="P862">
        <v>18.348164836652437</v>
      </c>
      <c r="Q862">
        <v>21.120401560846702</v>
      </c>
      <c r="R862">
        <v>22.658251239163715</v>
      </c>
      <c r="S862">
        <v>23.494278089153724</v>
      </c>
      <c r="T862">
        <v>23.742258317506391</v>
      </c>
      <c r="U862">
        <v>23.284504831578683</v>
      </c>
      <c r="V862">
        <v>23.708682700865207</v>
      </c>
      <c r="W862">
        <v>25.443494311099947</v>
      </c>
      <c r="X862">
        <v>24.834828655263625</v>
      </c>
      <c r="Y862">
        <v>24.421893660521963</v>
      </c>
      <c r="Z862">
        <v>23.158387015086852</v>
      </c>
      <c r="AA862">
        <v>23.029230472483682</v>
      </c>
      <c r="AB862">
        <v>22.057208889048628</v>
      </c>
      <c r="AC862">
        <v>20.948853074759079</v>
      </c>
      <c r="AD862">
        <v>20.525293086432011</v>
      </c>
      <c r="AE862">
        <v>20.292601160182603</v>
      </c>
      <c r="AF862">
        <v>19.441406568446531</v>
      </c>
      <c r="AG862">
        <v>18.701559688891383</v>
      </c>
      <c r="AH862">
        <v>17.501560344667983</v>
      </c>
      <c r="AI862">
        <v>-0.49639806151390076</v>
      </c>
      <c r="AJ862">
        <v>-0.48134168982505798</v>
      </c>
      <c r="AK862">
        <v>-0.67289716005325317</v>
      </c>
      <c r="AL862">
        <v>-0.518699049949646</v>
      </c>
      <c r="AM862">
        <v>-0.55050188302993774</v>
      </c>
      <c r="AN862">
        <v>-0.64748948812484741</v>
      </c>
      <c r="AO862">
        <v>-0.46753799915313721</v>
      </c>
      <c r="AP862">
        <v>-0.72948497533798218</v>
      </c>
      <c r="AQ862">
        <v>-0.6362377405166626</v>
      </c>
      <c r="AR862">
        <v>-0.67257720232009888</v>
      </c>
      <c r="AS862">
        <v>-0.5922655463218689</v>
      </c>
      <c r="AT862">
        <v>-0.76272159814834595</v>
      </c>
      <c r="AU862">
        <v>-0.6930122971534729</v>
      </c>
      <c r="AV862">
        <v>-0.84612184762954712</v>
      </c>
      <c r="AW862">
        <v>-0.87255704402923584</v>
      </c>
      <c r="AX862">
        <v>-1.4083411693572998</v>
      </c>
      <c r="AY862">
        <v>-2.2677018642425537</v>
      </c>
      <c r="AZ862">
        <v>-2.3762855529785156</v>
      </c>
      <c r="BA862">
        <v>-0.30534353852272034</v>
      </c>
      <c r="BB862">
        <v>-0.18682242929935455</v>
      </c>
      <c r="BC862">
        <v>-0.4551563560962677</v>
      </c>
      <c r="BD862">
        <v>-0.41820785403251648</v>
      </c>
      <c r="BE862">
        <v>-0.5232049822807312</v>
      </c>
      <c r="BF862">
        <v>-0.87928932905197144</v>
      </c>
      <c r="BG862">
        <v>-0.18796508014202118</v>
      </c>
      <c r="BH862">
        <v>-0.17923980951309204</v>
      </c>
      <c r="BI862">
        <v>-0.2669849693775177</v>
      </c>
      <c r="BJ862">
        <v>-0.20885039865970612</v>
      </c>
      <c r="BK862">
        <v>-0.21491280198097229</v>
      </c>
      <c r="BL862">
        <v>-0.25316441059112549</v>
      </c>
      <c r="BM862">
        <v>-4.247622936964035E-2</v>
      </c>
      <c r="BN862">
        <v>-0.28112387657165527</v>
      </c>
      <c r="BO862">
        <v>-0.31713780760765076</v>
      </c>
      <c r="BP862">
        <v>-0.3412574827671051</v>
      </c>
      <c r="BQ862">
        <v>-0.25777262449264526</v>
      </c>
      <c r="BR862">
        <v>-0.36478686332702637</v>
      </c>
      <c r="BS862">
        <v>-0.30542013049125671</v>
      </c>
      <c r="BT862">
        <v>-0.39951634407043457</v>
      </c>
      <c r="BU862">
        <v>-0.42789334058761597</v>
      </c>
      <c r="BV862">
        <v>-0.71826446056365967</v>
      </c>
      <c r="BW862">
        <v>-1.0086700916290283</v>
      </c>
      <c r="BX862">
        <v>-1.0591176748275757</v>
      </c>
      <c r="BY862">
        <v>4.7720752656459808E-2</v>
      </c>
      <c r="BZ862">
        <v>0.14996160566806793</v>
      </c>
      <c r="CA862">
        <v>-7.2986893355846405E-2</v>
      </c>
      <c r="CB862">
        <v>-5.3876098245382309E-2</v>
      </c>
      <c r="CC862">
        <v>-0.1132720485329628</v>
      </c>
      <c r="CD862">
        <v>-0.37891772389411926</v>
      </c>
      <c r="CE862">
        <v>2.5654666125774384E-2</v>
      </c>
      <c r="CF862">
        <v>2.9995029792189598E-2</v>
      </c>
      <c r="CG862">
        <v>1.4148557558655739E-2</v>
      </c>
      <c r="CH862">
        <v>5.7498202659189701E-3</v>
      </c>
      <c r="CI862">
        <v>1.751517690718174E-2</v>
      </c>
      <c r="CJ862">
        <v>1.9943930208683014E-2</v>
      </c>
      <c r="CK862">
        <v>0.25192025303840637</v>
      </c>
      <c r="CL862">
        <v>2.9409658163785934E-2</v>
      </c>
      <c r="CM862">
        <v>-9.6130184829235077E-2</v>
      </c>
      <c r="CN862">
        <v>-0.11178647726774216</v>
      </c>
      <c r="CO862">
        <v>-2.610384114086628E-2</v>
      </c>
      <c r="CP862">
        <v>-8.9178472757339478E-2</v>
      </c>
      <c r="CQ862">
        <v>-3.6974985152482986E-2</v>
      </c>
      <c r="CR862">
        <v>-9.019877016544342E-2</v>
      </c>
      <c r="CS862">
        <v>-0.11992059648036957</v>
      </c>
      <c r="CT862">
        <v>-0.24031950533390045</v>
      </c>
      <c r="CU862">
        <v>-0.13666844367980957</v>
      </c>
      <c r="CV862">
        <v>-0.14685122668743134</v>
      </c>
      <c r="CW862">
        <v>0.29225200414657593</v>
      </c>
      <c r="CX862">
        <v>0.38321718573570251</v>
      </c>
      <c r="CY862">
        <v>0.19170251488685608</v>
      </c>
      <c r="CZ862">
        <v>0.1984589695930481</v>
      </c>
      <c r="DA862">
        <v>0.17064625024795532</v>
      </c>
      <c r="DB862">
        <v>-3.236185759305954E-2</v>
      </c>
      <c r="DC862">
        <v>0.23927439749240875</v>
      </c>
      <c r="DD862">
        <v>0.23922987282276154</v>
      </c>
      <c r="DE862">
        <v>0.29528209567070007</v>
      </c>
      <c r="DF862">
        <v>0.22035004198551178</v>
      </c>
      <c r="DG862">
        <v>0.24994315207004547</v>
      </c>
      <c r="DH862">
        <v>0.29305228590965271</v>
      </c>
      <c r="DI862">
        <v>0.54631674289703369</v>
      </c>
      <c r="DJ862">
        <v>0.33994320034980774</v>
      </c>
      <c r="DK862">
        <v>0.12487743049860001</v>
      </c>
      <c r="DL862">
        <v>0.11768454313278198</v>
      </c>
      <c r="DM862">
        <v>0.205564945936203</v>
      </c>
      <c r="DN862">
        <v>0.18642990291118622</v>
      </c>
      <c r="DO862">
        <v>0.23147016763687134</v>
      </c>
      <c r="DP862">
        <v>0.21911880373954773</v>
      </c>
      <c r="DQ862">
        <v>0.18805213272571564</v>
      </c>
      <c r="DR862">
        <v>0.23762547969818115</v>
      </c>
      <c r="DS862">
        <v>0.7353331446647644</v>
      </c>
      <c r="DT862">
        <v>0.7654152512550354</v>
      </c>
      <c r="DU862">
        <v>0.53678327798843384</v>
      </c>
      <c r="DV862">
        <v>0.61647278070449829</v>
      </c>
      <c r="DW862">
        <v>0.45639193058013916</v>
      </c>
      <c r="DX862">
        <v>0.45079401135444641</v>
      </c>
      <c r="DY862">
        <v>0.45456454157829285</v>
      </c>
      <c r="DZ862">
        <v>0.31419399380683899</v>
      </c>
      <c r="EA862">
        <v>0.54770737886428833</v>
      </c>
      <c r="EB862">
        <v>0.54133176803588867</v>
      </c>
      <c r="EC862">
        <v>0.70119428634643555</v>
      </c>
      <c r="ED862">
        <v>0.53019863367080688</v>
      </c>
      <c r="EE862">
        <v>0.58553224802017212</v>
      </c>
      <c r="EF862">
        <v>0.68737733364105225</v>
      </c>
      <c r="EG862">
        <v>0.97137850522994995</v>
      </c>
      <c r="EH862">
        <v>0.78830426931381226</v>
      </c>
      <c r="EI862">
        <v>0.44397732615470886</v>
      </c>
      <c r="EJ862">
        <v>0.44900423288345337</v>
      </c>
      <c r="EK862">
        <v>0.54005789756774902</v>
      </c>
      <c r="EL862">
        <v>0.58436465263366699</v>
      </c>
      <c r="EM862">
        <v>0.61906236410140991</v>
      </c>
      <c r="EN862">
        <v>0.66572427749633789</v>
      </c>
      <c r="EO862">
        <v>0.63271588087081909</v>
      </c>
      <c r="EP862">
        <v>0.92770212888717651</v>
      </c>
      <c r="EQ862">
        <v>1.9943649768829346</v>
      </c>
      <c r="ER862">
        <v>2.0825831890106201</v>
      </c>
      <c r="ES862">
        <v>0.88984757661819458</v>
      </c>
      <c r="ET862">
        <v>0.95325684547424316</v>
      </c>
      <c r="EU862">
        <v>0.83856141567230225</v>
      </c>
      <c r="EV862">
        <v>0.81512576341629028</v>
      </c>
      <c r="EW862">
        <v>0.86449748277664185</v>
      </c>
      <c r="EX862">
        <v>0.81456559896469116</v>
      </c>
      <c r="EY862">
        <v>47.823371887207031</v>
      </c>
      <c r="EZ862">
        <v>47.209526062011719</v>
      </c>
      <c r="FA862">
        <v>46.483779907226563</v>
      </c>
      <c r="FB862">
        <v>45.891464233398438</v>
      </c>
      <c r="FC862">
        <v>45.195789337158203</v>
      </c>
      <c r="FD862">
        <v>44.622844696044922</v>
      </c>
      <c r="FE862">
        <v>44.123600006103516</v>
      </c>
      <c r="FF862">
        <v>44.092567443847656</v>
      </c>
      <c r="FG862">
        <v>45.031814575195313</v>
      </c>
      <c r="FH862">
        <v>47.921726226806641</v>
      </c>
      <c r="FI862">
        <v>50.209938049316406</v>
      </c>
      <c r="FJ862">
        <v>51.389476776123047</v>
      </c>
      <c r="FK862">
        <v>52.861591339111328</v>
      </c>
      <c r="FL862">
        <v>53.773983001708984</v>
      </c>
      <c r="FM862">
        <v>54.363361358642578</v>
      </c>
      <c r="FN862">
        <v>54.527900695800781</v>
      </c>
      <c r="FO862">
        <v>53.130535125732422</v>
      </c>
      <c r="FP862">
        <v>51.183109283447266</v>
      </c>
      <c r="FQ862">
        <v>49.122234344482422</v>
      </c>
      <c r="FR862">
        <v>47.1861572265625</v>
      </c>
      <c r="FS862">
        <v>45.985977172851563</v>
      </c>
      <c r="FT862">
        <v>45.525646209716797</v>
      </c>
      <c r="FU862">
        <v>45.250640869140625</v>
      </c>
      <c r="FV862">
        <v>44.729175567626953</v>
      </c>
      <c r="FW862">
        <v>1</v>
      </c>
    </row>
    <row r="863" spans="1:179" x14ac:dyDescent="0.2">
      <c r="A863" t="s">
        <v>241</v>
      </c>
      <c r="B863" t="s">
        <v>248</v>
      </c>
      <c r="C863" t="s">
        <v>218</v>
      </c>
      <c r="D863" t="s">
        <v>37</v>
      </c>
      <c r="E863">
        <v>2015</v>
      </c>
      <c r="F863" t="s">
        <v>226</v>
      </c>
      <c r="G863" t="s">
        <v>246</v>
      </c>
      <c r="H863">
        <v>138.79</v>
      </c>
      <c r="K863">
        <v>28.453333626318884</v>
      </c>
      <c r="L863">
        <v>27.990644047622858</v>
      </c>
      <c r="M863">
        <v>27.679877467994405</v>
      </c>
      <c r="N863">
        <v>27.930098498748549</v>
      </c>
      <c r="O863">
        <v>29.397414627172562</v>
      </c>
      <c r="P863">
        <v>31.872860368641479</v>
      </c>
      <c r="Q863">
        <v>35.584162033271902</v>
      </c>
      <c r="R863">
        <v>37.991816918997529</v>
      </c>
      <c r="S863">
        <v>39.925119974600712</v>
      </c>
      <c r="T863">
        <v>41.091639691671503</v>
      </c>
      <c r="U863">
        <v>41.113904579206114</v>
      </c>
      <c r="V863">
        <v>42.312324093689973</v>
      </c>
      <c r="W863">
        <v>43.074893726773333</v>
      </c>
      <c r="X863">
        <v>43.072881973787773</v>
      </c>
      <c r="Y863">
        <v>42.851012960368024</v>
      </c>
      <c r="Z863">
        <v>41.589243602923922</v>
      </c>
      <c r="AA863">
        <v>40.958436969388693</v>
      </c>
      <c r="AB863">
        <v>39.614248769088192</v>
      </c>
      <c r="AC863">
        <v>37.638880258287784</v>
      </c>
      <c r="AD863">
        <v>36.519652509600647</v>
      </c>
      <c r="AE863">
        <v>35.70421483124732</v>
      </c>
      <c r="AF863">
        <v>34.148881616652446</v>
      </c>
      <c r="AG863">
        <v>32.249874235358789</v>
      </c>
      <c r="AH863">
        <v>29.954878524558257</v>
      </c>
      <c r="AI863">
        <v>-0.81166446208953857</v>
      </c>
      <c r="AJ863">
        <v>-0.82052159309387207</v>
      </c>
      <c r="AK863">
        <v>-0.86616253852844238</v>
      </c>
      <c r="AL863">
        <v>-0.87568080425262451</v>
      </c>
      <c r="AM863">
        <v>-0.86545807123184204</v>
      </c>
      <c r="AN863">
        <v>-0.95259994268417358</v>
      </c>
      <c r="AO863">
        <v>-0.66236597299575806</v>
      </c>
      <c r="AP863">
        <v>-0.9747585654258728</v>
      </c>
      <c r="AQ863">
        <v>-0.87624233961105347</v>
      </c>
      <c r="AR863">
        <v>-1.1143325567245483</v>
      </c>
      <c r="AS863">
        <v>-0.97267907857894897</v>
      </c>
      <c r="AT863">
        <v>-1.1245747804641724</v>
      </c>
      <c r="AU863">
        <v>-0.88078302145004272</v>
      </c>
      <c r="AV863">
        <v>-0.92454564571380615</v>
      </c>
      <c r="AW863">
        <v>-0.91590487957000732</v>
      </c>
      <c r="AX863">
        <v>-1.309800386428833</v>
      </c>
      <c r="AY863">
        <v>-2.4021720886230469</v>
      </c>
      <c r="AZ863">
        <v>-2.7897701263427734</v>
      </c>
      <c r="BA863">
        <v>-0.64186561107635498</v>
      </c>
      <c r="BB863">
        <v>-0.44821366667747498</v>
      </c>
      <c r="BC863">
        <v>-0.76348400115966797</v>
      </c>
      <c r="BD863">
        <v>-0.71739369630813599</v>
      </c>
      <c r="BE863">
        <v>-0.965576171875</v>
      </c>
      <c r="BF863">
        <v>-1.5708742141723633</v>
      </c>
      <c r="BG863">
        <v>-0.28183239698410034</v>
      </c>
      <c r="BH863">
        <v>-0.28038766980171204</v>
      </c>
      <c r="BI863">
        <v>-0.32280492782592773</v>
      </c>
      <c r="BJ863">
        <v>-0.32495930790901184</v>
      </c>
      <c r="BK863">
        <v>-0.30379882454872131</v>
      </c>
      <c r="BL863">
        <v>-0.34762957692146301</v>
      </c>
      <c r="BM863">
        <v>-0.13433387875556946</v>
      </c>
      <c r="BN863">
        <v>-0.39175182580947876</v>
      </c>
      <c r="BO863">
        <v>-0.47310000658035278</v>
      </c>
      <c r="BP863">
        <v>-0.61996644735336304</v>
      </c>
      <c r="BQ863">
        <v>-0.46762439608573914</v>
      </c>
      <c r="BR863">
        <v>-0.54064786434173584</v>
      </c>
      <c r="BS863">
        <v>-0.3471241295337677</v>
      </c>
      <c r="BT863">
        <v>-0.35446807742118835</v>
      </c>
      <c r="BU863">
        <v>-0.36222058534622192</v>
      </c>
      <c r="BV863">
        <v>-0.61858212947845459</v>
      </c>
      <c r="BW863">
        <v>-0.9912075400352478</v>
      </c>
      <c r="BX863">
        <v>-1.2277477979660034</v>
      </c>
      <c r="BY863">
        <v>-1.2225490063428879E-2</v>
      </c>
      <c r="BZ863">
        <v>0.10463021695613861</v>
      </c>
      <c r="CA863">
        <v>-0.15285570919513702</v>
      </c>
      <c r="CB863">
        <v>-0.12260707467794418</v>
      </c>
      <c r="CC863">
        <v>-0.29179525375366211</v>
      </c>
      <c r="CD863">
        <v>-0.74006193876266479</v>
      </c>
      <c r="CE863">
        <v>8.5127666592597961E-2</v>
      </c>
      <c r="CF863">
        <v>9.3707427382469177E-2</v>
      </c>
      <c r="CG863">
        <v>5.3522869944572449E-2</v>
      </c>
      <c r="CH863">
        <v>5.6468762457370758E-2</v>
      </c>
      <c r="CI863">
        <v>8.5204668343067169E-2</v>
      </c>
      <c r="CJ863">
        <v>7.1371041238307953E-2</v>
      </c>
      <c r="CK863">
        <v>0.23137952387332916</v>
      </c>
      <c r="CL863">
        <v>1.2036830186843872E-2</v>
      </c>
      <c r="CM863">
        <v>-0.19388483464717865</v>
      </c>
      <c r="CN863">
        <v>-0.27757003903388977</v>
      </c>
      <c r="CO863">
        <v>-0.11782501637935638</v>
      </c>
      <c r="CP863">
        <v>-0.13622185587882996</v>
      </c>
      <c r="CQ863">
        <v>2.2486390545964241E-2</v>
      </c>
      <c r="CR863">
        <v>4.0365930646657944E-2</v>
      </c>
      <c r="CS863">
        <v>2.1259486675262451E-2</v>
      </c>
      <c r="CT863">
        <v>-0.13984648883342743</v>
      </c>
      <c r="CU863">
        <v>-1.3977897353470325E-2</v>
      </c>
      <c r="CV863">
        <v>-0.14589579403400421</v>
      </c>
      <c r="CW863">
        <v>0.42386132478713989</v>
      </c>
      <c r="CX863">
        <v>0.48752820491790771</v>
      </c>
      <c r="CY863">
        <v>0.2700636088848114</v>
      </c>
      <c r="CZ863">
        <v>0.2893403172492981</v>
      </c>
      <c r="DA863">
        <v>0.17486332356929779</v>
      </c>
      <c r="DB863">
        <v>-0.16464383900165558</v>
      </c>
      <c r="DC863">
        <v>0.45208773016929626</v>
      </c>
      <c r="DD863">
        <v>0.46780252456665039</v>
      </c>
      <c r="DE863">
        <v>0.42985066771507263</v>
      </c>
      <c r="DF863">
        <v>0.43789681792259216</v>
      </c>
      <c r="DG863">
        <v>0.47420817613601685</v>
      </c>
      <c r="DH863">
        <v>0.49037167429924011</v>
      </c>
      <c r="DI863">
        <v>0.59709292650222778</v>
      </c>
      <c r="DJ863">
        <v>0.4158254861831665</v>
      </c>
      <c r="DK863">
        <v>8.5330314934253693E-2</v>
      </c>
      <c r="DL863">
        <v>6.4826399087905884E-2</v>
      </c>
      <c r="DM863">
        <v>0.23197434842586517</v>
      </c>
      <c r="DN863">
        <v>0.26820415258407593</v>
      </c>
      <c r="DO863">
        <v>0.39209690690040588</v>
      </c>
      <c r="DP863">
        <v>0.43519991636276245</v>
      </c>
      <c r="DQ863">
        <v>0.40473955869674683</v>
      </c>
      <c r="DR863">
        <v>0.33888918161392212</v>
      </c>
      <c r="DS863">
        <v>0.96325176954269409</v>
      </c>
      <c r="DT863">
        <v>0.93595618009567261</v>
      </c>
      <c r="DU863">
        <v>0.85994815826416016</v>
      </c>
      <c r="DV863">
        <v>0.8704262375831604</v>
      </c>
      <c r="DW863">
        <v>0.69298291206359863</v>
      </c>
      <c r="DX863">
        <v>0.70128768682479858</v>
      </c>
      <c r="DY863">
        <v>0.64152193069458008</v>
      </c>
      <c r="DZ863">
        <v>0.41077423095703125</v>
      </c>
      <c r="EA863">
        <v>0.98191982507705688</v>
      </c>
      <c r="EB863">
        <v>1.0079364776611328</v>
      </c>
      <c r="EC863">
        <v>0.97320824861526489</v>
      </c>
      <c r="ED863">
        <v>0.98861837387084961</v>
      </c>
      <c r="EE863">
        <v>1.03586745262146</v>
      </c>
      <c r="EF863">
        <v>1.0953420400619507</v>
      </c>
      <c r="EG863">
        <v>1.1251250505447388</v>
      </c>
      <c r="EH863">
        <v>0.99883222579956055</v>
      </c>
      <c r="EI863">
        <v>0.48847267031669617</v>
      </c>
      <c r="EJ863">
        <v>0.5591924786567688</v>
      </c>
      <c r="EK863">
        <v>0.73702907562255859</v>
      </c>
      <c r="EL863">
        <v>0.85213112831115723</v>
      </c>
      <c r="EM863">
        <v>0.92575579881668091</v>
      </c>
      <c r="EN863">
        <v>1.0052775144577026</v>
      </c>
      <c r="EO863">
        <v>0.95842385292053223</v>
      </c>
      <c r="EP863">
        <v>1.0301073789596558</v>
      </c>
      <c r="EQ863">
        <v>2.3742163181304932</v>
      </c>
      <c r="ER863">
        <v>2.497978687286377</v>
      </c>
      <c r="ES863">
        <v>1.4895882606506348</v>
      </c>
      <c r="ET863">
        <v>1.4232701063156128</v>
      </c>
      <c r="EU863">
        <v>1.303611159324646</v>
      </c>
      <c r="EV863">
        <v>1.2960742712020874</v>
      </c>
      <c r="EW863">
        <v>1.315302848815918</v>
      </c>
      <c r="EX863">
        <v>1.2415865659713745</v>
      </c>
      <c r="EY863">
        <v>52.393508911132813</v>
      </c>
      <c r="EZ863">
        <v>51.766563415527344</v>
      </c>
      <c r="FA863">
        <v>51.126502990722656</v>
      </c>
      <c r="FB863">
        <v>50.543067932128906</v>
      </c>
      <c r="FC863">
        <v>50.843467712402344</v>
      </c>
      <c r="FD863">
        <v>50.089935302734375</v>
      </c>
      <c r="FE863">
        <v>48.279083251953125</v>
      </c>
      <c r="FF863">
        <v>49.619735717773438</v>
      </c>
      <c r="FG863">
        <v>51.295738220214844</v>
      </c>
      <c r="FH863">
        <v>54.030143737792969</v>
      </c>
      <c r="FI863">
        <v>56.233879089355469</v>
      </c>
      <c r="FJ863">
        <v>56.783504486083984</v>
      </c>
      <c r="FK863">
        <v>57.879337310791016</v>
      </c>
      <c r="FL863">
        <v>59.544185638427734</v>
      </c>
      <c r="FM863">
        <v>60.672840118408203</v>
      </c>
      <c r="FN863">
        <v>60.969139099121094</v>
      </c>
      <c r="FO863">
        <v>60.219280242919922</v>
      </c>
      <c r="FP863">
        <v>59.517936706542969</v>
      </c>
      <c r="FQ863">
        <v>57.849273681640625</v>
      </c>
      <c r="FR863">
        <v>56.2364501953125</v>
      </c>
      <c r="FS863">
        <v>54.754135131835938</v>
      </c>
      <c r="FT863">
        <v>53.178573608398438</v>
      </c>
      <c r="FU863">
        <v>52.666477203369141</v>
      </c>
      <c r="FV863">
        <v>52.031730651855469</v>
      </c>
      <c r="FW863">
        <v>1</v>
      </c>
    </row>
    <row r="864" spans="1:179" x14ac:dyDescent="0.2">
      <c r="A864" t="s">
        <v>241</v>
      </c>
      <c r="B864" t="s">
        <v>248</v>
      </c>
      <c r="C864" t="s">
        <v>218</v>
      </c>
      <c r="D864" t="s">
        <v>37</v>
      </c>
      <c r="E864">
        <v>2016</v>
      </c>
      <c r="F864" t="s">
        <v>226</v>
      </c>
      <c r="G864" t="s">
        <v>246</v>
      </c>
      <c r="H864">
        <v>98.45</v>
      </c>
      <c r="K864">
        <v>19.918435540164275</v>
      </c>
      <c r="L864">
        <v>19.515717892803131</v>
      </c>
      <c r="M864">
        <v>19.273271488180441</v>
      </c>
      <c r="N864">
        <v>19.547591995517656</v>
      </c>
      <c r="O864">
        <v>20.792439949718887</v>
      </c>
      <c r="P864">
        <v>22.296311143693394</v>
      </c>
      <c r="Q864">
        <v>25.112837122839295</v>
      </c>
      <c r="R864">
        <v>27.075079055246285</v>
      </c>
      <c r="S864">
        <v>28.334923367748072</v>
      </c>
      <c r="T864">
        <v>29.342980080994174</v>
      </c>
      <c r="U864">
        <v>29.419486246037192</v>
      </c>
      <c r="V864">
        <v>30.096295138494639</v>
      </c>
      <c r="W864">
        <v>30.862731367876879</v>
      </c>
      <c r="X864">
        <v>30.812966569855433</v>
      </c>
      <c r="Y864">
        <v>30.608927363361431</v>
      </c>
      <c r="Z864">
        <v>29.853710573788359</v>
      </c>
      <c r="AA864">
        <v>29.554959789122258</v>
      </c>
      <c r="AB864">
        <v>28.471004322668851</v>
      </c>
      <c r="AC864">
        <v>26.830198591225731</v>
      </c>
      <c r="AD864">
        <v>25.816028623390807</v>
      </c>
      <c r="AE864">
        <v>25.224372527239971</v>
      </c>
      <c r="AF864">
        <v>24.177061204489974</v>
      </c>
      <c r="AG864">
        <v>22.838745431690313</v>
      </c>
      <c r="AH864">
        <v>21.061040616154905</v>
      </c>
      <c r="AI864">
        <v>-0.75748598575592041</v>
      </c>
      <c r="AJ864">
        <v>-0.76586848497390747</v>
      </c>
      <c r="AK864">
        <v>-0.81684428453445435</v>
      </c>
      <c r="AL864">
        <v>-0.82641106843948364</v>
      </c>
      <c r="AM864">
        <v>-0.81287378072738647</v>
      </c>
      <c r="AN864">
        <v>-0.89320802688598633</v>
      </c>
      <c r="AO864">
        <v>-0.62466585636138916</v>
      </c>
      <c r="AP864">
        <v>-0.934958815574646</v>
      </c>
      <c r="AQ864">
        <v>-0.81922668218612671</v>
      </c>
      <c r="AR864">
        <v>-1.0103867053985596</v>
      </c>
      <c r="AS864">
        <v>-0.88443106412887573</v>
      </c>
      <c r="AT864">
        <v>-1.0358229875564575</v>
      </c>
      <c r="AU864">
        <v>-0.81992179155349731</v>
      </c>
      <c r="AV864">
        <v>-0.88261175155639648</v>
      </c>
      <c r="AW864">
        <v>-0.87107300758361816</v>
      </c>
      <c r="AX864">
        <v>-1.1932582855224609</v>
      </c>
      <c r="AY864">
        <v>-2.2554330825805664</v>
      </c>
      <c r="AZ864">
        <v>-2.5961110591888428</v>
      </c>
      <c r="BA864">
        <v>-0.40180248022079468</v>
      </c>
      <c r="BB864">
        <v>-0.370867520570755</v>
      </c>
      <c r="BC864">
        <v>-0.73778438568115234</v>
      </c>
      <c r="BD864">
        <v>-0.70805120468139648</v>
      </c>
      <c r="BE864">
        <v>-0.90521973371505737</v>
      </c>
      <c r="BF864">
        <v>-1.4398372173309326</v>
      </c>
      <c r="BG864">
        <v>-0.25679099559783936</v>
      </c>
      <c r="BH864">
        <v>-0.25551155209541321</v>
      </c>
      <c r="BI864">
        <v>-0.30209872126579285</v>
      </c>
      <c r="BJ864">
        <v>-0.30448088049888611</v>
      </c>
      <c r="BK864">
        <v>-0.27969637513160706</v>
      </c>
      <c r="BL864">
        <v>-0.31874078512191772</v>
      </c>
      <c r="BM864">
        <v>-0.12401052564382553</v>
      </c>
      <c r="BN864">
        <v>-0.38133838772773743</v>
      </c>
      <c r="BO864">
        <v>-0.43795588612556458</v>
      </c>
      <c r="BP864">
        <v>-0.54172170162200928</v>
      </c>
      <c r="BQ864">
        <v>-0.40521728992462158</v>
      </c>
      <c r="BR864">
        <v>-0.4812624454498291</v>
      </c>
      <c r="BS864">
        <v>-0.31571608781814575</v>
      </c>
      <c r="BT864">
        <v>-0.34615769982337952</v>
      </c>
      <c r="BU864">
        <v>-0.34963056445121765</v>
      </c>
      <c r="BV864">
        <v>-0.54364573955535889</v>
      </c>
      <c r="BW864">
        <v>-0.93850713968276978</v>
      </c>
      <c r="BX864">
        <v>-1.1381542682647705</v>
      </c>
      <c r="BY864">
        <v>7.9829148948192596E-2</v>
      </c>
      <c r="BZ864">
        <v>0.12251760810613632</v>
      </c>
      <c r="CA864">
        <v>-0.17129892110824585</v>
      </c>
      <c r="CB864">
        <v>-0.15915849804878235</v>
      </c>
      <c r="CC864">
        <v>-0.27217376232147217</v>
      </c>
      <c r="CD864">
        <v>-0.65418684482574463</v>
      </c>
      <c r="CE864">
        <v>8.9988842606544495E-2</v>
      </c>
      <c r="CF864">
        <v>9.7960107028484344E-2</v>
      </c>
      <c r="CG864">
        <v>5.4412495344877243E-2</v>
      </c>
      <c r="CH864">
        <v>5.7006396353244781E-2</v>
      </c>
      <c r="CI864">
        <v>8.9580714702606201E-2</v>
      </c>
      <c r="CJ864">
        <v>7.9133495688438416E-2</v>
      </c>
      <c r="CK864">
        <v>0.22274184226989746</v>
      </c>
      <c r="CL864">
        <v>2.0974390208721161E-3</v>
      </c>
      <c r="CM864">
        <v>-0.1738889217376709</v>
      </c>
      <c r="CN864">
        <v>-0.2171257883310318</v>
      </c>
      <c r="CO864">
        <v>-7.331530749797821E-2</v>
      </c>
      <c r="CP864">
        <v>-9.7175531089305878E-2</v>
      </c>
      <c r="CQ864">
        <v>3.3495254814624786E-2</v>
      </c>
      <c r="CR864">
        <v>2.538873627781868E-2</v>
      </c>
      <c r="CS864">
        <v>1.1518892832100391E-2</v>
      </c>
      <c r="CT864">
        <v>-9.3726128339767456E-2</v>
      </c>
      <c r="CU864">
        <v>-2.6408247649669647E-2</v>
      </c>
      <c r="CV864">
        <v>-0.12837772071361542</v>
      </c>
      <c r="CW864">
        <v>0.41340574622154236</v>
      </c>
      <c r="CX864">
        <v>0.46423465013504028</v>
      </c>
      <c r="CY864">
        <v>0.22104719281196594</v>
      </c>
      <c r="CZ864">
        <v>0.22100292146205902</v>
      </c>
      <c r="DA864">
        <v>0.16627198457717896</v>
      </c>
      <c r="DB864">
        <v>-0.11004780977964401</v>
      </c>
      <c r="DC864">
        <v>0.43676868081092834</v>
      </c>
      <c r="DD864">
        <v>0.4514317512512207</v>
      </c>
      <c r="DE864">
        <v>0.41092368960380554</v>
      </c>
      <c r="DF864">
        <v>0.41849365830421448</v>
      </c>
      <c r="DG864">
        <v>0.45885777473449707</v>
      </c>
      <c r="DH864">
        <v>0.47700777649879456</v>
      </c>
      <c r="DI864">
        <v>0.56949418783187866</v>
      </c>
      <c r="DJ864">
        <v>0.38553327322006226</v>
      </c>
      <c r="DK864">
        <v>9.0178050100803375E-2</v>
      </c>
      <c r="DL864">
        <v>0.10747013241052628</v>
      </c>
      <c r="DM864">
        <v>0.25858667492866516</v>
      </c>
      <c r="DN864">
        <v>0.28691136837005615</v>
      </c>
      <c r="DO864">
        <v>0.38270658254623413</v>
      </c>
      <c r="DP864">
        <v>0.39693516492843628</v>
      </c>
      <c r="DQ864">
        <v>0.37266835570335388</v>
      </c>
      <c r="DR864">
        <v>0.35619348287582397</v>
      </c>
      <c r="DS864">
        <v>0.88569062948226929</v>
      </c>
      <c r="DT864">
        <v>0.88139879703521729</v>
      </c>
      <c r="DU864">
        <v>0.74698233604431152</v>
      </c>
      <c r="DV864">
        <v>0.80595165491104126</v>
      </c>
      <c r="DW864">
        <v>0.61339330673217773</v>
      </c>
      <c r="DX864">
        <v>0.60116434097290039</v>
      </c>
      <c r="DY864">
        <v>0.60471773147583008</v>
      </c>
      <c r="DZ864">
        <v>0.4340912401676178</v>
      </c>
      <c r="EA864">
        <v>0.93746370077133179</v>
      </c>
      <c r="EB864">
        <v>0.96178871393203735</v>
      </c>
      <c r="EC864">
        <v>0.92566925287246704</v>
      </c>
      <c r="ED864">
        <v>0.94042390584945679</v>
      </c>
      <c r="EE864">
        <v>0.99203521013259888</v>
      </c>
      <c r="EF864">
        <v>1.0514750480651855</v>
      </c>
      <c r="EG864">
        <v>1.0701495409011841</v>
      </c>
      <c r="EH864">
        <v>0.93915373086929321</v>
      </c>
      <c r="EI864">
        <v>0.47144880890846252</v>
      </c>
      <c r="EJ864">
        <v>0.57613509893417358</v>
      </c>
      <c r="EK864">
        <v>0.73780041933059692</v>
      </c>
      <c r="EL864">
        <v>0.84147185087203979</v>
      </c>
      <c r="EM864">
        <v>0.88691228628158569</v>
      </c>
      <c r="EN864">
        <v>0.93338918685913086</v>
      </c>
      <c r="EO864">
        <v>0.89411079883575439</v>
      </c>
      <c r="EP864">
        <v>1.0058059692382812</v>
      </c>
      <c r="EQ864">
        <v>2.2026164531707764</v>
      </c>
      <c r="ER864">
        <v>2.3393557071685791</v>
      </c>
      <c r="ES864">
        <v>1.2286139726638794</v>
      </c>
      <c r="ET864">
        <v>1.2993367910385132</v>
      </c>
      <c r="EU864">
        <v>1.179878830909729</v>
      </c>
      <c r="EV864">
        <v>1.1500570774078369</v>
      </c>
      <c r="EW864">
        <v>1.2377636432647705</v>
      </c>
      <c r="EX864">
        <v>1.2197415828704834</v>
      </c>
      <c r="EY864">
        <v>52.741973876953125</v>
      </c>
      <c r="EZ864">
        <v>52.052009582519531</v>
      </c>
      <c r="FA864">
        <v>51.343013763427734</v>
      </c>
      <c r="FB864">
        <v>50.765876770019531</v>
      </c>
      <c r="FC864">
        <v>51.138206481933594</v>
      </c>
      <c r="FD864">
        <v>50.357620239257813</v>
      </c>
      <c r="FE864">
        <v>48.30712890625</v>
      </c>
      <c r="FF864">
        <v>49.933071136474609</v>
      </c>
      <c r="FG864">
        <v>51.718822479248047</v>
      </c>
      <c r="FH864">
        <v>54.465938568115234</v>
      </c>
      <c r="FI864">
        <v>56.622463226318359</v>
      </c>
      <c r="FJ864">
        <v>57.047023773193359</v>
      </c>
      <c r="FK864">
        <v>58.122966766357422</v>
      </c>
      <c r="FL864">
        <v>59.810111999511719</v>
      </c>
      <c r="FM864">
        <v>60.963546752929687</v>
      </c>
      <c r="FN864">
        <v>61.341697692871094</v>
      </c>
      <c r="FO864">
        <v>60.544525146484375</v>
      </c>
      <c r="FP864">
        <v>59.841148376464844</v>
      </c>
      <c r="FQ864">
        <v>58.191165924072266</v>
      </c>
      <c r="FR864">
        <v>56.581703186035156</v>
      </c>
      <c r="FS864">
        <v>55.119205474853516</v>
      </c>
      <c r="FT864">
        <v>53.573539733886719</v>
      </c>
      <c r="FU864">
        <v>53.104244232177734</v>
      </c>
      <c r="FV864">
        <v>52.507480621337891</v>
      </c>
      <c r="FW864">
        <v>1</v>
      </c>
    </row>
    <row r="865" spans="1:179" x14ac:dyDescent="0.2">
      <c r="A865" t="s">
        <v>241</v>
      </c>
      <c r="B865" t="s">
        <v>248</v>
      </c>
      <c r="C865" t="s">
        <v>218</v>
      </c>
      <c r="D865" t="s">
        <v>37</v>
      </c>
      <c r="E865" t="s">
        <v>250</v>
      </c>
      <c r="F865" t="s">
        <v>226</v>
      </c>
      <c r="G865" t="s">
        <v>246</v>
      </c>
      <c r="H865">
        <v>84.19</v>
      </c>
      <c r="K865">
        <v>17.034322814688796</v>
      </c>
      <c r="L865">
        <v>16.689917131095374</v>
      </c>
      <c r="M865">
        <v>16.482576031776812</v>
      </c>
      <c r="N865">
        <v>16.717175986539768</v>
      </c>
      <c r="O865">
        <v>17.781774753059853</v>
      </c>
      <c r="P865">
        <v>19.06789119218567</v>
      </c>
      <c r="Q865">
        <v>21.476595060919983</v>
      </c>
      <c r="R865">
        <v>23.154711921540841</v>
      </c>
      <c r="S865">
        <v>24.232135631456771</v>
      </c>
      <c r="T865">
        <v>25.094229616414722</v>
      </c>
      <c r="U865">
        <v>25.159657983518589</v>
      </c>
      <c r="V865">
        <v>25.738467555923247</v>
      </c>
      <c r="W865">
        <v>26.39392677217765</v>
      </c>
      <c r="X865">
        <v>26.351367725178413</v>
      </c>
      <c r="Y865">
        <v>26.176872609672813</v>
      </c>
      <c r="Z865">
        <v>25.5310083015689</v>
      </c>
      <c r="AA865">
        <v>25.275515479510549</v>
      </c>
      <c r="AB865">
        <v>24.348512588390836</v>
      </c>
      <c r="AC865">
        <v>22.945289205247406</v>
      </c>
      <c r="AD865">
        <v>22.077967141412255</v>
      </c>
      <c r="AE865">
        <v>21.571980568481401</v>
      </c>
      <c r="AF865">
        <v>20.676315890237547</v>
      </c>
      <c r="AG865">
        <v>19.531783085144003</v>
      </c>
      <c r="AH865">
        <v>18.011483077846986</v>
      </c>
      <c r="AI865">
        <v>-0.70676249265670776</v>
      </c>
      <c r="AJ865">
        <v>-0.71506887674331665</v>
      </c>
      <c r="AK865">
        <v>-0.75918036699295044</v>
      </c>
      <c r="AL865">
        <v>-0.76820796728134155</v>
      </c>
      <c r="AM865">
        <v>-0.75795519351959229</v>
      </c>
      <c r="AN865">
        <v>-0.83151924610137939</v>
      </c>
      <c r="AO865">
        <v>-0.59316951036453247</v>
      </c>
      <c r="AP865">
        <v>-0.86476993560791016</v>
      </c>
      <c r="AQ865">
        <v>-0.74550092220306396</v>
      </c>
      <c r="AR865">
        <v>-0.91927254199981689</v>
      </c>
      <c r="AS865">
        <v>-0.812796950340271</v>
      </c>
      <c r="AT865">
        <v>-0.95114004611968994</v>
      </c>
      <c r="AU865">
        <v>-0.7605711817741394</v>
      </c>
      <c r="AV865">
        <v>-0.81798112392425537</v>
      </c>
      <c r="AW865">
        <v>-0.80634552240371704</v>
      </c>
      <c r="AX865">
        <v>-1.096971869468689</v>
      </c>
      <c r="AY865">
        <v>-2.0839247703552246</v>
      </c>
      <c r="AZ865">
        <v>-2.3918807506561279</v>
      </c>
      <c r="BA865">
        <v>-0.40033581852912903</v>
      </c>
      <c r="BB865">
        <v>-0.37526410818099976</v>
      </c>
      <c r="BC865">
        <v>-0.69766056537628174</v>
      </c>
      <c r="BD865">
        <v>-0.67016094923019409</v>
      </c>
      <c r="BE865">
        <v>-0.84868943691253662</v>
      </c>
      <c r="BF865">
        <v>-1.3238658905029297</v>
      </c>
      <c r="BG865">
        <v>-0.24373359978199005</v>
      </c>
      <c r="BH865">
        <v>-0.24310491979122162</v>
      </c>
      <c r="BI865">
        <v>-0.28315794467926025</v>
      </c>
      <c r="BJ865">
        <v>-0.2855413556098938</v>
      </c>
      <c r="BK865">
        <v>-0.26488745212554932</v>
      </c>
      <c r="BL865">
        <v>-0.30026784539222717</v>
      </c>
      <c r="BM865">
        <v>-0.13017730414867401</v>
      </c>
      <c r="BN865">
        <v>-0.35279709100723267</v>
      </c>
      <c r="BO865">
        <v>-0.39291229844093323</v>
      </c>
      <c r="BP865">
        <v>-0.48586416244506836</v>
      </c>
      <c r="BQ865">
        <v>-0.36963331699371338</v>
      </c>
      <c r="BR865">
        <v>-0.43829783797264099</v>
      </c>
      <c r="BS865">
        <v>-0.29429569840431213</v>
      </c>
      <c r="BT865">
        <v>-0.32188329100608826</v>
      </c>
      <c r="BU865">
        <v>-0.32412999868392944</v>
      </c>
      <c r="BV865">
        <v>-0.49622818827629089</v>
      </c>
      <c r="BW865">
        <v>-0.86606824398040771</v>
      </c>
      <c r="BX865">
        <v>-1.043602466583252</v>
      </c>
      <c r="BY865">
        <v>4.506378248333931E-2</v>
      </c>
      <c r="BZ865">
        <v>8.1004798412322998E-2</v>
      </c>
      <c r="CA865">
        <v>-0.17379043996334076</v>
      </c>
      <c r="CB865">
        <v>-0.16256019473075867</v>
      </c>
      <c r="CC865">
        <v>-0.26326602697372437</v>
      </c>
      <c r="CD865">
        <v>-0.59731811285018921</v>
      </c>
      <c r="CE865">
        <v>7.6958805322647095E-2</v>
      </c>
      <c r="CF865">
        <v>8.377586305141449E-2</v>
      </c>
      <c r="CG865">
        <v>4.6533774584531784E-2</v>
      </c>
      <c r="CH865">
        <v>4.8752088099718094E-2</v>
      </c>
      <c r="CI865">
        <v>7.6609767973423004E-2</v>
      </c>
      <c r="CJ865">
        <v>6.7675270140171051E-2</v>
      </c>
      <c r="CK865">
        <v>0.19048967957496643</v>
      </c>
      <c r="CL865">
        <v>1.7937379889190197E-3</v>
      </c>
      <c r="CM865">
        <v>-0.1487104743719101</v>
      </c>
      <c r="CN865">
        <v>-0.18568681180477142</v>
      </c>
      <c r="CO865">
        <v>-6.2699533998966217E-2</v>
      </c>
      <c r="CP865">
        <v>-8.3104886114597321E-2</v>
      </c>
      <c r="CQ865">
        <v>2.8645269572734833E-2</v>
      </c>
      <c r="CR865">
        <v>2.1712545305490494E-2</v>
      </c>
      <c r="CS865">
        <v>9.8510012030601501E-3</v>
      </c>
      <c r="CT865">
        <v>-8.0154947936534882E-2</v>
      </c>
      <c r="CU865">
        <v>-2.258443646132946E-2</v>
      </c>
      <c r="CV865">
        <v>-0.10978911817073822</v>
      </c>
      <c r="CW865">
        <v>0.35354620218276978</v>
      </c>
      <c r="CX865">
        <v>0.39701524376869202</v>
      </c>
      <c r="CY865">
        <v>0.189040407538414</v>
      </c>
      <c r="CZ865">
        <v>0.18900254368782043</v>
      </c>
      <c r="DA865">
        <v>0.14219643175601959</v>
      </c>
      <c r="DB865">
        <v>-9.4113312661647797E-2</v>
      </c>
      <c r="DC865">
        <v>0.39765119552612305</v>
      </c>
      <c r="DD865">
        <v>0.41065666079521179</v>
      </c>
      <c r="DE865">
        <v>0.37622547149658203</v>
      </c>
      <c r="DF865">
        <v>0.38304552435874939</v>
      </c>
      <c r="DG865">
        <v>0.41810697317123413</v>
      </c>
      <c r="DH865">
        <v>0.43561837077140808</v>
      </c>
      <c r="DI865">
        <v>0.51115667819976807</v>
      </c>
      <c r="DJ865">
        <v>0.35638457536697388</v>
      </c>
      <c r="DK865">
        <v>9.549134224653244E-2</v>
      </c>
      <c r="DL865">
        <v>0.11449052393436432</v>
      </c>
      <c r="DM865">
        <v>0.24423424899578094</v>
      </c>
      <c r="DN865">
        <v>0.27208808064460754</v>
      </c>
      <c r="DO865">
        <v>0.35158625245094299</v>
      </c>
      <c r="DP865">
        <v>0.36530840396881104</v>
      </c>
      <c r="DQ865">
        <v>0.34383201599121094</v>
      </c>
      <c r="DR865">
        <v>0.33591827750205994</v>
      </c>
      <c r="DS865">
        <v>0.8208993673324585</v>
      </c>
      <c r="DT865">
        <v>0.8240242600440979</v>
      </c>
      <c r="DU865">
        <v>0.66202861070632935</v>
      </c>
      <c r="DV865">
        <v>0.71302568912506104</v>
      </c>
      <c r="DW865">
        <v>0.55187124013900757</v>
      </c>
      <c r="DX865">
        <v>0.54056531190872192</v>
      </c>
      <c r="DY865">
        <v>0.54765892028808594</v>
      </c>
      <c r="DZ865">
        <v>0.40909147262573242</v>
      </c>
      <c r="EA865">
        <v>0.86068010330200195</v>
      </c>
      <c r="EB865">
        <v>0.88262057304382324</v>
      </c>
      <c r="EC865">
        <v>0.85224795341491699</v>
      </c>
      <c r="ED865">
        <v>0.86571216583251953</v>
      </c>
      <c r="EE865">
        <v>0.9111747145652771</v>
      </c>
      <c r="EF865">
        <v>0.9668697714805603</v>
      </c>
      <c r="EG865">
        <v>0.97414886951446533</v>
      </c>
      <c r="EH865">
        <v>0.86835741996765137</v>
      </c>
      <c r="EI865">
        <v>0.44807997345924377</v>
      </c>
      <c r="EJ865">
        <v>0.54789894819259644</v>
      </c>
      <c r="EK865">
        <v>0.68739789724349976</v>
      </c>
      <c r="EL865">
        <v>0.78493028879165649</v>
      </c>
      <c r="EM865">
        <v>0.81786173582077026</v>
      </c>
      <c r="EN865">
        <v>0.86140620708465576</v>
      </c>
      <c r="EO865">
        <v>0.82604753971099854</v>
      </c>
      <c r="EP865">
        <v>0.93666195869445801</v>
      </c>
      <c r="EQ865">
        <v>2.0387558937072754</v>
      </c>
      <c r="ER865">
        <v>2.1723024845123291</v>
      </c>
      <c r="ES865">
        <v>1.1074281930923462</v>
      </c>
      <c r="ET865">
        <v>1.1692945957183838</v>
      </c>
      <c r="EU865">
        <v>1.0757414102554321</v>
      </c>
      <c r="EV865">
        <v>1.048166036605835</v>
      </c>
      <c r="EW865">
        <v>1.1330822706222534</v>
      </c>
      <c r="EX865">
        <v>1.1356391906738281</v>
      </c>
      <c r="EY865">
        <v>52.741973876953125</v>
      </c>
      <c r="EZ865">
        <v>52.052009582519531</v>
      </c>
      <c r="FA865">
        <v>51.343013763427734</v>
      </c>
      <c r="FB865">
        <v>50.765876770019531</v>
      </c>
      <c r="FC865">
        <v>51.138206481933594</v>
      </c>
      <c r="FD865">
        <v>50.357620239257813</v>
      </c>
      <c r="FE865">
        <v>48.30712890625</v>
      </c>
      <c r="FF865">
        <v>49.933071136474609</v>
      </c>
      <c r="FG865">
        <v>51.718826293945312</v>
      </c>
      <c r="FH865">
        <v>54.465938568115234</v>
      </c>
      <c r="FI865">
        <v>56.622467041015625</v>
      </c>
      <c r="FJ865">
        <v>57.047023773193359</v>
      </c>
      <c r="FK865">
        <v>58.122970581054688</v>
      </c>
      <c r="FL865">
        <v>59.810111999511719</v>
      </c>
      <c r="FM865">
        <v>60.963546752929687</v>
      </c>
      <c r="FN865">
        <v>61.341701507568359</v>
      </c>
      <c r="FO865">
        <v>60.544525146484375</v>
      </c>
      <c r="FP865">
        <v>59.841148376464844</v>
      </c>
      <c r="FQ865">
        <v>58.191165924072266</v>
      </c>
      <c r="FR865">
        <v>56.581703186035156</v>
      </c>
      <c r="FS865">
        <v>55.119209289550781</v>
      </c>
      <c r="FT865">
        <v>53.573543548583984</v>
      </c>
      <c r="FU865">
        <v>53.104251861572266</v>
      </c>
      <c r="FV865">
        <v>52.507480621337891</v>
      </c>
      <c r="FW865">
        <v>1</v>
      </c>
    </row>
    <row r="866" spans="1:179" x14ac:dyDescent="0.2">
      <c r="A866" t="s">
        <v>241</v>
      </c>
      <c r="B866" t="s">
        <v>248</v>
      </c>
      <c r="C866" t="s">
        <v>218</v>
      </c>
      <c r="D866" t="s">
        <v>38</v>
      </c>
      <c r="E866">
        <v>2015</v>
      </c>
      <c r="F866" t="s">
        <v>226</v>
      </c>
      <c r="G866" t="s">
        <v>246</v>
      </c>
      <c r="H866">
        <v>135.75</v>
      </c>
      <c r="K866">
        <v>29.388359275896377</v>
      </c>
      <c r="L866">
        <v>28.771575993468257</v>
      </c>
      <c r="M866">
        <v>28.649443716175259</v>
      </c>
      <c r="N866">
        <v>29.073513946799491</v>
      </c>
      <c r="O866">
        <v>30.428136698356969</v>
      </c>
      <c r="P866">
        <v>32.679814716358273</v>
      </c>
      <c r="Q866">
        <v>37.119008830250763</v>
      </c>
      <c r="R866">
        <v>39.311971393786408</v>
      </c>
      <c r="S866">
        <v>39.650339402084917</v>
      </c>
      <c r="T866">
        <v>44.474841708486331</v>
      </c>
      <c r="U866">
        <v>47.950783352994549</v>
      </c>
      <c r="V866">
        <v>49.635385194743286</v>
      </c>
      <c r="W866">
        <v>50.935987045949958</v>
      </c>
      <c r="X866">
        <v>51.995326875269896</v>
      </c>
      <c r="Y866">
        <v>52.114353810510806</v>
      </c>
      <c r="Z866">
        <v>49.687459464366064</v>
      </c>
      <c r="AA866">
        <v>48.40660616756967</v>
      </c>
      <c r="AB866">
        <v>45.860909885836705</v>
      </c>
      <c r="AC866">
        <v>42.323541662338876</v>
      </c>
      <c r="AD866">
        <v>40.786111937679443</v>
      </c>
      <c r="AE866">
        <v>39.428085327528713</v>
      </c>
      <c r="AF866">
        <v>37.115960515121714</v>
      </c>
      <c r="AG866">
        <v>34.452229374193614</v>
      </c>
      <c r="AH866">
        <v>31.765778678707989</v>
      </c>
      <c r="AI866">
        <v>-0.90006792545318604</v>
      </c>
      <c r="AJ866">
        <v>-0.88903248310089111</v>
      </c>
      <c r="AK866">
        <v>-0.99795705080032349</v>
      </c>
      <c r="AL866">
        <v>-1.0578713417053223</v>
      </c>
      <c r="AM866">
        <v>-1.0916584730148315</v>
      </c>
      <c r="AN866">
        <v>-1.0831806659698486</v>
      </c>
      <c r="AO866">
        <v>-0.70520621538162231</v>
      </c>
      <c r="AP866">
        <v>-0.99391156435012817</v>
      </c>
      <c r="AQ866">
        <v>-0.99978530406951904</v>
      </c>
      <c r="AR866">
        <v>-1.3027944564819336</v>
      </c>
      <c r="AS866">
        <v>-1.104857325553894</v>
      </c>
      <c r="AT866">
        <v>-1.2462555170059204</v>
      </c>
      <c r="AU866">
        <v>-1.0631300210952759</v>
      </c>
      <c r="AV866">
        <v>-1.0389024019241333</v>
      </c>
      <c r="AW866">
        <v>-1.0396721363067627</v>
      </c>
      <c r="AX866">
        <v>-1.1453146934509277</v>
      </c>
      <c r="AY866">
        <v>-2.1694190502166748</v>
      </c>
      <c r="AZ866">
        <v>-3.0010242462158203</v>
      </c>
      <c r="BA866">
        <v>-0.68973255157470703</v>
      </c>
      <c r="BB866">
        <v>-0.73320233821868896</v>
      </c>
      <c r="BC866">
        <v>-0.96998482942581177</v>
      </c>
      <c r="BD866">
        <v>-0.90562999248504639</v>
      </c>
      <c r="BE866">
        <v>-1.1742538213729858</v>
      </c>
      <c r="BF866">
        <v>-1.8258192539215088</v>
      </c>
      <c r="BG866">
        <v>-0.29775822162628174</v>
      </c>
      <c r="BH866">
        <v>-0.29647859930992126</v>
      </c>
      <c r="BI866">
        <v>-0.36891457438468933</v>
      </c>
      <c r="BJ866">
        <v>-0.3902263343334198</v>
      </c>
      <c r="BK866">
        <v>-0.44918471574783325</v>
      </c>
      <c r="BL866">
        <v>-0.42269235849380493</v>
      </c>
      <c r="BM866">
        <v>-0.15967324376106262</v>
      </c>
      <c r="BN866">
        <v>-0.39601153135299683</v>
      </c>
      <c r="BO866">
        <v>-0.54734885692596436</v>
      </c>
      <c r="BP866">
        <v>-0.71154385805130005</v>
      </c>
      <c r="BQ866">
        <v>-0.50516039133071899</v>
      </c>
      <c r="BR866">
        <v>-0.58233952522277832</v>
      </c>
      <c r="BS866">
        <v>-0.45354729890823364</v>
      </c>
      <c r="BT866">
        <v>-0.37265133857727051</v>
      </c>
      <c r="BU866">
        <v>-0.37849923968315125</v>
      </c>
      <c r="BV866">
        <v>-0.46151715517044067</v>
      </c>
      <c r="BW866">
        <v>-0.8168455958366394</v>
      </c>
      <c r="BX866">
        <v>-1.1700358390808105</v>
      </c>
      <c r="BY866">
        <v>0.14511606097221375</v>
      </c>
      <c r="BZ866">
        <v>9.255228191614151E-2</v>
      </c>
      <c r="CA866">
        <v>-0.17448605597019196</v>
      </c>
      <c r="CB866">
        <v>-0.14494138956069946</v>
      </c>
      <c r="CC866">
        <v>-0.31820586323738098</v>
      </c>
      <c r="CD866">
        <v>-0.79887259006500244</v>
      </c>
      <c r="CE866">
        <v>0.11939966678619385</v>
      </c>
      <c r="CF866">
        <v>0.11392240971326828</v>
      </c>
      <c r="CG866">
        <v>6.6758342087268829E-2</v>
      </c>
      <c r="CH866">
        <v>7.2182565927505493E-2</v>
      </c>
      <c r="CI866">
        <v>-4.2092972435057163E-3</v>
      </c>
      <c r="CJ866">
        <v>3.4759834408760071E-2</v>
      </c>
      <c r="CK866">
        <v>0.21816122531890869</v>
      </c>
      <c r="CL866">
        <v>1.8092185258865356E-2</v>
      </c>
      <c r="CM866">
        <v>-0.23399274051189423</v>
      </c>
      <c r="CN866">
        <v>-0.30204543471336365</v>
      </c>
      <c r="CO866">
        <v>-8.9812107384204865E-2</v>
      </c>
      <c r="CP866">
        <v>-0.12251335382461548</v>
      </c>
      <c r="CQ866">
        <v>-3.1352195888757706E-2</v>
      </c>
      <c r="CR866">
        <v>8.8792093098163605E-2</v>
      </c>
      <c r="CS866">
        <v>7.9427115619182587E-2</v>
      </c>
      <c r="CT866">
        <v>1.2078927829861641E-2</v>
      </c>
      <c r="CU866">
        <v>0.11994272470474243</v>
      </c>
      <c r="CV866">
        <v>9.8101139068603516E-2</v>
      </c>
      <c r="CW866">
        <v>0.72332966327667236</v>
      </c>
      <c r="CX866">
        <v>0.664467453956604</v>
      </c>
      <c r="CY866">
        <v>0.37647396326065063</v>
      </c>
      <c r="CZ866">
        <v>0.38190922141075134</v>
      </c>
      <c r="DA866">
        <v>0.27469033002853394</v>
      </c>
      <c r="DB866">
        <v>-8.7612397968769073E-2</v>
      </c>
      <c r="DC866">
        <v>0.53655755519866943</v>
      </c>
      <c r="DD866">
        <v>0.52432340383529663</v>
      </c>
      <c r="DE866">
        <v>0.50243127346038818</v>
      </c>
      <c r="DF866">
        <v>0.53459149599075317</v>
      </c>
      <c r="DG866">
        <v>0.44076612591743469</v>
      </c>
      <c r="DH866">
        <v>0.49221202731132507</v>
      </c>
      <c r="DI866">
        <v>0.59599572420120239</v>
      </c>
      <c r="DJ866">
        <v>0.43219590187072754</v>
      </c>
      <c r="DK866">
        <v>7.9363375902175903E-2</v>
      </c>
      <c r="DL866">
        <v>0.10745295137166977</v>
      </c>
      <c r="DM866">
        <v>0.32553616166114807</v>
      </c>
      <c r="DN866">
        <v>0.33731281757354736</v>
      </c>
      <c r="DO866">
        <v>0.39084291458129883</v>
      </c>
      <c r="DP866">
        <v>0.55023550987243652</v>
      </c>
      <c r="DQ866">
        <v>0.53735345602035522</v>
      </c>
      <c r="DR866">
        <v>0.48567500710487366</v>
      </c>
      <c r="DS866">
        <v>1.0567309856414795</v>
      </c>
      <c r="DT866">
        <v>1.3662381172180176</v>
      </c>
      <c r="DU866">
        <v>1.3015433549880981</v>
      </c>
      <c r="DV866">
        <v>1.2363826036453247</v>
      </c>
      <c r="DW866">
        <v>0.92743396759033203</v>
      </c>
      <c r="DX866">
        <v>0.90875983238220215</v>
      </c>
      <c r="DY866">
        <v>0.86758655309677124</v>
      </c>
      <c r="DZ866">
        <v>0.62364774942398071</v>
      </c>
      <c r="EA866">
        <v>1.1388672590255737</v>
      </c>
      <c r="EB866">
        <v>1.1168773174285889</v>
      </c>
      <c r="EC866">
        <v>1.1314737796783447</v>
      </c>
      <c r="ED866">
        <v>1.202236533164978</v>
      </c>
      <c r="EE866">
        <v>1.0832399129867554</v>
      </c>
      <c r="EF866">
        <v>1.1527003049850464</v>
      </c>
      <c r="EG866">
        <v>1.1415286064147949</v>
      </c>
      <c r="EH866">
        <v>1.0300959348678589</v>
      </c>
      <c r="EI866">
        <v>0.53179985284805298</v>
      </c>
      <c r="EJ866">
        <v>0.6987035870552063</v>
      </c>
      <c r="EK866">
        <v>0.92523312568664551</v>
      </c>
      <c r="EL866">
        <v>1.0012288093566895</v>
      </c>
      <c r="EM866">
        <v>1.0004255771636963</v>
      </c>
      <c r="EN866">
        <v>1.2164865732192993</v>
      </c>
      <c r="EO866">
        <v>1.1985263824462891</v>
      </c>
      <c r="EP866">
        <v>1.1694725751876831</v>
      </c>
      <c r="EQ866">
        <v>2.4093046188354492</v>
      </c>
      <c r="ER866">
        <v>3.1972265243530273</v>
      </c>
      <c r="ES866">
        <v>2.1363918781280518</v>
      </c>
      <c r="ET866">
        <v>2.0621371269226074</v>
      </c>
      <c r="EU866">
        <v>1.7229328155517578</v>
      </c>
      <c r="EV866">
        <v>1.6694483757019043</v>
      </c>
      <c r="EW866">
        <v>1.7236344814300537</v>
      </c>
      <c r="EX866">
        <v>1.6505944728851318</v>
      </c>
      <c r="EY866">
        <v>62.013229370117188</v>
      </c>
      <c r="EZ866">
        <v>60.504287719726563</v>
      </c>
      <c r="FA866">
        <v>59.258342742919922</v>
      </c>
      <c r="FB866">
        <v>58.524513244628906</v>
      </c>
      <c r="FC866">
        <v>57.834857940673828</v>
      </c>
      <c r="FD866">
        <v>57.42706298828125</v>
      </c>
      <c r="FE866">
        <v>57.066177368164062</v>
      </c>
      <c r="FF866">
        <v>56.856166839599609</v>
      </c>
      <c r="FG866">
        <v>58.25396728515625</v>
      </c>
      <c r="FH866">
        <v>61.995063781738281</v>
      </c>
      <c r="FI866">
        <v>66.332023620605469</v>
      </c>
      <c r="FJ866">
        <v>70.788368225097656</v>
      </c>
      <c r="FK866">
        <v>74.557891845703125</v>
      </c>
      <c r="FL866">
        <v>76.449134826660156</v>
      </c>
      <c r="FM866">
        <v>77.553443908691406</v>
      </c>
      <c r="FN866">
        <v>78.126373291015625</v>
      </c>
      <c r="FO866">
        <v>77.881141662597656</v>
      </c>
      <c r="FP866">
        <v>76.785758972167969</v>
      </c>
      <c r="FQ866">
        <v>75.145973205566406</v>
      </c>
      <c r="FR866">
        <v>72.622596740722656</v>
      </c>
      <c r="FS866">
        <v>69.145561218261719</v>
      </c>
      <c r="FT866">
        <v>66.269462585449219</v>
      </c>
      <c r="FU866">
        <v>64.001251220703125</v>
      </c>
      <c r="FV866">
        <v>61.481189727783203</v>
      </c>
      <c r="FW866">
        <v>1</v>
      </c>
    </row>
    <row r="867" spans="1:179" x14ac:dyDescent="0.2">
      <c r="A867" t="s">
        <v>241</v>
      </c>
      <c r="B867" t="s">
        <v>248</v>
      </c>
      <c r="C867" t="s">
        <v>218</v>
      </c>
      <c r="D867" t="s">
        <v>38</v>
      </c>
      <c r="E867">
        <v>2016</v>
      </c>
      <c r="F867" t="s">
        <v>226</v>
      </c>
      <c r="G867" t="s">
        <v>246</v>
      </c>
      <c r="H867">
        <v>97.240000000000009</v>
      </c>
      <c r="K867">
        <v>21.232754781653824</v>
      </c>
      <c r="L867">
        <v>20.710581272486483</v>
      </c>
      <c r="M867">
        <v>20.648021160672236</v>
      </c>
      <c r="N867">
        <v>21.055057507064717</v>
      </c>
      <c r="O867">
        <v>22.130790836864694</v>
      </c>
      <c r="P867">
        <v>23.608778628521186</v>
      </c>
      <c r="Q867">
        <v>27.224965611762599</v>
      </c>
      <c r="R867">
        <v>29.103805688147443</v>
      </c>
      <c r="S867">
        <v>29.725806317465317</v>
      </c>
      <c r="T867">
        <v>33.46087751763605</v>
      </c>
      <c r="U867">
        <v>35.064191557612965</v>
      </c>
      <c r="V867">
        <v>36.194434440318403</v>
      </c>
      <c r="W867">
        <v>37.138218885562736</v>
      </c>
      <c r="X867">
        <v>38.026038112533833</v>
      </c>
      <c r="Y867">
        <v>38.177784567593335</v>
      </c>
      <c r="Z867">
        <v>36.68487935403769</v>
      </c>
      <c r="AA867">
        <v>35.889629844904704</v>
      </c>
      <c r="AB867">
        <v>33.973323396213146</v>
      </c>
      <c r="AC867">
        <v>31.32831412972179</v>
      </c>
      <c r="AD867">
        <v>29.759704965713222</v>
      </c>
      <c r="AE867">
        <v>28.901938926241986</v>
      </c>
      <c r="AF867">
        <v>27.432825800365851</v>
      </c>
      <c r="AG867">
        <v>25.398466980150086</v>
      </c>
      <c r="AH867">
        <v>23.145493054014565</v>
      </c>
      <c r="AI867">
        <v>-0.85516399145126343</v>
      </c>
      <c r="AJ867">
        <v>-0.84313911199569702</v>
      </c>
      <c r="AK867">
        <v>-0.94911891222000122</v>
      </c>
      <c r="AL867">
        <v>-1.0073082447052002</v>
      </c>
      <c r="AM867">
        <v>-1.0269820690155029</v>
      </c>
      <c r="AN867">
        <v>-1.0187782049179077</v>
      </c>
      <c r="AO867">
        <v>-0.66799992322921753</v>
      </c>
      <c r="AP867">
        <v>-0.96746706962585449</v>
      </c>
      <c r="AQ867">
        <v>-0.95911943912506104</v>
      </c>
      <c r="AR867">
        <v>-1.2099225521087646</v>
      </c>
      <c r="AS867">
        <v>-1.0165375471115112</v>
      </c>
      <c r="AT867">
        <v>-1.1591860055923462</v>
      </c>
      <c r="AU867">
        <v>-0.99118292331695557</v>
      </c>
      <c r="AV867">
        <v>-0.99066191911697388</v>
      </c>
      <c r="AW867">
        <v>-0.98621141910552979</v>
      </c>
      <c r="AX867">
        <v>-1.0471142530441284</v>
      </c>
      <c r="AY867">
        <v>-2.0605292320251465</v>
      </c>
      <c r="AZ867">
        <v>-2.8564159870147705</v>
      </c>
      <c r="BA867">
        <v>-0.57572585344314575</v>
      </c>
      <c r="BB867">
        <v>-0.70323532819747925</v>
      </c>
      <c r="BC867">
        <v>-0.97530877590179443</v>
      </c>
      <c r="BD867">
        <v>-0.90340530872344971</v>
      </c>
      <c r="BE867">
        <v>-1.1111571788787842</v>
      </c>
      <c r="BF867">
        <v>-1.691203236579895</v>
      </c>
      <c r="BG867">
        <v>-0.28305971622467041</v>
      </c>
      <c r="BH867">
        <v>-0.28140175342559814</v>
      </c>
      <c r="BI867">
        <v>-0.35159063339233398</v>
      </c>
      <c r="BJ867">
        <v>-0.37261199951171875</v>
      </c>
      <c r="BK867">
        <v>-0.41525042057037354</v>
      </c>
      <c r="BL867">
        <v>-0.38962337374687195</v>
      </c>
      <c r="BM867">
        <v>-0.14965422451496124</v>
      </c>
      <c r="BN867">
        <v>-0.39801022410392761</v>
      </c>
      <c r="BO867">
        <v>-0.52834993600845337</v>
      </c>
      <c r="BP867">
        <v>-0.64517021179199219</v>
      </c>
      <c r="BQ867">
        <v>-0.44506731629371643</v>
      </c>
      <c r="BR867">
        <v>-0.52523452043533325</v>
      </c>
      <c r="BS867">
        <v>-0.41093051433563232</v>
      </c>
      <c r="BT867">
        <v>-0.35713252425193787</v>
      </c>
      <c r="BU867">
        <v>-0.35703223943710327</v>
      </c>
      <c r="BV867">
        <v>-0.39913958311080933</v>
      </c>
      <c r="BW867">
        <v>-0.78352993726730347</v>
      </c>
      <c r="BX867">
        <v>-1.1154625415802002</v>
      </c>
      <c r="BY867">
        <v>0.16655465960502625</v>
      </c>
      <c r="BZ867">
        <v>6.9514639675617218E-2</v>
      </c>
      <c r="CA867">
        <v>-0.22420963644981384</v>
      </c>
      <c r="CB867">
        <v>-0.18909893929958344</v>
      </c>
      <c r="CC867">
        <v>-0.30059325695037842</v>
      </c>
      <c r="CD867">
        <v>-0.71436357498168945</v>
      </c>
      <c r="CE867">
        <v>0.11317795515060425</v>
      </c>
      <c r="CF867">
        <v>0.10765582323074341</v>
      </c>
      <c r="CG867">
        <v>6.2255673110485077E-2</v>
      </c>
      <c r="CH867">
        <v>6.6976718604564667E-2</v>
      </c>
      <c r="CI867">
        <v>8.4330886602401733E-3</v>
      </c>
      <c r="CJ867">
        <v>4.6127349138259888E-2</v>
      </c>
      <c r="CK867">
        <v>0.20935042202472687</v>
      </c>
      <c r="CL867">
        <v>-3.6061659920960665E-3</v>
      </c>
      <c r="CM867">
        <v>-0.23000025749206543</v>
      </c>
      <c r="CN867">
        <v>-0.25402441620826721</v>
      </c>
      <c r="CO867">
        <v>-4.9268793314695358E-2</v>
      </c>
      <c r="CP867">
        <v>-8.6161687970161438E-2</v>
      </c>
      <c r="CQ867">
        <v>-9.0494370087981224E-3</v>
      </c>
      <c r="CR867">
        <v>8.1647984683513641E-2</v>
      </c>
      <c r="CS867">
        <v>7.87353515625E-2</v>
      </c>
      <c r="CT867">
        <v>4.9645736813545227E-2</v>
      </c>
      <c r="CU867">
        <v>0.1009158194065094</v>
      </c>
      <c r="CV867">
        <v>9.0316534042358398E-2</v>
      </c>
      <c r="CW867">
        <v>0.68065589666366577</v>
      </c>
      <c r="CX867">
        <v>0.60471892356872559</v>
      </c>
      <c r="CY867">
        <v>0.29599934816360474</v>
      </c>
      <c r="CZ867">
        <v>0.30562746524810791</v>
      </c>
      <c r="DA867">
        <v>0.26080089807510376</v>
      </c>
      <c r="DB867">
        <v>-3.7807412445545197E-2</v>
      </c>
      <c r="DC867">
        <v>0.50941562652587891</v>
      </c>
      <c r="DD867">
        <v>0.49671339988708496</v>
      </c>
      <c r="DE867">
        <v>0.47610196471214294</v>
      </c>
      <c r="DF867">
        <v>0.50656545162200928</v>
      </c>
      <c r="DG867">
        <v>0.43211659789085388</v>
      </c>
      <c r="DH867">
        <v>0.48187807202339172</v>
      </c>
      <c r="DI867">
        <v>0.56835508346557617</v>
      </c>
      <c r="DJ867">
        <v>0.39079788327217102</v>
      </c>
      <c r="DK867">
        <v>6.8349413573741913E-2</v>
      </c>
      <c r="DL867">
        <v>0.13712139427661896</v>
      </c>
      <c r="DM867">
        <v>0.34652972221374512</v>
      </c>
      <c r="DN867">
        <v>0.35291117429733276</v>
      </c>
      <c r="DO867">
        <v>0.39283162355422974</v>
      </c>
      <c r="DP867">
        <v>0.52042847871780396</v>
      </c>
      <c r="DQ867">
        <v>0.51450294256210327</v>
      </c>
      <c r="DR867">
        <v>0.49843105673789978</v>
      </c>
      <c r="DS867">
        <v>0.98536157608032227</v>
      </c>
      <c r="DT867">
        <v>1.296095609664917</v>
      </c>
      <c r="DU867">
        <v>1.1947571039199829</v>
      </c>
      <c r="DV867">
        <v>1.1399232149124146</v>
      </c>
      <c r="DW867">
        <v>0.8162083625793457</v>
      </c>
      <c r="DX867">
        <v>0.80035382509231567</v>
      </c>
      <c r="DY867">
        <v>0.82219505310058594</v>
      </c>
      <c r="DZ867">
        <v>0.63874876499176025</v>
      </c>
      <c r="EA867">
        <v>1.0815198421478271</v>
      </c>
      <c r="EB867">
        <v>1.0584506988525391</v>
      </c>
      <c r="EC867">
        <v>1.0736303329467773</v>
      </c>
      <c r="ED867">
        <v>1.1412616968154907</v>
      </c>
      <c r="EE867">
        <v>1.0438482761383057</v>
      </c>
      <c r="EF867">
        <v>1.1110328435897827</v>
      </c>
      <c r="EG867">
        <v>1.0867007970809937</v>
      </c>
      <c r="EH867">
        <v>0.9602547287940979</v>
      </c>
      <c r="EI867">
        <v>0.49911895394325256</v>
      </c>
      <c r="EJ867">
        <v>0.701873779296875</v>
      </c>
      <c r="EK867">
        <v>0.91799992322921753</v>
      </c>
      <c r="EL867">
        <v>0.9868626594543457</v>
      </c>
      <c r="EM867">
        <v>0.97308409214019775</v>
      </c>
      <c r="EN867">
        <v>1.1539578437805176</v>
      </c>
      <c r="EO867">
        <v>1.1436821222305298</v>
      </c>
      <c r="EP867">
        <v>1.146405816078186</v>
      </c>
      <c r="EQ867">
        <v>2.2623608112335205</v>
      </c>
      <c r="ER867">
        <v>3.0370490550994873</v>
      </c>
      <c r="ES867">
        <v>1.9370377063751221</v>
      </c>
      <c r="ET867">
        <v>1.9126731157302856</v>
      </c>
      <c r="EU867">
        <v>1.5673074722290039</v>
      </c>
      <c r="EV867">
        <v>1.5146602392196655</v>
      </c>
      <c r="EW867">
        <v>1.6327589750289917</v>
      </c>
      <c r="EX867">
        <v>1.6155884265899658</v>
      </c>
      <c r="EY867">
        <v>62.130264282226562</v>
      </c>
      <c r="EZ867">
        <v>60.722553253173828</v>
      </c>
      <c r="FA867">
        <v>59.52557373046875</v>
      </c>
      <c r="FB867">
        <v>58.79156494140625</v>
      </c>
      <c r="FC867">
        <v>58.093288421630859</v>
      </c>
      <c r="FD867">
        <v>57.62005615234375</v>
      </c>
      <c r="FE867">
        <v>57.229606628417969</v>
      </c>
      <c r="FF867">
        <v>56.958194732666016</v>
      </c>
      <c r="FG867">
        <v>58.392444610595703</v>
      </c>
      <c r="FH867">
        <v>62.057823181152344</v>
      </c>
      <c r="FI867">
        <v>66.310958862304688</v>
      </c>
      <c r="FJ867">
        <v>70.748161315917969</v>
      </c>
      <c r="FK867">
        <v>74.552116394042969</v>
      </c>
      <c r="FL867">
        <v>76.424530029296875</v>
      </c>
      <c r="FM867">
        <v>77.517929077148438</v>
      </c>
      <c r="FN867">
        <v>78.014694213867188</v>
      </c>
      <c r="FO867">
        <v>77.642730712890625</v>
      </c>
      <c r="FP867">
        <v>76.442527770996094</v>
      </c>
      <c r="FQ867">
        <v>74.845901489257813</v>
      </c>
      <c r="FR867">
        <v>72.418022155761719</v>
      </c>
      <c r="FS867">
        <v>68.983909606933594</v>
      </c>
      <c r="FT867">
        <v>66.164695739746094</v>
      </c>
      <c r="FU867">
        <v>63.918815612792969</v>
      </c>
      <c r="FV867">
        <v>61.422290802001953</v>
      </c>
      <c r="FW867">
        <v>1</v>
      </c>
    </row>
    <row r="868" spans="1:179" x14ac:dyDescent="0.2">
      <c r="A868" t="s">
        <v>241</v>
      </c>
      <c r="B868" t="s">
        <v>248</v>
      </c>
      <c r="C868" t="s">
        <v>218</v>
      </c>
      <c r="D868" t="s">
        <v>38</v>
      </c>
      <c r="E868" t="s">
        <v>250</v>
      </c>
      <c r="F868" t="s">
        <v>226</v>
      </c>
      <c r="G868" t="s">
        <v>246</v>
      </c>
      <c r="H868">
        <v>83.28</v>
      </c>
      <c r="K868">
        <v>18.186204242283839</v>
      </c>
      <c r="L868">
        <v>17.738954029803981</v>
      </c>
      <c r="M868">
        <v>17.68537026346872</v>
      </c>
      <c r="N868">
        <v>18.034003599352332</v>
      </c>
      <c r="O868">
        <v>18.955386917115618</v>
      </c>
      <c r="P868">
        <v>20.221307807884433</v>
      </c>
      <c r="Q868">
        <v>23.318631529267048</v>
      </c>
      <c r="R868">
        <v>24.92788900523275</v>
      </c>
      <c r="S868">
        <v>25.460642790595447</v>
      </c>
      <c r="T868">
        <v>28.659792802183642</v>
      </c>
      <c r="U868">
        <v>30.033057689165503</v>
      </c>
      <c r="V868">
        <v>31.00112933694006</v>
      </c>
      <c r="W868">
        <v>31.809496261458705</v>
      </c>
      <c r="X868">
        <v>32.569928054599082</v>
      </c>
      <c r="Y868">
        <v>32.699901393109968</v>
      </c>
      <c r="Z868">
        <v>31.421203484746588</v>
      </c>
      <c r="AA868">
        <v>30.740059179855692</v>
      </c>
      <c r="AB868">
        <v>29.098711138817574</v>
      </c>
      <c r="AC868">
        <v>26.833217130253583</v>
      </c>
      <c r="AD868">
        <v>25.489677541239601</v>
      </c>
      <c r="AE868">
        <v>24.754986798265559</v>
      </c>
      <c r="AF868">
        <v>23.496667204931924</v>
      </c>
      <c r="AG868">
        <v>21.754205362980876</v>
      </c>
      <c r="AH868">
        <v>19.824496081515267</v>
      </c>
      <c r="AI868">
        <v>-0.79924404621124268</v>
      </c>
      <c r="AJ868">
        <v>-0.78773438930511475</v>
      </c>
      <c r="AK868">
        <v>-0.88268578052520752</v>
      </c>
      <c r="AL868">
        <v>-0.93686455488204956</v>
      </c>
      <c r="AM868">
        <v>-0.95103472471237183</v>
      </c>
      <c r="AN868">
        <v>-0.9460417628288269</v>
      </c>
      <c r="AO868">
        <v>-0.6326596736907959</v>
      </c>
      <c r="AP868">
        <v>-0.89512437582015991</v>
      </c>
      <c r="AQ868">
        <v>-0.87178552150726318</v>
      </c>
      <c r="AR868">
        <v>-1.1022424697875977</v>
      </c>
      <c r="AS868">
        <v>-0.937389075756073</v>
      </c>
      <c r="AT868">
        <v>-1.0668634176254272</v>
      </c>
      <c r="AU868">
        <v>-0.91669768095016479</v>
      </c>
      <c r="AV868">
        <v>-0.92247045040130615</v>
      </c>
      <c r="AW868">
        <v>-0.91815072298049927</v>
      </c>
      <c r="AX868">
        <v>-0.97250908613204956</v>
      </c>
      <c r="AY868">
        <v>-1.9139418601989746</v>
      </c>
      <c r="AZ868">
        <v>-2.649789571762085</v>
      </c>
      <c r="BA868">
        <v>-0.5797654390335083</v>
      </c>
      <c r="BB868">
        <v>-0.6925361156463623</v>
      </c>
      <c r="BC868">
        <v>-0.92304414510726929</v>
      </c>
      <c r="BD868">
        <v>-0.85716283321380615</v>
      </c>
      <c r="BE868">
        <v>-1.0463418960571289</v>
      </c>
      <c r="BF868">
        <v>-1.562570333480835</v>
      </c>
      <c r="BG868">
        <v>-0.26977196335792542</v>
      </c>
      <c r="BH868">
        <v>-0.26785671710968018</v>
      </c>
      <c r="BI868">
        <v>-0.32968419790267944</v>
      </c>
      <c r="BJ868">
        <v>-0.34946468472480774</v>
      </c>
      <c r="BK868">
        <v>-0.38488823175430298</v>
      </c>
      <c r="BL868">
        <v>-0.36377048492431641</v>
      </c>
      <c r="BM868">
        <v>-0.15294016897678375</v>
      </c>
      <c r="BN868">
        <v>-0.36810249090194702</v>
      </c>
      <c r="BO868">
        <v>-0.4731161892414093</v>
      </c>
      <c r="BP868">
        <v>-0.57957440614700317</v>
      </c>
      <c r="BQ868">
        <v>-0.40850386023521423</v>
      </c>
      <c r="BR868">
        <v>-0.48015284538269043</v>
      </c>
      <c r="BS868">
        <v>-0.37968459725379944</v>
      </c>
      <c r="BT868">
        <v>-0.33615052700042725</v>
      </c>
      <c r="BU868">
        <v>-0.3358568549156189</v>
      </c>
      <c r="BV868">
        <v>-0.37282025814056396</v>
      </c>
      <c r="BW868">
        <v>-0.73210239410400391</v>
      </c>
      <c r="BX868">
        <v>-1.0385689735412598</v>
      </c>
      <c r="BY868">
        <v>0.10720165818929672</v>
      </c>
      <c r="BZ868">
        <v>2.262989804148674E-2</v>
      </c>
      <c r="CA868">
        <v>-0.22791559994220734</v>
      </c>
      <c r="CB868">
        <v>-0.19608531892299652</v>
      </c>
      <c r="CC868">
        <v>-0.29617977142333984</v>
      </c>
      <c r="CD868">
        <v>-0.6585230827331543</v>
      </c>
      <c r="CE868">
        <v>9.6938781440258026E-2</v>
      </c>
      <c r="CF868">
        <v>9.2208981513977051E-2</v>
      </c>
      <c r="CG868">
        <v>5.3323008120059967E-2</v>
      </c>
      <c r="CH868">
        <v>5.7366661727428436E-2</v>
      </c>
      <c r="CI868">
        <v>7.2230789810419083E-3</v>
      </c>
      <c r="CJ868">
        <v>3.9508834481239319E-2</v>
      </c>
      <c r="CK868">
        <v>0.1793120950460434</v>
      </c>
      <c r="CL868">
        <v>-3.0887406319379807E-3</v>
      </c>
      <c r="CM868">
        <v>-0.19699901342391968</v>
      </c>
      <c r="CN868">
        <v>-0.21757608652114868</v>
      </c>
      <c r="CO868">
        <v>-4.2199533432722092E-2</v>
      </c>
      <c r="CP868">
        <v>-7.3798902332782745E-2</v>
      </c>
      <c r="CQ868">
        <v>-7.750991266220808E-3</v>
      </c>
      <c r="CR868">
        <v>6.9932840764522552E-2</v>
      </c>
      <c r="CS868">
        <v>6.7438125610351563E-2</v>
      </c>
      <c r="CT868">
        <v>4.252239316701889E-2</v>
      </c>
      <c r="CU868">
        <v>8.6436063051223755E-2</v>
      </c>
      <c r="CV868">
        <v>7.7357597649097443E-2</v>
      </c>
      <c r="CW868">
        <v>0.58299297094345093</v>
      </c>
      <c r="CX868">
        <v>0.51795172691345215</v>
      </c>
      <c r="CY868">
        <v>0.25352832674980164</v>
      </c>
      <c r="CZ868">
        <v>0.26177495718002319</v>
      </c>
      <c r="DA868">
        <v>0.22338026762008667</v>
      </c>
      <c r="DB868">
        <v>-3.2382670789957047E-2</v>
      </c>
      <c r="DC868">
        <v>0.46364951133728027</v>
      </c>
      <c r="DD868">
        <v>0.45227468013763428</v>
      </c>
      <c r="DE868">
        <v>0.43633022904396057</v>
      </c>
      <c r="DF868">
        <v>0.46419802308082581</v>
      </c>
      <c r="DG868">
        <v>0.39933440089225769</v>
      </c>
      <c r="DH868">
        <v>0.44278815388679504</v>
      </c>
      <c r="DI868">
        <v>0.51156437397003174</v>
      </c>
      <c r="DJ868">
        <v>0.36192500591278076</v>
      </c>
      <c r="DK868">
        <v>7.9118169844150543E-2</v>
      </c>
      <c r="DL868">
        <v>0.14442223310470581</v>
      </c>
      <c r="DM868">
        <v>0.32410478591918945</v>
      </c>
      <c r="DN868">
        <v>0.33255502581596375</v>
      </c>
      <c r="DO868">
        <v>0.36418262124061584</v>
      </c>
      <c r="DP868">
        <v>0.47601622343063354</v>
      </c>
      <c r="DQ868">
        <v>0.47073310613632202</v>
      </c>
      <c r="DR868">
        <v>0.45786502957344055</v>
      </c>
      <c r="DS868">
        <v>0.90497452020645142</v>
      </c>
      <c r="DT868">
        <v>1.1932841539382935</v>
      </c>
      <c r="DU868">
        <v>1.0587843656539917</v>
      </c>
      <c r="DV868">
        <v>1.0132734775543213</v>
      </c>
      <c r="DW868">
        <v>0.73497223854064941</v>
      </c>
      <c r="DX868">
        <v>0.71963518857955933</v>
      </c>
      <c r="DY868">
        <v>0.74294030666351318</v>
      </c>
      <c r="DZ868">
        <v>0.5937577486038208</v>
      </c>
      <c r="EA868">
        <v>0.99312156438827515</v>
      </c>
      <c r="EB868">
        <v>0.97215235233306885</v>
      </c>
      <c r="EC868">
        <v>0.98933178186416626</v>
      </c>
      <c r="ED868">
        <v>1.0515978336334229</v>
      </c>
      <c r="EE868">
        <v>0.96548086404800415</v>
      </c>
      <c r="EF868">
        <v>1.0250594615936279</v>
      </c>
      <c r="EG868">
        <v>0.9912838339805603</v>
      </c>
      <c r="EH868">
        <v>0.88894689083099365</v>
      </c>
      <c r="EI868">
        <v>0.47778752446174622</v>
      </c>
      <c r="EJ868">
        <v>0.66709035634994507</v>
      </c>
      <c r="EK868">
        <v>0.85299003124237061</v>
      </c>
      <c r="EL868">
        <v>0.91926556825637817</v>
      </c>
      <c r="EM868">
        <v>0.9011957049369812</v>
      </c>
      <c r="EN868">
        <v>1.0623360872268677</v>
      </c>
      <c r="EO868">
        <v>1.0530269145965576</v>
      </c>
      <c r="EP868">
        <v>1.0575538873672485</v>
      </c>
      <c r="EQ868">
        <v>2.0868139266967773</v>
      </c>
      <c r="ER868">
        <v>2.8045048713684082</v>
      </c>
      <c r="ES868">
        <v>1.7457515001296997</v>
      </c>
      <c r="ET868">
        <v>1.7284395694732666</v>
      </c>
      <c r="EU868">
        <v>1.4301007986068726</v>
      </c>
      <c r="EV868">
        <v>1.3807127475738525</v>
      </c>
      <c r="EW868">
        <v>1.4931024312973022</v>
      </c>
      <c r="EX868">
        <v>1.4978049993515015</v>
      </c>
      <c r="EY868">
        <v>62.130264282226562</v>
      </c>
      <c r="EZ868">
        <v>60.722549438476562</v>
      </c>
      <c r="FA868">
        <v>59.52557373046875</v>
      </c>
      <c r="FB868">
        <v>58.79156494140625</v>
      </c>
      <c r="FC868">
        <v>58.093288421630859</v>
      </c>
      <c r="FD868">
        <v>57.620052337646484</v>
      </c>
      <c r="FE868">
        <v>57.229606628417969</v>
      </c>
      <c r="FF868">
        <v>56.958194732666016</v>
      </c>
      <c r="FG868">
        <v>58.392448425292969</v>
      </c>
      <c r="FH868">
        <v>62.057826995849609</v>
      </c>
      <c r="FI868">
        <v>66.310958862304688</v>
      </c>
      <c r="FJ868">
        <v>70.748161315917969</v>
      </c>
      <c r="FK868">
        <v>74.552116394042969</v>
      </c>
      <c r="FL868">
        <v>76.424530029296875</v>
      </c>
      <c r="FM868">
        <v>77.517929077148438</v>
      </c>
      <c r="FN868">
        <v>78.014694213867188</v>
      </c>
      <c r="FO868">
        <v>77.642730712890625</v>
      </c>
      <c r="FP868">
        <v>76.442535400390625</v>
      </c>
      <c r="FQ868">
        <v>74.845901489257813</v>
      </c>
      <c r="FR868">
        <v>72.418022155761719</v>
      </c>
      <c r="FS868">
        <v>68.983909606933594</v>
      </c>
      <c r="FT868">
        <v>66.164695739746094</v>
      </c>
      <c r="FU868">
        <v>63.918815612792969</v>
      </c>
      <c r="FV868">
        <v>61.422294616699219</v>
      </c>
      <c r="FW868">
        <v>1</v>
      </c>
    </row>
    <row r="869" spans="1:179" x14ac:dyDescent="0.2">
      <c r="A869" t="s">
        <v>241</v>
      </c>
      <c r="B869" t="s">
        <v>248</v>
      </c>
      <c r="C869" t="s">
        <v>218</v>
      </c>
      <c r="D869" t="s">
        <v>39</v>
      </c>
      <c r="E869">
        <v>2015</v>
      </c>
      <c r="F869" t="s">
        <v>226</v>
      </c>
      <c r="G869" t="s">
        <v>246</v>
      </c>
      <c r="H869">
        <v>96.93</v>
      </c>
      <c r="K869">
        <v>22.482429417149675</v>
      </c>
      <c r="L869">
        <v>21.831533749050159</v>
      </c>
      <c r="M869">
        <v>21.687462786061836</v>
      </c>
      <c r="N869">
        <v>21.75919156066816</v>
      </c>
      <c r="O869">
        <v>22.786761301466083</v>
      </c>
      <c r="P869">
        <v>24.210502683884865</v>
      </c>
      <c r="Q869">
        <v>28.453697704821966</v>
      </c>
      <c r="R869">
        <v>30.878829201861016</v>
      </c>
      <c r="S869">
        <v>32.256095087505109</v>
      </c>
      <c r="T869">
        <v>36.822596529318105</v>
      </c>
      <c r="U869">
        <v>39.214672673487819</v>
      </c>
      <c r="V869">
        <v>40.744965748323793</v>
      </c>
      <c r="W869">
        <v>42.162195331217994</v>
      </c>
      <c r="X869">
        <v>43.522295078457731</v>
      </c>
      <c r="Y869">
        <v>43.874753860246372</v>
      </c>
      <c r="Z869">
        <v>41.898235257525073</v>
      </c>
      <c r="AA869">
        <v>40.611424785737249</v>
      </c>
      <c r="AB869">
        <v>38.095245271856143</v>
      </c>
      <c r="AC869">
        <v>34.603742487389631</v>
      </c>
      <c r="AD869">
        <v>32.609139241058685</v>
      </c>
      <c r="AE869">
        <v>31.656819805177022</v>
      </c>
      <c r="AF869">
        <v>29.739932678272158</v>
      </c>
      <c r="AG869">
        <v>27.3425627709743</v>
      </c>
      <c r="AH869">
        <v>24.805787500745403</v>
      </c>
      <c r="AI869">
        <v>-0.7715756893157959</v>
      </c>
      <c r="AJ869">
        <v>-0.86032712459564209</v>
      </c>
      <c r="AK869">
        <v>-0.82179409265518188</v>
      </c>
      <c r="AL869">
        <v>-0.65758830308914185</v>
      </c>
      <c r="AM869">
        <v>-0.74420690536499023</v>
      </c>
      <c r="AN869">
        <v>-0.77336603403091431</v>
      </c>
      <c r="AO869">
        <v>-0.92247438430786133</v>
      </c>
      <c r="AP869">
        <v>-0.8556206226348877</v>
      </c>
      <c r="AQ869">
        <v>-1.2467468976974487</v>
      </c>
      <c r="AR869">
        <v>-1.3828073740005493</v>
      </c>
      <c r="AS869">
        <v>-1.5133898258209229</v>
      </c>
      <c r="AT869">
        <v>-1.280566930770874</v>
      </c>
      <c r="AU869">
        <v>-1.0335663557052612</v>
      </c>
      <c r="AV869">
        <v>-0.74435579776763916</v>
      </c>
      <c r="AW869">
        <v>-0.75498127937316895</v>
      </c>
      <c r="AX869">
        <v>-0.31149536371231079</v>
      </c>
      <c r="AY869">
        <v>-0.60616672039031982</v>
      </c>
      <c r="AZ869">
        <v>-1.4198946952819824</v>
      </c>
      <c r="BA869">
        <v>-1.1016236543655396</v>
      </c>
      <c r="BB869">
        <v>-1.2677792310714722</v>
      </c>
      <c r="BC869">
        <v>-2.1018505096435547</v>
      </c>
      <c r="BD869">
        <v>-1.9504272937774658</v>
      </c>
      <c r="BE869">
        <v>-1.661894679069519</v>
      </c>
      <c r="BF869">
        <v>-1.6113382577896118</v>
      </c>
      <c r="BG869">
        <v>-0.23524104058742523</v>
      </c>
      <c r="BH869">
        <v>-0.34038281440734863</v>
      </c>
      <c r="BI869">
        <v>-0.31387501955032349</v>
      </c>
      <c r="BJ869">
        <v>-0.21760836243629456</v>
      </c>
      <c r="BK869">
        <v>-0.31777140498161316</v>
      </c>
      <c r="BL869">
        <v>-0.42581021785736084</v>
      </c>
      <c r="BM869">
        <v>-0.47886103391647339</v>
      </c>
      <c r="BN869">
        <v>-0.36995440721511841</v>
      </c>
      <c r="BO869">
        <v>-0.56514978408813477</v>
      </c>
      <c r="BP869">
        <v>-0.66764211654663086</v>
      </c>
      <c r="BQ869">
        <v>-0.70848411321640015</v>
      </c>
      <c r="BR869">
        <v>-0.54735594987869263</v>
      </c>
      <c r="BS869">
        <v>-0.35504716634750366</v>
      </c>
      <c r="BT869">
        <v>-5.8388588950037956E-3</v>
      </c>
      <c r="BU869">
        <v>0.1954265832901001</v>
      </c>
      <c r="BV869">
        <v>0.59798228740692139</v>
      </c>
      <c r="BW869">
        <v>0.37158316373825073</v>
      </c>
      <c r="BX869">
        <v>-0.33933869004249573</v>
      </c>
      <c r="BY869">
        <v>-0.18302422761917114</v>
      </c>
      <c r="BZ869">
        <v>-0.28247818350791931</v>
      </c>
      <c r="CA869">
        <v>-0.88905704021453857</v>
      </c>
      <c r="CB869">
        <v>-0.80143016576766968</v>
      </c>
      <c r="CC869">
        <v>-0.61369490623474121</v>
      </c>
      <c r="CD869">
        <v>-0.59293389320373535</v>
      </c>
      <c r="CE869">
        <v>0.1362227201461792</v>
      </c>
      <c r="CF869">
        <v>1.9729008898139E-2</v>
      </c>
      <c r="CG869">
        <v>3.7908181548118591E-2</v>
      </c>
      <c r="CH869">
        <v>8.7120398879051208E-2</v>
      </c>
      <c r="CI869">
        <v>-2.2423485293984413E-2</v>
      </c>
      <c r="CJ869">
        <v>-0.18509414792060852</v>
      </c>
      <c r="CK869">
        <v>-0.17161576449871063</v>
      </c>
      <c r="CL869">
        <v>-3.3583454787731171E-2</v>
      </c>
      <c r="CM869">
        <v>-9.3077681958675385E-2</v>
      </c>
      <c r="CN869">
        <v>-0.17232081294059753</v>
      </c>
      <c r="CO869">
        <v>-0.15100885927677155</v>
      </c>
      <c r="CP869">
        <v>-3.9536263793706894E-2</v>
      </c>
      <c r="CQ869">
        <v>0.11489320546388626</v>
      </c>
      <c r="CR869">
        <v>0.50565570592880249</v>
      </c>
      <c r="CS869">
        <v>0.8536761999130249</v>
      </c>
      <c r="CT869">
        <v>1.2278838157653809</v>
      </c>
      <c r="CU869">
        <v>1.0487698316574097</v>
      </c>
      <c r="CV869">
        <v>0.40905112028121948</v>
      </c>
      <c r="CW869">
        <v>0.45319488644599915</v>
      </c>
      <c r="CX869">
        <v>0.39993837475776672</v>
      </c>
      <c r="CY869">
        <v>-4.9079921096563339E-2</v>
      </c>
      <c r="CZ869">
        <v>-5.6382450275123119E-3</v>
      </c>
      <c r="DA869">
        <v>0.11228512972593307</v>
      </c>
      <c r="DB869">
        <v>0.11240985989570618</v>
      </c>
      <c r="DC869">
        <v>0.50768649578094482</v>
      </c>
      <c r="DD869">
        <v>0.37984082102775574</v>
      </c>
      <c r="DE869">
        <v>0.38969138264656067</v>
      </c>
      <c r="DF869">
        <v>0.39184916019439697</v>
      </c>
      <c r="DG869">
        <v>0.27292445302009583</v>
      </c>
      <c r="DH869">
        <v>5.5621936917304993E-2</v>
      </c>
      <c r="DI869">
        <v>0.13562949001789093</v>
      </c>
      <c r="DJ869">
        <v>0.30278748273849487</v>
      </c>
      <c r="DK869">
        <v>0.3789944052696228</v>
      </c>
      <c r="DL869">
        <v>0.3230004608631134</v>
      </c>
      <c r="DM869">
        <v>0.40646639466285706</v>
      </c>
      <c r="DN869">
        <v>0.46828344464302063</v>
      </c>
      <c r="DO869">
        <v>0.58483356237411499</v>
      </c>
      <c r="DP869">
        <v>1.0171502828598022</v>
      </c>
      <c r="DQ869">
        <v>1.5119258165359497</v>
      </c>
      <c r="DR869">
        <v>1.8577852249145508</v>
      </c>
      <c r="DS869">
        <v>1.7259564399719238</v>
      </c>
      <c r="DT869">
        <v>1.1574409008026123</v>
      </c>
      <c r="DU869">
        <v>1.0894140005111694</v>
      </c>
      <c r="DV869">
        <v>1.0823549032211304</v>
      </c>
      <c r="DW869">
        <v>0.7908971905708313</v>
      </c>
      <c r="DX869">
        <v>0.79015368223190308</v>
      </c>
      <c r="DY869">
        <v>0.83826512098312378</v>
      </c>
      <c r="DZ869">
        <v>0.81775361299514771</v>
      </c>
      <c r="EA869">
        <v>1.0440211296081543</v>
      </c>
      <c r="EB869">
        <v>0.89978510141372681</v>
      </c>
      <c r="EC869">
        <v>0.89761042594909668</v>
      </c>
      <c r="ED869">
        <v>0.83182907104492188</v>
      </c>
      <c r="EE869">
        <v>0.6993599534034729</v>
      </c>
      <c r="EF869">
        <v>0.40317773818969727</v>
      </c>
      <c r="EG869">
        <v>0.57924288511276245</v>
      </c>
      <c r="EH869">
        <v>0.78845369815826416</v>
      </c>
      <c r="EI869">
        <v>1.0605915784835815</v>
      </c>
      <c r="EJ869">
        <v>1.0381656885147095</v>
      </c>
      <c r="EK869">
        <v>1.2113721370697021</v>
      </c>
      <c r="EL869">
        <v>1.2014944553375244</v>
      </c>
      <c r="EM869">
        <v>1.2633527517318726</v>
      </c>
      <c r="EN869">
        <v>1.7556672096252441</v>
      </c>
      <c r="EO869">
        <v>2.4623336791992187</v>
      </c>
      <c r="EP869">
        <v>2.7672629356384277</v>
      </c>
      <c r="EQ869">
        <v>2.7037062644958496</v>
      </c>
      <c r="ER869">
        <v>2.2379970550537109</v>
      </c>
      <c r="ES869">
        <v>2.0080134868621826</v>
      </c>
      <c r="ET869">
        <v>2.0676560401916504</v>
      </c>
      <c r="EU869">
        <v>2.0036907196044922</v>
      </c>
      <c r="EV869">
        <v>1.9391508102416992</v>
      </c>
      <c r="EW869">
        <v>1.8864649534225464</v>
      </c>
      <c r="EX869">
        <v>1.8361580371856689</v>
      </c>
      <c r="EY869">
        <v>72.586250305175781</v>
      </c>
      <c r="EZ869">
        <v>70.887977600097656</v>
      </c>
      <c r="FA869">
        <v>69.540229797363281</v>
      </c>
      <c r="FB869">
        <v>67.982246398925781</v>
      </c>
      <c r="FC869">
        <v>66.953727722167969</v>
      </c>
      <c r="FD869">
        <v>66.318450927734375</v>
      </c>
      <c r="FE869">
        <v>65.735198974609375</v>
      </c>
      <c r="FF869">
        <v>65.688026428222656</v>
      </c>
      <c r="FG869">
        <v>68.621795654296875</v>
      </c>
      <c r="FH869">
        <v>74.179595947265625</v>
      </c>
      <c r="FI869">
        <v>79.870445251464844</v>
      </c>
      <c r="FJ869">
        <v>85.074859619140625</v>
      </c>
      <c r="FK869">
        <v>88.967727661132813</v>
      </c>
      <c r="FL869">
        <v>91.268569946289063</v>
      </c>
      <c r="FM869">
        <v>91.494369506835938</v>
      </c>
      <c r="FN869">
        <v>91.476058959960938</v>
      </c>
      <c r="FO869">
        <v>91.449172973632812</v>
      </c>
      <c r="FP869">
        <v>90.64300537109375</v>
      </c>
      <c r="FQ869">
        <v>89.112823486328125</v>
      </c>
      <c r="FR869">
        <v>85.446464538574219</v>
      </c>
      <c r="FS869">
        <v>80.569572448730469</v>
      </c>
      <c r="FT869">
        <v>76.661361694335938</v>
      </c>
      <c r="FU869">
        <v>73.874069213867188</v>
      </c>
      <c r="FV869">
        <v>71.773796081542969</v>
      </c>
      <c r="FW869">
        <v>1</v>
      </c>
    </row>
    <row r="870" spans="1:179" x14ac:dyDescent="0.2">
      <c r="A870" t="s">
        <v>241</v>
      </c>
      <c r="B870" t="s">
        <v>248</v>
      </c>
      <c r="C870" t="s">
        <v>218</v>
      </c>
      <c r="D870" t="s">
        <v>39</v>
      </c>
      <c r="E870">
        <v>2016</v>
      </c>
      <c r="F870" t="s">
        <v>226</v>
      </c>
      <c r="G870" t="s">
        <v>246</v>
      </c>
      <c r="H870">
        <v>82.68</v>
      </c>
      <c r="K870">
        <v>19.176127133541694</v>
      </c>
      <c r="L870">
        <v>18.620953230821609</v>
      </c>
      <c r="M870">
        <v>18.498069575712321</v>
      </c>
      <c r="N870">
        <v>18.559249801188081</v>
      </c>
      <c r="O870">
        <v>19.435703480748639</v>
      </c>
      <c r="P870">
        <v>20.650067162180729</v>
      </c>
      <c r="Q870">
        <v>24.269251088622113</v>
      </c>
      <c r="R870">
        <v>26.337738841431566</v>
      </c>
      <c r="S870">
        <v>27.51246178750495</v>
      </c>
      <c r="T870">
        <v>31.407406171803135</v>
      </c>
      <c r="U870">
        <v>33.447699745180053</v>
      </c>
      <c r="V870">
        <v>34.752945455514563</v>
      </c>
      <c r="W870">
        <v>35.961754973149027</v>
      </c>
      <c r="X870">
        <v>37.121836260782118</v>
      </c>
      <c r="Y870">
        <v>37.422461886398743</v>
      </c>
      <c r="Z870">
        <v>35.736613293066469</v>
      </c>
      <c r="AA870">
        <v>34.639043241986798</v>
      </c>
      <c r="AB870">
        <v>32.492897140347466</v>
      </c>
      <c r="AC870">
        <v>29.51486037929476</v>
      </c>
      <c r="AD870">
        <v>27.813586699171871</v>
      </c>
      <c r="AE870">
        <v>27.001316893477327</v>
      </c>
      <c r="AF870">
        <v>25.366330275076663</v>
      </c>
      <c r="AG870">
        <v>23.321521447904143</v>
      </c>
      <c r="AH870">
        <v>21.157808435020094</v>
      </c>
      <c r="AI870">
        <v>-0.72220456600189209</v>
      </c>
      <c r="AJ870">
        <v>-0.79594522714614868</v>
      </c>
      <c r="AK870">
        <v>-0.7616417407989502</v>
      </c>
      <c r="AL870">
        <v>-0.6134648323059082</v>
      </c>
      <c r="AM870">
        <v>-0.68572652339935303</v>
      </c>
      <c r="AN870">
        <v>-0.70117038488388062</v>
      </c>
      <c r="AO870">
        <v>-0.83983063697814941</v>
      </c>
      <c r="AP870">
        <v>-0.78783422708511353</v>
      </c>
      <c r="AQ870">
        <v>-1.1448569297790527</v>
      </c>
      <c r="AR870">
        <v>-1.2649197578430176</v>
      </c>
      <c r="AS870">
        <v>-1.3870236873626709</v>
      </c>
      <c r="AT870">
        <v>-1.1798717975616455</v>
      </c>
      <c r="AU870">
        <v>-0.96265918016433716</v>
      </c>
      <c r="AV870">
        <v>-0.72315073013305664</v>
      </c>
      <c r="AW870">
        <v>-0.7575371265411377</v>
      </c>
      <c r="AX870">
        <v>-0.37437921762466431</v>
      </c>
      <c r="AY870">
        <v>-0.63387507200241089</v>
      </c>
      <c r="AZ870">
        <v>-1.3402214050292969</v>
      </c>
      <c r="BA870">
        <v>-1.0493999719619751</v>
      </c>
      <c r="BB870">
        <v>-1.1990921497344971</v>
      </c>
      <c r="BC870">
        <v>-1.9376916885375977</v>
      </c>
      <c r="BD870">
        <v>-1.8009123802185059</v>
      </c>
      <c r="BE870">
        <v>-1.5427656173706055</v>
      </c>
      <c r="BF870">
        <v>-1.49608314037323</v>
      </c>
      <c r="BG870">
        <v>-0.22687451541423798</v>
      </c>
      <c r="BH870">
        <v>-0.31575244665145874</v>
      </c>
      <c r="BI870">
        <v>-0.2925548255443573</v>
      </c>
      <c r="BJ870">
        <v>-0.20712286233901978</v>
      </c>
      <c r="BK870">
        <v>-0.29189345240592957</v>
      </c>
      <c r="BL870">
        <v>-0.38018643856048584</v>
      </c>
      <c r="BM870">
        <v>-0.43013298511505127</v>
      </c>
      <c r="BN870">
        <v>-0.33929887413978577</v>
      </c>
      <c r="BO870">
        <v>-0.51537013053894043</v>
      </c>
      <c r="BP870">
        <v>-0.60443133115768433</v>
      </c>
      <c r="BQ870">
        <v>-0.64365565776824951</v>
      </c>
      <c r="BR870">
        <v>-0.50271719694137573</v>
      </c>
      <c r="BS870">
        <v>-0.3360150158405304</v>
      </c>
      <c r="BT870">
        <v>-4.1095919907093048E-2</v>
      </c>
      <c r="BU870">
        <v>0.12020894885063171</v>
      </c>
      <c r="BV870">
        <v>0.46556583046913147</v>
      </c>
      <c r="BW870">
        <v>0.26912257075309753</v>
      </c>
      <c r="BX870">
        <v>-0.34227752685546875</v>
      </c>
      <c r="BY870">
        <v>-0.20103068649768829</v>
      </c>
      <c r="BZ870">
        <v>-0.28912067413330078</v>
      </c>
      <c r="CA870">
        <v>-0.81762021780014038</v>
      </c>
      <c r="CB870">
        <v>-0.73976004123687744</v>
      </c>
      <c r="CC870">
        <v>-0.57470411062240601</v>
      </c>
      <c r="CD870">
        <v>-0.55553919076919556</v>
      </c>
      <c r="CE870">
        <v>0.11618959158658981</v>
      </c>
      <c r="CF870">
        <v>1.6827628016471863E-2</v>
      </c>
      <c r="CG870">
        <v>3.2333344221115112E-2</v>
      </c>
      <c r="CH870">
        <v>7.4308335781097412E-2</v>
      </c>
      <c r="CI870">
        <v>-1.912585087120533E-2</v>
      </c>
      <c r="CJ870">
        <v>-0.15787389874458313</v>
      </c>
      <c r="CK870">
        <v>-0.14637768268585205</v>
      </c>
      <c r="CL870">
        <v>-2.8644617646932602E-2</v>
      </c>
      <c r="CM870">
        <v>-7.9389527440071106E-2</v>
      </c>
      <c r="CN870">
        <v>-0.14697903394699097</v>
      </c>
      <c r="CO870">
        <v>-0.12880124151706696</v>
      </c>
      <c r="CP870">
        <v>-3.3721998333930969E-2</v>
      </c>
      <c r="CQ870">
        <v>9.7996823489665985E-2</v>
      </c>
      <c r="CR870">
        <v>0.43129318952560425</v>
      </c>
      <c r="CS870">
        <v>0.72813320159912109</v>
      </c>
      <c r="CT870">
        <v>1.0473091602325439</v>
      </c>
      <c r="CU870">
        <v>0.89453601837158203</v>
      </c>
      <c r="CV870">
        <v>0.34889540076255798</v>
      </c>
      <c r="CW870">
        <v>0.38654732704162598</v>
      </c>
      <c r="CX870">
        <v>0.34112277626991272</v>
      </c>
      <c r="CY870">
        <v>-4.186214879155159E-2</v>
      </c>
      <c r="CZ870">
        <v>-4.8090759664773941E-3</v>
      </c>
      <c r="DA870">
        <v>9.5772296190261841E-2</v>
      </c>
      <c r="DB870">
        <v>9.5878683030605316E-2</v>
      </c>
      <c r="DC870">
        <v>0.4592536985874176</v>
      </c>
      <c r="DD870">
        <v>0.34940770268440247</v>
      </c>
      <c r="DE870">
        <v>0.35722151398658752</v>
      </c>
      <c r="DF870">
        <v>0.3557395339012146</v>
      </c>
      <c r="DG870">
        <v>0.25364172458648682</v>
      </c>
      <c r="DH870">
        <v>6.4438618719577789E-2</v>
      </c>
      <c r="DI870">
        <v>0.13737763464450836</v>
      </c>
      <c r="DJ870">
        <v>0.28200963139533997</v>
      </c>
      <c r="DK870">
        <v>0.35659107565879822</v>
      </c>
      <c r="DL870">
        <v>0.31047323346138</v>
      </c>
      <c r="DM870">
        <v>0.38605314493179321</v>
      </c>
      <c r="DN870">
        <v>0.43527320027351379</v>
      </c>
      <c r="DO870">
        <v>0.53200864791870117</v>
      </c>
      <c r="DP870">
        <v>0.90368229150772095</v>
      </c>
      <c r="DQ870">
        <v>1.3360574245452881</v>
      </c>
      <c r="DR870">
        <v>1.6290525197982788</v>
      </c>
      <c r="DS870">
        <v>1.5199494361877441</v>
      </c>
      <c r="DT870">
        <v>1.0400682687759399</v>
      </c>
      <c r="DU870">
        <v>0.97412532567977905</v>
      </c>
      <c r="DV870">
        <v>0.97136622667312622</v>
      </c>
      <c r="DW870">
        <v>0.73389589786529541</v>
      </c>
      <c r="DX870">
        <v>0.73014187812805176</v>
      </c>
      <c r="DY870">
        <v>0.76624870300292969</v>
      </c>
      <c r="DZ870">
        <v>0.74729657173156738</v>
      </c>
      <c r="EA870">
        <v>0.95458376407623291</v>
      </c>
      <c r="EB870">
        <v>0.82960051298141479</v>
      </c>
      <c r="EC870">
        <v>0.82630842924118042</v>
      </c>
      <c r="ED870">
        <v>0.76208150386810303</v>
      </c>
      <c r="EE870">
        <v>0.64747482538223267</v>
      </c>
      <c r="EF870">
        <v>0.38542258739471436</v>
      </c>
      <c r="EG870">
        <v>0.54707527160644531</v>
      </c>
      <c r="EH870">
        <v>0.7305450439453125</v>
      </c>
      <c r="EI870">
        <v>0.98607784509658813</v>
      </c>
      <c r="EJ870">
        <v>0.97096168994903564</v>
      </c>
      <c r="EK870">
        <v>1.1294211149215698</v>
      </c>
      <c r="EL870">
        <v>1.1124277114868164</v>
      </c>
      <c r="EM870">
        <v>1.1586527824401855</v>
      </c>
      <c r="EN870">
        <v>1.5857371091842651</v>
      </c>
      <c r="EO870">
        <v>2.2138035297393799</v>
      </c>
      <c r="EP870">
        <v>2.4689977169036865</v>
      </c>
      <c r="EQ870">
        <v>2.4229471683502197</v>
      </c>
      <c r="ER870">
        <v>2.0380122661590576</v>
      </c>
      <c r="ES870">
        <v>1.8224946260452271</v>
      </c>
      <c r="ET870">
        <v>1.8813377618789673</v>
      </c>
      <c r="EU870">
        <v>1.8539673089981079</v>
      </c>
      <c r="EV870">
        <v>1.7912943363189697</v>
      </c>
      <c r="EW870">
        <v>1.7343101501464844</v>
      </c>
      <c r="EX870">
        <v>1.6878405809402466</v>
      </c>
      <c r="EY870">
        <v>72.586250305175781</v>
      </c>
      <c r="EZ870">
        <v>70.887977600097656</v>
      </c>
      <c r="FA870">
        <v>69.540229797363281</v>
      </c>
      <c r="FB870">
        <v>67.982246398925781</v>
      </c>
      <c r="FC870">
        <v>66.953727722167969</v>
      </c>
      <c r="FD870">
        <v>66.318450927734375</v>
      </c>
      <c r="FE870">
        <v>65.735198974609375</v>
      </c>
      <c r="FF870">
        <v>65.688026428222656</v>
      </c>
      <c r="FG870">
        <v>68.621795654296875</v>
      </c>
      <c r="FH870">
        <v>74.179595947265625</v>
      </c>
      <c r="FI870">
        <v>79.870445251464844</v>
      </c>
      <c r="FJ870">
        <v>85.074859619140625</v>
      </c>
      <c r="FK870">
        <v>88.967727661132813</v>
      </c>
      <c r="FL870">
        <v>91.268569946289063</v>
      </c>
      <c r="FM870">
        <v>91.494369506835938</v>
      </c>
      <c r="FN870">
        <v>91.476058959960938</v>
      </c>
      <c r="FO870">
        <v>91.449172973632812</v>
      </c>
      <c r="FP870">
        <v>90.64300537109375</v>
      </c>
      <c r="FQ870">
        <v>89.112823486328125</v>
      </c>
      <c r="FR870">
        <v>85.446464538574219</v>
      </c>
      <c r="FS870">
        <v>80.569572448730469</v>
      </c>
      <c r="FT870">
        <v>76.661361694335938</v>
      </c>
      <c r="FU870">
        <v>73.874069213867188</v>
      </c>
      <c r="FV870">
        <v>71.773796081542969</v>
      </c>
      <c r="FW870">
        <v>1</v>
      </c>
    </row>
    <row r="871" spans="1:179" x14ac:dyDescent="0.2">
      <c r="A871" t="s">
        <v>241</v>
      </c>
      <c r="B871" t="s">
        <v>248</v>
      </c>
      <c r="C871" t="s">
        <v>218</v>
      </c>
      <c r="D871" t="s">
        <v>39</v>
      </c>
      <c r="E871" t="s">
        <v>250</v>
      </c>
      <c r="F871" t="s">
        <v>226</v>
      </c>
      <c r="G871" t="s">
        <v>246</v>
      </c>
      <c r="H871">
        <v>78.430000000000007</v>
      </c>
      <c r="K871">
        <v>18.19127188717572</v>
      </c>
      <c r="L871">
        <v>17.664610828938343</v>
      </c>
      <c r="M871">
        <v>17.548038281988919</v>
      </c>
      <c r="N871">
        <v>17.60607638884948</v>
      </c>
      <c r="O871">
        <v>18.437516807989894</v>
      </c>
      <c r="P871">
        <v>19.589512711281696</v>
      </c>
      <c r="Q871">
        <v>23.022821134671961</v>
      </c>
      <c r="R871">
        <v>24.985074661914833</v>
      </c>
      <c r="S871">
        <v>26.099465714670551</v>
      </c>
      <c r="T871">
        <v>29.794371979463879</v>
      </c>
      <c r="U871">
        <v>31.729879335275921</v>
      </c>
      <c r="V871">
        <v>32.968089711694063</v>
      </c>
      <c r="W871">
        <v>34.114816704165399</v>
      </c>
      <c r="X871">
        <v>35.215318070661127</v>
      </c>
      <c r="Y871">
        <v>35.500504044542097</v>
      </c>
      <c r="Z871">
        <v>33.901237940998278</v>
      </c>
      <c r="AA871">
        <v>32.860037333838761</v>
      </c>
      <c r="AB871">
        <v>30.824113866464845</v>
      </c>
      <c r="AC871">
        <v>27.999024314594084</v>
      </c>
      <c r="AD871">
        <v>26.385125332068121</v>
      </c>
      <c r="AE871">
        <v>25.614572405596999</v>
      </c>
      <c r="AF871">
        <v>24.063556087229106</v>
      </c>
      <c r="AG871">
        <v>22.123765373841088</v>
      </c>
      <c r="AH871">
        <v>20.071177203712271</v>
      </c>
      <c r="AI871">
        <v>-0.70635885000228882</v>
      </c>
      <c r="AJ871">
        <v>-0.77566307783126831</v>
      </c>
      <c r="AK871">
        <v>-0.74264490604400635</v>
      </c>
      <c r="AL871">
        <v>-0.59938693046569824</v>
      </c>
      <c r="AM871">
        <v>-0.66740083694458008</v>
      </c>
      <c r="AN871">
        <v>-0.67892700433731079</v>
      </c>
      <c r="AO871">
        <v>-0.81427085399627686</v>
      </c>
      <c r="AP871">
        <v>-0.76661080121994019</v>
      </c>
      <c r="AQ871">
        <v>-1.1130585670471191</v>
      </c>
      <c r="AR871">
        <v>-1.2282849550247192</v>
      </c>
      <c r="AS871">
        <v>-1.3476725816726685</v>
      </c>
      <c r="AT871">
        <v>-1.1483197212219238</v>
      </c>
      <c r="AU871">
        <v>-0.94009631872177124</v>
      </c>
      <c r="AV871">
        <v>-0.71526533365249634</v>
      </c>
      <c r="AW871">
        <v>-0.75627917051315308</v>
      </c>
      <c r="AX871">
        <v>-0.3911784291267395</v>
      </c>
      <c r="AY871">
        <v>-0.64005130529403687</v>
      </c>
      <c r="AZ871">
        <v>-1.3141932487487793</v>
      </c>
      <c r="BA871">
        <v>-1.0318924188613892</v>
      </c>
      <c r="BB871">
        <v>-1.1765389442443848</v>
      </c>
      <c r="BC871">
        <v>-1.8862165212631226</v>
      </c>
      <c r="BD871">
        <v>-1.7539350986480713</v>
      </c>
      <c r="BE871">
        <v>-1.5050532817840576</v>
      </c>
      <c r="BF871">
        <v>-1.4595881700515747</v>
      </c>
      <c r="BG871">
        <v>-0.22391609847545624</v>
      </c>
      <c r="BH871">
        <v>-0.30796372890472412</v>
      </c>
      <c r="BI871">
        <v>-0.28576257824897766</v>
      </c>
      <c r="BJ871">
        <v>-0.20361705124378204</v>
      </c>
      <c r="BK871">
        <v>-0.28381440043449402</v>
      </c>
      <c r="BL871">
        <v>-0.36629423499107361</v>
      </c>
      <c r="BM871">
        <v>-0.41523262858390808</v>
      </c>
      <c r="BN871">
        <v>-0.32974523305892944</v>
      </c>
      <c r="BO871">
        <v>-0.49994960427284241</v>
      </c>
      <c r="BP871">
        <v>-0.58498084545135498</v>
      </c>
      <c r="BQ871">
        <v>-0.62364530563354492</v>
      </c>
      <c r="BR871">
        <v>-0.48878312110900879</v>
      </c>
      <c r="BS871">
        <v>-0.3297559916973114</v>
      </c>
      <c r="BT871">
        <v>-5.0955969840288162E-2</v>
      </c>
      <c r="BU871">
        <v>9.8629958927631378E-2</v>
      </c>
      <c r="BV871">
        <v>0.42691326141357422</v>
      </c>
      <c r="BW871">
        <v>0.23945243656635284</v>
      </c>
      <c r="BX871">
        <v>-0.34221348166465759</v>
      </c>
      <c r="BY871">
        <v>-0.20559573173522949</v>
      </c>
      <c r="BZ871">
        <v>-0.2902427613735199</v>
      </c>
      <c r="CA871">
        <v>-0.79528677463531494</v>
      </c>
      <c r="CB871">
        <v>-0.72039133310317993</v>
      </c>
      <c r="CC871">
        <v>-0.56217861175537109</v>
      </c>
      <c r="CD871">
        <v>-0.54351496696472168</v>
      </c>
      <c r="CE871">
        <v>0.11022228002548218</v>
      </c>
      <c r="CF871">
        <v>1.5963388606905937E-2</v>
      </c>
      <c r="CG871">
        <v>3.0672755092382431E-2</v>
      </c>
      <c r="CH871">
        <v>7.0491977035999298E-2</v>
      </c>
      <c r="CI871">
        <v>-1.8143579363822937E-2</v>
      </c>
      <c r="CJ871">
        <v>-0.14976575970649719</v>
      </c>
      <c r="CK871">
        <v>-0.13885995745658875</v>
      </c>
      <c r="CL871">
        <v>-2.7173476293683052E-2</v>
      </c>
      <c r="CM871">
        <v>-7.5312204658985138E-2</v>
      </c>
      <c r="CN871">
        <v>-0.13943043351173401</v>
      </c>
      <c r="CO871">
        <v>-0.12218622118234634</v>
      </c>
      <c r="CP871">
        <v>-3.1990088522434235E-2</v>
      </c>
      <c r="CQ871">
        <v>9.2963866889476776E-2</v>
      </c>
      <c r="CR871">
        <v>0.40914264321327209</v>
      </c>
      <c r="CS871">
        <v>0.69073742628097534</v>
      </c>
      <c r="CT871">
        <v>0.99352109432220459</v>
      </c>
      <c r="CU871">
        <v>0.848594069480896</v>
      </c>
      <c r="CV871">
        <v>0.3309766948223114</v>
      </c>
      <c r="CW871">
        <v>0.3666948676109314</v>
      </c>
      <c r="CX871">
        <v>0.32360327243804932</v>
      </c>
      <c r="CY871">
        <v>-3.9712175726890564E-2</v>
      </c>
      <c r="CZ871">
        <v>-4.5620892196893692E-3</v>
      </c>
      <c r="DA871">
        <v>9.0853586792945862E-2</v>
      </c>
      <c r="DB871">
        <v>9.0954512357711792E-2</v>
      </c>
      <c r="DC871">
        <v>0.44436067342758179</v>
      </c>
      <c r="DD871">
        <v>0.33989050984382629</v>
      </c>
      <c r="DE871">
        <v>0.34710809588432312</v>
      </c>
      <c r="DF871">
        <v>0.34460100531578064</v>
      </c>
      <c r="DG871">
        <v>0.24752724170684814</v>
      </c>
      <c r="DH871">
        <v>6.6762737929821014E-2</v>
      </c>
      <c r="DI871">
        <v>0.13751271367073059</v>
      </c>
      <c r="DJ871">
        <v>0.27539828419685364</v>
      </c>
      <c r="DK871">
        <v>0.34932518005371094</v>
      </c>
      <c r="DL871">
        <v>0.30612000823020935</v>
      </c>
      <c r="DM871">
        <v>0.37927287817001343</v>
      </c>
      <c r="DN871">
        <v>0.42480295896530151</v>
      </c>
      <c r="DO871">
        <v>0.51568371057510376</v>
      </c>
      <c r="DP871">
        <v>0.86924129724502563</v>
      </c>
      <c r="DQ871">
        <v>1.2828449010848999</v>
      </c>
      <c r="DR871">
        <v>1.560128927230835</v>
      </c>
      <c r="DS871">
        <v>1.4577356576919556</v>
      </c>
      <c r="DT871">
        <v>1.004166841506958</v>
      </c>
      <c r="DU871">
        <v>0.93898546695709229</v>
      </c>
      <c r="DV871">
        <v>0.93744927644729614</v>
      </c>
      <c r="DW871">
        <v>0.7158624529838562</v>
      </c>
      <c r="DX871">
        <v>0.71126717329025269</v>
      </c>
      <c r="DY871">
        <v>0.74388575553894043</v>
      </c>
      <c r="DZ871">
        <v>0.72542399168014526</v>
      </c>
      <c r="EA871">
        <v>0.92680341005325317</v>
      </c>
      <c r="EB871">
        <v>0.8075898289680481</v>
      </c>
      <c r="EC871">
        <v>0.80399042367935181</v>
      </c>
      <c r="ED871">
        <v>0.74037092924118042</v>
      </c>
      <c r="EE871">
        <v>0.63111370801925659</v>
      </c>
      <c r="EF871">
        <v>0.37939548492431641</v>
      </c>
      <c r="EG871">
        <v>0.53655093908309937</v>
      </c>
      <c r="EH871">
        <v>0.71226388216018677</v>
      </c>
      <c r="EI871">
        <v>0.96243411302566528</v>
      </c>
      <c r="EJ871">
        <v>0.94942408800125122</v>
      </c>
      <c r="EK871">
        <v>1.1033000946044922</v>
      </c>
      <c r="EL871">
        <v>1.0843394994735718</v>
      </c>
      <c r="EM871">
        <v>1.1260240077972412</v>
      </c>
      <c r="EN871">
        <v>1.5335506200790405</v>
      </c>
      <c r="EO871">
        <v>2.137753963470459</v>
      </c>
      <c r="EP871">
        <v>2.3782205581665039</v>
      </c>
      <c r="EQ871">
        <v>2.3372395038604736</v>
      </c>
      <c r="ER871">
        <v>1.9761465787887573</v>
      </c>
      <c r="ES871">
        <v>1.765282154083252</v>
      </c>
      <c r="ET871">
        <v>1.8237454891204834</v>
      </c>
      <c r="EU871">
        <v>1.806792140007019</v>
      </c>
      <c r="EV871">
        <v>1.744810938835144</v>
      </c>
      <c r="EW871">
        <v>1.6867605447769165</v>
      </c>
      <c r="EX871">
        <v>1.6414972543716431</v>
      </c>
      <c r="EY871">
        <v>72.586250305175781</v>
      </c>
      <c r="EZ871">
        <v>70.887977600097656</v>
      </c>
      <c r="FA871">
        <v>69.540229797363281</v>
      </c>
      <c r="FB871">
        <v>67.982246398925781</v>
      </c>
      <c r="FC871">
        <v>66.953727722167969</v>
      </c>
      <c r="FD871">
        <v>66.318450927734375</v>
      </c>
      <c r="FE871">
        <v>65.735198974609375</v>
      </c>
      <c r="FF871">
        <v>65.688026428222656</v>
      </c>
      <c r="FG871">
        <v>68.621795654296875</v>
      </c>
      <c r="FH871">
        <v>74.179595947265625</v>
      </c>
      <c r="FI871">
        <v>79.870445251464844</v>
      </c>
      <c r="FJ871">
        <v>85.074859619140625</v>
      </c>
      <c r="FK871">
        <v>88.967727661132813</v>
      </c>
      <c r="FL871">
        <v>91.268569946289063</v>
      </c>
      <c r="FM871">
        <v>91.494369506835938</v>
      </c>
      <c r="FN871">
        <v>91.476058959960938</v>
      </c>
      <c r="FO871">
        <v>91.449172973632812</v>
      </c>
      <c r="FP871">
        <v>90.64300537109375</v>
      </c>
      <c r="FQ871">
        <v>89.112823486328125</v>
      </c>
      <c r="FR871">
        <v>85.446464538574219</v>
      </c>
      <c r="FS871">
        <v>80.569572448730469</v>
      </c>
      <c r="FT871">
        <v>76.661361694335938</v>
      </c>
      <c r="FU871">
        <v>73.874069213867188</v>
      </c>
      <c r="FV871">
        <v>71.773796081542969</v>
      </c>
      <c r="FW871">
        <v>1</v>
      </c>
    </row>
    <row r="872" spans="1:179" x14ac:dyDescent="0.2">
      <c r="A872" t="s">
        <v>241</v>
      </c>
      <c r="B872" t="s">
        <v>248</v>
      </c>
      <c r="C872" t="s">
        <v>218</v>
      </c>
      <c r="D872" t="s">
        <v>40</v>
      </c>
      <c r="E872">
        <v>2015</v>
      </c>
      <c r="F872" t="s">
        <v>226</v>
      </c>
      <c r="G872" t="s">
        <v>246</v>
      </c>
      <c r="H872">
        <v>97.240000000000009</v>
      </c>
      <c r="K872">
        <v>18.941830530759646</v>
      </c>
      <c r="L872">
        <v>18.336358350085931</v>
      </c>
      <c r="M872">
        <v>18.213751119605586</v>
      </c>
      <c r="N872">
        <v>18.662735936023427</v>
      </c>
      <c r="O872">
        <v>19.860929174208088</v>
      </c>
      <c r="P872">
        <v>21.503485019930604</v>
      </c>
      <c r="Q872">
        <v>24.945686357567677</v>
      </c>
      <c r="R872">
        <v>27.915371259197286</v>
      </c>
      <c r="S872">
        <v>30.67359580775371</v>
      </c>
      <c r="T872">
        <v>33.175542591620996</v>
      </c>
      <c r="U872">
        <v>35.218790285060464</v>
      </c>
      <c r="V872">
        <v>36.573875058913636</v>
      </c>
      <c r="W872">
        <v>37.23474932639536</v>
      </c>
      <c r="X872">
        <v>38.003173480170666</v>
      </c>
      <c r="Y872">
        <v>37.934195493940024</v>
      </c>
      <c r="Z872">
        <v>34.825414989641324</v>
      </c>
      <c r="AA872">
        <v>33.828561381590944</v>
      </c>
      <c r="AB872">
        <v>32.513207890142027</v>
      </c>
      <c r="AC872">
        <v>30.611115517631788</v>
      </c>
      <c r="AD872">
        <v>28.968282807317774</v>
      </c>
      <c r="AE872">
        <v>27.279899040681904</v>
      </c>
      <c r="AF872">
        <v>25.022517344114942</v>
      </c>
      <c r="AG872">
        <v>22.087429686447596</v>
      </c>
      <c r="AH872">
        <v>20.245632451023933</v>
      </c>
      <c r="AI872">
        <v>-0.82393366098403931</v>
      </c>
      <c r="AJ872">
        <v>-1.385483980178833</v>
      </c>
      <c r="AK872">
        <v>-0.72118484973907471</v>
      </c>
      <c r="AL872">
        <v>-0.57692700624465942</v>
      </c>
      <c r="AM872">
        <v>-1.0271732807159424</v>
      </c>
      <c r="AN872">
        <v>-0.6589924693107605</v>
      </c>
      <c r="AO872">
        <v>-0.87671524286270142</v>
      </c>
      <c r="AP872">
        <v>-0.77816116809844971</v>
      </c>
      <c r="AQ872">
        <v>-0.9948541522026062</v>
      </c>
      <c r="AR872">
        <v>-0.91294306516647339</v>
      </c>
      <c r="AS872">
        <v>-0.87830173969268799</v>
      </c>
      <c r="AT872">
        <v>-0.88314336538314819</v>
      </c>
      <c r="AU872">
        <v>-0.66762411594390869</v>
      </c>
      <c r="AV872">
        <v>-0.37258386611938477</v>
      </c>
      <c r="AW872">
        <v>-0.35969319939613342</v>
      </c>
      <c r="AX872">
        <v>-0.18577989935874939</v>
      </c>
      <c r="AY872">
        <v>-0.55508780479431152</v>
      </c>
      <c r="AZ872">
        <v>-1.2208067178726196</v>
      </c>
      <c r="BA872">
        <v>-0.98559129238128662</v>
      </c>
      <c r="BB872">
        <v>-1.1848516464233398</v>
      </c>
      <c r="BC872">
        <v>-1.8686670064926147</v>
      </c>
      <c r="BD872">
        <v>-1.6963344812393188</v>
      </c>
      <c r="BE872">
        <v>-1.3850191831588745</v>
      </c>
      <c r="BF872">
        <v>-1.3974717855453491</v>
      </c>
      <c r="BG872">
        <v>-0.28573834896087646</v>
      </c>
      <c r="BH872">
        <v>-0.53111344575881958</v>
      </c>
      <c r="BI872">
        <v>-0.21828708052635193</v>
      </c>
      <c r="BJ872">
        <v>-0.19286765158176422</v>
      </c>
      <c r="BK872">
        <v>-0.44285359978675842</v>
      </c>
      <c r="BL872">
        <v>-0.34690830111503601</v>
      </c>
      <c r="BM872">
        <v>-0.44705036282539368</v>
      </c>
      <c r="BN872">
        <v>-0.32201537489891052</v>
      </c>
      <c r="BO872">
        <v>-0.43024525046348572</v>
      </c>
      <c r="BP872">
        <v>-0.37449827790260315</v>
      </c>
      <c r="BQ872">
        <v>-0.28616026043891907</v>
      </c>
      <c r="BR872">
        <v>-0.27926331758499146</v>
      </c>
      <c r="BS872">
        <v>-0.1136443242430687</v>
      </c>
      <c r="BT872">
        <v>0.19721287488937378</v>
      </c>
      <c r="BU872">
        <v>0.27094534039497375</v>
      </c>
      <c r="BV872">
        <v>0.46009868383407593</v>
      </c>
      <c r="BW872">
        <v>0.17248319089412689</v>
      </c>
      <c r="BX872">
        <v>-0.35395526885986328</v>
      </c>
      <c r="BY872">
        <v>-0.22514800727367401</v>
      </c>
      <c r="BZ872">
        <v>-0.33090642094612122</v>
      </c>
      <c r="CA872">
        <v>-0.83793646097183228</v>
      </c>
      <c r="CB872">
        <v>-0.74496686458587646</v>
      </c>
      <c r="CC872">
        <v>-0.52014970779418945</v>
      </c>
      <c r="CD872">
        <v>-0.53411316871643066</v>
      </c>
      <c r="CE872">
        <v>8.7014086544513702E-2</v>
      </c>
      <c r="CF872">
        <v>6.0620948672294617E-2</v>
      </c>
      <c r="CG872">
        <v>0.13001836836338043</v>
      </c>
      <c r="CH872">
        <v>7.3130704462528229E-2</v>
      </c>
      <c r="CI872">
        <v>-3.8155585527420044E-2</v>
      </c>
      <c r="CJ872">
        <v>-0.13075974583625793</v>
      </c>
      <c r="CK872">
        <v>-0.14946581423282623</v>
      </c>
      <c r="CL872">
        <v>-6.0901939868927002E-3</v>
      </c>
      <c r="CM872">
        <v>-3.91988605260849E-2</v>
      </c>
      <c r="CN872">
        <v>-1.5730919549241662E-3</v>
      </c>
      <c r="CO872">
        <v>0.1239551454782486</v>
      </c>
      <c r="CP872">
        <v>0.13898216187953949</v>
      </c>
      <c r="CQ872">
        <v>0.27004039287567139</v>
      </c>
      <c r="CR872">
        <v>0.59185236692428589</v>
      </c>
      <c r="CS872">
        <v>0.70772367715835571</v>
      </c>
      <c r="CT872">
        <v>0.90743225812911987</v>
      </c>
      <c r="CU872">
        <v>0.67639666795730591</v>
      </c>
      <c r="CV872">
        <v>0.24642342329025269</v>
      </c>
      <c r="CW872">
        <v>0.30153268575668335</v>
      </c>
      <c r="CX872">
        <v>0.26053342223167419</v>
      </c>
      <c r="CY872">
        <v>-0.12405561655759811</v>
      </c>
      <c r="CZ872">
        <v>-8.6052544414997101E-2</v>
      </c>
      <c r="DA872">
        <v>7.8856244683265686E-2</v>
      </c>
      <c r="DB872">
        <v>6.3846386969089508E-2</v>
      </c>
      <c r="DC872">
        <v>0.45976653695106506</v>
      </c>
      <c r="DD872">
        <v>0.6523553729057312</v>
      </c>
      <c r="DE872">
        <v>0.47832381725311279</v>
      </c>
      <c r="DF872">
        <v>0.33912906050682068</v>
      </c>
      <c r="DG872">
        <v>0.36654242873191833</v>
      </c>
      <c r="DH872">
        <v>8.5388801991939545E-2</v>
      </c>
      <c r="DI872">
        <v>0.1481187641620636</v>
      </c>
      <c r="DJ872">
        <v>0.30983498692512512</v>
      </c>
      <c r="DK872">
        <v>0.35184752941131592</v>
      </c>
      <c r="DL872">
        <v>0.37135210633277893</v>
      </c>
      <c r="DM872">
        <v>0.53407055139541626</v>
      </c>
      <c r="DN872">
        <v>0.55722767114639282</v>
      </c>
      <c r="DO872">
        <v>0.65372514724731445</v>
      </c>
      <c r="DP872">
        <v>0.986491858959198</v>
      </c>
      <c r="DQ872">
        <v>1.1445020437240601</v>
      </c>
      <c r="DR872">
        <v>1.354765772819519</v>
      </c>
      <c r="DS872">
        <v>1.1803101301193237</v>
      </c>
      <c r="DT872">
        <v>0.84680211544036865</v>
      </c>
      <c r="DU872">
        <v>0.8282133936882019</v>
      </c>
      <c r="DV872">
        <v>0.85197323560714722</v>
      </c>
      <c r="DW872">
        <v>0.58982521295547485</v>
      </c>
      <c r="DX872">
        <v>0.57286179065704346</v>
      </c>
      <c r="DY872">
        <v>0.67786222696304321</v>
      </c>
      <c r="DZ872">
        <v>0.66180592775344849</v>
      </c>
      <c r="EA872">
        <v>0.99796187877655029</v>
      </c>
      <c r="EB872">
        <v>1.5067257881164551</v>
      </c>
      <c r="EC872">
        <v>0.98122155666351318</v>
      </c>
      <c r="ED872">
        <v>0.72318845987319946</v>
      </c>
      <c r="EE872">
        <v>0.95086210966110229</v>
      </c>
      <c r="EF872">
        <v>0.39747297763824463</v>
      </c>
      <c r="EG872">
        <v>0.57778358459472656</v>
      </c>
      <c r="EH872">
        <v>0.76598078012466431</v>
      </c>
      <c r="EI872">
        <v>0.91645646095275879</v>
      </c>
      <c r="EJ872">
        <v>0.90979689359664917</v>
      </c>
      <c r="EK872">
        <v>1.1262120008468628</v>
      </c>
      <c r="EL872">
        <v>1.1611076593399048</v>
      </c>
      <c r="EM872">
        <v>1.2077049016952515</v>
      </c>
      <c r="EN872">
        <v>1.5562885999679565</v>
      </c>
      <c r="EO872">
        <v>1.7751405239105225</v>
      </c>
      <c r="EP872">
        <v>2.0006444454193115</v>
      </c>
      <c r="EQ872">
        <v>1.9078811407089233</v>
      </c>
      <c r="ER872">
        <v>1.713653564453125</v>
      </c>
      <c r="ES872">
        <v>1.5886566638946533</v>
      </c>
      <c r="ET872">
        <v>1.7059184312820435</v>
      </c>
      <c r="EU872">
        <v>1.6205557584762573</v>
      </c>
      <c r="EV872">
        <v>1.5242294073104858</v>
      </c>
      <c r="EW872">
        <v>1.5427316427230835</v>
      </c>
      <c r="EX872">
        <v>1.5251644849777222</v>
      </c>
      <c r="EY872">
        <v>74.901756286621094</v>
      </c>
      <c r="EZ872">
        <v>73.104827880859375</v>
      </c>
      <c r="FA872">
        <v>71.499435424804688</v>
      </c>
      <c r="FB872">
        <v>70.9107666015625</v>
      </c>
      <c r="FC872">
        <v>70.326889038085938</v>
      </c>
      <c r="FD872">
        <v>69.628105163574219</v>
      </c>
      <c r="FE872">
        <v>69.046463012695313</v>
      </c>
      <c r="FF872">
        <v>69.553970336914062</v>
      </c>
      <c r="FG872">
        <v>73.338340759277344</v>
      </c>
      <c r="FH872">
        <v>79.176681518554688</v>
      </c>
      <c r="FI872">
        <v>83.928718566894531</v>
      </c>
      <c r="FJ872">
        <v>87.389450073242188</v>
      </c>
      <c r="FK872">
        <v>89.869171142578125</v>
      </c>
      <c r="FL872">
        <v>91.74700927734375</v>
      </c>
      <c r="FM872">
        <v>92.976951599121094</v>
      </c>
      <c r="FN872">
        <v>93.064071655273438</v>
      </c>
      <c r="FO872">
        <v>92.759552001953125</v>
      </c>
      <c r="FP872">
        <v>91.643844604492188</v>
      </c>
      <c r="FQ872">
        <v>90.741607666015625</v>
      </c>
      <c r="FR872">
        <v>88.132781982421875</v>
      </c>
      <c r="FS872">
        <v>83.935478210449219</v>
      </c>
      <c r="FT872">
        <v>79.084884643554687</v>
      </c>
      <c r="FU872">
        <v>76.229080200195313</v>
      </c>
      <c r="FV872">
        <v>74.042488098144531</v>
      </c>
      <c r="FW872">
        <v>1</v>
      </c>
    </row>
    <row r="873" spans="1:179" x14ac:dyDescent="0.2">
      <c r="A873" t="s">
        <v>241</v>
      </c>
      <c r="B873" t="s">
        <v>248</v>
      </c>
      <c r="C873" t="s">
        <v>218</v>
      </c>
      <c r="D873" t="s">
        <v>40</v>
      </c>
      <c r="E873">
        <v>2016</v>
      </c>
      <c r="F873" t="s">
        <v>226</v>
      </c>
      <c r="G873" t="s">
        <v>246</v>
      </c>
      <c r="H873">
        <v>82.98</v>
      </c>
      <c r="K873">
        <v>16.164905937811358</v>
      </c>
      <c r="L873">
        <v>15.64819764857509</v>
      </c>
      <c r="M873">
        <v>15.543564976205234</v>
      </c>
      <c r="N873">
        <v>15.926727380341093</v>
      </c>
      <c r="O873">
        <v>16.949262185471138</v>
      </c>
      <c r="P873">
        <v>18.351014814425834</v>
      </c>
      <c r="Q873">
        <v>21.288579943179005</v>
      </c>
      <c r="R873">
        <v>23.822900848533241</v>
      </c>
      <c r="S873">
        <v>26.176762071733016</v>
      </c>
      <c r="T873">
        <v>28.311916557301224</v>
      </c>
      <c r="U873">
        <v>30.055618504083156</v>
      </c>
      <c r="V873">
        <v>31.212044113082545</v>
      </c>
      <c r="W873">
        <v>31.77603239041477</v>
      </c>
      <c r="X873">
        <v>32.431803444112496</v>
      </c>
      <c r="Y873">
        <v>32.372937820888424</v>
      </c>
      <c r="Z873">
        <v>29.719913111809532</v>
      </c>
      <c r="AA873">
        <v>28.869200991788471</v>
      </c>
      <c r="AB873">
        <v>27.746681949623287</v>
      </c>
      <c r="AC873">
        <v>26.123441564448996</v>
      </c>
      <c r="AD873">
        <v>24.721452660015444</v>
      </c>
      <c r="AE873">
        <v>23.280590609735981</v>
      </c>
      <c r="AF873">
        <v>21.354147295216549</v>
      </c>
      <c r="AG873">
        <v>18.849351582448605</v>
      </c>
      <c r="AH873">
        <v>17.277566900984109</v>
      </c>
      <c r="AI873">
        <v>-0.76727139949798584</v>
      </c>
      <c r="AJ873">
        <v>-1.2841707468032837</v>
      </c>
      <c r="AK873">
        <v>-0.67537993192672729</v>
      </c>
      <c r="AL873">
        <v>-0.53811055421829224</v>
      </c>
      <c r="AM873">
        <v>-0.94621145725250244</v>
      </c>
      <c r="AN873">
        <v>-0.59956878423690796</v>
      </c>
      <c r="AO873">
        <v>-0.79938310384750366</v>
      </c>
      <c r="AP873">
        <v>-0.71843266487121582</v>
      </c>
      <c r="AQ873">
        <v>-0.91628181934356689</v>
      </c>
      <c r="AR873">
        <v>-0.84326153993606567</v>
      </c>
      <c r="AS873">
        <v>-0.82009696960449219</v>
      </c>
      <c r="AT873">
        <v>-0.82562744617462158</v>
      </c>
      <c r="AU873">
        <v>-0.63575810194015503</v>
      </c>
      <c r="AV873">
        <v>-0.38585624098777771</v>
      </c>
      <c r="AW873">
        <v>-0.38210499286651611</v>
      </c>
      <c r="AX873">
        <v>-0.23550377786159515</v>
      </c>
      <c r="AY873">
        <v>-0.56040412187576294</v>
      </c>
      <c r="AZ873">
        <v>-1.1451228857040405</v>
      </c>
      <c r="BA873">
        <v>-0.93171149492263794</v>
      </c>
      <c r="BB873">
        <v>-1.112900972366333</v>
      </c>
      <c r="BC873">
        <v>-1.7175320386886597</v>
      </c>
      <c r="BD873">
        <v>-1.5610073804855347</v>
      </c>
      <c r="BE873">
        <v>-1.2850251197814941</v>
      </c>
      <c r="BF873">
        <v>-1.2954721450805664</v>
      </c>
      <c r="BG873">
        <v>-0.27008926868438721</v>
      </c>
      <c r="BH873">
        <v>-0.49490752816200256</v>
      </c>
      <c r="BI873">
        <v>-0.2108055055141449</v>
      </c>
      <c r="BJ873">
        <v>-0.18331840634346008</v>
      </c>
      <c r="BK873">
        <v>-0.40641987323760986</v>
      </c>
      <c r="BL873">
        <v>-0.31126695871353149</v>
      </c>
      <c r="BM873">
        <v>-0.40246084332466125</v>
      </c>
      <c r="BN873">
        <v>-0.29704746603965759</v>
      </c>
      <c r="BO873">
        <v>-0.39469891786575317</v>
      </c>
      <c r="BP873">
        <v>-0.34584891796112061</v>
      </c>
      <c r="BQ873">
        <v>-0.27307960391044617</v>
      </c>
      <c r="BR873">
        <v>-0.26776608824729919</v>
      </c>
      <c r="BS873">
        <v>-0.12399431318044662</v>
      </c>
      <c r="BT873">
        <v>0.14051917195320129</v>
      </c>
      <c r="BU873">
        <v>0.2004757821559906</v>
      </c>
      <c r="BV873">
        <v>0.36115565896034241</v>
      </c>
      <c r="BW873">
        <v>0.11172231286764145</v>
      </c>
      <c r="BX873">
        <v>-0.34432980418205261</v>
      </c>
      <c r="BY873">
        <v>-0.22921782732009888</v>
      </c>
      <c r="BZ873">
        <v>-0.32403066754341125</v>
      </c>
      <c r="CA873">
        <v>-0.76534825563430786</v>
      </c>
      <c r="CB873">
        <v>-0.68213874101638794</v>
      </c>
      <c r="CC873">
        <v>-0.48606303334236145</v>
      </c>
      <c r="CD873">
        <v>-0.49790576100349426</v>
      </c>
      <c r="CE873">
        <v>7.4257582426071167E-2</v>
      </c>
      <c r="CF873">
        <v>5.1733750849962234E-2</v>
      </c>
      <c r="CG873">
        <v>0.1109573096036911</v>
      </c>
      <c r="CH873">
        <v>6.2409542500972748E-2</v>
      </c>
      <c r="CI873">
        <v>-3.2561872154474258E-2</v>
      </c>
      <c r="CJ873">
        <v>-0.11159000545740128</v>
      </c>
      <c r="CK873">
        <v>-0.12755370140075684</v>
      </c>
      <c r="CL873">
        <v>-5.1973545923829079E-3</v>
      </c>
      <c r="CM873">
        <v>-3.3452201634645462E-2</v>
      </c>
      <c r="CN873">
        <v>-1.3424722710624337E-3</v>
      </c>
      <c r="CO873">
        <v>0.10578297823667526</v>
      </c>
      <c r="CP873">
        <v>0.11860699206590652</v>
      </c>
      <c r="CQ873">
        <v>0.23045173287391663</v>
      </c>
      <c r="CR873">
        <v>0.50508517026901245</v>
      </c>
      <c r="CS873">
        <v>0.60396945476531982</v>
      </c>
      <c r="CT873">
        <v>0.77440017461776733</v>
      </c>
      <c r="CU873">
        <v>0.57723504304885864</v>
      </c>
      <c r="CV873">
        <v>0.21029706299304962</v>
      </c>
      <c r="CW873">
        <v>0.25732716917991638</v>
      </c>
      <c r="CX873">
        <v>0.22233851253986359</v>
      </c>
      <c r="CY873">
        <v>-0.10586871951818466</v>
      </c>
      <c r="CZ873">
        <v>-7.3437005281448364E-2</v>
      </c>
      <c r="DA873">
        <v>6.7295707762241364E-2</v>
      </c>
      <c r="DB873">
        <v>5.4486330598592758E-2</v>
      </c>
      <c r="DC873">
        <v>0.41860443353652954</v>
      </c>
      <c r="DD873">
        <v>0.59837502241134644</v>
      </c>
      <c r="DE873">
        <v>0.4327201247215271</v>
      </c>
      <c r="DF873">
        <v>0.30813750624656677</v>
      </c>
      <c r="DG873">
        <v>0.34129610657691956</v>
      </c>
      <c r="DH873">
        <v>8.8086947798728943E-2</v>
      </c>
      <c r="DI873">
        <v>0.14735342562198639</v>
      </c>
      <c r="DJ873">
        <v>0.28665277361869812</v>
      </c>
      <c r="DK873">
        <v>0.32779452204704285</v>
      </c>
      <c r="DL873">
        <v>0.34316396713256836</v>
      </c>
      <c r="DM873">
        <v>0.4846455454826355</v>
      </c>
      <c r="DN873">
        <v>0.50498008728027344</v>
      </c>
      <c r="DO873">
        <v>0.58489781618118286</v>
      </c>
      <c r="DP873">
        <v>0.86965113878250122</v>
      </c>
      <c r="DQ873">
        <v>1.0074630975723267</v>
      </c>
      <c r="DR873">
        <v>1.1876447200775146</v>
      </c>
      <c r="DS873">
        <v>1.0427477359771729</v>
      </c>
      <c r="DT873">
        <v>0.76492393016815186</v>
      </c>
      <c r="DU873">
        <v>0.74387216567993164</v>
      </c>
      <c r="DV873">
        <v>0.76870769262313843</v>
      </c>
      <c r="DW873">
        <v>0.55361086130142212</v>
      </c>
      <c r="DX873">
        <v>0.53526473045349121</v>
      </c>
      <c r="DY873">
        <v>0.6206544041633606</v>
      </c>
      <c r="DZ873">
        <v>0.60687839984893799</v>
      </c>
      <c r="EA873">
        <v>0.91578656435012817</v>
      </c>
      <c r="EB873">
        <v>1.3876382112503052</v>
      </c>
      <c r="EC873">
        <v>0.89729452133178711</v>
      </c>
      <c r="ED873">
        <v>0.66292965412139893</v>
      </c>
      <c r="EE873">
        <v>0.88108766078948975</v>
      </c>
      <c r="EF873">
        <v>0.37638875842094421</v>
      </c>
      <c r="EG873">
        <v>0.54427570104598999</v>
      </c>
      <c r="EH873">
        <v>0.70803797245025635</v>
      </c>
      <c r="EI873">
        <v>0.84937739372253418</v>
      </c>
      <c r="EJ873">
        <v>0.84057658910751343</v>
      </c>
      <c r="EK873">
        <v>1.0316629409790039</v>
      </c>
      <c r="EL873">
        <v>1.0628414154052734</v>
      </c>
      <c r="EM873">
        <v>1.0966615676879883</v>
      </c>
      <c r="EN873">
        <v>1.396026611328125</v>
      </c>
      <c r="EO873">
        <v>1.5900439023971558</v>
      </c>
      <c r="EP873">
        <v>1.784304141998291</v>
      </c>
      <c r="EQ873">
        <v>1.7148741483688354</v>
      </c>
      <c r="ER873">
        <v>1.5657171010971069</v>
      </c>
      <c r="ES873">
        <v>1.4463658332824707</v>
      </c>
      <c r="ET873">
        <v>1.5575779676437378</v>
      </c>
      <c r="EU873">
        <v>1.5057945251464844</v>
      </c>
      <c r="EV873">
        <v>1.4141333103179932</v>
      </c>
      <c r="EW873">
        <v>1.4196165800094604</v>
      </c>
      <c r="EX873">
        <v>1.4044448137283325</v>
      </c>
      <c r="EY873">
        <v>74.901756286621094</v>
      </c>
      <c r="EZ873">
        <v>73.104827880859375</v>
      </c>
      <c r="FA873">
        <v>71.499435424804688</v>
      </c>
      <c r="FB873">
        <v>70.9107666015625</v>
      </c>
      <c r="FC873">
        <v>70.326889038085938</v>
      </c>
      <c r="FD873">
        <v>69.628105163574219</v>
      </c>
      <c r="FE873">
        <v>69.046463012695313</v>
      </c>
      <c r="FF873">
        <v>69.553970336914062</v>
      </c>
      <c r="FG873">
        <v>73.338340759277344</v>
      </c>
      <c r="FH873">
        <v>79.176681518554688</v>
      </c>
      <c r="FI873">
        <v>83.928718566894531</v>
      </c>
      <c r="FJ873">
        <v>87.389450073242188</v>
      </c>
      <c r="FK873">
        <v>89.869171142578125</v>
      </c>
      <c r="FL873">
        <v>91.74700927734375</v>
      </c>
      <c r="FM873">
        <v>92.976951599121094</v>
      </c>
      <c r="FN873">
        <v>93.064071655273438</v>
      </c>
      <c r="FO873">
        <v>92.759552001953125</v>
      </c>
      <c r="FP873">
        <v>91.643836975097656</v>
      </c>
      <c r="FQ873">
        <v>90.741607666015625</v>
      </c>
      <c r="FR873">
        <v>88.132789611816406</v>
      </c>
      <c r="FS873">
        <v>83.93548583984375</v>
      </c>
      <c r="FT873">
        <v>79.084884643554687</v>
      </c>
      <c r="FU873">
        <v>76.229080200195313</v>
      </c>
      <c r="FV873">
        <v>74.042488098144531</v>
      </c>
      <c r="FW873">
        <v>1</v>
      </c>
    </row>
    <row r="874" spans="1:179" x14ac:dyDescent="0.2">
      <c r="A874" t="s">
        <v>241</v>
      </c>
      <c r="B874" t="s">
        <v>248</v>
      </c>
      <c r="C874" t="s">
        <v>218</v>
      </c>
      <c r="D874" t="s">
        <v>40</v>
      </c>
      <c r="E874" t="s">
        <v>250</v>
      </c>
      <c r="F874" t="s">
        <v>226</v>
      </c>
      <c r="G874" t="s">
        <v>246</v>
      </c>
      <c r="H874">
        <v>78.73</v>
      </c>
      <c r="K874">
        <v>15.337736657147788</v>
      </c>
      <c r="L874">
        <v>14.847468684085628</v>
      </c>
      <c r="M874">
        <v>14.748190137045734</v>
      </c>
      <c r="N874">
        <v>15.111745859186307</v>
      </c>
      <c r="O874">
        <v>16.081956859744469</v>
      </c>
      <c r="P874">
        <v>17.411980849001452</v>
      </c>
      <c r="Q874">
        <v>20.199228763178727</v>
      </c>
      <c r="R874">
        <v>22.603866736363894</v>
      </c>
      <c r="S874">
        <v>24.83727927262008</v>
      </c>
      <c r="T874">
        <v>26.863176444429236</v>
      </c>
      <c r="U874">
        <v>28.517651971301262</v>
      </c>
      <c r="V874">
        <v>29.614902491820896</v>
      </c>
      <c r="W874">
        <v>30.150031103686562</v>
      </c>
      <c r="X874">
        <v>30.772245904545336</v>
      </c>
      <c r="Y874">
        <v>30.716392475478493</v>
      </c>
      <c r="Z874">
        <v>28.199124853303417</v>
      </c>
      <c r="AA874">
        <v>27.391944253668356</v>
      </c>
      <c r="AB874">
        <v>26.326865277793136</v>
      </c>
      <c r="AC874">
        <v>24.786687212122231</v>
      </c>
      <c r="AD874">
        <v>23.456439037764067</v>
      </c>
      <c r="AE874">
        <v>22.089306882990975</v>
      </c>
      <c r="AF874">
        <v>20.26144098901705</v>
      </c>
      <c r="AG874">
        <v>17.884817384141986</v>
      </c>
      <c r="AH874">
        <v>16.393461998667632</v>
      </c>
      <c r="AI874">
        <v>-0.74925774335861206</v>
      </c>
      <c r="AJ874">
        <v>-1.2521897554397583</v>
      </c>
      <c r="AK874">
        <v>-0.6606748104095459</v>
      </c>
      <c r="AL874">
        <v>-0.52573782205581665</v>
      </c>
      <c r="AM874">
        <v>-0.92086231708526611</v>
      </c>
      <c r="AN874">
        <v>-0.58120954036712646</v>
      </c>
      <c r="AO874">
        <v>-0.77544140815734863</v>
      </c>
      <c r="AP874">
        <v>-0.69967877864837646</v>
      </c>
      <c r="AQ874">
        <v>-0.89168596267700195</v>
      </c>
      <c r="AR874">
        <v>-0.8213692307472229</v>
      </c>
      <c r="AS874">
        <v>-0.80150997638702393</v>
      </c>
      <c r="AT874">
        <v>-0.80722087621688843</v>
      </c>
      <c r="AU874">
        <v>-0.62509721517562866</v>
      </c>
      <c r="AV874">
        <v>-0.38860741257667542</v>
      </c>
      <c r="AW874">
        <v>-0.38745015859603882</v>
      </c>
      <c r="AX874">
        <v>-0.24895235896110535</v>
      </c>
      <c r="AY874">
        <v>-0.56045258045196533</v>
      </c>
      <c r="AZ874">
        <v>-1.1207497119903564</v>
      </c>
      <c r="BA874">
        <v>-0.91405767202377319</v>
      </c>
      <c r="BB874">
        <v>-1.0896672010421753</v>
      </c>
      <c r="BC874">
        <v>-1.6703382730484009</v>
      </c>
      <c r="BD874">
        <v>-1.518689751625061</v>
      </c>
      <c r="BE874">
        <v>-1.2534148693084717</v>
      </c>
      <c r="BF874">
        <v>-1.2632675170898437</v>
      </c>
      <c r="BG874">
        <v>-0.26496315002441406</v>
      </c>
      <c r="BH874">
        <v>-0.48338517546653748</v>
      </c>
      <c r="BI874">
        <v>-0.20814275741577148</v>
      </c>
      <c r="BJ874">
        <v>-0.1801423579454422</v>
      </c>
      <c r="BK874">
        <v>-0.39506280422210693</v>
      </c>
      <c r="BL874">
        <v>-0.30038091540336609</v>
      </c>
      <c r="BM874">
        <v>-0.38880789279937744</v>
      </c>
      <c r="BN874">
        <v>-0.28921639919281006</v>
      </c>
      <c r="BO874">
        <v>-0.38362318277359009</v>
      </c>
      <c r="BP874">
        <v>-0.33685019612312317</v>
      </c>
      <c r="BQ874">
        <v>-0.26867195963859558</v>
      </c>
      <c r="BR874">
        <v>-0.26381999254226685</v>
      </c>
      <c r="BS874">
        <v>-0.12659899890422821</v>
      </c>
      <c r="BT874">
        <v>0.12412364035844803</v>
      </c>
      <c r="BU874">
        <v>0.18002933263778687</v>
      </c>
      <c r="BV874">
        <v>0.33224090933799744</v>
      </c>
      <c r="BW874">
        <v>9.4251483678817749E-2</v>
      </c>
      <c r="BX874">
        <v>-0.3407142162322998</v>
      </c>
      <c r="BY874">
        <v>-0.22977353632450104</v>
      </c>
      <c r="BZ874">
        <v>-0.32124534249305725</v>
      </c>
      <c r="CA874">
        <v>-0.7428363561630249</v>
      </c>
      <c r="CB874">
        <v>-0.66260260343551636</v>
      </c>
      <c r="CC874">
        <v>-0.47516283392906189</v>
      </c>
      <c r="CD874">
        <v>-0.48637509346008301</v>
      </c>
      <c r="CE874">
        <v>7.0457771420478821E-2</v>
      </c>
      <c r="CF874">
        <v>4.9086499959230423E-2</v>
      </c>
      <c r="CG874">
        <v>0.10527954995632172</v>
      </c>
      <c r="CH874">
        <v>5.9216003865003586E-2</v>
      </c>
      <c r="CI874">
        <v>-3.0895659700036049E-2</v>
      </c>
      <c r="CJ874">
        <v>-0.10587986558675766</v>
      </c>
      <c r="CK874">
        <v>-0.12102669477462769</v>
      </c>
      <c r="CL874">
        <v>-4.9314023926854134E-3</v>
      </c>
      <c r="CM874">
        <v>-3.1740427017211914E-2</v>
      </c>
      <c r="CN874">
        <v>-1.2737771030515432E-3</v>
      </c>
      <c r="CO874">
        <v>0.10036998987197876</v>
      </c>
      <c r="CP874">
        <v>0.11253778636455536</v>
      </c>
      <c r="CQ874">
        <v>0.21865937113761902</v>
      </c>
      <c r="CR874">
        <v>0.47923961281776428</v>
      </c>
      <c r="CS874">
        <v>0.57306391000747681</v>
      </c>
      <c r="CT874">
        <v>0.73477357625961304</v>
      </c>
      <c r="CU874">
        <v>0.54769754409790039</v>
      </c>
      <c r="CV874">
        <v>0.1995360255241394</v>
      </c>
      <c r="CW874">
        <v>0.24415954947471619</v>
      </c>
      <c r="CX874">
        <v>0.21096129715442657</v>
      </c>
      <c r="CY874">
        <v>-0.10045134276151657</v>
      </c>
      <c r="CZ874">
        <v>-6.9679185748100281E-2</v>
      </c>
      <c r="DA874">
        <v>6.3852138817310333E-2</v>
      </c>
      <c r="DB874">
        <v>5.1698226481676102E-2</v>
      </c>
      <c r="DC874">
        <v>0.4058786928653717</v>
      </c>
      <c r="DD874">
        <v>0.58155816793441772</v>
      </c>
      <c r="DE874">
        <v>0.41870185732841492</v>
      </c>
      <c r="DF874">
        <v>0.29857435822486877</v>
      </c>
      <c r="DG874">
        <v>0.33327147364616394</v>
      </c>
      <c r="DH874">
        <v>8.8621191680431366E-2</v>
      </c>
      <c r="DI874">
        <v>0.14675450325012207</v>
      </c>
      <c r="DJ874">
        <v>0.27935358881950378</v>
      </c>
      <c r="DK874">
        <v>0.32014232873916626</v>
      </c>
      <c r="DL874">
        <v>0.3343026340007782</v>
      </c>
      <c r="DM874">
        <v>0.4694119393825531</v>
      </c>
      <c r="DN874">
        <v>0.48889556527137756</v>
      </c>
      <c r="DO874">
        <v>0.56391769647598267</v>
      </c>
      <c r="DP874">
        <v>0.83435559272766113</v>
      </c>
      <c r="DQ874">
        <v>0.96609848737716675</v>
      </c>
      <c r="DR874">
        <v>1.1373062133789062</v>
      </c>
      <c r="DS874">
        <v>1.0011435747146606</v>
      </c>
      <c r="DT874">
        <v>0.73978626728057861</v>
      </c>
      <c r="DU874">
        <v>0.71809262037277222</v>
      </c>
      <c r="DV874">
        <v>0.7431679368019104</v>
      </c>
      <c r="DW874">
        <v>0.54193365573883057</v>
      </c>
      <c r="DX874">
        <v>0.52324420213699341</v>
      </c>
      <c r="DY874">
        <v>0.60286712646484375</v>
      </c>
      <c r="DZ874">
        <v>0.589771568775177</v>
      </c>
      <c r="EA874">
        <v>0.89017325639724731</v>
      </c>
      <c r="EB874">
        <v>1.3503627777099609</v>
      </c>
      <c r="EC874">
        <v>0.87123388051986694</v>
      </c>
      <c r="ED874">
        <v>0.64416980743408203</v>
      </c>
      <c r="EE874">
        <v>0.85907095670700073</v>
      </c>
      <c r="EF874">
        <v>0.36944982409477234</v>
      </c>
      <c r="EG874">
        <v>0.53338801860809326</v>
      </c>
      <c r="EH874">
        <v>0.68981599807739258</v>
      </c>
      <c r="EI874">
        <v>0.82820510864257813</v>
      </c>
      <c r="EJ874">
        <v>0.81882166862487793</v>
      </c>
      <c r="EK874">
        <v>1.0022499561309814</v>
      </c>
      <c r="EL874">
        <v>1.0322964191436768</v>
      </c>
      <c r="EM874">
        <v>1.0624159574508667</v>
      </c>
      <c r="EN874">
        <v>1.3470866680145264</v>
      </c>
      <c r="EO874">
        <v>1.5335780382156372</v>
      </c>
      <c r="EP874">
        <v>1.7184995412826538</v>
      </c>
      <c r="EQ874">
        <v>1.6558476686477661</v>
      </c>
      <c r="ER874">
        <v>1.5198217630386353</v>
      </c>
      <c r="ES874">
        <v>1.4023767709732056</v>
      </c>
      <c r="ET874">
        <v>1.5115897655487061</v>
      </c>
      <c r="EU874">
        <v>1.4694355726242065</v>
      </c>
      <c r="EV874">
        <v>1.3793314695358276</v>
      </c>
      <c r="EW874">
        <v>1.3811191320419312</v>
      </c>
      <c r="EX874">
        <v>1.366663932800293</v>
      </c>
      <c r="EY874">
        <v>74.901756286621094</v>
      </c>
      <c r="EZ874">
        <v>73.104827880859375</v>
      </c>
      <c r="FA874">
        <v>71.499435424804688</v>
      </c>
      <c r="FB874">
        <v>70.9107666015625</v>
      </c>
      <c r="FC874">
        <v>70.326889038085938</v>
      </c>
      <c r="FD874">
        <v>69.628105163574219</v>
      </c>
      <c r="FE874">
        <v>69.046463012695313</v>
      </c>
      <c r="FF874">
        <v>69.553970336914062</v>
      </c>
      <c r="FG874">
        <v>73.338340759277344</v>
      </c>
      <c r="FH874">
        <v>79.176681518554688</v>
      </c>
      <c r="FI874">
        <v>83.928718566894531</v>
      </c>
      <c r="FJ874">
        <v>87.389450073242188</v>
      </c>
      <c r="FK874">
        <v>89.869171142578125</v>
      </c>
      <c r="FL874">
        <v>91.74700927734375</v>
      </c>
      <c r="FM874">
        <v>92.976951599121094</v>
      </c>
      <c r="FN874">
        <v>93.064071655273438</v>
      </c>
      <c r="FO874">
        <v>92.759552001953125</v>
      </c>
      <c r="FP874">
        <v>91.643844604492188</v>
      </c>
      <c r="FQ874">
        <v>90.741607666015625</v>
      </c>
      <c r="FR874">
        <v>88.132781982421875</v>
      </c>
      <c r="FS874">
        <v>83.93548583984375</v>
      </c>
      <c r="FT874">
        <v>79.084884643554687</v>
      </c>
      <c r="FU874">
        <v>76.229080200195313</v>
      </c>
      <c r="FV874">
        <v>74.042488098144531</v>
      </c>
      <c r="FW874">
        <v>1</v>
      </c>
    </row>
    <row r="875" spans="1:179" x14ac:dyDescent="0.2">
      <c r="A875" t="s">
        <v>241</v>
      </c>
      <c r="B875" t="s">
        <v>248</v>
      </c>
      <c r="C875" t="s">
        <v>218</v>
      </c>
      <c r="D875" t="s">
        <v>41</v>
      </c>
      <c r="E875">
        <v>2015</v>
      </c>
      <c r="F875" t="s">
        <v>226</v>
      </c>
      <c r="G875" t="s">
        <v>246</v>
      </c>
      <c r="H875">
        <v>97.54</v>
      </c>
      <c r="K875">
        <v>19.290696798441942</v>
      </c>
      <c r="L875">
        <v>18.548693571404204</v>
      </c>
      <c r="M875">
        <v>18.498567137683903</v>
      </c>
      <c r="N875">
        <v>19.186690057854069</v>
      </c>
      <c r="O875">
        <v>20.175987144050065</v>
      </c>
      <c r="P875">
        <v>21.776448575673975</v>
      </c>
      <c r="Q875">
        <v>25.348197636914598</v>
      </c>
      <c r="R875">
        <v>28.074736683088915</v>
      </c>
      <c r="S875">
        <v>30.258071991766222</v>
      </c>
      <c r="T875">
        <v>32.197117982792939</v>
      </c>
      <c r="U875">
        <v>33.933619224899921</v>
      </c>
      <c r="V875">
        <v>35.258375559097779</v>
      </c>
      <c r="W875">
        <v>35.82282805727354</v>
      </c>
      <c r="X875">
        <v>36.683098037358349</v>
      </c>
      <c r="Y875">
        <v>36.961139816804192</v>
      </c>
      <c r="Z875">
        <v>34.798373424826039</v>
      </c>
      <c r="AA875">
        <v>33.89789644630654</v>
      </c>
      <c r="AB875">
        <v>32.6257800723413</v>
      </c>
      <c r="AC875">
        <v>30.462957151337925</v>
      </c>
      <c r="AD875">
        <v>29.161021477829159</v>
      </c>
      <c r="AE875">
        <v>27.952951396979934</v>
      </c>
      <c r="AF875">
        <v>25.912999826557488</v>
      </c>
      <c r="AG875">
        <v>22.780871549427896</v>
      </c>
      <c r="AH875">
        <v>21.015843884102853</v>
      </c>
      <c r="AI875">
        <v>-0.81855559349060059</v>
      </c>
      <c r="AJ875">
        <v>-0.7749137282371521</v>
      </c>
      <c r="AK875">
        <v>-0.78571313619613647</v>
      </c>
      <c r="AL875">
        <v>-0.64236974716186523</v>
      </c>
      <c r="AM875">
        <v>-0.64082330465316772</v>
      </c>
      <c r="AN875">
        <v>-0.65115433931350708</v>
      </c>
      <c r="AO875">
        <v>-0.83482939004898071</v>
      </c>
      <c r="AP875">
        <v>-0.74353963136672974</v>
      </c>
      <c r="AQ875">
        <v>-1.0004456043243408</v>
      </c>
      <c r="AR875">
        <v>-1.0405339002609253</v>
      </c>
      <c r="AS875">
        <v>-1.0258383750915527</v>
      </c>
      <c r="AT875">
        <v>-0.98363131284713745</v>
      </c>
      <c r="AU875">
        <v>-0.72248148918151855</v>
      </c>
      <c r="AV875">
        <v>-0.4716607928276062</v>
      </c>
      <c r="AW875">
        <v>-0.34761551022529602</v>
      </c>
      <c r="AX875">
        <v>-0.40243804454803467</v>
      </c>
      <c r="AY875">
        <v>-0.74663221836090088</v>
      </c>
      <c r="AZ875">
        <v>-1.3217694759368896</v>
      </c>
      <c r="BA875">
        <v>-1.0408556461334229</v>
      </c>
      <c r="BB875">
        <v>-1.1627398729324341</v>
      </c>
      <c r="BC875">
        <v>-1.7636426687240601</v>
      </c>
      <c r="BD875">
        <v>-1.6190054416656494</v>
      </c>
      <c r="BE875">
        <v>-1.3237892389297485</v>
      </c>
      <c r="BF875">
        <v>-1.328711986541748</v>
      </c>
      <c r="BG875">
        <v>-0.29502072930335999</v>
      </c>
      <c r="BH875">
        <v>-0.29136347770690918</v>
      </c>
      <c r="BI875">
        <v>-0.31389662623405457</v>
      </c>
      <c r="BJ875">
        <v>-0.28356069326400757</v>
      </c>
      <c r="BK875">
        <v>-0.2666497528553009</v>
      </c>
      <c r="BL875">
        <v>-0.33562144637107849</v>
      </c>
      <c r="BM875">
        <v>-0.42555832862854004</v>
      </c>
      <c r="BN875">
        <v>-0.31283891201019287</v>
      </c>
      <c r="BO875">
        <v>-0.45343244075775146</v>
      </c>
      <c r="BP875">
        <v>-0.48920628428459167</v>
      </c>
      <c r="BQ875">
        <v>-0.404672771692276</v>
      </c>
      <c r="BR875">
        <v>-0.35701835155487061</v>
      </c>
      <c r="BS875">
        <v>-0.15839029848575592</v>
      </c>
      <c r="BT875">
        <v>6.4605101943016052E-2</v>
      </c>
      <c r="BU875">
        <v>0.25863584876060486</v>
      </c>
      <c r="BV875">
        <v>0.32092627882957458</v>
      </c>
      <c r="BW875">
        <v>9.509943425655365E-2</v>
      </c>
      <c r="BX875">
        <v>-0.35259243845939636</v>
      </c>
      <c r="BY875">
        <v>-0.21008498966693878</v>
      </c>
      <c r="BZ875">
        <v>-0.27077114582061768</v>
      </c>
      <c r="CA875">
        <v>-0.73058062791824341</v>
      </c>
      <c r="CB875">
        <v>-0.64567726850509644</v>
      </c>
      <c r="CC875">
        <v>-0.4331684410572052</v>
      </c>
      <c r="CD875">
        <v>-0.45382070541381836</v>
      </c>
      <c r="CE875">
        <v>6.757790595293045E-2</v>
      </c>
      <c r="CF875">
        <v>4.3541938066482544E-2</v>
      </c>
      <c r="CG875">
        <v>1.2882054783403873E-2</v>
      </c>
      <c r="CH875">
        <v>-3.5050615668296814E-2</v>
      </c>
      <c r="CI875">
        <v>-7.4982619844377041E-3</v>
      </c>
      <c r="CJ875">
        <v>-0.11708434671163559</v>
      </c>
      <c r="CK875">
        <v>-0.14209844172000885</v>
      </c>
      <c r="CL875">
        <v>-1.4536866918206215E-2</v>
      </c>
      <c r="CM875">
        <v>-7.457277923822403E-2</v>
      </c>
      <c r="CN875">
        <v>-0.10735844820737839</v>
      </c>
      <c r="CO875">
        <v>2.5544598698616028E-2</v>
      </c>
      <c r="CP875">
        <v>7.6971873641014099E-2</v>
      </c>
      <c r="CQ875">
        <v>0.23229755461215973</v>
      </c>
      <c r="CR875">
        <v>0.43602123856544495</v>
      </c>
      <c r="CS875">
        <v>0.67852365970611572</v>
      </c>
      <c r="CT875">
        <v>0.82192623615264893</v>
      </c>
      <c r="CU875">
        <v>0.67808020114898682</v>
      </c>
      <c r="CV875">
        <v>0.3186565637588501</v>
      </c>
      <c r="CW875">
        <v>0.36530420184135437</v>
      </c>
      <c r="CX875">
        <v>0.34700363874435425</v>
      </c>
      <c r="CY875">
        <v>-1.5084989368915558E-2</v>
      </c>
      <c r="CZ875">
        <v>2.844688855111599E-2</v>
      </c>
      <c r="DA875">
        <v>0.18367284536361694</v>
      </c>
      <c r="DB875">
        <v>0.15212631225585938</v>
      </c>
      <c r="DC875">
        <v>0.43017655611038208</v>
      </c>
      <c r="DD875">
        <v>0.37844735383987427</v>
      </c>
      <c r="DE875">
        <v>0.33966073393821716</v>
      </c>
      <c r="DF875">
        <v>0.21345944702625275</v>
      </c>
      <c r="DG875">
        <v>0.25165322422981262</v>
      </c>
      <c r="DH875">
        <v>0.10145276039838791</v>
      </c>
      <c r="DI875">
        <v>0.14136144518852234</v>
      </c>
      <c r="DJ875">
        <v>0.28376516699790955</v>
      </c>
      <c r="DK875">
        <v>0.30428686738014221</v>
      </c>
      <c r="DL875">
        <v>0.27448937296867371</v>
      </c>
      <c r="DM875">
        <v>0.45576196908950806</v>
      </c>
      <c r="DN875">
        <v>0.51096212863922119</v>
      </c>
      <c r="DO875">
        <v>0.62298542261123657</v>
      </c>
      <c r="DP875">
        <v>0.80743736028671265</v>
      </c>
      <c r="DQ875">
        <v>1.0984115600585937</v>
      </c>
      <c r="DR875">
        <v>1.3229261636734009</v>
      </c>
      <c r="DS875">
        <v>1.2610609531402588</v>
      </c>
      <c r="DT875">
        <v>0.98990559577941895</v>
      </c>
      <c r="DU875">
        <v>0.9406934380531311</v>
      </c>
      <c r="DV875">
        <v>0.96477842330932617</v>
      </c>
      <c r="DW875">
        <v>0.70041066408157349</v>
      </c>
      <c r="DX875">
        <v>0.70257103443145752</v>
      </c>
      <c r="DY875">
        <v>0.8005141019821167</v>
      </c>
      <c r="DZ875">
        <v>0.75807332992553711</v>
      </c>
      <c r="EA875">
        <v>0.95371139049530029</v>
      </c>
      <c r="EB875">
        <v>0.86199760437011719</v>
      </c>
      <c r="EC875">
        <v>0.81147724390029907</v>
      </c>
      <c r="ED875">
        <v>0.57226854562759399</v>
      </c>
      <c r="EE875">
        <v>0.62582677602767944</v>
      </c>
      <c r="EF875">
        <v>0.41698563098907471</v>
      </c>
      <c r="EG875">
        <v>0.55063247680664063</v>
      </c>
      <c r="EH875">
        <v>0.7144659161567688</v>
      </c>
      <c r="EI875">
        <v>0.85130006074905396</v>
      </c>
      <c r="EJ875">
        <v>0.82581698894500732</v>
      </c>
      <c r="EK875">
        <v>1.0769275426864624</v>
      </c>
      <c r="EL875">
        <v>1.1375751495361328</v>
      </c>
      <c r="EM875">
        <v>1.1870765686035156</v>
      </c>
      <c r="EN875">
        <v>1.3437032699584961</v>
      </c>
      <c r="EO875">
        <v>1.7046629190444946</v>
      </c>
      <c r="EP875">
        <v>2.046290397644043</v>
      </c>
      <c r="EQ875">
        <v>2.102792501449585</v>
      </c>
      <c r="ER875">
        <v>1.9590826034545898</v>
      </c>
      <c r="ES875">
        <v>1.7714639902114868</v>
      </c>
      <c r="ET875">
        <v>1.8567471504211426</v>
      </c>
      <c r="EU875">
        <v>1.7334727048873901</v>
      </c>
      <c r="EV875">
        <v>1.6758992671966553</v>
      </c>
      <c r="EW875">
        <v>1.6911349296569824</v>
      </c>
      <c r="EX875">
        <v>1.6329646110534668</v>
      </c>
      <c r="EY875">
        <v>71.013748168945313</v>
      </c>
      <c r="EZ875">
        <v>69.711982727050781</v>
      </c>
      <c r="FA875">
        <v>68.645317077636719</v>
      </c>
      <c r="FB875">
        <v>67.5977783203125</v>
      </c>
      <c r="FC875">
        <v>66.0916748046875</v>
      </c>
      <c r="FD875">
        <v>65.104606628417969</v>
      </c>
      <c r="FE875">
        <v>64.744400024414063</v>
      </c>
      <c r="FF875">
        <v>66.628135681152344</v>
      </c>
      <c r="FG875">
        <v>70.22662353515625</v>
      </c>
      <c r="FH875">
        <v>75.023963928222656</v>
      </c>
      <c r="FI875">
        <v>79.916496276855469</v>
      </c>
      <c r="FJ875">
        <v>84.781547546386719</v>
      </c>
      <c r="FK875">
        <v>88.381637573242188</v>
      </c>
      <c r="FL875">
        <v>90.536949157714844</v>
      </c>
      <c r="FM875">
        <v>92.053489685058594</v>
      </c>
      <c r="FN875">
        <v>92.291107177734375</v>
      </c>
      <c r="FO875">
        <v>92.609672546386719</v>
      </c>
      <c r="FP875">
        <v>91.488296508789063</v>
      </c>
      <c r="FQ875">
        <v>90.638725280761719</v>
      </c>
      <c r="FR875">
        <v>87.764923095703125</v>
      </c>
      <c r="FS875">
        <v>83.639129638671875</v>
      </c>
      <c r="FT875">
        <v>79.51007080078125</v>
      </c>
      <c r="FU875">
        <v>76.550018310546875</v>
      </c>
      <c r="FV875">
        <v>74.527297973632812</v>
      </c>
      <c r="FW875">
        <v>1</v>
      </c>
    </row>
    <row r="876" spans="1:179" x14ac:dyDescent="0.2">
      <c r="A876" t="s">
        <v>241</v>
      </c>
      <c r="B876" t="s">
        <v>248</v>
      </c>
      <c r="C876" t="s">
        <v>218</v>
      </c>
      <c r="D876" t="s">
        <v>41</v>
      </c>
      <c r="E876">
        <v>2016</v>
      </c>
      <c r="F876" t="s">
        <v>226</v>
      </c>
      <c r="G876" t="s">
        <v>246</v>
      </c>
      <c r="H876">
        <v>83.28</v>
      </c>
      <c r="K876">
        <v>16.471421419674016</v>
      </c>
      <c r="L876">
        <v>15.837859658012622</v>
      </c>
      <c r="M876">
        <v>15.79505904678021</v>
      </c>
      <c r="N876">
        <v>16.382614940954806</v>
      </c>
      <c r="O876">
        <v>17.227329332884178</v>
      </c>
      <c r="P876">
        <v>18.593888300745895</v>
      </c>
      <c r="Q876">
        <v>21.643637338207885</v>
      </c>
      <c r="R876">
        <v>23.971701177268404</v>
      </c>
      <c r="S876">
        <v>25.835948816709948</v>
      </c>
      <c r="T876">
        <v>27.491609262988387</v>
      </c>
      <c r="U876">
        <v>28.97432624586283</v>
      </c>
      <c r="V876">
        <v>30.1054735593553</v>
      </c>
      <c r="W876">
        <v>30.587433079324104</v>
      </c>
      <c r="X876">
        <v>31.321977275665208</v>
      </c>
      <c r="Y876">
        <v>31.559384113239808</v>
      </c>
      <c r="Z876">
        <v>29.712699307253054</v>
      </c>
      <c r="AA876">
        <v>28.943824240329221</v>
      </c>
      <c r="AB876">
        <v>27.857623720494111</v>
      </c>
      <c r="AC876">
        <v>26.010890647023473</v>
      </c>
      <c r="AD876">
        <v>24.899228825590352</v>
      </c>
      <c r="AE876">
        <v>23.867714432197658</v>
      </c>
      <c r="AF876">
        <v>22.125895443322783</v>
      </c>
      <c r="AG876">
        <v>19.451517978780089</v>
      </c>
      <c r="AH876">
        <v>17.944443620776589</v>
      </c>
      <c r="AI876">
        <v>-0.76112270355224609</v>
      </c>
      <c r="AJ876">
        <v>-0.71910876035690308</v>
      </c>
      <c r="AK876">
        <v>-0.72693586349487305</v>
      </c>
      <c r="AL876">
        <v>-0.59111630916595459</v>
      </c>
      <c r="AM876">
        <v>-0.59162122011184692</v>
      </c>
      <c r="AN876">
        <v>-0.59347575902938843</v>
      </c>
      <c r="AO876">
        <v>-0.76144349575042725</v>
      </c>
      <c r="AP876">
        <v>-0.68604129552841187</v>
      </c>
      <c r="AQ876">
        <v>-0.91921937465667725</v>
      </c>
      <c r="AR876">
        <v>-0.95396143198013306</v>
      </c>
      <c r="AS876">
        <v>-0.94971030950546265</v>
      </c>
      <c r="AT876">
        <v>-0.91431897878646851</v>
      </c>
      <c r="AU876">
        <v>-0.68390768766403198</v>
      </c>
      <c r="AV876">
        <v>-0.46643802523612976</v>
      </c>
      <c r="AW876">
        <v>-0.36883583664894104</v>
      </c>
      <c r="AX876">
        <v>-0.4295593798160553</v>
      </c>
      <c r="AY876">
        <v>-0.73751270771026611</v>
      </c>
      <c r="AZ876">
        <v>-1.2437362670898437</v>
      </c>
      <c r="BA876">
        <v>-0.98743420839309692</v>
      </c>
      <c r="BB876">
        <v>-1.0987759828567505</v>
      </c>
      <c r="BC876">
        <v>-1.6286207437515259</v>
      </c>
      <c r="BD876">
        <v>-1.4980250597000122</v>
      </c>
      <c r="BE876">
        <v>-1.2361282110214233</v>
      </c>
      <c r="BF876">
        <v>-1.2384628057479858</v>
      </c>
      <c r="BG876">
        <v>-0.2773546576499939</v>
      </c>
      <c r="BH876">
        <v>-0.27228817343711853</v>
      </c>
      <c r="BI876">
        <v>-0.2909577488899231</v>
      </c>
      <c r="BJ876">
        <v>-0.25956174731254578</v>
      </c>
      <c r="BK876">
        <v>-0.24586920440196991</v>
      </c>
      <c r="BL876">
        <v>-0.30191022157669067</v>
      </c>
      <c r="BM876">
        <v>-0.38325995206832886</v>
      </c>
      <c r="BN876">
        <v>-0.28805586695671082</v>
      </c>
      <c r="BO876">
        <v>-0.41375634074211121</v>
      </c>
      <c r="BP876">
        <v>-0.44451168179512024</v>
      </c>
      <c r="BQ876">
        <v>-0.37572744488716125</v>
      </c>
      <c r="BR876">
        <v>-0.3353024423122406</v>
      </c>
      <c r="BS876">
        <v>-0.16266387701034546</v>
      </c>
      <c r="BT876">
        <v>2.9094068333506584E-2</v>
      </c>
      <c r="BU876">
        <v>0.19136568903923035</v>
      </c>
      <c r="BV876">
        <v>0.23885942995548248</v>
      </c>
      <c r="BW876">
        <v>4.0282372385263443E-2</v>
      </c>
      <c r="BX876">
        <v>-0.34817624092102051</v>
      </c>
      <c r="BY876">
        <v>-0.2197674959897995</v>
      </c>
      <c r="BZ876">
        <v>-0.27455958724021912</v>
      </c>
      <c r="CA876">
        <v>-0.67402821779251099</v>
      </c>
      <c r="CB876">
        <v>-0.59862929582595825</v>
      </c>
      <c r="CC876">
        <v>-0.41315740346908569</v>
      </c>
      <c r="CD876">
        <v>-0.43002679944038391</v>
      </c>
      <c r="CE876">
        <v>5.7701602578163147E-2</v>
      </c>
      <c r="CF876">
        <v>3.7178419530391693E-2</v>
      </c>
      <c r="CG876">
        <v>1.0999382473528385E-2</v>
      </c>
      <c r="CH876">
        <v>-2.9928077012300491E-2</v>
      </c>
      <c r="CI876">
        <v>-6.4024142920970917E-3</v>
      </c>
      <c r="CJ876">
        <v>-9.9972829222679138E-2</v>
      </c>
      <c r="CK876">
        <v>-0.12133119255304337</v>
      </c>
      <c r="CL876">
        <v>-1.2412349693477154E-2</v>
      </c>
      <c r="CM876">
        <v>-6.3674196600914001E-2</v>
      </c>
      <c r="CN876">
        <v>-9.1668345034122467E-2</v>
      </c>
      <c r="CO876">
        <v>2.1811334416270256E-2</v>
      </c>
      <c r="CP876">
        <v>6.5722674131393433E-2</v>
      </c>
      <c r="CQ876">
        <v>0.19834798574447632</v>
      </c>
      <c r="CR876">
        <v>0.37229809165000916</v>
      </c>
      <c r="CS876">
        <v>0.57935953140258789</v>
      </c>
      <c r="CT876">
        <v>0.70180428028106689</v>
      </c>
      <c r="CU876">
        <v>0.57898086309432983</v>
      </c>
      <c r="CV876">
        <v>0.27208590507507324</v>
      </c>
      <c r="CW876">
        <v>0.31191614270210266</v>
      </c>
      <c r="CX876">
        <v>0.29629012942314148</v>
      </c>
      <c r="CY876">
        <v>-1.2880364432930946E-2</v>
      </c>
      <c r="CZ876">
        <v>2.4289464578032494E-2</v>
      </c>
      <c r="DA876">
        <v>0.15682962536811829</v>
      </c>
      <c r="DB876">
        <v>0.12989352643489838</v>
      </c>
      <c r="DC876">
        <v>0.39275786280632019</v>
      </c>
      <c r="DD876">
        <v>0.34664499759674072</v>
      </c>
      <c r="DE876">
        <v>0.31295651197433472</v>
      </c>
      <c r="DF876">
        <v>0.19970560073852539</v>
      </c>
      <c r="DG876">
        <v>0.23306436836719513</v>
      </c>
      <c r="DH876">
        <v>0.10196457803249359</v>
      </c>
      <c r="DI876">
        <v>0.14059756696224213</v>
      </c>
      <c r="DJ876">
        <v>0.26323115825653076</v>
      </c>
      <c r="DK876">
        <v>0.2864079475402832</v>
      </c>
      <c r="DL876">
        <v>0.26117497682571411</v>
      </c>
      <c r="DM876">
        <v>0.41935011744499207</v>
      </c>
      <c r="DN876">
        <v>0.46674779057502747</v>
      </c>
      <c r="DO876">
        <v>0.5593598484992981</v>
      </c>
      <c r="DP876">
        <v>0.71550208330154419</v>
      </c>
      <c r="DQ876">
        <v>0.96735340356826782</v>
      </c>
      <c r="DR876">
        <v>1.1647490262985229</v>
      </c>
      <c r="DS876">
        <v>1.1176793575286865</v>
      </c>
      <c r="DT876">
        <v>0.89234805107116699</v>
      </c>
      <c r="DU876">
        <v>0.84359979629516602</v>
      </c>
      <c r="DV876">
        <v>0.86713987588882446</v>
      </c>
      <c r="DW876">
        <v>0.64826750755310059</v>
      </c>
      <c r="DX876">
        <v>0.64720821380615234</v>
      </c>
      <c r="DY876">
        <v>0.72681665420532227</v>
      </c>
      <c r="DZ876">
        <v>0.68981385231018066</v>
      </c>
      <c r="EA876">
        <v>0.87652587890625</v>
      </c>
      <c r="EB876">
        <v>0.79346561431884766</v>
      </c>
      <c r="EC876">
        <v>0.74893462657928467</v>
      </c>
      <c r="ED876">
        <v>0.53126013278961182</v>
      </c>
      <c r="EE876">
        <v>0.57881635427474976</v>
      </c>
      <c r="EF876">
        <v>0.39353010058403015</v>
      </c>
      <c r="EG876">
        <v>0.51878106594085693</v>
      </c>
      <c r="EH876">
        <v>0.6612166166305542</v>
      </c>
      <c r="EI876">
        <v>0.79187095165252686</v>
      </c>
      <c r="EJ876">
        <v>0.77062469720840454</v>
      </c>
      <c r="EK876">
        <v>0.99333298206329346</v>
      </c>
      <c r="EL876">
        <v>1.0457643270492554</v>
      </c>
      <c r="EM876">
        <v>1.0806035995483398</v>
      </c>
      <c r="EN876">
        <v>1.2110341787338257</v>
      </c>
      <c r="EO876">
        <v>1.527554988861084</v>
      </c>
      <c r="EP876">
        <v>1.8331679105758667</v>
      </c>
      <c r="EQ876">
        <v>1.8954745531082153</v>
      </c>
      <c r="ER876">
        <v>1.7879080772399902</v>
      </c>
      <c r="ES876">
        <v>1.6112664937973022</v>
      </c>
      <c r="ET876">
        <v>1.6913561820983887</v>
      </c>
      <c r="EU876">
        <v>1.6028599739074707</v>
      </c>
      <c r="EV876">
        <v>1.5466040372848511</v>
      </c>
      <c r="EW876">
        <v>1.5497874021530151</v>
      </c>
      <c r="EX876">
        <v>1.498249888420105</v>
      </c>
      <c r="EY876">
        <v>71.013748168945313</v>
      </c>
      <c r="EZ876">
        <v>69.711982727050781</v>
      </c>
      <c r="FA876">
        <v>68.645317077636719</v>
      </c>
      <c r="FB876">
        <v>67.5977783203125</v>
      </c>
      <c r="FC876">
        <v>66.0916748046875</v>
      </c>
      <c r="FD876">
        <v>65.104606628417969</v>
      </c>
      <c r="FE876">
        <v>64.744400024414063</v>
      </c>
      <c r="FF876">
        <v>66.628135681152344</v>
      </c>
      <c r="FG876">
        <v>70.22662353515625</v>
      </c>
      <c r="FH876">
        <v>75.023963928222656</v>
      </c>
      <c r="FI876">
        <v>79.916496276855469</v>
      </c>
      <c r="FJ876">
        <v>84.781547546386719</v>
      </c>
      <c r="FK876">
        <v>88.381637573242188</v>
      </c>
      <c r="FL876">
        <v>90.536941528320313</v>
      </c>
      <c r="FM876">
        <v>92.053489685058594</v>
      </c>
      <c r="FN876">
        <v>92.291107177734375</v>
      </c>
      <c r="FO876">
        <v>92.609672546386719</v>
      </c>
      <c r="FP876">
        <v>91.488296508789063</v>
      </c>
      <c r="FQ876">
        <v>90.638725280761719</v>
      </c>
      <c r="FR876">
        <v>87.764923095703125</v>
      </c>
      <c r="FS876">
        <v>83.639129638671875</v>
      </c>
      <c r="FT876">
        <v>79.51007080078125</v>
      </c>
      <c r="FU876">
        <v>76.550018310546875</v>
      </c>
      <c r="FV876">
        <v>74.527297973632812</v>
      </c>
      <c r="FW876">
        <v>1</v>
      </c>
    </row>
    <row r="877" spans="1:179" x14ac:dyDescent="0.2">
      <c r="A877" t="s">
        <v>241</v>
      </c>
      <c r="B877" t="s">
        <v>248</v>
      </c>
      <c r="C877" t="s">
        <v>218</v>
      </c>
      <c r="D877" t="s">
        <v>41</v>
      </c>
      <c r="E877" t="s">
        <v>250</v>
      </c>
      <c r="F877" t="s">
        <v>226</v>
      </c>
      <c r="G877" t="s">
        <v>246</v>
      </c>
      <c r="H877">
        <v>79.040000000000006</v>
      </c>
      <c r="K877">
        <v>15.631637007461341</v>
      </c>
      <c r="L877">
        <v>15.030376968769756</v>
      </c>
      <c r="M877">
        <v>14.989758518094733</v>
      </c>
      <c r="N877">
        <v>15.547358267704769</v>
      </c>
      <c r="O877">
        <v>16.349005460936485</v>
      </c>
      <c r="P877">
        <v>17.64589133317763</v>
      </c>
      <c r="Q877">
        <v>20.540150954300472</v>
      </c>
      <c r="R877">
        <v>22.749520014515504</v>
      </c>
      <c r="S877">
        <v>24.51872023405209</v>
      </c>
      <c r="T877">
        <v>26.089967939057274</v>
      </c>
      <c r="U877">
        <v>27.497089587551304</v>
      </c>
      <c r="V877">
        <v>28.570566111281053</v>
      </c>
      <c r="W877">
        <v>29.027953247247595</v>
      </c>
      <c r="X877">
        <v>29.725047198679555</v>
      </c>
      <c r="Y877">
        <v>29.950350007314078</v>
      </c>
      <c r="Z877">
        <v>28.197817191906921</v>
      </c>
      <c r="AA877">
        <v>27.46814270638345</v>
      </c>
      <c r="AB877">
        <v>26.437321394077163</v>
      </c>
      <c r="AC877">
        <v>24.684742772071523</v>
      </c>
      <c r="AD877">
        <v>23.629758285611839</v>
      </c>
      <c r="AE877">
        <v>22.650834964141421</v>
      </c>
      <c r="AF877">
        <v>20.997821452248999</v>
      </c>
      <c r="AG877">
        <v>18.459795335284191</v>
      </c>
      <c r="AH877">
        <v>17.029558156152518</v>
      </c>
      <c r="AI877">
        <v>-0.74291789531707764</v>
      </c>
      <c r="AJ877">
        <v>-0.70147264003753662</v>
      </c>
      <c r="AK877">
        <v>-0.70843905210494995</v>
      </c>
      <c r="AL877">
        <v>-0.57509738206863403</v>
      </c>
      <c r="AM877">
        <v>-0.57618111371994019</v>
      </c>
      <c r="AN877">
        <v>-0.575633704662323</v>
      </c>
      <c r="AO877">
        <v>-0.73872619867324829</v>
      </c>
      <c r="AP877">
        <v>-0.66801154613494873</v>
      </c>
      <c r="AQ877">
        <v>-0.89387798309326172</v>
      </c>
      <c r="AR877">
        <v>-0.92701852321624756</v>
      </c>
      <c r="AS877">
        <v>-0.92573225498199463</v>
      </c>
      <c r="AT877">
        <v>-0.89235955476760864</v>
      </c>
      <c r="AU877">
        <v>-0.67123556137084961</v>
      </c>
      <c r="AV877">
        <v>-0.46375849843025208</v>
      </c>
      <c r="AW877">
        <v>-0.37388637661933899</v>
      </c>
      <c r="AX877">
        <v>-0.43612220883369446</v>
      </c>
      <c r="AY877">
        <v>-0.73303240537643433</v>
      </c>
      <c r="AZ877">
        <v>-1.218461275100708</v>
      </c>
      <c r="BA877">
        <v>-0.96978050470352173</v>
      </c>
      <c r="BB877">
        <v>-1.0778535604476929</v>
      </c>
      <c r="BC877">
        <v>-1.5862363576889038</v>
      </c>
      <c r="BD877">
        <v>-1.4599487781524658</v>
      </c>
      <c r="BE877">
        <v>-1.2081500291824341</v>
      </c>
      <c r="BF877">
        <v>-1.2097467184066772</v>
      </c>
      <c r="BG877">
        <v>-0.27164348959922791</v>
      </c>
      <c r="BH877">
        <v>-0.2661915123462677</v>
      </c>
      <c r="BI877">
        <v>-0.28372031450271606</v>
      </c>
      <c r="BJ877">
        <v>-0.25210544466972351</v>
      </c>
      <c r="BK877">
        <v>-0.23935838043689728</v>
      </c>
      <c r="BL877">
        <v>-0.29159802198410034</v>
      </c>
      <c r="BM877">
        <v>-0.37030947208404541</v>
      </c>
      <c r="BN877">
        <v>-0.28030434250831604</v>
      </c>
      <c r="BO877">
        <v>-0.40146887302398682</v>
      </c>
      <c r="BP877">
        <v>-0.43072563409805298</v>
      </c>
      <c r="BQ877">
        <v>-0.36657282710075378</v>
      </c>
      <c r="BR877">
        <v>-0.32829651236534119</v>
      </c>
      <c r="BS877">
        <v>-0.16345317661762238</v>
      </c>
      <c r="BT877">
        <v>1.8976163119077682E-2</v>
      </c>
      <c r="BU877">
        <v>0.17184761166572571</v>
      </c>
      <c r="BV877">
        <v>0.21503424644470215</v>
      </c>
      <c r="BW877">
        <v>2.4675654247403145E-2</v>
      </c>
      <c r="BX877">
        <v>-0.34602966904640198</v>
      </c>
      <c r="BY877">
        <v>-0.22193926572799683</v>
      </c>
      <c r="BZ877">
        <v>-0.27492314577102661</v>
      </c>
      <c r="CA877">
        <v>-0.65629690885543823</v>
      </c>
      <c r="CB877">
        <v>-0.58378040790557861</v>
      </c>
      <c r="CC877">
        <v>-0.40643298625946045</v>
      </c>
      <c r="CD877">
        <v>-0.42218905687332153</v>
      </c>
      <c r="CE877">
        <v>5.475972592830658E-2</v>
      </c>
      <c r="CF877">
        <v>3.5282902419567108E-2</v>
      </c>
      <c r="CG877">
        <v>1.0438586585223675E-2</v>
      </c>
      <c r="CH877">
        <v>-2.8402214869856834E-2</v>
      </c>
      <c r="CI877">
        <v>-6.0759913176298141E-3</v>
      </c>
      <c r="CJ877">
        <v>-9.487578272819519E-2</v>
      </c>
      <c r="CK877">
        <v>-0.11514520645141602</v>
      </c>
      <c r="CL877">
        <v>-1.1779514141380787E-2</v>
      </c>
      <c r="CM877">
        <v>-6.0427810996770859E-2</v>
      </c>
      <c r="CN877">
        <v>-8.6994700133800507E-2</v>
      </c>
      <c r="CO877">
        <v>2.069929800927639E-2</v>
      </c>
      <c r="CP877">
        <v>6.237185001373291E-2</v>
      </c>
      <c r="CQ877">
        <v>0.18823534250259399</v>
      </c>
      <c r="CR877">
        <v>0.35331672430038452</v>
      </c>
      <c r="CS877">
        <v>0.54982131719589233</v>
      </c>
      <c r="CT877">
        <v>0.66602325439453125</v>
      </c>
      <c r="CU877">
        <v>0.5494619607925415</v>
      </c>
      <c r="CV877">
        <v>0.25821378827095032</v>
      </c>
      <c r="CW877">
        <v>0.29601329565048218</v>
      </c>
      <c r="CX877">
        <v>0.28118398785591125</v>
      </c>
      <c r="CY877">
        <v>-1.2223668396472931E-2</v>
      </c>
      <c r="CZ877">
        <v>2.3051081225275993E-2</v>
      </c>
      <c r="DA877">
        <v>0.14883378148078918</v>
      </c>
      <c r="DB877">
        <v>0.12327098846435547</v>
      </c>
      <c r="DC877">
        <v>0.38116294145584106</v>
      </c>
      <c r="DD877">
        <v>0.33675730228424072</v>
      </c>
      <c r="DE877">
        <v>0.30459746718406677</v>
      </c>
      <c r="DF877">
        <v>0.19530101120471954</v>
      </c>
      <c r="DG877">
        <v>0.22720640897750854</v>
      </c>
      <c r="DH877">
        <v>0.10184645652770996</v>
      </c>
      <c r="DI877">
        <v>0.14001907408237457</v>
      </c>
      <c r="DJ877">
        <v>0.25674530863761902</v>
      </c>
      <c r="DK877">
        <v>0.2806132435798645</v>
      </c>
      <c r="DL877">
        <v>0.25673624873161316</v>
      </c>
      <c r="DM877">
        <v>0.40797141194343567</v>
      </c>
      <c r="DN877">
        <v>0.45304021239280701</v>
      </c>
      <c r="DO877">
        <v>0.53992384672164917</v>
      </c>
      <c r="DP877">
        <v>0.68765723705291748</v>
      </c>
      <c r="DQ877">
        <v>0.92779499292373657</v>
      </c>
      <c r="DR877">
        <v>1.1170122623443604</v>
      </c>
      <c r="DS877">
        <v>1.074248194694519</v>
      </c>
      <c r="DT877">
        <v>0.86245721578598022</v>
      </c>
      <c r="DU877">
        <v>0.81396585702896118</v>
      </c>
      <c r="DV877">
        <v>0.83729112148284912</v>
      </c>
      <c r="DW877">
        <v>0.63184958696365356</v>
      </c>
      <c r="DX877">
        <v>0.6298825740814209</v>
      </c>
      <c r="DY877">
        <v>0.70410054922103882</v>
      </c>
      <c r="DZ877">
        <v>0.66873103380203247</v>
      </c>
      <c r="EA877">
        <v>0.85243737697601318</v>
      </c>
      <c r="EB877">
        <v>0.77203845977783203</v>
      </c>
      <c r="EC877">
        <v>0.72931623458862305</v>
      </c>
      <c r="ED877">
        <v>0.51829296350479126</v>
      </c>
      <c r="EE877">
        <v>0.56402915716171265</v>
      </c>
      <c r="EF877">
        <v>0.38588213920593262</v>
      </c>
      <c r="EG877">
        <v>0.50843578577041626</v>
      </c>
      <c r="EH877">
        <v>0.64445251226425171</v>
      </c>
      <c r="EI877">
        <v>0.7730223536491394</v>
      </c>
      <c r="EJ877">
        <v>0.75302910804748535</v>
      </c>
      <c r="EK877">
        <v>0.96713083982467651</v>
      </c>
      <c r="EL877">
        <v>1.0171031951904297</v>
      </c>
      <c r="EM877">
        <v>1.0477062463760376</v>
      </c>
      <c r="EN877">
        <v>1.1703919172286987</v>
      </c>
      <c r="EO877">
        <v>1.4735289812088013</v>
      </c>
      <c r="EP877">
        <v>1.7681686878204346</v>
      </c>
      <c r="EQ877">
        <v>1.8319562673568726</v>
      </c>
      <c r="ER877">
        <v>1.7348887920379639</v>
      </c>
      <c r="ES877">
        <v>1.5618071556091309</v>
      </c>
      <c r="ET877">
        <v>1.6402214765548706</v>
      </c>
      <c r="EU877">
        <v>1.5617890357971191</v>
      </c>
      <c r="EV877">
        <v>1.5060509443283081</v>
      </c>
      <c r="EW877">
        <v>1.5058175325393677</v>
      </c>
      <c r="EX877">
        <v>1.4562886953353882</v>
      </c>
      <c r="EY877">
        <v>71.013748168945313</v>
      </c>
      <c r="EZ877">
        <v>69.711982727050781</v>
      </c>
      <c r="FA877">
        <v>68.645317077636719</v>
      </c>
      <c r="FB877">
        <v>67.5977783203125</v>
      </c>
      <c r="FC877">
        <v>66.0916748046875</v>
      </c>
      <c r="FD877">
        <v>65.104606628417969</v>
      </c>
      <c r="FE877">
        <v>64.744400024414063</v>
      </c>
      <c r="FF877">
        <v>66.628135681152344</v>
      </c>
      <c r="FG877">
        <v>70.22662353515625</v>
      </c>
      <c r="FH877">
        <v>75.023963928222656</v>
      </c>
      <c r="FI877">
        <v>79.916488647460937</v>
      </c>
      <c r="FJ877">
        <v>84.781547546386719</v>
      </c>
      <c r="FK877">
        <v>88.381637573242188</v>
      </c>
      <c r="FL877">
        <v>90.536949157714844</v>
      </c>
      <c r="FM877">
        <v>92.053489685058594</v>
      </c>
      <c r="FN877">
        <v>92.291107177734375</v>
      </c>
      <c r="FO877">
        <v>92.609672546386719</v>
      </c>
      <c r="FP877">
        <v>91.488296508789063</v>
      </c>
      <c r="FQ877">
        <v>90.638725280761719</v>
      </c>
      <c r="FR877">
        <v>87.764915466308594</v>
      </c>
      <c r="FS877">
        <v>83.639129638671875</v>
      </c>
      <c r="FT877">
        <v>79.51007080078125</v>
      </c>
      <c r="FU877">
        <v>76.550018310546875</v>
      </c>
      <c r="FV877">
        <v>74.527297973632812</v>
      </c>
      <c r="FW877">
        <v>1</v>
      </c>
    </row>
    <row r="878" spans="1:179" x14ac:dyDescent="0.2">
      <c r="A878" t="s">
        <v>241</v>
      </c>
      <c r="B878" t="s">
        <v>248</v>
      </c>
      <c r="C878" t="s">
        <v>218</v>
      </c>
      <c r="D878" t="s">
        <v>42</v>
      </c>
      <c r="E878">
        <v>2015</v>
      </c>
      <c r="F878" t="s">
        <v>226</v>
      </c>
      <c r="G878" t="s">
        <v>246</v>
      </c>
      <c r="H878">
        <v>97.84</v>
      </c>
      <c r="K878">
        <v>20.128936308015511</v>
      </c>
      <c r="L878">
        <v>19.4697254560683</v>
      </c>
      <c r="M878">
        <v>19.49036460532006</v>
      </c>
      <c r="N878">
        <v>20.146448578610432</v>
      </c>
      <c r="O878">
        <v>21.237677380377626</v>
      </c>
      <c r="P878">
        <v>22.847612262622551</v>
      </c>
      <c r="Q878">
        <v>26.472681666796113</v>
      </c>
      <c r="R878">
        <v>29.463537249241668</v>
      </c>
      <c r="S878">
        <v>31.794565235221661</v>
      </c>
      <c r="T878">
        <v>33.703785512867086</v>
      </c>
      <c r="U878">
        <v>35.61814175294613</v>
      </c>
      <c r="V878">
        <v>36.871952634830855</v>
      </c>
      <c r="W878">
        <v>37.054789878359735</v>
      </c>
      <c r="X878">
        <v>37.489119277323326</v>
      </c>
      <c r="Y878">
        <v>37.383027894128048</v>
      </c>
      <c r="Z878">
        <v>35.040046778188461</v>
      </c>
      <c r="AA878">
        <v>34.023868909563532</v>
      </c>
      <c r="AB878">
        <v>32.9597310925964</v>
      </c>
      <c r="AC878">
        <v>30.894661652097831</v>
      </c>
      <c r="AD878">
        <v>29.651900005652308</v>
      </c>
      <c r="AE878">
        <v>28.427686996931747</v>
      </c>
      <c r="AF878">
        <v>26.404079293129616</v>
      </c>
      <c r="AG878">
        <v>23.283168516012125</v>
      </c>
      <c r="AH878">
        <v>21.555232773977089</v>
      </c>
      <c r="AI878">
        <v>-0.70630520582199097</v>
      </c>
      <c r="AJ878">
        <v>-0.58338338136672974</v>
      </c>
      <c r="AK878">
        <v>-0.5558355450630188</v>
      </c>
      <c r="AL878">
        <v>-0.47037631273269653</v>
      </c>
      <c r="AM878">
        <v>-0.47310841083526611</v>
      </c>
      <c r="AN878">
        <v>-0.54239678382873535</v>
      </c>
      <c r="AO878">
        <v>-0.59538388252258301</v>
      </c>
      <c r="AP878">
        <v>-0.55299544334411621</v>
      </c>
      <c r="AQ878">
        <v>-0.85966247320175171</v>
      </c>
      <c r="AR878">
        <v>-1.0365563631057739</v>
      </c>
      <c r="AS878">
        <v>-1.0355297327041626</v>
      </c>
      <c r="AT878">
        <v>-1.0032724142074585</v>
      </c>
      <c r="AU878">
        <v>-0.74150490760803223</v>
      </c>
      <c r="AV878">
        <v>-0.49620515108108521</v>
      </c>
      <c r="AW878">
        <v>-0.37454429268836975</v>
      </c>
      <c r="AX878">
        <v>-0.44665604829788208</v>
      </c>
      <c r="AY878">
        <v>-0.7372933030128479</v>
      </c>
      <c r="AZ878">
        <v>-1.2779983282089233</v>
      </c>
      <c r="BA878">
        <v>-0.96312421560287476</v>
      </c>
      <c r="BB878">
        <v>-0.98187345266342163</v>
      </c>
      <c r="BC878">
        <v>-1.4431957006454468</v>
      </c>
      <c r="BD878">
        <v>-1.3238526582717896</v>
      </c>
      <c r="BE878">
        <v>-1.086707592010498</v>
      </c>
      <c r="BF878">
        <v>-1.0994788408279419</v>
      </c>
      <c r="BG878">
        <v>-0.28750103712081909</v>
      </c>
      <c r="BH878">
        <v>-0.22965764999389648</v>
      </c>
      <c r="BI878">
        <v>-0.20594581961631775</v>
      </c>
      <c r="BJ878">
        <v>-0.17823484539985657</v>
      </c>
      <c r="BK878">
        <v>-0.17073410749435425</v>
      </c>
      <c r="BL878">
        <v>-0.25384616851806641</v>
      </c>
      <c r="BM878">
        <v>-0.2718651294708252</v>
      </c>
      <c r="BN878">
        <v>-0.19666682183742523</v>
      </c>
      <c r="BO878">
        <v>-0.38308757543563843</v>
      </c>
      <c r="BP878">
        <v>-0.51775830984115601</v>
      </c>
      <c r="BQ878">
        <v>-0.43301254510879517</v>
      </c>
      <c r="BR878">
        <v>-0.39139333367347717</v>
      </c>
      <c r="BS878">
        <v>-0.19084301590919495</v>
      </c>
      <c r="BT878">
        <v>4.2848642915487289E-2</v>
      </c>
      <c r="BU878">
        <v>0.25344744324684143</v>
      </c>
      <c r="BV878">
        <v>0.31083717942237854</v>
      </c>
      <c r="BW878">
        <v>0.10513488203287125</v>
      </c>
      <c r="BX878">
        <v>-0.32528507709503174</v>
      </c>
      <c r="BY878">
        <v>-0.16844284534454346</v>
      </c>
      <c r="BZ878">
        <v>-0.17020368576049805</v>
      </c>
      <c r="CA878">
        <v>-0.55455851554870605</v>
      </c>
      <c r="CB878">
        <v>-0.48041129112243652</v>
      </c>
      <c r="CC878">
        <v>-0.30694881081581116</v>
      </c>
      <c r="CD878">
        <v>-0.33270010352134705</v>
      </c>
      <c r="CE878">
        <v>2.5614544283598661E-3</v>
      </c>
      <c r="CF878">
        <v>1.5331706963479519E-2</v>
      </c>
      <c r="CG878">
        <v>3.6386746913194656E-2</v>
      </c>
      <c r="CH878">
        <v>2.4101449176669121E-2</v>
      </c>
      <c r="CI878">
        <v>3.8689419627189636E-2</v>
      </c>
      <c r="CJ878">
        <v>-5.3996890783309937E-2</v>
      </c>
      <c r="CK878">
        <v>-4.7797024250030518E-2</v>
      </c>
      <c r="CL878">
        <v>5.0125282257795334E-2</v>
      </c>
      <c r="CM878">
        <v>-5.3013261407613754E-2</v>
      </c>
      <c r="CN878">
        <v>-0.15844042599201202</v>
      </c>
      <c r="CO878">
        <v>-1.5710990875959396E-2</v>
      </c>
      <c r="CP878">
        <v>3.2392218708992004E-2</v>
      </c>
      <c r="CQ878">
        <v>0.19054374098777771</v>
      </c>
      <c r="CR878">
        <v>0.41619566082954407</v>
      </c>
      <c r="CS878">
        <v>0.68839257955551147</v>
      </c>
      <c r="CT878">
        <v>0.83547466993331909</v>
      </c>
      <c r="CU878">
        <v>0.68859803676605225</v>
      </c>
      <c r="CV878">
        <v>0.33456116914749146</v>
      </c>
      <c r="CW878">
        <v>0.38195106387138367</v>
      </c>
      <c r="CX878">
        <v>0.39195629954338074</v>
      </c>
      <c r="CY878">
        <v>6.0908827930688858E-2</v>
      </c>
      <c r="CZ878">
        <v>0.10375360399484634</v>
      </c>
      <c r="DA878">
        <v>0.23310975730419159</v>
      </c>
      <c r="DB878">
        <v>0.19836853444576263</v>
      </c>
      <c r="DC878">
        <v>0.29262393712997437</v>
      </c>
      <c r="DD878">
        <v>0.26032108068466187</v>
      </c>
      <c r="DE878">
        <v>0.27871930599212646</v>
      </c>
      <c r="DF878">
        <v>0.22643773257732391</v>
      </c>
      <c r="DG878">
        <v>0.24811294674873352</v>
      </c>
      <c r="DH878">
        <v>0.14585237205028534</v>
      </c>
      <c r="DI878">
        <v>0.17627108097076416</v>
      </c>
      <c r="DJ878">
        <v>0.2969173789024353</v>
      </c>
      <c r="DK878">
        <v>0.27706104516983032</v>
      </c>
      <c r="DL878">
        <v>0.20087747275829315</v>
      </c>
      <c r="DM878">
        <v>0.40159058570861816</v>
      </c>
      <c r="DN878">
        <v>0.45617777109146118</v>
      </c>
      <c r="DO878">
        <v>0.57193052768707275</v>
      </c>
      <c r="DP878">
        <v>0.78954267501831055</v>
      </c>
      <c r="DQ878">
        <v>1.1233377456665039</v>
      </c>
      <c r="DR878">
        <v>1.360112190246582</v>
      </c>
      <c r="DS878">
        <v>1.2720612287521362</v>
      </c>
      <c r="DT878">
        <v>0.99440741539001465</v>
      </c>
      <c r="DU878">
        <v>0.93234497308731079</v>
      </c>
      <c r="DV878">
        <v>0.95411628484725952</v>
      </c>
      <c r="DW878">
        <v>0.67637616395950317</v>
      </c>
      <c r="DX878">
        <v>0.68791848421096802</v>
      </c>
      <c r="DY878">
        <v>0.77316832542419434</v>
      </c>
      <c r="DZ878">
        <v>0.72943717241287231</v>
      </c>
      <c r="EA878">
        <v>0.71142810583114624</v>
      </c>
      <c r="EB878">
        <v>0.61404681205749512</v>
      </c>
      <c r="EC878">
        <v>0.6286090612411499</v>
      </c>
      <c r="ED878">
        <v>0.51857918500900269</v>
      </c>
      <c r="EE878">
        <v>0.55048727989196777</v>
      </c>
      <c r="EF878">
        <v>0.43440297245979309</v>
      </c>
      <c r="EG878">
        <v>0.49978983402252197</v>
      </c>
      <c r="EH878">
        <v>0.65324598550796509</v>
      </c>
      <c r="EI878">
        <v>0.7536359429359436</v>
      </c>
      <c r="EJ878">
        <v>0.71967548131942749</v>
      </c>
      <c r="EK878">
        <v>1.0041077136993408</v>
      </c>
      <c r="EL878">
        <v>1.0680568218231201</v>
      </c>
      <c r="EM878">
        <v>1.1225924491882324</v>
      </c>
      <c r="EN878">
        <v>1.3285964727401733</v>
      </c>
      <c r="EO878">
        <v>1.7513295412063599</v>
      </c>
      <c r="EP878">
        <v>2.117605447769165</v>
      </c>
      <c r="EQ878">
        <v>2.1144893169403076</v>
      </c>
      <c r="ER878">
        <v>1.9471206665039063</v>
      </c>
      <c r="ES878">
        <v>1.7270263433456421</v>
      </c>
      <c r="ET878">
        <v>1.7657860517501831</v>
      </c>
      <c r="EU878">
        <v>1.5650132894515991</v>
      </c>
      <c r="EV878">
        <v>1.5313597917556763</v>
      </c>
      <c r="EW878">
        <v>1.5529271364212036</v>
      </c>
      <c r="EX878">
        <v>1.4962159395217896</v>
      </c>
      <c r="EY878">
        <v>76.382736206054687</v>
      </c>
      <c r="EZ878">
        <v>74.917739868164062</v>
      </c>
      <c r="FA878">
        <v>73.573112487792969</v>
      </c>
      <c r="FB878">
        <v>72.432914733886719</v>
      </c>
      <c r="FC878">
        <v>71.769134521484375</v>
      </c>
      <c r="FD878">
        <v>71.040184020996094</v>
      </c>
      <c r="FE878">
        <v>70.621345520019531</v>
      </c>
      <c r="FF878">
        <v>71.342811584472656</v>
      </c>
      <c r="FG878">
        <v>74.30950927734375</v>
      </c>
      <c r="FH878">
        <v>78.9808349609375</v>
      </c>
      <c r="FI878">
        <v>84.063369750976563</v>
      </c>
      <c r="FJ878">
        <v>88.291191101074219</v>
      </c>
      <c r="FK878">
        <v>90.107986450195313</v>
      </c>
      <c r="FL878">
        <v>91.078269958496094</v>
      </c>
      <c r="FM878">
        <v>92.115371704101563</v>
      </c>
      <c r="FN878">
        <v>91.802238464355469</v>
      </c>
      <c r="FO878">
        <v>91.282196044921875</v>
      </c>
      <c r="FP878">
        <v>91.019584655761719</v>
      </c>
      <c r="FQ878">
        <v>90.271720886230469</v>
      </c>
      <c r="FR878">
        <v>88.070259094238281</v>
      </c>
      <c r="FS878">
        <v>84.180473327636719</v>
      </c>
      <c r="FT878">
        <v>80.308303833007813</v>
      </c>
      <c r="FU878">
        <v>77.836746215820313</v>
      </c>
      <c r="FV878">
        <v>76.202651977539063</v>
      </c>
      <c r="FW878">
        <v>1</v>
      </c>
    </row>
    <row r="879" spans="1:179" x14ac:dyDescent="0.2">
      <c r="A879" t="s">
        <v>241</v>
      </c>
      <c r="B879" t="s">
        <v>248</v>
      </c>
      <c r="C879" t="s">
        <v>218</v>
      </c>
      <c r="D879" t="s">
        <v>42</v>
      </c>
      <c r="E879">
        <v>2016</v>
      </c>
      <c r="F879" t="s">
        <v>226</v>
      </c>
      <c r="G879" t="s">
        <v>246</v>
      </c>
      <c r="H879">
        <v>83.59</v>
      </c>
      <c r="K879">
        <v>17.196274036408386</v>
      </c>
      <c r="L879">
        <v>16.633106152900087</v>
      </c>
      <c r="M879">
        <v>16.650738304991016</v>
      </c>
      <c r="N879">
        <v>17.211234876839388</v>
      </c>
      <c r="O879">
        <v>18.143478350834478</v>
      </c>
      <c r="P879">
        <v>19.518855618277676</v>
      </c>
      <c r="Q879">
        <v>22.615774696428112</v>
      </c>
      <c r="R879">
        <v>25.170881007663002</v>
      </c>
      <c r="S879">
        <v>27.16229254675595</v>
      </c>
      <c r="T879">
        <v>28.793351167433524</v>
      </c>
      <c r="U879">
        <v>30.428797472392951</v>
      </c>
      <c r="V879">
        <v>31.499935816952906</v>
      </c>
      <c r="W879">
        <v>31.656134798144585</v>
      </c>
      <c r="X879">
        <v>32.027185073845061</v>
      </c>
      <c r="Y879">
        <v>31.936550552953804</v>
      </c>
      <c r="Z879">
        <v>29.934927381451047</v>
      </c>
      <c r="AA879">
        <v>29.066800381036757</v>
      </c>
      <c r="AB879">
        <v>28.157700901906043</v>
      </c>
      <c r="AC879">
        <v>26.393499383275131</v>
      </c>
      <c r="AD879">
        <v>25.331800468479262</v>
      </c>
      <c r="AE879">
        <v>24.285947768924949</v>
      </c>
      <c r="AF879">
        <v>22.557167266851845</v>
      </c>
      <c r="AG879">
        <v>19.890954003256709</v>
      </c>
      <c r="AH879">
        <v>18.41476787585033</v>
      </c>
      <c r="AI879">
        <v>-0.65300780534744263</v>
      </c>
      <c r="AJ879">
        <v>-0.54028648138046265</v>
      </c>
      <c r="AK879">
        <v>-0.51629787683486938</v>
      </c>
      <c r="AL879">
        <v>-0.43644925951957703</v>
      </c>
      <c r="AM879">
        <v>-0.43999537825584412</v>
      </c>
      <c r="AN879">
        <v>-0.49755147099494934</v>
      </c>
      <c r="AO879">
        <v>-0.54696059226989746</v>
      </c>
      <c r="AP879">
        <v>-0.51463419198989868</v>
      </c>
      <c r="AQ879">
        <v>-0.79086476564407349</v>
      </c>
      <c r="AR879">
        <v>-0.94698762893676758</v>
      </c>
      <c r="AS879">
        <v>-0.95602703094482422</v>
      </c>
      <c r="AT879">
        <v>-0.92957818508148193</v>
      </c>
      <c r="AU879">
        <v>-0.69869762659072876</v>
      </c>
      <c r="AV879">
        <v>-0.48776152729988098</v>
      </c>
      <c r="AW879">
        <v>-0.39436051249504089</v>
      </c>
      <c r="AX879">
        <v>-0.47130534052848816</v>
      </c>
      <c r="AY879">
        <v>-0.72965902090072632</v>
      </c>
      <c r="AZ879">
        <v>-1.204649806022644</v>
      </c>
      <c r="BA879">
        <v>-0.91693216562271118</v>
      </c>
      <c r="BB879">
        <v>-0.93496203422546387</v>
      </c>
      <c r="BC879">
        <v>-1.3381892442703247</v>
      </c>
      <c r="BD879">
        <v>-1.2308803796768188</v>
      </c>
      <c r="BE879">
        <v>-1.0207427740097046</v>
      </c>
      <c r="BF879">
        <v>-1.0301158428192139</v>
      </c>
      <c r="BG879">
        <v>-0.26591265201568604</v>
      </c>
      <c r="BH879">
        <v>-0.21334245800971985</v>
      </c>
      <c r="BI879">
        <v>-0.19289939105510712</v>
      </c>
      <c r="BJ879">
        <v>-0.16642674803733826</v>
      </c>
      <c r="BK879">
        <v>-0.16051480174064636</v>
      </c>
      <c r="BL879">
        <v>-0.23084792494773865</v>
      </c>
      <c r="BM879">
        <v>-0.24793648719787598</v>
      </c>
      <c r="BN879">
        <v>-0.18528436124324799</v>
      </c>
      <c r="BO879">
        <v>-0.35037288069725037</v>
      </c>
      <c r="BP879">
        <v>-0.46746945381164551</v>
      </c>
      <c r="BQ879">
        <v>-0.39912834763526917</v>
      </c>
      <c r="BR879">
        <v>-0.3640265166759491</v>
      </c>
      <c r="BS879">
        <v>-0.18972806632518768</v>
      </c>
      <c r="BT879">
        <v>1.0478777810931206E-2</v>
      </c>
      <c r="BU879">
        <v>0.18608395755290985</v>
      </c>
      <c r="BV879">
        <v>0.22883564233779907</v>
      </c>
      <c r="BW879">
        <v>4.8986226320266724E-2</v>
      </c>
      <c r="BX879">
        <v>-0.3240695595741272</v>
      </c>
      <c r="BY879">
        <v>-0.18241867423057556</v>
      </c>
      <c r="BZ879">
        <v>-0.1847463995218277</v>
      </c>
      <c r="CA879">
        <v>-0.51683366298675537</v>
      </c>
      <c r="CB879">
        <v>-0.45129862427711487</v>
      </c>
      <c r="CC879">
        <v>-0.3000219464302063</v>
      </c>
      <c r="CD879">
        <v>-0.32139229774475098</v>
      </c>
      <c r="CE879">
        <v>2.1882662549614906E-3</v>
      </c>
      <c r="CF879">
        <v>1.3097971677780151E-2</v>
      </c>
      <c r="CG879">
        <v>3.1085420399904251E-2</v>
      </c>
      <c r="CH879">
        <v>2.0590014755725861E-2</v>
      </c>
      <c r="CI879">
        <v>3.3052608370780945E-2</v>
      </c>
      <c r="CJ879">
        <v>-4.6129874885082245E-2</v>
      </c>
      <c r="CK879">
        <v>-4.083329439163208E-2</v>
      </c>
      <c r="CL879">
        <v>4.2822334915399551E-2</v>
      </c>
      <c r="CM879">
        <v>-4.5289553701877594E-2</v>
      </c>
      <c r="CN879">
        <v>-0.13535663485527039</v>
      </c>
      <c r="CO879">
        <v>-1.3421996496617794E-2</v>
      </c>
      <c r="CP879">
        <v>2.7672871947288513E-2</v>
      </c>
      <c r="CQ879">
        <v>0.1627826988697052</v>
      </c>
      <c r="CR879">
        <v>0.35555851459503174</v>
      </c>
      <c r="CS879">
        <v>0.58809804916381836</v>
      </c>
      <c r="CT879">
        <v>0.71375113725662231</v>
      </c>
      <c r="CU879">
        <v>0.58827358484268188</v>
      </c>
      <c r="CV879">
        <v>0.28581768274307251</v>
      </c>
      <c r="CW879">
        <v>0.32630312442779541</v>
      </c>
      <c r="CX879">
        <v>0.33485066890716553</v>
      </c>
      <c r="CY879">
        <v>5.2034787833690643E-2</v>
      </c>
      <c r="CZ879">
        <v>8.8637344539165497E-2</v>
      </c>
      <c r="DA879">
        <v>0.19914709031581879</v>
      </c>
      <c r="DB879">
        <v>0.16946746408939362</v>
      </c>
      <c r="DC879">
        <v>0.27028918266296387</v>
      </c>
      <c r="DD879">
        <v>0.23953840136528015</v>
      </c>
      <c r="DE879">
        <v>0.25507023930549622</v>
      </c>
      <c r="DF879">
        <v>0.20760677754878998</v>
      </c>
      <c r="DG879">
        <v>0.22662001848220825</v>
      </c>
      <c r="DH879">
        <v>0.13858817517757416</v>
      </c>
      <c r="DI879">
        <v>0.16626991331577301</v>
      </c>
      <c r="DJ879">
        <v>0.27092903852462769</v>
      </c>
      <c r="DK879">
        <v>0.25979378819465637</v>
      </c>
      <c r="DL879">
        <v>0.19675618410110474</v>
      </c>
      <c r="DM879">
        <v>0.37228435277938843</v>
      </c>
      <c r="DN879">
        <v>0.41937226057052612</v>
      </c>
      <c r="DO879">
        <v>0.51529347896575928</v>
      </c>
      <c r="DP879">
        <v>0.70063823461532593</v>
      </c>
      <c r="DQ879">
        <v>0.9901120662689209</v>
      </c>
      <c r="DR879">
        <v>1.1986666917800903</v>
      </c>
      <c r="DS879">
        <v>1.1275608539581299</v>
      </c>
      <c r="DT879">
        <v>0.89570492506027222</v>
      </c>
      <c r="DU879">
        <v>0.83502495288848877</v>
      </c>
      <c r="DV879">
        <v>0.85444778203964233</v>
      </c>
      <c r="DW879">
        <v>0.62090319395065308</v>
      </c>
      <c r="DX879">
        <v>0.62857329845428467</v>
      </c>
      <c r="DY879">
        <v>0.69831615686416626</v>
      </c>
      <c r="DZ879">
        <v>0.66032719612121582</v>
      </c>
      <c r="EA879">
        <v>0.65738433599472046</v>
      </c>
      <c r="EB879">
        <v>0.56648242473602295</v>
      </c>
      <c r="EC879">
        <v>0.57846873998641968</v>
      </c>
      <c r="ED879">
        <v>0.47762927412986755</v>
      </c>
      <c r="EE879">
        <v>0.50610059499740601</v>
      </c>
      <c r="EF879">
        <v>0.40529170632362366</v>
      </c>
      <c r="EG879">
        <v>0.46529403328895569</v>
      </c>
      <c r="EH879">
        <v>0.60027885437011719</v>
      </c>
      <c r="EI879">
        <v>0.70028567314147949</v>
      </c>
      <c r="EJ879">
        <v>0.67627435922622681</v>
      </c>
      <c r="EK879">
        <v>0.92918306589126587</v>
      </c>
      <c r="EL879">
        <v>0.98492395877838135</v>
      </c>
      <c r="EM879">
        <v>1.0242630243301392</v>
      </c>
      <c r="EN879">
        <v>1.1988785266876221</v>
      </c>
      <c r="EO879">
        <v>1.5705565214157104</v>
      </c>
      <c r="EP879">
        <v>1.8988076448440552</v>
      </c>
      <c r="EQ879">
        <v>1.9062061309814453</v>
      </c>
      <c r="ER879">
        <v>1.7762851715087891</v>
      </c>
      <c r="ES879">
        <v>1.5695384740829468</v>
      </c>
      <c r="ET879">
        <v>1.6046633720397949</v>
      </c>
      <c r="EU879">
        <v>1.4422588348388672</v>
      </c>
      <c r="EV879">
        <v>1.408155083656311</v>
      </c>
      <c r="EW879">
        <v>1.4190369844436646</v>
      </c>
      <c r="EX879">
        <v>1.3690507411956787</v>
      </c>
      <c r="EY879">
        <v>76.382736206054687</v>
      </c>
      <c r="EZ879">
        <v>74.917739868164062</v>
      </c>
      <c r="FA879">
        <v>73.573112487792969</v>
      </c>
      <c r="FB879">
        <v>72.432914733886719</v>
      </c>
      <c r="FC879">
        <v>71.769134521484375</v>
      </c>
      <c r="FD879">
        <v>71.040184020996094</v>
      </c>
      <c r="FE879">
        <v>70.621345520019531</v>
      </c>
      <c r="FF879">
        <v>71.342803955078125</v>
      </c>
      <c r="FG879">
        <v>74.30950927734375</v>
      </c>
      <c r="FH879">
        <v>78.980827331542969</v>
      </c>
      <c r="FI879">
        <v>84.063369750976563</v>
      </c>
      <c r="FJ879">
        <v>88.291191101074219</v>
      </c>
      <c r="FK879">
        <v>90.107986450195313</v>
      </c>
      <c r="FL879">
        <v>91.078269958496094</v>
      </c>
      <c r="FM879">
        <v>92.115371704101563</v>
      </c>
      <c r="FN879">
        <v>91.802238464355469</v>
      </c>
      <c r="FO879">
        <v>91.282188415527344</v>
      </c>
      <c r="FP879">
        <v>91.019584655761719</v>
      </c>
      <c r="FQ879">
        <v>90.271720886230469</v>
      </c>
      <c r="FR879">
        <v>88.070259094238281</v>
      </c>
      <c r="FS879">
        <v>84.180473327636719</v>
      </c>
      <c r="FT879">
        <v>80.308303833007813</v>
      </c>
      <c r="FU879">
        <v>77.836746215820313</v>
      </c>
      <c r="FV879">
        <v>76.202651977539063</v>
      </c>
      <c r="FW879">
        <v>1</v>
      </c>
    </row>
    <row r="880" spans="1:179" x14ac:dyDescent="0.2">
      <c r="A880" t="s">
        <v>241</v>
      </c>
      <c r="B880" t="s">
        <v>248</v>
      </c>
      <c r="C880" t="s">
        <v>218</v>
      </c>
      <c r="D880" t="s">
        <v>42</v>
      </c>
      <c r="E880" t="s">
        <v>250</v>
      </c>
      <c r="F880" t="s">
        <v>226</v>
      </c>
      <c r="G880" t="s">
        <v>246</v>
      </c>
      <c r="H880">
        <v>79.34</v>
      </c>
      <c r="K880">
        <v>16.322714794722621</v>
      </c>
      <c r="L880">
        <v>15.788155463754114</v>
      </c>
      <c r="M880">
        <v>15.804891914289158</v>
      </c>
      <c r="N880">
        <v>16.336915634446829</v>
      </c>
      <c r="O880">
        <v>17.221801762281611</v>
      </c>
      <c r="P880">
        <v>18.527310782671076</v>
      </c>
      <c r="Q880">
        <v>21.466908438998185</v>
      </c>
      <c r="R880">
        <v>23.892217055282231</v>
      </c>
      <c r="S880">
        <v>25.782466217554994</v>
      </c>
      <c r="T880">
        <v>27.33066814911448</v>
      </c>
      <c r="U880">
        <v>28.883034873523297</v>
      </c>
      <c r="V880">
        <v>29.89976010521745</v>
      </c>
      <c r="W880">
        <v>30.04802428243514</v>
      </c>
      <c r="X880">
        <v>30.400225451824447</v>
      </c>
      <c r="Y880">
        <v>30.314195104091443</v>
      </c>
      <c r="Z880">
        <v>28.414253053518518</v>
      </c>
      <c r="AA880">
        <v>27.590226325207549</v>
      </c>
      <c r="AB880">
        <v>26.727308492747792</v>
      </c>
      <c r="AC880">
        <v>25.052727233571524</v>
      </c>
      <c r="AD880">
        <v>24.044961914910726</v>
      </c>
      <c r="AE880">
        <v>23.052237834335351</v>
      </c>
      <c r="AF880">
        <v>21.411278227721034</v>
      </c>
      <c r="AG880">
        <v>18.880506818087255</v>
      </c>
      <c r="AH880">
        <v>17.479309960525839</v>
      </c>
      <c r="AI880">
        <v>-0.63626033067703247</v>
      </c>
      <c r="AJ880">
        <v>-0.52671289443969727</v>
      </c>
      <c r="AK880">
        <v>-0.503792405128479</v>
      </c>
      <c r="AL880">
        <v>-0.42573529481887817</v>
      </c>
      <c r="AM880">
        <v>-0.42950257658958435</v>
      </c>
      <c r="AN880">
        <v>-0.483592689037323</v>
      </c>
      <c r="AO880">
        <v>-0.53186333179473877</v>
      </c>
      <c r="AP880">
        <v>-0.50246578454971313</v>
      </c>
      <c r="AQ880">
        <v>-0.76937991380691528</v>
      </c>
      <c r="AR880">
        <v>-0.91922777891159058</v>
      </c>
      <c r="AS880">
        <v>-0.93109130859375</v>
      </c>
      <c r="AT880">
        <v>-0.90635323524475098</v>
      </c>
      <c r="AU880">
        <v>-0.68480038642883301</v>
      </c>
      <c r="AV880">
        <v>-0.48412451148033142</v>
      </c>
      <c r="AW880">
        <v>-0.39895617961883545</v>
      </c>
      <c r="AX880">
        <v>-0.47707110643386841</v>
      </c>
      <c r="AY880">
        <v>-0.72563165426254272</v>
      </c>
      <c r="AZ880">
        <v>-1.1808183193206787</v>
      </c>
      <c r="BA880">
        <v>-0.90151882171630859</v>
      </c>
      <c r="BB880">
        <v>-0.91929900646209717</v>
      </c>
      <c r="BC880">
        <v>-1.3050612211227417</v>
      </c>
      <c r="BD880">
        <v>-1.2014309167861938</v>
      </c>
      <c r="BE880">
        <v>-0.99947065114974976</v>
      </c>
      <c r="BF880">
        <v>-1.0078585147857666</v>
      </c>
      <c r="BG880">
        <v>-0.25912541151046753</v>
      </c>
      <c r="BH880">
        <v>-0.20818135142326355</v>
      </c>
      <c r="BI880">
        <v>-0.18871520459651947</v>
      </c>
      <c r="BJ880">
        <v>-0.16266064345836639</v>
      </c>
      <c r="BK880">
        <v>-0.15721321105957031</v>
      </c>
      <c r="BL880">
        <v>-0.22375163435935974</v>
      </c>
      <c r="BM880">
        <v>-0.24053327739238739</v>
      </c>
      <c r="BN880">
        <v>-0.18159036338329315</v>
      </c>
      <c r="BO880">
        <v>-0.34022220969200134</v>
      </c>
      <c r="BP880">
        <v>-0.45204794406890869</v>
      </c>
      <c r="BQ880">
        <v>-0.38852199912071228</v>
      </c>
      <c r="BR880">
        <v>-0.35535359382629395</v>
      </c>
      <c r="BS880">
        <v>-0.18892696499824524</v>
      </c>
      <c r="BT880">
        <v>1.2957666767761111E-3</v>
      </c>
      <c r="BU880">
        <v>0.1665530651807785</v>
      </c>
      <c r="BV880">
        <v>0.20505475997924805</v>
      </c>
      <c r="BW880">
        <v>3.2978549599647522E-2</v>
      </c>
      <c r="BX880">
        <v>-0.32289603352546692</v>
      </c>
      <c r="BY880">
        <v>-0.18590487539768219</v>
      </c>
      <c r="BZ880">
        <v>-0.18838697671890259</v>
      </c>
      <c r="CA880">
        <v>-0.50483959913253784</v>
      </c>
      <c r="CB880">
        <v>-0.44190835952758789</v>
      </c>
      <c r="CC880">
        <v>-0.2972944974899292</v>
      </c>
      <c r="CD880">
        <v>-0.3173709511756897</v>
      </c>
      <c r="CE880">
        <v>2.0771038252860308E-3</v>
      </c>
      <c r="CF880">
        <v>1.2432603165507317E-2</v>
      </c>
      <c r="CG880">
        <v>2.9506301507353783E-2</v>
      </c>
      <c r="CH880">
        <v>1.9544055685400963E-2</v>
      </c>
      <c r="CI880">
        <v>3.1373556703329086E-2</v>
      </c>
      <c r="CJ880">
        <v>-4.3786510825157166E-2</v>
      </c>
      <c r="CK880">
        <v>-3.8758989423513412E-2</v>
      </c>
      <c r="CL880">
        <v>4.0646988898515701E-2</v>
      </c>
      <c r="CM880">
        <v>-4.2988874018192291E-2</v>
      </c>
      <c r="CN880">
        <v>-0.12848061323165894</v>
      </c>
      <c r="CO880">
        <v>-1.274016872048378E-2</v>
      </c>
      <c r="CP880">
        <v>2.626710943877697E-2</v>
      </c>
      <c r="CQ880">
        <v>0.15451344847679138</v>
      </c>
      <c r="CR880">
        <v>0.33749637007713318</v>
      </c>
      <c r="CS880">
        <v>0.55822300910949707</v>
      </c>
      <c r="CT880">
        <v>0.67749309539794922</v>
      </c>
      <c r="CU880">
        <v>0.55838966369628906</v>
      </c>
      <c r="CV880">
        <v>0.27129831910133362</v>
      </c>
      <c r="CW880">
        <v>0.30972716212272644</v>
      </c>
      <c r="CX880">
        <v>0.31784048676490784</v>
      </c>
      <c r="CY880">
        <v>4.9391455948352814E-2</v>
      </c>
      <c r="CZ880">
        <v>8.4134623408317566E-2</v>
      </c>
      <c r="DA880">
        <v>0.18903055787086487</v>
      </c>
      <c r="DB880">
        <v>0.1608586311340332</v>
      </c>
      <c r="DC880">
        <v>0.26327961683273315</v>
      </c>
      <c r="DD880">
        <v>0.23304656147956848</v>
      </c>
      <c r="DE880">
        <v>0.24772781133651733</v>
      </c>
      <c r="DF880">
        <v>0.20174875855445862</v>
      </c>
      <c r="DG880">
        <v>0.21996033191680908</v>
      </c>
      <c r="DH880">
        <v>0.13617861270904541</v>
      </c>
      <c r="DI880">
        <v>0.16301530599594116</v>
      </c>
      <c r="DJ880">
        <v>0.26288434863090515</v>
      </c>
      <c r="DK880">
        <v>0.25424444675445557</v>
      </c>
      <c r="DL880">
        <v>0.19508671760559082</v>
      </c>
      <c r="DM880">
        <v>0.36304166913032532</v>
      </c>
      <c r="DN880">
        <v>0.4078877866268158</v>
      </c>
      <c r="DO880">
        <v>0.497953861951828</v>
      </c>
      <c r="DP880">
        <v>0.67369699478149414</v>
      </c>
      <c r="DQ880">
        <v>0.94989299774169922</v>
      </c>
      <c r="DR880">
        <v>1.1499313116073608</v>
      </c>
      <c r="DS880">
        <v>1.0838007926940918</v>
      </c>
      <c r="DT880">
        <v>0.86549270153045654</v>
      </c>
      <c r="DU880">
        <v>0.80535918474197388</v>
      </c>
      <c r="DV880">
        <v>0.82406795024871826</v>
      </c>
      <c r="DW880">
        <v>0.60362249612808228</v>
      </c>
      <c r="DX880">
        <v>0.61017763614654541</v>
      </c>
      <c r="DY880">
        <v>0.67535561323165894</v>
      </c>
      <c r="DZ880">
        <v>0.6390882134437561</v>
      </c>
      <c r="EA880">
        <v>0.6404145359992981</v>
      </c>
      <c r="EB880">
        <v>0.5515781044960022</v>
      </c>
      <c r="EC880">
        <v>0.56280499696731567</v>
      </c>
      <c r="ED880">
        <v>0.46482342481613159</v>
      </c>
      <c r="EE880">
        <v>0.49224969744682312</v>
      </c>
      <c r="EF880">
        <v>0.39601966738700867</v>
      </c>
      <c r="EG880">
        <v>0.45434534549713135</v>
      </c>
      <c r="EH880">
        <v>0.58375978469848633</v>
      </c>
      <c r="EI880">
        <v>0.68340218067169189</v>
      </c>
      <c r="EJ880">
        <v>0.66226655244827271</v>
      </c>
      <c r="EK880">
        <v>0.90561097860336304</v>
      </c>
      <c r="EL880">
        <v>0.95888745784759521</v>
      </c>
      <c r="EM880">
        <v>0.993827223777771</v>
      </c>
      <c r="EN880">
        <v>1.1591172218322754</v>
      </c>
      <c r="EO880">
        <v>1.5154021978378296</v>
      </c>
      <c r="EP880">
        <v>1.8320572376251221</v>
      </c>
      <c r="EQ880">
        <v>1.8424109220504761</v>
      </c>
      <c r="ER880">
        <v>1.7234150171279907</v>
      </c>
      <c r="ES880">
        <v>1.5209730863571167</v>
      </c>
      <c r="ET880">
        <v>1.5549800395965576</v>
      </c>
      <c r="EU880">
        <v>1.4038441181182861</v>
      </c>
      <c r="EV880">
        <v>1.3697001934051514</v>
      </c>
      <c r="EW880">
        <v>1.3775317668914795</v>
      </c>
      <c r="EX880">
        <v>1.329575777053833</v>
      </c>
      <c r="EY880">
        <v>76.382736206054687</v>
      </c>
      <c r="EZ880">
        <v>74.917739868164062</v>
      </c>
      <c r="FA880">
        <v>73.573112487792969</v>
      </c>
      <c r="FB880">
        <v>72.432914733886719</v>
      </c>
      <c r="FC880">
        <v>71.769134521484375</v>
      </c>
      <c r="FD880">
        <v>71.040184020996094</v>
      </c>
      <c r="FE880">
        <v>70.621345520019531</v>
      </c>
      <c r="FF880">
        <v>71.342803955078125</v>
      </c>
      <c r="FG880">
        <v>74.30950927734375</v>
      </c>
      <c r="FH880">
        <v>78.980827331542969</v>
      </c>
      <c r="FI880">
        <v>84.063362121582031</v>
      </c>
      <c r="FJ880">
        <v>88.291191101074219</v>
      </c>
      <c r="FK880">
        <v>90.107986450195313</v>
      </c>
      <c r="FL880">
        <v>91.078269958496094</v>
      </c>
      <c r="FM880">
        <v>92.115371704101563</v>
      </c>
      <c r="FN880">
        <v>91.802238464355469</v>
      </c>
      <c r="FO880">
        <v>91.282188415527344</v>
      </c>
      <c r="FP880">
        <v>91.019584655761719</v>
      </c>
      <c r="FQ880">
        <v>90.271720886230469</v>
      </c>
      <c r="FR880">
        <v>88.070259094238281</v>
      </c>
      <c r="FS880">
        <v>84.180473327636719</v>
      </c>
      <c r="FT880">
        <v>80.308303833007813</v>
      </c>
      <c r="FU880">
        <v>77.836746215820313</v>
      </c>
      <c r="FV880">
        <v>76.202651977539063</v>
      </c>
      <c r="FW880">
        <v>1</v>
      </c>
    </row>
    <row r="881" spans="1:179" x14ac:dyDescent="0.2">
      <c r="A881" t="s">
        <v>241</v>
      </c>
      <c r="B881" t="s">
        <v>248</v>
      </c>
      <c r="C881" t="s">
        <v>218</v>
      </c>
      <c r="D881" t="s">
        <v>43</v>
      </c>
      <c r="E881">
        <v>2015</v>
      </c>
      <c r="F881" t="s">
        <v>226</v>
      </c>
      <c r="G881" t="s">
        <v>246</v>
      </c>
      <c r="H881">
        <v>98.15</v>
      </c>
      <c r="K881">
        <v>20.258779174126719</v>
      </c>
      <c r="L881">
        <v>19.66659088884149</v>
      </c>
      <c r="M881">
        <v>19.737078396601166</v>
      </c>
      <c r="N881">
        <v>20.441573761074022</v>
      </c>
      <c r="O881">
        <v>21.623612859893214</v>
      </c>
      <c r="P881">
        <v>23.591737848270789</v>
      </c>
      <c r="Q881">
        <v>27.598476818797767</v>
      </c>
      <c r="R881">
        <v>30.849039190620342</v>
      </c>
      <c r="S881">
        <v>33.166007675151384</v>
      </c>
      <c r="T881">
        <v>35.12567974264541</v>
      </c>
      <c r="U881">
        <v>36.918752121486051</v>
      </c>
      <c r="V881">
        <v>38.111875639970776</v>
      </c>
      <c r="W881">
        <v>38.712153872189603</v>
      </c>
      <c r="X881">
        <v>39.450751587647069</v>
      </c>
      <c r="Y881">
        <v>39.476508027533008</v>
      </c>
      <c r="Z881">
        <v>37.109805227826882</v>
      </c>
      <c r="AA881">
        <v>36.160852153264727</v>
      </c>
      <c r="AB881">
        <v>35.060800723534101</v>
      </c>
      <c r="AC881">
        <v>32.675610662009611</v>
      </c>
      <c r="AD881">
        <v>31.208762049558938</v>
      </c>
      <c r="AE881">
        <v>29.699574950830755</v>
      </c>
      <c r="AF881">
        <v>27.501343746641158</v>
      </c>
      <c r="AG881">
        <v>24.163497378579311</v>
      </c>
      <c r="AH881">
        <v>22.240574326607931</v>
      </c>
      <c r="AI881">
        <v>-0.6146504282951355</v>
      </c>
      <c r="AJ881">
        <v>-0.47814354300498962</v>
      </c>
      <c r="AK881">
        <v>-0.44837167859077454</v>
      </c>
      <c r="AL881">
        <v>-0.36050170660018921</v>
      </c>
      <c r="AM881">
        <v>-0.34703221917152405</v>
      </c>
      <c r="AN881">
        <v>-0.42215651273727417</v>
      </c>
      <c r="AO881">
        <v>-0.43574440479278564</v>
      </c>
      <c r="AP881">
        <v>-0.39898154139518738</v>
      </c>
      <c r="AQ881">
        <v>-0.66997641324996948</v>
      </c>
      <c r="AR881">
        <v>-0.81317228078842163</v>
      </c>
      <c r="AS881">
        <v>-0.83592921495437622</v>
      </c>
      <c r="AT881">
        <v>-0.80587804317474365</v>
      </c>
      <c r="AU881">
        <v>-0.61180675029754639</v>
      </c>
      <c r="AV881">
        <v>-0.36187303066253662</v>
      </c>
      <c r="AW881">
        <v>-0.26866164803504944</v>
      </c>
      <c r="AX881">
        <v>-0.26674789190292358</v>
      </c>
      <c r="AY881">
        <v>-0.51235115528106689</v>
      </c>
      <c r="AZ881">
        <v>-1.1823146343231201</v>
      </c>
      <c r="BA881">
        <v>-0.73937731981277466</v>
      </c>
      <c r="BB881">
        <v>-0.71748453378677368</v>
      </c>
      <c r="BC881">
        <v>-1.1525983810424805</v>
      </c>
      <c r="BD881">
        <v>-1.0306078195571899</v>
      </c>
      <c r="BE881">
        <v>-0.79147851467132568</v>
      </c>
      <c r="BF881">
        <v>-0.81946682929992676</v>
      </c>
      <c r="BG881">
        <v>-0.27450475096702576</v>
      </c>
      <c r="BH881">
        <v>-0.19481806457042694</v>
      </c>
      <c r="BI881">
        <v>-0.1745326817035675</v>
      </c>
      <c r="BJ881">
        <v>-0.11835641413927078</v>
      </c>
      <c r="BK881">
        <v>-0.1020677462220192</v>
      </c>
      <c r="BL881">
        <v>-0.17337000370025635</v>
      </c>
      <c r="BM881">
        <v>-0.17600437998771667</v>
      </c>
      <c r="BN881">
        <v>-0.11210785806179047</v>
      </c>
      <c r="BO881">
        <v>-0.29601496458053589</v>
      </c>
      <c r="BP881">
        <v>-0.40361419320106506</v>
      </c>
      <c r="BQ881">
        <v>-0.35442399978637695</v>
      </c>
      <c r="BR881">
        <v>-0.31370308995246887</v>
      </c>
      <c r="BS881">
        <v>-0.15212681889533997</v>
      </c>
      <c r="BT881">
        <v>9.6495896577835083E-2</v>
      </c>
      <c r="BU881">
        <v>0.24682910740375519</v>
      </c>
      <c r="BV881">
        <v>0.34126362204551697</v>
      </c>
      <c r="BW881">
        <v>0.1662435382604599</v>
      </c>
      <c r="BX881">
        <v>-0.34035795927047729</v>
      </c>
      <c r="BY881">
        <v>-0.11573277413845062</v>
      </c>
      <c r="BZ881">
        <v>-9.1467022895812988E-2</v>
      </c>
      <c r="CA881">
        <v>-0.45707330107688904</v>
      </c>
      <c r="CB881">
        <v>-0.38072678446769714</v>
      </c>
      <c r="CC881">
        <v>-0.18908588588237762</v>
      </c>
      <c r="CD881">
        <v>-0.22531399130821228</v>
      </c>
      <c r="CE881">
        <v>-3.8920871913433075E-2</v>
      </c>
      <c r="CF881">
        <v>1.4122994616627693E-3</v>
      </c>
      <c r="CG881">
        <v>1.5127365477383137E-2</v>
      </c>
      <c r="CH881">
        <v>4.9352675676345825E-2</v>
      </c>
      <c r="CI881">
        <v>6.7593902349472046E-2</v>
      </c>
      <c r="CJ881">
        <v>-1.0612282203510404E-3</v>
      </c>
      <c r="CK881">
        <v>3.8907658308744431E-3</v>
      </c>
      <c r="CL881">
        <v>8.6579993367195129E-2</v>
      </c>
      <c r="CM881">
        <v>-3.7010423839092255E-2</v>
      </c>
      <c r="CN881">
        <v>-0.11995548009872437</v>
      </c>
      <c r="CO881">
        <v>-2.0934935659170151E-2</v>
      </c>
      <c r="CP881">
        <v>2.7175800874829292E-2</v>
      </c>
      <c r="CQ881">
        <v>0.16624608635902405</v>
      </c>
      <c r="CR881">
        <v>0.41396081447601318</v>
      </c>
      <c r="CS881">
        <v>0.60385644435882568</v>
      </c>
      <c r="CT881">
        <v>0.7623705267906189</v>
      </c>
      <c r="CU881">
        <v>0.63623613119125366</v>
      </c>
      <c r="CV881">
        <v>0.24277867376804352</v>
      </c>
      <c r="CW881">
        <v>0.31620156764984131</v>
      </c>
      <c r="CX881">
        <v>0.34211081266403198</v>
      </c>
      <c r="CY881">
        <v>2.4645209312438965E-2</v>
      </c>
      <c r="CZ881">
        <v>6.9378882646560669E-2</v>
      </c>
      <c r="DA881">
        <v>0.22812940180301666</v>
      </c>
      <c r="DB881">
        <v>0.18619446456432343</v>
      </c>
      <c r="DC881">
        <v>0.19666300714015961</v>
      </c>
      <c r="DD881">
        <v>0.19764266908168793</v>
      </c>
      <c r="DE881">
        <v>0.20478741824626923</v>
      </c>
      <c r="DF881">
        <v>0.21706177294254303</v>
      </c>
      <c r="DG881">
        <v>0.23725555837154388</v>
      </c>
      <c r="DH881">
        <v>0.17124755680561066</v>
      </c>
      <c r="DI881">
        <v>0.18378591537475586</v>
      </c>
      <c r="DJ881">
        <v>0.28526782989501953</v>
      </c>
      <c r="DK881">
        <v>0.22199413180351257</v>
      </c>
      <c r="DL881">
        <v>0.16370321810245514</v>
      </c>
      <c r="DM881">
        <v>0.31255412101745605</v>
      </c>
      <c r="DN881">
        <v>0.36805468797683716</v>
      </c>
      <c r="DO881">
        <v>0.48461899161338806</v>
      </c>
      <c r="DP881">
        <v>0.73142576217651367</v>
      </c>
      <c r="DQ881">
        <v>0.9608837366104126</v>
      </c>
      <c r="DR881">
        <v>1.1834774017333984</v>
      </c>
      <c r="DS881">
        <v>1.1062288284301758</v>
      </c>
      <c r="DT881">
        <v>0.82591527700424194</v>
      </c>
      <c r="DU881">
        <v>0.74813586473464966</v>
      </c>
      <c r="DV881">
        <v>0.77568864822387695</v>
      </c>
      <c r="DW881">
        <v>0.50636374950408936</v>
      </c>
      <c r="DX881">
        <v>0.51948457956314087</v>
      </c>
      <c r="DY881">
        <v>0.64534467458724976</v>
      </c>
      <c r="DZ881">
        <v>0.59770292043685913</v>
      </c>
      <c r="EA881">
        <v>0.53680872917175293</v>
      </c>
      <c r="EB881">
        <v>0.48096814751625061</v>
      </c>
      <c r="EC881">
        <v>0.47862640023231506</v>
      </c>
      <c r="ED881">
        <v>0.45920705795288086</v>
      </c>
      <c r="EE881">
        <v>0.48222002387046814</v>
      </c>
      <c r="EF881">
        <v>0.42003408074378967</v>
      </c>
      <c r="EG881">
        <v>0.44352594017982483</v>
      </c>
      <c r="EH881">
        <v>0.57214152812957764</v>
      </c>
      <c r="EI881">
        <v>0.59595555067062378</v>
      </c>
      <c r="EJ881">
        <v>0.5732613205909729</v>
      </c>
      <c r="EK881">
        <v>0.79405933618545532</v>
      </c>
      <c r="EL881">
        <v>0.86022967100143433</v>
      </c>
      <c r="EM881">
        <v>0.94429892301559448</v>
      </c>
      <c r="EN881">
        <v>1.189794659614563</v>
      </c>
      <c r="EO881">
        <v>1.4763745069503784</v>
      </c>
      <c r="EP881">
        <v>1.7914888858795166</v>
      </c>
      <c r="EQ881">
        <v>1.7848234176635742</v>
      </c>
      <c r="ER881">
        <v>1.6678719520568848</v>
      </c>
      <c r="ES881">
        <v>1.3717805147171021</v>
      </c>
      <c r="ET881">
        <v>1.4017062187194824</v>
      </c>
      <c r="EU881">
        <v>1.2018887996673584</v>
      </c>
      <c r="EV881">
        <v>1.1693656444549561</v>
      </c>
      <c r="EW881">
        <v>1.2477372884750366</v>
      </c>
      <c r="EX881">
        <v>1.191855788230896</v>
      </c>
      <c r="EY881">
        <v>76.48382568359375</v>
      </c>
      <c r="EZ881">
        <v>75.689491271972656</v>
      </c>
      <c r="FA881">
        <v>74.917922973632812</v>
      </c>
      <c r="FB881">
        <v>74.172462463378906</v>
      </c>
      <c r="FC881">
        <v>73.428901672363281</v>
      </c>
      <c r="FD881">
        <v>73.007347106933594</v>
      </c>
      <c r="FE881">
        <v>73.349052429199219</v>
      </c>
      <c r="FF881">
        <v>74.278373718261719</v>
      </c>
      <c r="FG881">
        <v>76.905540466308594</v>
      </c>
      <c r="FH881">
        <v>81.625038146972656</v>
      </c>
      <c r="FI881">
        <v>85.955085754394531</v>
      </c>
      <c r="FJ881">
        <v>90.12298583984375</v>
      </c>
      <c r="FK881">
        <v>93.680099487304687</v>
      </c>
      <c r="FL881">
        <v>95.909156799316406</v>
      </c>
      <c r="FM881">
        <v>96.746940612792969</v>
      </c>
      <c r="FN881">
        <v>97.3670654296875</v>
      </c>
      <c r="FO881">
        <v>98.04034423828125</v>
      </c>
      <c r="FP881">
        <v>98.195640563964844</v>
      </c>
      <c r="FQ881">
        <v>97.687355041503906</v>
      </c>
      <c r="FR881">
        <v>94.664482116699219</v>
      </c>
      <c r="FS881">
        <v>89.9559326171875</v>
      </c>
      <c r="FT881">
        <v>86.138565063476562</v>
      </c>
      <c r="FU881">
        <v>83.593170166015625</v>
      </c>
      <c r="FV881">
        <v>81.102127075195313</v>
      </c>
      <c r="FW881">
        <v>1</v>
      </c>
    </row>
    <row r="882" spans="1:179" x14ac:dyDescent="0.2">
      <c r="A882" t="s">
        <v>241</v>
      </c>
      <c r="B882" t="s">
        <v>248</v>
      </c>
      <c r="C882" t="s">
        <v>218</v>
      </c>
      <c r="D882" t="s">
        <v>43</v>
      </c>
      <c r="E882">
        <v>2016</v>
      </c>
      <c r="F882" t="s">
        <v>226</v>
      </c>
      <c r="G882" t="s">
        <v>246</v>
      </c>
      <c r="H882">
        <v>83.89</v>
      </c>
      <c r="K882">
        <v>17.316320899285355</v>
      </c>
      <c r="L882">
        <v>16.810144179915564</v>
      </c>
      <c r="M882">
        <v>16.87039382740253</v>
      </c>
      <c r="N882">
        <v>17.472565740054161</v>
      </c>
      <c r="O882">
        <v>18.482921209884072</v>
      </c>
      <c r="P882">
        <v>20.165188614830868</v>
      </c>
      <c r="Q882">
        <v>23.589974342389805</v>
      </c>
      <c r="R882">
        <v>26.368413292230827</v>
      </c>
      <c r="S882">
        <v>28.348856903705251</v>
      </c>
      <c r="T882">
        <v>30.023899120534953</v>
      </c>
      <c r="U882">
        <v>31.556539189355284</v>
      </c>
      <c r="V882">
        <v>32.576369137694535</v>
      </c>
      <c r="W882">
        <v>33.089460790879258</v>
      </c>
      <c r="X882">
        <v>33.720781905859127</v>
      </c>
      <c r="Y882">
        <v>33.742797387367389</v>
      </c>
      <c r="Z882">
        <v>31.719843052325881</v>
      </c>
      <c r="AA882">
        <v>30.908719350534994</v>
      </c>
      <c r="AB882">
        <v>29.968443364543635</v>
      </c>
      <c r="AC882">
        <v>27.929686924378004</v>
      </c>
      <c r="AD882">
        <v>26.6758887035895</v>
      </c>
      <c r="AE882">
        <v>25.38590139122396</v>
      </c>
      <c r="AF882">
        <v>23.506949228539636</v>
      </c>
      <c r="AG882">
        <v>20.653903725398425</v>
      </c>
      <c r="AH882">
        <v>19.010272964316052</v>
      </c>
      <c r="AI882">
        <v>-0.56554734706878662</v>
      </c>
      <c r="AJ882">
        <v>-0.44215676188468933</v>
      </c>
      <c r="AK882">
        <v>-0.41558873653411865</v>
      </c>
      <c r="AL882">
        <v>-0.33673828840255737</v>
      </c>
      <c r="AM882">
        <v>-0.32555815577507019</v>
      </c>
      <c r="AN882">
        <v>-0.3902224600315094</v>
      </c>
      <c r="AO882">
        <v>-0.40313041210174561</v>
      </c>
      <c r="AP882">
        <v>-0.3749116063117981</v>
      </c>
      <c r="AQ882">
        <v>-0.61683118343353271</v>
      </c>
      <c r="AR882">
        <v>-0.74343270063400269</v>
      </c>
      <c r="AS882">
        <v>-0.7713811993598938</v>
      </c>
      <c r="AT882">
        <v>-0.74695485830307007</v>
      </c>
      <c r="AU882">
        <v>-0.57723349332809448</v>
      </c>
      <c r="AV882">
        <v>-0.36344632506370544</v>
      </c>
      <c r="AW882">
        <v>-0.29051932692527771</v>
      </c>
      <c r="AX882">
        <v>-0.29981014132499695</v>
      </c>
      <c r="AY882">
        <v>-0.51807695627212524</v>
      </c>
      <c r="AZ882">
        <v>-1.1100252866744995</v>
      </c>
      <c r="BA882">
        <v>-0.70563942193984985</v>
      </c>
      <c r="BB882">
        <v>-0.6872066855430603</v>
      </c>
      <c r="BC882">
        <v>-1.0673317909240723</v>
      </c>
      <c r="BD882">
        <v>-0.95766907930374146</v>
      </c>
      <c r="BE882">
        <v>-0.74766343832015991</v>
      </c>
      <c r="BF882">
        <v>-0.77061349153518677</v>
      </c>
      <c r="BG882">
        <v>-0.25107231736183167</v>
      </c>
      <c r="BH882">
        <v>-0.18021374940872192</v>
      </c>
      <c r="BI882">
        <v>-0.16241626441478729</v>
      </c>
      <c r="BJ882">
        <v>-0.11286762356758118</v>
      </c>
      <c r="BK882">
        <v>-9.9081031978130341E-2</v>
      </c>
      <c r="BL882">
        <v>-0.16021178662776947</v>
      </c>
      <c r="BM882">
        <v>-0.16299286484718323</v>
      </c>
      <c r="BN882">
        <v>-0.10968815535306931</v>
      </c>
      <c r="BO882">
        <v>-0.27109247446060181</v>
      </c>
      <c r="BP882">
        <v>-0.36478379368782043</v>
      </c>
      <c r="BQ882">
        <v>-0.32621502876281738</v>
      </c>
      <c r="BR882">
        <v>-0.29192417860031128</v>
      </c>
      <c r="BS882">
        <v>-0.15224549174308777</v>
      </c>
      <c r="BT882">
        <v>6.0329683125019073E-2</v>
      </c>
      <c r="BU882">
        <v>0.18606753647327423</v>
      </c>
      <c r="BV882">
        <v>0.26231494545936584</v>
      </c>
      <c r="BW882">
        <v>0.10930447280406952</v>
      </c>
      <c r="BX882">
        <v>-0.33161085844039917</v>
      </c>
      <c r="BY882">
        <v>-0.12906110286712646</v>
      </c>
      <c r="BZ882">
        <v>-0.10843447595834732</v>
      </c>
      <c r="CA882">
        <v>-0.4242977499961853</v>
      </c>
      <c r="CB882">
        <v>-0.3568342924118042</v>
      </c>
      <c r="CC882">
        <v>-0.1907331645488739</v>
      </c>
      <c r="CD882">
        <v>-0.22130116820335388</v>
      </c>
      <c r="CE882">
        <v>-3.3267863094806671E-2</v>
      </c>
      <c r="CF882">
        <v>1.2071719393134117E-3</v>
      </c>
      <c r="CG882">
        <v>1.2930211611092091E-2</v>
      </c>
      <c r="CH882">
        <v>4.2184516787528992E-2</v>
      </c>
      <c r="CI882">
        <v>5.7776324450969696E-2</v>
      </c>
      <c r="CJ882">
        <v>-9.0709154028445482E-4</v>
      </c>
      <c r="CK882">
        <v>3.3256569877266884E-3</v>
      </c>
      <c r="CL882">
        <v>7.4004799127578735E-2</v>
      </c>
      <c r="CM882">
        <v>-3.1634896993637085E-2</v>
      </c>
      <c r="CN882">
        <v>-0.10253271460533142</v>
      </c>
      <c r="CO882">
        <v>-1.7894269898533821E-2</v>
      </c>
      <c r="CP882">
        <v>2.3228690028190613E-2</v>
      </c>
      <c r="CQ882">
        <v>0.14209990203380585</v>
      </c>
      <c r="CR882">
        <v>0.35383567214012146</v>
      </c>
      <c r="CS882">
        <v>0.51615011692047119</v>
      </c>
      <c r="CT882">
        <v>0.65164107084274292</v>
      </c>
      <c r="CU882">
        <v>0.54382693767547607</v>
      </c>
      <c r="CV882">
        <v>0.20751661062240601</v>
      </c>
      <c r="CW882">
        <v>0.2702752947807312</v>
      </c>
      <c r="CX882">
        <v>0.29242140054702759</v>
      </c>
      <c r="CY882">
        <v>2.1065648645162582E-2</v>
      </c>
      <c r="CZ882">
        <v>5.9302046895027161E-2</v>
      </c>
      <c r="DA882">
        <v>0.19499506056308746</v>
      </c>
      <c r="DB882">
        <v>0.15915089845657349</v>
      </c>
      <c r="DC882">
        <v>0.18453659117221832</v>
      </c>
      <c r="DD882">
        <v>0.1826280951499939</v>
      </c>
      <c r="DE882">
        <v>0.18827669322490692</v>
      </c>
      <c r="DF882">
        <v>0.19723665714263916</v>
      </c>
      <c r="DG882">
        <v>0.21463367342948914</v>
      </c>
      <c r="DH882">
        <v>0.15839760005474091</v>
      </c>
      <c r="DI882">
        <v>0.16964419186115265</v>
      </c>
      <c r="DJ882">
        <v>0.25769776105880737</v>
      </c>
      <c r="DK882">
        <v>0.20782268047332764</v>
      </c>
      <c r="DL882">
        <v>0.15971836447715759</v>
      </c>
      <c r="DM882">
        <v>0.29042646288871765</v>
      </c>
      <c r="DN882">
        <v>0.3383815586566925</v>
      </c>
      <c r="DO882">
        <v>0.43644529581069946</v>
      </c>
      <c r="DP882">
        <v>0.64734160900115967</v>
      </c>
      <c r="DQ882">
        <v>0.84623277187347412</v>
      </c>
      <c r="DR882">
        <v>1.0409672260284424</v>
      </c>
      <c r="DS882">
        <v>0.97834938764572144</v>
      </c>
      <c r="DT882">
        <v>0.74664407968521118</v>
      </c>
      <c r="DU882">
        <v>0.66961169242858887</v>
      </c>
      <c r="DV882">
        <v>0.69327729940414429</v>
      </c>
      <c r="DW882">
        <v>0.46642905473709106</v>
      </c>
      <c r="DX882">
        <v>0.47543838620185852</v>
      </c>
      <c r="DY882">
        <v>0.58072328567504883</v>
      </c>
      <c r="DZ882">
        <v>0.53960299491882324</v>
      </c>
      <c r="EA882">
        <v>0.49901160597801208</v>
      </c>
      <c r="EB882">
        <v>0.4445711076259613</v>
      </c>
      <c r="EC882">
        <v>0.44144916534423828</v>
      </c>
      <c r="ED882">
        <v>0.42110732197761536</v>
      </c>
      <c r="EE882">
        <v>0.44111078977584839</v>
      </c>
      <c r="EF882">
        <v>0.38840827345848083</v>
      </c>
      <c r="EG882">
        <v>0.40978172421455383</v>
      </c>
      <c r="EH882">
        <v>0.52292120456695557</v>
      </c>
      <c r="EI882">
        <v>0.55356138944625854</v>
      </c>
      <c r="EJ882">
        <v>0.53836727142333984</v>
      </c>
      <c r="EK882">
        <v>0.73559266328811646</v>
      </c>
      <c r="EL882">
        <v>0.79341226816177368</v>
      </c>
      <c r="EM882">
        <v>0.86143332719802856</v>
      </c>
      <c r="EN882">
        <v>1.071117639541626</v>
      </c>
      <c r="EO882">
        <v>1.3228195905685425</v>
      </c>
      <c r="EP882">
        <v>1.6030923128128052</v>
      </c>
      <c r="EQ882">
        <v>1.6057307720184326</v>
      </c>
      <c r="ER882">
        <v>1.5250585079193115</v>
      </c>
      <c r="ES882">
        <v>1.246190071105957</v>
      </c>
      <c r="ET882">
        <v>1.2720495462417603</v>
      </c>
      <c r="EU882">
        <v>1.109463095664978</v>
      </c>
      <c r="EV882">
        <v>1.0762732028961182</v>
      </c>
      <c r="EW882">
        <v>1.1376535892486572</v>
      </c>
      <c r="EX882">
        <v>1.0889153480529785</v>
      </c>
      <c r="EY882">
        <v>76.48382568359375</v>
      </c>
      <c r="EZ882">
        <v>75.689491271972656</v>
      </c>
      <c r="FA882">
        <v>74.917922973632812</v>
      </c>
      <c r="FB882">
        <v>74.172462463378906</v>
      </c>
      <c r="FC882">
        <v>73.428901672363281</v>
      </c>
      <c r="FD882">
        <v>73.007347106933594</v>
      </c>
      <c r="FE882">
        <v>73.349052429199219</v>
      </c>
      <c r="FF882">
        <v>74.278373718261719</v>
      </c>
      <c r="FG882">
        <v>76.905540466308594</v>
      </c>
      <c r="FH882">
        <v>81.625038146972656</v>
      </c>
      <c r="FI882">
        <v>85.955085754394531</v>
      </c>
      <c r="FJ882">
        <v>90.12298583984375</v>
      </c>
      <c r="FK882">
        <v>93.680099487304687</v>
      </c>
      <c r="FL882">
        <v>95.909156799316406</v>
      </c>
      <c r="FM882">
        <v>96.746940612792969</v>
      </c>
      <c r="FN882">
        <v>97.3670654296875</v>
      </c>
      <c r="FO882">
        <v>98.04034423828125</v>
      </c>
      <c r="FP882">
        <v>98.195640563964844</v>
      </c>
      <c r="FQ882">
        <v>97.687355041503906</v>
      </c>
      <c r="FR882">
        <v>94.664482116699219</v>
      </c>
      <c r="FS882">
        <v>89.955940246582031</v>
      </c>
      <c r="FT882">
        <v>86.138565063476562</v>
      </c>
      <c r="FU882">
        <v>83.593170166015625</v>
      </c>
      <c r="FV882">
        <v>81.102127075195313</v>
      </c>
      <c r="FW882">
        <v>1</v>
      </c>
    </row>
    <row r="883" spans="1:179" x14ac:dyDescent="0.2">
      <c r="A883" t="s">
        <v>241</v>
      </c>
      <c r="B883" t="s">
        <v>248</v>
      </c>
      <c r="C883" t="s">
        <v>218</v>
      </c>
      <c r="D883" t="s">
        <v>43</v>
      </c>
      <c r="E883" t="s">
        <v>250</v>
      </c>
      <c r="F883" t="s">
        <v>226</v>
      </c>
      <c r="G883" t="s">
        <v>246</v>
      </c>
      <c r="H883">
        <v>79.64</v>
      </c>
      <c r="K883">
        <v>16.439843698296976</v>
      </c>
      <c r="L883">
        <v>15.959287453205702</v>
      </c>
      <c r="M883">
        <v>16.016487524359622</v>
      </c>
      <c r="N883">
        <v>16.588180101615215</v>
      </c>
      <c r="O883">
        <v>17.547395751425022</v>
      </c>
      <c r="P883">
        <v>19.144514062925381</v>
      </c>
      <c r="Q883">
        <v>22.395951962967466</v>
      </c>
      <c r="R883">
        <v>25.033758361122853</v>
      </c>
      <c r="S883">
        <v>26.913960490391201</v>
      </c>
      <c r="T883">
        <v>28.504219321518871</v>
      </c>
      <c r="U883">
        <v>29.959283784905736</v>
      </c>
      <c r="V883">
        <v>30.927494356138077</v>
      </c>
      <c r="W883">
        <v>31.414615531029547</v>
      </c>
      <c r="X883">
        <v>32.013981904179396</v>
      </c>
      <c r="Y883">
        <v>32.034883057319469</v>
      </c>
      <c r="Z883">
        <v>30.114321913280655</v>
      </c>
      <c r="AA883">
        <v>29.344253781892736</v>
      </c>
      <c r="AB883">
        <v>28.451570495826008</v>
      </c>
      <c r="AC883">
        <v>26.516007080816614</v>
      </c>
      <c r="AD883">
        <v>25.32567069822991</v>
      </c>
      <c r="AE883">
        <v>24.100976959218013</v>
      </c>
      <c r="AF883">
        <v>22.317129220961892</v>
      </c>
      <c r="AG883">
        <v>19.608492530260097</v>
      </c>
      <c r="AH883">
        <v>18.048055242971074</v>
      </c>
      <c r="AI883">
        <v>-0.55021774768829346</v>
      </c>
      <c r="AJ883">
        <v>-0.43085160851478577</v>
      </c>
      <c r="AK883">
        <v>-0.40525749325752258</v>
      </c>
      <c r="AL883">
        <v>-0.32915922999382019</v>
      </c>
      <c r="AM883">
        <v>-0.31865519285202026</v>
      </c>
      <c r="AN883">
        <v>-0.38019591569900513</v>
      </c>
      <c r="AO883">
        <v>-0.39287865161895752</v>
      </c>
      <c r="AP883">
        <v>-0.367148756980896</v>
      </c>
      <c r="AQ883">
        <v>-0.60022759437561035</v>
      </c>
      <c r="AR883">
        <v>-0.72181254625320435</v>
      </c>
      <c r="AS883">
        <v>-0.75115877389907837</v>
      </c>
      <c r="AT883">
        <v>-0.72838586568832397</v>
      </c>
      <c r="AU883">
        <v>-0.56598484516143799</v>
      </c>
      <c r="AV883">
        <v>-0.36296737194061279</v>
      </c>
      <c r="AW883">
        <v>-0.29596441984176636</v>
      </c>
      <c r="AX883">
        <v>-0.30840158462524414</v>
      </c>
      <c r="AY883">
        <v>-0.51837968826293945</v>
      </c>
      <c r="AZ883">
        <v>-1.0867518186569214</v>
      </c>
      <c r="BA883">
        <v>-0.69430059194564819</v>
      </c>
      <c r="BB883">
        <v>-0.67689365148544312</v>
      </c>
      <c r="BC883">
        <v>-1.0404953956604004</v>
      </c>
      <c r="BD883">
        <v>-0.93459916114807129</v>
      </c>
      <c r="BE883">
        <v>-0.73336678743362427</v>
      </c>
      <c r="BF883">
        <v>-0.75483322143554688</v>
      </c>
      <c r="BG883">
        <v>-0.24380470812320709</v>
      </c>
      <c r="BH883">
        <v>-0.17562387883663177</v>
      </c>
      <c r="BI883">
        <v>-0.15857547521591187</v>
      </c>
      <c r="BJ883">
        <v>-0.11102782934904099</v>
      </c>
      <c r="BK883">
        <v>-9.7984150052070618E-2</v>
      </c>
      <c r="BL883">
        <v>-0.15608187019824982</v>
      </c>
      <c r="BM883">
        <v>-0.15889738500118256</v>
      </c>
      <c r="BN883">
        <v>-0.10872471332550049</v>
      </c>
      <c r="BO883">
        <v>-0.26335239410400391</v>
      </c>
      <c r="BP883">
        <v>-0.35287085175514221</v>
      </c>
      <c r="BQ883">
        <v>-0.31740504503250122</v>
      </c>
      <c r="BR883">
        <v>-0.28502053022384644</v>
      </c>
      <c r="BS883">
        <v>-0.15189202129840851</v>
      </c>
      <c r="BT883">
        <v>4.9944512546062469E-2</v>
      </c>
      <c r="BU883">
        <v>0.16840441524982452</v>
      </c>
      <c r="BV883">
        <v>0.23931261897087097</v>
      </c>
      <c r="BW883">
        <v>9.291791170835495E-2</v>
      </c>
      <c r="BX883">
        <v>-0.32829311490058899</v>
      </c>
      <c r="BY883">
        <v>-0.1325036883354187</v>
      </c>
      <c r="BZ883">
        <v>-0.11295906454324722</v>
      </c>
      <c r="CA883">
        <v>-0.41394644975662231</v>
      </c>
      <c r="CB883">
        <v>-0.34916764497756958</v>
      </c>
      <c r="CC883">
        <v>-0.19071425497531891</v>
      </c>
      <c r="CD883">
        <v>-0.21960325539112091</v>
      </c>
      <c r="CE883">
        <v>-3.1583987176418304E-2</v>
      </c>
      <c r="CF883">
        <v>1.1460701934993267E-3</v>
      </c>
      <c r="CG883">
        <v>1.2275740504264832E-2</v>
      </c>
      <c r="CH883">
        <v>4.0049318224191666E-2</v>
      </c>
      <c r="CI883">
        <v>5.4851934313774109E-2</v>
      </c>
      <c r="CJ883">
        <v>-8.6117850150913E-4</v>
      </c>
      <c r="CK883">
        <v>3.1573267187923193E-3</v>
      </c>
      <c r="CL883">
        <v>7.025899738073349E-2</v>
      </c>
      <c r="CM883">
        <v>-3.0033674091100693E-2</v>
      </c>
      <c r="CN883">
        <v>-9.7342953085899353E-2</v>
      </c>
      <c r="CO883">
        <v>-1.6988540068268776E-2</v>
      </c>
      <c r="CP883">
        <v>2.2052954882383347E-2</v>
      </c>
      <c r="CQ883">
        <v>0.13490742444992065</v>
      </c>
      <c r="CR883">
        <v>0.33592602610588074</v>
      </c>
      <c r="CS883">
        <v>0.4900248646736145</v>
      </c>
      <c r="CT883">
        <v>0.61865782737731934</v>
      </c>
      <c r="CU883">
        <v>0.5163007378578186</v>
      </c>
      <c r="CV883">
        <v>0.19701302051544189</v>
      </c>
      <c r="CW883">
        <v>0.25659513473510742</v>
      </c>
      <c r="CX883">
        <v>0.27762028574943542</v>
      </c>
      <c r="CY883">
        <v>1.9999397918581963E-2</v>
      </c>
      <c r="CZ883">
        <v>5.6300435215234756E-2</v>
      </c>
      <c r="DA883">
        <v>0.18512526154518127</v>
      </c>
      <c r="DB883">
        <v>0.15109537541866302</v>
      </c>
      <c r="DC883">
        <v>0.18063673377037048</v>
      </c>
      <c r="DD883">
        <v>0.17791600525379181</v>
      </c>
      <c r="DE883">
        <v>0.18312695622444153</v>
      </c>
      <c r="DF883">
        <v>0.19112646579742432</v>
      </c>
      <c r="DG883">
        <v>0.20768801867961884</v>
      </c>
      <c r="DH883">
        <v>0.15435951948165894</v>
      </c>
      <c r="DI883">
        <v>0.16521203517913818</v>
      </c>
      <c r="DJ883">
        <v>0.24924270808696747</v>
      </c>
      <c r="DK883">
        <v>0.20328505337238312</v>
      </c>
      <c r="DL883">
        <v>0.15818493068218231</v>
      </c>
      <c r="DM883">
        <v>0.28342798352241516</v>
      </c>
      <c r="DN883">
        <v>0.32912641763687134</v>
      </c>
      <c r="DO883">
        <v>0.42170685529708862</v>
      </c>
      <c r="DP883">
        <v>0.62190753221511841</v>
      </c>
      <c r="DQ883">
        <v>0.81164532899856567</v>
      </c>
      <c r="DR883">
        <v>0.99800300598144531</v>
      </c>
      <c r="DS883">
        <v>0.93968361616134644</v>
      </c>
      <c r="DT883">
        <v>0.72231918573379517</v>
      </c>
      <c r="DU883">
        <v>0.64569395780563354</v>
      </c>
      <c r="DV883">
        <v>0.66819965839385986</v>
      </c>
      <c r="DW883">
        <v>0.45394524931907654</v>
      </c>
      <c r="DX883">
        <v>0.4617685079574585</v>
      </c>
      <c r="DY883">
        <v>0.56096476316452026</v>
      </c>
      <c r="DZ883">
        <v>0.52179402112960815</v>
      </c>
      <c r="EA883">
        <v>0.48704975843429565</v>
      </c>
      <c r="EB883">
        <v>0.4331437349319458</v>
      </c>
      <c r="EC883">
        <v>0.42980897426605225</v>
      </c>
      <c r="ED883">
        <v>0.40925788879394531</v>
      </c>
      <c r="EE883">
        <v>0.42835906147956848</v>
      </c>
      <c r="EF883">
        <v>0.37847355008125305</v>
      </c>
      <c r="EG883">
        <v>0.39919328689575195</v>
      </c>
      <c r="EH883">
        <v>0.50766676664352417</v>
      </c>
      <c r="EI883">
        <v>0.54016023874282837</v>
      </c>
      <c r="EJ883">
        <v>0.52712661027908325</v>
      </c>
      <c r="EK883">
        <v>0.7171817421913147</v>
      </c>
      <c r="EL883">
        <v>0.77249175310134888</v>
      </c>
      <c r="EM883">
        <v>0.8357996940612793</v>
      </c>
      <c r="EN883">
        <v>1.034819483757019</v>
      </c>
      <c r="EO883">
        <v>1.2760140895843506</v>
      </c>
      <c r="EP883">
        <v>1.5457172393798828</v>
      </c>
      <c r="EQ883">
        <v>1.5509811639785767</v>
      </c>
      <c r="ER883">
        <v>1.4807778596878052</v>
      </c>
      <c r="ES883">
        <v>1.2074909210205078</v>
      </c>
      <c r="ET883">
        <v>1.232134222984314</v>
      </c>
      <c r="EU883">
        <v>1.0804941654205322</v>
      </c>
      <c r="EV883">
        <v>1.047200083732605</v>
      </c>
      <c r="EW883">
        <v>1.1036173105239868</v>
      </c>
      <c r="EX883">
        <v>1.0570240020751953</v>
      </c>
      <c r="EY883">
        <v>76.48382568359375</v>
      </c>
      <c r="EZ883">
        <v>75.689491271972656</v>
      </c>
      <c r="FA883">
        <v>74.917922973632812</v>
      </c>
      <c r="FB883">
        <v>74.172462463378906</v>
      </c>
      <c r="FC883">
        <v>73.428901672363281</v>
      </c>
      <c r="FD883">
        <v>73.007347106933594</v>
      </c>
      <c r="FE883">
        <v>73.349052429199219</v>
      </c>
      <c r="FF883">
        <v>74.278373718261719</v>
      </c>
      <c r="FG883">
        <v>76.905540466308594</v>
      </c>
      <c r="FH883">
        <v>81.625038146972656</v>
      </c>
      <c r="FI883">
        <v>85.955085754394531</v>
      </c>
      <c r="FJ883">
        <v>90.12298583984375</v>
      </c>
      <c r="FK883">
        <v>93.680099487304687</v>
      </c>
      <c r="FL883">
        <v>95.909156799316406</v>
      </c>
      <c r="FM883">
        <v>96.746940612792969</v>
      </c>
      <c r="FN883">
        <v>97.3670654296875</v>
      </c>
      <c r="FO883">
        <v>98.04034423828125</v>
      </c>
      <c r="FP883">
        <v>98.195632934570313</v>
      </c>
      <c r="FQ883">
        <v>97.687355041503906</v>
      </c>
      <c r="FR883">
        <v>94.664482116699219</v>
      </c>
      <c r="FS883">
        <v>89.9559326171875</v>
      </c>
      <c r="FT883">
        <v>86.138565063476562</v>
      </c>
      <c r="FU883">
        <v>83.593170166015625</v>
      </c>
      <c r="FV883">
        <v>81.102127075195313</v>
      </c>
      <c r="FW883">
        <v>1</v>
      </c>
    </row>
    <row r="884" spans="1:179" x14ac:dyDescent="0.2">
      <c r="A884" t="s">
        <v>241</v>
      </c>
      <c r="B884" t="s">
        <v>248</v>
      </c>
      <c r="C884" t="s">
        <v>218</v>
      </c>
      <c r="D884" t="s">
        <v>44</v>
      </c>
      <c r="E884">
        <v>2015</v>
      </c>
      <c r="F884" t="s">
        <v>226</v>
      </c>
      <c r="G884" t="s">
        <v>246</v>
      </c>
      <c r="H884">
        <v>98.45</v>
      </c>
      <c r="K884">
        <v>21.115253553673043</v>
      </c>
      <c r="L884">
        <v>20.582705540154755</v>
      </c>
      <c r="M884">
        <v>20.762660320150523</v>
      </c>
      <c r="N884">
        <v>21.479556735445883</v>
      </c>
      <c r="O884">
        <v>22.674427444048519</v>
      </c>
      <c r="P884">
        <v>24.701622432402353</v>
      </c>
      <c r="Q884">
        <v>28.681433441577749</v>
      </c>
      <c r="R884">
        <v>31.749037553837557</v>
      </c>
      <c r="S884">
        <v>33.969910041024512</v>
      </c>
      <c r="T884">
        <v>35.645031620127988</v>
      </c>
      <c r="U884">
        <v>37.359790411394364</v>
      </c>
      <c r="V884">
        <v>38.676411884637623</v>
      </c>
      <c r="W884">
        <v>39.212754242760383</v>
      </c>
      <c r="X884">
        <v>39.937953301040906</v>
      </c>
      <c r="Y884">
        <v>39.962884298606518</v>
      </c>
      <c r="Z884">
        <v>37.536775552147503</v>
      </c>
      <c r="AA884">
        <v>36.527341957512206</v>
      </c>
      <c r="AB884">
        <v>35.135882785932658</v>
      </c>
      <c r="AC884">
        <v>32.623014687981289</v>
      </c>
      <c r="AD884">
        <v>31.07184968791865</v>
      </c>
      <c r="AE884">
        <v>29.746208967810574</v>
      </c>
      <c r="AF884">
        <v>27.669618374796737</v>
      </c>
      <c r="AG884">
        <v>24.403746256416312</v>
      </c>
      <c r="AH884">
        <v>22.508243292652832</v>
      </c>
      <c r="AI884">
        <v>-0.64990639686584473</v>
      </c>
      <c r="AJ884">
        <v>-0.51927852630615234</v>
      </c>
      <c r="AK884">
        <v>-0.48936060070991516</v>
      </c>
      <c r="AL884">
        <v>-0.36726638674736023</v>
      </c>
      <c r="AM884">
        <v>-0.35228452086448669</v>
      </c>
      <c r="AN884">
        <v>-0.41707149147987366</v>
      </c>
      <c r="AO884">
        <v>-0.43362385034561157</v>
      </c>
      <c r="AP884">
        <v>-0.38672617077827454</v>
      </c>
      <c r="AQ884">
        <v>-0.64609140157699585</v>
      </c>
      <c r="AR884">
        <v>-0.74675196409225464</v>
      </c>
      <c r="AS884">
        <v>-0.77229291200637817</v>
      </c>
      <c r="AT884">
        <v>-0.73289012908935547</v>
      </c>
      <c r="AU884">
        <v>-0.56149226427078247</v>
      </c>
      <c r="AV884">
        <v>-0.31933748722076416</v>
      </c>
      <c r="AW884">
        <v>-0.23489518463611603</v>
      </c>
      <c r="AX884">
        <v>-0.20508284866809845</v>
      </c>
      <c r="AY884">
        <v>-0.44139006733894348</v>
      </c>
      <c r="AZ884">
        <v>-1.0888628959655762</v>
      </c>
      <c r="BA884">
        <v>-0.66803085803985596</v>
      </c>
      <c r="BB884">
        <v>-0.65809786319732666</v>
      </c>
      <c r="BC884">
        <v>-1.0898686647415161</v>
      </c>
      <c r="BD884">
        <v>-0.96507930755615234</v>
      </c>
      <c r="BE884">
        <v>-0.71620047092437744</v>
      </c>
      <c r="BF884">
        <v>-0.74376165866851807</v>
      </c>
      <c r="BG884">
        <v>-0.29405698180198669</v>
      </c>
      <c r="BH884">
        <v>-0.21597009897232056</v>
      </c>
      <c r="BI884">
        <v>-0.19799473881721497</v>
      </c>
      <c r="BJ884">
        <v>-0.11602892726659775</v>
      </c>
      <c r="BK884">
        <v>-0.10172250121831894</v>
      </c>
      <c r="BL884">
        <v>-0.16695517301559448</v>
      </c>
      <c r="BM884">
        <v>-0.17046563327312469</v>
      </c>
      <c r="BN884">
        <v>-9.9814780056476593E-2</v>
      </c>
      <c r="BO884">
        <v>-0.28229331970214844</v>
      </c>
      <c r="BP884">
        <v>-0.35852408409118652</v>
      </c>
      <c r="BQ884">
        <v>-0.31976744532585144</v>
      </c>
      <c r="BR884">
        <v>-0.27364152669906616</v>
      </c>
      <c r="BS884">
        <v>-0.12905192375183105</v>
      </c>
      <c r="BT884">
        <v>0.11277428269386292</v>
      </c>
      <c r="BU884">
        <v>0.23800379037857056</v>
      </c>
      <c r="BV884">
        <v>0.33616667985916138</v>
      </c>
      <c r="BW884">
        <v>0.17475004494190216</v>
      </c>
      <c r="BX884">
        <v>-0.30866530537605286</v>
      </c>
      <c r="BY884">
        <v>-9.7138844430446625E-2</v>
      </c>
      <c r="BZ884">
        <v>-8.0736115574836731E-2</v>
      </c>
      <c r="CA884">
        <v>-0.43514260649681091</v>
      </c>
      <c r="CB884">
        <v>-0.35899046063423157</v>
      </c>
      <c r="CC884">
        <v>-0.16179831326007843</v>
      </c>
      <c r="CD884">
        <v>-0.19881166517734528</v>
      </c>
      <c r="CE884">
        <v>-4.7596767544746399E-2</v>
      </c>
      <c r="CF884">
        <v>-5.8996165171265602E-3</v>
      </c>
      <c r="CG884">
        <v>3.8043765816837549E-3</v>
      </c>
      <c r="CH884">
        <v>5.7977378368377686E-2</v>
      </c>
      <c r="CI884">
        <v>7.1815982460975647E-2</v>
      </c>
      <c r="CJ884">
        <v>6.2746200710535049E-3</v>
      </c>
      <c r="CK884">
        <v>1.1796935461461544E-2</v>
      </c>
      <c r="CL884">
        <v>9.8899170756340027E-2</v>
      </c>
      <c r="CM884">
        <v>-3.0327882617712021E-2</v>
      </c>
      <c r="CN884">
        <v>-8.9638642966747284E-2</v>
      </c>
      <c r="CO884">
        <v>-6.3497014343738556E-3</v>
      </c>
      <c r="CP884">
        <v>4.4432662427425385E-2</v>
      </c>
      <c r="CQ884">
        <v>0.17045493423938751</v>
      </c>
      <c r="CR884">
        <v>0.41205358505249023</v>
      </c>
      <c r="CS884">
        <v>0.56553220748901367</v>
      </c>
      <c r="CT884">
        <v>0.71103441715240479</v>
      </c>
      <c r="CU884">
        <v>0.60148680210113525</v>
      </c>
      <c r="CV884">
        <v>0.23169718682765961</v>
      </c>
      <c r="CW884">
        <v>0.29825922846794128</v>
      </c>
      <c r="CX884">
        <v>0.31914287805557251</v>
      </c>
      <c r="CY884">
        <v>1.8318701535463333E-2</v>
      </c>
      <c r="CZ884">
        <v>6.0784831643104553E-2</v>
      </c>
      <c r="DA884">
        <v>0.22217890620231628</v>
      </c>
      <c r="DB884">
        <v>0.17861907184123993</v>
      </c>
      <c r="DC884">
        <v>0.1988634318113327</v>
      </c>
      <c r="DD884">
        <v>0.20417086780071259</v>
      </c>
      <c r="DE884">
        <v>0.20560348033905029</v>
      </c>
      <c r="DF884">
        <v>0.23198367655277252</v>
      </c>
      <c r="DG884">
        <v>0.24535445868968964</v>
      </c>
      <c r="DH884">
        <v>0.17950440943241119</v>
      </c>
      <c r="DI884">
        <v>0.19405950605869293</v>
      </c>
      <c r="DJ884">
        <v>0.29761311411857605</v>
      </c>
      <c r="DK884">
        <v>0.2216375470161438</v>
      </c>
      <c r="DL884">
        <v>0.17924679815769196</v>
      </c>
      <c r="DM884">
        <v>0.30706804990768433</v>
      </c>
      <c r="DN884">
        <v>0.36250683665275574</v>
      </c>
      <c r="DO884">
        <v>0.46996179223060608</v>
      </c>
      <c r="DP884">
        <v>0.71133291721343994</v>
      </c>
      <c r="DQ884">
        <v>0.89306056499481201</v>
      </c>
      <c r="DR884">
        <v>1.085902214050293</v>
      </c>
      <c r="DS884">
        <v>1.0282236337661743</v>
      </c>
      <c r="DT884">
        <v>0.77205967903137207</v>
      </c>
      <c r="DU884">
        <v>0.69365733861923218</v>
      </c>
      <c r="DV884">
        <v>0.71902185678482056</v>
      </c>
      <c r="DW884">
        <v>0.47178000211715698</v>
      </c>
      <c r="DX884">
        <v>0.48056012392044067</v>
      </c>
      <c r="DY884">
        <v>0.6061561107635498</v>
      </c>
      <c r="DZ884">
        <v>0.55604982376098633</v>
      </c>
      <c r="EA884">
        <v>0.55471283197402954</v>
      </c>
      <c r="EB884">
        <v>0.50747925043106079</v>
      </c>
      <c r="EC884">
        <v>0.49696934223175049</v>
      </c>
      <c r="ED884">
        <v>0.4832211434841156</v>
      </c>
      <c r="EE884">
        <v>0.49591648578643799</v>
      </c>
      <c r="EF884">
        <v>0.42962071299552917</v>
      </c>
      <c r="EG884">
        <v>0.45721772313117981</v>
      </c>
      <c r="EH884">
        <v>0.58452451229095459</v>
      </c>
      <c r="EI884">
        <v>0.58543562889099121</v>
      </c>
      <c r="EJ884">
        <v>0.56747466325759888</v>
      </c>
      <c r="EK884">
        <v>0.75959348678588867</v>
      </c>
      <c r="EL884">
        <v>0.82175546884536743</v>
      </c>
      <c r="EM884">
        <v>0.90240210294723511</v>
      </c>
      <c r="EN884">
        <v>1.1434446573257446</v>
      </c>
      <c r="EO884">
        <v>1.3659595251083374</v>
      </c>
      <c r="EP884">
        <v>1.6271517276763916</v>
      </c>
      <c r="EQ884">
        <v>1.6443637609481812</v>
      </c>
      <c r="ER884">
        <v>1.5522572994232178</v>
      </c>
      <c r="ES884">
        <v>1.2645493745803833</v>
      </c>
      <c r="ET884">
        <v>1.2963836193084717</v>
      </c>
      <c r="EU884">
        <v>1.1265060901641846</v>
      </c>
      <c r="EV884">
        <v>1.0866489410400391</v>
      </c>
      <c r="EW884">
        <v>1.1605582237243652</v>
      </c>
      <c r="EX884">
        <v>1.1009998321533203</v>
      </c>
      <c r="EY884">
        <v>80.436233520507812</v>
      </c>
      <c r="EZ884">
        <v>79.456153869628906</v>
      </c>
      <c r="FA884">
        <v>78.302909851074219</v>
      </c>
      <c r="FB884">
        <v>77.575492858886719</v>
      </c>
      <c r="FC884">
        <v>76.779525756835938</v>
      </c>
      <c r="FD884">
        <v>76.443984985351563</v>
      </c>
      <c r="FE884">
        <v>75.949073791503906</v>
      </c>
      <c r="FF884">
        <v>75.893730163574219</v>
      </c>
      <c r="FG884">
        <v>78.107017517089844</v>
      </c>
      <c r="FH884">
        <v>82.045570373535156</v>
      </c>
      <c r="FI884">
        <v>86.138580322265625</v>
      </c>
      <c r="FJ884">
        <v>90.776237487792969</v>
      </c>
      <c r="FK884">
        <v>94.232627868652344</v>
      </c>
      <c r="FL884">
        <v>96.230781555175781</v>
      </c>
      <c r="FM884">
        <v>96.990798950195313</v>
      </c>
      <c r="FN884">
        <v>97.050018310546875</v>
      </c>
      <c r="FO884">
        <v>97.068130493164062</v>
      </c>
      <c r="FP884">
        <v>95.679924011230469</v>
      </c>
      <c r="FQ884">
        <v>94.124984741210938</v>
      </c>
      <c r="FR884">
        <v>90.687767028808594</v>
      </c>
      <c r="FS884">
        <v>86.806549072265625</v>
      </c>
      <c r="FT884">
        <v>83.446586608886719</v>
      </c>
      <c r="FU884">
        <v>80.888603210449219</v>
      </c>
      <c r="FV884">
        <v>78.863929748535156</v>
      </c>
      <c r="FW884">
        <v>1</v>
      </c>
    </row>
    <row r="885" spans="1:179" x14ac:dyDescent="0.2">
      <c r="A885" t="s">
        <v>241</v>
      </c>
      <c r="B885" t="s">
        <v>248</v>
      </c>
      <c r="C885" t="s">
        <v>218</v>
      </c>
      <c r="D885" t="s">
        <v>44</v>
      </c>
      <c r="E885">
        <v>2016</v>
      </c>
      <c r="F885" t="s">
        <v>226</v>
      </c>
      <c r="G885" t="s">
        <v>246</v>
      </c>
      <c r="H885">
        <v>84.19</v>
      </c>
      <c r="K885">
        <v>18.057846190881364</v>
      </c>
      <c r="L885">
        <v>17.60240907794649</v>
      </c>
      <c r="M885">
        <v>17.756307099119539</v>
      </c>
      <c r="N885">
        <v>18.369399675502354</v>
      </c>
      <c r="O885">
        <v>19.391257709036715</v>
      </c>
      <c r="P885">
        <v>21.124922673351165</v>
      </c>
      <c r="Q885">
        <v>24.528472381612389</v>
      </c>
      <c r="R885">
        <v>27.151899237126834</v>
      </c>
      <c r="S885">
        <v>29.051197944634232</v>
      </c>
      <c r="T885">
        <v>30.483768372907164</v>
      </c>
      <c r="U885">
        <v>31.950236697734045</v>
      </c>
      <c r="V885">
        <v>33.076216454264255</v>
      </c>
      <c r="W885">
        <v>33.534898505323532</v>
      </c>
      <c r="X885">
        <v>34.155091533975266</v>
      </c>
      <c r="Y885">
        <v>34.176412619146255</v>
      </c>
      <c r="Z885">
        <v>32.101595071985528</v>
      </c>
      <c r="AA885">
        <v>31.238323572758759</v>
      </c>
      <c r="AB885">
        <v>30.048342328280459</v>
      </c>
      <c r="AC885">
        <v>27.899327849461425</v>
      </c>
      <c r="AD885">
        <v>26.572765565157852</v>
      </c>
      <c r="AE885">
        <v>25.439072513959957</v>
      </c>
      <c r="AF885">
        <v>23.663164238231388</v>
      </c>
      <c r="AG885">
        <v>20.870177820005651</v>
      </c>
      <c r="AH885">
        <v>19.249136382497241</v>
      </c>
      <c r="AI885">
        <v>-0.59770423173904419</v>
      </c>
      <c r="AJ885">
        <v>-0.47980397939682007</v>
      </c>
      <c r="AK885">
        <v>-0.45281177759170532</v>
      </c>
      <c r="AL885">
        <v>-0.34367120265960693</v>
      </c>
      <c r="AM885">
        <v>-0.33077910542488098</v>
      </c>
      <c r="AN885">
        <v>-0.38613268733024597</v>
      </c>
      <c r="AO885">
        <v>-0.40182402729988098</v>
      </c>
      <c r="AP885">
        <v>-0.36451390385627747</v>
      </c>
      <c r="AQ885">
        <v>-0.59537756443023682</v>
      </c>
      <c r="AR885">
        <v>-0.68433958292007446</v>
      </c>
      <c r="AS885">
        <v>-0.713753342628479</v>
      </c>
      <c r="AT885">
        <v>-0.6808476448059082</v>
      </c>
      <c r="AU885">
        <v>-0.53111076354980469</v>
      </c>
      <c r="AV885">
        <v>-0.3239804208278656</v>
      </c>
      <c r="AW885">
        <v>-0.25656780600547791</v>
      </c>
      <c r="AX885">
        <v>-0.23912054300308228</v>
      </c>
      <c r="AY885">
        <v>-0.45002985000610352</v>
      </c>
      <c r="AZ885">
        <v>-1.0230691432952881</v>
      </c>
      <c r="BA885">
        <v>-0.63852590322494507</v>
      </c>
      <c r="BB885">
        <v>-0.63079297542572021</v>
      </c>
      <c r="BC885">
        <v>-1.0091547966003418</v>
      </c>
      <c r="BD885">
        <v>-0.89670735597610474</v>
      </c>
      <c r="BE885">
        <v>-0.67777901887893677</v>
      </c>
      <c r="BF885">
        <v>-0.70023643970489502</v>
      </c>
      <c r="BG885">
        <v>-0.26862451434135437</v>
      </c>
      <c r="BH885">
        <v>-0.19931274652481079</v>
      </c>
      <c r="BI885">
        <v>-0.18336470425128937</v>
      </c>
      <c r="BJ885">
        <v>-0.11133373528718948</v>
      </c>
      <c r="BK885">
        <v>-9.9066287279129028E-2</v>
      </c>
      <c r="BL885">
        <v>-0.15483203530311584</v>
      </c>
      <c r="BM885">
        <v>-0.15846259891986847</v>
      </c>
      <c r="BN885">
        <v>-9.9186211824417114E-2</v>
      </c>
      <c r="BO885">
        <v>-0.25894716382026672</v>
      </c>
      <c r="BP885">
        <v>-0.3253171443939209</v>
      </c>
      <c r="BQ885">
        <v>-0.29527035355567932</v>
      </c>
      <c r="BR885">
        <v>-0.25614720582962036</v>
      </c>
      <c r="BS885">
        <v>-0.13120192289352417</v>
      </c>
      <c r="BT885">
        <v>7.562459260225296E-2</v>
      </c>
      <c r="BU885">
        <v>0.1807561069726944</v>
      </c>
      <c r="BV885">
        <v>0.26141205430030823</v>
      </c>
      <c r="BW885">
        <v>0.11975949257612228</v>
      </c>
      <c r="BX885">
        <v>-0.30156394839286804</v>
      </c>
      <c r="BY885">
        <v>-0.11058075726032257</v>
      </c>
      <c r="BZ885">
        <v>-9.6864819526672363E-2</v>
      </c>
      <c r="CA885">
        <v>-0.40368223190307617</v>
      </c>
      <c r="CB885">
        <v>-0.33621314167976379</v>
      </c>
      <c r="CC885">
        <v>-0.16508327424526215</v>
      </c>
      <c r="CD885">
        <v>-0.19628176093101501</v>
      </c>
      <c r="CE885">
        <v>-4.0704939514398575E-2</v>
      </c>
      <c r="CF885">
        <v>-5.0453748553991318E-3</v>
      </c>
      <c r="CG885">
        <v>3.2535174395889044E-3</v>
      </c>
      <c r="CH885">
        <v>4.9582477658987045E-2</v>
      </c>
      <c r="CI885">
        <v>6.141730397939682E-2</v>
      </c>
      <c r="CJ885">
        <v>5.3660795092582703E-3</v>
      </c>
      <c r="CK885">
        <v>1.0088784620165825E-2</v>
      </c>
      <c r="CL885">
        <v>8.4578953683376312E-2</v>
      </c>
      <c r="CM885">
        <v>-2.5936521589756012E-2</v>
      </c>
      <c r="CN885">
        <v>-7.6659314334392548E-2</v>
      </c>
      <c r="CO885">
        <v>-5.4302890785038471E-3</v>
      </c>
      <c r="CP885">
        <v>3.79989854991436E-2</v>
      </c>
      <c r="CQ885">
        <v>0.14577372372150421</v>
      </c>
      <c r="CR885">
        <v>0.35238981246948242</v>
      </c>
      <c r="CS885">
        <v>0.48364531993865967</v>
      </c>
      <c r="CT885">
        <v>0.60807937383651733</v>
      </c>
      <c r="CU885">
        <v>0.51439386606216431</v>
      </c>
      <c r="CV885">
        <v>0.19814832508563995</v>
      </c>
      <c r="CW885">
        <v>0.25507244467735291</v>
      </c>
      <c r="CX885">
        <v>0.27293220162391663</v>
      </c>
      <c r="CY885">
        <v>1.566622406244278E-2</v>
      </c>
      <c r="CZ885">
        <v>5.198342353105545E-2</v>
      </c>
      <c r="DA885">
        <v>0.1900082528591156</v>
      </c>
      <c r="DB885">
        <v>0.15275572240352631</v>
      </c>
      <c r="DC885">
        <v>0.18721464276313782</v>
      </c>
      <c r="DD885">
        <v>0.18922199308872223</v>
      </c>
      <c r="DE885">
        <v>0.18987174332141876</v>
      </c>
      <c r="DF885">
        <v>0.21049869060516357</v>
      </c>
      <c r="DG885">
        <v>0.22190089523792267</v>
      </c>
      <c r="DH885">
        <v>0.16556419432163239</v>
      </c>
      <c r="DI885">
        <v>0.17864017188549042</v>
      </c>
      <c r="DJ885">
        <v>0.26834410429000854</v>
      </c>
      <c r="DK885">
        <v>0.2070741206407547</v>
      </c>
      <c r="DL885">
        <v>0.171998530626297</v>
      </c>
      <c r="DM885">
        <v>0.28440976142883301</v>
      </c>
      <c r="DN885">
        <v>0.33214518427848816</v>
      </c>
      <c r="DO885">
        <v>0.42274937033653259</v>
      </c>
      <c r="DP885">
        <v>0.62915503978729248</v>
      </c>
      <c r="DQ885">
        <v>0.78653448820114136</v>
      </c>
      <c r="DR885">
        <v>0.95474672317504883</v>
      </c>
      <c r="DS885">
        <v>0.90902823209762573</v>
      </c>
      <c r="DT885">
        <v>0.69786059856414795</v>
      </c>
      <c r="DU885">
        <v>0.62072563171386719</v>
      </c>
      <c r="DV885">
        <v>0.64272922277450562</v>
      </c>
      <c r="DW885">
        <v>0.43501466512680054</v>
      </c>
      <c r="DX885">
        <v>0.44018000364303589</v>
      </c>
      <c r="DY885">
        <v>0.54509979486465454</v>
      </c>
      <c r="DZ885">
        <v>0.50179320573806763</v>
      </c>
      <c r="EA885">
        <v>0.51629436016082764</v>
      </c>
      <c r="EB885">
        <v>0.46971321105957031</v>
      </c>
      <c r="EC885">
        <v>0.45931881666183472</v>
      </c>
      <c r="ED885">
        <v>0.44283613562583923</v>
      </c>
      <c r="EE885">
        <v>0.45361369848251343</v>
      </c>
      <c r="EF885">
        <v>0.39686483144760132</v>
      </c>
      <c r="EG885">
        <v>0.42200160026550293</v>
      </c>
      <c r="EH885">
        <v>0.5336717963218689</v>
      </c>
      <c r="EI885">
        <v>0.54350447654724121</v>
      </c>
      <c r="EJ885">
        <v>0.53102093935012817</v>
      </c>
      <c r="EK885">
        <v>0.70289278030395508</v>
      </c>
      <c r="EL885">
        <v>0.75684559345245361</v>
      </c>
      <c r="EM885">
        <v>0.82265818119049072</v>
      </c>
      <c r="EN885">
        <v>1.0287600755691528</v>
      </c>
      <c r="EO885">
        <v>1.2238584756851196</v>
      </c>
      <c r="EP885">
        <v>1.4552793502807617</v>
      </c>
      <c r="EQ885">
        <v>1.4788175821304321</v>
      </c>
      <c r="ER885">
        <v>1.4193657636642456</v>
      </c>
      <c r="ES885">
        <v>1.1486707925796509</v>
      </c>
      <c r="ET885">
        <v>1.1766574382781982</v>
      </c>
      <c r="EU885">
        <v>1.0404871702194214</v>
      </c>
      <c r="EV885">
        <v>1.0006741285324097</v>
      </c>
      <c r="EW885">
        <v>1.057795524597168</v>
      </c>
      <c r="EX885">
        <v>1.00574791431427</v>
      </c>
      <c r="EY885">
        <v>80.436233520507812</v>
      </c>
      <c r="EZ885">
        <v>79.456153869628906</v>
      </c>
      <c r="FA885">
        <v>78.302909851074219</v>
      </c>
      <c r="FB885">
        <v>77.575492858886719</v>
      </c>
      <c r="FC885">
        <v>76.779525756835938</v>
      </c>
      <c r="FD885">
        <v>76.443984985351563</v>
      </c>
      <c r="FE885">
        <v>75.949073791503906</v>
      </c>
      <c r="FF885">
        <v>75.893730163574219</v>
      </c>
      <c r="FG885">
        <v>78.107025146484375</v>
      </c>
      <c r="FH885">
        <v>82.045570373535156</v>
      </c>
      <c r="FI885">
        <v>86.138580322265625</v>
      </c>
      <c r="FJ885">
        <v>90.776237487792969</v>
      </c>
      <c r="FK885">
        <v>94.232627868652344</v>
      </c>
      <c r="FL885">
        <v>96.230781555175781</v>
      </c>
      <c r="FM885">
        <v>96.990798950195313</v>
      </c>
      <c r="FN885">
        <v>97.050018310546875</v>
      </c>
      <c r="FO885">
        <v>97.068130493164062</v>
      </c>
      <c r="FP885">
        <v>95.679924011230469</v>
      </c>
      <c r="FQ885">
        <v>94.124992370605469</v>
      </c>
      <c r="FR885">
        <v>90.687767028808594</v>
      </c>
      <c r="FS885">
        <v>86.806549072265625</v>
      </c>
      <c r="FT885">
        <v>83.446586608886719</v>
      </c>
      <c r="FU885">
        <v>80.888603210449219</v>
      </c>
      <c r="FV885">
        <v>78.863929748535156</v>
      </c>
      <c r="FW885">
        <v>1</v>
      </c>
    </row>
    <row r="886" spans="1:179" x14ac:dyDescent="0.2">
      <c r="A886" t="s">
        <v>241</v>
      </c>
      <c r="B886" t="s">
        <v>248</v>
      </c>
      <c r="C886" t="s">
        <v>218</v>
      </c>
      <c r="D886" t="s">
        <v>44</v>
      </c>
      <c r="E886" t="s">
        <v>250</v>
      </c>
      <c r="F886" t="s">
        <v>226</v>
      </c>
      <c r="G886" t="s">
        <v>246</v>
      </c>
      <c r="H886">
        <v>79.95</v>
      </c>
      <c r="K886">
        <v>17.14712882556362</v>
      </c>
      <c r="L886">
        <v>16.714660924082626</v>
      </c>
      <c r="M886">
        <v>16.860797355147486</v>
      </c>
      <c r="N886">
        <v>17.442969629631776</v>
      </c>
      <c r="O886">
        <v>18.413291956958876</v>
      </c>
      <c r="P886">
        <v>20.059522419287067</v>
      </c>
      <c r="Q886">
        <v>23.291419772651121</v>
      </c>
      <c r="R886">
        <v>25.782538468670648</v>
      </c>
      <c r="S886">
        <v>27.586049212510154</v>
      </c>
      <c r="T886">
        <v>28.946370339715958</v>
      </c>
      <c r="U886">
        <v>30.338879779579987</v>
      </c>
      <c r="V886">
        <v>31.408072624402745</v>
      </c>
      <c r="W886">
        <v>31.843621810964034</v>
      </c>
      <c r="X886">
        <v>32.432536438245428</v>
      </c>
      <c r="Y886">
        <v>32.452782230033847</v>
      </c>
      <c r="Z886">
        <v>30.482604646581489</v>
      </c>
      <c r="AA886">
        <v>29.662870806110877</v>
      </c>
      <c r="AB886">
        <v>28.532904281676878</v>
      </c>
      <c r="AC886">
        <v>26.492271765108029</v>
      </c>
      <c r="AD886">
        <v>25.232612437874771</v>
      </c>
      <c r="AE886">
        <v>24.156095305540735</v>
      </c>
      <c r="AF886">
        <v>22.469752002778556</v>
      </c>
      <c r="AG886">
        <v>19.817625197891381</v>
      </c>
      <c r="AH886">
        <v>18.278338282568679</v>
      </c>
      <c r="AI886">
        <v>-0.58142393827438354</v>
      </c>
      <c r="AJ886">
        <v>-0.46742278337478638</v>
      </c>
      <c r="AK886">
        <v>-0.44132664799690247</v>
      </c>
      <c r="AL886">
        <v>-0.33612698316574097</v>
      </c>
      <c r="AM886">
        <v>-0.32385873794555664</v>
      </c>
      <c r="AN886">
        <v>-0.37640330195426941</v>
      </c>
      <c r="AO886">
        <v>-0.39181137084960938</v>
      </c>
      <c r="AP886">
        <v>-0.35730838775634766</v>
      </c>
      <c r="AQ886">
        <v>-0.57952433824539185</v>
      </c>
      <c r="AR886">
        <v>-0.66495144367218018</v>
      </c>
      <c r="AS886">
        <v>-0.69538682699203491</v>
      </c>
      <c r="AT886">
        <v>-0.6644025444984436</v>
      </c>
      <c r="AU886">
        <v>-0.52117305994033813</v>
      </c>
      <c r="AV886">
        <v>-0.32447615265846252</v>
      </c>
      <c r="AW886">
        <v>-0.26205247640609741</v>
      </c>
      <c r="AX886">
        <v>-0.248148113489151</v>
      </c>
      <c r="AY886">
        <v>-0.4513382613658905</v>
      </c>
      <c r="AZ886">
        <v>-1.0018689632415771</v>
      </c>
      <c r="BA886">
        <v>-0.62856495380401611</v>
      </c>
      <c r="BB886">
        <v>-0.62147414684295654</v>
      </c>
      <c r="BC886">
        <v>-0.98376798629760742</v>
      </c>
      <c r="BD886">
        <v>-0.87509673833847046</v>
      </c>
      <c r="BE886">
        <v>-0.6651960015296936</v>
      </c>
      <c r="BF886">
        <v>-0.68615257740020752</v>
      </c>
      <c r="BG886">
        <v>-0.26074990630149841</v>
      </c>
      <c r="BH886">
        <v>-0.19409613311290741</v>
      </c>
      <c r="BI886">
        <v>-0.17876201868057251</v>
      </c>
      <c r="BJ886">
        <v>-0.10972408950328827</v>
      </c>
      <c r="BK886">
        <v>-9.8064541816711426E-2</v>
      </c>
      <c r="BL886">
        <v>-0.15101075172424316</v>
      </c>
      <c r="BM886">
        <v>-0.15466611087322235</v>
      </c>
      <c r="BN886">
        <v>-9.8757907748222351E-2</v>
      </c>
      <c r="BO886">
        <v>-0.25168734788894653</v>
      </c>
      <c r="BP886">
        <v>-0.31509950757026672</v>
      </c>
      <c r="BQ886">
        <v>-0.28759312629699707</v>
      </c>
      <c r="BR886">
        <v>-0.25055027008056641</v>
      </c>
      <c r="BS886">
        <v>-0.13147903978824615</v>
      </c>
      <c r="BT886">
        <v>6.4921796321868896E-2</v>
      </c>
      <c r="BU886">
        <v>0.16410091519355774</v>
      </c>
      <c r="BV886">
        <v>0.23959945142269135</v>
      </c>
      <c r="BW886">
        <v>0.10389699786901474</v>
      </c>
      <c r="BX886">
        <v>-0.29879310727119446</v>
      </c>
      <c r="BY886">
        <v>-0.11410506069660187</v>
      </c>
      <c r="BZ886">
        <v>-0.10118401795625687</v>
      </c>
      <c r="CA886">
        <v>-0.39376094937324524</v>
      </c>
      <c r="CB886">
        <v>-0.3289191722869873</v>
      </c>
      <c r="CC886">
        <v>-0.16559594869613647</v>
      </c>
      <c r="CD886">
        <v>-0.19507032632827759</v>
      </c>
      <c r="CE886">
        <v>-3.8652054965496063E-2</v>
      </c>
      <c r="CF886">
        <v>-4.790919367223978E-3</v>
      </c>
      <c r="CG886">
        <v>3.0894316732883453E-3</v>
      </c>
      <c r="CH886">
        <v>4.7081869095563889E-2</v>
      </c>
      <c r="CI886">
        <v>5.8319821953773499E-2</v>
      </c>
      <c r="CJ886">
        <v>5.0954502075910568E-3</v>
      </c>
      <c r="CK886">
        <v>9.5799732953310013E-3</v>
      </c>
      <c r="CL886">
        <v>8.0313354730606079E-2</v>
      </c>
      <c r="CM886">
        <v>-2.4628456681966782E-2</v>
      </c>
      <c r="CN886">
        <v>-7.2793126106262207E-2</v>
      </c>
      <c r="CO886">
        <v>-5.1564215682446957E-3</v>
      </c>
      <c r="CP886">
        <v>3.6082569509744644E-2</v>
      </c>
      <c r="CQ886">
        <v>0.13842186331748962</v>
      </c>
      <c r="CR886">
        <v>0.33461761474609375</v>
      </c>
      <c r="CS886">
        <v>0.4592534601688385</v>
      </c>
      <c r="CT886">
        <v>0.577411949634552</v>
      </c>
      <c r="CU886">
        <v>0.48845124244689941</v>
      </c>
      <c r="CV886">
        <v>0.18815504014492035</v>
      </c>
      <c r="CW886">
        <v>0.24220830202102661</v>
      </c>
      <c r="CX886">
        <v>0.25916734337806702</v>
      </c>
      <c r="CY886">
        <v>1.4876123517751694E-2</v>
      </c>
      <c r="CZ886">
        <v>4.9361724406480789E-2</v>
      </c>
      <c r="DA886">
        <v>0.18042550981044769</v>
      </c>
      <c r="DB886">
        <v>0.1450517326593399</v>
      </c>
      <c r="DC886">
        <v>0.18344579637050629</v>
      </c>
      <c r="DD886">
        <v>0.18451428413391113</v>
      </c>
      <c r="DE886">
        <v>0.1849408894777298</v>
      </c>
      <c r="DF886">
        <v>0.20388782024383545</v>
      </c>
      <c r="DG886">
        <v>0.21470418572425842</v>
      </c>
      <c r="DH886">
        <v>0.16120164096355438</v>
      </c>
      <c r="DI886">
        <v>0.17382605373859406</v>
      </c>
      <c r="DJ886">
        <v>0.2593846321105957</v>
      </c>
      <c r="DK886">
        <v>0.20243042707443237</v>
      </c>
      <c r="DL886">
        <v>0.1695132702589035</v>
      </c>
      <c r="DM886">
        <v>0.27728027105331421</v>
      </c>
      <c r="DN886">
        <v>0.3227154016494751</v>
      </c>
      <c r="DO886">
        <v>0.4083227813243866</v>
      </c>
      <c r="DP886">
        <v>0.6043134331703186</v>
      </c>
      <c r="DQ886">
        <v>0.75440603494644165</v>
      </c>
      <c r="DR886">
        <v>0.91522443294525146</v>
      </c>
      <c r="DS886">
        <v>0.87300550937652588</v>
      </c>
      <c r="DT886">
        <v>0.67510318756103516</v>
      </c>
      <c r="DU886">
        <v>0.5985216498374939</v>
      </c>
      <c r="DV886">
        <v>0.6195186972618103</v>
      </c>
      <c r="DW886">
        <v>0.42351320385932922</v>
      </c>
      <c r="DX886">
        <v>0.42764264345169067</v>
      </c>
      <c r="DY886">
        <v>0.52644693851470947</v>
      </c>
      <c r="DZ886">
        <v>0.4851737916469574</v>
      </c>
      <c r="EA886">
        <v>0.50411981344223022</v>
      </c>
      <c r="EB886">
        <v>0.45784094929695129</v>
      </c>
      <c r="EC886">
        <v>0.44750550389289856</v>
      </c>
      <c r="ED886">
        <v>0.43029072880744934</v>
      </c>
      <c r="EE886">
        <v>0.44049838185310364</v>
      </c>
      <c r="EF886">
        <v>0.38659420609474182</v>
      </c>
      <c r="EG886">
        <v>0.41097131371498108</v>
      </c>
      <c r="EH886">
        <v>0.51793509721755981</v>
      </c>
      <c r="EI886">
        <v>0.53026741743087769</v>
      </c>
      <c r="EJ886">
        <v>0.51936519145965576</v>
      </c>
      <c r="EK886">
        <v>0.68507397174835205</v>
      </c>
      <c r="EL886">
        <v>0.73656773567199707</v>
      </c>
      <c r="EM886">
        <v>0.79801684617996216</v>
      </c>
      <c r="EN886">
        <v>0.99371141195297241</v>
      </c>
      <c r="EO886">
        <v>1.1805593967437744</v>
      </c>
      <c r="EP886">
        <v>1.4029719829559326</v>
      </c>
      <c r="EQ886">
        <v>1.4282407760620117</v>
      </c>
      <c r="ER886">
        <v>1.3781790733337402</v>
      </c>
      <c r="ES886">
        <v>1.1129815578460693</v>
      </c>
      <c r="ET886">
        <v>1.1398087739944458</v>
      </c>
      <c r="EU886">
        <v>1.0135202407836914</v>
      </c>
      <c r="EV886">
        <v>0.97382020950317383</v>
      </c>
      <c r="EW886">
        <v>1.0260469913482666</v>
      </c>
      <c r="EX886">
        <v>0.97625607252120972</v>
      </c>
      <c r="EY886">
        <v>80.436233520507812</v>
      </c>
      <c r="EZ886">
        <v>79.456153869628906</v>
      </c>
      <c r="FA886">
        <v>78.302909851074219</v>
      </c>
      <c r="FB886">
        <v>77.575492858886719</v>
      </c>
      <c r="FC886">
        <v>76.779525756835938</v>
      </c>
      <c r="FD886">
        <v>76.443984985351563</v>
      </c>
      <c r="FE886">
        <v>75.949073791503906</v>
      </c>
      <c r="FF886">
        <v>75.893730163574219</v>
      </c>
      <c r="FG886">
        <v>78.107017517089844</v>
      </c>
      <c r="FH886">
        <v>82.045570373535156</v>
      </c>
      <c r="FI886">
        <v>86.138580322265625</v>
      </c>
      <c r="FJ886">
        <v>90.776237487792969</v>
      </c>
      <c r="FK886">
        <v>94.232627868652344</v>
      </c>
      <c r="FL886">
        <v>96.230781555175781</v>
      </c>
      <c r="FM886">
        <v>96.990798950195313</v>
      </c>
      <c r="FN886">
        <v>97.050018310546875</v>
      </c>
      <c r="FO886">
        <v>97.068130493164062</v>
      </c>
      <c r="FP886">
        <v>95.679924011230469</v>
      </c>
      <c r="FQ886">
        <v>94.124984741210938</v>
      </c>
      <c r="FR886">
        <v>90.687767028808594</v>
      </c>
      <c r="FS886">
        <v>86.806549072265625</v>
      </c>
      <c r="FT886">
        <v>83.446586608886719</v>
      </c>
      <c r="FU886">
        <v>80.888603210449219</v>
      </c>
      <c r="FV886">
        <v>78.863929748535156</v>
      </c>
      <c r="FW886">
        <v>1</v>
      </c>
    </row>
    <row r="887" spans="1:179" x14ac:dyDescent="0.2">
      <c r="A887" t="s">
        <v>241</v>
      </c>
      <c r="B887" t="s">
        <v>248</v>
      </c>
      <c r="C887" t="s">
        <v>218</v>
      </c>
      <c r="D887" t="s">
        <v>45</v>
      </c>
      <c r="E887">
        <v>2015</v>
      </c>
      <c r="F887" t="s">
        <v>226</v>
      </c>
      <c r="G887" t="s">
        <v>246</v>
      </c>
      <c r="H887">
        <v>98.75</v>
      </c>
      <c r="K887">
        <v>18.749239954685443</v>
      </c>
      <c r="L887">
        <v>18.18987453193931</v>
      </c>
      <c r="M887">
        <v>18.146130250244518</v>
      </c>
      <c r="N887">
        <v>18.498302101718007</v>
      </c>
      <c r="O887">
        <v>19.569660218516262</v>
      </c>
      <c r="P887">
        <v>21.421031405278104</v>
      </c>
      <c r="Q887">
        <v>25.167353143963282</v>
      </c>
      <c r="R887">
        <v>28.17124093684134</v>
      </c>
      <c r="S887">
        <v>30.315984579823557</v>
      </c>
      <c r="T887">
        <v>32.398376939541656</v>
      </c>
      <c r="U887">
        <v>34.616752984392846</v>
      </c>
      <c r="V887">
        <v>36.460117371204035</v>
      </c>
      <c r="W887">
        <v>37.716336000669301</v>
      </c>
      <c r="X887">
        <v>38.825538367026894</v>
      </c>
      <c r="Y887">
        <v>38.704414469727794</v>
      </c>
      <c r="Z887">
        <v>35.534077085416726</v>
      </c>
      <c r="AA887">
        <v>34.486509222575528</v>
      </c>
      <c r="AB887">
        <v>33.036158183420461</v>
      </c>
      <c r="AC887">
        <v>30.808082940076034</v>
      </c>
      <c r="AD887">
        <v>28.720711940560189</v>
      </c>
      <c r="AE887">
        <v>26.998930580916273</v>
      </c>
      <c r="AF887">
        <v>24.9374911046684</v>
      </c>
      <c r="AG887">
        <v>22.053985363817478</v>
      </c>
      <c r="AH887">
        <v>20.180344930444271</v>
      </c>
      <c r="AI887">
        <v>-0.54021996259689331</v>
      </c>
      <c r="AJ887">
        <v>-3.0650210380554199</v>
      </c>
      <c r="AK887">
        <v>-0.42564958333969116</v>
      </c>
      <c r="AL887">
        <v>-0.31555309891700745</v>
      </c>
      <c r="AM887">
        <v>-1.8119798898696899</v>
      </c>
      <c r="AN887">
        <v>-0.3925362229347229</v>
      </c>
      <c r="AO887">
        <v>-0.45885226130485535</v>
      </c>
      <c r="AP887">
        <v>-0.42174708843231201</v>
      </c>
      <c r="AQ887">
        <v>-0.61632019281387329</v>
      </c>
      <c r="AR887">
        <v>-0.63479834794998169</v>
      </c>
      <c r="AS887">
        <v>-0.64668971300125122</v>
      </c>
      <c r="AT887">
        <v>-0.64841580390930176</v>
      </c>
      <c r="AU887">
        <v>-0.52053987979888916</v>
      </c>
      <c r="AV887">
        <v>-0.29417762160301208</v>
      </c>
      <c r="AW887">
        <v>-0.60615462064743042</v>
      </c>
      <c r="AX887">
        <v>-0.21942557394504547</v>
      </c>
      <c r="AY887">
        <v>-0.38928979635238647</v>
      </c>
      <c r="AZ887">
        <v>-0.89238286018371582</v>
      </c>
      <c r="BA887">
        <v>-0.62361770868301392</v>
      </c>
      <c r="BB887">
        <v>-0.68009984493255615</v>
      </c>
      <c r="BC887">
        <v>-1.143221378326416</v>
      </c>
      <c r="BD887">
        <v>-0.98997962474822998</v>
      </c>
      <c r="BE887">
        <v>-0.71546411514282227</v>
      </c>
      <c r="BF887">
        <v>-0.72336429357528687</v>
      </c>
      <c r="BG887">
        <v>-0.21544557809829712</v>
      </c>
      <c r="BH887">
        <v>-1.2261650562286377</v>
      </c>
      <c r="BI887">
        <v>-0.12890566885471344</v>
      </c>
      <c r="BJ887">
        <v>-6.514526903629303E-2</v>
      </c>
      <c r="BK887">
        <v>-0.73118138313293457</v>
      </c>
      <c r="BL887">
        <v>-0.16717621684074402</v>
      </c>
      <c r="BM887">
        <v>-0.18371671438217163</v>
      </c>
      <c r="BN887">
        <v>-0.12107199430465698</v>
      </c>
      <c r="BO887">
        <v>-0.24586956202983856</v>
      </c>
      <c r="BP887">
        <v>-0.26515808701515198</v>
      </c>
      <c r="BQ887">
        <v>-0.224626824259758</v>
      </c>
      <c r="BR887">
        <v>-0.21169136464595795</v>
      </c>
      <c r="BS887">
        <v>-8.2444220781326294E-2</v>
      </c>
      <c r="BT887">
        <v>0.16564930975437164</v>
      </c>
      <c r="BU887">
        <v>4.3058488517999649E-2</v>
      </c>
      <c r="BV887">
        <v>0.34672436118125916</v>
      </c>
      <c r="BW887">
        <v>0.16119043529033661</v>
      </c>
      <c r="BX887">
        <v>-0.23902957141399384</v>
      </c>
      <c r="BY887">
        <v>-0.10791272670030594</v>
      </c>
      <c r="BZ887">
        <v>-0.1339990645647049</v>
      </c>
      <c r="CA887">
        <v>-0.50235265493392944</v>
      </c>
      <c r="CB887">
        <v>-0.42003250122070313</v>
      </c>
      <c r="CC887">
        <v>-0.20349138975143433</v>
      </c>
      <c r="CD887">
        <v>-0.2181847095489502</v>
      </c>
      <c r="CE887">
        <v>9.4921831041574478E-3</v>
      </c>
      <c r="CF887">
        <v>4.7420904040336609E-2</v>
      </c>
      <c r="CG887">
        <v>7.66182541847229E-2</v>
      </c>
      <c r="CH887">
        <v>0.10828642547130585</v>
      </c>
      <c r="CI887">
        <v>1.7376422882080078E-2</v>
      </c>
      <c r="CJ887">
        <v>-1.1092556640505791E-2</v>
      </c>
      <c r="CK887">
        <v>6.8413340486586094E-3</v>
      </c>
      <c r="CL887">
        <v>8.7174668908119202E-2</v>
      </c>
      <c r="CM887">
        <v>1.0703409090638161E-2</v>
      </c>
      <c r="CN887">
        <v>-9.1464072465896606E-3</v>
      </c>
      <c r="CO887">
        <v>6.7692644894123077E-2</v>
      </c>
      <c r="CP887">
        <v>9.0782657265663147E-2</v>
      </c>
      <c r="CQ887">
        <v>0.22097951173782349</v>
      </c>
      <c r="CR887">
        <v>0.48412406444549561</v>
      </c>
      <c r="CS887">
        <v>0.49270153045654297</v>
      </c>
      <c r="CT887">
        <v>0.7388380765914917</v>
      </c>
      <c r="CU887">
        <v>0.54245138168334961</v>
      </c>
      <c r="CV887">
        <v>0.21348091959953308</v>
      </c>
      <c r="CW887">
        <v>0.2492629736661911</v>
      </c>
      <c r="CX887">
        <v>0.24422869086265564</v>
      </c>
      <c r="CY887">
        <v>-5.8488979935646057E-2</v>
      </c>
      <c r="CZ887">
        <v>-2.5288857519626617E-2</v>
      </c>
      <c r="DA887">
        <v>0.15109936892986298</v>
      </c>
      <c r="DB887">
        <v>0.13170114159584045</v>
      </c>
      <c r="DC887">
        <v>0.23442994058132172</v>
      </c>
      <c r="DD887">
        <v>1.3210068941116333</v>
      </c>
      <c r="DE887">
        <v>0.28214216232299805</v>
      </c>
      <c r="DF887">
        <v>0.28171813488006592</v>
      </c>
      <c r="DG887">
        <v>0.76593422889709473</v>
      </c>
      <c r="DH887">
        <v>0.14499109983444214</v>
      </c>
      <c r="DI887">
        <v>0.19739937782287598</v>
      </c>
      <c r="DJ887">
        <v>0.29542133212089539</v>
      </c>
      <c r="DK887">
        <v>0.26727637648582458</v>
      </c>
      <c r="DL887">
        <v>0.24686528742313385</v>
      </c>
      <c r="DM887">
        <v>0.36001211404800415</v>
      </c>
      <c r="DN887">
        <v>0.39325669407844543</v>
      </c>
      <c r="DO887">
        <v>0.52440321445465088</v>
      </c>
      <c r="DP887">
        <v>0.80259877443313599</v>
      </c>
      <c r="DQ887">
        <v>0.9423445463180542</v>
      </c>
      <c r="DR887">
        <v>1.1309517621994019</v>
      </c>
      <c r="DS887">
        <v>0.92371231317520142</v>
      </c>
      <c r="DT887">
        <v>0.66599142551422119</v>
      </c>
      <c r="DU887">
        <v>0.60643863677978516</v>
      </c>
      <c r="DV887">
        <v>0.62245643138885498</v>
      </c>
      <c r="DW887">
        <v>0.38537472486495972</v>
      </c>
      <c r="DX887">
        <v>0.3694547712802887</v>
      </c>
      <c r="DY887">
        <v>0.50569015741348267</v>
      </c>
      <c r="DZ887">
        <v>0.4815869927406311</v>
      </c>
      <c r="EA887">
        <v>0.5592043399810791</v>
      </c>
      <c r="EB887">
        <v>3.159862756729126</v>
      </c>
      <c r="EC887">
        <v>0.57888609170913696</v>
      </c>
      <c r="ED887">
        <v>0.53212594985961914</v>
      </c>
      <c r="EE887">
        <v>1.8467327356338501</v>
      </c>
      <c r="EF887">
        <v>0.37035110592842102</v>
      </c>
      <c r="EG887">
        <v>0.47253492474555969</v>
      </c>
      <c r="EH887">
        <v>0.5960964560508728</v>
      </c>
      <c r="EI887">
        <v>0.63772702217102051</v>
      </c>
      <c r="EJ887">
        <v>0.61650550365447998</v>
      </c>
      <c r="EK887">
        <v>0.78207498788833618</v>
      </c>
      <c r="EL887">
        <v>0.82998114824295044</v>
      </c>
      <c r="EM887">
        <v>0.96249890327453613</v>
      </c>
      <c r="EN887">
        <v>1.2624257802963257</v>
      </c>
      <c r="EO887">
        <v>1.5915577411651611</v>
      </c>
      <c r="EP887">
        <v>1.6971017122268677</v>
      </c>
      <c r="EQ887">
        <v>1.4741925001144409</v>
      </c>
      <c r="ER887">
        <v>1.3193446397781372</v>
      </c>
      <c r="ES887">
        <v>1.1221436262130737</v>
      </c>
      <c r="ET887">
        <v>1.1685571670532227</v>
      </c>
      <c r="EU887">
        <v>1.0262434482574463</v>
      </c>
      <c r="EV887">
        <v>0.93940186500549316</v>
      </c>
      <c r="EW887">
        <v>1.0176628828048706</v>
      </c>
      <c r="EX887">
        <v>0.98676657676696777</v>
      </c>
      <c r="EY887">
        <v>74.706207275390625</v>
      </c>
      <c r="EZ887">
        <v>73.357643127441406</v>
      </c>
      <c r="FA887">
        <v>72.292831420898437</v>
      </c>
      <c r="FB887">
        <v>71.152641296386719</v>
      </c>
      <c r="FC887">
        <v>70.04473876953125</v>
      </c>
      <c r="FD887">
        <v>69.610679626464844</v>
      </c>
      <c r="FE887">
        <v>69.254844665527344</v>
      </c>
      <c r="FF887">
        <v>69.296257019042969</v>
      </c>
      <c r="FG887">
        <v>70.557342529296875</v>
      </c>
      <c r="FH887">
        <v>74.649085998535156</v>
      </c>
      <c r="FI887">
        <v>80.10101318359375</v>
      </c>
      <c r="FJ887">
        <v>85.203102111816406</v>
      </c>
      <c r="FK887">
        <v>89.612464904785156</v>
      </c>
      <c r="FL887">
        <v>92.702346801757813</v>
      </c>
      <c r="FM887">
        <v>93.8262939453125</v>
      </c>
      <c r="FN887">
        <v>93.997611999511719</v>
      </c>
      <c r="FO887">
        <v>93.699165344238281</v>
      </c>
      <c r="FP887">
        <v>92.219871520996094</v>
      </c>
      <c r="FQ887">
        <v>89.641807556152344</v>
      </c>
      <c r="FR887">
        <v>84.969253540039063</v>
      </c>
      <c r="FS887">
        <v>80.553604125976563</v>
      </c>
      <c r="FT887">
        <v>77.669578552246094</v>
      </c>
      <c r="FU887">
        <v>75.581756591796875</v>
      </c>
      <c r="FV887">
        <v>73.967170715332031</v>
      </c>
      <c r="FW887">
        <v>1</v>
      </c>
    </row>
    <row r="888" spans="1:179" x14ac:dyDescent="0.2">
      <c r="A888" t="s">
        <v>241</v>
      </c>
      <c r="B888" t="s">
        <v>248</v>
      </c>
      <c r="C888" t="s">
        <v>218</v>
      </c>
      <c r="D888" t="s">
        <v>45</v>
      </c>
      <c r="E888">
        <v>2016</v>
      </c>
      <c r="F888" t="s">
        <v>226</v>
      </c>
      <c r="G888" t="s">
        <v>246</v>
      </c>
      <c r="H888">
        <v>84.5</v>
      </c>
      <c r="K888">
        <v>16.042760346566791</v>
      </c>
      <c r="L888">
        <v>15.564140122762483</v>
      </c>
      <c r="M888">
        <v>15.52671039070623</v>
      </c>
      <c r="N888">
        <v>15.82804573164009</v>
      </c>
      <c r="O888">
        <v>16.744751771708042</v>
      </c>
      <c r="P888">
        <v>18.328874879286964</v>
      </c>
      <c r="Q888">
        <v>21.534409715905255</v>
      </c>
      <c r="R888">
        <v>24.104682008840374</v>
      </c>
      <c r="S888">
        <v>25.939828838916966</v>
      </c>
      <c r="T888">
        <v>27.721624882661697</v>
      </c>
      <c r="U888">
        <v>29.619775172066824</v>
      </c>
      <c r="V888">
        <v>31.197047272721644</v>
      </c>
      <c r="W888">
        <v>32.271928946011421</v>
      </c>
      <c r="X888">
        <v>33.221016364078878</v>
      </c>
      <c r="Y888">
        <v>33.117376874621812</v>
      </c>
      <c r="Z888">
        <v>30.404682226882038</v>
      </c>
      <c r="AA888">
        <v>29.508332283580646</v>
      </c>
      <c r="AB888">
        <v>28.267341491644878</v>
      </c>
      <c r="AC888">
        <v>26.360892096923649</v>
      </c>
      <c r="AD888">
        <v>24.574836087157887</v>
      </c>
      <c r="AE888">
        <v>23.10159632977506</v>
      </c>
      <c r="AF888">
        <v>21.337728590798669</v>
      </c>
      <c r="AG888">
        <v>18.87046102847486</v>
      </c>
      <c r="AH888">
        <v>17.267283271888928</v>
      </c>
      <c r="AI888">
        <v>-0.50036877393722534</v>
      </c>
      <c r="AJ888">
        <v>-2.838472843170166</v>
      </c>
      <c r="AK888">
        <v>-0.39904585480690002</v>
      </c>
      <c r="AL888">
        <v>-0.29940181970596313</v>
      </c>
      <c r="AM888">
        <v>-1.6773098707199097</v>
      </c>
      <c r="AN888">
        <v>-0.3623315691947937</v>
      </c>
      <c r="AO888">
        <v>-0.42491871118545532</v>
      </c>
      <c r="AP888">
        <v>-0.39616823196411133</v>
      </c>
      <c r="AQ888">
        <v>-0.57084643840789795</v>
      </c>
      <c r="AR888">
        <v>-0.58656215667724609</v>
      </c>
      <c r="AS888">
        <v>-0.60289168357849121</v>
      </c>
      <c r="AT888">
        <v>-0.60608989000320435</v>
      </c>
      <c r="AU888">
        <v>-0.49683409929275513</v>
      </c>
      <c r="AV888">
        <v>-0.30569887161254883</v>
      </c>
      <c r="AW888">
        <v>-0.59487664699554443</v>
      </c>
      <c r="AX888">
        <v>-0.25422036647796631</v>
      </c>
      <c r="AY888">
        <v>-0.39772474765777588</v>
      </c>
      <c r="AZ888">
        <v>-0.84027343988418579</v>
      </c>
      <c r="BA888">
        <v>-0.59414428472518921</v>
      </c>
      <c r="BB888">
        <v>-0.64604181051254272</v>
      </c>
      <c r="BC888">
        <v>-1.0534372329711914</v>
      </c>
      <c r="BD888">
        <v>-0.91398954391479492</v>
      </c>
      <c r="BE888">
        <v>-0.67229437828063965</v>
      </c>
      <c r="BF888">
        <v>-0.6782565712928772</v>
      </c>
      <c r="BG888">
        <v>-0.19994832575321198</v>
      </c>
      <c r="BH888">
        <v>-1.1375076770782471</v>
      </c>
      <c r="BI888">
        <v>-0.12455396354198456</v>
      </c>
      <c r="BJ888">
        <v>-6.7771404981613159E-2</v>
      </c>
      <c r="BK888">
        <v>-0.67755740880966187</v>
      </c>
      <c r="BL888">
        <v>-0.15387070178985596</v>
      </c>
      <c r="BM888">
        <v>-0.17041483521461487</v>
      </c>
      <c r="BN888">
        <v>-0.11803992837667465</v>
      </c>
      <c r="BO888">
        <v>-0.22817490994930267</v>
      </c>
      <c r="BP888">
        <v>-0.24464020133018494</v>
      </c>
      <c r="BQ888">
        <v>-0.21247811615467072</v>
      </c>
      <c r="BR888">
        <v>-0.20211425423622131</v>
      </c>
      <c r="BS888">
        <v>-9.159000962972641E-2</v>
      </c>
      <c r="BT888">
        <v>0.11964687705039978</v>
      </c>
      <c r="BU888">
        <v>5.6538032367825508E-3</v>
      </c>
      <c r="BV888">
        <v>0.2694755494594574</v>
      </c>
      <c r="BW888">
        <v>0.11147650331258774</v>
      </c>
      <c r="BX888">
        <v>-0.23591332137584686</v>
      </c>
      <c r="BY888">
        <v>-0.11711057275533676</v>
      </c>
      <c r="BZ888">
        <v>-0.14089158177375793</v>
      </c>
      <c r="CA888">
        <v>-0.46062558889389038</v>
      </c>
      <c r="CB888">
        <v>-0.386781245470047</v>
      </c>
      <c r="CC888">
        <v>-0.1987130343914032</v>
      </c>
      <c r="CD888">
        <v>-0.21095898747444153</v>
      </c>
      <c r="CE888">
        <v>8.1219729036092758E-3</v>
      </c>
      <c r="CF888">
        <v>4.0575627237558365E-2</v>
      </c>
      <c r="CG888">
        <v>6.5558299422264099E-2</v>
      </c>
      <c r="CH888">
        <v>9.2655129730701447E-2</v>
      </c>
      <c r="CI888">
        <v>1.4868110418319702E-2</v>
      </c>
      <c r="CJ888">
        <v>-9.4913309440016747E-3</v>
      </c>
      <c r="CK888">
        <v>5.853777751326561E-3</v>
      </c>
      <c r="CL888">
        <v>7.4590884149074554E-2</v>
      </c>
      <c r="CM888">
        <v>9.1583561152219772E-3</v>
      </c>
      <c r="CN888">
        <v>-7.8261103481054306E-3</v>
      </c>
      <c r="CO888">
        <v>5.7921111583709717E-2</v>
      </c>
      <c r="CP888">
        <v>7.7678054571151733E-2</v>
      </c>
      <c r="CQ888">
        <v>0.18908080458641052</v>
      </c>
      <c r="CR888">
        <v>0.41424006223678589</v>
      </c>
      <c r="CS888">
        <v>0.42157936096191406</v>
      </c>
      <c r="CT888">
        <v>0.63218575716018677</v>
      </c>
      <c r="CU888">
        <v>0.46414771676063538</v>
      </c>
      <c r="CV888">
        <v>0.1826646476984024</v>
      </c>
      <c r="CW888">
        <v>0.21328149735927582</v>
      </c>
      <c r="CX888">
        <v>0.20897392928600311</v>
      </c>
      <c r="CY888">
        <v>-5.0046011805534363E-2</v>
      </c>
      <c r="CZ888">
        <v>-2.1638374775648117E-2</v>
      </c>
      <c r="DA888">
        <v>0.1292879581451416</v>
      </c>
      <c r="DB888">
        <v>0.11268988996744156</v>
      </c>
      <c r="DC888">
        <v>0.21619227528572083</v>
      </c>
      <c r="DD888">
        <v>1.2186589241027832</v>
      </c>
      <c r="DE888">
        <v>0.25567054748535156</v>
      </c>
      <c r="DF888">
        <v>0.25308164954185486</v>
      </c>
      <c r="DG888">
        <v>0.70729362964630127</v>
      </c>
      <c r="DH888">
        <v>0.13488803803920746</v>
      </c>
      <c r="DI888">
        <v>0.18212239444255829</v>
      </c>
      <c r="DJ888">
        <v>0.26722168922424316</v>
      </c>
      <c r="DK888">
        <v>0.24649162590503693</v>
      </c>
      <c r="DL888">
        <v>0.22898797690868378</v>
      </c>
      <c r="DM888">
        <v>0.32832035422325134</v>
      </c>
      <c r="DN888">
        <v>0.35747036337852478</v>
      </c>
      <c r="DO888">
        <v>0.46975162625312805</v>
      </c>
      <c r="DP888">
        <v>0.70883321762084961</v>
      </c>
      <c r="DQ888">
        <v>0.83750492334365845</v>
      </c>
      <c r="DR888">
        <v>0.99489593505859375</v>
      </c>
      <c r="DS888">
        <v>0.8168189525604248</v>
      </c>
      <c r="DT888">
        <v>0.60124260187149048</v>
      </c>
      <c r="DU888">
        <v>0.54367357492446899</v>
      </c>
      <c r="DV888">
        <v>0.55883944034576416</v>
      </c>
      <c r="DW888">
        <v>0.36053353548049927</v>
      </c>
      <c r="DX888">
        <v>0.34350448846817017</v>
      </c>
      <c r="DY888">
        <v>0.4572889506816864</v>
      </c>
      <c r="DZ888">
        <v>0.43633878231048584</v>
      </c>
      <c r="EA888">
        <v>0.516612708568573</v>
      </c>
      <c r="EB888">
        <v>2.9196240901947021</v>
      </c>
      <c r="EC888">
        <v>0.53016245365142822</v>
      </c>
      <c r="ED888">
        <v>0.48471209406852722</v>
      </c>
      <c r="EE888">
        <v>1.7070460319519043</v>
      </c>
      <c r="EF888">
        <v>0.3433489203453064</v>
      </c>
      <c r="EG888">
        <v>0.43662628531455994</v>
      </c>
      <c r="EH888">
        <v>0.54535001516342163</v>
      </c>
      <c r="EI888">
        <v>0.58916318416595459</v>
      </c>
      <c r="EJ888">
        <v>0.57090991735458374</v>
      </c>
      <c r="EK888">
        <v>0.71873390674591064</v>
      </c>
      <c r="EL888">
        <v>0.76144599914550781</v>
      </c>
      <c r="EM888">
        <v>0.87499570846557617</v>
      </c>
      <c r="EN888">
        <v>1.1341789960861206</v>
      </c>
      <c r="EO888">
        <v>1.4380353689193726</v>
      </c>
      <c r="EP888">
        <v>1.5185918807983398</v>
      </c>
      <c r="EQ888">
        <v>1.3260202407836914</v>
      </c>
      <c r="ER888">
        <v>1.2056026458740234</v>
      </c>
      <c r="ES888">
        <v>1.0207072496414185</v>
      </c>
      <c r="ET888">
        <v>1.0639896392822266</v>
      </c>
      <c r="EU888">
        <v>0.95334523916244507</v>
      </c>
      <c r="EV888">
        <v>0.87071281671524048</v>
      </c>
      <c r="EW888">
        <v>0.93087029457092285</v>
      </c>
      <c r="EX888">
        <v>0.90363633632659912</v>
      </c>
      <c r="EY888">
        <v>74.706207275390625</v>
      </c>
      <c r="EZ888">
        <v>73.357643127441406</v>
      </c>
      <c r="FA888">
        <v>72.292831420898437</v>
      </c>
      <c r="FB888">
        <v>71.152641296386719</v>
      </c>
      <c r="FC888">
        <v>70.04473876953125</v>
      </c>
      <c r="FD888">
        <v>69.610679626464844</v>
      </c>
      <c r="FE888">
        <v>69.254844665527344</v>
      </c>
      <c r="FF888">
        <v>69.296257019042969</v>
      </c>
      <c r="FG888">
        <v>70.557342529296875</v>
      </c>
      <c r="FH888">
        <v>74.649085998535156</v>
      </c>
      <c r="FI888">
        <v>80.10101318359375</v>
      </c>
      <c r="FJ888">
        <v>85.203102111816406</v>
      </c>
      <c r="FK888">
        <v>89.612464904785156</v>
      </c>
      <c r="FL888">
        <v>92.702346801757813</v>
      </c>
      <c r="FM888">
        <v>93.8262939453125</v>
      </c>
      <c r="FN888">
        <v>93.997611999511719</v>
      </c>
      <c r="FO888">
        <v>93.699165344238281</v>
      </c>
      <c r="FP888">
        <v>92.219871520996094</v>
      </c>
      <c r="FQ888">
        <v>89.641807556152344</v>
      </c>
      <c r="FR888">
        <v>84.969253540039063</v>
      </c>
      <c r="FS888">
        <v>80.553604125976563</v>
      </c>
      <c r="FT888">
        <v>77.669578552246094</v>
      </c>
      <c r="FU888">
        <v>75.581756591796875</v>
      </c>
      <c r="FV888">
        <v>73.967170715332031</v>
      </c>
      <c r="FW888">
        <v>1</v>
      </c>
    </row>
    <row r="889" spans="1:179" x14ac:dyDescent="0.2">
      <c r="A889" t="s">
        <v>241</v>
      </c>
      <c r="B889" t="s">
        <v>248</v>
      </c>
      <c r="C889" t="s">
        <v>218</v>
      </c>
      <c r="D889" t="s">
        <v>45</v>
      </c>
      <c r="E889" t="s">
        <v>250</v>
      </c>
      <c r="F889" t="s">
        <v>226</v>
      </c>
      <c r="G889" t="s">
        <v>246</v>
      </c>
      <c r="H889">
        <v>80.25</v>
      </c>
      <c r="K889">
        <v>15.236574684823177</v>
      </c>
      <c r="L889">
        <v>14.782006229761656</v>
      </c>
      <c r="M889">
        <v>14.74645742796022</v>
      </c>
      <c r="N889">
        <v>15.032649973889386</v>
      </c>
      <c r="O889">
        <v>15.903289423821263</v>
      </c>
      <c r="P889">
        <v>17.407806696233536</v>
      </c>
      <c r="Q889">
        <v>20.452256023396195</v>
      </c>
      <c r="R889">
        <v>22.893366213016307</v>
      </c>
      <c r="S889">
        <v>24.636292687640253</v>
      </c>
      <c r="T889">
        <v>26.328549375838488</v>
      </c>
      <c r="U889">
        <v>28.131313240831908</v>
      </c>
      <c r="V889">
        <v>29.629323785199237</v>
      </c>
      <c r="W889">
        <v>30.650190178427643</v>
      </c>
      <c r="X889">
        <v>31.551583767524395</v>
      </c>
      <c r="Y889">
        <v>31.453152401145012</v>
      </c>
      <c r="Z889">
        <v>28.876776908117563</v>
      </c>
      <c r="AA889">
        <v>28.025470614199676</v>
      </c>
      <c r="AB889">
        <v>26.846842468167829</v>
      </c>
      <c r="AC889">
        <v>25.036196547017344</v>
      </c>
      <c r="AD889">
        <v>23.339893965903425</v>
      </c>
      <c r="AE889">
        <v>21.940687899921265</v>
      </c>
      <c r="AF889">
        <v>20.265458577879105</v>
      </c>
      <c r="AG889">
        <v>17.922176893886778</v>
      </c>
      <c r="AH889">
        <v>16.399562512472283</v>
      </c>
      <c r="AI889">
        <v>-0.48783585429191589</v>
      </c>
      <c r="AJ889">
        <v>-2.767240047454834</v>
      </c>
      <c r="AK889">
        <v>-0.39051613211631775</v>
      </c>
      <c r="AL889">
        <v>-0.29408010840415955</v>
      </c>
      <c r="AM889">
        <v>-1.6349910497665405</v>
      </c>
      <c r="AN889">
        <v>-0.35287484526634216</v>
      </c>
      <c r="AO889">
        <v>-0.4142497181892395</v>
      </c>
      <c r="AP889">
        <v>-0.38793575763702393</v>
      </c>
      <c r="AQ889">
        <v>-0.55654555559158325</v>
      </c>
      <c r="AR889">
        <v>-0.57144004106521606</v>
      </c>
      <c r="AS889">
        <v>-0.58898466825485229</v>
      </c>
      <c r="AT889">
        <v>-0.59259152412414551</v>
      </c>
      <c r="AU889">
        <v>-0.48887932300567627</v>
      </c>
      <c r="AV889">
        <v>-0.30819296836853027</v>
      </c>
      <c r="AW889">
        <v>-0.59019315242767334</v>
      </c>
      <c r="AX889">
        <v>-0.26343008875846863</v>
      </c>
      <c r="AY889">
        <v>-0.39911457896232605</v>
      </c>
      <c r="AZ889">
        <v>-0.82341903448104858</v>
      </c>
      <c r="BA889">
        <v>-0.58431321382522583</v>
      </c>
      <c r="BB889">
        <v>-0.63478302955627441</v>
      </c>
      <c r="BC889">
        <v>-1.0253859758377075</v>
      </c>
      <c r="BD889">
        <v>-0.89019191265106201</v>
      </c>
      <c r="BE889">
        <v>-0.65839111804962158</v>
      </c>
      <c r="BF889">
        <v>-0.66378992795944214</v>
      </c>
      <c r="BG889">
        <v>-0.1950610876083374</v>
      </c>
      <c r="BH889">
        <v>-1.1095644235610962</v>
      </c>
      <c r="BI889">
        <v>-0.12301004678010941</v>
      </c>
      <c r="BJ889">
        <v>-6.8344675004482269E-2</v>
      </c>
      <c r="BK889">
        <v>-0.6606823205947876</v>
      </c>
      <c r="BL889">
        <v>-0.14971929788589478</v>
      </c>
      <c r="BM889">
        <v>-0.1662229597568512</v>
      </c>
      <c r="BN889">
        <v>-0.11688583344221115</v>
      </c>
      <c r="BO889">
        <v>-0.22259500622749329</v>
      </c>
      <c r="BP889">
        <v>-0.23822000622749329</v>
      </c>
      <c r="BQ889">
        <v>-0.20850712060928345</v>
      </c>
      <c r="BR889">
        <v>-0.19889704883098602</v>
      </c>
      <c r="BS889">
        <v>-9.3948692083358765E-2</v>
      </c>
      <c r="BT889">
        <v>0.10632774978876114</v>
      </c>
      <c r="BU889">
        <v>-4.9462281167507172E-3</v>
      </c>
      <c r="BV889">
        <v>0.24693773686885834</v>
      </c>
      <c r="BW889">
        <v>9.712749719619751E-2</v>
      </c>
      <c r="BX889">
        <v>-0.23443984985351563</v>
      </c>
      <c r="BY889">
        <v>-0.11941999942064285</v>
      </c>
      <c r="BZ889">
        <v>-0.14248889684677124</v>
      </c>
      <c r="CA889">
        <v>-0.44766139984130859</v>
      </c>
      <c r="CB889">
        <v>-0.37640100717544556</v>
      </c>
      <c r="CC889">
        <v>-0.19686241447925568</v>
      </c>
      <c r="CD889">
        <v>-0.20838505029678345</v>
      </c>
      <c r="CE889">
        <v>7.7138249762356281E-3</v>
      </c>
      <c r="CF889">
        <v>3.8536608219146729E-2</v>
      </c>
      <c r="CG889">
        <v>6.2263842672109604E-2</v>
      </c>
      <c r="CH889">
        <v>8.7998993694782257E-2</v>
      </c>
      <c r="CI889">
        <v>1.4120954088866711E-2</v>
      </c>
      <c r="CJ889">
        <v>-9.0143689885735512E-3</v>
      </c>
      <c r="CK889">
        <v>5.5596120655536652E-3</v>
      </c>
      <c r="CL889">
        <v>7.0842519402503967E-2</v>
      </c>
      <c r="CM889">
        <v>8.6981281638145447E-3</v>
      </c>
      <c r="CN889">
        <v>-7.4328300543129444E-3</v>
      </c>
      <c r="CO889">
        <v>5.5010441690683365E-2</v>
      </c>
      <c r="CP889">
        <v>7.3774553835391998E-2</v>
      </c>
      <c r="CQ889">
        <v>0.17957904934883118</v>
      </c>
      <c r="CR889">
        <v>0.39342352747917175</v>
      </c>
      <c r="CS889">
        <v>0.4003940224647522</v>
      </c>
      <c r="CT889">
        <v>0.60041695833206177</v>
      </c>
      <c r="CU889">
        <v>0.44082322716712952</v>
      </c>
      <c r="CV889">
        <v>0.17348532378673553</v>
      </c>
      <c r="CW889">
        <v>0.20256361365318298</v>
      </c>
      <c r="CX889">
        <v>0.19847249984741211</v>
      </c>
      <c r="CY889">
        <v>-4.7531086951494217E-2</v>
      </c>
      <c r="CZ889">
        <v>-2.0550996065139771E-2</v>
      </c>
      <c r="DA889">
        <v>0.12279094755649567</v>
      </c>
      <c r="DB889">
        <v>0.10702696442604065</v>
      </c>
      <c r="DC889">
        <v>0.21048873662948608</v>
      </c>
      <c r="DD889">
        <v>1.1866376399993896</v>
      </c>
      <c r="DE889">
        <v>0.24753773212432861</v>
      </c>
      <c r="DF889">
        <v>0.24434266984462738</v>
      </c>
      <c r="DG889">
        <v>0.68892425298690796</v>
      </c>
      <c r="DH889">
        <v>0.13169054687023163</v>
      </c>
      <c r="DI889">
        <v>0.17734219133853912</v>
      </c>
      <c r="DJ889">
        <v>0.25857087969779968</v>
      </c>
      <c r="DK889">
        <v>0.23999126255512238</v>
      </c>
      <c r="DL889">
        <v>0.22335433959960938</v>
      </c>
      <c r="DM889">
        <v>0.31852802634239197</v>
      </c>
      <c r="DN889">
        <v>0.34644615650177002</v>
      </c>
      <c r="DO889">
        <v>0.45310679078102112</v>
      </c>
      <c r="DP889">
        <v>0.68051934242248535</v>
      </c>
      <c r="DQ889">
        <v>0.80573427677154541</v>
      </c>
      <c r="DR889">
        <v>0.953896164894104</v>
      </c>
      <c r="DS889">
        <v>0.78451895713806152</v>
      </c>
      <c r="DT889">
        <v>0.58141052722930908</v>
      </c>
      <c r="DU889">
        <v>0.52454721927642822</v>
      </c>
      <c r="DV889">
        <v>0.53943389654159546</v>
      </c>
      <c r="DW889">
        <v>0.35259923338890076</v>
      </c>
      <c r="DX889">
        <v>0.33529901504516602</v>
      </c>
      <c r="DY889">
        <v>0.4424443244934082</v>
      </c>
      <c r="DZ889">
        <v>0.42243897914886475</v>
      </c>
      <c r="EA889">
        <v>0.50326353311538696</v>
      </c>
      <c r="EB889">
        <v>2.844313383102417</v>
      </c>
      <c r="EC889">
        <v>0.51504379510879517</v>
      </c>
      <c r="ED889">
        <v>0.47007808089256287</v>
      </c>
      <c r="EE889">
        <v>1.6632330417633057</v>
      </c>
      <c r="EF889">
        <v>0.33484610915184021</v>
      </c>
      <c r="EG889">
        <v>0.42536893486976624</v>
      </c>
      <c r="EH889">
        <v>0.52962082624435425</v>
      </c>
      <c r="EI889">
        <v>0.57394182682037354</v>
      </c>
      <c r="EJ889">
        <v>0.55657434463500977</v>
      </c>
      <c r="EK889">
        <v>0.69900554418563843</v>
      </c>
      <c r="EL889">
        <v>0.74014061689376831</v>
      </c>
      <c r="EM889">
        <v>0.84803742170333862</v>
      </c>
      <c r="EN889">
        <v>1.0950400829315186</v>
      </c>
      <c r="EO889">
        <v>1.3909811973571777</v>
      </c>
      <c r="EP889">
        <v>1.4642640352249146</v>
      </c>
      <c r="EQ889">
        <v>1.2807610034942627</v>
      </c>
      <c r="ER889">
        <v>1.1703896522521973</v>
      </c>
      <c r="ES889">
        <v>0.9894404411315918</v>
      </c>
      <c r="ET889">
        <v>1.0317280292510986</v>
      </c>
      <c r="EU889">
        <v>0.93032383918762207</v>
      </c>
      <c r="EV889">
        <v>0.84908992052078247</v>
      </c>
      <c r="EW889">
        <v>0.90397298336029053</v>
      </c>
      <c r="EX889">
        <v>0.87784385681152344</v>
      </c>
      <c r="EY889">
        <v>74.706207275390625</v>
      </c>
      <c r="EZ889">
        <v>73.357643127441406</v>
      </c>
      <c r="FA889">
        <v>72.292831420898437</v>
      </c>
      <c r="FB889">
        <v>71.152641296386719</v>
      </c>
      <c r="FC889">
        <v>70.04473876953125</v>
      </c>
      <c r="FD889">
        <v>69.610679626464844</v>
      </c>
      <c r="FE889">
        <v>69.254844665527344</v>
      </c>
      <c r="FF889">
        <v>69.296257019042969</v>
      </c>
      <c r="FG889">
        <v>70.557342529296875</v>
      </c>
      <c r="FH889">
        <v>74.649085998535156</v>
      </c>
      <c r="FI889">
        <v>80.10101318359375</v>
      </c>
      <c r="FJ889">
        <v>85.203102111816406</v>
      </c>
      <c r="FK889">
        <v>89.612464904785156</v>
      </c>
      <c r="FL889">
        <v>92.702346801757813</v>
      </c>
      <c r="FM889">
        <v>93.8262939453125</v>
      </c>
      <c r="FN889">
        <v>93.997611999511719</v>
      </c>
      <c r="FO889">
        <v>93.699165344238281</v>
      </c>
      <c r="FP889">
        <v>92.219863891601563</v>
      </c>
      <c r="FQ889">
        <v>89.641799926757813</v>
      </c>
      <c r="FR889">
        <v>84.969253540039063</v>
      </c>
      <c r="FS889">
        <v>80.553604125976563</v>
      </c>
      <c r="FT889">
        <v>77.669578552246094</v>
      </c>
      <c r="FU889">
        <v>75.581756591796875</v>
      </c>
      <c r="FV889">
        <v>73.967170715332031</v>
      </c>
      <c r="FW889">
        <v>1</v>
      </c>
    </row>
    <row r="890" spans="1:179" x14ac:dyDescent="0.2">
      <c r="A890" t="s">
        <v>241</v>
      </c>
      <c r="B890" t="s">
        <v>248</v>
      </c>
      <c r="C890" t="s">
        <v>218</v>
      </c>
      <c r="D890" t="s">
        <v>46</v>
      </c>
      <c r="E890">
        <v>2015</v>
      </c>
      <c r="F890" t="s">
        <v>226</v>
      </c>
      <c r="G890" t="s">
        <v>246</v>
      </c>
      <c r="H890">
        <v>99.05</v>
      </c>
      <c r="K890">
        <v>21.888010700134171</v>
      </c>
      <c r="L890">
        <v>21.239298269086937</v>
      </c>
      <c r="M890">
        <v>21.31725320647034</v>
      </c>
      <c r="N890">
        <v>21.399375075658771</v>
      </c>
      <c r="O890">
        <v>22.502291402220724</v>
      </c>
      <c r="P890">
        <v>23.98397697821127</v>
      </c>
      <c r="Q890">
        <v>28.332691999939829</v>
      </c>
      <c r="R890">
        <v>30.684907638335982</v>
      </c>
      <c r="S890">
        <v>31.720715008020214</v>
      </c>
      <c r="T890">
        <v>36.230345822201123</v>
      </c>
      <c r="U890">
        <v>38.450322881080609</v>
      </c>
      <c r="V890">
        <v>39.963269291721176</v>
      </c>
      <c r="W890">
        <v>41.197211354354103</v>
      </c>
      <c r="X890">
        <v>42.50194144179617</v>
      </c>
      <c r="Y890">
        <v>42.87907264693618</v>
      </c>
      <c r="Z890">
        <v>41.076247220783699</v>
      </c>
      <c r="AA890">
        <v>39.861767402087537</v>
      </c>
      <c r="AB890">
        <v>37.270836733399527</v>
      </c>
      <c r="AC890">
        <v>33.66031204916505</v>
      </c>
      <c r="AD890">
        <v>31.732265853338241</v>
      </c>
      <c r="AE890">
        <v>30.885595592489512</v>
      </c>
      <c r="AF890">
        <v>29.08730557520785</v>
      </c>
      <c r="AG890">
        <v>26.743972952455174</v>
      </c>
      <c r="AH890">
        <v>24.231990610983217</v>
      </c>
      <c r="AI890">
        <v>-0.60992592573165894</v>
      </c>
      <c r="AJ890">
        <v>-0.60015350580215454</v>
      </c>
      <c r="AK890">
        <v>-0.70547473430633545</v>
      </c>
      <c r="AL890">
        <v>-0.7705274224281311</v>
      </c>
      <c r="AM890">
        <v>-0.83278453350067139</v>
      </c>
      <c r="AN890">
        <v>-0.78154474496841431</v>
      </c>
      <c r="AO890">
        <v>-0.61381959915161133</v>
      </c>
      <c r="AP890">
        <v>-1.0929365158081055</v>
      </c>
      <c r="AQ890">
        <v>-0.91487854719161987</v>
      </c>
      <c r="AR890">
        <v>-1.0610485076904297</v>
      </c>
      <c r="AS890">
        <v>-0.87510561943054199</v>
      </c>
      <c r="AT890">
        <v>-1.0692719221115112</v>
      </c>
      <c r="AU890">
        <v>-1.0405579805374146</v>
      </c>
      <c r="AV890">
        <v>-1.1216859817504883</v>
      </c>
      <c r="AW890">
        <v>-1.117017388343811</v>
      </c>
      <c r="AX890">
        <v>-1.2540627717971802</v>
      </c>
      <c r="AY890">
        <v>-2.7119264602661133</v>
      </c>
      <c r="AZ890">
        <v>-3.7362372875213623</v>
      </c>
      <c r="BA890">
        <v>-0.61564910411834717</v>
      </c>
      <c r="BB890">
        <v>-0.34794151782989502</v>
      </c>
      <c r="BC890">
        <v>-0.84579694271087646</v>
      </c>
      <c r="BD890">
        <v>-0.77847492694854736</v>
      </c>
      <c r="BE890">
        <v>-0.91407674551010132</v>
      </c>
      <c r="BF890">
        <v>-1.3904746770858765</v>
      </c>
      <c r="BG890">
        <v>-0.17666570842266083</v>
      </c>
      <c r="BH890">
        <v>-0.17852970957756042</v>
      </c>
      <c r="BI890">
        <v>-0.2602020800113678</v>
      </c>
      <c r="BJ890">
        <v>-0.27790170907974243</v>
      </c>
      <c r="BK890">
        <v>-0.34189614653587341</v>
      </c>
      <c r="BL890">
        <v>-0.26898616552352905</v>
      </c>
      <c r="BM890">
        <v>-5.5465366691350937E-2</v>
      </c>
      <c r="BN890">
        <v>-0.45067989826202393</v>
      </c>
      <c r="BO890">
        <v>-0.48545411229133606</v>
      </c>
      <c r="BP890">
        <v>-0.54874986410140991</v>
      </c>
      <c r="BQ890">
        <v>-0.35441899299621582</v>
      </c>
      <c r="BR890">
        <v>-0.49259093403816223</v>
      </c>
      <c r="BS890">
        <v>-0.48770624399185181</v>
      </c>
      <c r="BT890">
        <v>-0.48479676246643066</v>
      </c>
      <c r="BU890">
        <v>-0.47664931416511536</v>
      </c>
      <c r="BV890">
        <v>-0.54498207569122314</v>
      </c>
      <c r="BW890">
        <v>-1.0989822149276733</v>
      </c>
      <c r="BX890">
        <v>-1.5342159271240234</v>
      </c>
      <c r="BY890">
        <v>0.20023685693740845</v>
      </c>
      <c r="BZ890">
        <v>0.34852463006973267</v>
      </c>
      <c r="CA890">
        <v>-0.1237775906920433</v>
      </c>
      <c r="CB890">
        <v>-0.10231801122426987</v>
      </c>
      <c r="CC890">
        <v>-0.17559187114238739</v>
      </c>
      <c r="CD890">
        <v>-0.53813576698303223</v>
      </c>
      <c r="CE890">
        <v>0.12340899556875229</v>
      </c>
      <c r="CF890">
        <v>0.11348565667867661</v>
      </c>
      <c r="CG890">
        <v>4.8192411661148071E-2</v>
      </c>
      <c r="CH890">
        <v>6.3289321959018707E-2</v>
      </c>
      <c r="CI890">
        <v>-1.9083481747657061E-3</v>
      </c>
      <c r="CJ890">
        <v>8.6010351777076721E-2</v>
      </c>
      <c r="CK890">
        <v>0.33124908804893494</v>
      </c>
      <c r="CL890">
        <v>-5.8549041859805584E-3</v>
      </c>
      <c r="CM890">
        <v>-0.18803608417510986</v>
      </c>
      <c r="CN890">
        <v>-0.19393336772918701</v>
      </c>
      <c r="CO890">
        <v>6.2069874256849289E-3</v>
      </c>
      <c r="CP890">
        <v>-9.3183413147926331E-2</v>
      </c>
      <c r="CQ890">
        <v>-0.10480281710624695</v>
      </c>
      <c r="CR890">
        <v>-4.3689291924238205E-2</v>
      </c>
      <c r="CS890">
        <v>-3.3132322132587433E-2</v>
      </c>
      <c r="CT890">
        <v>-5.3874999284744263E-2</v>
      </c>
      <c r="CU890">
        <v>1.813812181353569E-2</v>
      </c>
      <c r="CV890">
        <v>-9.1025419533252716E-3</v>
      </c>
      <c r="CW890">
        <v>0.76531696319580078</v>
      </c>
      <c r="CX890">
        <v>0.83089494705200195</v>
      </c>
      <c r="CY890">
        <v>0.37629082798957825</v>
      </c>
      <c r="CZ890">
        <v>0.36598622798919678</v>
      </c>
      <c r="DA890">
        <v>0.33588048815727234</v>
      </c>
      <c r="DB890">
        <v>5.2191488444805145E-2</v>
      </c>
      <c r="DC890">
        <v>0.42348369956016541</v>
      </c>
      <c r="DD890">
        <v>0.40550103783607483</v>
      </c>
      <c r="DE890">
        <v>0.35658690333366394</v>
      </c>
      <c r="DF890">
        <v>0.40448036789894104</v>
      </c>
      <c r="DG890">
        <v>0.33807945251464844</v>
      </c>
      <c r="DH890">
        <v>0.4410068690776825</v>
      </c>
      <c r="DI890">
        <v>0.71796351671218872</v>
      </c>
      <c r="DJ890">
        <v>0.43897008895874023</v>
      </c>
      <c r="DK890">
        <v>0.10938193649053574</v>
      </c>
      <c r="DL890">
        <v>0.16088312864303589</v>
      </c>
      <c r="DM890">
        <v>0.36683294177055359</v>
      </c>
      <c r="DN890">
        <v>0.30622407793998718</v>
      </c>
      <c r="DO890">
        <v>0.27810060977935791</v>
      </c>
      <c r="DP890">
        <v>0.39741820096969604</v>
      </c>
      <c r="DQ890">
        <v>0.41038468480110168</v>
      </c>
      <c r="DR890">
        <v>0.43723207712173462</v>
      </c>
      <c r="DS890">
        <v>1.1352584362030029</v>
      </c>
      <c r="DT890">
        <v>1.5160107612609863</v>
      </c>
      <c r="DU890">
        <v>1.3303971290588379</v>
      </c>
      <c r="DV890">
        <v>1.313265323638916</v>
      </c>
      <c r="DW890">
        <v>0.87635922431945801</v>
      </c>
      <c r="DX890">
        <v>0.83429044485092163</v>
      </c>
      <c r="DY890">
        <v>0.84735286235809326</v>
      </c>
      <c r="DZ890">
        <v>0.64251875877380371</v>
      </c>
      <c r="EA890">
        <v>0.85674387216567993</v>
      </c>
      <c r="EB890">
        <v>0.82712483406066895</v>
      </c>
      <c r="EC890">
        <v>0.80185955762863159</v>
      </c>
      <c r="ED890">
        <v>0.89710605144500732</v>
      </c>
      <c r="EE890">
        <v>0.82896780967712402</v>
      </c>
      <c r="EF890">
        <v>0.95356541872024536</v>
      </c>
      <c r="EG890">
        <v>1.2763177156448364</v>
      </c>
      <c r="EH890">
        <v>1.0812267065048218</v>
      </c>
      <c r="EI890">
        <v>0.53880631923675537</v>
      </c>
      <c r="EJ890">
        <v>0.67318183183670044</v>
      </c>
      <c r="EK890">
        <v>0.88751959800720215</v>
      </c>
      <c r="EL890">
        <v>0.88290512561798096</v>
      </c>
      <c r="EM890">
        <v>0.83095234632492065</v>
      </c>
      <c r="EN890">
        <v>1.0343073606491089</v>
      </c>
      <c r="EO890">
        <v>1.0507527589797974</v>
      </c>
      <c r="EP890">
        <v>1.1463127136230469</v>
      </c>
      <c r="EQ890">
        <v>2.7482028007507324</v>
      </c>
      <c r="ER890">
        <v>3.7180323600769043</v>
      </c>
      <c r="ES890">
        <v>2.1462829113006592</v>
      </c>
      <c r="ET890">
        <v>2.0097315311431885</v>
      </c>
      <c r="EU890">
        <v>1.5983786582946777</v>
      </c>
      <c r="EV890">
        <v>1.5104473829269409</v>
      </c>
      <c r="EW890">
        <v>1.585837721824646</v>
      </c>
      <c r="EX890">
        <v>1.4948576688766479</v>
      </c>
      <c r="EY890">
        <v>70.603622436523438</v>
      </c>
      <c r="EZ890">
        <v>69.070053100585938</v>
      </c>
      <c r="FA890">
        <v>68.523475646972656</v>
      </c>
      <c r="FB890">
        <v>67.199180603027344</v>
      </c>
      <c r="FC890">
        <v>66.121490478515625</v>
      </c>
      <c r="FD890">
        <v>65.080215454101563</v>
      </c>
      <c r="FE890">
        <v>64.967575073242188</v>
      </c>
      <c r="FF890">
        <v>65.418251037597656</v>
      </c>
      <c r="FG890">
        <v>67.922042846679688</v>
      </c>
      <c r="FH890">
        <v>72.858207702636719</v>
      </c>
      <c r="FI890">
        <v>78.723045349121094</v>
      </c>
      <c r="FJ890">
        <v>83.673271179199219</v>
      </c>
      <c r="FK890">
        <v>86.700851440429687</v>
      </c>
      <c r="FL890">
        <v>88.5020751953125</v>
      </c>
      <c r="FM890">
        <v>89.418937683105469</v>
      </c>
      <c r="FN890">
        <v>88.953231811523438</v>
      </c>
      <c r="FO890">
        <v>87.343841552734375</v>
      </c>
      <c r="FP890">
        <v>84.644729614257813</v>
      </c>
      <c r="FQ890">
        <v>81.56121826171875</v>
      </c>
      <c r="FR890">
        <v>78.813880920410156</v>
      </c>
      <c r="FS890">
        <v>76.230720520019531</v>
      </c>
      <c r="FT890">
        <v>74.063041687011719</v>
      </c>
      <c r="FU890">
        <v>72.165428161621094</v>
      </c>
      <c r="FV890">
        <v>71.057464599609375</v>
      </c>
      <c r="FW890">
        <v>1</v>
      </c>
    </row>
    <row r="891" spans="1:179" x14ac:dyDescent="0.2">
      <c r="A891" t="s">
        <v>241</v>
      </c>
      <c r="B891" t="s">
        <v>248</v>
      </c>
      <c r="C891" t="s">
        <v>218</v>
      </c>
      <c r="D891" t="s">
        <v>46</v>
      </c>
      <c r="E891">
        <v>2016</v>
      </c>
      <c r="F891" t="s">
        <v>226</v>
      </c>
      <c r="G891" t="s">
        <v>246</v>
      </c>
      <c r="H891">
        <v>84.8</v>
      </c>
      <c r="K891">
        <v>18.738118915485124</v>
      </c>
      <c r="L891">
        <v>18.182762339620421</v>
      </c>
      <c r="M891">
        <v>18.249498824116497</v>
      </c>
      <c r="N891">
        <v>18.319802579514665</v>
      </c>
      <c r="O891">
        <v>19.263998813886079</v>
      </c>
      <c r="P891">
        <v>20.532455819807577</v>
      </c>
      <c r="Q891">
        <v>24.255349614180894</v>
      </c>
      <c r="R891">
        <v>26.269059171937123</v>
      </c>
      <c r="S891">
        <v>27.155804063128176</v>
      </c>
      <c r="T891">
        <v>31.016456345271838</v>
      </c>
      <c r="U891">
        <v>32.916957705986071</v>
      </c>
      <c r="V891">
        <v>34.21217681674635</v>
      </c>
      <c r="W891">
        <v>35.268542944358536</v>
      </c>
      <c r="X891">
        <v>36.385510030405833</v>
      </c>
      <c r="Y891">
        <v>36.708368487735186</v>
      </c>
      <c r="Z891">
        <v>35.164986693842955</v>
      </c>
      <c r="AA891">
        <v>34.125282009166156</v>
      </c>
      <c r="AB891">
        <v>31.90721077205022</v>
      </c>
      <c r="AC891">
        <v>28.816274742853864</v>
      </c>
      <c r="AD891">
        <v>27.165692632542214</v>
      </c>
      <c r="AE891">
        <v>26.440866231123696</v>
      </c>
      <c r="AF891">
        <v>24.901367157864062</v>
      </c>
      <c r="AG891">
        <v>22.895262265773241</v>
      </c>
      <c r="AH891">
        <v>20.744777944792361</v>
      </c>
      <c r="AI891">
        <v>-0.57287001609802246</v>
      </c>
      <c r="AJ891">
        <v>-0.56314182281494141</v>
      </c>
      <c r="AK891">
        <v>-0.65607470273971558</v>
      </c>
      <c r="AL891">
        <v>-0.71730887889862061</v>
      </c>
      <c r="AM891">
        <v>-0.77040320634841919</v>
      </c>
      <c r="AN891">
        <v>-0.72907412052154541</v>
      </c>
      <c r="AO891">
        <v>-0.59084713459014893</v>
      </c>
      <c r="AP891">
        <v>-1.0108363628387451</v>
      </c>
      <c r="AQ891">
        <v>-0.83348804712295532</v>
      </c>
      <c r="AR891">
        <v>-0.96832424402236938</v>
      </c>
      <c r="AS891">
        <v>-0.81012213230133057</v>
      </c>
      <c r="AT891">
        <v>-0.98290091753005981</v>
      </c>
      <c r="AU891">
        <v>-0.95552968978881836</v>
      </c>
      <c r="AV891">
        <v>-1.0348200798034668</v>
      </c>
      <c r="AW891">
        <v>-1.0312306880950928</v>
      </c>
      <c r="AX891">
        <v>-1.1565976142883301</v>
      </c>
      <c r="AY891">
        <v>-2.5104689598083496</v>
      </c>
      <c r="AZ891">
        <v>-3.4563302993774414</v>
      </c>
      <c r="BA891">
        <v>-0.62256050109863281</v>
      </c>
      <c r="BB891">
        <v>-0.37939900159835815</v>
      </c>
      <c r="BC891">
        <v>-0.80859971046447754</v>
      </c>
      <c r="BD891">
        <v>-0.74559712409973145</v>
      </c>
      <c r="BE891">
        <v>-0.86898082494735718</v>
      </c>
      <c r="BF891">
        <v>-1.2901484966278076</v>
      </c>
      <c r="BG891">
        <v>-0.17199532687664032</v>
      </c>
      <c r="BH891">
        <v>-0.17303368449211121</v>
      </c>
      <c r="BI891">
        <v>-0.24408543109893799</v>
      </c>
      <c r="BJ891">
        <v>-0.26150617003440857</v>
      </c>
      <c r="BK891">
        <v>-0.31620797514915466</v>
      </c>
      <c r="BL891">
        <v>-0.25482845306396484</v>
      </c>
      <c r="BM891">
        <v>-7.4228972196578979E-2</v>
      </c>
      <c r="BN891">
        <v>-0.41658738255500793</v>
      </c>
      <c r="BO891">
        <v>-0.43616244196891785</v>
      </c>
      <c r="BP891">
        <v>-0.49431905150413513</v>
      </c>
      <c r="BQ891">
        <v>-0.32835599780082703</v>
      </c>
      <c r="BR891">
        <v>-0.44932588934898376</v>
      </c>
      <c r="BS891">
        <v>-0.44400271773338318</v>
      </c>
      <c r="BT891">
        <v>-0.44553738832473755</v>
      </c>
      <c r="BU891">
        <v>-0.43872910737991333</v>
      </c>
      <c r="BV891">
        <v>-0.5005195140838623</v>
      </c>
      <c r="BW891">
        <v>-1.0180895328521729</v>
      </c>
      <c r="BX891">
        <v>-1.4189062118530273</v>
      </c>
      <c r="BY891">
        <v>0.13233931362628937</v>
      </c>
      <c r="BZ891">
        <v>0.26500740647315979</v>
      </c>
      <c r="CA891">
        <v>-0.14055009186267853</v>
      </c>
      <c r="CB891">
        <v>-0.11998187750577927</v>
      </c>
      <c r="CC891">
        <v>-0.18569652736186981</v>
      </c>
      <c r="CD891">
        <v>-0.50152063369750977</v>
      </c>
      <c r="CE891">
        <v>0.10564927011728287</v>
      </c>
      <c r="CF891">
        <v>9.7153998911380768E-2</v>
      </c>
      <c r="CG891">
        <v>4.1257068514823914E-2</v>
      </c>
      <c r="CH891">
        <v>5.418139323592186E-2</v>
      </c>
      <c r="CI891">
        <v>-1.6337188426405191E-3</v>
      </c>
      <c r="CJ891">
        <v>7.3632650077342987E-2</v>
      </c>
      <c r="CK891">
        <v>0.28357920050621033</v>
      </c>
      <c r="CL891">
        <v>-5.0123282708227634E-3</v>
      </c>
      <c r="CM891">
        <v>-0.16097591817378998</v>
      </c>
      <c r="CN891">
        <v>-0.16602452099323273</v>
      </c>
      <c r="CO891">
        <v>5.3137433715164661E-3</v>
      </c>
      <c r="CP891">
        <v>-7.9773440957069397E-2</v>
      </c>
      <c r="CQ891">
        <v>-8.9720703661441803E-2</v>
      </c>
      <c r="CR891">
        <v>-3.7401989102363586E-2</v>
      </c>
      <c r="CS891">
        <v>-2.8364267200231552E-2</v>
      </c>
      <c r="CT891">
        <v>-4.6121876686811447E-2</v>
      </c>
      <c r="CU891">
        <v>1.5527875162661076E-2</v>
      </c>
      <c r="CV891">
        <v>-7.7925999648869038E-3</v>
      </c>
      <c r="CW891">
        <v>0.65518063306808472</v>
      </c>
      <c r="CX891">
        <v>0.71132129430770874</v>
      </c>
      <c r="CY891">
        <v>0.32213902473449707</v>
      </c>
      <c r="CZ891">
        <v>0.31331732869148254</v>
      </c>
      <c r="DA891">
        <v>0.28754410147666931</v>
      </c>
      <c r="DB891">
        <v>4.46806401014328E-2</v>
      </c>
      <c r="DC891">
        <v>0.38329386711120605</v>
      </c>
      <c r="DD891">
        <v>0.36734169721603394</v>
      </c>
      <c r="DE891">
        <v>0.32659956812858582</v>
      </c>
      <c r="DF891">
        <v>0.36986896395683289</v>
      </c>
      <c r="DG891">
        <v>0.31294053792953491</v>
      </c>
      <c r="DH891">
        <v>0.40209373831748962</v>
      </c>
      <c r="DI891">
        <v>0.64138740301132202</v>
      </c>
      <c r="DJ891">
        <v>0.40656271576881409</v>
      </c>
      <c r="DK891">
        <v>0.1142105907201767</v>
      </c>
      <c r="DL891">
        <v>0.16227000951766968</v>
      </c>
      <c r="DM891">
        <v>0.33898347616195679</v>
      </c>
      <c r="DN891">
        <v>0.28977900743484497</v>
      </c>
      <c r="DO891">
        <v>0.26456132531166077</v>
      </c>
      <c r="DP891">
        <v>0.37073341012001038</v>
      </c>
      <c r="DQ891">
        <v>0.38200056552886963</v>
      </c>
      <c r="DR891">
        <v>0.4082757830619812</v>
      </c>
      <c r="DS891">
        <v>1.0491452217102051</v>
      </c>
      <c r="DT891">
        <v>1.4033210277557373</v>
      </c>
      <c r="DU891">
        <v>1.1780219078063965</v>
      </c>
      <c r="DV891">
        <v>1.1576352119445801</v>
      </c>
      <c r="DW891">
        <v>0.78482812643051147</v>
      </c>
      <c r="DX891">
        <v>0.74661654233932495</v>
      </c>
      <c r="DY891">
        <v>0.76078474521636963</v>
      </c>
      <c r="DZ891">
        <v>0.59088188409805298</v>
      </c>
      <c r="EA891">
        <v>0.78416860103607178</v>
      </c>
      <c r="EB891">
        <v>0.75744980573654175</v>
      </c>
      <c r="EC891">
        <v>0.73858880996704102</v>
      </c>
      <c r="ED891">
        <v>0.82567167282104492</v>
      </c>
      <c r="EE891">
        <v>0.76713579893112183</v>
      </c>
      <c r="EF891">
        <v>0.8763393759727478</v>
      </c>
      <c r="EG891">
        <v>1.1580055952072144</v>
      </c>
      <c r="EH891">
        <v>1.0008116960525513</v>
      </c>
      <c r="EI891">
        <v>0.51153618097305298</v>
      </c>
      <c r="EJ891">
        <v>0.63627517223358154</v>
      </c>
      <c r="EK891">
        <v>0.82074958086013794</v>
      </c>
      <c r="EL891">
        <v>0.82335406541824341</v>
      </c>
      <c r="EM891">
        <v>0.77608829736709595</v>
      </c>
      <c r="EN891">
        <v>0.96001613140106201</v>
      </c>
      <c r="EO891">
        <v>0.97450220584869385</v>
      </c>
      <c r="EP891">
        <v>1.0643538236618042</v>
      </c>
      <c r="EQ891">
        <v>2.5415246486663818</v>
      </c>
      <c r="ER891">
        <v>3.4407451152801514</v>
      </c>
      <c r="ES891">
        <v>1.9329217672348022</v>
      </c>
      <c r="ET891">
        <v>1.8020416498184204</v>
      </c>
      <c r="EU891">
        <v>1.4528777599334717</v>
      </c>
      <c r="EV891">
        <v>1.3722318410873413</v>
      </c>
      <c r="EW891">
        <v>1.4440690279006958</v>
      </c>
      <c r="EX891">
        <v>1.3795098066329956</v>
      </c>
      <c r="EY891">
        <v>70.603622436523438</v>
      </c>
      <c r="EZ891">
        <v>69.070053100585938</v>
      </c>
      <c r="FA891">
        <v>68.523475646972656</v>
      </c>
      <c r="FB891">
        <v>67.199180603027344</v>
      </c>
      <c r="FC891">
        <v>66.121490478515625</v>
      </c>
      <c r="FD891">
        <v>65.080215454101563</v>
      </c>
      <c r="FE891">
        <v>64.967575073242188</v>
      </c>
      <c r="FF891">
        <v>65.418251037597656</v>
      </c>
      <c r="FG891">
        <v>67.922042846679688</v>
      </c>
      <c r="FH891">
        <v>72.858207702636719</v>
      </c>
      <c r="FI891">
        <v>78.723045349121094</v>
      </c>
      <c r="FJ891">
        <v>83.673271179199219</v>
      </c>
      <c r="FK891">
        <v>86.700851440429687</v>
      </c>
      <c r="FL891">
        <v>88.5020751953125</v>
      </c>
      <c r="FM891">
        <v>89.418937683105469</v>
      </c>
      <c r="FN891">
        <v>88.953231811523438</v>
      </c>
      <c r="FO891">
        <v>87.343841552734375</v>
      </c>
      <c r="FP891">
        <v>84.644729614257813</v>
      </c>
      <c r="FQ891">
        <v>81.56121826171875</v>
      </c>
      <c r="FR891">
        <v>78.813880920410156</v>
      </c>
      <c r="FS891">
        <v>76.230720520019531</v>
      </c>
      <c r="FT891">
        <v>74.063041687011719</v>
      </c>
      <c r="FU891">
        <v>72.165428161621094</v>
      </c>
      <c r="FV891">
        <v>71.057464599609375</v>
      </c>
      <c r="FW891">
        <v>1</v>
      </c>
    </row>
    <row r="892" spans="1:179" x14ac:dyDescent="0.2">
      <c r="A892" t="s">
        <v>241</v>
      </c>
      <c r="B892" t="s">
        <v>248</v>
      </c>
      <c r="C892" t="s">
        <v>218</v>
      </c>
      <c r="D892" t="s">
        <v>46</v>
      </c>
      <c r="E892" t="s">
        <v>250</v>
      </c>
      <c r="F892" t="s">
        <v>226</v>
      </c>
      <c r="G892" t="s">
        <v>246</v>
      </c>
      <c r="H892">
        <v>80.55</v>
      </c>
      <c r="K892">
        <v>17.79985299055053</v>
      </c>
      <c r="L892">
        <v>17.27230455026616</v>
      </c>
      <c r="M892">
        <v>17.335699366922736</v>
      </c>
      <c r="N892">
        <v>17.402482832030156</v>
      </c>
      <c r="O892">
        <v>18.299400726608873</v>
      </c>
      <c r="P892">
        <v>19.504342819893267</v>
      </c>
      <c r="Q892">
        <v>23.040821723574204</v>
      </c>
      <c r="R892">
        <v>24.953699652004168</v>
      </c>
      <c r="S892">
        <v>25.796042940277282</v>
      </c>
      <c r="T892">
        <v>29.463382409075372</v>
      </c>
      <c r="U892">
        <v>31.268720766763916</v>
      </c>
      <c r="V892">
        <v>32.499084917299449</v>
      </c>
      <c r="W892">
        <v>33.502556069366648</v>
      </c>
      <c r="X892">
        <v>34.563593733638008</v>
      </c>
      <c r="Y892">
        <v>34.870285835611455</v>
      </c>
      <c r="Z892">
        <v>33.404185147304304</v>
      </c>
      <c r="AA892">
        <v>32.416541156767991</v>
      </c>
      <c r="AB892">
        <v>30.309534465151529</v>
      </c>
      <c r="AC892">
        <v>27.373369572024277</v>
      </c>
      <c r="AD892">
        <v>25.805436363525939</v>
      </c>
      <c r="AE892">
        <v>25.116903888782307</v>
      </c>
      <c r="AF892">
        <v>23.65449150327521</v>
      </c>
      <c r="AG892">
        <v>21.748837455294357</v>
      </c>
      <c r="AH892">
        <v>19.706033428668693</v>
      </c>
      <c r="AI892">
        <v>-0.56095445156097412</v>
      </c>
      <c r="AJ892">
        <v>-0.55126297473907471</v>
      </c>
      <c r="AK892">
        <v>-0.64045768976211548</v>
      </c>
      <c r="AL892">
        <v>-0.7004585862159729</v>
      </c>
      <c r="AM892">
        <v>-0.7508271336555481</v>
      </c>
      <c r="AN892">
        <v>-0.7124062180519104</v>
      </c>
      <c r="AO892">
        <v>-0.58287316560745239</v>
      </c>
      <c r="AP892">
        <v>-0.98507988452911377</v>
      </c>
      <c r="AQ892">
        <v>-0.80837416648864746</v>
      </c>
      <c r="AR892">
        <v>-0.93966639041900635</v>
      </c>
      <c r="AS892">
        <v>-0.78971052169799805</v>
      </c>
      <c r="AT892">
        <v>-0.95600509643554688</v>
      </c>
      <c r="AU892">
        <v>-0.92908215522766113</v>
      </c>
      <c r="AV892">
        <v>-1.0076550245285034</v>
      </c>
      <c r="AW892">
        <v>-1.0043799877166748</v>
      </c>
      <c r="AX892">
        <v>-1.1261289119720459</v>
      </c>
      <c r="AY892">
        <v>-2.4471926689147949</v>
      </c>
      <c r="AZ892">
        <v>-3.368492603302002</v>
      </c>
      <c r="BA892">
        <v>-0.62296640872955322</v>
      </c>
      <c r="BB892">
        <v>-0.38735845685005188</v>
      </c>
      <c r="BC892">
        <v>-0.79605692625045776</v>
      </c>
      <c r="BD892">
        <v>-0.73443400859832764</v>
      </c>
      <c r="BE892">
        <v>-0.85405200719833374</v>
      </c>
      <c r="BF892">
        <v>-1.2585374116897583</v>
      </c>
      <c r="BG892">
        <v>-0.17024500668048859</v>
      </c>
      <c r="BH892">
        <v>-0.17104709148406982</v>
      </c>
      <c r="BI892">
        <v>-0.23891560733318329</v>
      </c>
      <c r="BJ892">
        <v>-0.25621402263641357</v>
      </c>
      <c r="BK892">
        <v>-0.30814924836158752</v>
      </c>
      <c r="BL892">
        <v>-0.25018638372421265</v>
      </c>
      <c r="BM892">
        <v>-7.9355292022228241E-2</v>
      </c>
      <c r="BN892">
        <v>-0.4058997631072998</v>
      </c>
      <c r="BO892">
        <v>-0.42112383246421814</v>
      </c>
      <c r="BP892">
        <v>-0.47768095135688782</v>
      </c>
      <c r="BQ892">
        <v>-0.32016095519065857</v>
      </c>
      <c r="BR892">
        <v>-0.43596038222312927</v>
      </c>
      <c r="BS892">
        <v>-0.43052637577056885</v>
      </c>
      <c r="BT892">
        <v>-0.43331518769264221</v>
      </c>
      <c r="BU892">
        <v>-0.42690286040306091</v>
      </c>
      <c r="BV892">
        <v>-0.48668754100799561</v>
      </c>
      <c r="BW892">
        <v>-0.99265676736831665</v>
      </c>
      <c r="BX892">
        <v>-1.3827332258224487</v>
      </c>
      <c r="BY892">
        <v>0.11279083043336868</v>
      </c>
      <c r="BZ892">
        <v>0.24070723354816437</v>
      </c>
      <c r="CA892">
        <v>-0.14494763314723969</v>
      </c>
      <c r="CB892">
        <v>-0.12468297034502029</v>
      </c>
      <c r="CC892">
        <v>-0.18809427320957184</v>
      </c>
      <c r="CD892">
        <v>-0.48990741372108459</v>
      </c>
      <c r="CE892">
        <v>0.10035914182662964</v>
      </c>
      <c r="CF892">
        <v>9.2289246618747711E-2</v>
      </c>
      <c r="CG892">
        <v>3.9191219955682755E-2</v>
      </c>
      <c r="CH892">
        <v>5.1468390971422195E-2</v>
      </c>
      <c r="CI892">
        <v>-1.5519143780693412E-3</v>
      </c>
      <c r="CJ892">
        <v>6.9945670664310455E-2</v>
      </c>
      <c r="CK892">
        <v>0.26937964558601379</v>
      </c>
      <c r="CL892">
        <v>-4.7613480128347874E-3</v>
      </c>
      <c r="CM892">
        <v>-0.15291543304920197</v>
      </c>
      <c r="CN892">
        <v>-0.15771125257015228</v>
      </c>
      <c r="CO892">
        <v>5.0476700998842716E-3</v>
      </c>
      <c r="CP892">
        <v>-7.5778976082801819E-2</v>
      </c>
      <c r="CQ892">
        <v>-8.5228152573108673E-2</v>
      </c>
      <c r="CR892">
        <v>-3.5529173910617828E-2</v>
      </c>
      <c r="CS892">
        <v>-2.69439946860075E-2</v>
      </c>
      <c r="CT892">
        <v>-4.3812435120344162E-2</v>
      </c>
      <c r="CU892">
        <v>1.4750353991985321E-2</v>
      </c>
      <c r="CV892">
        <v>-7.402404211461544E-3</v>
      </c>
      <c r="CW892">
        <v>0.62237405776977539</v>
      </c>
      <c r="CX892">
        <v>0.67570364475250244</v>
      </c>
      <c r="CY892">
        <v>0.30600869655609131</v>
      </c>
      <c r="CZ892">
        <v>0.2976287305355072</v>
      </c>
      <c r="DA892">
        <v>0.27314603328704834</v>
      </c>
      <c r="DB892">
        <v>4.2443364858627319E-2</v>
      </c>
      <c r="DC892">
        <v>0.37096330523490906</v>
      </c>
      <c r="DD892">
        <v>0.35562559962272644</v>
      </c>
      <c r="DE892">
        <v>0.31729805469512939</v>
      </c>
      <c r="DF892">
        <v>0.35915079712867737</v>
      </c>
      <c r="DG892">
        <v>0.30504542589187622</v>
      </c>
      <c r="DH892">
        <v>0.39007773995399475</v>
      </c>
      <c r="DI892">
        <v>0.61811459064483643</v>
      </c>
      <c r="DJ892">
        <v>0.39637705683708191</v>
      </c>
      <c r="DK892">
        <v>0.11529295146465302</v>
      </c>
      <c r="DL892">
        <v>0.16225846111774445</v>
      </c>
      <c r="DM892">
        <v>0.33025628328323364</v>
      </c>
      <c r="DN892">
        <v>0.28440243005752563</v>
      </c>
      <c r="DO892">
        <v>0.26007005572319031</v>
      </c>
      <c r="DP892">
        <v>0.36225682497024536</v>
      </c>
      <c r="DQ892">
        <v>0.37301486730575562</v>
      </c>
      <c r="DR892">
        <v>0.39906269311904907</v>
      </c>
      <c r="DS892">
        <v>1.0221575498580933</v>
      </c>
      <c r="DT892">
        <v>1.3679283857345581</v>
      </c>
      <c r="DU892">
        <v>1.1319572925567627</v>
      </c>
      <c r="DV892">
        <v>1.1107000112533569</v>
      </c>
      <c r="DW892">
        <v>0.75696498155593872</v>
      </c>
      <c r="DX892">
        <v>0.7199404239654541</v>
      </c>
      <c r="DY892">
        <v>0.73438632488250732</v>
      </c>
      <c r="DZ892">
        <v>0.57479417324066162</v>
      </c>
      <c r="EA892">
        <v>0.7616727352142334</v>
      </c>
      <c r="EB892">
        <v>0.73584145307540894</v>
      </c>
      <c r="EC892">
        <v>0.71884012222290039</v>
      </c>
      <c r="ED892">
        <v>0.80339533090591431</v>
      </c>
      <c r="EE892">
        <v>0.7477232813835144</v>
      </c>
      <c r="EF892">
        <v>0.85229760408401489</v>
      </c>
      <c r="EG892">
        <v>1.12163245677948</v>
      </c>
      <c r="EH892">
        <v>0.97555720806121826</v>
      </c>
      <c r="EI892">
        <v>0.50254327058792114</v>
      </c>
      <c r="EJ892">
        <v>0.62424391508102417</v>
      </c>
      <c r="EK892">
        <v>0.79980587959289551</v>
      </c>
      <c r="EL892">
        <v>0.80444717407226563</v>
      </c>
      <c r="EM892">
        <v>0.75862580537796021</v>
      </c>
      <c r="EN892">
        <v>0.93659663200378418</v>
      </c>
      <c r="EO892">
        <v>0.95049196481704712</v>
      </c>
      <c r="EP892">
        <v>1.0385040044784546</v>
      </c>
      <c r="EQ892">
        <v>2.4766933917999268</v>
      </c>
      <c r="ER892">
        <v>3.3536877632141113</v>
      </c>
      <c r="ES892">
        <v>1.8677144050598145</v>
      </c>
      <c r="ET892">
        <v>1.7387657165527344</v>
      </c>
      <c r="EU892">
        <v>1.4080742597579956</v>
      </c>
      <c r="EV892">
        <v>1.3296914100646973</v>
      </c>
      <c r="EW892">
        <v>1.4003441333770752</v>
      </c>
      <c r="EX892">
        <v>1.3434240818023682</v>
      </c>
      <c r="EY892">
        <v>70.603622436523438</v>
      </c>
      <c r="EZ892">
        <v>69.070053100585938</v>
      </c>
      <c r="FA892">
        <v>68.523475646972656</v>
      </c>
      <c r="FB892">
        <v>67.199180603027344</v>
      </c>
      <c r="FC892">
        <v>66.121490478515625</v>
      </c>
      <c r="FD892">
        <v>65.080215454101563</v>
      </c>
      <c r="FE892">
        <v>64.967575073242188</v>
      </c>
      <c r="FF892">
        <v>65.418251037597656</v>
      </c>
      <c r="FG892">
        <v>67.922042846679688</v>
      </c>
      <c r="FH892">
        <v>72.858207702636719</v>
      </c>
      <c r="FI892">
        <v>78.723045349121094</v>
      </c>
      <c r="FJ892">
        <v>83.673271179199219</v>
      </c>
      <c r="FK892">
        <v>86.700851440429687</v>
      </c>
      <c r="FL892">
        <v>88.5020751953125</v>
      </c>
      <c r="FM892">
        <v>89.418937683105469</v>
      </c>
      <c r="FN892">
        <v>88.953231811523438</v>
      </c>
      <c r="FO892">
        <v>87.343841552734375</v>
      </c>
      <c r="FP892">
        <v>84.644729614257813</v>
      </c>
      <c r="FQ892">
        <v>81.56121826171875</v>
      </c>
      <c r="FR892">
        <v>78.813880920410156</v>
      </c>
      <c r="FS892">
        <v>76.230720520019531</v>
      </c>
      <c r="FT892">
        <v>74.063041687011719</v>
      </c>
      <c r="FU892">
        <v>72.165428161621094</v>
      </c>
      <c r="FV892">
        <v>71.057464599609375</v>
      </c>
      <c r="FW892">
        <v>1</v>
      </c>
    </row>
    <row r="893" spans="1:179" x14ac:dyDescent="0.2">
      <c r="A893" t="s">
        <v>241</v>
      </c>
      <c r="B893" t="s">
        <v>248</v>
      </c>
      <c r="C893" t="s">
        <v>218</v>
      </c>
      <c r="D893" t="s">
        <v>47</v>
      </c>
      <c r="E893">
        <v>2015</v>
      </c>
      <c r="F893" t="s">
        <v>226</v>
      </c>
      <c r="G893" t="s">
        <v>246</v>
      </c>
      <c r="H893">
        <v>99.05</v>
      </c>
      <c r="K893">
        <v>18.933011861498336</v>
      </c>
      <c r="L893">
        <v>18.377358278987536</v>
      </c>
      <c r="M893">
        <v>18.352233418505499</v>
      </c>
      <c r="N893">
        <v>18.674161593070977</v>
      </c>
      <c r="O893">
        <v>19.969142285092445</v>
      </c>
      <c r="P893">
        <v>21.680878632736164</v>
      </c>
      <c r="Q893">
        <v>25.19213603927701</v>
      </c>
      <c r="R893">
        <v>27.318261017116086</v>
      </c>
      <c r="S893">
        <v>27.941421795882643</v>
      </c>
      <c r="T893">
        <v>27.800670947923983</v>
      </c>
      <c r="U893">
        <v>26.973386214342327</v>
      </c>
      <c r="V893">
        <v>27.254429502720047</v>
      </c>
      <c r="W893">
        <v>29.426432791478959</v>
      </c>
      <c r="X893">
        <v>28.757458653828714</v>
      </c>
      <c r="Y893">
        <v>28.300147997695145</v>
      </c>
      <c r="Z893">
        <v>26.81256363478289</v>
      </c>
      <c r="AA893">
        <v>26.961512801927753</v>
      </c>
      <c r="AB893">
        <v>25.907101226344238</v>
      </c>
      <c r="AC893">
        <v>24.730234850361985</v>
      </c>
      <c r="AD893">
        <v>24.118889972158787</v>
      </c>
      <c r="AE893">
        <v>23.759161762934951</v>
      </c>
      <c r="AF893">
        <v>22.868594429677369</v>
      </c>
      <c r="AG893">
        <v>21.991126625576275</v>
      </c>
      <c r="AH893">
        <v>20.575870343380789</v>
      </c>
      <c r="AI893">
        <v>-0.42062294483184814</v>
      </c>
      <c r="AJ893">
        <v>-0.40395620465278625</v>
      </c>
      <c r="AK893">
        <v>-0.49806520342826843</v>
      </c>
      <c r="AL893">
        <v>-0.46944883465766907</v>
      </c>
      <c r="AM893">
        <v>-0.56138312816619873</v>
      </c>
      <c r="AN893">
        <v>-0.65128415822982788</v>
      </c>
      <c r="AO893">
        <v>-0.43852993845939636</v>
      </c>
      <c r="AP893">
        <v>-0.78086864948272705</v>
      </c>
      <c r="AQ893">
        <v>-0.65295487642288208</v>
      </c>
      <c r="AR893">
        <v>-0.66071176528930664</v>
      </c>
      <c r="AS893">
        <v>-0.57703381776809692</v>
      </c>
      <c r="AT893">
        <v>-0.77191513776779175</v>
      </c>
      <c r="AU893">
        <v>-0.787772536277771</v>
      </c>
      <c r="AV893">
        <v>-1.0810614824295044</v>
      </c>
      <c r="AW893">
        <v>-1.1435379981994629</v>
      </c>
      <c r="AX893">
        <v>-1.8632341623306274</v>
      </c>
      <c r="AY893">
        <v>-2.7577517032623291</v>
      </c>
      <c r="AZ893">
        <v>-2.8825862407684326</v>
      </c>
      <c r="BA893">
        <v>-0.33042812347412109</v>
      </c>
      <c r="BB893">
        <v>-0.17697398364543915</v>
      </c>
      <c r="BC893">
        <v>-0.46981152892112732</v>
      </c>
      <c r="BD893">
        <v>-0.40343129634857178</v>
      </c>
      <c r="BE893">
        <v>-0.49146401882171631</v>
      </c>
      <c r="BF893">
        <v>-0.85797834396362305</v>
      </c>
      <c r="BG893">
        <v>-0.13077911734580994</v>
      </c>
      <c r="BH893">
        <v>-0.12195965647697449</v>
      </c>
      <c r="BI893">
        <v>-0.18182902038097382</v>
      </c>
      <c r="BJ893">
        <v>-0.1750706285238266</v>
      </c>
      <c r="BK893">
        <v>-0.23190872371196747</v>
      </c>
      <c r="BL893">
        <v>-0.25966542959213257</v>
      </c>
      <c r="BM893">
        <v>-5.857143085449934E-3</v>
      </c>
      <c r="BN893">
        <v>-0.29272884130477905</v>
      </c>
      <c r="BO893">
        <v>-0.32329344749450684</v>
      </c>
      <c r="BP893">
        <v>-0.33537295460700989</v>
      </c>
      <c r="BQ893">
        <v>-0.25038599967956543</v>
      </c>
      <c r="BR893">
        <v>-0.38520395755767822</v>
      </c>
      <c r="BS893">
        <v>-0.39088600873947144</v>
      </c>
      <c r="BT893">
        <v>-0.57668071985244751</v>
      </c>
      <c r="BU893">
        <v>-0.62639433145523071</v>
      </c>
      <c r="BV893">
        <v>-1.0081051588058472</v>
      </c>
      <c r="BW893">
        <v>-1.2742323875427246</v>
      </c>
      <c r="BX893">
        <v>-1.3072551488876343</v>
      </c>
      <c r="BY893">
        <v>8.6788401007652283E-2</v>
      </c>
      <c r="BZ893">
        <v>0.19210803508758545</v>
      </c>
      <c r="CA893">
        <v>-6.4092949032783508E-2</v>
      </c>
      <c r="CB893">
        <v>-2.6096124202013016E-2</v>
      </c>
      <c r="CC893">
        <v>-7.4638165533542633E-2</v>
      </c>
      <c r="CD893">
        <v>-0.366474449634552</v>
      </c>
      <c r="CE893">
        <v>6.9965831935405731E-2</v>
      </c>
      <c r="CF893">
        <v>7.3350295424461365E-2</v>
      </c>
      <c r="CG893">
        <v>3.719518706202507E-2</v>
      </c>
      <c r="CH893">
        <v>2.8814811259508133E-2</v>
      </c>
      <c r="CI893">
        <v>-3.7157610058784485E-3</v>
      </c>
      <c r="CJ893">
        <v>1.156847458332777E-2</v>
      </c>
      <c r="CK893">
        <v>0.29381072521209717</v>
      </c>
      <c r="CL893">
        <v>4.5355278998613358E-2</v>
      </c>
      <c r="CM893">
        <v>-9.4970956444740295E-2</v>
      </c>
      <c r="CN893">
        <v>-0.11004425585269928</v>
      </c>
      <c r="CO893">
        <v>-2.4150704964995384E-2</v>
      </c>
      <c r="CP893">
        <v>-0.11736899614334106</v>
      </c>
      <c r="CQ893">
        <v>-0.11600358784198761</v>
      </c>
      <c r="CR893">
        <v>-0.22734811902046204</v>
      </c>
      <c r="CS893">
        <v>-0.26822221279144287</v>
      </c>
      <c r="CT893">
        <v>-0.41584533452987671</v>
      </c>
      <c r="CU893">
        <v>-0.24675148725509644</v>
      </c>
      <c r="CV893">
        <v>-0.21618551015853882</v>
      </c>
      <c r="CW893">
        <v>0.3757513165473938</v>
      </c>
      <c r="CX893">
        <v>0.44773310422897339</v>
      </c>
      <c r="CY893">
        <v>0.21690648794174194</v>
      </c>
      <c r="CZ893">
        <v>0.23524507880210876</v>
      </c>
      <c r="DA893">
        <v>0.21405415236949921</v>
      </c>
      <c r="DB893">
        <v>-2.6060361415147781E-2</v>
      </c>
      <c r="DC893">
        <v>0.27071076631546021</v>
      </c>
      <c r="DD893">
        <v>0.26866024732589722</v>
      </c>
      <c r="DE893">
        <v>0.25621938705444336</v>
      </c>
      <c r="DF893">
        <v>0.23270025849342346</v>
      </c>
      <c r="DG893">
        <v>0.22447720170021057</v>
      </c>
      <c r="DH893">
        <v>0.28280237317085266</v>
      </c>
      <c r="DI893">
        <v>0.59347856044769287</v>
      </c>
      <c r="DJ893">
        <v>0.38343942165374756</v>
      </c>
      <c r="DK893">
        <v>0.13335154950618744</v>
      </c>
      <c r="DL893">
        <v>0.11528443545103073</v>
      </c>
      <c r="DM893">
        <v>0.20208458602428436</v>
      </c>
      <c r="DN893">
        <v>0.15046596527099609</v>
      </c>
      <c r="DO893">
        <v>0.15887883305549622</v>
      </c>
      <c r="DP893">
        <v>0.12198445200920105</v>
      </c>
      <c r="DQ893">
        <v>8.9949913322925568E-2</v>
      </c>
      <c r="DR893">
        <v>0.17641441524028778</v>
      </c>
      <c r="DS893">
        <v>0.78072941303253174</v>
      </c>
      <c r="DT893">
        <v>0.87488406896591187</v>
      </c>
      <c r="DU893">
        <v>0.66471421718597412</v>
      </c>
      <c r="DV893">
        <v>0.70335817337036133</v>
      </c>
      <c r="DW893">
        <v>0.49790593981742859</v>
      </c>
      <c r="DX893">
        <v>0.49658626317977905</v>
      </c>
      <c r="DY893">
        <v>0.50274646282196045</v>
      </c>
      <c r="DZ893">
        <v>0.31435373425483704</v>
      </c>
      <c r="EA893">
        <v>0.5605546236038208</v>
      </c>
      <c r="EB893">
        <v>0.55065679550170898</v>
      </c>
      <c r="EC893">
        <v>0.57245558500289917</v>
      </c>
      <c r="ED893">
        <v>0.52707844972610474</v>
      </c>
      <c r="EE893">
        <v>0.55395156145095825</v>
      </c>
      <c r="EF893">
        <v>0.67442107200622559</v>
      </c>
      <c r="EG893">
        <v>1.0261514186859131</v>
      </c>
      <c r="EH893">
        <v>0.87157917022705078</v>
      </c>
      <c r="EI893">
        <v>0.46301299333572388</v>
      </c>
      <c r="EJ893">
        <v>0.44062328338623047</v>
      </c>
      <c r="EK893">
        <v>0.52873241901397705</v>
      </c>
      <c r="EL893">
        <v>0.53717714548110962</v>
      </c>
      <c r="EM893">
        <v>0.55576539039611816</v>
      </c>
      <c r="EN893">
        <v>0.62636518478393555</v>
      </c>
      <c r="EO893">
        <v>0.60709357261657715</v>
      </c>
      <c r="EP893">
        <v>1.031543493270874</v>
      </c>
      <c r="EQ893">
        <v>2.2642486095428467</v>
      </c>
      <c r="ER893">
        <v>2.4502153396606445</v>
      </c>
      <c r="ES893">
        <v>1.0819307565689087</v>
      </c>
      <c r="ET893">
        <v>1.0724402666091919</v>
      </c>
      <c r="EU893">
        <v>0.90362453460693359</v>
      </c>
      <c r="EV893">
        <v>0.87392145395278931</v>
      </c>
      <c r="EW893">
        <v>0.91957229375839233</v>
      </c>
      <c r="EX893">
        <v>0.80585765838623047</v>
      </c>
      <c r="EY893">
        <v>46.525047302246094</v>
      </c>
      <c r="EZ893">
        <v>45.869365692138672</v>
      </c>
      <c r="FA893">
        <v>45.607719421386719</v>
      </c>
      <c r="FB893">
        <v>45.794303894042969</v>
      </c>
      <c r="FC893">
        <v>46.139003753662109</v>
      </c>
      <c r="FD893">
        <v>45.734817504882813</v>
      </c>
      <c r="FE893">
        <v>46.283611297607422</v>
      </c>
      <c r="FF893">
        <v>46.484210968017578</v>
      </c>
      <c r="FG893">
        <v>47.196857452392578</v>
      </c>
      <c r="FH893">
        <v>48.326736450195312</v>
      </c>
      <c r="FI893">
        <v>49.507289886474609</v>
      </c>
      <c r="FJ893">
        <v>50.961662292480469</v>
      </c>
      <c r="FK893">
        <v>52.407703399658203</v>
      </c>
      <c r="FL893">
        <v>52.48870849609375</v>
      </c>
      <c r="FM893">
        <v>52.472316741943359</v>
      </c>
      <c r="FN893">
        <v>52.298107147216797</v>
      </c>
      <c r="FO893">
        <v>51.782611846923828</v>
      </c>
      <c r="FP893">
        <v>50.749614715576172</v>
      </c>
      <c r="FQ893">
        <v>49.350765228271484</v>
      </c>
      <c r="FR893">
        <v>47.901836395263672</v>
      </c>
      <c r="FS893">
        <v>46.194534301757813</v>
      </c>
      <c r="FT893">
        <v>45.897785186767578</v>
      </c>
      <c r="FU893">
        <v>45.484230041503906</v>
      </c>
      <c r="FV893">
        <v>44.583545684814453</v>
      </c>
      <c r="FW893">
        <v>1</v>
      </c>
    </row>
    <row r="894" spans="1:179" x14ac:dyDescent="0.2">
      <c r="A894" t="s">
        <v>241</v>
      </c>
      <c r="B894" t="s">
        <v>248</v>
      </c>
      <c r="C894" t="s">
        <v>218</v>
      </c>
      <c r="D894" t="s">
        <v>47</v>
      </c>
      <c r="E894">
        <v>2016</v>
      </c>
      <c r="F894" t="s">
        <v>226</v>
      </c>
      <c r="G894" t="s">
        <v>246</v>
      </c>
      <c r="H894">
        <v>84.8</v>
      </c>
      <c r="K894">
        <v>16.208372361900917</v>
      </c>
      <c r="L894">
        <v>15.732682585998218</v>
      </c>
      <c r="M894">
        <v>15.711173430602726</v>
      </c>
      <c r="N894">
        <v>15.986773095638341</v>
      </c>
      <c r="O894">
        <v>17.095393816488354</v>
      </c>
      <c r="P894">
        <v>18.56079511190665</v>
      </c>
      <c r="Q894">
        <v>21.566749363666815</v>
      </c>
      <c r="R894">
        <v>23.386904845575803</v>
      </c>
      <c r="S894">
        <v>23.920386893623345</v>
      </c>
      <c r="T894">
        <v>23.799891424088116</v>
      </c>
      <c r="U894">
        <v>23.091660789189739</v>
      </c>
      <c r="V894">
        <v>23.332259289901749</v>
      </c>
      <c r="W894">
        <v>25.191690759813255</v>
      </c>
      <c r="X894">
        <v>24.618988328586941</v>
      </c>
      <c r="Y894">
        <v>24.227489001702164</v>
      </c>
      <c r="Z894">
        <v>22.953982100095288</v>
      </c>
      <c r="AA894">
        <v>23.081496073135597</v>
      </c>
      <c r="AB894">
        <v>22.178824297256632</v>
      </c>
      <c r="AC894">
        <v>21.171320125090983</v>
      </c>
      <c r="AD894">
        <v>20.647953557745783</v>
      </c>
      <c r="AE894">
        <v>20.33999364060039</v>
      </c>
      <c r="AF894">
        <v>19.577587370727507</v>
      </c>
      <c r="AG894">
        <v>18.826395483853332</v>
      </c>
      <c r="AH894">
        <v>17.614807967976258</v>
      </c>
      <c r="AI894">
        <v>-0.39402097463607788</v>
      </c>
      <c r="AJ894">
        <v>-0.37883412837982178</v>
      </c>
      <c r="AK894">
        <v>-0.46340811252593994</v>
      </c>
      <c r="AL894">
        <v>-0.43635118007659912</v>
      </c>
      <c r="AM894">
        <v>-0.51916366815567017</v>
      </c>
      <c r="AN894">
        <v>-0.603401780128479</v>
      </c>
      <c r="AO894">
        <v>-0.42607080936431885</v>
      </c>
      <c r="AP894">
        <v>-0.72563683986663818</v>
      </c>
      <c r="AQ894">
        <v>-0.5975792407989502</v>
      </c>
      <c r="AR894">
        <v>-0.60371387004852295</v>
      </c>
      <c r="AS894">
        <v>-0.53223121166229248</v>
      </c>
      <c r="AT894">
        <v>-0.70609837770462036</v>
      </c>
      <c r="AU894">
        <v>-0.72086495161056519</v>
      </c>
      <c r="AV894">
        <v>-0.98453021049499512</v>
      </c>
      <c r="AW894">
        <v>-1.0395097732543945</v>
      </c>
      <c r="AX894">
        <v>-1.6951999664306641</v>
      </c>
      <c r="AY894">
        <v>-2.5345485210418701</v>
      </c>
      <c r="AZ894">
        <v>-2.6521658897399902</v>
      </c>
      <c r="BA894">
        <v>-0.33171653747558594</v>
      </c>
      <c r="BB894">
        <v>-0.19471114873886108</v>
      </c>
      <c r="BC894">
        <v>-0.44969531893730164</v>
      </c>
      <c r="BD894">
        <v>-0.3895452618598938</v>
      </c>
      <c r="BE894">
        <v>-0.4695320725440979</v>
      </c>
      <c r="BF894">
        <v>-0.79204350709915161</v>
      </c>
      <c r="BG894">
        <v>-0.12584249675273895</v>
      </c>
      <c r="BH894">
        <v>-0.11791636049747467</v>
      </c>
      <c r="BI894">
        <v>-0.17081005871295929</v>
      </c>
      <c r="BJ894">
        <v>-0.16397726535797119</v>
      </c>
      <c r="BK894">
        <v>-0.21431693434715271</v>
      </c>
      <c r="BL894">
        <v>-0.24105596542358398</v>
      </c>
      <c r="BM894">
        <v>-2.5739602744579315E-2</v>
      </c>
      <c r="BN894">
        <v>-0.27398467063903809</v>
      </c>
      <c r="BO894">
        <v>-0.29255950450897217</v>
      </c>
      <c r="BP894">
        <v>-0.30269357562065125</v>
      </c>
      <c r="BQ894">
        <v>-0.22999975085258484</v>
      </c>
      <c r="BR894">
        <v>-0.3482932448387146</v>
      </c>
      <c r="BS894">
        <v>-0.35364499688148499</v>
      </c>
      <c r="BT894">
        <v>-0.51785111427307129</v>
      </c>
      <c r="BU894">
        <v>-0.56102180480957031</v>
      </c>
      <c r="BV894">
        <v>-0.90399050712585449</v>
      </c>
      <c r="BW894">
        <v>-1.1619199514389038</v>
      </c>
      <c r="BX894">
        <v>-1.1945881843566895</v>
      </c>
      <c r="BY894">
        <v>5.4313745349645615E-2</v>
      </c>
      <c r="BZ894">
        <v>0.14678257703781128</v>
      </c>
      <c r="CA894">
        <v>-7.4303574860095978E-2</v>
      </c>
      <c r="CB894">
        <v>-4.0415283292531967E-2</v>
      </c>
      <c r="CC894">
        <v>-8.3863295614719391E-2</v>
      </c>
      <c r="CD894">
        <v>-0.33727872371673584</v>
      </c>
      <c r="CE894">
        <v>5.9897083789110184E-2</v>
      </c>
      <c r="CF894">
        <v>6.2794491648674011E-2</v>
      </c>
      <c r="CG894">
        <v>3.1842447817325592E-2</v>
      </c>
      <c r="CH894">
        <v>2.4668088182806969E-2</v>
      </c>
      <c r="CI894">
        <v>-3.1810279469937086E-3</v>
      </c>
      <c r="CJ894">
        <v>9.9036619067192078E-3</v>
      </c>
      <c r="CK894">
        <v>0.25152856111526489</v>
      </c>
      <c r="CL894">
        <v>3.8828223943710327E-2</v>
      </c>
      <c r="CM894">
        <v>-8.1303738057613373E-2</v>
      </c>
      <c r="CN894">
        <v>-9.4207845628261566E-2</v>
      </c>
      <c r="CO894">
        <v>-2.0675189793109894E-2</v>
      </c>
      <c r="CP894">
        <v>-0.10047849267721176</v>
      </c>
      <c r="CQ894">
        <v>-9.9309571087360382E-2</v>
      </c>
      <c r="CR894">
        <v>-0.19463057816028595</v>
      </c>
      <c r="CS894">
        <v>-0.2296224981546402</v>
      </c>
      <c r="CT894">
        <v>-0.35600125789642334</v>
      </c>
      <c r="CU894">
        <v>-0.21124161779880524</v>
      </c>
      <c r="CV894">
        <v>-0.18507437407970428</v>
      </c>
      <c r="CW894">
        <v>0.32167714834213257</v>
      </c>
      <c r="CX894">
        <v>0.38330009579658508</v>
      </c>
      <c r="CY894">
        <v>0.18569159507751465</v>
      </c>
      <c r="CZ894">
        <v>0.20139108598232269</v>
      </c>
      <c r="DA894">
        <v>0.18324972689151764</v>
      </c>
      <c r="DB894">
        <v>-2.2310027852654457E-2</v>
      </c>
      <c r="DC894">
        <v>0.24563667178153992</v>
      </c>
      <c r="DD894">
        <v>0.24350534379482269</v>
      </c>
      <c r="DE894">
        <v>0.23449495434761047</v>
      </c>
      <c r="DF894">
        <v>0.21331343054771423</v>
      </c>
      <c r="DG894">
        <v>0.20795488357543945</v>
      </c>
      <c r="DH894">
        <v>0.26086327433586121</v>
      </c>
      <c r="DI894">
        <v>0.5287967324256897</v>
      </c>
      <c r="DJ894">
        <v>0.35164111852645874</v>
      </c>
      <c r="DK894">
        <v>0.12995202839374542</v>
      </c>
      <c r="DL894">
        <v>0.11427788436412811</v>
      </c>
      <c r="DM894">
        <v>0.18864937126636505</v>
      </c>
      <c r="DN894">
        <v>0.14733625948429108</v>
      </c>
      <c r="DO894">
        <v>0.15502583980560303</v>
      </c>
      <c r="DP894">
        <v>0.12858995795249939</v>
      </c>
      <c r="DQ894">
        <v>0.10177682340145111</v>
      </c>
      <c r="DR894">
        <v>0.19198800623416901</v>
      </c>
      <c r="DS894">
        <v>0.73943674564361572</v>
      </c>
      <c r="DT894">
        <v>0.82443946599960327</v>
      </c>
      <c r="DU894">
        <v>0.58904051780700684</v>
      </c>
      <c r="DV894">
        <v>0.61981761455535889</v>
      </c>
      <c r="DW894">
        <v>0.44568675756454468</v>
      </c>
      <c r="DX894">
        <v>0.44319745898246765</v>
      </c>
      <c r="DY894">
        <v>0.45036277174949646</v>
      </c>
      <c r="DZ894">
        <v>0.29265868663787842</v>
      </c>
      <c r="EA894">
        <v>0.51381510496139526</v>
      </c>
      <c r="EB894">
        <v>0.50442308187484741</v>
      </c>
      <c r="EC894">
        <v>0.52709299325942993</v>
      </c>
      <c r="ED894">
        <v>0.48568737506866455</v>
      </c>
      <c r="EE894">
        <v>0.51280158758163452</v>
      </c>
      <c r="EF894">
        <v>0.62320911884307861</v>
      </c>
      <c r="EG894">
        <v>0.92912793159484863</v>
      </c>
      <c r="EH894">
        <v>0.80329328775405884</v>
      </c>
      <c r="EI894">
        <v>0.43497180938720703</v>
      </c>
      <c r="EJ894">
        <v>0.41529816389083862</v>
      </c>
      <c r="EK894">
        <v>0.4908808171749115</v>
      </c>
      <c r="EL894">
        <v>0.50514137744903564</v>
      </c>
      <c r="EM894">
        <v>0.52224576473236084</v>
      </c>
      <c r="EN894">
        <v>0.59526908397674561</v>
      </c>
      <c r="EO894">
        <v>0.58026480674743652</v>
      </c>
      <c r="EP894">
        <v>0.98319745063781738</v>
      </c>
      <c r="EQ894">
        <v>2.112065315246582</v>
      </c>
      <c r="ER894">
        <v>2.2820172309875488</v>
      </c>
      <c r="ES894">
        <v>0.97507083415985107</v>
      </c>
      <c r="ET894">
        <v>0.96131134033203125</v>
      </c>
      <c r="EU894">
        <v>0.82107853889465332</v>
      </c>
      <c r="EV894">
        <v>0.7923274040222168</v>
      </c>
      <c r="EW894">
        <v>0.83603155612945557</v>
      </c>
      <c r="EX894">
        <v>0.74742347002029419</v>
      </c>
      <c r="EY894">
        <v>46.525047302246094</v>
      </c>
      <c r="EZ894">
        <v>45.869365692138672</v>
      </c>
      <c r="FA894">
        <v>45.607719421386719</v>
      </c>
      <c r="FB894">
        <v>45.794303894042969</v>
      </c>
      <c r="FC894">
        <v>46.139003753662109</v>
      </c>
      <c r="FD894">
        <v>45.734817504882813</v>
      </c>
      <c r="FE894">
        <v>46.283611297607422</v>
      </c>
      <c r="FF894">
        <v>46.484210968017578</v>
      </c>
      <c r="FG894">
        <v>47.196853637695313</v>
      </c>
      <c r="FH894">
        <v>48.326740264892578</v>
      </c>
      <c r="FI894">
        <v>49.507289886474609</v>
      </c>
      <c r="FJ894">
        <v>50.961658477783203</v>
      </c>
      <c r="FK894">
        <v>52.407703399658203</v>
      </c>
      <c r="FL894">
        <v>52.48870849609375</v>
      </c>
      <c r="FM894">
        <v>52.472316741943359</v>
      </c>
      <c r="FN894">
        <v>52.298107147216797</v>
      </c>
      <c r="FO894">
        <v>51.782608032226563</v>
      </c>
      <c r="FP894">
        <v>50.749614715576172</v>
      </c>
      <c r="FQ894">
        <v>49.35076904296875</v>
      </c>
      <c r="FR894">
        <v>47.901836395263672</v>
      </c>
      <c r="FS894">
        <v>46.194538116455078</v>
      </c>
      <c r="FT894">
        <v>45.897785186767578</v>
      </c>
      <c r="FU894">
        <v>45.484230041503906</v>
      </c>
      <c r="FV894">
        <v>44.583545684814453</v>
      </c>
      <c r="FW894">
        <v>1</v>
      </c>
    </row>
    <row r="895" spans="1:179" x14ac:dyDescent="0.2">
      <c r="A895" t="s">
        <v>241</v>
      </c>
      <c r="B895" t="s">
        <v>248</v>
      </c>
      <c r="C895" t="s">
        <v>218</v>
      </c>
      <c r="D895" t="s">
        <v>47</v>
      </c>
      <c r="E895" t="s">
        <v>250</v>
      </c>
      <c r="F895" t="s">
        <v>226</v>
      </c>
      <c r="G895" t="s">
        <v>246</v>
      </c>
      <c r="H895">
        <v>80.55</v>
      </c>
      <c r="K895">
        <v>15.396777369126287</v>
      </c>
      <c r="L895">
        <v>14.944906606731953</v>
      </c>
      <c r="M895">
        <v>14.924474470202268</v>
      </c>
      <c r="N895">
        <v>15.186274149455286</v>
      </c>
      <c r="O895">
        <v>16.239383372553494</v>
      </c>
      <c r="P895">
        <v>17.631408246995523</v>
      </c>
      <c r="Q895">
        <v>20.486846619383826</v>
      </c>
      <c r="R895">
        <v>22.21586222356758</v>
      </c>
      <c r="S895">
        <v>22.722631450039756</v>
      </c>
      <c r="T895">
        <v>22.608169499326983</v>
      </c>
      <c r="U895">
        <v>21.935401798286431</v>
      </c>
      <c r="V895">
        <v>22.163952911753935</v>
      </c>
      <c r="W895">
        <v>23.930277853959119</v>
      </c>
      <c r="X895">
        <v>23.386252110012379</v>
      </c>
      <c r="Y895">
        <v>23.014356163792844</v>
      </c>
      <c r="Z895">
        <v>21.804617036119737</v>
      </c>
      <c r="AA895">
        <v>21.92574605577191</v>
      </c>
      <c r="AB895">
        <v>21.068273382990082</v>
      </c>
      <c r="AC895">
        <v>20.111217542283747</v>
      </c>
      <c r="AD895">
        <v>19.614057288315294</v>
      </c>
      <c r="AE895">
        <v>19.321517718207218</v>
      </c>
      <c r="AF895">
        <v>18.597287095911586</v>
      </c>
      <c r="AG895">
        <v>17.883709323544867</v>
      </c>
      <c r="AH895">
        <v>16.732789118316791</v>
      </c>
      <c r="AI895">
        <v>-0.38550978899002075</v>
      </c>
      <c r="AJ895">
        <v>-0.37077969312667847</v>
      </c>
      <c r="AK895">
        <v>-0.45244407653808594</v>
      </c>
      <c r="AL895">
        <v>-0.42589592933654785</v>
      </c>
      <c r="AM895">
        <v>-0.5059201717376709</v>
      </c>
      <c r="AN895">
        <v>-0.58834564685821533</v>
      </c>
      <c r="AO895">
        <v>-0.42148306965827942</v>
      </c>
      <c r="AP895">
        <v>-0.70819586515426636</v>
      </c>
      <c r="AQ895">
        <v>-0.58041656017303467</v>
      </c>
      <c r="AR895">
        <v>-0.58607667684555054</v>
      </c>
      <c r="AS895">
        <v>-0.51822400093078613</v>
      </c>
      <c r="AT895">
        <v>-0.68570995330810547</v>
      </c>
      <c r="AU895">
        <v>-0.70013093948364258</v>
      </c>
      <c r="AV895">
        <v>-0.95475447177886963</v>
      </c>
      <c r="AW895">
        <v>-1.0074750185012817</v>
      </c>
      <c r="AX895">
        <v>-1.6434149742126465</v>
      </c>
      <c r="AY895">
        <v>-2.4650571346282959</v>
      </c>
      <c r="AZ895">
        <v>-2.580338716506958</v>
      </c>
      <c r="BA895">
        <v>-0.33125510811805725</v>
      </c>
      <c r="BB895">
        <v>-0.19924691319465637</v>
      </c>
      <c r="BC895">
        <v>-0.44288137555122375</v>
      </c>
      <c r="BD895">
        <v>-0.38464459776878357</v>
      </c>
      <c r="BE895">
        <v>-0.46215474605560303</v>
      </c>
      <c r="BF895">
        <v>-0.77140766382217407</v>
      </c>
      <c r="BG895">
        <v>-0.12413175404071808</v>
      </c>
      <c r="BH895">
        <v>-0.11647821962833405</v>
      </c>
      <c r="BI895">
        <v>-0.16726566851139069</v>
      </c>
      <c r="BJ895">
        <v>-0.16042882204055786</v>
      </c>
      <c r="BK895">
        <v>-0.20880371332168579</v>
      </c>
      <c r="BL895">
        <v>-0.2351880818605423</v>
      </c>
      <c r="BM895">
        <v>-3.1303372234106064E-2</v>
      </c>
      <c r="BN895">
        <v>-0.26799663901329041</v>
      </c>
      <c r="BO895">
        <v>-0.28313142061233521</v>
      </c>
      <c r="BP895">
        <v>-0.29268962144851685</v>
      </c>
      <c r="BQ895">
        <v>-0.22365649044513702</v>
      </c>
      <c r="BR895">
        <v>-0.33697798848152161</v>
      </c>
      <c r="BS895">
        <v>-0.3422228991985321</v>
      </c>
      <c r="BT895">
        <v>-0.49990928173065186</v>
      </c>
      <c r="BU895">
        <v>-0.54112046957015991</v>
      </c>
      <c r="BV895">
        <v>-0.87226885557174683</v>
      </c>
      <c r="BW895">
        <v>-1.1272354125976562</v>
      </c>
      <c r="BX895">
        <v>-1.1597219705581665</v>
      </c>
      <c r="BY895">
        <v>4.4986292719841003E-2</v>
      </c>
      <c r="BZ895">
        <v>0.1335873007774353</v>
      </c>
      <c r="CA895">
        <v>-7.7008731663227081E-2</v>
      </c>
      <c r="CB895">
        <v>-4.4367779046297073E-2</v>
      </c>
      <c r="CC895">
        <v>-8.6265675723552704E-2</v>
      </c>
      <c r="CD895">
        <v>-0.32817471027374268</v>
      </c>
      <c r="CE895">
        <v>5.6897882372140884E-2</v>
      </c>
      <c r="CF895">
        <v>5.9650212526321411E-2</v>
      </c>
      <c r="CG895">
        <v>3.0248016119003296E-2</v>
      </c>
      <c r="CH895">
        <v>2.3432893678545952E-2</v>
      </c>
      <c r="CI895">
        <v>-3.0217457097023726E-3</v>
      </c>
      <c r="CJ895">
        <v>9.4077596440911293E-3</v>
      </c>
      <c r="CK895">
        <v>0.23893389105796814</v>
      </c>
      <c r="CL895">
        <v>3.6883994936943054E-2</v>
      </c>
      <c r="CM895">
        <v>-7.723265141248703E-2</v>
      </c>
      <c r="CN895">
        <v>-8.9490614831447601E-2</v>
      </c>
      <c r="CO895">
        <v>-1.9639929756522179E-2</v>
      </c>
      <c r="CP895">
        <v>-9.5447272062301636E-2</v>
      </c>
      <c r="CQ895">
        <v>-9.4336889684200287E-2</v>
      </c>
      <c r="CR895">
        <v>-0.18488492071628571</v>
      </c>
      <c r="CS895">
        <v>-0.21812470257282257</v>
      </c>
      <c r="CT895">
        <v>-0.33817535638809204</v>
      </c>
      <c r="CU895">
        <v>-0.2006642073392868</v>
      </c>
      <c r="CV895">
        <v>-0.17580722272396088</v>
      </c>
      <c r="CW895">
        <v>0.30556994676589966</v>
      </c>
      <c r="CX895">
        <v>0.36410725116729736</v>
      </c>
      <c r="CY895">
        <v>0.1763935387134552</v>
      </c>
      <c r="CZ895">
        <v>0.19130690395832062</v>
      </c>
      <c r="DA895">
        <v>0.1740739494562149</v>
      </c>
      <c r="DB895">
        <v>-2.119290828704834E-2</v>
      </c>
      <c r="DC895">
        <v>0.23792752623558044</v>
      </c>
      <c r="DD895">
        <v>0.23577864468097687</v>
      </c>
      <c r="DE895">
        <v>0.22776170074939728</v>
      </c>
      <c r="DF895">
        <v>0.20729461312294006</v>
      </c>
      <c r="DG895">
        <v>0.20276021957397461</v>
      </c>
      <c r="DH895">
        <v>0.25400358438491821</v>
      </c>
      <c r="DI895">
        <v>0.50917112827301025</v>
      </c>
      <c r="DJ895">
        <v>0.34176462888717651</v>
      </c>
      <c r="DK895">
        <v>0.12866613268852234</v>
      </c>
      <c r="DL895">
        <v>0.11370839178562164</v>
      </c>
      <c r="DM895">
        <v>0.18437662720680237</v>
      </c>
      <c r="DN895">
        <v>0.14608344435691833</v>
      </c>
      <c r="DO895">
        <v>0.15354911983013153</v>
      </c>
      <c r="DP895">
        <v>0.13013944029808044</v>
      </c>
      <c r="DQ895">
        <v>0.10487105697393417</v>
      </c>
      <c r="DR895">
        <v>0.19591811299324036</v>
      </c>
      <c r="DS895">
        <v>0.72590702772140503</v>
      </c>
      <c r="DT895">
        <v>0.80810755491256714</v>
      </c>
      <c r="DU895">
        <v>0.56615358591079712</v>
      </c>
      <c r="DV895">
        <v>0.59462720155715942</v>
      </c>
      <c r="DW895">
        <v>0.42979580163955688</v>
      </c>
      <c r="DX895">
        <v>0.4269815981388092</v>
      </c>
      <c r="DY895">
        <v>0.43441358208656311</v>
      </c>
      <c r="DZ895">
        <v>0.285788893699646</v>
      </c>
      <c r="EA895">
        <v>0.49930557608604431</v>
      </c>
      <c r="EB895">
        <v>0.49008011817932129</v>
      </c>
      <c r="EC895">
        <v>0.51294010877609253</v>
      </c>
      <c r="ED895">
        <v>0.47276172041893005</v>
      </c>
      <c r="EE895">
        <v>0.49987667798995972</v>
      </c>
      <c r="EF895">
        <v>0.60716116428375244</v>
      </c>
      <c r="EG895">
        <v>0.89935082197189331</v>
      </c>
      <c r="EH895">
        <v>0.78196382522583008</v>
      </c>
      <c r="EI895">
        <v>0.4259512722492218</v>
      </c>
      <c r="EJ895">
        <v>0.40709549188613892</v>
      </c>
      <c r="EK895">
        <v>0.47894412279129028</v>
      </c>
      <c r="EL895">
        <v>0.49481543898582458</v>
      </c>
      <c r="EM895">
        <v>0.51145714521408081</v>
      </c>
      <c r="EN895">
        <v>0.58498460054397583</v>
      </c>
      <c r="EO895">
        <v>0.57122564315795898</v>
      </c>
      <c r="EP895">
        <v>0.9670642614364624</v>
      </c>
      <c r="EQ895">
        <v>2.0637288093566895</v>
      </c>
      <c r="ER895">
        <v>2.2287242412567139</v>
      </c>
      <c r="ES895">
        <v>0.94239497184753418</v>
      </c>
      <c r="ET895">
        <v>0.92746144533157349</v>
      </c>
      <c r="EU895">
        <v>0.79566848278045654</v>
      </c>
      <c r="EV895">
        <v>0.7672584056854248</v>
      </c>
      <c r="EW895">
        <v>0.81030261516571045</v>
      </c>
      <c r="EX895">
        <v>0.72902184724807739</v>
      </c>
      <c r="EY895">
        <v>46.525047302246094</v>
      </c>
      <c r="EZ895">
        <v>45.869365692138672</v>
      </c>
      <c r="FA895">
        <v>45.607719421386719</v>
      </c>
      <c r="FB895">
        <v>45.794300079345703</v>
      </c>
      <c r="FC895">
        <v>46.139003753662109</v>
      </c>
      <c r="FD895">
        <v>45.734817504882813</v>
      </c>
      <c r="FE895">
        <v>46.283611297607422</v>
      </c>
      <c r="FF895">
        <v>46.484207153320313</v>
      </c>
      <c r="FG895">
        <v>47.196857452392578</v>
      </c>
      <c r="FH895">
        <v>48.326740264892578</v>
      </c>
      <c r="FI895">
        <v>49.507289886474609</v>
      </c>
      <c r="FJ895">
        <v>50.961658477783203</v>
      </c>
      <c r="FK895">
        <v>52.407703399658203</v>
      </c>
      <c r="FL895">
        <v>52.48870849609375</v>
      </c>
      <c r="FM895">
        <v>52.472316741943359</v>
      </c>
      <c r="FN895">
        <v>52.298107147216797</v>
      </c>
      <c r="FO895">
        <v>51.782611846923828</v>
      </c>
      <c r="FP895">
        <v>50.749614715576172</v>
      </c>
      <c r="FQ895">
        <v>49.35076904296875</v>
      </c>
      <c r="FR895">
        <v>47.901836395263672</v>
      </c>
      <c r="FS895">
        <v>46.194538116455078</v>
      </c>
      <c r="FT895">
        <v>45.897785186767578</v>
      </c>
      <c r="FU895">
        <v>45.484230041503906</v>
      </c>
      <c r="FV895">
        <v>44.583545684814453</v>
      </c>
      <c r="FW895">
        <v>1</v>
      </c>
    </row>
    <row r="896" spans="1:179" x14ac:dyDescent="0.2">
      <c r="A896" t="s">
        <v>241</v>
      </c>
      <c r="B896" t="s">
        <v>248</v>
      </c>
      <c r="C896" t="s">
        <v>218</v>
      </c>
      <c r="D896" t="s">
        <v>11</v>
      </c>
      <c r="E896">
        <v>2015</v>
      </c>
      <c r="F896" t="s">
        <v>226</v>
      </c>
      <c r="G896" t="s">
        <v>246</v>
      </c>
      <c r="H896">
        <v>98.15</v>
      </c>
      <c r="K896">
        <v>20.215326231863731</v>
      </c>
      <c r="L896">
        <v>19.571700558417703</v>
      </c>
      <c r="M896">
        <v>19.60772644850379</v>
      </c>
      <c r="N896">
        <v>20.273930493593447</v>
      </c>
      <c r="O896">
        <v>21.328939749334367</v>
      </c>
      <c r="P896">
        <v>23.210710278407504</v>
      </c>
      <c r="Q896">
        <v>27.148141996329635</v>
      </c>
      <c r="R896">
        <v>30.260926373300027</v>
      </c>
      <c r="S896">
        <v>32.563684772817567</v>
      </c>
      <c r="T896">
        <v>34.438189409479875</v>
      </c>
      <c r="U896">
        <v>36.218162166391771</v>
      </c>
      <c r="V896">
        <v>37.487993812833224</v>
      </c>
      <c r="W896">
        <v>37.945347279215177</v>
      </c>
      <c r="X896">
        <v>38.637719762488274</v>
      </c>
      <c r="Y896">
        <v>38.703503246906664</v>
      </c>
      <c r="Z896">
        <v>36.383730296280753</v>
      </c>
      <c r="AA896">
        <v>35.415926739157548</v>
      </c>
      <c r="AB896">
        <v>34.21158920877356</v>
      </c>
      <c r="AC896">
        <v>31.919151148916946</v>
      </c>
      <c r="AD896">
        <v>30.499890535712943</v>
      </c>
      <c r="AE896">
        <v>29.156145766221847</v>
      </c>
      <c r="AF896">
        <v>27.035448415846954</v>
      </c>
      <c r="AG896">
        <v>23.791805688862556</v>
      </c>
      <c r="AH896">
        <v>21.904286180151892</v>
      </c>
      <c r="AI896">
        <v>-0.61220341920852661</v>
      </c>
      <c r="AJ896">
        <v>-0.47433030605316162</v>
      </c>
      <c r="AK896">
        <v>-0.45521706342697144</v>
      </c>
      <c r="AL896">
        <v>-0.36249712109565735</v>
      </c>
      <c r="AM896">
        <v>-0.34709864854812622</v>
      </c>
      <c r="AN896">
        <v>-0.41917777061462402</v>
      </c>
      <c r="AO896">
        <v>-0.43771472573280334</v>
      </c>
      <c r="AP896">
        <v>-0.39862090349197388</v>
      </c>
      <c r="AQ896">
        <v>-0.66599529981613159</v>
      </c>
      <c r="AR896">
        <v>-0.81441801786422729</v>
      </c>
      <c r="AS896">
        <v>-0.83306711912155151</v>
      </c>
      <c r="AT896">
        <v>-0.79411333799362183</v>
      </c>
      <c r="AU896">
        <v>-0.59800392389297485</v>
      </c>
      <c r="AV896">
        <v>-0.35041826963424683</v>
      </c>
      <c r="AW896">
        <v>-0.26568010449409485</v>
      </c>
      <c r="AX896">
        <v>-0.26321253180503845</v>
      </c>
      <c r="AY896">
        <v>-0.50230085849761963</v>
      </c>
      <c r="AZ896">
        <v>-1.124543309211731</v>
      </c>
      <c r="BA896">
        <v>-0.72255462408065796</v>
      </c>
      <c r="BB896">
        <v>-0.70056456327438354</v>
      </c>
      <c r="BC896">
        <v>-1.121512770652771</v>
      </c>
      <c r="BD896">
        <v>-1.0041033029556274</v>
      </c>
      <c r="BE896">
        <v>-0.76782804727554321</v>
      </c>
      <c r="BF896">
        <v>-0.78726464509963989</v>
      </c>
      <c r="BG896">
        <v>-0.27301046252250671</v>
      </c>
      <c r="BH896">
        <v>-0.19360876083374023</v>
      </c>
      <c r="BI896">
        <v>-0.18335951864719391</v>
      </c>
      <c r="BJ896">
        <v>-0.12251630425453186</v>
      </c>
      <c r="BK896">
        <v>-0.10537134855985641</v>
      </c>
      <c r="BL896">
        <v>-0.1744266152381897</v>
      </c>
      <c r="BM896">
        <v>-0.17942585051059723</v>
      </c>
      <c r="BN896">
        <v>-0.11461465805768967</v>
      </c>
      <c r="BO896">
        <v>-0.29564240574836731</v>
      </c>
      <c r="BP896">
        <v>-0.40853190422058105</v>
      </c>
      <c r="BQ896">
        <v>-0.35714370012283325</v>
      </c>
      <c r="BR896">
        <v>-0.31099286675453186</v>
      </c>
      <c r="BS896">
        <v>-0.14892275631427765</v>
      </c>
      <c r="BT896">
        <v>9.7910746932029724E-2</v>
      </c>
      <c r="BU896">
        <v>0.23915129899978638</v>
      </c>
      <c r="BV896">
        <v>0.33123481273651123</v>
      </c>
      <c r="BW896">
        <v>0.16311553120613098</v>
      </c>
      <c r="BX896">
        <v>-0.31091156601905823</v>
      </c>
      <c r="BY896">
        <v>-0.10987371951341629</v>
      </c>
      <c r="BZ896">
        <v>-8.5991173982620239E-2</v>
      </c>
      <c r="CA896">
        <v>-0.44015437364578247</v>
      </c>
      <c r="CB896">
        <v>-0.36666765809059143</v>
      </c>
      <c r="CC896">
        <v>-0.18082053959369659</v>
      </c>
      <c r="CD896">
        <v>-0.21145914494991302</v>
      </c>
      <c r="CE896">
        <v>-3.8086429238319397E-2</v>
      </c>
      <c r="CF896">
        <v>8.1812316784635186E-4</v>
      </c>
      <c r="CG896">
        <v>4.9281977117061615E-3</v>
      </c>
      <c r="CH896">
        <v>4.3693669140338898E-2</v>
      </c>
      <c r="CI896">
        <v>6.2048245221376419E-2</v>
      </c>
      <c r="CJ896">
        <v>-4.912711214274168E-3</v>
      </c>
      <c r="CK896">
        <v>-5.3576217032968998E-4</v>
      </c>
      <c r="CL896">
        <v>8.2087196409702301E-2</v>
      </c>
      <c r="CM896">
        <v>-3.9137076586484909E-2</v>
      </c>
      <c r="CN896">
        <v>-0.12741640210151672</v>
      </c>
      <c r="CO896">
        <v>-2.7520611882209778E-2</v>
      </c>
      <c r="CP896">
        <v>2.361488901078701E-2</v>
      </c>
      <c r="CQ896">
        <v>0.16210950911045074</v>
      </c>
      <c r="CR896">
        <v>0.40842205286026001</v>
      </c>
      <c r="CS896">
        <v>0.58879601955413818</v>
      </c>
      <c r="CT896">
        <v>0.74294722080230713</v>
      </c>
      <c r="CU896">
        <v>0.62398093938827515</v>
      </c>
      <c r="CV896">
        <v>0.25260725617408752</v>
      </c>
      <c r="CW896">
        <v>0.31446719169616699</v>
      </c>
      <c r="CX896">
        <v>0.33966049551963806</v>
      </c>
      <c r="CY896">
        <v>3.1752333045005798E-2</v>
      </c>
      <c r="CZ896">
        <v>7.481827586889267E-2</v>
      </c>
      <c r="DA896">
        <v>0.22573910653591156</v>
      </c>
      <c r="DB896">
        <v>0.18734201788902283</v>
      </c>
      <c r="DC896">
        <v>0.19683760404586792</v>
      </c>
      <c r="DD896">
        <v>0.19524501264095306</v>
      </c>
      <c r="DE896">
        <v>0.19321590662002563</v>
      </c>
      <c r="DF896">
        <v>0.20990364253520966</v>
      </c>
      <c r="DG896">
        <v>0.22946783900260925</v>
      </c>
      <c r="DH896">
        <v>0.16460119187831879</v>
      </c>
      <c r="DI896">
        <v>0.17835432291030884</v>
      </c>
      <c r="DJ896">
        <v>0.27878907322883606</v>
      </c>
      <c r="DK896">
        <v>0.21736824512481689</v>
      </c>
      <c r="DL896">
        <v>0.15369910001754761</v>
      </c>
      <c r="DM896">
        <v>0.3021024763584137</v>
      </c>
      <c r="DN896">
        <v>0.35822266340255737</v>
      </c>
      <c r="DO896">
        <v>0.47314178943634033</v>
      </c>
      <c r="DP896">
        <v>0.7189333438873291</v>
      </c>
      <c r="DQ896">
        <v>0.93844074010848999</v>
      </c>
      <c r="DR896">
        <v>1.154659628868103</v>
      </c>
      <c r="DS896">
        <v>1.0848462581634521</v>
      </c>
      <c r="DT896">
        <v>0.81612610816955566</v>
      </c>
      <c r="DU896">
        <v>0.73880809545516968</v>
      </c>
      <c r="DV896">
        <v>0.76531219482421875</v>
      </c>
      <c r="DW896">
        <v>0.50365906953811646</v>
      </c>
      <c r="DX896">
        <v>0.51630419492721558</v>
      </c>
      <c r="DY896">
        <v>0.63229870796203613</v>
      </c>
      <c r="DZ896">
        <v>0.58614319562911987</v>
      </c>
      <c r="EA896">
        <v>0.53603059053421021</v>
      </c>
      <c r="EB896">
        <v>0.47596654295921326</v>
      </c>
      <c r="EC896">
        <v>0.46507346630096436</v>
      </c>
      <c r="ED896">
        <v>0.44988444447517395</v>
      </c>
      <c r="EE896">
        <v>0.47119513154029846</v>
      </c>
      <c r="EF896">
        <v>0.40935233235359192</v>
      </c>
      <c r="EG896">
        <v>0.43664318323135376</v>
      </c>
      <c r="EH896">
        <v>0.56279528141021729</v>
      </c>
      <c r="EI896">
        <v>0.58772116899490356</v>
      </c>
      <c r="EJ896">
        <v>0.55958527326583862</v>
      </c>
      <c r="EK896">
        <v>0.77802586555480957</v>
      </c>
      <c r="EL896">
        <v>0.84134310483932495</v>
      </c>
      <c r="EM896">
        <v>0.92222297191619873</v>
      </c>
      <c r="EN896">
        <v>1.1672624349594116</v>
      </c>
      <c r="EO896">
        <v>1.4432721138000488</v>
      </c>
      <c r="EP896">
        <v>1.7491070032119751</v>
      </c>
      <c r="EQ896">
        <v>1.7502627372741699</v>
      </c>
      <c r="ER896">
        <v>1.6297577619552612</v>
      </c>
      <c r="ES896">
        <v>1.3514890670776367</v>
      </c>
      <c r="ET896">
        <v>1.3798855543136597</v>
      </c>
      <c r="EU896">
        <v>1.1850173473358154</v>
      </c>
      <c r="EV896">
        <v>1.1537398099899292</v>
      </c>
      <c r="EW896">
        <v>1.2193062305450439</v>
      </c>
      <c r="EX896">
        <v>1.1619486808776855</v>
      </c>
      <c r="EY896">
        <v>76.000473022460938</v>
      </c>
      <c r="EZ896">
        <v>74.860321044921875</v>
      </c>
      <c r="FA896">
        <v>73.769691467285156</v>
      </c>
      <c r="FB896">
        <v>72.863487243652344</v>
      </c>
      <c r="FC896">
        <v>71.954116821289063</v>
      </c>
      <c r="FD896">
        <v>71.373947143554687</v>
      </c>
      <c r="FE896">
        <v>71.172866821289063</v>
      </c>
      <c r="FF896">
        <v>72.035919189453125</v>
      </c>
      <c r="FG896">
        <v>74.882118225097656</v>
      </c>
      <c r="FH896">
        <v>79.409538269042969</v>
      </c>
      <c r="FI896">
        <v>83.996749877929688</v>
      </c>
      <c r="FJ896">
        <v>88.476432800292969</v>
      </c>
      <c r="FK896">
        <v>91.581336975097656</v>
      </c>
      <c r="FL896">
        <v>93.420135498046875</v>
      </c>
      <c r="FM896">
        <v>94.453216552734375</v>
      </c>
      <c r="FN896">
        <v>94.610374450683594</v>
      </c>
      <c r="FO896">
        <v>94.73712158203125</v>
      </c>
      <c r="FP896">
        <v>94.080986022949219</v>
      </c>
      <c r="FQ896">
        <v>93.163330078125</v>
      </c>
      <c r="FR896">
        <v>90.276863098144531</v>
      </c>
      <c r="FS896">
        <v>86.117172241210938</v>
      </c>
      <c r="FT896">
        <v>82.309730529785156</v>
      </c>
      <c r="FU896">
        <v>79.663803100585938</v>
      </c>
      <c r="FV896">
        <v>77.602836608886719</v>
      </c>
      <c r="FW896">
        <v>1</v>
      </c>
    </row>
    <row r="897" spans="1:179" x14ac:dyDescent="0.2">
      <c r="A897" t="s">
        <v>241</v>
      </c>
      <c r="B897" t="s">
        <v>248</v>
      </c>
      <c r="C897" t="s">
        <v>218</v>
      </c>
      <c r="D897" t="s">
        <v>11</v>
      </c>
      <c r="E897">
        <v>2016</v>
      </c>
      <c r="F897" t="s">
        <v>226</v>
      </c>
      <c r="G897" t="s">
        <v>246</v>
      </c>
      <c r="H897">
        <v>83.89</v>
      </c>
      <c r="K897">
        <v>17.279179219336299</v>
      </c>
      <c r="L897">
        <v>16.729036063886735</v>
      </c>
      <c r="M897">
        <v>16.759829423548297</v>
      </c>
      <c r="N897">
        <v>17.329271586376539</v>
      </c>
      <c r="O897">
        <v>18.231047486449423</v>
      </c>
      <c r="P897">
        <v>19.839502865728374</v>
      </c>
      <c r="Q897">
        <v>23.205047776432654</v>
      </c>
      <c r="R897">
        <v>25.865720105135544</v>
      </c>
      <c r="S897">
        <v>27.83401755567969</v>
      </c>
      <c r="T897">
        <v>29.436262367010578</v>
      </c>
      <c r="U897">
        <v>30.95770545031526</v>
      </c>
      <c r="V897">
        <v>32.043102160988269</v>
      </c>
      <c r="W897">
        <v>32.434027957661399</v>
      </c>
      <c r="X897">
        <v>33.025837760174284</v>
      </c>
      <c r="Y897">
        <v>33.082066613663976</v>
      </c>
      <c r="Z897">
        <v>31.099225866881813</v>
      </c>
      <c r="AA897">
        <v>30.271989594716974</v>
      </c>
      <c r="AB897">
        <v>29.242574398078851</v>
      </c>
      <c r="AC897">
        <v>27.283098323779647</v>
      </c>
      <c r="AD897">
        <v>26.069976249309114</v>
      </c>
      <c r="AE897">
        <v>24.921401824599386</v>
      </c>
      <c r="AF897">
        <v>23.108722218700141</v>
      </c>
      <c r="AG897">
        <v>20.336197879482842</v>
      </c>
      <c r="AH897">
        <v>18.722828523137892</v>
      </c>
      <c r="AI897">
        <v>-0.56334322690963745</v>
      </c>
      <c r="AJ897">
        <v>-0.43858984112739563</v>
      </c>
      <c r="AK897">
        <v>-0.42120587825775146</v>
      </c>
      <c r="AL897">
        <v>-0.33818823099136353</v>
      </c>
      <c r="AM897">
        <v>-0.32523262500762939</v>
      </c>
      <c r="AN897">
        <v>-0.38719978928565979</v>
      </c>
      <c r="AO897">
        <v>-0.40464314818382263</v>
      </c>
      <c r="AP897">
        <v>-0.37426468729972839</v>
      </c>
      <c r="AQ897">
        <v>-0.61300218105316162</v>
      </c>
      <c r="AR897">
        <v>-0.7440638542175293</v>
      </c>
      <c r="AS897">
        <v>-0.76827561855316162</v>
      </c>
      <c r="AT897">
        <v>-0.73582959175109863</v>
      </c>
      <c r="AU897">
        <v>-0.56418389081954956</v>
      </c>
      <c r="AV897">
        <v>-0.35246953368186951</v>
      </c>
      <c r="AW897">
        <v>-0.28671196103096008</v>
      </c>
      <c r="AX897">
        <v>-0.2951863706111908</v>
      </c>
      <c r="AY897">
        <v>-0.50793004035949707</v>
      </c>
      <c r="AZ897">
        <v>-1.0572998523712158</v>
      </c>
      <c r="BA897">
        <v>-0.68996524810791016</v>
      </c>
      <c r="BB897">
        <v>-0.67139261960983276</v>
      </c>
      <c r="BC897">
        <v>-1.0390880107879639</v>
      </c>
      <c r="BD897">
        <v>-0.93354427814483643</v>
      </c>
      <c r="BE897">
        <v>-0.72563111782073975</v>
      </c>
      <c r="BF897">
        <v>-0.74092167615890503</v>
      </c>
      <c r="BG897">
        <v>-0.24974901974201202</v>
      </c>
      <c r="BH897">
        <v>-0.17905426025390625</v>
      </c>
      <c r="BI897">
        <v>-0.16986529529094696</v>
      </c>
      <c r="BJ897">
        <v>-0.1163187101483345</v>
      </c>
      <c r="BK897">
        <v>-0.10174836963415146</v>
      </c>
      <c r="BL897">
        <v>-0.1609199196100235</v>
      </c>
      <c r="BM897">
        <v>-0.16584725677967072</v>
      </c>
      <c r="BN897">
        <v>-0.11169228702783585</v>
      </c>
      <c r="BO897">
        <v>-0.27059963345527649</v>
      </c>
      <c r="BP897">
        <v>-0.36880978941917419</v>
      </c>
      <c r="BQ897">
        <v>-0.32826998829841614</v>
      </c>
      <c r="BR897">
        <v>-0.28917005658149719</v>
      </c>
      <c r="BS897">
        <v>-0.14899465441703796</v>
      </c>
      <c r="BT897">
        <v>6.202423945069313E-2</v>
      </c>
      <c r="BU897">
        <v>0.18002001941204071</v>
      </c>
      <c r="BV897">
        <v>0.25439825654029846</v>
      </c>
      <c r="BW897">
        <v>0.10726762562990189</v>
      </c>
      <c r="BX897">
        <v>-0.3050726056098938</v>
      </c>
      <c r="BY897">
        <v>-0.12352319806814194</v>
      </c>
      <c r="BZ897">
        <v>-0.10320089012384415</v>
      </c>
      <c r="CA897">
        <v>-0.40915155410766602</v>
      </c>
      <c r="CB897">
        <v>-0.34421572089195251</v>
      </c>
      <c r="CC897">
        <v>-0.18292480707168579</v>
      </c>
      <c r="CD897">
        <v>-0.20857197046279907</v>
      </c>
      <c r="CE897">
        <v>-3.2554619014263153E-2</v>
      </c>
      <c r="CF897">
        <v>6.9929601158946753E-4</v>
      </c>
      <c r="CG897">
        <v>4.2124087922275066E-3</v>
      </c>
      <c r="CH897">
        <v>3.7347443401813507E-2</v>
      </c>
      <c r="CI897">
        <v>5.303613469004631E-2</v>
      </c>
      <c r="CJ897">
        <v>-4.1991714388132095E-3</v>
      </c>
      <c r="CK897">
        <v>-4.5794615289196372E-4</v>
      </c>
      <c r="CL897">
        <v>7.016456127166748E-2</v>
      </c>
      <c r="CM897">
        <v>-3.3452663570642471E-2</v>
      </c>
      <c r="CN897">
        <v>-0.1089099794626236</v>
      </c>
      <c r="CO897">
        <v>-2.3523418232798576E-2</v>
      </c>
      <c r="CP897">
        <v>2.0184976980090141E-2</v>
      </c>
      <c r="CQ897">
        <v>0.13856413960456848</v>
      </c>
      <c r="CR897">
        <v>0.34910136461257935</v>
      </c>
      <c r="CS897">
        <v>0.50327712297439575</v>
      </c>
      <c r="CT897">
        <v>0.63503891229629517</v>
      </c>
      <c r="CU897">
        <v>0.53335165977478027</v>
      </c>
      <c r="CV897">
        <v>0.2159176766872406</v>
      </c>
      <c r="CW897">
        <v>0.26879283785820007</v>
      </c>
      <c r="CX897">
        <v>0.29032698273658752</v>
      </c>
      <c r="CY897">
        <v>2.7140511199831963E-2</v>
      </c>
      <c r="CZ897">
        <v>6.3951402902603149E-2</v>
      </c>
      <c r="DA897">
        <v>0.19295193254947662</v>
      </c>
      <c r="DB897">
        <v>0.1601317822933197</v>
      </c>
      <c r="DC897">
        <v>0.18463978171348572</v>
      </c>
      <c r="DD897">
        <v>0.1804528534412384</v>
      </c>
      <c r="DE897">
        <v>0.17829011380672455</v>
      </c>
      <c r="DF897">
        <v>0.19101360440254211</v>
      </c>
      <c r="DG897">
        <v>0.20782063901424408</v>
      </c>
      <c r="DH897">
        <v>0.15252158045768738</v>
      </c>
      <c r="DI897">
        <v>0.16493137180805206</v>
      </c>
      <c r="DJ897">
        <v>0.25202140212059021</v>
      </c>
      <c r="DK897">
        <v>0.20369429886341095</v>
      </c>
      <c r="DL897">
        <v>0.150989830493927</v>
      </c>
      <c r="DM897">
        <v>0.28122314810752869</v>
      </c>
      <c r="DN897">
        <v>0.32954001426696777</v>
      </c>
      <c r="DO897">
        <v>0.42612293362617493</v>
      </c>
      <c r="DP897">
        <v>0.63617849349975586</v>
      </c>
      <c r="DQ897">
        <v>0.82653427124023438</v>
      </c>
      <c r="DR897">
        <v>1.0156795978546143</v>
      </c>
      <c r="DS897">
        <v>0.95943570137023926</v>
      </c>
      <c r="DT897">
        <v>0.736907958984375</v>
      </c>
      <c r="DU897">
        <v>0.66110891103744507</v>
      </c>
      <c r="DV897">
        <v>0.68385487794876099</v>
      </c>
      <c r="DW897">
        <v>0.46343258023262024</v>
      </c>
      <c r="DX897">
        <v>0.47211852669715881</v>
      </c>
      <c r="DY897">
        <v>0.56882870197296143</v>
      </c>
      <c r="DZ897">
        <v>0.52883553504943848</v>
      </c>
      <c r="EA897">
        <v>0.49823400378227234</v>
      </c>
      <c r="EB897">
        <v>0.43998843431472778</v>
      </c>
      <c r="EC897">
        <v>0.42963066697120667</v>
      </c>
      <c r="ED897">
        <v>0.41288313269615173</v>
      </c>
      <c r="EE897">
        <v>0.43130487203598022</v>
      </c>
      <c r="EF897">
        <v>0.37880146503448486</v>
      </c>
      <c r="EG897">
        <v>0.40372726321220398</v>
      </c>
      <c r="EH897">
        <v>0.51459378004074097</v>
      </c>
      <c r="EI897">
        <v>0.54609686136245728</v>
      </c>
      <c r="EJ897">
        <v>0.52624386548995972</v>
      </c>
      <c r="EK897">
        <v>0.72122877836227417</v>
      </c>
      <c r="EL897">
        <v>0.77619951963424683</v>
      </c>
      <c r="EM897">
        <v>0.84131217002868652</v>
      </c>
      <c r="EN897">
        <v>1.0506722927093506</v>
      </c>
      <c r="EO897">
        <v>1.2932662963867187</v>
      </c>
      <c r="EP897">
        <v>1.5652642250061035</v>
      </c>
      <c r="EQ897">
        <v>1.5746333599090576</v>
      </c>
      <c r="ER897">
        <v>1.4891351461410522</v>
      </c>
      <c r="ES897">
        <v>1.2275509834289551</v>
      </c>
      <c r="ET897">
        <v>1.2520465850830078</v>
      </c>
      <c r="EU897">
        <v>1.0933690071105957</v>
      </c>
      <c r="EV897">
        <v>1.0614470243453979</v>
      </c>
      <c r="EW897">
        <v>1.1115349531173706</v>
      </c>
      <c r="EX897">
        <v>1.0611852407455444</v>
      </c>
      <c r="EY897">
        <v>76.000473022460938</v>
      </c>
      <c r="EZ897">
        <v>74.860321044921875</v>
      </c>
      <c r="FA897">
        <v>73.769691467285156</v>
      </c>
      <c r="FB897">
        <v>72.863487243652344</v>
      </c>
      <c r="FC897">
        <v>71.954116821289063</v>
      </c>
      <c r="FD897">
        <v>71.373947143554687</v>
      </c>
      <c r="FE897">
        <v>71.172866821289063</v>
      </c>
      <c r="FF897">
        <v>72.035911560058594</v>
      </c>
      <c r="FG897">
        <v>74.882118225097656</v>
      </c>
      <c r="FH897">
        <v>79.409538269042969</v>
      </c>
      <c r="FI897">
        <v>83.996749877929688</v>
      </c>
      <c r="FJ897">
        <v>88.476432800292969</v>
      </c>
      <c r="FK897">
        <v>91.581336975097656</v>
      </c>
      <c r="FL897">
        <v>93.420135498046875</v>
      </c>
      <c r="FM897">
        <v>94.453216552734375</v>
      </c>
      <c r="FN897">
        <v>94.610374450683594</v>
      </c>
      <c r="FO897">
        <v>94.73712158203125</v>
      </c>
      <c r="FP897">
        <v>94.080986022949219</v>
      </c>
      <c r="FQ897">
        <v>93.163322448730469</v>
      </c>
      <c r="FR897">
        <v>90.276863098144531</v>
      </c>
      <c r="FS897">
        <v>86.117172241210938</v>
      </c>
      <c r="FT897">
        <v>82.309730529785156</v>
      </c>
      <c r="FU897">
        <v>79.663803100585938</v>
      </c>
      <c r="FV897">
        <v>77.602836608886719</v>
      </c>
      <c r="FW897">
        <v>1</v>
      </c>
    </row>
    <row r="898" spans="1:179" x14ac:dyDescent="0.2">
      <c r="A898" t="s">
        <v>241</v>
      </c>
      <c r="B898" t="s">
        <v>248</v>
      </c>
      <c r="C898" t="s">
        <v>218</v>
      </c>
      <c r="D898" t="s">
        <v>11</v>
      </c>
      <c r="E898" t="s">
        <v>250</v>
      </c>
      <c r="F898" t="s">
        <v>226</v>
      </c>
      <c r="G898" t="s">
        <v>246</v>
      </c>
      <c r="H898">
        <v>79.64</v>
      </c>
      <c r="K898">
        <v>16.404581969399363</v>
      </c>
      <c r="L898">
        <v>15.8822846788905</v>
      </c>
      <c r="M898">
        <v>15.911519411991481</v>
      </c>
      <c r="N898">
        <v>16.452138877671562</v>
      </c>
      <c r="O898">
        <v>17.308270785500849</v>
      </c>
      <c r="P898">
        <v>18.835313116537932</v>
      </c>
      <c r="Q898">
        <v>22.03050871341906</v>
      </c>
      <c r="R898">
        <v>24.556509326982681</v>
      </c>
      <c r="S898">
        <v>26.425180081405905</v>
      </c>
      <c r="T898">
        <v>27.946326196558701</v>
      </c>
      <c r="U898">
        <v>29.390760417364593</v>
      </c>
      <c r="V898">
        <v>30.42121904526207</v>
      </c>
      <c r="W898">
        <v>30.792357870438476</v>
      </c>
      <c r="X898">
        <v>31.354212822712626</v>
      </c>
      <c r="Y898">
        <v>31.407595615055257</v>
      </c>
      <c r="Z898">
        <v>29.525117683091171</v>
      </c>
      <c r="AA898">
        <v>28.739752529889774</v>
      </c>
      <c r="AB898">
        <v>27.762441874132591</v>
      </c>
      <c r="AC898">
        <v>25.902145996076825</v>
      </c>
      <c r="AD898">
        <v>24.750426909369882</v>
      </c>
      <c r="AE898">
        <v>23.659988349821784</v>
      </c>
      <c r="AF898">
        <v>21.9390587384224</v>
      </c>
      <c r="AG898">
        <v>19.306867578905507</v>
      </c>
      <c r="AH898">
        <v>17.775159995048732</v>
      </c>
      <c r="AI898">
        <v>-0.5480879545211792</v>
      </c>
      <c r="AJ898">
        <v>-0.42736342549324036</v>
      </c>
      <c r="AK898">
        <v>-0.41051286458969116</v>
      </c>
      <c r="AL898">
        <v>-0.33045119047164917</v>
      </c>
      <c r="AM898">
        <v>-0.31821960210800171</v>
      </c>
      <c r="AN898">
        <v>-0.37716847658157349</v>
      </c>
      <c r="AO898">
        <v>-0.39425811171531677</v>
      </c>
      <c r="AP898">
        <v>-0.36642253398895264</v>
      </c>
      <c r="AQ898">
        <v>-0.59645134210586548</v>
      </c>
      <c r="AR898">
        <v>-0.72226822376251221</v>
      </c>
      <c r="AS898">
        <v>-0.74799221754074097</v>
      </c>
      <c r="AT898">
        <v>-0.71746975183486938</v>
      </c>
      <c r="AU898">
        <v>-0.55318140983581543</v>
      </c>
      <c r="AV898">
        <v>-0.35215380787849426</v>
      </c>
      <c r="AW898">
        <v>-0.29193317890167236</v>
      </c>
      <c r="AX898">
        <v>-0.3034815788269043</v>
      </c>
      <c r="AY898">
        <v>-0.50823122262954712</v>
      </c>
      <c r="AZ898">
        <v>-1.0355879068374634</v>
      </c>
      <c r="BA898">
        <v>-0.67899125814437866</v>
      </c>
      <c r="BB898">
        <v>-0.66143268346786499</v>
      </c>
      <c r="BC898">
        <v>-1.0131274461746216</v>
      </c>
      <c r="BD898">
        <v>-0.91120898723602295</v>
      </c>
      <c r="BE898">
        <v>-0.71184825897216797</v>
      </c>
      <c r="BF898">
        <v>-0.72592705488204956</v>
      </c>
      <c r="BG898">
        <v>-0.24253316223621368</v>
      </c>
      <c r="BH898">
        <v>-0.17448140680789948</v>
      </c>
      <c r="BI898">
        <v>-0.16561578214168549</v>
      </c>
      <c r="BJ898">
        <v>-0.11426962167024612</v>
      </c>
      <c r="BK898">
        <v>-0.10046470165252686</v>
      </c>
      <c r="BL898">
        <v>-0.15668961405754089</v>
      </c>
      <c r="BM898">
        <v>-0.16158409416675568</v>
      </c>
      <c r="BN898">
        <v>-0.11058155447244644</v>
      </c>
      <c r="BO898">
        <v>-0.26282680034637451</v>
      </c>
      <c r="BP898">
        <v>-0.35663434863090515</v>
      </c>
      <c r="BQ898">
        <v>-0.31926673650741577</v>
      </c>
      <c r="BR898">
        <v>-0.2822609543800354</v>
      </c>
      <c r="BS898">
        <v>-0.14863617718219757</v>
      </c>
      <c r="BT898">
        <v>5.1713850349187851E-2</v>
      </c>
      <c r="BU898">
        <v>0.16283345222473145</v>
      </c>
      <c r="BV898">
        <v>0.23201362788677216</v>
      </c>
      <c r="BW898">
        <v>9.1194957494735718E-2</v>
      </c>
      <c r="BX898">
        <v>-0.30264508724212646</v>
      </c>
      <c r="BY898">
        <v>-0.12707073986530304</v>
      </c>
      <c r="BZ898">
        <v>-0.10780735313892365</v>
      </c>
      <c r="CA898">
        <v>-0.39934030175209045</v>
      </c>
      <c r="CB898">
        <v>-0.33698874711990356</v>
      </c>
      <c r="CC898">
        <v>-0.18305502831935883</v>
      </c>
      <c r="CD898">
        <v>-0.20722490549087524</v>
      </c>
      <c r="CE898">
        <v>-3.0906844884157181E-2</v>
      </c>
      <c r="CF898">
        <v>6.6390068968757987E-4</v>
      </c>
      <c r="CG898">
        <v>3.9991945959627628E-3</v>
      </c>
      <c r="CH898">
        <v>3.5457078367471695E-2</v>
      </c>
      <c r="CI898">
        <v>5.0351675599813461E-2</v>
      </c>
      <c r="CJ898">
        <v>-3.9866277948021889E-3</v>
      </c>
      <c r="CK898">
        <v>-4.3476690188981593E-4</v>
      </c>
      <c r="CL898">
        <v>6.6613130271434784E-2</v>
      </c>
      <c r="CM898">
        <v>-3.1759437173604965E-2</v>
      </c>
      <c r="CN898">
        <v>-0.1033974289894104</v>
      </c>
      <c r="CO898">
        <v>-2.2332765161991119E-2</v>
      </c>
      <c r="CP898">
        <v>1.9163301214575768E-2</v>
      </c>
      <c r="CQ898">
        <v>0.1315506249666214</v>
      </c>
      <c r="CR898">
        <v>0.33143135905265808</v>
      </c>
      <c r="CS898">
        <v>0.47780343890190125</v>
      </c>
      <c r="CT898">
        <v>0.60289597511291504</v>
      </c>
      <c r="CU898">
        <v>0.50635570287704468</v>
      </c>
      <c r="CV898">
        <v>0.20498885214328766</v>
      </c>
      <c r="CW898">
        <v>0.25518772006034851</v>
      </c>
      <c r="CX898">
        <v>0.27563187479972839</v>
      </c>
      <c r="CY898">
        <v>2.5766775012016296E-2</v>
      </c>
      <c r="CZ898">
        <v>6.0714457184076309E-2</v>
      </c>
      <c r="DA898">
        <v>0.18318554759025574</v>
      </c>
      <c r="DB898">
        <v>0.15202660858631134</v>
      </c>
      <c r="DC898">
        <v>0.18071946501731873</v>
      </c>
      <c r="DD898">
        <v>0.17580921947956085</v>
      </c>
      <c r="DE898">
        <v>0.17361415922641754</v>
      </c>
      <c r="DF898">
        <v>0.18518377840518951</v>
      </c>
      <c r="DG898">
        <v>0.20116804540157318</v>
      </c>
      <c r="DH898">
        <v>0.14871636033058167</v>
      </c>
      <c r="DI898">
        <v>0.16071455180644989</v>
      </c>
      <c r="DJ898">
        <v>0.24380782246589661</v>
      </c>
      <c r="DK898">
        <v>0.19930791854858398</v>
      </c>
      <c r="DL898">
        <v>0.14983949065208435</v>
      </c>
      <c r="DM898">
        <v>0.27460119128227234</v>
      </c>
      <c r="DN898">
        <v>0.32058757543563843</v>
      </c>
      <c r="DO898">
        <v>0.41173744201660156</v>
      </c>
      <c r="DP898">
        <v>0.6111488938331604</v>
      </c>
      <c r="DQ898">
        <v>0.79277342557907104</v>
      </c>
      <c r="DR898">
        <v>0.9737783670425415</v>
      </c>
      <c r="DS898">
        <v>0.92151647806167603</v>
      </c>
      <c r="DT898">
        <v>0.71262282133102417</v>
      </c>
      <c r="DU898">
        <v>0.63744616508483887</v>
      </c>
      <c r="DV898">
        <v>0.65907114744186401</v>
      </c>
      <c r="DW898">
        <v>0.45087385177612305</v>
      </c>
      <c r="DX898">
        <v>0.45841765403747559</v>
      </c>
      <c r="DY898">
        <v>0.54942613840103149</v>
      </c>
      <c r="DZ898">
        <v>0.51127815246582031</v>
      </c>
      <c r="EA898">
        <v>0.48627424240112305</v>
      </c>
      <c r="EB898">
        <v>0.42869123816490173</v>
      </c>
      <c r="EC898">
        <v>0.41851124167442322</v>
      </c>
      <c r="ED898">
        <v>0.40136536955833435</v>
      </c>
      <c r="EE898">
        <v>0.41892293095588684</v>
      </c>
      <c r="EF898">
        <v>0.36919519305229187</v>
      </c>
      <c r="EG898">
        <v>0.39338859915733337</v>
      </c>
      <c r="EH898">
        <v>0.4996488094329834</v>
      </c>
      <c r="EI898">
        <v>0.53293246030807495</v>
      </c>
      <c r="EJ898">
        <v>0.51547336578369141</v>
      </c>
      <c r="EK898">
        <v>0.70332664251327515</v>
      </c>
      <c r="EL898">
        <v>0.75579631328582764</v>
      </c>
      <c r="EM898">
        <v>0.81628268957138062</v>
      </c>
      <c r="EN898">
        <v>1.0150165557861328</v>
      </c>
      <c r="EO898">
        <v>1.2475399971008301</v>
      </c>
      <c r="EP898">
        <v>1.5092735290527344</v>
      </c>
      <c r="EQ898">
        <v>1.5209426879882813</v>
      </c>
      <c r="ER898">
        <v>1.4455655813217163</v>
      </c>
      <c r="ES898">
        <v>1.1893666982650757</v>
      </c>
      <c r="ET898">
        <v>1.2126964330673218</v>
      </c>
      <c r="EU898">
        <v>1.0646610260009766</v>
      </c>
      <c r="EV898">
        <v>1.0326379537582397</v>
      </c>
      <c r="EW898">
        <v>1.0782192945480347</v>
      </c>
      <c r="EX898">
        <v>1.0299803018569946</v>
      </c>
      <c r="EY898">
        <v>76.000473022460938</v>
      </c>
      <c r="EZ898">
        <v>74.860321044921875</v>
      </c>
      <c r="FA898">
        <v>73.769691467285156</v>
      </c>
      <c r="FB898">
        <v>72.863487243652344</v>
      </c>
      <c r="FC898">
        <v>71.954116821289063</v>
      </c>
      <c r="FD898">
        <v>71.373947143554687</v>
      </c>
      <c r="FE898">
        <v>71.172866821289063</v>
      </c>
      <c r="FF898">
        <v>72.035911560058594</v>
      </c>
      <c r="FG898">
        <v>74.882118225097656</v>
      </c>
      <c r="FH898">
        <v>79.409538269042969</v>
      </c>
      <c r="FI898">
        <v>83.996749877929688</v>
      </c>
      <c r="FJ898">
        <v>88.476432800292969</v>
      </c>
      <c r="FK898">
        <v>91.581336975097656</v>
      </c>
      <c r="FL898">
        <v>93.420135498046875</v>
      </c>
      <c r="FM898">
        <v>94.453216552734375</v>
      </c>
      <c r="FN898">
        <v>94.610366821289063</v>
      </c>
      <c r="FO898">
        <v>94.73712158203125</v>
      </c>
      <c r="FP898">
        <v>94.080986022949219</v>
      </c>
      <c r="FQ898">
        <v>93.163330078125</v>
      </c>
      <c r="FR898">
        <v>90.276863098144531</v>
      </c>
      <c r="FS898">
        <v>86.117172241210938</v>
      </c>
      <c r="FT898">
        <v>82.309730529785156</v>
      </c>
      <c r="FU898">
        <v>79.663803100585938</v>
      </c>
      <c r="FV898">
        <v>77.602836608886719</v>
      </c>
      <c r="FW898">
        <v>1</v>
      </c>
    </row>
    <row r="899" spans="1:179" x14ac:dyDescent="0.2">
      <c r="A899" t="s">
        <v>241</v>
      </c>
      <c r="B899" t="s">
        <v>248</v>
      </c>
      <c r="C899" t="s">
        <v>218</v>
      </c>
      <c r="D899" t="s">
        <v>36</v>
      </c>
      <c r="E899">
        <v>2015</v>
      </c>
      <c r="F899" t="s">
        <v>227</v>
      </c>
      <c r="G899" t="s">
        <v>246</v>
      </c>
      <c r="H899">
        <v>139.39000000000001</v>
      </c>
      <c r="K899">
        <v>27.134559866262311</v>
      </c>
      <c r="L899">
        <v>26.462776507678011</v>
      </c>
      <c r="M899">
        <v>26.18153103682598</v>
      </c>
      <c r="N899">
        <v>26.461874996420178</v>
      </c>
      <c r="O899">
        <v>28.032413825638312</v>
      </c>
      <c r="P899">
        <v>30.623764802649195</v>
      </c>
      <c r="Q899">
        <v>34.839059318315449</v>
      </c>
      <c r="R899">
        <v>37.267738392187653</v>
      </c>
      <c r="S899">
        <v>38.733180854032376</v>
      </c>
      <c r="T899">
        <v>39.47823764741014</v>
      </c>
      <c r="U899">
        <v>39.320818255523683</v>
      </c>
      <c r="V899">
        <v>40.721616010824057</v>
      </c>
      <c r="W899">
        <v>41.603049229015717</v>
      </c>
      <c r="X899">
        <v>41.303478108709946</v>
      </c>
      <c r="Y899">
        <v>41.076272849881136</v>
      </c>
      <c r="Z899">
        <v>39.585930628460687</v>
      </c>
      <c r="AA899">
        <v>39.070384769987818</v>
      </c>
      <c r="AB899">
        <v>37.766965463442979</v>
      </c>
      <c r="AC899">
        <v>35.885573409823969</v>
      </c>
      <c r="AD899">
        <v>34.955033009038914</v>
      </c>
      <c r="AE899">
        <v>34.151076915728204</v>
      </c>
      <c r="AF899">
        <v>32.740373312818953</v>
      </c>
      <c r="AG899">
        <v>30.766663648313735</v>
      </c>
      <c r="AH899">
        <v>28.453293137288391</v>
      </c>
      <c r="AI899">
        <v>-0.64303326606750488</v>
      </c>
      <c r="AJ899">
        <v>-0.62123620510101318</v>
      </c>
      <c r="AK899">
        <v>-0.63132637739181519</v>
      </c>
      <c r="AL899">
        <v>-0.65000736713409424</v>
      </c>
      <c r="AM899">
        <v>-0.69510692358016968</v>
      </c>
      <c r="AN899">
        <v>-0.79154187440872192</v>
      </c>
      <c r="AO899">
        <v>-0.53703039884567261</v>
      </c>
      <c r="AP899">
        <v>-0.96571165323257446</v>
      </c>
      <c r="AQ899">
        <v>-0.75951921939849854</v>
      </c>
      <c r="AR899">
        <v>-0.84547829627990723</v>
      </c>
      <c r="AS899">
        <v>-0.73281389474868774</v>
      </c>
      <c r="AT899">
        <v>-0.87561678886413574</v>
      </c>
      <c r="AU899">
        <v>-0.76830881834030151</v>
      </c>
      <c r="AV899">
        <v>-0.85694199800491333</v>
      </c>
      <c r="AW899">
        <v>-0.88231754302978516</v>
      </c>
      <c r="AX899">
        <v>-1.4500445127487183</v>
      </c>
      <c r="AY899">
        <v>-2.5399889945983887</v>
      </c>
      <c r="AZ899">
        <v>-2.8664546012878418</v>
      </c>
      <c r="BA899">
        <v>-0.70635312795639038</v>
      </c>
      <c r="BB899">
        <v>-0.33377811312675476</v>
      </c>
      <c r="BC899">
        <v>-0.58095395565032959</v>
      </c>
      <c r="BD899">
        <v>-0.50345981121063232</v>
      </c>
      <c r="BE899">
        <v>-0.6607549786567688</v>
      </c>
      <c r="BF899">
        <v>-1.1211364269256592</v>
      </c>
      <c r="BG899">
        <v>-0.24385519325733185</v>
      </c>
      <c r="BH899">
        <v>-0.23636893928050995</v>
      </c>
      <c r="BI899">
        <v>-0.25335654616355896</v>
      </c>
      <c r="BJ899">
        <v>-0.26009523868560791</v>
      </c>
      <c r="BK899">
        <v>-0.27041614055633545</v>
      </c>
      <c r="BL899">
        <v>-0.31357482075691223</v>
      </c>
      <c r="BM899">
        <v>-5.5719528347253799E-2</v>
      </c>
      <c r="BN899">
        <v>-0.38547652959823608</v>
      </c>
      <c r="BO899">
        <v>-0.39807054400444031</v>
      </c>
      <c r="BP899">
        <v>-0.45647940039634705</v>
      </c>
      <c r="BQ899">
        <v>-0.33708846569061279</v>
      </c>
      <c r="BR899">
        <v>-0.42390009760856628</v>
      </c>
      <c r="BS899">
        <v>-0.33335840702056885</v>
      </c>
      <c r="BT899">
        <v>-0.36909079551696777</v>
      </c>
      <c r="BU899">
        <v>-0.40046605467796326</v>
      </c>
      <c r="BV899">
        <v>-0.74644804000854492</v>
      </c>
      <c r="BW899">
        <v>-1.0568859577178955</v>
      </c>
      <c r="BX899">
        <v>-1.2499645948410034</v>
      </c>
      <c r="BY899">
        <v>-2.8013458475470543E-2</v>
      </c>
      <c r="BZ899">
        <v>0.14707864820957184</v>
      </c>
      <c r="CA899">
        <v>-8.6288891732692719E-2</v>
      </c>
      <c r="CB899">
        <v>-3.207770362496376E-2</v>
      </c>
      <c r="CC899">
        <v>-0.14854699373245239</v>
      </c>
      <c r="CD899">
        <v>-0.51272249221801758</v>
      </c>
      <c r="CE899">
        <v>3.2614346593618393E-2</v>
      </c>
      <c r="CF899">
        <v>3.0188936740159988E-2</v>
      </c>
      <c r="CG899">
        <v>8.4242019802331924E-3</v>
      </c>
      <c r="CH899">
        <v>9.9566914141178131E-3</v>
      </c>
      <c r="CI899">
        <v>2.3723410442471504E-2</v>
      </c>
      <c r="CJ899">
        <v>1.7463695257902145E-2</v>
      </c>
      <c r="CK899">
        <v>0.2776348888874054</v>
      </c>
      <c r="CL899">
        <v>1.6392573714256287E-2</v>
      </c>
      <c r="CM899">
        <v>-0.14773227274417877</v>
      </c>
      <c r="CN899">
        <v>-0.1870599240064621</v>
      </c>
      <c r="CO899">
        <v>-6.3010260462760925E-2</v>
      </c>
      <c r="CP899">
        <v>-0.11104249209165573</v>
      </c>
      <c r="CQ899">
        <v>-3.2113078981637955E-2</v>
      </c>
      <c r="CR899">
        <v>-3.1206544488668442E-2</v>
      </c>
      <c r="CS899">
        <v>-6.6737204790115356E-2</v>
      </c>
      <c r="CT899">
        <v>-0.25913926959037781</v>
      </c>
      <c r="CU899">
        <v>-2.9693406075239182E-2</v>
      </c>
      <c r="CV899">
        <v>-0.13038845360279083</v>
      </c>
      <c r="CW899">
        <v>0.44180253148078918</v>
      </c>
      <c r="CX899">
        <v>0.48011857271194458</v>
      </c>
      <c r="CY899">
        <v>0.25631460547447205</v>
      </c>
      <c r="CZ899">
        <v>0.29440012574195862</v>
      </c>
      <c r="DA899">
        <v>0.20620667934417725</v>
      </c>
      <c r="DB899">
        <v>-9.1336823999881744E-2</v>
      </c>
      <c r="DC899">
        <v>0.30908387899398804</v>
      </c>
      <c r="DD899">
        <v>0.29674682021141052</v>
      </c>
      <c r="DE899">
        <v>0.27020496129989624</v>
      </c>
      <c r="DF899">
        <v>0.28000864386558533</v>
      </c>
      <c r="DG899">
        <v>0.31786295771598816</v>
      </c>
      <c r="DH899">
        <v>0.34850221872329712</v>
      </c>
      <c r="DI899">
        <v>0.61098933219909668</v>
      </c>
      <c r="DJ899">
        <v>0.41826167702674866</v>
      </c>
      <c r="DK899">
        <v>0.10260598361492157</v>
      </c>
      <c r="DL899">
        <v>8.2359530031681061E-2</v>
      </c>
      <c r="DM899">
        <v>0.21106795966625214</v>
      </c>
      <c r="DN899">
        <v>0.20181509852409363</v>
      </c>
      <c r="DO899">
        <v>0.26913225650787354</v>
      </c>
      <c r="DP899">
        <v>0.30667769908905029</v>
      </c>
      <c r="DQ899">
        <v>0.26699164509773254</v>
      </c>
      <c r="DR899">
        <v>0.22816950082778931</v>
      </c>
      <c r="DS899">
        <v>0.99749916791915894</v>
      </c>
      <c r="DT899">
        <v>0.98918765783309937</v>
      </c>
      <c r="DU899">
        <v>0.91161853075027466</v>
      </c>
      <c r="DV899">
        <v>0.81315851211547852</v>
      </c>
      <c r="DW899">
        <v>0.59891813993453979</v>
      </c>
      <c r="DX899">
        <v>0.62087798118591309</v>
      </c>
      <c r="DY899">
        <v>0.56096035242080688</v>
      </c>
      <c r="DZ899">
        <v>0.3300488293170929</v>
      </c>
      <c r="EA899">
        <v>0.70826196670532227</v>
      </c>
      <c r="EB899">
        <v>0.68161404132843018</v>
      </c>
      <c r="EC899">
        <v>0.64817482233047485</v>
      </c>
      <c r="ED899">
        <v>0.66992074251174927</v>
      </c>
      <c r="EE899">
        <v>0.74255377054214478</v>
      </c>
      <c r="EF899">
        <v>0.8264693021774292</v>
      </c>
      <c r="EG899">
        <v>1.0923001766204834</v>
      </c>
      <c r="EH899">
        <v>0.99849683046340942</v>
      </c>
      <c r="EI899">
        <v>0.46405467391014099</v>
      </c>
      <c r="EJ899">
        <v>0.47135844826698303</v>
      </c>
      <c r="EK899">
        <v>0.60679334402084351</v>
      </c>
      <c r="EL899">
        <v>0.65353178977966309</v>
      </c>
      <c r="EM899">
        <v>0.7040826678276062</v>
      </c>
      <c r="EN899">
        <v>0.79452890157699585</v>
      </c>
      <c r="EO899">
        <v>0.74884313344955444</v>
      </c>
      <c r="EP899">
        <v>0.93176597356796265</v>
      </c>
      <c r="EQ899">
        <v>2.4806020259857178</v>
      </c>
      <c r="ER899">
        <v>2.605677604675293</v>
      </c>
      <c r="ES899">
        <v>1.5899581909179687</v>
      </c>
      <c r="ET899">
        <v>1.2940152883529663</v>
      </c>
      <c r="EU899">
        <v>1.0935832262039185</v>
      </c>
      <c r="EV899">
        <v>1.0922601222991943</v>
      </c>
      <c r="EW899">
        <v>1.0731682777404785</v>
      </c>
      <c r="EX899">
        <v>0.93846279382705688</v>
      </c>
      <c r="EY899">
        <v>53.250404357910156</v>
      </c>
      <c r="EZ899">
        <v>52.797019958496094</v>
      </c>
      <c r="FA899">
        <v>52.394607543945313</v>
      </c>
      <c r="FB899">
        <v>51.852687835693359</v>
      </c>
      <c r="FC899">
        <v>51.691371917724609</v>
      </c>
      <c r="FD899">
        <v>51.388515472412109</v>
      </c>
      <c r="FE899">
        <v>51.346969604492188</v>
      </c>
      <c r="FF899">
        <v>51.204738616943359</v>
      </c>
      <c r="FG899">
        <v>51.703285217285156</v>
      </c>
      <c r="FH899">
        <v>53.207908630371094</v>
      </c>
      <c r="FI899">
        <v>55.131885528564453</v>
      </c>
      <c r="FJ899">
        <v>55.987945556640625</v>
      </c>
      <c r="FK899">
        <v>56.891063690185547</v>
      </c>
      <c r="FL899">
        <v>57.94854736328125</v>
      </c>
      <c r="FM899">
        <v>58.757530212402344</v>
      </c>
      <c r="FN899">
        <v>58.815555572509766</v>
      </c>
      <c r="FO899">
        <v>58.652618408203125</v>
      </c>
      <c r="FP899">
        <v>58.088851928710938</v>
      </c>
      <c r="FQ899">
        <v>57.043857574462891</v>
      </c>
      <c r="FR899">
        <v>55.726306915283203</v>
      </c>
      <c r="FS899">
        <v>54.746204376220703</v>
      </c>
      <c r="FT899">
        <v>54.194091796875</v>
      </c>
      <c r="FU899">
        <v>53.937717437744141</v>
      </c>
      <c r="FV899">
        <v>52.945049285888672</v>
      </c>
      <c r="FW899">
        <v>1</v>
      </c>
    </row>
    <row r="900" spans="1:179" x14ac:dyDescent="0.2">
      <c r="A900" t="s">
        <v>241</v>
      </c>
      <c r="B900" t="s">
        <v>248</v>
      </c>
      <c r="C900" t="s">
        <v>218</v>
      </c>
      <c r="D900" t="s">
        <v>36</v>
      </c>
      <c r="E900">
        <v>2016</v>
      </c>
      <c r="F900" t="s">
        <v>227</v>
      </c>
      <c r="G900" t="s">
        <v>246</v>
      </c>
      <c r="H900">
        <v>99.05</v>
      </c>
      <c r="K900">
        <v>19.082250926306738</v>
      </c>
      <c r="L900">
        <v>18.519521914649641</v>
      </c>
      <c r="M900">
        <v>18.321121541002039</v>
      </c>
      <c r="N900">
        <v>18.633102186074701</v>
      </c>
      <c r="O900">
        <v>19.967834110100309</v>
      </c>
      <c r="P900">
        <v>21.588352676799083</v>
      </c>
      <c r="Q900">
        <v>24.8360658128742</v>
      </c>
      <c r="R900">
        <v>26.739503444742684</v>
      </c>
      <c r="S900">
        <v>27.667258869175363</v>
      </c>
      <c r="T900">
        <v>28.354767715437848</v>
      </c>
      <c r="U900">
        <v>28.255418231680959</v>
      </c>
      <c r="V900">
        <v>29.127221378420977</v>
      </c>
      <c r="W900">
        <v>30.078845957778398</v>
      </c>
      <c r="X900">
        <v>29.825187859718671</v>
      </c>
      <c r="Y900">
        <v>29.59090512953156</v>
      </c>
      <c r="Z900">
        <v>28.531519717719359</v>
      </c>
      <c r="AA900">
        <v>28.285948215121877</v>
      </c>
      <c r="AB900">
        <v>27.18603469703973</v>
      </c>
      <c r="AC900">
        <v>25.611832931648859</v>
      </c>
      <c r="AD900">
        <v>24.772871730668548</v>
      </c>
      <c r="AE900">
        <v>24.204825576783303</v>
      </c>
      <c r="AF900">
        <v>23.286645431351921</v>
      </c>
      <c r="AG900">
        <v>21.884970327880104</v>
      </c>
      <c r="AH900">
        <v>20.118362401527492</v>
      </c>
      <c r="AI900">
        <v>-0.58246457576751709</v>
      </c>
      <c r="AJ900">
        <v>-0.56057113409042358</v>
      </c>
      <c r="AK900">
        <v>-0.58535474538803101</v>
      </c>
      <c r="AL900">
        <v>-0.60419738292694092</v>
      </c>
      <c r="AM900">
        <v>-0.64594560861587524</v>
      </c>
      <c r="AN900">
        <v>-0.73583441972732544</v>
      </c>
      <c r="AO900">
        <v>-0.50648355484008789</v>
      </c>
      <c r="AP900">
        <v>-0.9269368052482605</v>
      </c>
      <c r="AQ900">
        <v>-0.6989782452583313</v>
      </c>
      <c r="AR900">
        <v>-0.74991798400878906</v>
      </c>
      <c r="AS900">
        <v>-0.6490020751953125</v>
      </c>
      <c r="AT900">
        <v>-0.79161220788955688</v>
      </c>
      <c r="AU900">
        <v>-0.70810288190841675</v>
      </c>
      <c r="AV900">
        <v>-0.81891906261444092</v>
      </c>
      <c r="AW900">
        <v>-0.84033524990081787</v>
      </c>
      <c r="AX900">
        <v>-1.3069933652877808</v>
      </c>
      <c r="AY900">
        <v>-2.3482778072357178</v>
      </c>
      <c r="AZ900">
        <v>-2.6243815422058105</v>
      </c>
      <c r="BA900">
        <v>-0.29632559418678284</v>
      </c>
      <c r="BB900">
        <v>-0.18019464612007141</v>
      </c>
      <c r="BC900">
        <v>-0.52288585901260376</v>
      </c>
      <c r="BD900">
        <v>-0.47870084643363953</v>
      </c>
      <c r="BE900">
        <v>-0.60347956418991089</v>
      </c>
      <c r="BF900">
        <v>-1.0026901960372925</v>
      </c>
      <c r="BG900">
        <v>-0.21023990213871002</v>
      </c>
      <c r="BH900">
        <v>-0.20227287709712982</v>
      </c>
      <c r="BI900">
        <v>-0.23076409101486206</v>
      </c>
      <c r="BJ900">
        <v>-0.23772494494915009</v>
      </c>
      <c r="BK900">
        <v>-0.24517427384853363</v>
      </c>
      <c r="BL900">
        <v>-0.28399321436882019</v>
      </c>
      <c r="BM900">
        <v>-5.1637817174196243E-2</v>
      </c>
      <c r="BN900">
        <v>-0.37650790810585022</v>
      </c>
      <c r="BO900">
        <v>-0.3588826060295105</v>
      </c>
      <c r="BP900">
        <v>-0.38316690921783447</v>
      </c>
      <c r="BQ900">
        <v>-0.27558034658432007</v>
      </c>
      <c r="BR900">
        <v>-0.36451631784439087</v>
      </c>
      <c r="BS900">
        <v>-0.30063948035240173</v>
      </c>
      <c r="BT900">
        <v>-0.36515474319458008</v>
      </c>
      <c r="BU900">
        <v>-0.39152804017066956</v>
      </c>
      <c r="BV900">
        <v>-0.65033197402954102</v>
      </c>
      <c r="BW900">
        <v>-0.98564910888671875</v>
      </c>
      <c r="BX900">
        <v>-1.1395950317382812</v>
      </c>
      <c r="BY900">
        <v>0.14205917716026306</v>
      </c>
      <c r="BZ900">
        <v>0.21374312043190002</v>
      </c>
      <c r="CA900">
        <v>-7.9515814781188965E-2</v>
      </c>
      <c r="CB900">
        <v>-6.1540752649307251E-2</v>
      </c>
      <c r="CC900">
        <v>-0.13155996799468994</v>
      </c>
      <c r="CD900">
        <v>-0.43374466896057129</v>
      </c>
      <c r="CE900">
        <v>4.7561749815940857E-2</v>
      </c>
      <c r="CF900">
        <v>4.5883413404226303E-2</v>
      </c>
      <c r="CG900">
        <v>1.4824336394667625E-2</v>
      </c>
      <c r="CH900">
        <v>1.6092751175165176E-2</v>
      </c>
      <c r="CI900">
        <v>3.2398715615272522E-2</v>
      </c>
      <c r="CJ900">
        <v>2.8950661420822144E-2</v>
      </c>
      <c r="CK900">
        <v>0.26338696479797363</v>
      </c>
      <c r="CL900">
        <v>4.7174748033285141E-3</v>
      </c>
      <c r="CM900">
        <v>-0.12333341687917709</v>
      </c>
      <c r="CN900">
        <v>-0.12915623188018799</v>
      </c>
      <c r="CO900">
        <v>-1.6949594020843506E-2</v>
      </c>
      <c r="CP900">
        <v>-6.8711012601852417E-2</v>
      </c>
      <c r="CQ900">
        <v>-1.8431602045893669E-2</v>
      </c>
      <c r="CR900">
        <v>-5.0878968089818954E-2</v>
      </c>
      <c r="CS900">
        <v>-8.0685533583164215E-2</v>
      </c>
      <c r="CT900">
        <v>-0.19553035497665405</v>
      </c>
      <c r="CU900">
        <v>-4.1896559298038483E-2</v>
      </c>
      <c r="CV900">
        <v>-0.11123655736446381</v>
      </c>
      <c r="CW900">
        <v>0.44568312168121338</v>
      </c>
      <c r="CX900">
        <v>0.48658323287963867</v>
      </c>
      <c r="CY900">
        <v>0.22756092250347137</v>
      </c>
      <c r="CZ900">
        <v>0.22738304734230042</v>
      </c>
      <c r="DA900">
        <v>0.19529008865356445</v>
      </c>
      <c r="DB900">
        <v>-3.9694681763648987E-2</v>
      </c>
      <c r="DC900">
        <v>0.30536341667175293</v>
      </c>
      <c r="DD900">
        <v>0.29403969645500183</v>
      </c>
      <c r="DE900">
        <v>0.26041275262832642</v>
      </c>
      <c r="DF900">
        <v>0.26991045475006104</v>
      </c>
      <c r="DG900">
        <v>0.30997171998023987</v>
      </c>
      <c r="DH900">
        <v>0.34189453721046448</v>
      </c>
      <c r="DI900">
        <v>0.5784117579460144</v>
      </c>
      <c r="DJ900">
        <v>0.38594287633895874</v>
      </c>
      <c r="DK900">
        <v>0.11221577972173691</v>
      </c>
      <c r="DL900">
        <v>0.12485446035861969</v>
      </c>
      <c r="DM900">
        <v>0.24168115854263306</v>
      </c>
      <c r="DN900">
        <v>0.22709429264068604</v>
      </c>
      <c r="DO900">
        <v>0.26377630233764648</v>
      </c>
      <c r="DP900">
        <v>0.26339679956436157</v>
      </c>
      <c r="DQ900">
        <v>0.23015697300434113</v>
      </c>
      <c r="DR900">
        <v>0.2592712938785553</v>
      </c>
      <c r="DS900">
        <v>0.90185600519180298</v>
      </c>
      <c r="DT900">
        <v>0.91712194681167603</v>
      </c>
      <c r="DU900">
        <v>0.74930709600448608</v>
      </c>
      <c r="DV900">
        <v>0.75942331552505493</v>
      </c>
      <c r="DW900">
        <v>0.53463762998580933</v>
      </c>
      <c r="DX900">
        <v>0.51630687713623047</v>
      </c>
      <c r="DY900">
        <v>0.52214014530181885</v>
      </c>
      <c r="DZ900">
        <v>0.35435530543327332</v>
      </c>
      <c r="EA900">
        <v>0.67758804559707642</v>
      </c>
      <c r="EB900">
        <v>0.65233796834945679</v>
      </c>
      <c r="EC900">
        <v>0.61500346660614014</v>
      </c>
      <c r="ED900">
        <v>0.63638287782669067</v>
      </c>
      <c r="EE900">
        <v>0.7107430100440979</v>
      </c>
      <c r="EF900">
        <v>0.79373574256896973</v>
      </c>
      <c r="EG900">
        <v>1.0332574844360352</v>
      </c>
      <c r="EH900">
        <v>0.93637180328369141</v>
      </c>
      <c r="EI900">
        <v>0.45231139659881592</v>
      </c>
      <c r="EJ900">
        <v>0.49160555005073547</v>
      </c>
      <c r="EK900">
        <v>0.61510288715362549</v>
      </c>
      <c r="EL900">
        <v>0.65419018268585205</v>
      </c>
      <c r="EM900">
        <v>0.67123967409133911</v>
      </c>
      <c r="EN900">
        <v>0.71716111898422241</v>
      </c>
      <c r="EO900">
        <v>0.67896419763565063</v>
      </c>
      <c r="EP900">
        <v>0.91593265533447266</v>
      </c>
      <c r="EQ900">
        <v>2.2644848823547363</v>
      </c>
      <c r="ER900">
        <v>2.4019083976745605</v>
      </c>
      <c r="ES900">
        <v>1.1876918077468872</v>
      </c>
      <c r="ET900">
        <v>1.1533610820770264</v>
      </c>
      <c r="EU900">
        <v>0.97800767421722412</v>
      </c>
      <c r="EV900">
        <v>0.93346691131591797</v>
      </c>
      <c r="EW900">
        <v>0.99405974149703979</v>
      </c>
      <c r="EX900">
        <v>0.92330092191696167</v>
      </c>
      <c r="EY900">
        <v>53.653491973876953</v>
      </c>
      <c r="EZ900">
        <v>53.169364929199219</v>
      </c>
      <c r="FA900">
        <v>52.776668548583984</v>
      </c>
      <c r="FB900">
        <v>52.281173706054688</v>
      </c>
      <c r="FC900">
        <v>52.123748779296875</v>
      </c>
      <c r="FD900">
        <v>51.890293121337891</v>
      </c>
      <c r="FE900">
        <v>51.846149444580078</v>
      </c>
      <c r="FF900">
        <v>51.633285522460937</v>
      </c>
      <c r="FG900">
        <v>52.095035552978516</v>
      </c>
      <c r="FH900">
        <v>53.571311950683594</v>
      </c>
      <c r="FI900">
        <v>55.464756011962891</v>
      </c>
      <c r="FJ900">
        <v>56.273380279541016</v>
      </c>
      <c r="FK900">
        <v>57.189315795898438</v>
      </c>
      <c r="FL900">
        <v>58.251819610595703</v>
      </c>
      <c r="FM900">
        <v>59.122913360595703</v>
      </c>
      <c r="FN900">
        <v>59.171318054199219</v>
      </c>
      <c r="FO900">
        <v>59.056697845458984</v>
      </c>
      <c r="FP900">
        <v>58.53497314453125</v>
      </c>
      <c r="FQ900">
        <v>57.512050628662109</v>
      </c>
      <c r="FR900">
        <v>56.201946258544922</v>
      </c>
      <c r="FS900">
        <v>55.233116149902344</v>
      </c>
      <c r="FT900">
        <v>54.623966217041016</v>
      </c>
      <c r="FU900">
        <v>54.305107116699219</v>
      </c>
      <c r="FV900">
        <v>53.310131072998047</v>
      </c>
      <c r="FW900">
        <v>1</v>
      </c>
    </row>
    <row r="901" spans="1:179" x14ac:dyDescent="0.2">
      <c r="A901" t="s">
        <v>241</v>
      </c>
      <c r="B901" t="s">
        <v>248</v>
      </c>
      <c r="C901" t="s">
        <v>218</v>
      </c>
      <c r="D901" t="s">
        <v>36</v>
      </c>
      <c r="E901" t="s">
        <v>250</v>
      </c>
      <c r="F901" t="s">
        <v>227</v>
      </c>
      <c r="G901" t="s">
        <v>246</v>
      </c>
      <c r="H901">
        <v>84.8</v>
      </c>
      <c r="K901">
        <v>16.336134513588757</v>
      </c>
      <c r="L901">
        <v>15.854387529722404</v>
      </c>
      <c r="M901">
        <v>15.684538846568083</v>
      </c>
      <c r="N901">
        <v>15.951622525701405</v>
      </c>
      <c r="O901">
        <v>17.094273900251984</v>
      </c>
      <c r="P901">
        <v>18.48158451625817</v>
      </c>
      <c r="Q901">
        <v>21.261921011012607</v>
      </c>
      <c r="R901">
        <v>22.891435962498921</v>
      </c>
      <c r="S901">
        <v>23.685678605454104</v>
      </c>
      <c r="T901">
        <v>24.274248425398294</v>
      </c>
      <c r="U901">
        <v>24.18919627212896</v>
      </c>
      <c r="V901">
        <v>24.935538699419915</v>
      </c>
      <c r="W901">
        <v>25.750215500121069</v>
      </c>
      <c r="X901">
        <v>25.533061201796009</v>
      </c>
      <c r="Y901">
        <v>25.332493972629603</v>
      </c>
      <c r="Z901">
        <v>24.425564142604188</v>
      </c>
      <c r="AA901">
        <v>24.215332702160957</v>
      </c>
      <c r="AB901">
        <v>23.273707143724689</v>
      </c>
      <c r="AC901">
        <v>21.926047903194441</v>
      </c>
      <c r="AD901">
        <v>21.207821155007093</v>
      </c>
      <c r="AE901">
        <v>20.721522215975579</v>
      </c>
      <c r="AF901">
        <v>19.935476878798127</v>
      </c>
      <c r="AG901">
        <v>18.735516081558163</v>
      </c>
      <c r="AH901">
        <v>17.223139746653004</v>
      </c>
      <c r="AI901">
        <v>-0.54221570491790771</v>
      </c>
      <c r="AJ901">
        <v>-0.52184271812438965</v>
      </c>
      <c r="AK901">
        <v>-0.54262572526931763</v>
      </c>
      <c r="AL901">
        <v>-0.56014758348464966</v>
      </c>
      <c r="AM901">
        <v>-0.5999029278755188</v>
      </c>
      <c r="AN901">
        <v>-0.68283426761627197</v>
      </c>
      <c r="AO901">
        <v>-0.4868408739566803</v>
      </c>
      <c r="AP901">
        <v>-0.85797601938247681</v>
      </c>
      <c r="AQ901">
        <v>-0.63820087909698486</v>
      </c>
      <c r="AR901">
        <v>-0.68493026494979858</v>
      </c>
      <c r="AS901">
        <v>-0.59931796789169312</v>
      </c>
      <c r="AT901">
        <v>-0.72768837213516235</v>
      </c>
      <c r="AU901">
        <v>-0.65389853715896606</v>
      </c>
      <c r="AV901">
        <v>-0.75418722629547119</v>
      </c>
      <c r="AW901">
        <v>-0.77194124460220337</v>
      </c>
      <c r="AX901">
        <v>-1.1957745552062988</v>
      </c>
      <c r="AY901">
        <v>-2.1698503494262695</v>
      </c>
      <c r="AZ901">
        <v>-2.4205200672149658</v>
      </c>
      <c r="BA901">
        <v>-0.30499964952468872</v>
      </c>
      <c r="BB901">
        <v>-0.20037797093391418</v>
      </c>
      <c r="BC901">
        <v>-0.49953931570053101</v>
      </c>
      <c r="BD901">
        <v>-0.45864474773406982</v>
      </c>
      <c r="BE901">
        <v>-0.57187694311141968</v>
      </c>
      <c r="BF901">
        <v>-0.92499542236328125</v>
      </c>
      <c r="BG901">
        <v>-0.1978142261505127</v>
      </c>
      <c r="BH901">
        <v>-0.19032666087150574</v>
      </c>
      <c r="BI901">
        <v>-0.21454010903835297</v>
      </c>
      <c r="BJ901">
        <v>-0.2210683673620224</v>
      </c>
      <c r="BK901">
        <v>-0.22908861935138702</v>
      </c>
      <c r="BL901">
        <v>-0.26476743817329407</v>
      </c>
      <c r="BM901">
        <v>-6.5994106233119965E-2</v>
      </c>
      <c r="BN901">
        <v>-0.34869080781936646</v>
      </c>
      <c r="BO901">
        <v>-0.32352685928344727</v>
      </c>
      <c r="BP901">
        <v>-0.34559321403503418</v>
      </c>
      <c r="BQ901">
        <v>-0.25380891561508179</v>
      </c>
      <c r="BR901">
        <v>-0.33251720666885376</v>
      </c>
      <c r="BS901">
        <v>-0.27689242362976074</v>
      </c>
      <c r="BT901">
        <v>-0.3343411386013031</v>
      </c>
      <c r="BU901">
        <v>-0.35668164491653442</v>
      </c>
      <c r="BV901">
        <v>-0.58819764852523804</v>
      </c>
      <c r="BW901">
        <v>-0.90907585620880127</v>
      </c>
      <c r="BX901">
        <v>-1.046718955039978</v>
      </c>
      <c r="BY901">
        <v>0.10061655193567276</v>
      </c>
      <c r="BZ901">
        <v>0.16411356627941132</v>
      </c>
      <c r="CA901">
        <v>-8.9310497045516968E-2</v>
      </c>
      <c r="CB901">
        <v>-7.2666719555854797E-2</v>
      </c>
      <c r="CC901">
        <v>-0.13523256778717041</v>
      </c>
      <c r="CD901">
        <v>-0.39857763051986694</v>
      </c>
      <c r="CE901">
        <v>4.0717162191867828E-2</v>
      </c>
      <c r="CF901">
        <v>3.9280354976654053E-2</v>
      </c>
      <c r="CG901">
        <v>1.2690974399447441E-2</v>
      </c>
      <c r="CH901">
        <v>1.3776852749288082E-2</v>
      </c>
      <c r="CI901">
        <v>2.7736233547329903E-2</v>
      </c>
      <c r="CJ901">
        <v>2.4784388020634651E-2</v>
      </c>
      <c r="CK901">
        <v>0.22548308968544006</v>
      </c>
      <c r="CL901">
        <v>4.0385858155786991E-3</v>
      </c>
      <c r="CM901">
        <v>-0.10558456927537918</v>
      </c>
      <c r="CN901">
        <v>-0.11056942492723465</v>
      </c>
      <c r="CO901">
        <v>-1.4510387554764748E-2</v>
      </c>
      <c r="CP901">
        <v>-5.8822847902774811E-2</v>
      </c>
      <c r="CQ901">
        <v>-1.5779120847582817E-2</v>
      </c>
      <c r="CR901">
        <v>-4.3557003140449524E-2</v>
      </c>
      <c r="CS901">
        <v>-6.9074124097824097E-2</v>
      </c>
      <c r="CT901">
        <v>-0.16739168763160706</v>
      </c>
      <c r="CU901">
        <v>-3.5867247730493546E-2</v>
      </c>
      <c r="CV901">
        <v>-9.5228560268878937E-2</v>
      </c>
      <c r="CW901">
        <v>0.38154509663581848</v>
      </c>
      <c r="CX901">
        <v>0.41655930876731873</v>
      </c>
      <c r="CY901">
        <v>0.19481274485588074</v>
      </c>
      <c r="CZ901">
        <v>0.194660484790802</v>
      </c>
      <c r="DA901">
        <v>0.16718600690364838</v>
      </c>
      <c r="DB901">
        <v>-3.3982239663600922E-2</v>
      </c>
      <c r="DC901">
        <v>0.27924856543540955</v>
      </c>
      <c r="DD901">
        <v>0.26888737082481384</v>
      </c>
      <c r="DE901">
        <v>0.23992206156253815</v>
      </c>
      <c r="DF901">
        <v>0.24862207472324371</v>
      </c>
      <c r="DG901">
        <v>0.28456109762191772</v>
      </c>
      <c r="DH901">
        <v>0.31433621048927307</v>
      </c>
      <c r="DI901">
        <v>0.5169602632522583</v>
      </c>
      <c r="DJ901">
        <v>0.35676798224449158</v>
      </c>
      <c r="DK901">
        <v>0.11235770583152771</v>
      </c>
      <c r="DL901">
        <v>0.12445437908172607</v>
      </c>
      <c r="DM901">
        <v>0.2247881293296814</v>
      </c>
      <c r="DN901">
        <v>0.21487149596214294</v>
      </c>
      <c r="DO901">
        <v>0.24533416330814362</v>
      </c>
      <c r="DP901">
        <v>0.24722713232040405</v>
      </c>
      <c r="DQ901">
        <v>0.21853339672088623</v>
      </c>
      <c r="DR901">
        <v>0.25341427326202393</v>
      </c>
      <c r="DS901">
        <v>0.83734136819839478</v>
      </c>
      <c r="DT901">
        <v>0.85626184940338135</v>
      </c>
      <c r="DU901">
        <v>0.66247367858886719</v>
      </c>
      <c r="DV901">
        <v>0.66900503635406494</v>
      </c>
      <c r="DW901">
        <v>0.47893598675727844</v>
      </c>
      <c r="DX901">
        <v>0.46198767423629761</v>
      </c>
      <c r="DY901">
        <v>0.46960458159446716</v>
      </c>
      <c r="DZ901">
        <v>0.33061313629150391</v>
      </c>
      <c r="EA901">
        <v>0.62365001440048218</v>
      </c>
      <c r="EB901">
        <v>0.60040342807769775</v>
      </c>
      <c r="EC901">
        <v>0.56800764799118042</v>
      </c>
      <c r="ED901">
        <v>0.58770126104354858</v>
      </c>
      <c r="EE901">
        <v>0.65537536144256592</v>
      </c>
      <c r="EF901">
        <v>0.73240303993225098</v>
      </c>
      <c r="EG901">
        <v>0.93780708312988281</v>
      </c>
      <c r="EH901">
        <v>0.86605322360992432</v>
      </c>
      <c r="EI901">
        <v>0.42703172564506531</v>
      </c>
      <c r="EJ901">
        <v>0.46379142999649048</v>
      </c>
      <c r="EK901">
        <v>0.57029718160629272</v>
      </c>
      <c r="EL901">
        <v>0.61004269123077393</v>
      </c>
      <c r="EM901">
        <v>0.62234026193618774</v>
      </c>
      <c r="EN901">
        <v>0.66707324981689453</v>
      </c>
      <c r="EO901">
        <v>0.63379299640655518</v>
      </c>
      <c r="EP901">
        <v>0.86099117994308472</v>
      </c>
      <c r="EQ901">
        <v>2.0981159210205078</v>
      </c>
      <c r="ER901">
        <v>2.2300629615783691</v>
      </c>
      <c r="ES901">
        <v>1.0680898427963257</v>
      </c>
      <c r="ET901">
        <v>1.0334964990615845</v>
      </c>
      <c r="EU901">
        <v>0.88916480541229248</v>
      </c>
      <c r="EV901">
        <v>0.84796571731567383</v>
      </c>
      <c r="EW901">
        <v>0.90624898672103882</v>
      </c>
      <c r="EX901">
        <v>0.85703098773956299</v>
      </c>
      <c r="EY901">
        <v>53.653491973876953</v>
      </c>
      <c r="EZ901">
        <v>53.169364929199219</v>
      </c>
      <c r="FA901">
        <v>52.776668548583984</v>
      </c>
      <c r="FB901">
        <v>52.281173706054688</v>
      </c>
      <c r="FC901">
        <v>52.123744964599609</v>
      </c>
      <c r="FD901">
        <v>51.890293121337891</v>
      </c>
      <c r="FE901">
        <v>51.846149444580078</v>
      </c>
      <c r="FF901">
        <v>51.633285522460937</v>
      </c>
      <c r="FG901">
        <v>52.095035552978516</v>
      </c>
      <c r="FH901">
        <v>53.571311950683594</v>
      </c>
      <c r="FI901">
        <v>55.464759826660156</v>
      </c>
      <c r="FJ901">
        <v>56.273380279541016</v>
      </c>
      <c r="FK901">
        <v>57.189315795898438</v>
      </c>
      <c r="FL901">
        <v>58.251819610595703</v>
      </c>
      <c r="FM901">
        <v>59.122913360595703</v>
      </c>
      <c r="FN901">
        <v>59.17132568359375</v>
      </c>
      <c r="FO901">
        <v>59.05670166015625</v>
      </c>
      <c r="FP901">
        <v>58.534976959228516</v>
      </c>
      <c r="FQ901">
        <v>57.512050628662109</v>
      </c>
      <c r="FR901">
        <v>56.201942443847656</v>
      </c>
      <c r="FS901">
        <v>55.233116149902344</v>
      </c>
      <c r="FT901">
        <v>54.623966217041016</v>
      </c>
      <c r="FU901">
        <v>54.305110931396484</v>
      </c>
      <c r="FV901">
        <v>53.310131072998047</v>
      </c>
      <c r="FW901">
        <v>1</v>
      </c>
    </row>
    <row r="902" spans="1:179" x14ac:dyDescent="0.2">
      <c r="A902" t="s">
        <v>241</v>
      </c>
      <c r="B902" t="s">
        <v>248</v>
      </c>
      <c r="C902" t="s">
        <v>218</v>
      </c>
      <c r="D902" t="s">
        <v>37</v>
      </c>
      <c r="E902">
        <v>2015</v>
      </c>
      <c r="F902" t="s">
        <v>227</v>
      </c>
      <c r="G902" t="s">
        <v>246</v>
      </c>
      <c r="H902">
        <v>138.79</v>
      </c>
      <c r="K902">
        <v>28.79461088179275</v>
      </c>
      <c r="L902">
        <v>28.265120841876538</v>
      </c>
      <c r="M902">
        <v>28.002769442995138</v>
      </c>
      <c r="N902">
        <v>28.290860025128165</v>
      </c>
      <c r="O902">
        <v>29.700637171602956</v>
      </c>
      <c r="P902">
        <v>32.117317103325739</v>
      </c>
      <c r="Q902">
        <v>36.107097665131242</v>
      </c>
      <c r="R902">
        <v>38.164519880537966</v>
      </c>
      <c r="S902">
        <v>39.363464917095229</v>
      </c>
      <c r="T902">
        <v>41.41583519462862</v>
      </c>
      <c r="U902">
        <v>42.98472469893526</v>
      </c>
      <c r="V902">
        <v>44.183504222778375</v>
      </c>
      <c r="W902">
        <v>44.535710080243952</v>
      </c>
      <c r="X902">
        <v>45.145223135734696</v>
      </c>
      <c r="Y902">
        <v>45.058025599162228</v>
      </c>
      <c r="Z902">
        <v>43.58170760233466</v>
      </c>
      <c r="AA902">
        <v>42.818059351114478</v>
      </c>
      <c r="AB902">
        <v>41.171847843604631</v>
      </c>
      <c r="AC902">
        <v>38.780258851432293</v>
      </c>
      <c r="AD902">
        <v>37.50793832980461</v>
      </c>
      <c r="AE902">
        <v>36.598484812370565</v>
      </c>
      <c r="AF902">
        <v>34.920301703691031</v>
      </c>
      <c r="AG902">
        <v>32.76352509797006</v>
      </c>
      <c r="AH902">
        <v>30.387854981585022</v>
      </c>
      <c r="AI902">
        <v>-0.83159035444259644</v>
      </c>
      <c r="AJ902">
        <v>-0.82686078548431396</v>
      </c>
      <c r="AK902">
        <v>-0.88663291931152344</v>
      </c>
      <c r="AL902">
        <v>-0.90977770090103149</v>
      </c>
      <c r="AM902">
        <v>-0.8802674412727356</v>
      </c>
      <c r="AN902">
        <v>-0.96431505680084229</v>
      </c>
      <c r="AO902">
        <v>-0.680084228515625</v>
      </c>
      <c r="AP902">
        <v>-1.0188255310058594</v>
      </c>
      <c r="AQ902">
        <v>-0.90091234445571899</v>
      </c>
      <c r="AR902">
        <v>-1.1664949655532837</v>
      </c>
      <c r="AS902">
        <v>-1.0087946653366089</v>
      </c>
      <c r="AT902">
        <v>-1.1293936967849731</v>
      </c>
      <c r="AU902">
        <v>-0.86279088258743286</v>
      </c>
      <c r="AV902">
        <v>-0.89071851968765259</v>
      </c>
      <c r="AW902">
        <v>-0.904976487159729</v>
      </c>
      <c r="AX902">
        <v>-1.2478680610656738</v>
      </c>
      <c r="AY902">
        <v>-2.3799757957458496</v>
      </c>
      <c r="AZ902">
        <v>-2.9305830001831055</v>
      </c>
      <c r="BA902">
        <v>-0.69057786464691162</v>
      </c>
      <c r="BB902">
        <v>-0.47001567482948303</v>
      </c>
      <c r="BC902">
        <v>-0.80209088325500488</v>
      </c>
      <c r="BD902">
        <v>-0.75064730644226074</v>
      </c>
      <c r="BE902">
        <v>-1.0118316411972046</v>
      </c>
      <c r="BF902">
        <v>-1.6280877590179443</v>
      </c>
      <c r="BG902">
        <v>-0.28243690729141235</v>
      </c>
      <c r="BH902">
        <v>-0.27849167585372925</v>
      </c>
      <c r="BI902">
        <v>-0.3263852596282959</v>
      </c>
      <c r="BJ902">
        <v>-0.33390647172927856</v>
      </c>
      <c r="BK902">
        <v>-0.30464848875999451</v>
      </c>
      <c r="BL902">
        <v>-0.34553620219230652</v>
      </c>
      <c r="BM902">
        <v>-0.1423758864402771</v>
      </c>
      <c r="BN902">
        <v>-0.41399437189102173</v>
      </c>
      <c r="BO902">
        <v>-0.4902195930480957</v>
      </c>
      <c r="BP902">
        <v>-0.65072482824325562</v>
      </c>
      <c r="BQ902">
        <v>-0.47956430912017822</v>
      </c>
      <c r="BR902">
        <v>-0.53599649667739868</v>
      </c>
      <c r="BS902">
        <v>-0.33165690302848816</v>
      </c>
      <c r="BT902">
        <v>-0.31610402464866638</v>
      </c>
      <c r="BU902">
        <v>-0.33930307626724243</v>
      </c>
      <c r="BV902">
        <v>-0.56867015361785889</v>
      </c>
      <c r="BW902">
        <v>-0.96879607439041138</v>
      </c>
      <c r="BX902">
        <v>-1.2758622169494629</v>
      </c>
      <c r="BY902">
        <v>-1.455765962600708E-2</v>
      </c>
      <c r="BZ902">
        <v>0.11697268486022949</v>
      </c>
      <c r="CA902">
        <v>-0.15609844028949738</v>
      </c>
      <c r="CB902">
        <v>-0.12435037642717361</v>
      </c>
      <c r="CC902">
        <v>-0.30037957429885864</v>
      </c>
      <c r="CD902">
        <v>-0.75655859708786011</v>
      </c>
      <c r="CE902">
        <v>9.7905091941356659E-2</v>
      </c>
      <c r="CF902">
        <v>0.10130713135004044</v>
      </c>
      <c r="CG902">
        <v>6.1640545725822449E-2</v>
      </c>
      <c r="CH902">
        <v>6.4940199255943298E-2</v>
      </c>
      <c r="CI902">
        <v>9.4023443758487701E-2</v>
      </c>
      <c r="CJ902">
        <v>8.3028145134449005E-2</v>
      </c>
      <c r="CK902">
        <v>0.23003926873207092</v>
      </c>
      <c r="CL902">
        <v>4.9098157323896885E-3</v>
      </c>
      <c r="CM902">
        <v>-0.20577506721019745</v>
      </c>
      <c r="CN902">
        <v>-0.2935040295124054</v>
      </c>
      <c r="CO902">
        <v>-0.11302093416452408</v>
      </c>
      <c r="CP902">
        <v>-0.1250113844871521</v>
      </c>
      <c r="CQ902">
        <v>3.6204908043146133E-2</v>
      </c>
      <c r="CR902">
        <v>8.1872209906578064E-2</v>
      </c>
      <c r="CS902">
        <v>5.248061940073967E-2</v>
      </c>
      <c r="CT902">
        <v>-9.8259784281253815E-2</v>
      </c>
      <c r="CU902">
        <v>8.582746610045433E-3</v>
      </c>
      <c r="CV902">
        <v>-0.12980754673480988</v>
      </c>
      <c r="CW902">
        <v>0.45365190505981445</v>
      </c>
      <c r="CX902">
        <v>0.52351903915405273</v>
      </c>
      <c r="CY902">
        <v>0.29131397604942322</v>
      </c>
      <c r="CZ902">
        <v>0.30942097306251526</v>
      </c>
      <c r="DA902">
        <v>0.19236999750137329</v>
      </c>
      <c r="DB902">
        <v>-0.15294015407562256</v>
      </c>
      <c r="DC902">
        <v>0.47824710607528687</v>
      </c>
      <c r="DD902">
        <v>0.48110592365264893</v>
      </c>
      <c r="DE902">
        <v>0.4496663510799408</v>
      </c>
      <c r="DF902">
        <v>0.46378687024116516</v>
      </c>
      <c r="DG902">
        <v>0.4926953911781311</v>
      </c>
      <c r="DH902">
        <v>0.51159250736236572</v>
      </c>
      <c r="DI902">
        <v>0.60245442390441895</v>
      </c>
      <c r="DJ902">
        <v>0.42381399869918823</v>
      </c>
      <c r="DK902">
        <v>7.8669458627700806E-2</v>
      </c>
      <c r="DL902">
        <v>6.3716776669025421E-2</v>
      </c>
      <c r="DM902">
        <v>0.25352242588996887</v>
      </c>
      <c r="DN902">
        <v>0.28597372770309448</v>
      </c>
      <c r="DO902">
        <v>0.40406671166419983</v>
      </c>
      <c r="DP902">
        <v>0.47984844446182251</v>
      </c>
      <c r="DQ902">
        <v>0.44426429271697998</v>
      </c>
      <c r="DR902">
        <v>0.37215059995651245</v>
      </c>
      <c r="DS902">
        <v>0.98596155643463135</v>
      </c>
      <c r="DT902">
        <v>1.0162471532821655</v>
      </c>
      <c r="DU902">
        <v>0.92186146974563599</v>
      </c>
      <c r="DV902">
        <v>0.93006539344787598</v>
      </c>
      <c r="DW902">
        <v>0.73872637748718262</v>
      </c>
      <c r="DX902">
        <v>0.74319231510162354</v>
      </c>
      <c r="DY902">
        <v>0.68511956930160522</v>
      </c>
      <c r="DZ902">
        <v>0.45067828893661499</v>
      </c>
      <c r="EA902">
        <v>1.0274006128311157</v>
      </c>
      <c r="EB902">
        <v>1.0294750928878784</v>
      </c>
      <c r="EC902">
        <v>1.0099140405654907</v>
      </c>
      <c r="ED902">
        <v>1.0396580696105957</v>
      </c>
      <c r="EE902">
        <v>1.0683143138885498</v>
      </c>
      <c r="EF902">
        <v>1.1303713321685791</v>
      </c>
      <c r="EG902">
        <v>1.1401627063751221</v>
      </c>
      <c r="EH902">
        <v>1.0286451578140259</v>
      </c>
      <c r="EI902">
        <v>0.48936218023300171</v>
      </c>
      <c r="EJ902">
        <v>0.57948684692382813</v>
      </c>
      <c r="EK902">
        <v>0.78275281190872192</v>
      </c>
      <c r="EL902">
        <v>0.87937098741531372</v>
      </c>
      <c r="EM902">
        <v>0.93520075082778931</v>
      </c>
      <c r="EN902">
        <v>1.0544629096984863</v>
      </c>
      <c r="EO902">
        <v>1.0099377632141113</v>
      </c>
      <c r="EP902">
        <v>1.0513485670089722</v>
      </c>
      <c r="EQ902">
        <v>2.3971414566040039</v>
      </c>
      <c r="ER902">
        <v>2.6709680557250977</v>
      </c>
      <c r="ES902">
        <v>1.5978816747665405</v>
      </c>
      <c r="ET902">
        <v>1.5170537233352661</v>
      </c>
      <c r="EU902">
        <v>1.3847187757492065</v>
      </c>
      <c r="EV902">
        <v>1.369489312171936</v>
      </c>
      <c r="EW902">
        <v>1.3965716361999512</v>
      </c>
      <c r="EX902">
        <v>1.3222074508666992</v>
      </c>
      <c r="EY902">
        <v>52.119758605957031</v>
      </c>
      <c r="EZ902">
        <v>51.884021759033203</v>
      </c>
      <c r="FA902">
        <v>51.942424774169922</v>
      </c>
      <c r="FB902">
        <v>51.738880157470703</v>
      </c>
      <c r="FC902">
        <v>51.167037963867188</v>
      </c>
      <c r="FD902">
        <v>51.075630187988281</v>
      </c>
      <c r="FE902">
        <v>50.705196380615234</v>
      </c>
      <c r="FF902">
        <v>50.961208343505859</v>
      </c>
      <c r="FG902">
        <v>52.359813690185547</v>
      </c>
      <c r="FH902">
        <v>55.678047180175781</v>
      </c>
      <c r="FI902">
        <v>59.130367279052734</v>
      </c>
      <c r="FJ902">
        <v>62.281692504882813</v>
      </c>
      <c r="FK902">
        <v>63.733341217041016</v>
      </c>
      <c r="FL902">
        <v>64.413894653320313</v>
      </c>
      <c r="FM902">
        <v>65.040596008300781</v>
      </c>
      <c r="FN902">
        <v>64.701828002929688</v>
      </c>
      <c r="FO902">
        <v>63.805519104003906</v>
      </c>
      <c r="FP902">
        <v>62.898921966552734</v>
      </c>
      <c r="FQ902">
        <v>61.049919128417969</v>
      </c>
      <c r="FR902">
        <v>59.269088745117188</v>
      </c>
      <c r="FS902">
        <v>58.059776306152344</v>
      </c>
      <c r="FT902">
        <v>56.936447143554688</v>
      </c>
      <c r="FU902">
        <v>55.633285522460937</v>
      </c>
      <c r="FV902">
        <v>54.154884338378906</v>
      </c>
      <c r="FW902">
        <v>1</v>
      </c>
    </row>
    <row r="903" spans="1:179" x14ac:dyDescent="0.2">
      <c r="A903" t="s">
        <v>241</v>
      </c>
      <c r="B903" t="s">
        <v>248</v>
      </c>
      <c r="C903" t="s">
        <v>218</v>
      </c>
      <c r="D903" t="s">
        <v>37</v>
      </c>
      <c r="E903">
        <v>2016</v>
      </c>
      <c r="F903" t="s">
        <v>227</v>
      </c>
      <c r="G903" t="s">
        <v>246</v>
      </c>
      <c r="H903">
        <v>98.45</v>
      </c>
      <c r="K903">
        <v>20.174002635571497</v>
      </c>
      <c r="L903">
        <v>19.703030634959987</v>
      </c>
      <c r="M903">
        <v>19.506624131013652</v>
      </c>
      <c r="N903">
        <v>19.815433215966145</v>
      </c>
      <c r="O903">
        <v>20.998367898269265</v>
      </c>
      <c r="P903">
        <v>22.471409279857092</v>
      </c>
      <c r="Q903">
        <v>25.577522341228569</v>
      </c>
      <c r="R903">
        <v>27.274451528113914</v>
      </c>
      <c r="S903">
        <v>28.099571647360744</v>
      </c>
      <c r="T903">
        <v>29.656318413989343</v>
      </c>
      <c r="U903">
        <v>30.529559300081484</v>
      </c>
      <c r="V903">
        <v>31.394273043367438</v>
      </c>
      <c r="W903">
        <v>31.686933986496499</v>
      </c>
      <c r="X903">
        <v>32.23107248762642</v>
      </c>
      <c r="Y903">
        <v>32.205445971123424</v>
      </c>
      <c r="Z903">
        <v>31.335355049423239</v>
      </c>
      <c r="AA903">
        <v>30.936606348941513</v>
      </c>
      <c r="AB903">
        <v>29.653229379117374</v>
      </c>
      <c r="AC903">
        <v>27.734951005928227</v>
      </c>
      <c r="AD903">
        <v>26.542329942633074</v>
      </c>
      <c r="AE903">
        <v>25.943184946947582</v>
      </c>
      <c r="AF903">
        <v>24.834788712276012</v>
      </c>
      <c r="AG903">
        <v>23.220905391362461</v>
      </c>
      <c r="AH903">
        <v>21.358496052359229</v>
      </c>
      <c r="AI903">
        <v>-0.77725833654403687</v>
      </c>
      <c r="AJ903">
        <v>-0.77212917804718018</v>
      </c>
      <c r="AK903">
        <v>-0.83615362644195557</v>
      </c>
      <c r="AL903">
        <v>-0.85885161161422729</v>
      </c>
      <c r="AM903">
        <v>-0.82608878612518311</v>
      </c>
      <c r="AN903">
        <v>-0.90371590852737427</v>
      </c>
      <c r="AO903">
        <v>-0.64141160249710083</v>
      </c>
      <c r="AP903">
        <v>-0.97885149717330933</v>
      </c>
      <c r="AQ903">
        <v>-0.84622848033905029</v>
      </c>
      <c r="AR903">
        <v>-1.0633114576339722</v>
      </c>
      <c r="AS903">
        <v>-0.9181181788444519</v>
      </c>
      <c r="AT903">
        <v>-1.039044976234436</v>
      </c>
      <c r="AU903">
        <v>-0.80236953496932983</v>
      </c>
      <c r="AV903">
        <v>-0.85182768106460571</v>
      </c>
      <c r="AW903">
        <v>-0.86157381534576416</v>
      </c>
      <c r="AX903">
        <v>-1.1332110166549683</v>
      </c>
      <c r="AY903">
        <v>-2.2336151599884033</v>
      </c>
      <c r="AZ903">
        <v>-2.7325513362884521</v>
      </c>
      <c r="BA903">
        <v>-0.43690237402915955</v>
      </c>
      <c r="BB903">
        <v>-0.38659480214118958</v>
      </c>
      <c r="BC903">
        <v>-0.77871328592300415</v>
      </c>
      <c r="BD903">
        <v>-0.74049931764602661</v>
      </c>
      <c r="BE903">
        <v>-0.94742637872695923</v>
      </c>
      <c r="BF903">
        <v>-1.4910398721694946</v>
      </c>
      <c r="BG903">
        <v>-0.25858348608016968</v>
      </c>
      <c r="BH903">
        <v>-0.25450801849365234</v>
      </c>
      <c r="BI903">
        <v>-0.30580836534500122</v>
      </c>
      <c r="BJ903">
        <v>-0.31344926357269287</v>
      </c>
      <c r="BK903">
        <v>-0.28003710508346558</v>
      </c>
      <c r="BL903">
        <v>-0.31650781631469727</v>
      </c>
      <c r="BM903">
        <v>-0.13189426064491272</v>
      </c>
      <c r="BN903">
        <v>-0.40452438592910767</v>
      </c>
      <c r="BO903">
        <v>-0.45755958557128906</v>
      </c>
      <c r="BP903">
        <v>-0.57379162311553955</v>
      </c>
      <c r="BQ903">
        <v>-0.41602519154548645</v>
      </c>
      <c r="BR903">
        <v>-0.47568041086196899</v>
      </c>
      <c r="BS903">
        <v>-0.30099785327911377</v>
      </c>
      <c r="BT903">
        <v>-0.31094580888748169</v>
      </c>
      <c r="BU903">
        <v>-0.32855495810508728</v>
      </c>
      <c r="BV903">
        <v>-0.49521178007125854</v>
      </c>
      <c r="BW903">
        <v>-0.91802436113357544</v>
      </c>
      <c r="BX903">
        <v>-1.1861089468002319</v>
      </c>
      <c r="BY903">
        <v>8.1533506512641907E-2</v>
      </c>
      <c r="BZ903">
        <v>0.13586176931858063</v>
      </c>
      <c r="CA903">
        <v>-0.17829617857933044</v>
      </c>
      <c r="CB903">
        <v>-0.16145806014537811</v>
      </c>
      <c r="CC903">
        <v>-0.27937814593315125</v>
      </c>
      <c r="CD903">
        <v>-0.66743308305740356</v>
      </c>
      <c r="CE903">
        <v>0.1006491556763649</v>
      </c>
      <c r="CF903">
        <v>0.10399485379457474</v>
      </c>
      <c r="CG903">
        <v>6.1507169157266617E-2</v>
      </c>
      <c r="CH903">
        <v>6.4294740557670593E-2</v>
      </c>
      <c r="CI903">
        <v>9.8156638443470001E-2</v>
      </c>
      <c r="CJ903">
        <v>9.019073098897934E-2</v>
      </c>
      <c r="CK903">
        <v>0.22099590301513672</v>
      </c>
      <c r="CL903">
        <v>-6.7472038790583611E-3</v>
      </c>
      <c r="CM903">
        <v>-0.18836866319179535</v>
      </c>
      <c r="CN903">
        <v>-0.23475167155265808</v>
      </c>
      <c r="CO903">
        <v>-6.8277113139629364E-2</v>
      </c>
      <c r="CP903">
        <v>-8.5495784878730774E-2</v>
      </c>
      <c r="CQ903">
        <v>4.6250641345977783E-2</v>
      </c>
      <c r="CR903">
        <v>6.3667349517345428E-2</v>
      </c>
      <c r="CS903">
        <v>4.0612287819385529E-2</v>
      </c>
      <c r="CT903">
        <v>-5.3335454314947128E-2</v>
      </c>
      <c r="CU903">
        <v>-6.8500963971018791E-3</v>
      </c>
      <c r="CV903">
        <v>-0.11504769325256348</v>
      </c>
      <c r="CW903">
        <v>0.44060060381889343</v>
      </c>
      <c r="CX903">
        <v>0.4977135956287384</v>
      </c>
      <c r="CY903">
        <v>0.23755088448524475</v>
      </c>
      <c r="CZ903">
        <v>0.23958413302898407</v>
      </c>
      <c r="DA903">
        <v>0.18331000208854675</v>
      </c>
      <c r="DB903">
        <v>-9.7005501389503479E-2</v>
      </c>
      <c r="DC903">
        <v>0.45988178253173828</v>
      </c>
      <c r="DD903">
        <v>0.46249771118164063</v>
      </c>
      <c r="DE903">
        <v>0.42882269620895386</v>
      </c>
      <c r="DF903">
        <v>0.44203874468803406</v>
      </c>
      <c r="DG903">
        <v>0.47635036706924438</v>
      </c>
      <c r="DH903">
        <v>0.49688926339149475</v>
      </c>
      <c r="DI903">
        <v>0.57388603687286377</v>
      </c>
      <c r="DJ903">
        <v>0.39102998375892639</v>
      </c>
      <c r="DK903">
        <v>8.0822251737117767E-2</v>
      </c>
      <c r="DL903">
        <v>0.1042882576584816</v>
      </c>
      <c r="DM903">
        <v>0.27947098016738892</v>
      </c>
      <c r="DN903">
        <v>0.30468884110450745</v>
      </c>
      <c r="DO903">
        <v>0.39349913597106934</v>
      </c>
      <c r="DP903">
        <v>0.43828049302101135</v>
      </c>
      <c r="DQ903">
        <v>0.40977951884269714</v>
      </c>
      <c r="DR903">
        <v>0.38854089379310608</v>
      </c>
      <c r="DS903">
        <v>0.90432417392730713</v>
      </c>
      <c r="DT903">
        <v>0.95601361989974976</v>
      </c>
      <c r="DU903">
        <v>0.79966771602630615</v>
      </c>
      <c r="DV903">
        <v>0.85956543684005737</v>
      </c>
      <c r="DW903">
        <v>0.65339797735214233</v>
      </c>
      <c r="DX903">
        <v>0.64062637090682983</v>
      </c>
      <c r="DY903">
        <v>0.64599812030792236</v>
      </c>
      <c r="DZ903">
        <v>0.47342208027839661</v>
      </c>
      <c r="EA903">
        <v>0.97855669260025024</v>
      </c>
      <c r="EB903">
        <v>0.98011887073516846</v>
      </c>
      <c r="EC903">
        <v>0.9591679573059082</v>
      </c>
      <c r="ED903">
        <v>0.98744112253189087</v>
      </c>
      <c r="EE903">
        <v>1.0224020481109619</v>
      </c>
      <c r="EF903">
        <v>1.0840973854064941</v>
      </c>
      <c r="EG903">
        <v>1.0834033489227295</v>
      </c>
      <c r="EH903">
        <v>0.96535706520080566</v>
      </c>
      <c r="EI903">
        <v>0.46949118375778198</v>
      </c>
      <c r="EJ903">
        <v>0.59380805492401123</v>
      </c>
      <c r="EK903">
        <v>0.78156393766403198</v>
      </c>
      <c r="EL903">
        <v>0.86805343627929688</v>
      </c>
      <c r="EM903">
        <v>0.8948708176612854</v>
      </c>
      <c r="EN903">
        <v>0.97916239500045776</v>
      </c>
      <c r="EO903">
        <v>0.94279837608337402</v>
      </c>
      <c r="EP903">
        <v>1.0265401601791382</v>
      </c>
      <c r="EQ903">
        <v>2.2199151515960693</v>
      </c>
      <c r="ER903">
        <v>2.5024559497833252</v>
      </c>
      <c r="ES903">
        <v>1.318103551864624</v>
      </c>
      <c r="ET903">
        <v>1.3820220232009888</v>
      </c>
      <c r="EU903">
        <v>1.2538150548934937</v>
      </c>
      <c r="EV903">
        <v>1.2196675539016724</v>
      </c>
      <c r="EW903">
        <v>1.3140463829040527</v>
      </c>
      <c r="EX903">
        <v>1.2970288991928101</v>
      </c>
      <c r="EY903">
        <v>52.258823394775391</v>
      </c>
      <c r="EZ903">
        <v>52.021709442138672</v>
      </c>
      <c r="FA903">
        <v>52.067733764648438</v>
      </c>
      <c r="FB903">
        <v>51.867538452148438</v>
      </c>
      <c r="FC903">
        <v>51.323352813720703</v>
      </c>
      <c r="FD903">
        <v>51.159923553466797</v>
      </c>
      <c r="FE903">
        <v>50.784717559814453</v>
      </c>
      <c r="FF903">
        <v>51.047744750976562</v>
      </c>
      <c r="FG903">
        <v>52.422672271728516</v>
      </c>
      <c r="FH903">
        <v>55.735343933105469</v>
      </c>
      <c r="FI903">
        <v>59.241065979003906</v>
      </c>
      <c r="FJ903">
        <v>62.451053619384766</v>
      </c>
      <c r="FK903">
        <v>63.890167236328125</v>
      </c>
      <c r="FL903">
        <v>64.596702575683594</v>
      </c>
      <c r="FM903">
        <v>65.222976684570313</v>
      </c>
      <c r="FN903">
        <v>64.845855712890625</v>
      </c>
      <c r="FO903">
        <v>63.919601440429688</v>
      </c>
      <c r="FP903">
        <v>63.046024322509766</v>
      </c>
      <c r="FQ903">
        <v>61.164043426513672</v>
      </c>
      <c r="FR903">
        <v>59.391471862792969</v>
      </c>
      <c r="FS903">
        <v>58.237274169921875</v>
      </c>
      <c r="FT903">
        <v>57.133476257324219</v>
      </c>
      <c r="FU903">
        <v>55.844497680664063</v>
      </c>
      <c r="FV903">
        <v>54.351894378662109</v>
      </c>
      <c r="FW903">
        <v>1</v>
      </c>
    </row>
    <row r="904" spans="1:179" x14ac:dyDescent="0.2">
      <c r="A904" t="s">
        <v>241</v>
      </c>
      <c r="B904" t="s">
        <v>248</v>
      </c>
      <c r="C904" t="s">
        <v>218</v>
      </c>
      <c r="D904" t="s">
        <v>37</v>
      </c>
      <c r="E904" t="s">
        <v>250</v>
      </c>
      <c r="F904" t="s">
        <v>227</v>
      </c>
      <c r="G904" t="s">
        <v>246</v>
      </c>
      <c r="H904">
        <v>84.19</v>
      </c>
      <c r="K904">
        <v>17.252884779317021</v>
      </c>
      <c r="L904">
        <v>16.850107709856971</v>
      </c>
      <c r="M904">
        <v>16.682140110977027</v>
      </c>
      <c r="N904">
        <v>16.946234830192413</v>
      </c>
      <c r="O904">
        <v>17.957885128048911</v>
      </c>
      <c r="P904">
        <v>19.217635792842099</v>
      </c>
      <c r="Q904">
        <v>21.873995650002179</v>
      </c>
      <c r="R904">
        <v>23.325216028469409</v>
      </c>
      <c r="S904">
        <v>24.03086193343033</v>
      </c>
      <c r="T904">
        <v>25.362197766006261</v>
      </c>
      <c r="U904">
        <v>26.108996736170546</v>
      </c>
      <c r="V904">
        <v>26.848503260954036</v>
      </c>
      <c r="W904">
        <v>27.098788027067279</v>
      </c>
      <c r="X904">
        <v>27.564137369662863</v>
      </c>
      <c r="Y904">
        <v>27.542221474016955</v>
      </c>
      <c r="Z904">
        <v>26.798116365536696</v>
      </c>
      <c r="AA904">
        <v>26.457104940605909</v>
      </c>
      <c r="AB904">
        <v>25.359556011482471</v>
      </c>
      <c r="AC904">
        <v>23.71903695608529</v>
      </c>
      <c r="AD904">
        <v>22.699102827885206</v>
      </c>
      <c r="AE904">
        <v>22.186711719219456</v>
      </c>
      <c r="AF904">
        <v>21.238806988955421</v>
      </c>
      <c r="AG904">
        <v>19.858607755022177</v>
      </c>
      <c r="AH904">
        <v>18.265868112910173</v>
      </c>
      <c r="AI904">
        <v>-0.72578901052474976</v>
      </c>
      <c r="AJ904">
        <v>-0.72127848863601685</v>
      </c>
      <c r="AK904">
        <v>-0.77753078937530518</v>
      </c>
      <c r="AL904">
        <v>-0.79871505498886108</v>
      </c>
      <c r="AM904">
        <v>-0.77077263593673706</v>
      </c>
      <c r="AN904">
        <v>-0.84200584888458252</v>
      </c>
      <c r="AO904">
        <v>-0.60853403806686401</v>
      </c>
      <c r="AP904">
        <v>-0.90474534034729004</v>
      </c>
      <c r="AQ904">
        <v>-0.76946413516998291</v>
      </c>
      <c r="AR904">
        <v>-0.96698969602584839</v>
      </c>
      <c r="AS904">
        <v>-0.84430032968521118</v>
      </c>
      <c r="AT904">
        <v>-0.95493227243423462</v>
      </c>
      <c r="AU904">
        <v>-0.74522674083709717</v>
      </c>
      <c r="AV904">
        <v>-0.79217594861984253</v>
      </c>
      <c r="AW904">
        <v>-0.79958492517471313</v>
      </c>
      <c r="AX904">
        <v>-1.0442516803741455</v>
      </c>
      <c r="AY904">
        <v>-2.0651090145111084</v>
      </c>
      <c r="AZ904">
        <v>-2.5189840793609619</v>
      </c>
      <c r="BA904">
        <v>-0.43468716740608215</v>
      </c>
      <c r="BB904">
        <v>-0.3921373188495636</v>
      </c>
      <c r="BC904">
        <v>-0.73665863275527954</v>
      </c>
      <c r="BD904">
        <v>-0.70146077871322632</v>
      </c>
      <c r="BE904">
        <v>-0.88890630006790161</v>
      </c>
      <c r="BF904">
        <v>-1.3721238374710083</v>
      </c>
      <c r="BG904">
        <v>-0.24613286554813385</v>
      </c>
      <c r="BH904">
        <v>-0.24259674549102783</v>
      </c>
      <c r="BI904">
        <v>-0.28708207607269287</v>
      </c>
      <c r="BJ904">
        <v>-0.29434210062026978</v>
      </c>
      <c r="BK904">
        <v>-0.26579916477203369</v>
      </c>
      <c r="BL904">
        <v>-0.29897207021713257</v>
      </c>
      <c r="BM904">
        <v>-0.13734650611877441</v>
      </c>
      <c r="BN904">
        <v>-0.37362357974052429</v>
      </c>
      <c r="BO904">
        <v>-0.41003391146659851</v>
      </c>
      <c r="BP904">
        <v>-0.51429527997970581</v>
      </c>
      <c r="BQ904">
        <v>-0.37997862696647644</v>
      </c>
      <c r="BR904">
        <v>-0.43394827842712402</v>
      </c>
      <c r="BS904">
        <v>-0.28157207369804382</v>
      </c>
      <c r="BT904">
        <v>-0.29198333621025085</v>
      </c>
      <c r="BU904">
        <v>-0.30666384100914001</v>
      </c>
      <c r="BV904">
        <v>-0.45424768328666687</v>
      </c>
      <c r="BW904">
        <v>-0.84848695993423462</v>
      </c>
      <c r="BX904">
        <v>-1.0888770818710327</v>
      </c>
      <c r="BY904">
        <v>4.474799707531929E-2</v>
      </c>
      <c r="BZ904">
        <v>9.1016039252281189E-2</v>
      </c>
      <c r="CA904">
        <v>-0.18140944838523865</v>
      </c>
      <c r="CB904">
        <v>-0.16597944498062134</v>
      </c>
      <c r="CC904">
        <v>-0.27111378312110901</v>
      </c>
      <c r="CD904">
        <v>-0.61047512292861938</v>
      </c>
      <c r="CE904">
        <v>8.6075544357299805E-2</v>
      </c>
      <c r="CF904">
        <v>8.8936798274517059E-2</v>
      </c>
      <c r="CG904">
        <v>5.2601166069507599E-2</v>
      </c>
      <c r="CH904">
        <v>5.4985113441944122E-2</v>
      </c>
      <c r="CI904">
        <v>8.3943940699100494E-2</v>
      </c>
      <c r="CJ904">
        <v>7.7131457626819611E-2</v>
      </c>
      <c r="CK904">
        <v>0.18899653851985931</v>
      </c>
      <c r="CL904">
        <v>-5.7702343910932541E-3</v>
      </c>
      <c r="CM904">
        <v>-0.16109360754489899</v>
      </c>
      <c r="CN904">
        <v>-0.20076054334640503</v>
      </c>
      <c r="CO904">
        <v>-5.8390852063894272E-2</v>
      </c>
      <c r="CP904">
        <v>-7.3116324841976166E-2</v>
      </c>
      <c r="CQ904">
        <v>3.9553724229335785E-2</v>
      </c>
      <c r="CR904">
        <v>5.4448559880256653E-2</v>
      </c>
      <c r="CS904">
        <v>3.4731782972812653E-2</v>
      </c>
      <c r="CT904">
        <v>-4.561268538236618E-2</v>
      </c>
      <c r="CU904">
        <v>-5.8582290075719357E-3</v>
      </c>
      <c r="CV904">
        <v>-9.8389230668544769E-2</v>
      </c>
      <c r="CW904">
        <v>0.37680333852767944</v>
      </c>
      <c r="CX904">
        <v>0.42564657330513</v>
      </c>
      <c r="CY904">
        <v>0.20315442979335785</v>
      </c>
      <c r="CZ904">
        <v>0.20489327609539032</v>
      </c>
      <c r="DA904">
        <v>0.15676741302013397</v>
      </c>
      <c r="DB904">
        <v>-8.2959480583667755E-2</v>
      </c>
      <c r="DC904">
        <v>0.41828393936157227</v>
      </c>
      <c r="DD904">
        <v>0.42047032713890076</v>
      </c>
      <c r="DE904">
        <v>0.39228442311286926</v>
      </c>
      <c r="DF904">
        <v>0.40431231260299683</v>
      </c>
      <c r="DG904">
        <v>0.43368703126907349</v>
      </c>
      <c r="DH904">
        <v>0.45323500037193298</v>
      </c>
      <c r="DI904">
        <v>0.51533961296081543</v>
      </c>
      <c r="DJ904">
        <v>0.36208310723304749</v>
      </c>
      <c r="DK904">
        <v>8.7846696376800537E-2</v>
      </c>
      <c r="DL904">
        <v>0.11277423053979874</v>
      </c>
      <c r="DM904">
        <v>0.2631969153881073</v>
      </c>
      <c r="DN904">
        <v>0.2877156138420105</v>
      </c>
      <c r="DO904">
        <v>0.36067953705787659</v>
      </c>
      <c r="DP904">
        <v>0.40088045597076416</v>
      </c>
      <c r="DQ904">
        <v>0.37612742185592651</v>
      </c>
      <c r="DR904">
        <v>0.36302229762077332</v>
      </c>
      <c r="DS904">
        <v>0.83677047491073608</v>
      </c>
      <c r="DT904">
        <v>0.89209860563278198</v>
      </c>
      <c r="DU904">
        <v>0.7088586688041687</v>
      </c>
      <c r="DV904">
        <v>0.7602771520614624</v>
      </c>
      <c r="DW904">
        <v>0.58771830797195435</v>
      </c>
      <c r="DX904">
        <v>0.57576602697372437</v>
      </c>
      <c r="DY904">
        <v>0.58464860916137695</v>
      </c>
      <c r="DZ904">
        <v>0.44455614686012268</v>
      </c>
      <c r="EA904">
        <v>0.89794009923934937</v>
      </c>
      <c r="EB904">
        <v>0.89915210008621216</v>
      </c>
      <c r="EC904">
        <v>0.88273310661315918</v>
      </c>
      <c r="ED904">
        <v>0.90868532657623291</v>
      </c>
      <c r="EE904">
        <v>0.93866050243377686</v>
      </c>
      <c r="EF904">
        <v>0.99626874923706055</v>
      </c>
      <c r="EG904">
        <v>0.98652714490890503</v>
      </c>
      <c r="EH904">
        <v>0.89320486783981323</v>
      </c>
      <c r="EI904">
        <v>0.44727694988250732</v>
      </c>
      <c r="EJ904">
        <v>0.56546866893768311</v>
      </c>
      <c r="EK904">
        <v>0.72751861810684204</v>
      </c>
      <c r="EL904">
        <v>0.80869966745376587</v>
      </c>
      <c r="EM904">
        <v>0.82433420419692993</v>
      </c>
      <c r="EN904">
        <v>0.90107309818267822</v>
      </c>
      <c r="EO904">
        <v>0.86904847621917725</v>
      </c>
      <c r="EP904">
        <v>0.95302629470825195</v>
      </c>
      <c r="EQ904">
        <v>2.0533926486968994</v>
      </c>
      <c r="ER904">
        <v>2.3222057819366455</v>
      </c>
      <c r="ES904">
        <v>1.1882938146591187</v>
      </c>
      <c r="ET904">
        <v>1.243430495262146</v>
      </c>
      <c r="EU904">
        <v>1.1429674625396729</v>
      </c>
      <c r="EV904">
        <v>1.1112473011016846</v>
      </c>
      <c r="EW904">
        <v>1.2024410963058472</v>
      </c>
      <c r="EX904">
        <v>1.206204891204834</v>
      </c>
      <c r="EY904">
        <v>52.258823394775391</v>
      </c>
      <c r="EZ904">
        <v>52.021713256835937</v>
      </c>
      <c r="FA904">
        <v>52.067733764648438</v>
      </c>
      <c r="FB904">
        <v>51.867538452148438</v>
      </c>
      <c r="FC904">
        <v>51.323356628417969</v>
      </c>
      <c r="FD904">
        <v>51.159923553466797</v>
      </c>
      <c r="FE904">
        <v>50.784721374511719</v>
      </c>
      <c r="FF904">
        <v>51.047740936279297</v>
      </c>
      <c r="FG904">
        <v>52.422676086425781</v>
      </c>
      <c r="FH904">
        <v>55.735343933105469</v>
      </c>
      <c r="FI904">
        <v>59.241069793701172</v>
      </c>
      <c r="FJ904">
        <v>62.451053619384766</v>
      </c>
      <c r="FK904">
        <v>63.890167236328125</v>
      </c>
      <c r="FL904">
        <v>64.596702575683594</v>
      </c>
      <c r="FM904">
        <v>65.222976684570313</v>
      </c>
      <c r="FN904">
        <v>64.845855712890625</v>
      </c>
      <c r="FO904">
        <v>63.919601440429688</v>
      </c>
      <c r="FP904">
        <v>63.046024322509766</v>
      </c>
      <c r="FQ904">
        <v>61.164043426513672</v>
      </c>
      <c r="FR904">
        <v>59.391475677490234</v>
      </c>
      <c r="FS904">
        <v>58.237274169921875</v>
      </c>
      <c r="FT904">
        <v>57.133476257324219</v>
      </c>
      <c r="FU904">
        <v>55.844493865966797</v>
      </c>
      <c r="FV904">
        <v>54.351898193359375</v>
      </c>
      <c r="FW904">
        <v>1</v>
      </c>
    </row>
    <row r="905" spans="1:179" x14ac:dyDescent="0.2">
      <c r="A905" t="s">
        <v>241</v>
      </c>
      <c r="B905" t="s">
        <v>248</v>
      </c>
      <c r="C905" t="s">
        <v>218</v>
      </c>
      <c r="D905" t="s">
        <v>38</v>
      </c>
      <c r="E905">
        <v>2015</v>
      </c>
      <c r="F905" t="s">
        <v>227</v>
      </c>
      <c r="G905" t="s">
        <v>246</v>
      </c>
      <c r="H905">
        <v>135.75</v>
      </c>
      <c r="K905">
        <v>28.184166752508236</v>
      </c>
      <c r="L905">
        <v>27.674471246996202</v>
      </c>
      <c r="M905">
        <v>27.556304511573046</v>
      </c>
      <c r="N905">
        <v>27.835539875545866</v>
      </c>
      <c r="O905">
        <v>29.191289721681557</v>
      </c>
      <c r="P905">
        <v>31.526909859941487</v>
      </c>
      <c r="Q905">
        <v>35.449623173550073</v>
      </c>
      <c r="R905">
        <v>37.453086586762552</v>
      </c>
      <c r="S905">
        <v>39.169673497255154</v>
      </c>
      <c r="T905">
        <v>41.41280912464115</v>
      </c>
      <c r="U905">
        <v>42.648739366872</v>
      </c>
      <c r="V905">
        <v>44.204952400179891</v>
      </c>
      <c r="W905">
        <v>44.679697338490804</v>
      </c>
      <c r="X905">
        <v>45.270315612513521</v>
      </c>
      <c r="Y905">
        <v>45.211327949145492</v>
      </c>
      <c r="Z905">
        <v>43.672864285080017</v>
      </c>
      <c r="AA905">
        <v>42.934383845570387</v>
      </c>
      <c r="AB905">
        <v>41.259431931009317</v>
      </c>
      <c r="AC905">
        <v>38.719477977020368</v>
      </c>
      <c r="AD905">
        <v>37.289261670405565</v>
      </c>
      <c r="AE905">
        <v>36.47787031724998</v>
      </c>
      <c r="AF905">
        <v>34.756777232169426</v>
      </c>
      <c r="AG905">
        <v>32.594967010905791</v>
      </c>
      <c r="AH905">
        <v>30.132216287056643</v>
      </c>
      <c r="AI905">
        <v>-0.80926930904388428</v>
      </c>
      <c r="AJ905">
        <v>-0.7946091890335083</v>
      </c>
      <c r="AK905">
        <v>-0.91851711273193359</v>
      </c>
      <c r="AL905">
        <v>-0.90333074331283569</v>
      </c>
      <c r="AM905">
        <v>-0.89639467000961304</v>
      </c>
      <c r="AN905">
        <v>-0.96437811851501465</v>
      </c>
      <c r="AO905">
        <v>-0.64064031839370728</v>
      </c>
      <c r="AP905">
        <v>-0.83428019285202026</v>
      </c>
      <c r="AQ905">
        <v>-0.91370671987533569</v>
      </c>
      <c r="AR905">
        <v>-1.1955007314682007</v>
      </c>
      <c r="AS905">
        <v>-1.0408140420913696</v>
      </c>
      <c r="AT905">
        <v>-1.1617832183837891</v>
      </c>
      <c r="AU905">
        <v>-0.9748573899269104</v>
      </c>
      <c r="AV905">
        <v>-0.97797685861587524</v>
      </c>
      <c r="AW905">
        <v>-0.97827231884002686</v>
      </c>
      <c r="AX905">
        <v>-1.1934612989425659</v>
      </c>
      <c r="AY905">
        <v>-2.1941184997558594</v>
      </c>
      <c r="AZ905">
        <v>-2.7965531349182129</v>
      </c>
      <c r="BA905">
        <v>-0.63453018665313721</v>
      </c>
      <c r="BB905">
        <v>-0.69539558887481689</v>
      </c>
      <c r="BC905">
        <v>-0.84900283813476563</v>
      </c>
      <c r="BD905">
        <v>-0.79258400201797485</v>
      </c>
      <c r="BE905">
        <v>-1.0409969091415405</v>
      </c>
      <c r="BF905">
        <v>-1.6430996656417847</v>
      </c>
      <c r="BG905">
        <v>-0.27606266736984253</v>
      </c>
      <c r="BH905">
        <v>-0.2655683159828186</v>
      </c>
      <c r="BI905">
        <v>-0.34078708291053772</v>
      </c>
      <c r="BJ905">
        <v>-0.33495068550109863</v>
      </c>
      <c r="BK905">
        <v>-0.33357822895050049</v>
      </c>
      <c r="BL905">
        <v>-0.36320918798446655</v>
      </c>
      <c r="BM905">
        <v>-0.13810648024082184</v>
      </c>
      <c r="BN905">
        <v>-0.3238118588924408</v>
      </c>
      <c r="BO905">
        <v>-0.49712970852851868</v>
      </c>
      <c r="BP905">
        <v>-0.65778601169586182</v>
      </c>
      <c r="BQ905">
        <v>-0.48938915133476257</v>
      </c>
      <c r="BR905">
        <v>-0.54764890670776367</v>
      </c>
      <c r="BS905">
        <v>-0.41834497451782227</v>
      </c>
      <c r="BT905">
        <v>-0.37169623374938965</v>
      </c>
      <c r="BU905">
        <v>-0.38131275773048401</v>
      </c>
      <c r="BV905">
        <v>-0.52791500091552734</v>
      </c>
      <c r="BW905">
        <v>-0.86480903625488281</v>
      </c>
      <c r="BX905">
        <v>-1.1161329746246338</v>
      </c>
      <c r="BY905">
        <v>0.10701492428779602</v>
      </c>
      <c r="BZ905">
        <v>3.1627986580133438E-2</v>
      </c>
      <c r="CA905">
        <v>-0.15313303470611572</v>
      </c>
      <c r="CB905">
        <v>-0.12076722830533981</v>
      </c>
      <c r="CC905">
        <v>-0.28285679221153259</v>
      </c>
      <c r="CD905">
        <v>-0.72730040550231934</v>
      </c>
      <c r="CE905">
        <v>9.3234620988368988E-2</v>
      </c>
      <c r="CF905">
        <v>0.10084380954504013</v>
      </c>
      <c r="CG905">
        <v>5.9346944093704224E-2</v>
      </c>
      <c r="CH905">
        <v>5.8707617223262787E-2</v>
      </c>
      <c r="CI905">
        <v>5.6226711720228195E-2</v>
      </c>
      <c r="CJ905">
        <v>5.3158584982156754E-2</v>
      </c>
      <c r="CK905">
        <v>0.20994691550731659</v>
      </c>
      <c r="CL905">
        <v>2.97369584441185E-2</v>
      </c>
      <c r="CM905">
        <v>-0.20860974490642548</v>
      </c>
      <c r="CN905">
        <v>-0.28536638617515564</v>
      </c>
      <c r="CO905">
        <v>-0.10747396945953369</v>
      </c>
      <c r="CP905">
        <v>-0.12230139970779419</v>
      </c>
      <c r="CQ905">
        <v>-3.2906197011470795E-2</v>
      </c>
      <c r="CR905">
        <v>4.8211906105279922E-2</v>
      </c>
      <c r="CS905">
        <v>3.2139617949724197E-2</v>
      </c>
      <c r="CT905">
        <v>-6.6959671676158905E-2</v>
      </c>
      <c r="CU905">
        <v>5.5866684764623642E-2</v>
      </c>
      <c r="CV905">
        <v>4.7720849514007568E-2</v>
      </c>
      <c r="CW905">
        <v>0.62060678005218506</v>
      </c>
      <c r="CX905">
        <v>0.53516232967376709</v>
      </c>
      <c r="CY905">
        <v>0.32882428169250488</v>
      </c>
      <c r="CZ905">
        <v>0.34453102946281433</v>
      </c>
      <c r="DA905">
        <v>0.24222874641418457</v>
      </c>
      <c r="DB905">
        <v>-9.3020536005496979E-2</v>
      </c>
      <c r="DC905">
        <v>0.4625319242477417</v>
      </c>
      <c r="DD905">
        <v>0.46725592017173767</v>
      </c>
      <c r="DE905">
        <v>0.45948097109794617</v>
      </c>
      <c r="DF905">
        <v>0.4523659348487854</v>
      </c>
      <c r="DG905">
        <v>0.44603165984153748</v>
      </c>
      <c r="DH905">
        <v>0.46952635049819946</v>
      </c>
      <c r="DI905">
        <v>0.55800032615661621</v>
      </c>
      <c r="DJ905">
        <v>0.38328579068183899</v>
      </c>
      <c r="DK905">
        <v>7.9910218715667725E-2</v>
      </c>
      <c r="DL905">
        <v>8.7053202092647552E-2</v>
      </c>
      <c r="DM905">
        <v>0.27444121241569519</v>
      </c>
      <c r="DN905">
        <v>0.30304610729217529</v>
      </c>
      <c r="DO905">
        <v>0.35253259539604187</v>
      </c>
      <c r="DP905">
        <v>0.4681200385093689</v>
      </c>
      <c r="DQ905">
        <v>0.44559198617935181</v>
      </c>
      <c r="DR905">
        <v>0.39399567246437073</v>
      </c>
      <c r="DS905">
        <v>0.97654241323471069</v>
      </c>
      <c r="DT905">
        <v>1.2115746736526489</v>
      </c>
      <c r="DU905">
        <v>1.1341986656188965</v>
      </c>
      <c r="DV905">
        <v>1.0386966466903687</v>
      </c>
      <c r="DW905">
        <v>0.81078159809112549</v>
      </c>
      <c r="DX905">
        <v>0.80982929468154907</v>
      </c>
      <c r="DY905">
        <v>0.76731425523757935</v>
      </c>
      <c r="DZ905">
        <v>0.5412592887878418</v>
      </c>
      <c r="EA905">
        <v>0.99573856592178345</v>
      </c>
      <c r="EB905">
        <v>0.99629682302474976</v>
      </c>
      <c r="EC905">
        <v>1.0372109413146973</v>
      </c>
      <c r="ED905">
        <v>1.0207459926605225</v>
      </c>
      <c r="EE905">
        <v>1.0088480710983276</v>
      </c>
      <c r="EF905">
        <v>1.0706952810287476</v>
      </c>
      <c r="EG905">
        <v>1.0605341196060181</v>
      </c>
      <c r="EH905">
        <v>0.89375412464141846</v>
      </c>
      <c r="EI905">
        <v>0.49648723006248474</v>
      </c>
      <c r="EJ905">
        <v>0.6247679591178894</v>
      </c>
      <c r="EK905">
        <v>0.82586610317230225</v>
      </c>
      <c r="EL905">
        <v>0.91718035936355591</v>
      </c>
      <c r="EM905">
        <v>0.90904498100280762</v>
      </c>
      <c r="EN905">
        <v>1.0744006633758545</v>
      </c>
      <c r="EO905">
        <v>1.0425515174865723</v>
      </c>
      <c r="EP905">
        <v>1.0595419406890869</v>
      </c>
      <c r="EQ905">
        <v>2.305851936340332</v>
      </c>
      <c r="ER905">
        <v>2.8919947147369385</v>
      </c>
      <c r="ES905">
        <v>1.8757437467575073</v>
      </c>
      <c r="ET905">
        <v>1.7657202482223511</v>
      </c>
      <c r="EU905">
        <v>1.5066514015197754</v>
      </c>
      <c r="EV905">
        <v>1.4816460609436035</v>
      </c>
      <c r="EW905">
        <v>1.5254544019699097</v>
      </c>
      <c r="EX905">
        <v>1.4570586681365967</v>
      </c>
      <c r="EY905">
        <v>53.859394073486328</v>
      </c>
      <c r="EZ905">
        <v>52.835903167724609</v>
      </c>
      <c r="FA905">
        <v>52.383975982666016</v>
      </c>
      <c r="FB905">
        <v>52.232131958007813</v>
      </c>
      <c r="FC905">
        <v>51.784065246582031</v>
      </c>
      <c r="FD905">
        <v>51.311592102050781</v>
      </c>
      <c r="FE905">
        <v>51.2119140625</v>
      </c>
      <c r="FF905">
        <v>51.603073120117188</v>
      </c>
      <c r="FG905">
        <v>53.279506683349609</v>
      </c>
      <c r="FH905">
        <v>54.782154083251953</v>
      </c>
      <c r="FI905">
        <v>57.433403015136719</v>
      </c>
      <c r="FJ905">
        <v>60.565971374511719</v>
      </c>
      <c r="FK905">
        <v>62.819511413574219</v>
      </c>
      <c r="FL905">
        <v>64.740936279296875</v>
      </c>
      <c r="FM905">
        <v>66.027366638183594</v>
      </c>
      <c r="FN905">
        <v>66.8961181640625</v>
      </c>
      <c r="FO905">
        <v>66.758842468261719</v>
      </c>
      <c r="FP905">
        <v>65.916282653808594</v>
      </c>
      <c r="FQ905">
        <v>63.205295562744141</v>
      </c>
      <c r="FR905">
        <v>59.834423065185547</v>
      </c>
      <c r="FS905">
        <v>58.189403533935547</v>
      </c>
      <c r="FT905">
        <v>56.830368041992188</v>
      </c>
      <c r="FU905">
        <v>55.883304595947266</v>
      </c>
      <c r="FV905">
        <v>54.412708282470703</v>
      </c>
      <c r="FW905">
        <v>1</v>
      </c>
    </row>
    <row r="906" spans="1:179" x14ac:dyDescent="0.2">
      <c r="A906" t="s">
        <v>241</v>
      </c>
      <c r="B906" t="s">
        <v>248</v>
      </c>
      <c r="C906" t="s">
        <v>218</v>
      </c>
      <c r="D906" t="s">
        <v>38</v>
      </c>
      <c r="E906">
        <v>2016</v>
      </c>
      <c r="F906" t="s">
        <v>227</v>
      </c>
      <c r="G906" t="s">
        <v>246</v>
      </c>
      <c r="H906">
        <v>97.240000000000009</v>
      </c>
      <c r="K906">
        <v>20.320107499124166</v>
      </c>
      <c r="L906">
        <v>19.875038598387622</v>
      </c>
      <c r="M906">
        <v>19.805044562213631</v>
      </c>
      <c r="N906">
        <v>20.11590380029315</v>
      </c>
      <c r="O906">
        <v>21.259806999161121</v>
      </c>
      <c r="P906">
        <v>22.700214032540156</v>
      </c>
      <c r="Q906">
        <v>25.779593208663677</v>
      </c>
      <c r="R906">
        <v>27.484250403467566</v>
      </c>
      <c r="S906">
        <v>28.743696016007306</v>
      </c>
      <c r="T906">
        <v>30.607930243071177</v>
      </c>
      <c r="U906">
        <v>31.155904864331244</v>
      </c>
      <c r="V906">
        <v>32.204010055173889</v>
      </c>
      <c r="W906">
        <v>32.583814696259935</v>
      </c>
      <c r="X906">
        <v>33.119874058037048</v>
      </c>
      <c r="Y906">
        <v>33.07941193706116</v>
      </c>
      <c r="Z906">
        <v>32.12699907219384</v>
      </c>
      <c r="AA906">
        <v>31.735632038849747</v>
      </c>
      <c r="AB906">
        <v>30.428820650607697</v>
      </c>
      <c r="AC906">
        <v>28.45054371914981</v>
      </c>
      <c r="AD906">
        <v>27.155397857905637</v>
      </c>
      <c r="AE906">
        <v>26.603969264913616</v>
      </c>
      <c r="AF906">
        <v>25.432155414015639</v>
      </c>
      <c r="AG906">
        <v>23.793114673338977</v>
      </c>
      <c r="AH906">
        <v>21.817840317207736</v>
      </c>
      <c r="AI906">
        <v>-0.76712483167648315</v>
      </c>
      <c r="AJ906">
        <v>-0.75256693363189697</v>
      </c>
      <c r="AK906">
        <v>-0.87351566553115845</v>
      </c>
      <c r="AL906">
        <v>-0.85888421535491943</v>
      </c>
      <c r="AM906">
        <v>-0.84438598155975342</v>
      </c>
      <c r="AN906">
        <v>-0.9076191782951355</v>
      </c>
      <c r="AO906">
        <v>-0.60640686750411987</v>
      </c>
      <c r="AP906">
        <v>-0.81033569574356079</v>
      </c>
      <c r="AQ906">
        <v>-0.87212181091308594</v>
      </c>
      <c r="AR906">
        <v>-1.101717472076416</v>
      </c>
      <c r="AS906">
        <v>-0.95683026313781738</v>
      </c>
      <c r="AT906">
        <v>-1.0797537565231323</v>
      </c>
      <c r="AU906">
        <v>-0.90728366374969482</v>
      </c>
      <c r="AV906">
        <v>-0.92899817228317261</v>
      </c>
      <c r="AW906">
        <v>-0.92572659254074097</v>
      </c>
      <c r="AX906">
        <v>-1.0972017049789429</v>
      </c>
      <c r="AY906">
        <v>-2.0837421417236328</v>
      </c>
      <c r="AZ906">
        <v>-2.6586658954620361</v>
      </c>
      <c r="BA906">
        <v>-0.54123729467391968</v>
      </c>
      <c r="BB906">
        <v>-0.66872525215148926</v>
      </c>
      <c r="BC906">
        <v>-0.85695165395736694</v>
      </c>
      <c r="BD906">
        <v>-0.79419207572937012</v>
      </c>
      <c r="BE906">
        <v>-0.98631191253662109</v>
      </c>
      <c r="BF906">
        <v>-1.5238629579544067</v>
      </c>
      <c r="BG906">
        <v>-0.26078063249588013</v>
      </c>
      <c r="BH906">
        <v>-0.25063225626945496</v>
      </c>
      <c r="BI906">
        <v>-0.3236667811870575</v>
      </c>
      <c r="BJ906">
        <v>-0.31821298599243164</v>
      </c>
      <c r="BK906">
        <v>-0.30794224143028259</v>
      </c>
      <c r="BL906">
        <v>-0.33434268832206726</v>
      </c>
      <c r="BM906">
        <v>-0.12828110158443451</v>
      </c>
      <c r="BN906">
        <v>-0.32416519522666931</v>
      </c>
      <c r="BO906">
        <v>-0.4758971631526947</v>
      </c>
      <c r="BP906">
        <v>-0.58880484104156494</v>
      </c>
      <c r="BQ906">
        <v>-0.43115255236625671</v>
      </c>
      <c r="BR906">
        <v>-0.49349138140678406</v>
      </c>
      <c r="BS906">
        <v>-0.37752792239189148</v>
      </c>
      <c r="BT906">
        <v>-0.35289761424064636</v>
      </c>
      <c r="BU906">
        <v>-0.35829457640647888</v>
      </c>
      <c r="BV906">
        <v>-0.46609413623809814</v>
      </c>
      <c r="BW906">
        <v>-0.82428950071334839</v>
      </c>
      <c r="BX906">
        <v>-1.0597766637802124</v>
      </c>
      <c r="BY906">
        <v>0.12392076104879379</v>
      </c>
      <c r="BZ906">
        <v>1.1900934390723705E-2</v>
      </c>
      <c r="CA906">
        <v>-0.20126692950725555</v>
      </c>
      <c r="CB906">
        <v>-0.16462421417236328</v>
      </c>
      <c r="CC906">
        <v>-0.26887062191963196</v>
      </c>
      <c r="CD906">
        <v>-0.6528782844543457</v>
      </c>
      <c r="CE906">
        <v>8.991183340549469E-2</v>
      </c>
      <c r="CF906">
        <v>9.7006134688854218E-2</v>
      </c>
      <c r="CG906">
        <v>5.7156864553689957E-2</v>
      </c>
      <c r="CH906">
        <v>5.625426396727562E-2</v>
      </c>
      <c r="CI906">
        <v>6.3597053289413452E-2</v>
      </c>
      <c r="CJ906">
        <v>6.2706843018531799E-2</v>
      </c>
      <c r="CK906">
        <v>0.20286734402179718</v>
      </c>
      <c r="CL906">
        <v>1.2555006891489029E-2</v>
      </c>
      <c r="CM906">
        <v>-0.20147320628166199</v>
      </c>
      <c r="CN906">
        <v>-0.23356311023235321</v>
      </c>
      <c r="CO906">
        <v>-6.7069783806800842E-2</v>
      </c>
      <c r="CP906">
        <v>-8.7447822093963623E-2</v>
      </c>
      <c r="CQ906">
        <v>-1.0620736517012119E-2</v>
      </c>
      <c r="CR906">
        <v>4.6107862144708633E-2</v>
      </c>
      <c r="CS906">
        <v>3.4707121551036835E-2</v>
      </c>
      <c r="CT906">
        <v>-2.8990907594561577E-2</v>
      </c>
      <c r="CU906">
        <v>4.8003535717725754E-2</v>
      </c>
      <c r="CV906">
        <v>4.7609239816665649E-2</v>
      </c>
      <c r="CW906">
        <v>0.58460718393325806</v>
      </c>
      <c r="CX906">
        <v>0.48330053687095642</v>
      </c>
      <c r="CY906">
        <v>0.25285831093788147</v>
      </c>
      <c r="CZ906">
        <v>0.27141255140304565</v>
      </c>
      <c r="DA906">
        <v>0.22802703082561493</v>
      </c>
      <c r="DB906">
        <v>-4.963688924908638E-2</v>
      </c>
      <c r="DC906">
        <v>0.44060429930686951</v>
      </c>
      <c r="DD906">
        <v>0.44464454054832458</v>
      </c>
      <c r="DE906">
        <v>0.43798050284385681</v>
      </c>
      <c r="DF906">
        <v>0.43072152137756348</v>
      </c>
      <c r="DG906">
        <v>0.43513637781143188</v>
      </c>
      <c r="DH906">
        <v>0.45975637435913086</v>
      </c>
      <c r="DI906">
        <v>0.53401583433151245</v>
      </c>
      <c r="DJ906">
        <v>0.34927523136138916</v>
      </c>
      <c r="DK906">
        <v>7.2950772941112518E-2</v>
      </c>
      <c r="DL906">
        <v>0.12167860567569733</v>
      </c>
      <c r="DM906">
        <v>0.29701298475265503</v>
      </c>
      <c r="DN906">
        <v>0.31859573721885681</v>
      </c>
      <c r="DO906">
        <v>0.35628646612167358</v>
      </c>
      <c r="DP906">
        <v>0.44511333107948303</v>
      </c>
      <c r="DQ906">
        <v>0.42770880460739136</v>
      </c>
      <c r="DR906">
        <v>0.40811231732368469</v>
      </c>
      <c r="DS906">
        <v>0.92029654979705811</v>
      </c>
      <c r="DT906">
        <v>1.1549950838088989</v>
      </c>
      <c r="DU906">
        <v>1.0452936887741089</v>
      </c>
      <c r="DV906">
        <v>0.95470017194747925</v>
      </c>
      <c r="DW906">
        <v>0.70698356628417969</v>
      </c>
      <c r="DX906">
        <v>0.70744931697845459</v>
      </c>
      <c r="DY906">
        <v>0.72492468357086182</v>
      </c>
      <c r="DZ906">
        <v>0.55360448360443115</v>
      </c>
      <c r="EA906">
        <v>0.94694852828979492</v>
      </c>
      <c r="EB906">
        <v>0.94657915830612183</v>
      </c>
      <c r="EC906">
        <v>0.98782938718795776</v>
      </c>
      <c r="ED906">
        <v>0.97139275074005127</v>
      </c>
      <c r="EE906">
        <v>0.9715801477432251</v>
      </c>
      <c r="EF906">
        <v>1.0330328941345215</v>
      </c>
      <c r="EG906">
        <v>1.0121415853500366</v>
      </c>
      <c r="EH906">
        <v>0.83544570207595825</v>
      </c>
      <c r="EI906">
        <v>0.46917539834976196</v>
      </c>
      <c r="EJ906">
        <v>0.63459122180938721</v>
      </c>
      <c r="EK906">
        <v>0.82269066572189331</v>
      </c>
      <c r="EL906">
        <v>0.90485811233520508</v>
      </c>
      <c r="EM906">
        <v>0.88604217767715454</v>
      </c>
      <c r="EN906">
        <v>1.0212138891220093</v>
      </c>
      <c r="EO906">
        <v>0.99514085054397583</v>
      </c>
      <c r="EP906">
        <v>1.0392199754714966</v>
      </c>
      <c r="EQ906">
        <v>2.1797492504119873</v>
      </c>
      <c r="ER906">
        <v>2.7538843154907227</v>
      </c>
      <c r="ES906">
        <v>1.7104517221450806</v>
      </c>
      <c r="ET906">
        <v>1.6353262662887573</v>
      </c>
      <c r="EU906">
        <v>1.3626682758331299</v>
      </c>
      <c r="EV906">
        <v>1.3370171785354614</v>
      </c>
      <c r="EW906">
        <v>1.4423660039901733</v>
      </c>
      <c r="EX906">
        <v>1.4245891571044922</v>
      </c>
      <c r="EY906">
        <v>54.067737579345703</v>
      </c>
      <c r="EZ906">
        <v>53.03228759765625</v>
      </c>
      <c r="FA906">
        <v>52.627403259277344</v>
      </c>
      <c r="FB906">
        <v>52.478347778320312</v>
      </c>
      <c r="FC906">
        <v>52.067394256591797</v>
      </c>
      <c r="FD906">
        <v>51.566898345947266</v>
      </c>
      <c r="FE906">
        <v>51.436042785644531</v>
      </c>
      <c r="FF906">
        <v>51.832912445068359</v>
      </c>
      <c r="FG906">
        <v>53.435642242431641</v>
      </c>
      <c r="FH906">
        <v>54.802215576171875</v>
      </c>
      <c r="FI906">
        <v>57.367752075195313</v>
      </c>
      <c r="FJ906">
        <v>60.520042419433594</v>
      </c>
      <c r="FK906">
        <v>62.805435180664063</v>
      </c>
      <c r="FL906">
        <v>64.737899780273437</v>
      </c>
      <c r="FM906">
        <v>65.962898254394531</v>
      </c>
      <c r="FN906">
        <v>66.820137023925781</v>
      </c>
      <c r="FO906">
        <v>66.61517333984375</v>
      </c>
      <c r="FP906">
        <v>65.758583068847656</v>
      </c>
      <c r="FQ906">
        <v>63.034488677978516</v>
      </c>
      <c r="FR906">
        <v>59.760360717773438</v>
      </c>
      <c r="FS906">
        <v>58.192501068115234</v>
      </c>
      <c r="FT906">
        <v>56.898990631103516</v>
      </c>
      <c r="FU906">
        <v>55.980503082275391</v>
      </c>
      <c r="FV906">
        <v>54.522911071777344</v>
      </c>
      <c r="FW906">
        <v>1</v>
      </c>
    </row>
    <row r="907" spans="1:179" x14ac:dyDescent="0.2">
      <c r="A907" t="s">
        <v>241</v>
      </c>
      <c r="B907" t="s">
        <v>248</v>
      </c>
      <c r="C907" t="s">
        <v>218</v>
      </c>
      <c r="D907" t="s">
        <v>38</v>
      </c>
      <c r="E907" t="s">
        <v>250</v>
      </c>
      <c r="F907" t="s">
        <v>227</v>
      </c>
      <c r="G907" t="s">
        <v>246</v>
      </c>
      <c r="H907">
        <v>83.28</v>
      </c>
      <c r="K907">
        <v>17.404506810559582</v>
      </c>
      <c r="L907">
        <v>17.023297965361724</v>
      </c>
      <c r="M907">
        <v>16.963346920351686</v>
      </c>
      <c r="N907">
        <v>17.229602978618779</v>
      </c>
      <c r="O907">
        <v>18.209374912215914</v>
      </c>
      <c r="P907">
        <v>19.443107264444063</v>
      </c>
      <c r="Q907">
        <v>22.080646256078197</v>
      </c>
      <c r="R907">
        <v>23.540713224617239</v>
      </c>
      <c r="S907">
        <v>24.619449138879606</v>
      </c>
      <c r="T907">
        <v>26.216196464296559</v>
      </c>
      <c r="U907">
        <v>26.685545754311175</v>
      </c>
      <c r="V907">
        <v>27.583265115933152</v>
      </c>
      <c r="W907">
        <v>27.908574047627983</v>
      </c>
      <c r="X907">
        <v>28.367717721612781</v>
      </c>
      <c r="Y907">
        <v>28.333061248455596</v>
      </c>
      <c r="Z907">
        <v>27.517303940392033</v>
      </c>
      <c r="AA907">
        <v>27.182091629258373</v>
      </c>
      <c r="AB907">
        <v>26.062786147840232</v>
      </c>
      <c r="AC907">
        <v>24.36835936745948</v>
      </c>
      <c r="AD907">
        <v>23.259045602083788</v>
      </c>
      <c r="AE907">
        <v>22.786737928382724</v>
      </c>
      <c r="AF907">
        <v>21.783060061543637</v>
      </c>
      <c r="AG907">
        <v>20.379194666878714</v>
      </c>
      <c r="AH907">
        <v>18.687339641727313</v>
      </c>
      <c r="AI907">
        <v>-0.71616083383560181</v>
      </c>
      <c r="AJ907">
        <v>-0.70317697525024414</v>
      </c>
      <c r="AK907">
        <v>-0.81236463785171509</v>
      </c>
      <c r="AL907">
        <v>-0.79876124858856201</v>
      </c>
      <c r="AM907">
        <v>-0.78584986925125122</v>
      </c>
      <c r="AN907">
        <v>-0.84430956840515137</v>
      </c>
      <c r="AO907">
        <v>-0.57520931959152222</v>
      </c>
      <c r="AP907">
        <v>-0.75081682205200195</v>
      </c>
      <c r="AQ907">
        <v>-0.79323816299438477</v>
      </c>
      <c r="AR907">
        <v>-1.0035116672515869</v>
      </c>
      <c r="AS907">
        <v>-0.88090342283248901</v>
      </c>
      <c r="AT907">
        <v>-0.99326157569885254</v>
      </c>
      <c r="AU907">
        <v>-0.83894193172454834</v>
      </c>
      <c r="AV907">
        <v>-0.86295068264007568</v>
      </c>
      <c r="AW907">
        <v>-0.85913670063018799</v>
      </c>
      <c r="AX907">
        <v>-1.0134408473968506</v>
      </c>
      <c r="AY907">
        <v>-1.9317758083343506</v>
      </c>
      <c r="AZ907">
        <v>-2.4638302326202393</v>
      </c>
      <c r="BA907">
        <v>-0.54122281074523926</v>
      </c>
      <c r="BB907">
        <v>-0.65222394466400146</v>
      </c>
      <c r="BC907">
        <v>-0.81053155660629272</v>
      </c>
      <c r="BD907">
        <v>-0.75372833013534546</v>
      </c>
      <c r="BE907">
        <v>-0.92853957414627075</v>
      </c>
      <c r="BF907">
        <v>-1.4068840742111206</v>
      </c>
      <c r="BG907">
        <v>-0.24754850566387177</v>
      </c>
      <c r="BH907">
        <v>-0.23864564299583435</v>
      </c>
      <c r="BI907">
        <v>-0.30348953604698181</v>
      </c>
      <c r="BJ907">
        <v>-0.29837989807128906</v>
      </c>
      <c r="BK907">
        <v>-0.28938093781471252</v>
      </c>
      <c r="BL907">
        <v>-0.31375265121459961</v>
      </c>
      <c r="BM907">
        <v>-0.13271261751651764</v>
      </c>
      <c r="BN907">
        <v>-0.30087485909461975</v>
      </c>
      <c r="BO907">
        <v>-0.42653951048851013</v>
      </c>
      <c r="BP907">
        <v>-0.52882039546966553</v>
      </c>
      <c r="BQ907">
        <v>-0.39439833164215088</v>
      </c>
      <c r="BR907">
        <v>-0.45068642497062683</v>
      </c>
      <c r="BS907">
        <v>-0.34866273403167725</v>
      </c>
      <c r="BT907">
        <v>-0.32978016138076782</v>
      </c>
      <c r="BU907">
        <v>-0.33398869633674622</v>
      </c>
      <c r="BV907">
        <v>-0.42936226725578308</v>
      </c>
      <c r="BW907">
        <v>-0.76617544889450073</v>
      </c>
      <c r="BX907">
        <v>-0.98408734798431396</v>
      </c>
      <c r="BY907">
        <v>7.4368812143802643E-2</v>
      </c>
      <c r="BZ907">
        <v>-2.2316852584481239E-2</v>
      </c>
      <c r="CA907">
        <v>-0.20370730757713318</v>
      </c>
      <c r="CB907">
        <v>-0.1710747629404068</v>
      </c>
      <c r="CC907">
        <v>-0.26456078886985779</v>
      </c>
      <c r="CD907">
        <v>-0.6008036732673645</v>
      </c>
      <c r="CE907">
        <v>7.7010966837406158E-2</v>
      </c>
      <c r="CF907">
        <v>8.3087347447872162E-2</v>
      </c>
      <c r="CG907">
        <v>4.8955794423818588E-2</v>
      </c>
      <c r="CH907">
        <v>4.818270355463028E-2</v>
      </c>
      <c r="CI907">
        <v>5.4471928626298904E-2</v>
      </c>
      <c r="CJ907">
        <v>5.3709443658590317E-2</v>
      </c>
      <c r="CK907">
        <v>0.17375922203063965</v>
      </c>
      <c r="CL907">
        <v>1.075357012450695E-2</v>
      </c>
      <c r="CM907">
        <v>-0.17256511747837067</v>
      </c>
      <c r="CN907">
        <v>-0.20005065202713013</v>
      </c>
      <c r="CO907">
        <v>-5.7446375489234924E-2</v>
      </c>
      <c r="CP907">
        <v>-7.4900500476360321E-2</v>
      </c>
      <c r="CQ907">
        <v>-9.0968357399106026E-3</v>
      </c>
      <c r="CR907">
        <v>3.9492141455411911E-2</v>
      </c>
      <c r="CS907">
        <v>2.972722239792347E-2</v>
      </c>
      <c r="CT907">
        <v>-2.4831190705299377E-2</v>
      </c>
      <c r="CU907">
        <v>4.1115816682577133E-2</v>
      </c>
      <c r="CV907">
        <v>4.077809676527977E-2</v>
      </c>
      <c r="CW907">
        <v>0.50072568655014038</v>
      </c>
      <c r="CX907">
        <v>0.41395488381385803</v>
      </c>
      <c r="CY907">
        <v>0.21657730638980865</v>
      </c>
      <c r="CZ907">
        <v>0.23246932029724121</v>
      </c>
      <c r="DA907">
        <v>0.19530890882015228</v>
      </c>
      <c r="DB907">
        <v>-4.2514815926551819E-2</v>
      </c>
      <c r="DC907">
        <v>0.40157043933868408</v>
      </c>
      <c r="DD907">
        <v>0.40482035279273987</v>
      </c>
      <c r="DE907">
        <v>0.40140113234519958</v>
      </c>
      <c r="DF907">
        <v>0.39474532008171082</v>
      </c>
      <c r="DG907">
        <v>0.39832478761672974</v>
      </c>
      <c r="DH907">
        <v>0.42117154598236084</v>
      </c>
      <c r="DI907">
        <v>0.48023107647895813</v>
      </c>
      <c r="DJ907">
        <v>0.32238200306892395</v>
      </c>
      <c r="DK907">
        <v>8.1409268081188202E-2</v>
      </c>
      <c r="DL907">
        <v>0.12871907651424408</v>
      </c>
      <c r="DM907">
        <v>0.27950558066368103</v>
      </c>
      <c r="DN907">
        <v>0.300885409116745</v>
      </c>
      <c r="DO907">
        <v>0.3304690420627594</v>
      </c>
      <c r="DP907">
        <v>0.40876442193984985</v>
      </c>
      <c r="DQ907">
        <v>0.39344313740730286</v>
      </c>
      <c r="DR907">
        <v>0.37969988584518433</v>
      </c>
      <c r="DS907">
        <v>0.8484070897102356</v>
      </c>
      <c r="DT907">
        <v>1.0656435489654541</v>
      </c>
      <c r="DU907">
        <v>0.9270825982093811</v>
      </c>
      <c r="DV907">
        <v>0.85022658109664917</v>
      </c>
      <c r="DW907">
        <v>0.63686192035675049</v>
      </c>
      <c r="DX907">
        <v>0.63601338863372803</v>
      </c>
      <c r="DY907">
        <v>0.65517860651016235</v>
      </c>
      <c r="DZ907">
        <v>0.51577401161193848</v>
      </c>
      <c r="EA907">
        <v>0.87018281221389771</v>
      </c>
      <c r="EB907">
        <v>0.86935168504714966</v>
      </c>
      <c r="EC907">
        <v>0.91027623414993286</v>
      </c>
      <c r="ED907">
        <v>0.89512670040130615</v>
      </c>
      <c r="EE907">
        <v>0.89479374885559082</v>
      </c>
      <c r="EF907">
        <v>0.95172840356826782</v>
      </c>
      <c r="EG907">
        <v>0.92272776365280151</v>
      </c>
      <c r="EH907">
        <v>0.77232396602630615</v>
      </c>
      <c r="EI907">
        <v>0.44810792803764343</v>
      </c>
      <c r="EJ907">
        <v>0.60341036319732666</v>
      </c>
      <c r="EK907">
        <v>0.76601070165634155</v>
      </c>
      <c r="EL907">
        <v>0.8434605598449707</v>
      </c>
      <c r="EM907">
        <v>0.82074826955795288</v>
      </c>
      <c r="EN907">
        <v>0.94193500280380249</v>
      </c>
      <c r="EO907">
        <v>0.91859114170074463</v>
      </c>
      <c r="EP907">
        <v>0.96377849578857422</v>
      </c>
      <c r="EQ907">
        <v>2.014007568359375</v>
      </c>
      <c r="ER907">
        <v>2.5453865528106689</v>
      </c>
      <c r="ES907">
        <v>1.54267418384552</v>
      </c>
      <c r="ET907">
        <v>1.4801336526870728</v>
      </c>
      <c r="EU907">
        <v>1.2436861991882324</v>
      </c>
      <c r="EV907">
        <v>1.2186669111251831</v>
      </c>
      <c r="EW907">
        <v>1.3191573619842529</v>
      </c>
      <c r="EX907">
        <v>1.3218544721603394</v>
      </c>
      <c r="EY907">
        <v>54.067737579345703</v>
      </c>
      <c r="EZ907">
        <v>53.032291412353516</v>
      </c>
      <c r="FA907">
        <v>52.627403259277344</v>
      </c>
      <c r="FB907">
        <v>52.478351593017578</v>
      </c>
      <c r="FC907">
        <v>52.067394256591797</v>
      </c>
      <c r="FD907">
        <v>51.566898345947266</v>
      </c>
      <c r="FE907">
        <v>51.436042785644531</v>
      </c>
      <c r="FF907">
        <v>51.832912445068359</v>
      </c>
      <c r="FG907">
        <v>53.435642242431641</v>
      </c>
      <c r="FH907">
        <v>54.802215576171875</v>
      </c>
      <c r="FI907">
        <v>57.367752075195313</v>
      </c>
      <c r="FJ907">
        <v>60.520042419433594</v>
      </c>
      <c r="FK907">
        <v>62.805435180664063</v>
      </c>
      <c r="FL907">
        <v>64.737899780273437</v>
      </c>
      <c r="FM907">
        <v>65.962898254394531</v>
      </c>
      <c r="FN907">
        <v>66.820137023925781</v>
      </c>
      <c r="FO907">
        <v>66.61517333984375</v>
      </c>
      <c r="FP907">
        <v>65.758583068847656</v>
      </c>
      <c r="FQ907">
        <v>63.034492492675781</v>
      </c>
      <c r="FR907">
        <v>59.760360717773438</v>
      </c>
      <c r="FS907">
        <v>58.192497253417969</v>
      </c>
      <c r="FT907">
        <v>56.89898681640625</v>
      </c>
      <c r="FU907">
        <v>55.980506896972656</v>
      </c>
      <c r="FV907">
        <v>54.522911071777344</v>
      </c>
      <c r="FW907">
        <v>1</v>
      </c>
    </row>
    <row r="908" spans="1:179" x14ac:dyDescent="0.2">
      <c r="A908" t="s">
        <v>241</v>
      </c>
      <c r="B908" t="s">
        <v>248</v>
      </c>
      <c r="C908" t="s">
        <v>218</v>
      </c>
      <c r="D908" t="s">
        <v>39</v>
      </c>
      <c r="E908">
        <v>2015</v>
      </c>
      <c r="F908" t="s">
        <v>227</v>
      </c>
      <c r="G908" t="s">
        <v>246</v>
      </c>
      <c r="H908">
        <v>96.93</v>
      </c>
      <c r="K908">
        <v>21.469111305505628</v>
      </c>
      <c r="L908">
        <v>20.87134261852361</v>
      </c>
      <c r="M908">
        <v>20.911799602059865</v>
      </c>
      <c r="N908">
        <v>21.358688518032682</v>
      </c>
      <c r="O908">
        <v>22.353135951770398</v>
      </c>
      <c r="P908">
        <v>23.840325191960979</v>
      </c>
      <c r="Q908">
        <v>27.559295904636798</v>
      </c>
      <c r="R908">
        <v>29.57132096109039</v>
      </c>
      <c r="S908">
        <v>30.657830283024438</v>
      </c>
      <c r="T908">
        <v>34.952420125832063</v>
      </c>
      <c r="U908">
        <v>37.237379159639616</v>
      </c>
      <c r="V908">
        <v>38.298804568341481</v>
      </c>
      <c r="W908">
        <v>39.33667954580374</v>
      </c>
      <c r="X908">
        <v>40.192141928116769</v>
      </c>
      <c r="Y908">
        <v>40.31912886511649</v>
      </c>
      <c r="Z908">
        <v>38.436536246663621</v>
      </c>
      <c r="AA908">
        <v>37.434418468132677</v>
      </c>
      <c r="AB908">
        <v>35.379527454604002</v>
      </c>
      <c r="AC908">
        <v>32.627362810357113</v>
      </c>
      <c r="AD908">
        <v>31.159017100090917</v>
      </c>
      <c r="AE908">
        <v>30.293489770330371</v>
      </c>
      <c r="AF908">
        <v>28.617702989803067</v>
      </c>
      <c r="AG908">
        <v>26.419628589993494</v>
      </c>
      <c r="AH908">
        <v>23.960370939664909</v>
      </c>
      <c r="AI908">
        <v>-0.76299840211868286</v>
      </c>
      <c r="AJ908">
        <v>-0.85947525501251221</v>
      </c>
      <c r="AK908">
        <v>-0.7855256199836731</v>
      </c>
      <c r="AL908">
        <v>-0.65741020441055298</v>
      </c>
      <c r="AM908">
        <v>-0.74054449796676636</v>
      </c>
      <c r="AN908">
        <v>-0.75368106365203857</v>
      </c>
      <c r="AO908">
        <v>-0.8964240550994873</v>
      </c>
      <c r="AP908">
        <v>-0.85122430324554443</v>
      </c>
      <c r="AQ908">
        <v>-1.2388501167297363</v>
      </c>
      <c r="AR908">
        <v>-1.3965674638748169</v>
      </c>
      <c r="AS908">
        <v>-1.5715759992599487</v>
      </c>
      <c r="AT908">
        <v>-1.3328233957290649</v>
      </c>
      <c r="AU908">
        <v>-1.1074620485305786</v>
      </c>
      <c r="AV908">
        <v>-0.82372480630874634</v>
      </c>
      <c r="AW908">
        <v>-0.81329238414764404</v>
      </c>
      <c r="AX908">
        <v>-0.33050259947776794</v>
      </c>
      <c r="AY908">
        <v>-0.58113765716552734</v>
      </c>
      <c r="AZ908">
        <v>-1.3000292778015137</v>
      </c>
      <c r="BA908">
        <v>-1.0510491132736206</v>
      </c>
      <c r="BB908">
        <v>-1.2148247957229614</v>
      </c>
      <c r="BC908">
        <v>-2.0005574226379395</v>
      </c>
      <c r="BD908">
        <v>-1.8688515424728394</v>
      </c>
      <c r="BE908">
        <v>-1.5907300710678101</v>
      </c>
      <c r="BF908">
        <v>-1.5497673749923706</v>
      </c>
      <c r="BG908">
        <v>-0.23626640439033508</v>
      </c>
      <c r="BH908">
        <v>-0.33267638087272644</v>
      </c>
      <c r="BI908">
        <v>-0.26851406693458557</v>
      </c>
      <c r="BJ908">
        <v>-0.21508055925369263</v>
      </c>
      <c r="BK908">
        <v>-0.31621354818344116</v>
      </c>
      <c r="BL908">
        <v>-0.4143231213092804</v>
      </c>
      <c r="BM908">
        <v>-0.46630972623825073</v>
      </c>
      <c r="BN908">
        <v>-0.37499290704727173</v>
      </c>
      <c r="BO908">
        <v>-0.56458991765975952</v>
      </c>
      <c r="BP908">
        <v>-0.68791890144348145</v>
      </c>
      <c r="BQ908">
        <v>-0.76034742593765259</v>
      </c>
      <c r="BR908">
        <v>-0.60473281145095825</v>
      </c>
      <c r="BS908">
        <v>-0.42658951878547668</v>
      </c>
      <c r="BT908">
        <v>-8.3723016083240509E-2</v>
      </c>
      <c r="BU908">
        <v>0.12056436389684677</v>
      </c>
      <c r="BV908">
        <v>0.5339057445526123</v>
      </c>
      <c r="BW908">
        <v>0.35027748346328735</v>
      </c>
      <c r="BX908">
        <v>-0.2838892936706543</v>
      </c>
      <c r="BY908">
        <v>-0.16942816972732544</v>
      </c>
      <c r="BZ908">
        <v>-0.2689661979675293</v>
      </c>
      <c r="CA908">
        <v>-0.84281277656555176</v>
      </c>
      <c r="CB908">
        <v>-0.76685357093811035</v>
      </c>
      <c r="CC908">
        <v>-0.58440858125686646</v>
      </c>
      <c r="CD908">
        <v>-0.57310503721237183</v>
      </c>
      <c r="CE908">
        <v>0.12854655086994171</v>
      </c>
      <c r="CF908">
        <v>3.2182902097702026E-2</v>
      </c>
      <c r="CG908">
        <v>8.9566588401794434E-2</v>
      </c>
      <c r="CH908">
        <v>9.1275610029697418E-2</v>
      </c>
      <c r="CI908">
        <v>-2.2323237732052803E-2</v>
      </c>
      <c r="CJ908">
        <v>-0.17928484082221985</v>
      </c>
      <c r="CK908">
        <v>-0.16841386258602142</v>
      </c>
      <c r="CL908">
        <v>-4.5156523585319519E-2</v>
      </c>
      <c r="CM908">
        <v>-9.759935736656189E-2</v>
      </c>
      <c r="CN908">
        <v>-0.1971110999584198</v>
      </c>
      <c r="CO908">
        <v>-0.19849291443824768</v>
      </c>
      <c r="CP908">
        <v>-0.10045949369668961</v>
      </c>
      <c r="CQ908">
        <v>4.4980708509683609E-2</v>
      </c>
      <c r="CR908">
        <v>0.42879998683929443</v>
      </c>
      <c r="CS908">
        <v>0.76735067367553711</v>
      </c>
      <c r="CT908">
        <v>1.1325923204421997</v>
      </c>
      <c r="CU908">
        <v>0.99537277221679688</v>
      </c>
      <c r="CV908">
        <v>0.41988623142242432</v>
      </c>
      <c r="CW908">
        <v>0.4411797821521759</v>
      </c>
      <c r="CX908">
        <v>0.38613259792327881</v>
      </c>
      <c r="CY908">
        <v>-4.0962424129247665E-2</v>
      </c>
      <c r="CZ908">
        <v>-3.6132121458649635E-3</v>
      </c>
      <c r="DA908">
        <v>0.11256659030914307</v>
      </c>
      <c r="DB908">
        <v>0.10332834720611572</v>
      </c>
      <c r="DC908">
        <v>0.49335950613021851</v>
      </c>
      <c r="DD908">
        <v>0.39704218506813049</v>
      </c>
      <c r="DE908">
        <v>0.44764721393585205</v>
      </c>
      <c r="DF908">
        <v>0.39763176441192627</v>
      </c>
      <c r="DG908">
        <v>0.27156707644462585</v>
      </c>
      <c r="DH908">
        <v>5.5753447115421295E-2</v>
      </c>
      <c r="DI908">
        <v>0.12948203086853027</v>
      </c>
      <c r="DJ908">
        <v>0.28467985987663269</v>
      </c>
      <c r="DK908">
        <v>0.36939117312431335</v>
      </c>
      <c r="DL908">
        <v>0.29369670152664185</v>
      </c>
      <c r="DM908">
        <v>0.36336156725883484</v>
      </c>
      <c r="DN908">
        <v>0.40381383895874023</v>
      </c>
      <c r="DO908">
        <v>0.51655095815658569</v>
      </c>
      <c r="DP908">
        <v>0.94132298231124878</v>
      </c>
      <c r="DQ908">
        <v>1.4141370058059692</v>
      </c>
      <c r="DR908">
        <v>1.7312788963317871</v>
      </c>
      <c r="DS908">
        <v>1.6404680013656616</v>
      </c>
      <c r="DT908">
        <v>1.1236617565155029</v>
      </c>
      <c r="DU908">
        <v>1.0517877340316772</v>
      </c>
      <c r="DV908">
        <v>1.0412313938140869</v>
      </c>
      <c r="DW908">
        <v>0.76088792085647583</v>
      </c>
      <c r="DX908">
        <v>0.75962716341018677</v>
      </c>
      <c r="DY908">
        <v>0.80954176187515259</v>
      </c>
      <c r="DZ908">
        <v>0.77976173162460327</v>
      </c>
      <c r="EA908">
        <v>1.0200915336608887</v>
      </c>
      <c r="EB908">
        <v>0.92384105920791626</v>
      </c>
      <c r="EC908">
        <v>0.96465879678726196</v>
      </c>
      <c r="ED908">
        <v>0.83996140956878662</v>
      </c>
      <c r="EE908">
        <v>0.69589799642562866</v>
      </c>
      <c r="EF908">
        <v>0.39511141180992126</v>
      </c>
      <c r="EG908">
        <v>0.55959635972976685</v>
      </c>
      <c r="EH908">
        <v>0.76091122627258301</v>
      </c>
      <c r="EI908">
        <v>1.0436513423919678</v>
      </c>
      <c r="EJ908">
        <v>1.0023452043533325</v>
      </c>
      <c r="EK908">
        <v>1.1745902299880981</v>
      </c>
      <c r="EL908">
        <v>1.1319043636322021</v>
      </c>
      <c r="EM908">
        <v>1.1974234580993652</v>
      </c>
      <c r="EN908">
        <v>1.68132483959198</v>
      </c>
      <c r="EO908">
        <v>2.3479938507080078</v>
      </c>
      <c r="EP908">
        <v>2.5956871509552002</v>
      </c>
      <c r="EQ908">
        <v>2.5718832015991211</v>
      </c>
      <c r="ER908">
        <v>2.1398017406463623</v>
      </c>
      <c r="ES908">
        <v>1.9334086179733276</v>
      </c>
      <c r="ET908">
        <v>1.987089991569519</v>
      </c>
      <c r="EU908">
        <v>1.9186325073242187</v>
      </c>
      <c r="EV908">
        <v>1.861625075340271</v>
      </c>
      <c r="EW908">
        <v>1.8158632516860962</v>
      </c>
      <c r="EX908">
        <v>1.7564240694046021</v>
      </c>
      <c r="EY908">
        <v>62.793224334716797</v>
      </c>
      <c r="EZ908">
        <v>61.804000854492188</v>
      </c>
      <c r="FA908">
        <v>60.991401672363281</v>
      </c>
      <c r="FB908">
        <v>60.472980499267578</v>
      </c>
      <c r="FC908">
        <v>59.469638824462891</v>
      </c>
      <c r="FD908">
        <v>58.782539367675781</v>
      </c>
      <c r="FE908">
        <v>58.290512084960938</v>
      </c>
      <c r="FF908">
        <v>58.349117279052734</v>
      </c>
      <c r="FG908">
        <v>60.765506744384766</v>
      </c>
      <c r="FH908">
        <v>64.820877075195312</v>
      </c>
      <c r="FI908">
        <v>69.399688720703125</v>
      </c>
      <c r="FJ908">
        <v>73.900772094726563</v>
      </c>
      <c r="FK908">
        <v>78.331703186035156</v>
      </c>
      <c r="FL908">
        <v>81.12908935546875</v>
      </c>
      <c r="FM908">
        <v>82.340911865234375</v>
      </c>
      <c r="FN908">
        <v>82.799919128417969</v>
      </c>
      <c r="FO908">
        <v>82.165260314941406</v>
      </c>
      <c r="FP908">
        <v>80.876960754394531</v>
      </c>
      <c r="FQ908">
        <v>78.947601318359375</v>
      </c>
      <c r="FR908">
        <v>76.717880249023437</v>
      </c>
      <c r="FS908">
        <v>72.23101806640625</v>
      </c>
      <c r="FT908">
        <v>69.3504638671875</v>
      </c>
      <c r="FU908">
        <v>67.370109558105469</v>
      </c>
      <c r="FV908">
        <v>65.395294189453125</v>
      </c>
      <c r="FW908">
        <v>1</v>
      </c>
    </row>
    <row r="909" spans="1:179" x14ac:dyDescent="0.2">
      <c r="A909" t="s">
        <v>241</v>
      </c>
      <c r="B909" t="s">
        <v>248</v>
      </c>
      <c r="C909" t="s">
        <v>218</v>
      </c>
      <c r="D909" t="s">
        <v>39</v>
      </c>
      <c r="E909">
        <v>2016</v>
      </c>
      <c r="F909" t="s">
        <v>227</v>
      </c>
      <c r="G909" t="s">
        <v>246</v>
      </c>
      <c r="H909">
        <v>82.68</v>
      </c>
      <c r="K909">
        <v>18.311829215595857</v>
      </c>
      <c r="L909">
        <v>17.801969354575967</v>
      </c>
      <c r="M909">
        <v>17.836476668947387</v>
      </c>
      <c r="N909">
        <v>18.217645381111936</v>
      </c>
      <c r="O909">
        <v>19.065847773440247</v>
      </c>
      <c r="P909">
        <v>20.33432856848172</v>
      </c>
      <c r="Q909">
        <v>23.506381457827835</v>
      </c>
      <c r="R909">
        <v>25.222514868614589</v>
      </c>
      <c r="S909">
        <v>26.1492403795726</v>
      </c>
      <c r="T909">
        <v>29.812260922596135</v>
      </c>
      <c r="U909">
        <v>31.761190200399387</v>
      </c>
      <c r="V909">
        <v>32.666520678809</v>
      </c>
      <c r="W909">
        <v>33.551764090330906</v>
      </c>
      <c r="X909">
        <v>34.281420796766895</v>
      </c>
      <c r="Y909">
        <v>34.389732830267519</v>
      </c>
      <c r="Z909">
        <v>32.783997314666102</v>
      </c>
      <c r="AA909">
        <v>31.929252590804843</v>
      </c>
      <c r="AB909">
        <v>30.176557159636712</v>
      </c>
      <c r="AC909">
        <v>27.829130281015701</v>
      </c>
      <c r="AD909">
        <v>26.576721856035757</v>
      </c>
      <c r="AE909">
        <v>25.838480369535972</v>
      </c>
      <c r="AF909">
        <v>24.409137492222751</v>
      </c>
      <c r="AG909">
        <v>22.534315454192505</v>
      </c>
      <c r="AH909">
        <v>20.436720195164895</v>
      </c>
      <c r="AI909">
        <v>-0.71374106407165527</v>
      </c>
      <c r="AJ909">
        <v>-0.79603785276412964</v>
      </c>
      <c r="AK909">
        <v>-0.73179370164871216</v>
      </c>
      <c r="AL909">
        <v>-0.61359381675720215</v>
      </c>
      <c r="AM909">
        <v>-0.68235117197036743</v>
      </c>
      <c r="AN909">
        <v>-0.68340063095092773</v>
      </c>
      <c r="AO909">
        <v>-0.81599807739257813</v>
      </c>
      <c r="AP909">
        <v>-0.78295689821243286</v>
      </c>
      <c r="AQ909">
        <v>-1.1372444629669189</v>
      </c>
      <c r="AR909">
        <v>-1.2758774757385254</v>
      </c>
      <c r="AS909">
        <v>-1.4374085664749146</v>
      </c>
      <c r="AT909">
        <v>-1.2238314151763916</v>
      </c>
      <c r="AU909">
        <v>-1.0259687900543213</v>
      </c>
      <c r="AV909">
        <v>-0.79102510213851929</v>
      </c>
      <c r="AW909">
        <v>-0.80529475212097168</v>
      </c>
      <c r="AX909">
        <v>-0.38520482182502747</v>
      </c>
      <c r="AY909">
        <v>-0.60698926448822021</v>
      </c>
      <c r="AZ909">
        <v>-1.2302851676940918</v>
      </c>
      <c r="BA909">
        <v>-1.0018438100814819</v>
      </c>
      <c r="BB909">
        <v>-1.1492115259170532</v>
      </c>
      <c r="BC909">
        <v>-1.8447157144546509</v>
      </c>
      <c r="BD909">
        <v>-1.7257164716720581</v>
      </c>
      <c r="BE909">
        <v>-1.47706139087677</v>
      </c>
      <c r="BF909">
        <v>-1.4385783672332764</v>
      </c>
      <c r="BG909">
        <v>-0.22727949917316437</v>
      </c>
      <c r="BH909">
        <v>-0.30951455235481262</v>
      </c>
      <c r="BI909">
        <v>-0.25430938601493835</v>
      </c>
      <c r="BJ909">
        <v>-0.20508173108100891</v>
      </c>
      <c r="BK909">
        <v>-0.29046177864074707</v>
      </c>
      <c r="BL909">
        <v>-0.36998775601387024</v>
      </c>
      <c r="BM909">
        <v>-0.41876739263534546</v>
      </c>
      <c r="BN909">
        <v>-0.34313502907752991</v>
      </c>
      <c r="BO909">
        <v>-0.51453375816345215</v>
      </c>
      <c r="BP909">
        <v>-0.62140750885009766</v>
      </c>
      <c r="BQ909">
        <v>-0.68820106983184814</v>
      </c>
      <c r="BR909">
        <v>-0.55140572786331177</v>
      </c>
      <c r="BS909">
        <v>-0.39715132117271423</v>
      </c>
      <c r="BT909">
        <v>-0.10759893804788589</v>
      </c>
      <c r="BU909">
        <v>5.7165522128343582E-2</v>
      </c>
      <c r="BV909">
        <v>0.41311651468276978</v>
      </c>
      <c r="BW909">
        <v>0.25321605801582336</v>
      </c>
      <c r="BX909">
        <v>-0.29183244705200195</v>
      </c>
      <c r="BY909">
        <v>-0.18762576580047607</v>
      </c>
      <c r="BZ909">
        <v>-0.2756669819355011</v>
      </c>
      <c r="CA909">
        <v>-0.77548462152481079</v>
      </c>
      <c r="CB909">
        <v>-0.70796996355056763</v>
      </c>
      <c r="CC909">
        <v>-0.547676682472229</v>
      </c>
      <c r="CD909">
        <v>-0.53658509254455566</v>
      </c>
      <c r="CE909">
        <v>0.10964228957891464</v>
      </c>
      <c r="CF909">
        <v>2.7450034394860268E-2</v>
      </c>
      <c r="CG909">
        <v>7.6394781470298767E-2</v>
      </c>
      <c r="CH909">
        <v>7.785247266292572E-2</v>
      </c>
      <c r="CI909">
        <v>-1.9040348008275032E-2</v>
      </c>
      <c r="CJ909">
        <v>-0.15291891992092133</v>
      </c>
      <c r="CK909">
        <v>-0.14364664256572723</v>
      </c>
      <c r="CL909">
        <v>-3.8515731692314148E-2</v>
      </c>
      <c r="CM909">
        <v>-8.3246238529682159E-2</v>
      </c>
      <c r="CN909">
        <v>-0.16812361776828766</v>
      </c>
      <c r="CO909">
        <v>-0.16930222511291504</v>
      </c>
      <c r="CP909">
        <v>-8.5685759782791138E-2</v>
      </c>
      <c r="CQ909">
        <v>3.8365773856639862E-2</v>
      </c>
      <c r="CR909">
        <v>0.36573997139930725</v>
      </c>
      <c r="CS909">
        <v>0.65450286865234375</v>
      </c>
      <c r="CT909">
        <v>0.96603149175643921</v>
      </c>
      <c r="CU909">
        <v>0.84899163246154785</v>
      </c>
      <c r="CV909">
        <v>0.35813707113265991</v>
      </c>
      <c r="CW909">
        <v>0.3762991726398468</v>
      </c>
      <c r="CX909">
        <v>0.32934731245040894</v>
      </c>
      <c r="CY909">
        <v>-3.4938424825668335E-2</v>
      </c>
      <c r="CZ909">
        <v>-3.0818474479019642E-3</v>
      </c>
      <c r="DA909">
        <v>9.6012361347675323E-2</v>
      </c>
      <c r="DB909">
        <v>8.8132716715335846E-2</v>
      </c>
      <c r="DC909">
        <v>0.44656407833099365</v>
      </c>
      <c r="DD909">
        <v>0.36441460251808167</v>
      </c>
      <c r="DE909">
        <v>0.40709894895553589</v>
      </c>
      <c r="DF909">
        <v>0.36078667640686035</v>
      </c>
      <c r="DG909">
        <v>0.2523810863494873</v>
      </c>
      <c r="DH909">
        <v>6.4149901270866394E-2</v>
      </c>
      <c r="DI909">
        <v>0.13147410750389099</v>
      </c>
      <c r="DJ909">
        <v>0.26610356569290161</v>
      </c>
      <c r="DK909">
        <v>0.34804129600524902</v>
      </c>
      <c r="DL909">
        <v>0.28516030311584473</v>
      </c>
      <c r="DM909">
        <v>0.34959658980369568</v>
      </c>
      <c r="DN909">
        <v>0.38003420829772949</v>
      </c>
      <c r="DO909">
        <v>0.47388288378715515</v>
      </c>
      <c r="DP909">
        <v>0.83907884359359741</v>
      </c>
      <c r="DQ909">
        <v>1.2518402338027954</v>
      </c>
      <c r="DR909">
        <v>1.5189464092254639</v>
      </c>
      <c r="DS909">
        <v>1.4447672367095947</v>
      </c>
      <c r="DT909">
        <v>1.0081065893173218</v>
      </c>
      <c r="DU909">
        <v>0.94022411108016968</v>
      </c>
      <c r="DV909">
        <v>0.93436163663864136</v>
      </c>
      <c r="DW909">
        <v>0.70560777187347412</v>
      </c>
      <c r="DX909">
        <v>0.70180624723434448</v>
      </c>
      <c r="DY909">
        <v>0.73970139026641846</v>
      </c>
      <c r="DZ909">
        <v>0.71285051107406616</v>
      </c>
      <c r="EA909">
        <v>0.93302559852600098</v>
      </c>
      <c r="EB909">
        <v>0.85093796253204346</v>
      </c>
      <c r="EC909">
        <v>0.8845832347869873</v>
      </c>
      <c r="ED909">
        <v>0.7692987322807312</v>
      </c>
      <c r="EE909">
        <v>0.64427047967910767</v>
      </c>
      <c r="EF909">
        <v>0.37756279110908508</v>
      </c>
      <c r="EG909">
        <v>0.52870476245880127</v>
      </c>
      <c r="EH909">
        <v>0.70592546463012695</v>
      </c>
      <c r="EI909">
        <v>0.97075200080871582</v>
      </c>
      <c r="EJ909">
        <v>0.93963027000427246</v>
      </c>
      <c r="EK909">
        <v>1.0988041162490845</v>
      </c>
      <c r="EL909">
        <v>1.0524598360061646</v>
      </c>
      <c r="EM909">
        <v>1.1027003526687622</v>
      </c>
      <c r="EN909">
        <v>1.5225050449371338</v>
      </c>
      <c r="EO909">
        <v>2.1143004894256592</v>
      </c>
      <c r="EP909">
        <v>2.3172676563262939</v>
      </c>
      <c r="EQ909">
        <v>2.3049724102020264</v>
      </c>
      <c r="ER909">
        <v>1.9465593099594116</v>
      </c>
      <c r="ES909">
        <v>1.7544420957565308</v>
      </c>
      <c r="ET909">
        <v>1.8079061508178711</v>
      </c>
      <c r="EU909">
        <v>1.774838924407959</v>
      </c>
      <c r="EV909">
        <v>1.719552755355835</v>
      </c>
      <c r="EW909">
        <v>1.6690860986709595</v>
      </c>
      <c r="EX909">
        <v>1.6148437261581421</v>
      </c>
      <c r="EY909">
        <v>62.793228149414063</v>
      </c>
      <c r="EZ909">
        <v>61.804000854492188</v>
      </c>
      <c r="FA909">
        <v>60.991401672363281</v>
      </c>
      <c r="FB909">
        <v>60.472980499267578</v>
      </c>
      <c r="FC909">
        <v>59.469638824462891</v>
      </c>
      <c r="FD909">
        <v>58.782539367675781</v>
      </c>
      <c r="FE909">
        <v>58.290512084960938</v>
      </c>
      <c r="FF909">
        <v>58.349113464355469</v>
      </c>
      <c r="FG909">
        <v>60.765506744384766</v>
      </c>
      <c r="FH909">
        <v>64.820877075195312</v>
      </c>
      <c r="FI909">
        <v>69.399688720703125</v>
      </c>
      <c r="FJ909">
        <v>73.900772094726563</v>
      </c>
      <c r="FK909">
        <v>78.331703186035156</v>
      </c>
      <c r="FL909">
        <v>81.12908935546875</v>
      </c>
      <c r="FM909">
        <v>82.340911865234375</v>
      </c>
      <c r="FN909">
        <v>82.799919128417969</v>
      </c>
      <c r="FO909">
        <v>82.165260314941406</v>
      </c>
      <c r="FP909">
        <v>80.876960754394531</v>
      </c>
      <c r="FQ909">
        <v>78.947593688964844</v>
      </c>
      <c r="FR909">
        <v>76.717880249023437</v>
      </c>
      <c r="FS909">
        <v>72.23101806640625</v>
      </c>
      <c r="FT909">
        <v>69.3504638671875</v>
      </c>
      <c r="FU909">
        <v>67.370109558105469</v>
      </c>
      <c r="FV909">
        <v>65.395294189453125</v>
      </c>
      <c r="FW909">
        <v>1</v>
      </c>
    </row>
    <row r="910" spans="1:179" x14ac:dyDescent="0.2">
      <c r="A910" t="s">
        <v>241</v>
      </c>
      <c r="B910" t="s">
        <v>248</v>
      </c>
      <c r="C910" t="s">
        <v>218</v>
      </c>
      <c r="D910" t="s">
        <v>39</v>
      </c>
      <c r="E910" t="s">
        <v>250</v>
      </c>
      <c r="F910" t="s">
        <v>227</v>
      </c>
      <c r="G910" t="s">
        <v>246</v>
      </c>
      <c r="H910">
        <v>78.430000000000007</v>
      </c>
      <c r="K910">
        <v>17.371362929158256</v>
      </c>
      <c r="L910">
        <v>16.887688655850628</v>
      </c>
      <c r="M910">
        <v>16.920423729698193</v>
      </c>
      <c r="N910">
        <v>17.282016225908833</v>
      </c>
      <c r="O910">
        <v>18.086656298784035</v>
      </c>
      <c r="P910">
        <v>19.289989947208721</v>
      </c>
      <c r="Q910">
        <v>22.299131269059092</v>
      </c>
      <c r="R910">
        <v>23.927126810227691</v>
      </c>
      <c r="S910">
        <v>24.806257179838745</v>
      </c>
      <c r="T910">
        <v>28.281150841233874</v>
      </c>
      <c r="U910">
        <v>30.129986225693905</v>
      </c>
      <c r="V910">
        <v>30.988820377439247</v>
      </c>
      <c r="W910">
        <v>31.828599101953351</v>
      </c>
      <c r="X910">
        <v>32.520781805929133</v>
      </c>
      <c r="Y910">
        <v>32.623531106470445</v>
      </c>
      <c r="Z910">
        <v>31.100263601004929</v>
      </c>
      <c r="AA910">
        <v>30.289417200289748</v>
      </c>
      <c r="AB910">
        <v>28.626737405680903</v>
      </c>
      <c r="AC910">
        <v>26.399870620386903</v>
      </c>
      <c r="AD910">
        <v>25.211783890780836</v>
      </c>
      <c r="AE910">
        <v>24.511457307326967</v>
      </c>
      <c r="AF910">
        <v>23.155523196120406</v>
      </c>
      <c r="AG910">
        <v>21.376989022021085</v>
      </c>
      <c r="AH910">
        <v>19.387122903565995</v>
      </c>
      <c r="AI910">
        <v>-0.69794958829879761</v>
      </c>
      <c r="AJ910">
        <v>-0.77602243423461914</v>
      </c>
      <c r="AK910">
        <v>-0.71469002962112427</v>
      </c>
      <c r="AL910">
        <v>-0.59960240125656128</v>
      </c>
      <c r="AM910">
        <v>-0.66411548852920532</v>
      </c>
      <c r="AN910">
        <v>-0.66174507141113281</v>
      </c>
      <c r="AO910">
        <v>-0.79112756252288818</v>
      </c>
      <c r="AP910">
        <v>-0.76161020994186401</v>
      </c>
      <c r="AQ910">
        <v>-1.1055464744567871</v>
      </c>
      <c r="AR910">
        <v>-1.2384216785430908</v>
      </c>
      <c r="AS910">
        <v>-1.3957202434539795</v>
      </c>
      <c r="AT910">
        <v>-1.1898187398910522</v>
      </c>
      <c r="AU910">
        <v>-1.0002477169036865</v>
      </c>
      <c r="AV910">
        <v>-0.77971261739730835</v>
      </c>
      <c r="AW910">
        <v>-0.80092841386795044</v>
      </c>
      <c r="AX910">
        <v>-0.39966273307800293</v>
      </c>
      <c r="AY910">
        <v>-0.61271083354949951</v>
      </c>
      <c r="AZ910">
        <v>-1.2073514461517334</v>
      </c>
      <c r="BA910">
        <v>-0.98531383275985718</v>
      </c>
      <c r="BB910">
        <v>-1.1276576519012451</v>
      </c>
      <c r="BC910">
        <v>-1.795835018157959</v>
      </c>
      <c r="BD910">
        <v>-1.680739164352417</v>
      </c>
      <c r="BE910">
        <v>-1.441064715385437</v>
      </c>
      <c r="BF910">
        <v>-1.4033832550048828</v>
      </c>
      <c r="BG910">
        <v>-0.22414463758468628</v>
      </c>
      <c r="BH910">
        <v>-0.30215728282928467</v>
      </c>
      <c r="BI910">
        <v>-0.24962875247001648</v>
      </c>
      <c r="BJ910">
        <v>-0.20171885192394257</v>
      </c>
      <c r="BK910">
        <v>-0.28242212533950806</v>
      </c>
      <c r="BL910">
        <v>-0.35648643970489502</v>
      </c>
      <c r="BM910">
        <v>-0.40423193573951721</v>
      </c>
      <c r="BN910">
        <v>-0.33323144912719727</v>
      </c>
      <c r="BO910">
        <v>-0.49903729557991028</v>
      </c>
      <c r="BP910">
        <v>-0.60097956657409668</v>
      </c>
      <c r="BQ910">
        <v>-0.66600543260574341</v>
      </c>
      <c r="BR910">
        <v>-0.53488808870315552</v>
      </c>
      <c r="BS910">
        <v>-0.38779059052467346</v>
      </c>
      <c r="BT910">
        <v>-0.11406758427619934</v>
      </c>
      <c r="BU910">
        <v>3.9092633873224258E-2</v>
      </c>
      <c r="BV910">
        <v>0.37788820266723633</v>
      </c>
      <c r="BW910">
        <v>0.22511389851570129</v>
      </c>
      <c r="BX910">
        <v>-0.29331511259078979</v>
      </c>
      <c r="BY910">
        <v>-0.19227986037731171</v>
      </c>
      <c r="BZ910">
        <v>-0.2768406867980957</v>
      </c>
      <c r="CA910">
        <v>-0.75442290306091309</v>
      </c>
      <c r="CB910">
        <v>-0.68947213888168335</v>
      </c>
      <c r="CC910">
        <v>-0.53586041927337646</v>
      </c>
      <c r="CD910">
        <v>-0.52485775947570801</v>
      </c>
      <c r="CE910">
        <v>0.10401123762130737</v>
      </c>
      <c r="CF910">
        <v>2.6040242984890938E-2</v>
      </c>
      <c r="CG910">
        <v>7.2471268475055695E-2</v>
      </c>
      <c r="CH910">
        <v>7.3854096233844757E-2</v>
      </c>
      <c r="CI910">
        <v>-1.8062464892864227E-2</v>
      </c>
      <c r="CJ910">
        <v>-0.14506524801254272</v>
      </c>
      <c r="CK910">
        <v>-0.13626918196678162</v>
      </c>
      <c r="CL910">
        <v>-3.6537624895572662E-2</v>
      </c>
      <c r="CM910">
        <v>-7.8970849514007568E-2</v>
      </c>
      <c r="CN910">
        <v>-0.15948906540870667</v>
      </c>
      <c r="CO910">
        <v>-0.16060714423656464</v>
      </c>
      <c r="CP910">
        <v>-8.1285074353218079E-2</v>
      </c>
      <c r="CQ910">
        <v>3.6395367234945297E-2</v>
      </c>
      <c r="CR910">
        <v>0.34695613384246826</v>
      </c>
      <c r="CS910">
        <v>0.62088865041732788</v>
      </c>
      <c r="CT910">
        <v>0.91641765832901001</v>
      </c>
      <c r="CU910">
        <v>0.80538880825042725</v>
      </c>
      <c r="CV910">
        <v>0.33974373340606689</v>
      </c>
      <c r="CW910">
        <v>0.35697305202484131</v>
      </c>
      <c r="CX910">
        <v>0.31243255734443665</v>
      </c>
      <c r="CY910">
        <v>-3.3144041895866394E-2</v>
      </c>
      <c r="CZ910">
        <v>-2.9235687106847763E-3</v>
      </c>
      <c r="DA910">
        <v>9.1081321239471436E-2</v>
      </c>
      <c r="DB910">
        <v>8.3606362342834473E-2</v>
      </c>
      <c r="DC910">
        <v>0.43216711282730103</v>
      </c>
      <c r="DD910">
        <v>0.35423779487609863</v>
      </c>
      <c r="DE910">
        <v>0.39457127451896667</v>
      </c>
      <c r="DF910">
        <v>0.34942704439163208</v>
      </c>
      <c r="DG910">
        <v>0.2462971955537796</v>
      </c>
      <c r="DH910">
        <v>6.6355936229228973E-2</v>
      </c>
      <c r="DI910">
        <v>0.13169355690479279</v>
      </c>
      <c r="DJ910">
        <v>0.26015618443489075</v>
      </c>
      <c r="DK910">
        <v>0.34109559655189514</v>
      </c>
      <c r="DL910">
        <v>0.28200143575668335</v>
      </c>
      <c r="DM910">
        <v>0.34479114413261414</v>
      </c>
      <c r="DN910">
        <v>0.37231793999671936</v>
      </c>
      <c r="DO910">
        <v>0.46058130264282227</v>
      </c>
      <c r="DP910">
        <v>0.80797988176345825</v>
      </c>
      <c r="DQ910">
        <v>1.2026846408843994</v>
      </c>
      <c r="DR910">
        <v>1.4549471139907837</v>
      </c>
      <c r="DS910">
        <v>1.385663628578186</v>
      </c>
      <c r="DT910">
        <v>0.97280257940292358</v>
      </c>
      <c r="DU910">
        <v>0.90622597932815552</v>
      </c>
      <c r="DV910">
        <v>0.90170580148696899</v>
      </c>
      <c r="DW910">
        <v>0.68813484907150269</v>
      </c>
      <c r="DX910">
        <v>0.6836249828338623</v>
      </c>
      <c r="DY910">
        <v>0.71802306175231934</v>
      </c>
      <c r="DZ910">
        <v>0.69207048416137695</v>
      </c>
      <c r="EA910">
        <v>0.90597206354141235</v>
      </c>
      <c r="EB910">
        <v>0.82810288667678833</v>
      </c>
      <c r="EC910">
        <v>0.85963255167007446</v>
      </c>
      <c r="ED910">
        <v>0.7473105788230896</v>
      </c>
      <c r="EE910">
        <v>0.62799054384231567</v>
      </c>
      <c r="EF910">
        <v>0.37161454558372498</v>
      </c>
      <c r="EG910">
        <v>0.51858919858932495</v>
      </c>
      <c r="EH910">
        <v>0.68853491544723511</v>
      </c>
      <c r="EI910">
        <v>0.94760483503341675</v>
      </c>
      <c r="EJ910">
        <v>0.91944360733032227</v>
      </c>
      <c r="EK910">
        <v>1.0745060443878174</v>
      </c>
      <c r="EL910">
        <v>1.0272486209869385</v>
      </c>
      <c r="EM910">
        <v>1.0730384588241577</v>
      </c>
      <c r="EN910">
        <v>1.4736249446868896</v>
      </c>
      <c r="EO910">
        <v>2.042705774307251</v>
      </c>
      <c r="EP910">
        <v>2.2324979305267334</v>
      </c>
      <c r="EQ910">
        <v>2.2234883308410645</v>
      </c>
      <c r="ER910">
        <v>1.8868389129638672</v>
      </c>
      <c r="ES910">
        <v>1.699259877204895</v>
      </c>
      <c r="ET910">
        <v>1.7525228261947632</v>
      </c>
      <c r="EU910">
        <v>1.7295470237731934</v>
      </c>
      <c r="EV910">
        <v>1.6748920679092407</v>
      </c>
      <c r="EW910">
        <v>1.6232274770736694</v>
      </c>
      <c r="EX910">
        <v>1.5705959796905518</v>
      </c>
      <c r="EY910">
        <v>62.793228149414063</v>
      </c>
      <c r="EZ910">
        <v>61.803997039794922</v>
      </c>
      <c r="FA910">
        <v>60.991401672363281</v>
      </c>
      <c r="FB910">
        <v>60.472976684570312</v>
      </c>
      <c r="FC910">
        <v>59.469638824462891</v>
      </c>
      <c r="FD910">
        <v>58.782535552978516</v>
      </c>
      <c r="FE910">
        <v>58.290512084960938</v>
      </c>
      <c r="FF910">
        <v>58.349117279052734</v>
      </c>
      <c r="FG910">
        <v>60.765506744384766</v>
      </c>
      <c r="FH910">
        <v>64.820877075195312</v>
      </c>
      <c r="FI910">
        <v>69.399688720703125</v>
      </c>
      <c r="FJ910">
        <v>73.900772094726563</v>
      </c>
      <c r="FK910">
        <v>78.331703186035156</v>
      </c>
      <c r="FL910">
        <v>81.12908935546875</v>
      </c>
      <c r="FM910">
        <v>82.340911865234375</v>
      </c>
      <c r="FN910">
        <v>82.799919128417969</v>
      </c>
      <c r="FO910">
        <v>82.165260314941406</v>
      </c>
      <c r="FP910">
        <v>80.876953125</v>
      </c>
      <c r="FQ910">
        <v>78.947601318359375</v>
      </c>
      <c r="FR910">
        <v>76.717880249023437</v>
      </c>
      <c r="FS910">
        <v>72.23101806640625</v>
      </c>
      <c r="FT910">
        <v>69.3504638671875</v>
      </c>
      <c r="FU910">
        <v>67.370109558105469</v>
      </c>
      <c r="FV910">
        <v>65.395294189453125</v>
      </c>
      <c r="FW910">
        <v>1</v>
      </c>
    </row>
    <row r="911" spans="1:179" x14ac:dyDescent="0.2">
      <c r="A911" t="s">
        <v>241</v>
      </c>
      <c r="B911" t="s">
        <v>248</v>
      </c>
      <c r="C911" t="s">
        <v>218</v>
      </c>
      <c r="D911" t="s">
        <v>40</v>
      </c>
      <c r="E911">
        <v>2015</v>
      </c>
      <c r="F911" t="s">
        <v>227</v>
      </c>
      <c r="G911" t="s">
        <v>246</v>
      </c>
      <c r="H911">
        <v>97.240000000000009</v>
      </c>
      <c r="K911">
        <v>18.400509011173376</v>
      </c>
      <c r="L911">
        <v>17.755644417388496</v>
      </c>
      <c r="M911">
        <v>17.640341503668562</v>
      </c>
      <c r="N911">
        <v>18.141381970946263</v>
      </c>
      <c r="O911">
        <v>19.251540371423751</v>
      </c>
      <c r="P911">
        <v>20.839663269322141</v>
      </c>
      <c r="Q911">
        <v>24.169062628095382</v>
      </c>
      <c r="R911">
        <v>26.683751465471509</v>
      </c>
      <c r="S911">
        <v>28.249163495107421</v>
      </c>
      <c r="T911">
        <v>29.709952502356767</v>
      </c>
      <c r="U911">
        <v>31.217443004942798</v>
      </c>
      <c r="V911">
        <v>32.68983177831538</v>
      </c>
      <c r="W911">
        <v>33.809582199305851</v>
      </c>
      <c r="X911">
        <v>34.94865823805074</v>
      </c>
      <c r="Y911">
        <v>35.12392000395652</v>
      </c>
      <c r="Z911">
        <v>32.635089630375603</v>
      </c>
      <c r="AA911">
        <v>31.89925589297701</v>
      </c>
      <c r="AB911">
        <v>30.769756321980338</v>
      </c>
      <c r="AC911">
        <v>29.087671674559541</v>
      </c>
      <c r="AD911">
        <v>27.55288600653461</v>
      </c>
      <c r="AE911">
        <v>26.092853306070552</v>
      </c>
      <c r="AF911">
        <v>24.134644444115871</v>
      </c>
      <c r="AG911">
        <v>21.526913740949738</v>
      </c>
      <c r="AH911">
        <v>19.754051146954303</v>
      </c>
      <c r="AI911">
        <v>-0.82320195436477661</v>
      </c>
      <c r="AJ911">
        <v>-1.9351826906204224</v>
      </c>
      <c r="AK911">
        <v>-0.79082143306732178</v>
      </c>
      <c r="AL911">
        <v>-0.60934275388717651</v>
      </c>
      <c r="AM911">
        <v>-1.210838794708252</v>
      </c>
      <c r="AN911">
        <v>-0.66994786262512207</v>
      </c>
      <c r="AO911">
        <v>-0.89054191112518311</v>
      </c>
      <c r="AP911">
        <v>-0.77651607990264893</v>
      </c>
      <c r="AQ911">
        <v>-0.9802166223526001</v>
      </c>
      <c r="AR911">
        <v>-0.90586990118026733</v>
      </c>
      <c r="AS911">
        <v>-0.87134969234466553</v>
      </c>
      <c r="AT911">
        <v>-0.85652291774749756</v>
      </c>
      <c r="AU911">
        <v>-0.64826148748397827</v>
      </c>
      <c r="AV911">
        <v>-0.36731386184692383</v>
      </c>
      <c r="AW911">
        <v>-0.36514398455619812</v>
      </c>
      <c r="AX911">
        <v>-0.19130763411521912</v>
      </c>
      <c r="AY911">
        <v>-0.54329019784927368</v>
      </c>
      <c r="AZ911">
        <v>-1.1401818990707397</v>
      </c>
      <c r="BA911">
        <v>-0.95434385538101196</v>
      </c>
      <c r="BB911">
        <v>-1.1523858308792114</v>
      </c>
      <c r="BC911">
        <v>-1.802371621131897</v>
      </c>
      <c r="BD911">
        <v>-1.6504359245300293</v>
      </c>
      <c r="BE911">
        <v>-1.361214280128479</v>
      </c>
      <c r="BF911">
        <v>-1.3606346845626831</v>
      </c>
      <c r="BG911">
        <v>-0.27630254626274109</v>
      </c>
      <c r="BH911">
        <v>-0.75405269861221313</v>
      </c>
      <c r="BI911">
        <v>-0.28215232491493225</v>
      </c>
      <c r="BJ911">
        <v>-0.21822652220726013</v>
      </c>
      <c r="BK911">
        <v>-0.52844023704528809</v>
      </c>
      <c r="BL911">
        <v>-0.35800346732139587</v>
      </c>
      <c r="BM911">
        <v>-0.45802855491638184</v>
      </c>
      <c r="BN911">
        <v>-0.32528811693191528</v>
      </c>
      <c r="BO911">
        <v>-0.42736518383026123</v>
      </c>
      <c r="BP911">
        <v>-0.38402318954467773</v>
      </c>
      <c r="BQ911">
        <v>-0.3053361177444458</v>
      </c>
      <c r="BR911">
        <v>-0.28250187635421753</v>
      </c>
      <c r="BS911">
        <v>-0.1190408393740654</v>
      </c>
      <c r="BT911">
        <v>0.17898337543010712</v>
      </c>
      <c r="BU911">
        <v>0.2453981339931488</v>
      </c>
      <c r="BV911">
        <v>0.43310201168060303</v>
      </c>
      <c r="BW911">
        <v>0.16364619135856628</v>
      </c>
      <c r="BX911">
        <v>-0.31317773461341858</v>
      </c>
      <c r="BY911">
        <v>-0.21363082528114319</v>
      </c>
      <c r="BZ911">
        <v>-0.31971067190170288</v>
      </c>
      <c r="CA911">
        <v>-0.80074518918991089</v>
      </c>
      <c r="CB911">
        <v>-0.71928268671035767</v>
      </c>
      <c r="CC911">
        <v>-0.51322054862976074</v>
      </c>
      <c r="CD911">
        <v>-0.51814055442810059</v>
      </c>
      <c r="CE911">
        <v>0.10247832536697388</v>
      </c>
      <c r="CF911">
        <v>6.399429589509964E-2</v>
      </c>
      <c r="CG911">
        <v>7.0150315761566162E-2</v>
      </c>
      <c r="CH911">
        <v>5.2659414708614349E-2</v>
      </c>
      <c r="CI911">
        <v>-5.5812995880842209E-2</v>
      </c>
      <c r="CJ911">
        <v>-0.14195173978805542</v>
      </c>
      <c r="CK911">
        <v>-0.15847110748291016</v>
      </c>
      <c r="CL911">
        <v>-1.2769046239554882E-2</v>
      </c>
      <c r="CM911">
        <v>-4.4461969286203384E-2</v>
      </c>
      <c r="CN911">
        <v>-2.2593744099140167E-2</v>
      </c>
      <c r="CO911">
        <v>8.6683154106140137E-2</v>
      </c>
      <c r="CP911">
        <v>0.11506331712007523</v>
      </c>
      <c r="CQ911">
        <v>0.24749577045440674</v>
      </c>
      <c r="CR911">
        <v>0.55734717845916748</v>
      </c>
      <c r="CS911">
        <v>0.66825771331787109</v>
      </c>
      <c r="CT911">
        <v>0.86556625366210938</v>
      </c>
      <c r="CU911">
        <v>0.65326815843582153</v>
      </c>
      <c r="CV911">
        <v>0.25960284471511841</v>
      </c>
      <c r="CW911">
        <v>0.29938477277755737</v>
      </c>
      <c r="CX911">
        <v>0.25699755549430847</v>
      </c>
      <c r="CY911">
        <v>-0.10702170431613922</v>
      </c>
      <c r="CZ911">
        <v>-7.4368752539157867E-2</v>
      </c>
      <c r="DA911">
        <v>7.409726083278656E-2</v>
      </c>
      <c r="DB911">
        <v>6.5368354320526123E-2</v>
      </c>
      <c r="DC911">
        <v>0.48125919699668884</v>
      </c>
      <c r="DD911">
        <v>0.882041335105896</v>
      </c>
      <c r="DE911">
        <v>0.42245295643806458</v>
      </c>
      <c r="DF911">
        <v>0.32354533672332764</v>
      </c>
      <c r="DG911">
        <v>0.41681420803070068</v>
      </c>
      <c r="DH911">
        <v>7.4099995195865631E-2</v>
      </c>
      <c r="DI911">
        <v>0.14108631014823914</v>
      </c>
      <c r="DJ911">
        <v>0.29975003004074097</v>
      </c>
      <c r="DK911">
        <v>0.33844125270843506</v>
      </c>
      <c r="DL911">
        <v>0.33883571624755859</v>
      </c>
      <c r="DM911">
        <v>0.47870242595672607</v>
      </c>
      <c r="DN911">
        <v>0.51262849569320679</v>
      </c>
      <c r="DO911">
        <v>0.61403238773345947</v>
      </c>
      <c r="DP911">
        <v>0.93571096658706665</v>
      </c>
      <c r="DQ911">
        <v>1.0911173820495605</v>
      </c>
      <c r="DR911">
        <v>1.2980304956436157</v>
      </c>
      <c r="DS911">
        <v>1.1428902149200439</v>
      </c>
      <c r="DT911">
        <v>0.83238345384597778</v>
      </c>
      <c r="DU911">
        <v>0.81240040063858032</v>
      </c>
      <c r="DV911">
        <v>0.83370578289031982</v>
      </c>
      <c r="DW911">
        <v>0.58670175075531006</v>
      </c>
      <c r="DX911">
        <v>0.57054519653320313</v>
      </c>
      <c r="DY911">
        <v>0.66141510009765625</v>
      </c>
      <c r="DZ911">
        <v>0.64887726306915283</v>
      </c>
      <c r="EA911">
        <v>1.0281585454940796</v>
      </c>
      <c r="EB911">
        <v>2.06317138671875</v>
      </c>
      <c r="EC911">
        <v>0.9311220645904541</v>
      </c>
      <c r="ED911">
        <v>0.71466159820556641</v>
      </c>
      <c r="EE911">
        <v>1.0992128849029541</v>
      </c>
      <c r="EF911">
        <v>0.38604438304901123</v>
      </c>
      <c r="EG911">
        <v>0.57359963655471802</v>
      </c>
      <c r="EH911">
        <v>0.75097793340682983</v>
      </c>
      <c r="EI911">
        <v>0.89129269123077393</v>
      </c>
      <c r="EJ911">
        <v>0.86068242788314819</v>
      </c>
      <c r="EK911">
        <v>1.0447160005569458</v>
      </c>
      <c r="EL911">
        <v>1.0866495370864868</v>
      </c>
      <c r="EM911">
        <v>1.1432530879974365</v>
      </c>
      <c r="EN911">
        <v>1.4820082187652588</v>
      </c>
      <c r="EO911">
        <v>1.7016594409942627</v>
      </c>
      <c r="EP911">
        <v>1.9224401712417603</v>
      </c>
      <c r="EQ911">
        <v>1.8498265743255615</v>
      </c>
      <c r="ER911">
        <v>1.6593875885009766</v>
      </c>
      <c r="ES911">
        <v>1.5531134605407715</v>
      </c>
      <c r="ET911">
        <v>1.6663808822631836</v>
      </c>
      <c r="EU911">
        <v>1.5883282423019409</v>
      </c>
      <c r="EV911">
        <v>1.5016984939575195</v>
      </c>
      <c r="EW911">
        <v>1.509408712387085</v>
      </c>
      <c r="EX911">
        <v>1.4913713932037354</v>
      </c>
      <c r="EY911">
        <v>65.163742065429687</v>
      </c>
      <c r="EZ911">
        <v>64.078201293945313</v>
      </c>
      <c r="FA911">
        <v>62.971824645996094</v>
      </c>
      <c r="FB911">
        <v>62.113082885742188</v>
      </c>
      <c r="FC911">
        <v>61.528766632080078</v>
      </c>
      <c r="FD911">
        <v>60.525959014892578</v>
      </c>
      <c r="FE911">
        <v>60.308612823486328</v>
      </c>
      <c r="FF911">
        <v>60.755043029785156</v>
      </c>
      <c r="FG911">
        <v>63.279762268066406</v>
      </c>
      <c r="FH911">
        <v>66.632209777832031</v>
      </c>
      <c r="FI911">
        <v>70.729690551757813</v>
      </c>
      <c r="FJ911">
        <v>74.921318054199219</v>
      </c>
      <c r="FK911">
        <v>79.154136657714844</v>
      </c>
      <c r="FL911">
        <v>81.8751220703125</v>
      </c>
      <c r="FM911">
        <v>83.446723937988281</v>
      </c>
      <c r="FN911">
        <v>83.974143981933594</v>
      </c>
      <c r="FO911">
        <v>84.116203308105469</v>
      </c>
      <c r="FP911">
        <v>83.587989807128906</v>
      </c>
      <c r="FQ911">
        <v>82.044746398925781</v>
      </c>
      <c r="FR911">
        <v>79.338157653808594</v>
      </c>
      <c r="FS911">
        <v>74.909950256347656</v>
      </c>
      <c r="FT911">
        <v>71.386497497558594</v>
      </c>
      <c r="FU911">
        <v>69.71343994140625</v>
      </c>
      <c r="FV911">
        <v>68.259208679199219</v>
      </c>
      <c r="FW911">
        <v>1</v>
      </c>
    </row>
    <row r="912" spans="1:179" x14ac:dyDescent="0.2">
      <c r="A912" t="s">
        <v>241</v>
      </c>
      <c r="B912" t="s">
        <v>248</v>
      </c>
      <c r="C912" t="s">
        <v>218</v>
      </c>
      <c r="D912" t="s">
        <v>40</v>
      </c>
      <c r="E912">
        <v>2016</v>
      </c>
      <c r="F912" t="s">
        <v>227</v>
      </c>
      <c r="G912" t="s">
        <v>246</v>
      </c>
      <c r="H912">
        <v>82.98</v>
      </c>
      <c r="K912">
        <v>15.702943645834596</v>
      </c>
      <c r="L912">
        <v>15.152617979884322</v>
      </c>
      <c r="M912">
        <v>15.054218791294202</v>
      </c>
      <c r="N912">
        <v>15.481805344316555</v>
      </c>
      <c r="O912">
        <v>16.429211461726794</v>
      </c>
      <c r="P912">
        <v>17.784511163121721</v>
      </c>
      <c r="Q912">
        <v>20.625811394193978</v>
      </c>
      <c r="R912">
        <v>22.771839913087028</v>
      </c>
      <c r="S912">
        <v>24.10775822213802</v>
      </c>
      <c r="T912">
        <v>25.354391532410148</v>
      </c>
      <c r="U912">
        <v>26.640879770010795</v>
      </c>
      <c r="V912">
        <v>27.897412288703052</v>
      </c>
      <c r="W912">
        <v>28.853004209966521</v>
      </c>
      <c r="X912">
        <v>29.825088560126073</v>
      </c>
      <c r="Y912">
        <v>29.974656467819099</v>
      </c>
      <c r="Z912">
        <v>27.850695490617284</v>
      </c>
      <c r="AA912">
        <v>27.222737008378694</v>
      </c>
      <c r="AB912">
        <v>26.25882518938581</v>
      </c>
      <c r="AC912">
        <v>24.823338790072992</v>
      </c>
      <c r="AD912">
        <v>23.513556933560469</v>
      </c>
      <c r="AE912">
        <v>22.267569053413187</v>
      </c>
      <c r="AF912">
        <v>20.596439010903165</v>
      </c>
      <c r="AG912">
        <v>18.37100882033263</v>
      </c>
      <c r="AH912">
        <v>16.858052771757364</v>
      </c>
      <c r="AI912">
        <v>-0.76768404245376587</v>
      </c>
      <c r="AJ912">
        <v>-1.7922172546386719</v>
      </c>
      <c r="AK912">
        <v>-0.73549532890319824</v>
      </c>
      <c r="AL912">
        <v>-0.56661492586135864</v>
      </c>
      <c r="AM912">
        <v>-1.1146378517150879</v>
      </c>
      <c r="AN912">
        <v>-0.60890138149261475</v>
      </c>
      <c r="AO912">
        <v>-0.81152212619781494</v>
      </c>
      <c r="AP912">
        <v>-0.7164427638053894</v>
      </c>
      <c r="AQ912">
        <v>-0.90238916873931885</v>
      </c>
      <c r="AR912">
        <v>-0.83524757623672485</v>
      </c>
      <c r="AS912">
        <v>-0.81105077266693115</v>
      </c>
      <c r="AT912">
        <v>-0.79935181140899658</v>
      </c>
      <c r="AU912">
        <v>-0.61628395318984985</v>
      </c>
      <c r="AV912">
        <v>-0.3785586953163147</v>
      </c>
      <c r="AW912">
        <v>-0.38436204195022583</v>
      </c>
      <c r="AX912">
        <v>-0.23766301572322845</v>
      </c>
      <c r="AY912">
        <v>-0.54787743091583252</v>
      </c>
      <c r="AZ912">
        <v>-1.0715698003768921</v>
      </c>
      <c r="BA912">
        <v>-0.90269410610198975</v>
      </c>
      <c r="BB912">
        <v>-1.0826603174209595</v>
      </c>
      <c r="BC912">
        <v>-1.6574879884719849</v>
      </c>
      <c r="BD912">
        <v>-1.519429087638855</v>
      </c>
      <c r="BE912">
        <v>-1.2626992464065552</v>
      </c>
      <c r="BF912">
        <v>-1.2615493535995483</v>
      </c>
      <c r="BG912">
        <v>-0.26246112585067749</v>
      </c>
      <c r="BH912">
        <v>-0.70109522342681885</v>
      </c>
      <c r="BI912">
        <v>-0.26558935642242432</v>
      </c>
      <c r="BJ912">
        <v>-0.20530368387699127</v>
      </c>
      <c r="BK912">
        <v>-0.48424133658409119</v>
      </c>
      <c r="BL912">
        <v>-0.32072871923446655</v>
      </c>
      <c r="BM912">
        <v>-0.41196846961975098</v>
      </c>
      <c r="BN912">
        <v>-0.29960063099861145</v>
      </c>
      <c r="BO912">
        <v>-0.39166781306266785</v>
      </c>
      <c r="BP912">
        <v>-0.35316815972328186</v>
      </c>
      <c r="BQ912">
        <v>-0.28817027807235718</v>
      </c>
      <c r="BR912">
        <v>-0.26907405257225037</v>
      </c>
      <c r="BS912">
        <v>-0.12739250063896179</v>
      </c>
      <c r="BT912">
        <v>0.12610796093940735</v>
      </c>
      <c r="BU912">
        <v>0.17965371906757355</v>
      </c>
      <c r="BV912">
        <v>0.33916354179382324</v>
      </c>
      <c r="BW912">
        <v>0.10518690943717957</v>
      </c>
      <c r="BX912">
        <v>-0.30758747458457947</v>
      </c>
      <c r="BY912">
        <v>-0.21842710673809052</v>
      </c>
      <c r="BZ912">
        <v>-0.31343919038772583</v>
      </c>
      <c r="CA912">
        <v>-0.73219031095504761</v>
      </c>
      <c r="CB912">
        <v>-0.65923434495925903</v>
      </c>
      <c r="CC912">
        <v>-0.47932687401771545</v>
      </c>
      <c r="CD912">
        <v>-0.48325741291046143</v>
      </c>
      <c r="CE912">
        <v>8.7454721331596375E-2</v>
      </c>
      <c r="CF912">
        <v>5.4612554609775543E-2</v>
      </c>
      <c r="CG912">
        <v>5.9866085648536682E-2</v>
      </c>
      <c r="CH912">
        <v>4.4939398765563965E-2</v>
      </c>
      <c r="CI912">
        <v>-4.7630656510591507E-2</v>
      </c>
      <c r="CJ912">
        <v>-0.121141217648983</v>
      </c>
      <c r="CK912">
        <v>-0.13523881137371063</v>
      </c>
      <c r="CL912">
        <v>-1.0897069238126278E-2</v>
      </c>
      <c r="CM912">
        <v>-3.7943720817565918E-2</v>
      </c>
      <c r="CN912">
        <v>-1.9281439483165741E-2</v>
      </c>
      <c r="CO912">
        <v>7.3975160717964172E-2</v>
      </c>
      <c r="CP912">
        <v>9.8194718360900879E-2</v>
      </c>
      <c r="CQ912">
        <v>0.21121220290660858</v>
      </c>
      <c r="CR912">
        <v>0.47563853859901428</v>
      </c>
      <c r="CS912">
        <v>0.57028931379318237</v>
      </c>
      <c r="CT912">
        <v>0.73867183923721313</v>
      </c>
      <c r="CU912">
        <v>0.55749726295471191</v>
      </c>
      <c r="CV912">
        <v>0.22154435515403748</v>
      </c>
      <c r="CW912">
        <v>0.25549414753913879</v>
      </c>
      <c r="CX912">
        <v>0.21932101249694824</v>
      </c>
      <c r="CY912">
        <v>-9.1332025825977325E-2</v>
      </c>
      <c r="CZ912">
        <v>-6.3466086983680725E-2</v>
      </c>
      <c r="DA912">
        <v>6.3234396278858185E-2</v>
      </c>
      <c r="DB912">
        <v>5.5785171687602997E-2</v>
      </c>
      <c r="DC912">
        <v>0.43737056851387024</v>
      </c>
      <c r="DD912">
        <v>0.81032031774520874</v>
      </c>
      <c r="DE912">
        <v>0.38532152771949768</v>
      </c>
      <c r="DF912">
        <v>0.29518246650695801</v>
      </c>
      <c r="DG912">
        <v>0.38898003101348877</v>
      </c>
      <c r="DH912">
        <v>7.8446291387081146E-2</v>
      </c>
      <c r="DI912">
        <v>0.14149084687232971</v>
      </c>
      <c r="DJ912">
        <v>0.27780649065971375</v>
      </c>
      <c r="DK912">
        <v>0.31578037142753601</v>
      </c>
      <c r="DL912">
        <v>0.31460529565811157</v>
      </c>
      <c r="DM912">
        <v>0.43612059950828552</v>
      </c>
      <c r="DN912">
        <v>0.46546348929405212</v>
      </c>
      <c r="DO912">
        <v>0.54981690645217896</v>
      </c>
      <c r="DP912">
        <v>0.8251691460609436</v>
      </c>
      <c r="DQ912">
        <v>0.96092492341995239</v>
      </c>
      <c r="DR912">
        <v>1.138180136680603</v>
      </c>
      <c r="DS912">
        <v>1.0098075866699219</v>
      </c>
      <c r="DT912">
        <v>0.75067621469497681</v>
      </c>
      <c r="DU912">
        <v>0.7294154167175293</v>
      </c>
      <c r="DV912">
        <v>0.75208121538162231</v>
      </c>
      <c r="DW912">
        <v>0.54952627420425415</v>
      </c>
      <c r="DX912">
        <v>0.53230220079421997</v>
      </c>
      <c r="DY912">
        <v>0.60579568147659302</v>
      </c>
      <c r="DZ912">
        <v>0.59482777118682861</v>
      </c>
      <c r="EA912">
        <v>0.94259351491928101</v>
      </c>
      <c r="EB912">
        <v>1.901442289352417</v>
      </c>
      <c r="EC912">
        <v>0.85522753000259399</v>
      </c>
      <c r="ED912">
        <v>0.65649372339248657</v>
      </c>
      <c r="EE912">
        <v>1.0193765163421631</v>
      </c>
      <c r="EF912">
        <v>0.36661896109580994</v>
      </c>
      <c r="EG912">
        <v>0.54104453325271606</v>
      </c>
      <c r="EH912">
        <v>0.6946486234664917</v>
      </c>
      <c r="EI912">
        <v>0.82650172710418701</v>
      </c>
      <c r="EJ912">
        <v>0.79668468236923218</v>
      </c>
      <c r="EK912">
        <v>0.95900112390518188</v>
      </c>
      <c r="EL912">
        <v>0.99574124813079834</v>
      </c>
      <c r="EM912">
        <v>1.0387083292007446</v>
      </c>
      <c r="EN912">
        <v>1.3298357725143433</v>
      </c>
      <c r="EO912">
        <v>1.5249406099319458</v>
      </c>
      <c r="EP912">
        <v>1.7150067090988159</v>
      </c>
      <c r="EQ912">
        <v>1.6628719568252563</v>
      </c>
      <c r="ER912">
        <v>1.5146585702896118</v>
      </c>
      <c r="ES912">
        <v>1.4136823415756226</v>
      </c>
      <c r="ET912">
        <v>1.5213022232055664</v>
      </c>
      <c r="EU912">
        <v>1.4748239517211914</v>
      </c>
      <c r="EV912">
        <v>1.3924969434738159</v>
      </c>
      <c r="EW912">
        <v>1.3891680240631104</v>
      </c>
      <c r="EX912">
        <v>1.3731197118759155</v>
      </c>
      <c r="EY912">
        <v>65.163742065429687</v>
      </c>
      <c r="EZ912">
        <v>64.078201293945313</v>
      </c>
      <c r="FA912">
        <v>62.971824645996094</v>
      </c>
      <c r="FB912">
        <v>62.113082885742188</v>
      </c>
      <c r="FC912">
        <v>61.528770446777344</v>
      </c>
      <c r="FD912">
        <v>60.525959014892578</v>
      </c>
      <c r="FE912">
        <v>60.308612823486328</v>
      </c>
      <c r="FF912">
        <v>60.755043029785156</v>
      </c>
      <c r="FG912">
        <v>63.279762268066406</v>
      </c>
      <c r="FH912">
        <v>66.632209777832031</v>
      </c>
      <c r="FI912">
        <v>70.729690551757813</v>
      </c>
      <c r="FJ912">
        <v>74.921318054199219</v>
      </c>
      <c r="FK912">
        <v>79.154136657714844</v>
      </c>
      <c r="FL912">
        <v>81.8751220703125</v>
      </c>
      <c r="FM912">
        <v>83.446723937988281</v>
      </c>
      <c r="FN912">
        <v>83.974143981933594</v>
      </c>
      <c r="FO912">
        <v>84.116203308105469</v>
      </c>
      <c r="FP912">
        <v>83.587989807128906</v>
      </c>
      <c r="FQ912">
        <v>82.044746398925781</v>
      </c>
      <c r="FR912">
        <v>79.338157653808594</v>
      </c>
      <c r="FS912">
        <v>74.909950256347656</v>
      </c>
      <c r="FT912">
        <v>71.386497497558594</v>
      </c>
      <c r="FU912">
        <v>69.71343994140625</v>
      </c>
      <c r="FV912">
        <v>68.259208679199219</v>
      </c>
      <c r="FW912">
        <v>1</v>
      </c>
    </row>
    <row r="913" spans="1:179" x14ac:dyDescent="0.2">
      <c r="A913" t="s">
        <v>241</v>
      </c>
      <c r="B913" t="s">
        <v>248</v>
      </c>
      <c r="C913" t="s">
        <v>218</v>
      </c>
      <c r="D913" t="s">
        <v>40</v>
      </c>
      <c r="E913" t="s">
        <v>250</v>
      </c>
      <c r="F913" t="s">
        <v>227</v>
      </c>
      <c r="G913" t="s">
        <v>246</v>
      </c>
      <c r="H913">
        <v>78.73</v>
      </c>
      <c r="K913">
        <v>14.899413291263029</v>
      </c>
      <c r="L913">
        <v>14.377248165620633</v>
      </c>
      <c r="M913">
        <v>14.283884130736764</v>
      </c>
      <c r="N913">
        <v>14.689590787714835</v>
      </c>
      <c r="O913">
        <v>15.588517486831558</v>
      </c>
      <c r="P913">
        <v>16.874465576568536</v>
      </c>
      <c r="Q913">
        <v>19.570374533647179</v>
      </c>
      <c r="R913">
        <v>21.60658930706683</v>
      </c>
      <c r="S913">
        <v>22.874147763547434</v>
      </c>
      <c r="T913">
        <v>24.056989995635984</v>
      </c>
      <c r="U913">
        <v>25.277647751192866</v>
      </c>
      <c r="V913">
        <v>26.469882642443576</v>
      </c>
      <c r="W913">
        <v>27.376576272237834</v>
      </c>
      <c r="X913">
        <v>28.29891840207398</v>
      </c>
      <c r="Y913">
        <v>28.44083281774591</v>
      </c>
      <c r="Z913">
        <v>26.425556374832663</v>
      </c>
      <c r="AA913">
        <v>25.82973095714998</v>
      </c>
      <c r="AB913">
        <v>24.915143164477254</v>
      </c>
      <c r="AC913">
        <v>23.553111584938208</v>
      </c>
      <c r="AD913">
        <v>22.310352160863317</v>
      </c>
      <c r="AE913">
        <v>21.128122331799169</v>
      </c>
      <c r="AF913">
        <v>19.542505155276501</v>
      </c>
      <c r="AG913">
        <v>17.430951747966141</v>
      </c>
      <c r="AH913">
        <v>15.995414694044488</v>
      </c>
      <c r="AI913">
        <v>-0.74999290704727173</v>
      </c>
      <c r="AJ913">
        <v>-1.747139573097229</v>
      </c>
      <c r="AK913">
        <v>-0.71794188022613525</v>
      </c>
      <c r="AL913">
        <v>-0.55306226015090942</v>
      </c>
      <c r="AM913">
        <v>-1.0845422744750977</v>
      </c>
      <c r="AN913">
        <v>-0.59005916118621826</v>
      </c>
      <c r="AO913">
        <v>-0.78707170486450195</v>
      </c>
      <c r="AP913">
        <v>-0.69759643077850342</v>
      </c>
      <c r="AQ913">
        <v>-0.87804001569747925</v>
      </c>
      <c r="AR913">
        <v>-0.81310999393463135</v>
      </c>
      <c r="AS913">
        <v>-0.79189509153366089</v>
      </c>
      <c r="AT913">
        <v>-0.78111094236373901</v>
      </c>
      <c r="AU913">
        <v>-0.60564202070236206</v>
      </c>
      <c r="AV913">
        <v>-0.38075554370880127</v>
      </c>
      <c r="AW913">
        <v>-0.38879838585853577</v>
      </c>
      <c r="AX913">
        <v>-0.25015345215797424</v>
      </c>
      <c r="AY913">
        <v>-0.54775220155715942</v>
      </c>
      <c r="AZ913">
        <v>-1.0493872165679932</v>
      </c>
      <c r="BA913">
        <v>-0.88574624061584473</v>
      </c>
      <c r="BB913">
        <v>-1.0601340532302856</v>
      </c>
      <c r="BC913">
        <v>-1.6122176647186279</v>
      </c>
      <c r="BD913">
        <v>-1.4784411191940308</v>
      </c>
      <c r="BE913">
        <v>-1.231564998626709</v>
      </c>
      <c r="BF913">
        <v>-1.2302567958831787</v>
      </c>
      <c r="BG913">
        <v>-0.25786599516868591</v>
      </c>
      <c r="BH913">
        <v>-0.68430089950561523</v>
      </c>
      <c r="BI913">
        <v>-0.26021650433540344</v>
      </c>
      <c r="BJ913">
        <v>-0.20111663639545441</v>
      </c>
      <c r="BK913">
        <v>-0.47048652172088623</v>
      </c>
      <c r="BL913">
        <v>-0.30935627222061157</v>
      </c>
      <c r="BM913">
        <v>-0.39787501096725464</v>
      </c>
      <c r="BN913">
        <v>-0.29155945777893066</v>
      </c>
      <c r="BO913">
        <v>-0.38055720925331116</v>
      </c>
      <c r="BP913">
        <v>-0.34352672100067139</v>
      </c>
      <c r="BQ913">
        <v>-0.28256836533546448</v>
      </c>
      <c r="BR913">
        <v>-0.26457867026329041</v>
      </c>
      <c r="BS913">
        <v>-0.12942330539226532</v>
      </c>
      <c r="BT913">
        <v>0.11082949489355087</v>
      </c>
      <c r="BU913">
        <v>0.16059738397598267</v>
      </c>
      <c r="BV913">
        <v>0.31172096729278564</v>
      </c>
      <c r="BW913">
        <v>8.838384598493576E-2</v>
      </c>
      <c r="BX913">
        <v>-0.30520826578140259</v>
      </c>
      <c r="BY913">
        <v>-0.21921627223491669</v>
      </c>
      <c r="BZ913">
        <v>-0.31085214018821716</v>
      </c>
      <c r="CA913">
        <v>-0.71090495586395264</v>
      </c>
      <c r="CB913">
        <v>-0.64054369926452637</v>
      </c>
      <c r="CC913">
        <v>-0.46849873661994934</v>
      </c>
      <c r="CD913">
        <v>-0.47213929891586304</v>
      </c>
      <c r="CE913">
        <v>8.2979604601860046E-2</v>
      </c>
      <c r="CF913">
        <v>5.1817994564771652E-2</v>
      </c>
      <c r="CG913">
        <v>5.6802697479724884E-2</v>
      </c>
      <c r="CH913">
        <v>4.2639818042516708E-2</v>
      </c>
      <c r="CI913">
        <v>-4.5193362981081009E-2</v>
      </c>
      <c r="CJ913">
        <v>-0.11494233459234238</v>
      </c>
      <c r="CK913">
        <v>-0.12831854820251465</v>
      </c>
      <c r="CL913">
        <v>-1.0339458473026752E-2</v>
      </c>
      <c r="CM913">
        <v>-3.6002114415168762E-2</v>
      </c>
      <c r="CN913">
        <v>-1.8294794484972954E-2</v>
      </c>
      <c r="CO913">
        <v>7.0189803838729858E-2</v>
      </c>
      <c r="CP913">
        <v>9.3170024454593658E-2</v>
      </c>
      <c r="CQ913">
        <v>0.2004043310880661</v>
      </c>
      <c r="CR913">
        <v>0.45129978656768799</v>
      </c>
      <c r="CS913">
        <v>0.54110723733901978</v>
      </c>
      <c r="CT913">
        <v>0.70087349414825439</v>
      </c>
      <c r="CU913">
        <v>0.52896976470947266</v>
      </c>
      <c r="CV913">
        <v>0.21020777523517609</v>
      </c>
      <c r="CW913">
        <v>0.24242033064365387</v>
      </c>
      <c r="CX913">
        <v>0.20809820294380188</v>
      </c>
      <c r="CY913">
        <v>-8.6658500134944916E-2</v>
      </c>
      <c r="CZ913">
        <v>-6.0218483209609985E-2</v>
      </c>
      <c r="DA913">
        <v>5.9998650103807449E-2</v>
      </c>
      <c r="DB913">
        <v>5.293060839176178E-2</v>
      </c>
      <c r="DC913">
        <v>0.42382520437240601</v>
      </c>
      <c r="DD913">
        <v>0.78793686628341675</v>
      </c>
      <c r="DE913">
        <v>0.3738219141960144</v>
      </c>
      <c r="DF913">
        <v>0.28639626502990723</v>
      </c>
      <c r="DG913">
        <v>0.38009980320930481</v>
      </c>
      <c r="DH913">
        <v>7.9471610486507416E-2</v>
      </c>
      <c r="DI913">
        <v>0.14123791456222534</v>
      </c>
      <c r="DJ913">
        <v>0.27088052034378052</v>
      </c>
      <c r="DK913">
        <v>0.30855298042297363</v>
      </c>
      <c r="DL913">
        <v>0.30693712830543518</v>
      </c>
      <c r="DM913">
        <v>0.42294797301292419</v>
      </c>
      <c r="DN913">
        <v>0.45091873407363892</v>
      </c>
      <c r="DO913">
        <v>0.53023195266723633</v>
      </c>
      <c r="DP913">
        <v>0.79177010059356689</v>
      </c>
      <c r="DQ913">
        <v>0.92161703109741211</v>
      </c>
      <c r="DR913">
        <v>1.0900260210037231</v>
      </c>
      <c r="DS913">
        <v>0.96955567598342896</v>
      </c>
      <c r="DT913">
        <v>0.72562384605407715</v>
      </c>
      <c r="DU913">
        <v>0.70405691862106323</v>
      </c>
      <c r="DV913">
        <v>0.72704851627349854</v>
      </c>
      <c r="DW913">
        <v>0.53758794069290161</v>
      </c>
      <c r="DX913">
        <v>0.5201067328453064</v>
      </c>
      <c r="DY913">
        <v>0.58849602937698364</v>
      </c>
      <c r="DZ913">
        <v>0.57800048589706421</v>
      </c>
      <c r="EA913">
        <v>0.91595208644866943</v>
      </c>
      <c r="EB913">
        <v>1.8507755994796753</v>
      </c>
      <c r="EC913">
        <v>0.83154726028442383</v>
      </c>
      <c r="ED913">
        <v>0.63834190368652344</v>
      </c>
      <c r="EE913">
        <v>0.99415558576583862</v>
      </c>
      <c r="EF913">
        <v>0.36017447710037231</v>
      </c>
      <c r="EG913">
        <v>0.53043460845947266</v>
      </c>
      <c r="EH913">
        <v>0.67691755294799805</v>
      </c>
      <c r="EI913">
        <v>0.80603575706481934</v>
      </c>
      <c r="EJ913">
        <v>0.77652043104171753</v>
      </c>
      <c r="EK913">
        <v>0.93227469921112061</v>
      </c>
      <c r="EL913">
        <v>0.96745103597640991</v>
      </c>
      <c r="EM913">
        <v>1.0064506530761719</v>
      </c>
      <c r="EN913">
        <v>1.2833551168441772</v>
      </c>
      <c r="EO913">
        <v>1.4710128307342529</v>
      </c>
      <c r="EP913">
        <v>1.6519004106521606</v>
      </c>
      <c r="EQ913">
        <v>1.60569167137146</v>
      </c>
      <c r="ER913">
        <v>1.4698027372360229</v>
      </c>
      <c r="ES913">
        <v>1.3705868721008301</v>
      </c>
      <c r="ET913">
        <v>1.4763303995132446</v>
      </c>
      <c r="EU913">
        <v>1.4389005899429321</v>
      </c>
      <c r="EV913">
        <v>1.358004093170166</v>
      </c>
      <c r="EW913">
        <v>1.3515623807907104</v>
      </c>
      <c r="EX913">
        <v>1.3361181020736694</v>
      </c>
      <c r="EY913">
        <v>65.163742065429687</v>
      </c>
      <c r="EZ913">
        <v>64.078201293945313</v>
      </c>
      <c r="FA913">
        <v>62.971824645996094</v>
      </c>
      <c r="FB913">
        <v>62.113082885742188</v>
      </c>
      <c r="FC913">
        <v>61.528770446777344</v>
      </c>
      <c r="FD913">
        <v>60.525959014892578</v>
      </c>
      <c r="FE913">
        <v>60.308609008789063</v>
      </c>
      <c r="FF913">
        <v>60.755043029785156</v>
      </c>
      <c r="FG913">
        <v>63.279758453369141</v>
      </c>
      <c r="FH913">
        <v>66.632209777832031</v>
      </c>
      <c r="FI913">
        <v>70.729690551757813</v>
      </c>
      <c r="FJ913">
        <v>74.921318054199219</v>
      </c>
      <c r="FK913">
        <v>79.154136657714844</v>
      </c>
      <c r="FL913">
        <v>81.8751220703125</v>
      </c>
      <c r="FM913">
        <v>83.446731567382813</v>
      </c>
      <c r="FN913">
        <v>83.974143981933594</v>
      </c>
      <c r="FO913">
        <v>84.116203308105469</v>
      </c>
      <c r="FP913">
        <v>83.587989807128906</v>
      </c>
      <c r="FQ913">
        <v>82.044746398925781</v>
      </c>
      <c r="FR913">
        <v>79.338157653808594</v>
      </c>
      <c r="FS913">
        <v>74.909950256347656</v>
      </c>
      <c r="FT913">
        <v>71.386497497558594</v>
      </c>
      <c r="FU913">
        <v>69.71343994140625</v>
      </c>
      <c r="FV913">
        <v>68.259208679199219</v>
      </c>
      <c r="FW913">
        <v>1</v>
      </c>
    </row>
    <row r="914" spans="1:179" x14ac:dyDescent="0.2">
      <c r="A914" t="s">
        <v>241</v>
      </c>
      <c r="B914" t="s">
        <v>248</v>
      </c>
      <c r="C914" t="s">
        <v>218</v>
      </c>
      <c r="D914" t="s">
        <v>41</v>
      </c>
      <c r="E914">
        <v>2015</v>
      </c>
      <c r="F914" t="s">
        <v>227</v>
      </c>
      <c r="G914" t="s">
        <v>246</v>
      </c>
      <c r="H914">
        <v>97.54</v>
      </c>
      <c r="K914">
        <v>19.134832362540763</v>
      </c>
      <c r="L914">
        <v>18.371872192156179</v>
      </c>
      <c r="M914">
        <v>18.29271936887088</v>
      </c>
      <c r="N914">
        <v>18.973634715521065</v>
      </c>
      <c r="O914">
        <v>19.955836746318607</v>
      </c>
      <c r="P914">
        <v>21.538592340465037</v>
      </c>
      <c r="Q914">
        <v>24.9745556314708</v>
      </c>
      <c r="R914">
        <v>27.353024760829136</v>
      </c>
      <c r="S914">
        <v>29.083621979869552</v>
      </c>
      <c r="T914">
        <v>30.815999918900637</v>
      </c>
      <c r="U914">
        <v>32.000691470645386</v>
      </c>
      <c r="V914">
        <v>32.880565539767133</v>
      </c>
      <c r="W914">
        <v>33.075208391894648</v>
      </c>
      <c r="X914">
        <v>33.972739680931888</v>
      </c>
      <c r="Y914">
        <v>34.354689018577481</v>
      </c>
      <c r="Z914">
        <v>32.778323450067653</v>
      </c>
      <c r="AA914">
        <v>32.196429283524814</v>
      </c>
      <c r="AB914">
        <v>31.148151906949085</v>
      </c>
      <c r="AC914">
        <v>29.213768704508713</v>
      </c>
      <c r="AD914">
        <v>28.067479481073789</v>
      </c>
      <c r="AE914">
        <v>27.138192362187201</v>
      </c>
      <c r="AF914">
        <v>25.240276424813228</v>
      </c>
      <c r="AG914">
        <v>22.315418580266478</v>
      </c>
      <c r="AH914">
        <v>20.546090920324492</v>
      </c>
      <c r="AI914">
        <v>-0.82937741279602051</v>
      </c>
      <c r="AJ914">
        <v>-0.80152016878128052</v>
      </c>
      <c r="AK914">
        <v>-0.83828407526016235</v>
      </c>
      <c r="AL914">
        <v>-0.66515034437179565</v>
      </c>
      <c r="AM914">
        <v>-0.66592496633529663</v>
      </c>
      <c r="AN914">
        <v>-0.65915346145629883</v>
      </c>
      <c r="AO914">
        <v>-0.84555816650390625</v>
      </c>
      <c r="AP914">
        <v>-0.7373816967010498</v>
      </c>
      <c r="AQ914">
        <v>-0.99081683158874512</v>
      </c>
      <c r="AR914">
        <v>-1.0395793914794922</v>
      </c>
      <c r="AS914">
        <v>-1.0127568244934082</v>
      </c>
      <c r="AT914">
        <v>-0.96121513843536377</v>
      </c>
      <c r="AU914">
        <v>-0.70246177911758423</v>
      </c>
      <c r="AV914">
        <v>-0.45735591650009155</v>
      </c>
      <c r="AW914">
        <v>-0.3443065881729126</v>
      </c>
      <c r="AX914">
        <v>-0.39926040172576904</v>
      </c>
      <c r="AY914">
        <v>-0.72312968969345093</v>
      </c>
      <c r="AZ914">
        <v>-1.264833927154541</v>
      </c>
      <c r="BA914">
        <v>-1.0048240423202515</v>
      </c>
      <c r="BB914">
        <v>-1.1316132545471191</v>
      </c>
      <c r="BC914">
        <v>-1.7150565385818481</v>
      </c>
      <c r="BD914">
        <v>-1.5770801305770874</v>
      </c>
      <c r="BE914">
        <v>-1.2964023351669312</v>
      </c>
      <c r="BF914">
        <v>-1.2900140285491943</v>
      </c>
      <c r="BG914">
        <v>-0.29979529976844788</v>
      </c>
      <c r="BH914">
        <v>-0.30664530396461487</v>
      </c>
      <c r="BI914">
        <v>-0.36021965742111206</v>
      </c>
      <c r="BJ914">
        <v>-0.29975119233131409</v>
      </c>
      <c r="BK914">
        <v>-0.28180152177810669</v>
      </c>
      <c r="BL914">
        <v>-0.34295397996902466</v>
      </c>
      <c r="BM914">
        <v>-0.43328195810317993</v>
      </c>
      <c r="BN914">
        <v>-0.31061393022537231</v>
      </c>
      <c r="BO914">
        <v>-0.45060285925865173</v>
      </c>
      <c r="BP914">
        <v>-0.49618068337440491</v>
      </c>
      <c r="BQ914">
        <v>-0.40725210309028625</v>
      </c>
      <c r="BR914">
        <v>-0.35349804162979126</v>
      </c>
      <c r="BS914">
        <v>-0.15761315822601318</v>
      </c>
      <c r="BT914">
        <v>5.7804789394140244E-2</v>
      </c>
      <c r="BU914">
        <v>0.23913873732089996</v>
      </c>
      <c r="BV914">
        <v>0.29569607973098755</v>
      </c>
      <c r="BW914">
        <v>8.7799295783042908E-2</v>
      </c>
      <c r="BX914">
        <v>-0.33018210530281067</v>
      </c>
      <c r="BY914">
        <v>-0.19755329191684723</v>
      </c>
      <c r="BZ914">
        <v>-0.26093998551368713</v>
      </c>
      <c r="CA914">
        <v>-0.70542377233505249</v>
      </c>
      <c r="CB914">
        <v>-0.6249997615814209</v>
      </c>
      <c r="CC914">
        <v>-0.42755752801895142</v>
      </c>
      <c r="CD914">
        <v>-0.44101047515869141</v>
      </c>
      <c r="CE914">
        <v>6.6991686820983887E-2</v>
      </c>
      <c r="CF914">
        <v>3.6103557795286179E-2</v>
      </c>
      <c r="CG914">
        <v>-2.911367267370224E-2</v>
      </c>
      <c r="CH914">
        <v>-4.6676855534315109E-2</v>
      </c>
      <c r="CI914">
        <v>-1.5758775174617767E-2</v>
      </c>
      <c r="CJ914">
        <v>-0.12395519018173218</v>
      </c>
      <c r="CK914">
        <v>-0.14774073660373688</v>
      </c>
      <c r="CL914">
        <v>-1.5035893768072128E-2</v>
      </c>
      <c r="CM914">
        <v>-7.6452314853668213E-2</v>
      </c>
      <c r="CN914">
        <v>-0.11982438713312149</v>
      </c>
      <c r="CO914">
        <v>1.211860217154026E-2</v>
      </c>
      <c r="CP914">
        <v>6.7404963076114655E-2</v>
      </c>
      <c r="CQ914">
        <v>0.21974734961986542</v>
      </c>
      <c r="CR914">
        <v>0.41460353136062622</v>
      </c>
      <c r="CS914">
        <v>0.64323121309280396</v>
      </c>
      <c r="CT914">
        <v>0.77702081203460693</v>
      </c>
      <c r="CU914">
        <v>0.64944624900817871</v>
      </c>
      <c r="CV914">
        <v>0.31715488433837891</v>
      </c>
      <c r="CW914">
        <v>0.36155998706817627</v>
      </c>
      <c r="CX914">
        <v>0.34208571910858154</v>
      </c>
      <c r="CY914">
        <v>-6.1551709659397602E-3</v>
      </c>
      <c r="CZ914">
        <v>3.4408126026391983E-2</v>
      </c>
      <c r="DA914">
        <v>0.17420177161693573</v>
      </c>
      <c r="DB914">
        <v>0.14700682461261749</v>
      </c>
      <c r="DC914">
        <v>0.43377867341041565</v>
      </c>
      <c r="DD914">
        <v>0.37885239720344543</v>
      </c>
      <c r="DE914">
        <v>0.30199229717254639</v>
      </c>
      <c r="DF914">
        <v>0.20639748871326447</v>
      </c>
      <c r="DG914">
        <v>0.25028395652770996</v>
      </c>
      <c r="DH914">
        <v>9.5043614506721497E-2</v>
      </c>
      <c r="DI914">
        <v>0.13780049979686737</v>
      </c>
      <c r="DJ914">
        <v>0.28054213523864746</v>
      </c>
      <c r="DK914">
        <v>0.29769822955131531</v>
      </c>
      <c r="DL914">
        <v>0.25653192400932312</v>
      </c>
      <c r="DM914">
        <v>0.43148928880691528</v>
      </c>
      <c r="DN914">
        <v>0.48830795288085938</v>
      </c>
      <c r="DO914">
        <v>0.59710782766342163</v>
      </c>
      <c r="DP914">
        <v>0.77140223979949951</v>
      </c>
      <c r="DQ914">
        <v>1.0473235845565796</v>
      </c>
      <c r="DR914">
        <v>1.2583456039428711</v>
      </c>
      <c r="DS914">
        <v>1.2110931873321533</v>
      </c>
      <c r="DT914">
        <v>0.96449190378189087</v>
      </c>
      <c r="DU914">
        <v>0.92067325115203857</v>
      </c>
      <c r="DV914">
        <v>0.94511139392852783</v>
      </c>
      <c r="DW914">
        <v>0.69311344623565674</v>
      </c>
      <c r="DX914">
        <v>0.69381606578826904</v>
      </c>
      <c r="DY914">
        <v>0.77596104145050049</v>
      </c>
      <c r="DZ914">
        <v>0.735024094581604</v>
      </c>
      <c r="EA914">
        <v>0.96336078643798828</v>
      </c>
      <c r="EB914">
        <v>0.87372732162475586</v>
      </c>
      <c r="EC914">
        <v>0.78005677461624146</v>
      </c>
      <c r="ED914">
        <v>0.57179665565490723</v>
      </c>
      <c r="EE914">
        <v>0.6344074010848999</v>
      </c>
      <c r="EF914">
        <v>0.41124311089515686</v>
      </c>
      <c r="EG914">
        <v>0.55007666349411011</v>
      </c>
      <c r="EH914">
        <v>0.70730990171432495</v>
      </c>
      <c r="EI914">
        <v>0.83791220188140869</v>
      </c>
      <c r="EJ914">
        <v>0.79993069171905518</v>
      </c>
      <c r="EK914">
        <v>1.0369939804077148</v>
      </c>
      <c r="EL914">
        <v>1.0960249900817871</v>
      </c>
      <c r="EM914">
        <v>1.1419564485549927</v>
      </c>
      <c r="EN914">
        <v>1.2865630388259888</v>
      </c>
      <c r="EO914">
        <v>1.6307690143585205</v>
      </c>
      <c r="EP914">
        <v>1.9533020257949829</v>
      </c>
      <c r="EQ914">
        <v>2.0220222473144531</v>
      </c>
      <c r="ER914">
        <v>1.8991436958312988</v>
      </c>
      <c r="ES914">
        <v>1.727944016456604</v>
      </c>
      <c r="ET914">
        <v>1.8157846927642822</v>
      </c>
      <c r="EU914">
        <v>1.7027461528778076</v>
      </c>
      <c r="EV914">
        <v>1.645896315574646</v>
      </c>
      <c r="EW914">
        <v>1.644805908203125</v>
      </c>
      <c r="EX914">
        <v>1.5840276479721069</v>
      </c>
      <c r="EY914">
        <v>67.5797119140625</v>
      </c>
      <c r="EZ914">
        <v>66.602455139160156</v>
      </c>
      <c r="FA914">
        <v>65.485931396484375</v>
      </c>
      <c r="FB914">
        <v>64.650047302246094</v>
      </c>
      <c r="FC914">
        <v>63.989494323730469</v>
      </c>
      <c r="FD914">
        <v>63.323204040527344</v>
      </c>
      <c r="FE914">
        <v>62.753669738769531</v>
      </c>
      <c r="FF914">
        <v>63.392608642578125</v>
      </c>
      <c r="FG914">
        <v>66.2969970703125</v>
      </c>
      <c r="FH914">
        <v>70.491828918457031</v>
      </c>
      <c r="FI914">
        <v>74.058815002441406</v>
      </c>
      <c r="FJ914">
        <v>77.5933837890625</v>
      </c>
      <c r="FK914">
        <v>80.015449523925781</v>
      </c>
      <c r="FL914">
        <v>82.346656799316406</v>
      </c>
      <c r="FM914">
        <v>83.977684020996094</v>
      </c>
      <c r="FN914">
        <v>84.683425903320312</v>
      </c>
      <c r="FO914">
        <v>85.535942077636719</v>
      </c>
      <c r="FP914">
        <v>85.29058837890625</v>
      </c>
      <c r="FQ914">
        <v>84.477394104003906</v>
      </c>
      <c r="FR914">
        <v>81.811630249023437</v>
      </c>
      <c r="FS914">
        <v>78.143539428710938</v>
      </c>
      <c r="FT914">
        <v>74.043998718261719</v>
      </c>
      <c r="FU914">
        <v>71.403640747070313</v>
      </c>
      <c r="FV914">
        <v>69.885627746582031</v>
      </c>
      <c r="FW914">
        <v>1</v>
      </c>
    </row>
    <row r="915" spans="1:179" x14ac:dyDescent="0.2">
      <c r="A915" t="s">
        <v>241</v>
      </c>
      <c r="B915" t="s">
        <v>248</v>
      </c>
      <c r="C915" t="s">
        <v>218</v>
      </c>
      <c r="D915" t="s">
        <v>41</v>
      </c>
      <c r="E915">
        <v>2016</v>
      </c>
      <c r="F915" t="s">
        <v>227</v>
      </c>
      <c r="G915" t="s">
        <v>246</v>
      </c>
      <c r="H915">
        <v>83.28</v>
      </c>
      <c r="K915">
        <v>16.338336086630189</v>
      </c>
      <c r="L915">
        <v>15.686880173754828</v>
      </c>
      <c r="M915">
        <v>15.619295289574053</v>
      </c>
      <c r="N915">
        <v>16.200696974696413</v>
      </c>
      <c r="O915">
        <v>17.039353231521339</v>
      </c>
      <c r="P915">
        <v>18.390794015020568</v>
      </c>
      <c r="Q915">
        <v>21.324601950525363</v>
      </c>
      <c r="R915">
        <v>23.355465209260032</v>
      </c>
      <c r="S915">
        <v>24.833141023688516</v>
      </c>
      <c r="T915">
        <v>26.312337311415767</v>
      </c>
      <c r="U915">
        <v>27.323889875068698</v>
      </c>
      <c r="V915">
        <v>28.075173083766387</v>
      </c>
      <c r="W915">
        <v>28.241369488034088</v>
      </c>
      <c r="X915">
        <v>29.007729368837861</v>
      </c>
      <c r="Y915">
        <v>29.333857997941298</v>
      </c>
      <c r="Z915">
        <v>27.987873357693022</v>
      </c>
      <c r="AA915">
        <v>27.491021214977724</v>
      </c>
      <c r="AB915">
        <v>26.59594631878819</v>
      </c>
      <c r="AC915">
        <v>24.944267209036834</v>
      </c>
      <c r="AD915">
        <v>23.965504592771339</v>
      </c>
      <c r="AE915">
        <v>23.17202989794891</v>
      </c>
      <c r="AF915">
        <v>21.551488475820122</v>
      </c>
      <c r="AG915">
        <v>19.054089514365291</v>
      </c>
      <c r="AH915">
        <v>17.543343592593097</v>
      </c>
      <c r="AI915">
        <v>-0.77108138799667358</v>
      </c>
      <c r="AJ915">
        <v>-0.74317222833633423</v>
      </c>
      <c r="AK915">
        <v>-0.77256602048873901</v>
      </c>
      <c r="AL915">
        <v>-0.61135047674179077</v>
      </c>
      <c r="AM915">
        <v>-0.61423635482788086</v>
      </c>
      <c r="AN915">
        <v>-0.60038506984710693</v>
      </c>
      <c r="AO915">
        <v>-0.77096128463745117</v>
      </c>
      <c r="AP915">
        <v>-0.68031609058380127</v>
      </c>
      <c r="AQ915">
        <v>-0.91018998622894287</v>
      </c>
      <c r="AR915">
        <v>-0.95220446586608887</v>
      </c>
      <c r="AS915">
        <v>-0.93668007850646973</v>
      </c>
      <c r="AT915">
        <v>-0.89293390512466431</v>
      </c>
      <c r="AU915">
        <v>-0.6645277738571167</v>
      </c>
      <c r="AV915">
        <v>-0.45171642303466797</v>
      </c>
      <c r="AW915">
        <v>-0.36330112814903259</v>
      </c>
      <c r="AX915">
        <v>-0.42347130179405212</v>
      </c>
      <c r="AY915">
        <v>-0.71378570795059204</v>
      </c>
      <c r="AZ915">
        <v>-1.1910200119018555</v>
      </c>
      <c r="BA915">
        <v>-0.953876793384552</v>
      </c>
      <c r="BB915">
        <v>-1.0696685314178467</v>
      </c>
      <c r="BC915">
        <v>-1.584351658821106</v>
      </c>
      <c r="BD915">
        <v>-1.4597028493881226</v>
      </c>
      <c r="BE915">
        <v>-1.210157036781311</v>
      </c>
      <c r="BF915">
        <v>-1.2023450136184692</v>
      </c>
      <c r="BG915">
        <v>-0.28172540664672852</v>
      </c>
      <c r="BH915">
        <v>-0.28588712215423584</v>
      </c>
      <c r="BI915">
        <v>-0.33081454038619995</v>
      </c>
      <c r="BJ915">
        <v>-0.27370643615722656</v>
      </c>
      <c r="BK915">
        <v>-0.25929024815559387</v>
      </c>
      <c r="BL915">
        <v>-0.30820354819297791</v>
      </c>
      <c r="BM915">
        <v>-0.39000090956687927</v>
      </c>
      <c r="BN915">
        <v>-0.28596487641334534</v>
      </c>
      <c r="BO915">
        <v>-0.41100975871086121</v>
      </c>
      <c r="BP915">
        <v>-0.45008134841918945</v>
      </c>
      <c r="BQ915">
        <v>-0.37716850638389587</v>
      </c>
      <c r="BR915">
        <v>-0.33137798309326172</v>
      </c>
      <c r="BS915">
        <v>-0.16106489300727844</v>
      </c>
      <c r="BT915">
        <v>2.4313585832715034E-2</v>
      </c>
      <c r="BU915">
        <v>0.17582668364048004</v>
      </c>
      <c r="BV915">
        <v>0.21869750320911407</v>
      </c>
      <c r="BW915">
        <v>3.5546496510505676E-2</v>
      </c>
      <c r="BX915">
        <v>-0.32736271619796753</v>
      </c>
      <c r="BY915">
        <v>-0.20792488753795624</v>
      </c>
      <c r="BZ915">
        <v>-0.26512998342514038</v>
      </c>
      <c r="CA915">
        <v>-0.65140891075134277</v>
      </c>
      <c r="CB915">
        <v>-0.57994091510772705</v>
      </c>
      <c r="CC915">
        <v>-0.40730801224708557</v>
      </c>
      <c r="CD915">
        <v>-0.41783028841018677</v>
      </c>
      <c r="CE915">
        <v>5.720105767250061E-2</v>
      </c>
      <c r="CF915">
        <v>3.0827134847640991E-2</v>
      </c>
      <c r="CG915">
        <v>-2.4858800694346428E-2</v>
      </c>
      <c r="CH915">
        <v>-3.9855178445577621E-2</v>
      </c>
      <c r="CI915">
        <v>-1.3455679640173912E-2</v>
      </c>
      <c r="CJ915">
        <v>-0.10583952069282532</v>
      </c>
      <c r="CK915">
        <v>-0.12614887952804565</v>
      </c>
      <c r="CL915">
        <v>-1.2838444672524929E-2</v>
      </c>
      <c r="CM915">
        <v>-6.5279044210910797E-2</v>
      </c>
      <c r="CN915">
        <v>-0.10231242328882217</v>
      </c>
      <c r="CO915">
        <v>1.0347506031394005E-2</v>
      </c>
      <c r="CP915">
        <v>5.7553935796022415E-2</v>
      </c>
      <c r="CQ915">
        <v>0.18763194978237152</v>
      </c>
      <c r="CR915">
        <v>0.35401052236557007</v>
      </c>
      <c r="CS915">
        <v>0.54922497272491455</v>
      </c>
      <c r="CT915">
        <v>0.66346162557601929</v>
      </c>
      <c r="CU915">
        <v>0.55453169345855713</v>
      </c>
      <c r="CV915">
        <v>0.27080368995666504</v>
      </c>
      <c r="CW915">
        <v>0.30871912837028503</v>
      </c>
      <c r="CX915">
        <v>0.29209095239639282</v>
      </c>
      <c r="CY915">
        <v>-5.2556116133928299E-3</v>
      </c>
      <c r="CZ915">
        <v>2.9379485175013542E-2</v>
      </c>
      <c r="DA915">
        <v>0.14874272048473358</v>
      </c>
      <c r="DB915">
        <v>0.12552224099636078</v>
      </c>
      <c r="DC915">
        <v>0.39612752199172974</v>
      </c>
      <c r="DD915">
        <v>0.34754139184951782</v>
      </c>
      <c r="DE915">
        <v>0.2810969352722168</v>
      </c>
      <c r="DF915">
        <v>0.19399607181549072</v>
      </c>
      <c r="DG915">
        <v>0.23237890005111694</v>
      </c>
      <c r="DH915">
        <v>9.6524506807327271E-2</v>
      </c>
      <c r="DI915">
        <v>0.13770313560962677</v>
      </c>
      <c r="DJ915">
        <v>0.26028800010681152</v>
      </c>
      <c r="DK915">
        <v>0.28045165538787842</v>
      </c>
      <c r="DL915">
        <v>0.2454565018415451</v>
      </c>
      <c r="DM915">
        <v>0.39786353707313538</v>
      </c>
      <c r="DN915">
        <v>0.44648584723472595</v>
      </c>
      <c r="DO915">
        <v>0.53632879257202148</v>
      </c>
      <c r="DP915">
        <v>0.68370741605758667</v>
      </c>
      <c r="DQ915">
        <v>0.92262321710586548</v>
      </c>
      <c r="DR915">
        <v>1.1082258224487305</v>
      </c>
      <c r="DS915">
        <v>1.073516845703125</v>
      </c>
      <c r="DT915">
        <v>0.86897009611129761</v>
      </c>
      <c r="DU915">
        <v>0.82536309957504272</v>
      </c>
      <c r="DV915">
        <v>0.84931188821792603</v>
      </c>
      <c r="DW915">
        <v>0.64089769124984741</v>
      </c>
      <c r="DX915">
        <v>0.63869988918304443</v>
      </c>
      <c r="DY915">
        <v>0.70479345321655273</v>
      </c>
      <c r="DZ915">
        <v>0.66887474060058594</v>
      </c>
      <c r="EA915">
        <v>0.8854835033416748</v>
      </c>
      <c r="EB915">
        <v>0.80482649803161621</v>
      </c>
      <c r="EC915">
        <v>0.72284841537475586</v>
      </c>
      <c r="ED915">
        <v>0.53164011240005493</v>
      </c>
      <c r="EE915">
        <v>0.58732497692108154</v>
      </c>
      <c r="EF915">
        <v>0.3887060284614563</v>
      </c>
      <c r="EG915">
        <v>0.51866352558135986</v>
      </c>
      <c r="EH915">
        <v>0.65463918447494507</v>
      </c>
      <c r="EI915">
        <v>0.77963191270828247</v>
      </c>
      <c r="EJ915">
        <v>0.74757957458496094</v>
      </c>
      <c r="EK915">
        <v>0.95737510919570923</v>
      </c>
      <c r="EL915">
        <v>1.0080417394638062</v>
      </c>
      <c r="EM915">
        <v>1.0397917032241821</v>
      </c>
      <c r="EN915">
        <v>1.1597374677658081</v>
      </c>
      <c r="EO915">
        <v>1.4617509841918945</v>
      </c>
      <c r="EP915">
        <v>1.7503945827484131</v>
      </c>
      <c r="EQ915">
        <v>1.8228490352630615</v>
      </c>
      <c r="ER915">
        <v>1.7326273918151855</v>
      </c>
      <c r="ES915">
        <v>1.5713150501251221</v>
      </c>
      <c r="ET915">
        <v>1.6538504362106323</v>
      </c>
      <c r="EU915">
        <v>1.5738404989242554</v>
      </c>
      <c r="EV915">
        <v>1.5184618234634399</v>
      </c>
      <c r="EW915">
        <v>1.507642388343811</v>
      </c>
      <c r="EX915">
        <v>1.4533895254135132</v>
      </c>
      <c r="EY915">
        <v>67.5797119140625</v>
      </c>
      <c r="EZ915">
        <v>66.602455139160156</v>
      </c>
      <c r="FA915">
        <v>65.485931396484375</v>
      </c>
      <c r="FB915">
        <v>64.650047302246094</v>
      </c>
      <c r="FC915">
        <v>63.989494323730469</v>
      </c>
      <c r="FD915">
        <v>63.323200225830078</v>
      </c>
      <c r="FE915">
        <v>62.753669738769531</v>
      </c>
      <c r="FF915">
        <v>63.392608642578125</v>
      </c>
      <c r="FG915">
        <v>66.2969970703125</v>
      </c>
      <c r="FH915">
        <v>70.491828918457031</v>
      </c>
      <c r="FI915">
        <v>74.058815002441406</v>
      </c>
      <c r="FJ915">
        <v>77.5933837890625</v>
      </c>
      <c r="FK915">
        <v>80.015449523925781</v>
      </c>
      <c r="FL915">
        <v>82.346656799316406</v>
      </c>
      <c r="FM915">
        <v>83.977684020996094</v>
      </c>
      <c r="FN915">
        <v>84.683418273925781</v>
      </c>
      <c r="FO915">
        <v>85.535942077636719</v>
      </c>
      <c r="FP915">
        <v>85.290580749511719</v>
      </c>
      <c r="FQ915">
        <v>84.477401733398438</v>
      </c>
      <c r="FR915">
        <v>81.811630249023437</v>
      </c>
      <c r="FS915">
        <v>78.143539428710938</v>
      </c>
      <c r="FT915">
        <v>74.043998718261719</v>
      </c>
      <c r="FU915">
        <v>71.403640747070313</v>
      </c>
      <c r="FV915">
        <v>69.885627746582031</v>
      </c>
      <c r="FW915">
        <v>1</v>
      </c>
    </row>
    <row r="916" spans="1:179" x14ac:dyDescent="0.2">
      <c r="A916" t="s">
        <v>241</v>
      </c>
      <c r="B916" t="s">
        <v>248</v>
      </c>
      <c r="C916" t="s">
        <v>218</v>
      </c>
      <c r="D916" t="s">
        <v>41</v>
      </c>
      <c r="E916" t="s">
        <v>250</v>
      </c>
      <c r="F916" t="s">
        <v>227</v>
      </c>
      <c r="G916" t="s">
        <v>246</v>
      </c>
      <c r="H916">
        <v>79.040000000000006</v>
      </c>
      <c r="K916">
        <v>15.505336941173598</v>
      </c>
      <c r="L916">
        <v>14.88709507260792</v>
      </c>
      <c r="M916">
        <v>14.822955958575946</v>
      </c>
      <c r="N916">
        <v>15.374715267369037</v>
      </c>
      <c r="O916">
        <v>16.170613195465577</v>
      </c>
      <c r="P916">
        <v>17.453151673869534</v>
      </c>
      <c r="Q916">
        <v>20.237381372627869</v>
      </c>
      <c r="R916">
        <v>22.164702425467439</v>
      </c>
      <c r="S916">
        <v>23.567039926119403</v>
      </c>
      <c r="T916">
        <v>24.970820379755224</v>
      </c>
      <c r="U916">
        <v>25.930799612033432</v>
      </c>
      <c r="V916">
        <v>26.643779148464692</v>
      </c>
      <c r="W916">
        <v>26.801502140140141</v>
      </c>
      <c r="X916">
        <v>27.528789674626825</v>
      </c>
      <c r="Y916">
        <v>27.838290853547353</v>
      </c>
      <c r="Z916">
        <v>26.560930340577375</v>
      </c>
      <c r="AA916">
        <v>26.089409872281404</v>
      </c>
      <c r="AB916">
        <v>25.239969771440197</v>
      </c>
      <c r="AC916">
        <v>23.672500417180238</v>
      </c>
      <c r="AD916">
        <v>22.743639358737461</v>
      </c>
      <c r="AE916">
        <v>21.990619440902353</v>
      </c>
      <c r="AF916">
        <v>20.452700240072769</v>
      </c>
      <c r="AG916">
        <v>18.082629495501568</v>
      </c>
      <c r="AH916">
        <v>16.648907944826011</v>
      </c>
      <c r="AI916">
        <v>-0.75260680913925171</v>
      </c>
      <c r="AJ916">
        <v>-0.72475486993789673</v>
      </c>
      <c r="AK916">
        <v>-0.75198858976364136</v>
      </c>
      <c r="AL916">
        <v>-0.59455925226211548</v>
      </c>
      <c r="AM916">
        <v>-0.59803473949432373</v>
      </c>
      <c r="AN916">
        <v>-0.58221691846847534</v>
      </c>
      <c r="AO916">
        <v>-0.74787700176239014</v>
      </c>
      <c r="AP916">
        <v>-0.66242349147796631</v>
      </c>
      <c r="AQ916">
        <v>-0.88504147529602051</v>
      </c>
      <c r="AR916">
        <v>-0.92503911256790161</v>
      </c>
      <c r="AS916">
        <v>-0.9127500057220459</v>
      </c>
      <c r="AT916">
        <v>-0.87132132053375244</v>
      </c>
      <c r="AU916">
        <v>-0.65208643674850464</v>
      </c>
      <c r="AV916">
        <v>-0.44895696640014648</v>
      </c>
      <c r="AW916">
        <v>-0.36773639917373657</v>
      </c>
      <c r="AX916">
        <v>-0.42922672629356384</v>
      </c>
      <c r="AY916">
        <v>-0.70930302143096924</v>
      </c>
      <c r="AZ916">
        <v>-1.1670740842819214</v>
      </c>
      <c r="BA916">
        <v>-0.93700933456420898</v>
      </c>
      <c r="BB916">
        <v>-1.0493922233581543</v>
      </c>
      <c r="BC916">
        <v>-1.5433025360107422</v>
      </c>
      <c r="BD916">
        <v>-1.4227442741394043</v>
      </c>
      <c r="BE916">
        <v>-1.1826460361480713</v>
      </c>
      <c r="BF916">
        <v>-1.1744515895843506</v>
      </c>
      <c r="BG916">
        <v>-0.27588877081871033</v>
      </c>
      <c r="BH916">
        <v>-0.27927947044372559</v>
      </c>
      <c r="BI916">
        <v>-0.32164561748504639</v>
      </c>
      <c r="BJ916">
        <v>-0.26563507318496704</v>
      </c>
      <c r="BK916">
        <v>-0.25225538015365601</v>
      </c>
      <c r="BL916">
        <v>-0.29758119583129883</v>
      </c>
      <c r="BM916">
        <v>-0.37675514817237854</v>
      </c>
      <c r="BN916">
        <v>-0.27825665473937988</v>
      </c>
      <c r="BO916">
        <v>-0.3987528383731842</v>
      </c>
      <c r="BP916">
        <v>-0.43588364124298096</v>
      </c>
      <c r="BQ916">
        <v>-0.36768820881843567</v>
      </c>
      <c r="BR916">
        <v>-0.3242679238319397</v>
      </c>
      <c r="BS916">
        <v>-0.16162584722042084</v>
      </c>
      <c r="BT916">
        <v>1.4779236167669296E-2</v>
      </c>
      <c r="BU916">
        <v>0.15746806561946869</v>
      </c>
      <c r="BV916">
        <v>0.19635765254497528</v>
      </c>
      <c r="BW916">
        <v>2.0677193999290466E-2</v>
      </c>
      <c r="BX916">
        <v>-0.3257213830947876</v>
      </c>
      <c r="BY916">
        <v>-0.21032208204269409</v>
      </c>
      <c r="BZ916">
        <v>-0.26563146710395813</v>
      </c>
      <c r="CA916">
        <v>-0.63445365428924561</v>
      </c>
      <c r="CB916">
        <v>-0.56570273637771606</v>
      </c>
      <c r="CC916">
        <v>-0.40053117275238037</v>
      </c>
      <c r="CD916">
        <v>-0.41019749641418457</v>
      </c>
      <c r="CE916">
        <v>5.4284699261188507E-2</v>
      </c>
      <c r="CF916">
        <v>2.925543487071991E-2</v>
      </c>
      <c r="CG916">
        <v>-2.3591391742229462E-2</v>
      </c>
      <c r="CH916">
        <v>-3.7823189049959183E-2</v>
      </c>
      <c r="CI916">
        <v>-1.2769650667905807E-2</v>
      </c>
      <c r="CJ916">
        <v>-0.10044336318969727</v>
      </c>
      <c r="CK916">
        <v>-0.11971727013587952</v>
      </c>
      <c r="CL916">
        <v>-1.2183885090053082E-2</v>
      </c>
      <c r="CM916">
        <v>-6.1950836330652237E-2</v>
      </c>
      <c r="CN916">
        <v>-9.7096092998981476E-2</v>
      </c>
      <c r="CO916">
        <v>9.8199453204870224E-3</v>
      </c>
      <c r="CP916">
        <v>5.4619584232568741E-2</v>
      </c>
      <c r="CQ916">
        <v>0.17806565761566162</v>
      </c>
      <c r="CR916">
        <v>0.33596152067184448</v>
      </c>
      <c r="CS916">
        <v>0.52122306823730469</v>
      </c>
      <c r="CT916">
        <v>0.6296355128288269</v>
      </c>
      <c r="CU916">
        <v>0.52625924348831177</v>
      </c>
      <c r="CV916">
        <v>0.25699695944786072</v>
      </c>
      <c r="CW916">
        <v>0.29297927021980286</v>
      </c>
      <c r="CX916">
        <v>0.27719888091087341</v>
      </c>
      <c r="CY916">
        <v>-4.9876580014824867E-3</v>
      </c>
      <c r="CZ916">
        <v>2.7881592512130737E-2</v>
      </c>
      <c r="DA916">
        <v>0.14115917682647705</v>
      </c>
      <c r="DB916">
        <v>0.11912256479263306</v>
      </c>
      <c r="DC916">
        <v>0.38445815443992615</v>
      </c>
      <c r="DD916">
        <v>0.33779034018516541</v>
      </c>
      <c r="DE916">
        <v>0.27446284890174866</v>
      </c>
      <c r="DF916">
        <v>0.18998870253562927</v>
      </c>
      <c r="DG916">
        <v>0.22671608626842499</v>
      </c>
      <c r="DH916">
        <v>9.6694476902484894E-2</v>
      </c>
      <c r="DI916">
        <v>0.13732059299945831</v>
      </c>
      <c r="DJ916">
        <v>0.25388887524604797</v>
      </c>
      <c r="DK916">
        <v>0.27485117316246033</v>
      </c>
      <c r="DL916">
        <v>0.2416914701461792</v>
      </c>
      <c r="DM916">
        <v>0.38732808828353882</v>
      </c>
      <c r="DN916">
        <v>0.43350708484649658</v>
      </c>
      <c r="DO916">
        <v>0.51775717735290527</v>
      </c>
      <c r="DP916">
        <v>0.65714383125305176</v>
      </c>
      <c r="DQ916">
        <v>0.88497811555862427</v>
      </c>
      <c r="DR916">
        <v>1.0629132986068726</v>
      </c>
      <c r="DS916">
        <v>1.0318412780761719</v>
      </c>
      <c r="DT916">
        <v>0.83971530199050903</v>
      </c>
      <c r="DU916">
        <v>0.7962806224822998</v>
      </c>
      <c r="DV916">
        <v>0.82002925872802734</v>
      </c>
      <c r="DW916">
        <v>0.62447834014892578</v>
      </c>
      <c r="DX916">
        <v>0.62146592140197754</v>
      </c>
      <c r="DY916">
        <v>0.68284952640533447</v>
      </c>
      <c r="DZ916">
        <v>0.64844262599945068</v>
      </c>
      <c r="EA916">
        <v>0.86117619276046753</v>
      </c>
      <c r="EB916">
        <v>0.78326576948165894</v>
      </c>
      <c r="EC916">
        <v>0.70480579137802124</v>
      </c>
      <c r="ED916">
        <v>0.5189129114151001</v>
      </c>
      <c r="EE916">
        <v>0.57249546051025391</v>
      </c>
      <c r="EF916">
        <v>0.3813302218914032</v>
      </c>
      <c r="EG916">
        <v>0.5084424614906311</v>
      </c>
      <c r="EH916">
        <v>0.63805574178695679</v>
      </c>
      <c r="EI916">
        <v>0.76113981008529663</v>
      </c>
      <c r="EJ916">
        <v>0.73084688186645508</v>
      </c>
      <c r="EK916">
        <v>0.93238991498947144</v>
      </c>
      <c r="EL916">
        <v>0.98056048154830933</v>
      </c>
      <c r="EM916">
        <v>1.0082178115844727</v>
      </c>
      <c r="EN916">
        <v>1.1208800077438354</v>
      </c>
      <c r="EO916">
        <v>1.4101825952529907</v>
      </c>
      <c r="EP916">
        <v>1.6884976625442505</v>
      </c>
      <c r="EQ916">
        <v>1.7618215084075928</v>
      </c>
      <c r="ER916">
        <v>1.6810680627822876</v>
      </c>
      <c r="ES916">
        <v>1.5229678153991699</v>
      </c>
      <c r="ET916">
        <v>1.6037900447845459</v>
      </c>
      <c r="EU916">
        <v>1.5333272218704224</v>
      </c>
      <c r="EV916">
        <v>1.4785075187683105</v>
      </c>
      <c r="EW916">
        <v>1.4649643898010254</v>
      </c>
      <c r="EX916">
        <v>1.4126967191696167</v>
      </c>
      <c r="EY916">
        <v>67.5797119140625</v>
      </c>
      <c r="EZ916">
        <v>66.602455139160156</v>
      </c>
      <c r="FA916">
        <v>65.485931396484375</v>
      </c>
      <c r="FB916">
        <v>64.650047302246094</v>
      </c>
      <c r="FC916">
        <v>63.989494323730469</v>
      </c>
      <c r="FD916">
        <v>63.323204040527344</v>
      </c>
      <c r="FE916">
        <v>62.753669738769531</v>
      </c>
      <c r="FF916">
        <v>63.392604827880859</v>
      </c>
      <c r="FG916">
        <v>66.2969970703125</v>
      </c>
      <c r="FH916">
        <v>70.491828918457031</v>
      </c>
      <c r="FI916">
        <v>74.058815002441406</v>
      </c>
      <c r="FJ916">
        <v>77.593376159667969</v>
      </c>
      <c r="FK916">
        <v>80.015449523925781</v>
      </c>
      <c r="FL916">
        <v>82.346656799316406</v>
      </c>
      <c r="FM916">
        <v>83.977684020996094</v>
      </c>
      <c r="FN916">
        <v>84.683425903320312</v>
      </c>
      <c r="FO916">
        <v>85.535942077636719</v>
      </c>
      <c r="FP916">
        <v>85.29058837890625</v>
      </c>
      <c r="FQ916">
        <v>84.477394104003906</v>
      </c>
      <c r="FR916">
        <v>81.811630249023437</v>
      </c>
      <c r="FS916">
        <v>78.143539428710938</v>
      </c>
      <c r="FT916">
        <v>74.043998718261719</v>
      </c>
      <c r="FU916">
        <v>71.403640747070313</v>
      </c>
      <c r="FV916">
        <v>69.885627746582031</v>
      </c>
      <c r="FW916">
        <v>1</v>
      </c>
    </row>
    <row r="917" spans="1:179" x14ac:dyDescent="0.2">
      <c r="A917" t="s">
        <v>241</v>
      </c>
      <c r="B917" t="s">
        <v>248</v>
      </c>
      <c r="C917" t="s">
        <v>218</v>
      </c>
      <c r="D917" t="s">
        <v>42</v>
      </c>
      <c r="E917">
        <v>2015</v>
      </c>
      <c r="F917" t="s">
        <v>227</v>
      </c>
      <c r="G917" t="s">
        <v>246</v>
      </c>
      <c r="H917">
        <v>97.84</v>
      </c>
      <c r="K917">
        <v>19.550962300544938</v>
      </c>
      <c r="L917">
        <v>18.845798549728169</v>
      </c>
      <c r="M917">
        <v>18.810635327997883</v>
      </c>
      <c r="N917">
        <v>19.510237945449706</v>
      </c>
      <c r="O917">
        <v>20.494162900645815</v>
      </c>
      <c r="P917">
        <v>22.069691713555315</v>
      </c>
      <c r="Q917">
        <v>25.667856930343323</v>
      </c>
      <c r="R917">
        <v>28.336095760474738</v>
      </c>
      <c r="S917">
        <v>30.237149696513086</v>
      </c>
      <c r="T917">
        <v>31.961004483894548</v>
      </c>
      <c r="U917">
        <v>33.871227130846222</v>
      </c>
      <c r="V917">
        <v>34.833680722673577</v>
      </c>
      <c r="W917">
        <v>35.22291242634379</v>
      </c>
      <c r="X917">
        <v>36.173319780867686</v>
      </c>
      <c r="Y917">
        <v>36.606347982979393</v>
      </c>
      <c r="Z917">
        <v>34.652321743263784</v>
      </c>
      <c r="AA917">
        <v>33.861862502548426</v>
      </c>
      <c r="AB917">
        <v>32.683284642820134</v>
      </c>
      <c r="AC917">
        <v>30.508100404639919</v>
      </c>
      <c r="AD917">
        <v>29.264785436012023</v>
      </c>
      <c r="AE917">
        <v>28.13912047930533</v>
      </c>
      <c r="AF917">
        <v>26.131941391989876</v>
      </c>
      <c r="AG917">
        <v>23.048593055946316</v>
      </c>
      <c r="AH917">
        <v>21.310873896884249</v>
      </c>
      <c r="AI917">
        <v>-0.68107318878173828</v>
      </c>
      <c r="AJ917">
        <v>-0.5789981484413147</v>
      </c>
      <c r="AK917">
        <v>-0.60338634252548218</v>
      </c>
      <c r="AL917">
        <v>-0.49271842837333679</v>
      </c>
      <c r="AM917">
        <v>-0.48498359322547913</v>
      </c>
      <c r="AN917">
        <v>-0.54495364427566528</v>
      </c>
      <c r="AO917">
        <v>-0.60458278656005859</v>
      </c>
      <c r="AP917">
        <v>-0.55150383710861206</v>
      </c>
      <c r="AQ917">
        <v>-0.84731447696685791</v>
      </c>
      <c r="AR917">
        <v>-1.0373345613479614</v>
      </c>
      <c r="AS917">
        <v>-1.034446120262146</v>
      </c>
      <c r="AT917">
        <v>-0.98723548650741577</v>
      </c>
      <c r="AU917">
        <v>-0.73152410984039307</v>
      </c>
      <c r="AV917">
        <v>-0.48187935352325439</v>
      </c>
      <c r="AW917">
        <v>-0.36872944235801697</v>
      </c>
      <c r="AX917">
        <v>-0.44547730684280396</v>
      </c>
      <c r="AY917">
        <v>-0.7327616810798645</v>
      </c>
      <c r="AZ917">
        <v>-1.270293116569519</v>
      </c>
      <c r="BA917">
        <v>-0.95100075006484985</v>
      </c>
      <c r="BB917">
        <v>-0.97315067052841187</v>
      </c>
      <c r="BC917">
        <v>-1.4272781610488892</v>
      </c>
      <c r="BD917">
        <v>-1.307255744934082</v>
      </c>
      <c r="BE917">
        <v>-1.0733736753463745</v>
      </c>
      <c r="BF917">
        <v>-1.0820999145507812</v>
      </c>
      <c r="BG917">
        <v>-0.27130797505378723</v>
      </c>
      <c r="BH917">
        <v>-0.22945354878902435</v>
      </c>
      <c r="BI917">
        <v>-0.25506424903869629</v>
      </c>
      <c r="BJ917">
        <v>-0.19996391236782074</v>
      </c>
      <c r="BK917">
        <v>-0.18275640904903412</v>
      </c>
      <c r="BL917">
        <v>-0.26159137487411499</v>
      </c>
      <c r="BM917">
        <v>-0.28097578883171082</v>
      </c>
      <c r="BN917">
        <v>-0.20068888366222382</v>
      </c>
      <c r="BO917">
        <v>-0.37982639670372009</v>
      </c>
      <c r="BP917">
        <v>-0.52688741683959961</v>
      </c>
      <c r="BQ917">
        <v>-0.44018977880477905</v>
      </c>
      <c r="BR917">
        <v>-0.39072349667549133</v>
      </c>
      <c r="BS917">
        <v>-0.19397076964378357</v>
      </c>
      <c r="BT917">
        <v>4.4894952327013016E-2</v>
      </c>
      <c r="BU917">
        <v>0.24903339147567749</v>
      </c>
      <c r="BV917">
        <v>0.30415025353431702</v>
      </c>
      <c r="BW917">
        <v>0.1041044145822525</v>
      </c>
      <c r="BX917">
        <v>-0.32402133941650391</v>
      </c>
      <c r="BY917">
        <v>-0.16409027576446533</v>
      </c>
      <c r="BZ917">
        <v>-0.16724123060703278</v>
      </c>
      <c r="CA917">
        <v>-0.54603993892669678</v>
      </c>
      <c r="CB917">
        <v>-0.47204765677452087</v>
      </c>
      <c r="CC917">
        <v>-0.30323678255081177</v>
      </c>
      <c r="CD917">
        <v>-0.32487174868583679</v>
      </c>
      <c r="CE917">
        <v>1.2494164519011974E-2</v>
      </c>
      <c r="CF917">
        <v>1.2639954686164856E-2</v>
      </c>
      <c r="CG917">
        <v>-1.3817435130476952E-2</v>
      </c>
      <c r="CH917">
        <v>2.7969588991254568E-3</v>
      </c>
      <c r="CI917">
        <v>2.6565216481685638E-2</v>
      </c>
      <c r="CJ917">
        <v>-6.5335512161254883E-2</v>
      </c>
      <c r="CK917">
        <v>-5.6846596300601959E-2</v>
      </c>
      <c r="CL917">
        <v>4.2284492403268814E-2</v>
      </c>
      <c r="CM917">
        <v>-5.6045591831207275E-2</v>
      </c>
      <c r="CN917">
        <v>-0.17335326969623566</v>
      </c>
      <c r="CO917">
        <v>-2.8609620407223701E-2</v>
      </c>
      <c r="CP917">
        <v>2.2418906912207603E-2</v>
      </c>
      <c r="CQ917">
        <v>0.17833705246448517</v>
      </c>
      <c r="CR917">
        <v>0.409737229347229</v>
      </c>
      <c r="CS917">
        <v>0.67689400911331177</v>
      </c>
      <c r="CT917">
        <v>0.82334005832672119</v>
      </c>
      <c r="CU917">
        <v>0.6837153434753418</v>
      </c>
      <c r="CV917">
        <v>0.33136364817619324</v>
      </c>
      <c r="CW917">
        <v>0.38092154264450073</v>
      </c>
      <c r="CX917">
        <v>0.39092922210693359</v>
      </c>
      <c r="CY917">
        <v>6.4302943646907806E-2</v>
      </c>
      <c r="CZ917">
        <v>0.10641490668058395</v>
      </c>
      <c r="DA917">
        <v>0.23015765845775604</v>
      </c>
      <c r="DB917">
        <v>0.19958215951919556</v>
      </c>
      <c r="DC917">
        <v>0.29629629850387573</v>
      </c>
      <c r="DD917">
        <v>0.25473347306251526</v>
      </c>
      <c r="DE917">
        <v>0.22742938995361328</v>
      </c>
      <c r="DF917">
        <v>0.20555783808231354</v>
      </c>
      <c r="DG917">
        <v>0.2358868420124054</v>
      </c>
      <c r="DH917">
        <v>0.13092035055160522</v>
      </c>
      <c r="DI917">
        <v>0.1672825962305069</v>
      </c>
      <c r="DJ917">
        <v>0.28525787591934204</v>
      </c>
      <c r="DK917">
        <v>0.26773521304130554</v>
      </c>
      <c r="DL917">
        <v>0.18018089234828949</v>
      </c>
      <c r="DM917">
        <v>0.38297054171562195</v>
      </c>
      <c r="DN917">
        <v>0.43556129932403564</v>
      </c>
      <c r="DO917">
        <v>0.55064487457275391</v>
      </c>
      <c r="DP917">
        <v>0.77457952499389648</v>
      </c>
      <c r="DQ917">
        <v>1.1047546863555908</v>
      </c>
      <c r="DR917">
        <v>1.3425297737121582</v>
      </c>
      <c r="DS917">
        <v>1.2633262872695923</v>
      </c>
      <c r="DT917">
        <v>0.98674863576889038</v>
      </c>
      <c r="DU917">
        <v>0.9259333610534668</v>
      </c>
      <c r="DV917">
        <v>0.94909965991973877</v>
      </c>
      <c r="DW917">
        <v>0.67464584112167358</v>
      </c>
      <c r="DX917">
        <v>0.68487745523452759</v>
      </c>
      <c r="DY917">
        <v>0.76355212926864624</v>
      </c>
      <c r="DZ917">
        <v>0.72403603792190552</v>
      </c>
      <c r="EA917">
        <v>0.70606154203414917</v>
      </c>
      <c r="EB917">
        <v>0.60427802801132202</v>
      </c>
      <c r="EC917">
        <v>0.57575148344039917</v>
      </c>
      <c r="ED917">
        <v>0.49831235408782959</v>
      </c>
      <c r="EE917">
        <v>0.53811401128768921</v>
      </c>
      <c r="EF917">
        <v>0.41428264975547791</v>
      </c>
      <c r="EG917">
        <v>0.49088954925537109</v>
      </c>
      <c r="EH917">
        <v>0.63607287406921387</v>
      </c>
      <c r="EI917">
        <v>0.73522329330444336</v>
      </c>
      <c r="EJ917">
        <v>0.69062811136245728</v>
      </c>
      <c r="EK917">
        <v>0.97722691297531128</v>
      </c>
      <c r="EL917">
        <v>1.0320732593536377</v>
      </c>
      <c r="EM917">
        <v>1.088198184967041</v>
      </c>
      <c r="EN917">
        <v>1.3013538122177124</v>
      </c>
      <c r="EO917">
        <v>1.7225174903869629</v>
      </c>
      <c r="EP917">
        <v>2.0921573638916016</v>
      </c>
      <c r="EQ917">
        <v>2.1001923084259033</v>
      </c>
      <c r="ER917">
        <v>1.9330204725265503</v>
      </c>
      <c r="ES917">
        <v>1.7128437757492065</v>
      </c>
      <c r="ET917">
        <v>1.7550091743469238</v>
      </c>
      <c r="EU917">
        <v>1.5558840036392212</v>
      </c>
      <c r="EV917">
        <v>1.5200854539871216</v>
      </c>
      <c r="EW917">
        <v>1.5336889028549194</v>
      </c>
      <c r="EX917">
        <v>1.4812642335891724</v>
      </c>
      <c r="EY917">
        <v>69.131752014160156</v>
      </c>
      <c r="EZ917">
        <v>68.583465576171875</v>
      </c>
      <c r="FA917">
        <v>68.047096252441406</v>
      </c>
      <c r="FB917">
        <v>67.473953247070313</v>
      </c>
      <c r="FC917">
        <v>66.937141418457031</v>
      </c>
      <c r="FD917">
        <v>66.541473388671875</v>
      </c>
      <c r="FE917">
        <v>66.527473449707031</v>
      </c>
      <c r="FF917">
        <v>67.0567626953125</v>
      </c>
      <c r="FG917">
        <v>69.14971923828125</v>
      </c>
      <c r="FH917">
        <v>73.173133850097656</v>
      </c>
      <c r="FI917">
        <v>78.64190673828125</v>
      </c>
      <c r="FJ917">
        <v>82.3629150390625</v>
      </c>
      <c r="FK917">
        <v>85.315170288085938</v>
      </c>
      <c r="FL917">
        <v>87.848014831542969</v>
      </c>
      <c r="FM917">
        <v>89.784889221191406</v>
      </c>
      <c r="FN917">
        <v>90.199447631835938</v>
      </c>
      <c r="FO917">
        <v>90.665321350097656</v>
      </c>
      <c r="FP917">
        <v>90.033317565917969</v>
      </c>
      <c r="FQ917">
        <v>88.6971435546875</v>
      </c>
      <c r="FR917">
        <v>86.06768798828125</v>
      </c>
      <c r="FS917">
        <v>82.270240783691406</v>
      </c>
      <c r="FT917">
        <v>78.165847778320312</v>
      </c>
      <c r="FU917">
        <v>75.407829284667969</v>
      </c>
      <c r="FV917">
        <v>73.792465209960937</v>
      </c>
      <c r="FW917">
        <v>1</v>
      </c>
    </row>
    <row r="918" spans="1:179" x14ac:dyDescent="0.2">
      <c r="A918" t="s">
        <v>241</v>
      </c>
      <c r="B918" t="s">
        <v>248</v>
      </c>
      <c r="C918" t="s">
        <v>218</v>
      </c>
      <c r="D918" t="s">
        <v>42</v>
      </c>
      <c r="E918">
        <v>2016</v>
      </c>
      <c r="F918" t="s">
        <v>227</v>
      </c>
      <c r="G918" t="s">
        <v>246</v>
      </c>
      <c r="H918">
        <v>83.59</v>
      </c>
      <c r="K918">
        <v>16.702507288563528</v>
      </c>
      <c r="L918">
        <v>16.100081561042199</v>
      </c>
      <c r="M918">
        <v>16.070041404541914</v>
      </c>
      <c r="N918">
        <v>16.667716221640895</v>
      </c>
      <c r="O918">
        <v>17.508289359828801</v>
      </c>
      <c r="P918">
        <v>18.854273310717463</v>
      </c>
      <c r="Q918">
        <v>21.928207976183131</v>
      </c>
      <c r="R918">
        <v>24.207700812536054</v>
      </c>
      <c r="S918">
        <v>25.831782877373744</v>
      </c>
      <c r="T918">
        <v>27.304482620130727</v>
      </c>
      <c r="U918">
        <v>28.93639757106898</v>
      </c>
      <c r="V918">
        <v>29.758627591529535</v>
      </c>
      <c r="W918">
        <v>30.091150628889721</v>
      </c>
      <c r="X918">
        <v>30.903089474764194</v>
      </c>
      <c r="Y918">
        <v>31.273028129994618</v>
      </c>
      <c r="Z918">
        <v>29.603691500462851</v>
      </c>
      <c r="AA918">
        <v>28.928397311542405</v>
      </c>
      <c r="AB918">
        <v>27.921531000327494</v>
      </c>
      <c r="AC918">
        <v>26.063257733074515</v>
      </c>
      <c r="AD918">
        <v>25.001086111736534</v>
      </c>
      <c r="AE918">
        <v>24.039423618870387</v>
      </c>
      <c r="AF918">
        <v>22.324678184861533</v>
      </c>
      <c r="AG918">
        <v>19.690554745601855</v>
      </c>
      <c r="AH918">
        <v>18.206010584882886</v>
      </c>
      <c r="AI918">
        <v>-0.63038134574890137</v>
      </c>
      <c r="AJ918">
        <v>-0.5360448956489563</v>
      </c>
      <c r="AK918">
        <v>-0.55673509836196899</v>
      </c>
      <c r="AL918">
        <v>-0.45560887455940247</v>
      </c>
      <c r="AM918">
        <v>-0.45012301206588745</v>
      </c>
      <c r="AN918">
        <v>-0.49912124872207642</v>
      </c>
      <c r="AO918">
        <v>-0.55482971668243408</v>
      </c>
      <c r="AP918">
        <v>-0.51270687580108643</v>
      </c>
      <c r="AQ918">
        <v>-0.7792394757270813</v>
      </c>
      <c r="AR918">
        <v>-0.94666337966918945</v>
      </c>
      <c r="AS918">
        <v>-0.95412284135818481</v>
      </c>
      <c r="AT918">
        <v>-0.91405767202377319</v>
      </c>
      <c r="AU918">
        <v>-0.6886182427406311</v>
      </c>
      <c r="AV918">
        <v>-0.47406843304634094</v>
      </c>
      <c r="AW918">
        <v>-0.38818129897117615</v>
      </c>
      <c r="AX918">
        <v>-0.46936672925949097</v>
      </c>
      <c r="AY918">
        <v>-0.7251288890838623</v>
      </c>
      <c r="AZ918">
        <v>-1.197304368019104</v>
      </c>
      <c r="BA918">
        <v>-0.90565460920333862</v>
      </c>
      <c r="BB918">
        <v>-0.92682790756225586</v>
      </c>
      <c r="BC918">
        <v>-1.3237143754959106</v>
      </c>
      <c r="BD918">
        <v>-1.2157261371612549</v>
      </c>
      <c r="BE918">
        <v>-1.008211612701416</v>
      </c>
      <c r="BF918">
        <v>-1.0141376256942749</v>
      </c>
      <c r="BG918">
        <v>-0.25164073705673218</v>
      </c>
      <c r="BH918">
        <v>-0.21296544373035431</v>
      </c>
      <c r="BI918">
        <v>-0.23478558659553528</v>
      </c>
      <c r="BJ918">
        <v>-0.18501974642276764</v>
      </c>
      <c r="BK918">
        <v>-0.17077839374542236</v>
      </c>
      <c r="BL918">
        <v>-0.23721322417259216</v>
      </c>
      <c r="BM918">
        <v>-0.25572407245635986</v>
      </c>
      <c r="BN918">
        <v>-0.18845319747924805</v>
      </c>
      <c r="BO918">
        <v>-0.3471464216709137</v>
      </c>
      <c r="BP918">
        <v>-0.47486373782157898</v>
      </c>
      <c r="BQ918">
        <v>-0.40485948324203491</v>
      </c>
      <c r="BR918">
        <v>-0.36270946264266968</v>
      </c>
      <c r="BS918">
        <v>-0.19176477193832397</v>
      </c>
      <c r="BT918">
        <v>1.2822121381759644E-2</v>
      </c>
      <c r="BU918">
        <v>0.18280875682830811</v>
      </c>
      <c r="BV918">
        <v>0.22350418567657471</v>
      </c>
      <c r="BW918">
        <v>4.8375461250543594E-2</v>
      </c>
      <c r="BX918">
        <v>-0.32267770171165466</v>
      </c>
      <c r="BY918">
        <v>-0.17832362651824951</v>
      </c>
      <c r="BZ918">
        <v>-0.18193636834621429</v>
      </c>
      <c r="CA918">
        <v>-0.50919753313064575</v>
      </c>
      <c r="CB918">
        <v>-0.44375437498092651</v>
      </c>
      <c r="CC918">
        <v>-0.29638433456420898</v>
      </c>
      <c r="CD918">
        <v>-0.31424158811569214</v>
      </c>
      <c r="CE918">
        <v>1.0673841461539268E-2</v>
      </c>
      <c r="CF918">
        <v>1.0798390954732895E-2</v>
      </c>
      <c r="CG918">
        <v>-1.1804318986833096E-2</v>
      </c>
      <c r="CH918">
        <v>2.3894591722637415E-3</v>
      </c>
      <c r="CI918">
        <v>2.2694827988743782E-2</v>
      </c>
      <c r="CJ918">
        <v>-5.5816527456045151E-2</v>
      </c>
      <c r="CK918">
        <v>-4.8564396798610687E-2</v>
      </c>
      <c r="CL918">
        <v>3.6123901605606079E-2</v>
      </c>
      <c r="CM918">
        <v>-4.788009449839592E-2</v>
      </c>
      <c r="CN918">
        <v>-0.14809675514698029</v>
      </c>
      <c r="CO918">
        <v>-2.4441374465823174E-2</v>
      </c>
      <c r="CP918">
        <v>1.9152609631419182E-2</v>
      </c>
      <c r="CQ918">
        <v>0.15235443413257599</v>
      </c>
      <c r="CR918">
        <v>0.35004103183746338</v>
      </c>
      <c r="CS918">
        <v>0.57827472686767578</v>
      </c>
      <c r="CT918">
        <v>0.70338445901870728</v>
      </c>
      <c r="CU918">
        <v>0.58410221338272095</v>
      </c>
      <c r="CV918">
        <v>0.28308600187301636</v>
      </c>
      <c r="CW918">
        <v>0.32542359828948975</v>
      </c>
      <c r="CX918">
        <v>0.333973228931427</v>
      </c>
      <c r="CY918">
        <v>5.493440106511116E-2</v>
      </c>
      <c r="CZ918">
        <v>9.0910911560058594E-2</v>
      </c>
      <c r="DA918">
        <v>0.19662509858608246</v>
      </c>
      <c r="DB918">
        <v>0.17050427198410034</v>
      </c>
      <c r="DC918">
        <v>0.27298843860626221</v>
      </c>
      <c r="DD918">
        <v>0.2345622330904007</v>
      </c>
      <c r="DE918">
        <v>0.21117694675922394</v>
      </c>
      <c r="DF918">
        <v>0.18979866802692413</v>
      </c>
      <c r="DG918">
        <v>0.21616806089878082</v>
      </c>
      <c r="DH918">
        <v>0.12558017671108246</v>
      </c>
      <c r="DI918">
        <v>0.15859526395797729</v>
      </c>
      <c r="DJ918">
        <v>0.26070100069046021</v>
      </c>
      <c r="DK918">
        <v>0.25138622522354126</v>
      </c>
      <c r="DL918">
        <v>0.17867022752761841</v>
      </c>
      <c r="DM918">
        <v>0.35597676038742065</v>
      </c>
      <c r="DN918">
        <v>0.40101468563079834</v>
      </c>
      <c r="DO918">
        <v>0.49647364020347595</v>
      </c>
      <c r="DP918">
        <v>0.6872599720954895</v>
      </c>
      <c r="DQ918">
        <v>0.97374069690704346</v>
      </c>
      <c r="DR918">
        <v>1.1832647323608398</v>
      </c>
      <c r="DS918">
        <v>1.1198289394378662</v>
      </c>
      <c r="DT918">
        <v>0.88884973526000977</v>
      </c>
      <c r="DU918">
        <v>0.829170823097229</v>
      </c>
      <c r="DV918">
        <v>0.84988284111022949</v>
      </c>
      <c r="DW918">
        <v>0.61906629800796509</v>
      </c>
      <c r="DX918">
        <v>0.6255761981010437</v>
      </c>
      <c r="DY918">
        <v>0.68963456153869629</v>
      </c>
      <c r="DZ918">
        <v>0.65525013208389282</v>
      </c>
      <c r="EA918">
        <v>0.6517290472984314</v>
      </c>
      <c r="EB918">
        <v>0.55764168500900269</v>
      </c>
      <c r="EC918">
        <v>0.53312647342681885</v>
      </c>
      <c r="ED918">
        <v>0.46038779616355896</v>
      </c>
      <c r="EE918">
        <v>0.49551266431808472</v>
      </c>
      <c r="EF918">
        <v>0.38748818635940552</v>
      </c>
      <c r="EG918">
        <v>0.4577009379863739</v>
      </c>
      <c r="EH918">
        <v>0.58495467901229858</v>
      </c>
      <c r="EI918">
        <v>0.68347930908203125</v>
      </c>
      <c r="EJ918">
        <v>0.65046983957290649</v>
      </c>
      <c r="EK918">
        <v>0.90524011850357056</v>
      </c>
      <c r="EL918">
        <v>0.95236289501190186</v>
      </c>
      <c r="EM918">
        <v>0.99332714080810547</v>
      </c>
      <c r="EN918">
        <v>1.1741504669189453</v>
      </c>
      <c r="EO918">
        <v>1.5447307825088501</v>
      </c>
      <c r="EP918">
        <v>1.8761355876922607</v>
      </c>
      <c r="EQ918">
        <v>1.8933333158493042</v>
      </c>
      <c r="ER918">
        <v>1.7634763717651367</v>
      </c>
      <c r="ES918">
        <v>1.5565018653869629</v>
      </c>
      <c r="ET918">
        <v>1.5947743654251099</v>
      </c>
      <c r="EU918">
        <v>1.43358314037323</v>
      </c>
      <c r="EV918">
        <v>1.3975479602813721</v>
      </c>
      <c r="EW918">
        <v>1.4014618396759033</v>
      </c>
      <c r="EX918">
        <v>1.3551461696624756</v>
      </c>
      <c r="EY918">
        <v>69.131752014160156</v>
      </c>
      <c r="EZ918">
        <v>68.583465576171875</v>
      </c>
      <c r="FA918">
        <v>68.047096252441406</v>
      </c>
      <c r="FB918">
        <v>67.473953247070313</v>
      </c>
      <c r="FC918">
        <v>66.937141418457031</v>
      </c>
      <c r="FD918">
        <v>66.541473388671875</v>
      </c>
      <c r="FE918">
        <v>66.527473449707031</v>
      </c>
      <c r="FF918">
        <v>67.0567626953125</v>
      </c>
      <c r="FG918">
        <v>69.14971923828125</v>
      </c>
      <c r="FH918">
        <v>73.173133850097656</v>
      </c>
      <c r="FI918">
        <v>78.64190673828125</v>
      </c>
      <c r="FJ918">
        <v>82.3629150390625</v>
      </c>
      <c r="FK918">
        <v>85.315170288085938</v>
      </c>
      <c r="FL918">
        <v>87.848014831542969</v>
      </c>
      <c r="FM918">
        <v>89.784889221191406</v>
      </c>
      <c r="FN918">
        <v>90.199447631835938</v>
      </c>
      <c r="FO918">
        <v>90.665321350097656</v>
      </c>
      <c r="FP918">
        <v>90.033317565917969</v>
      </c>
      <c r="FQ918">
        <v>88.6971435546875</v>
      </c>
      <c r="FR918">
        <v>86.06768798828125</v>
      </c>
      <c r="FS918">
        <v>82.270240783691406</v>
      </c>
      <c r="FT918">
        <v>78.165847778320312</v>
      </c>
      <c r="FU918">
        <v>75.407829284667969</v>
      </c>
      <c r="FV918">
        <v>73.792465209960937</v>
      </c>
      <c r="FW918">
        <v>1</v>
      </c>
    </row>
    <row r="919" spans="1:179" x14ac:dyDescent="0.2">
      <c r="A919" t="s">
        <v>241</v>
      </c>
      <c r="B919" t="s">
        <v>248</v>
      </c>
      <c r="C919" t="s">
        <v>218</v>
      </c>
      <c r="D919" t="s">
        <v>42</v>
      </c>
      <c r="E919" t="s">
        <v>250</v>
      </c>
      <c r="F919" t="s">
        <v>227</v>
      </c>
      <c r="G919" t="s">
        <v>246</v>
      </c>
      <c r="H919">
        <v>79.34</v>
      </c>
      <c r="K919">
        <v>15.854031068054544</v>
      </c>
      <c r="L919">
        <v>15.282208165342318</v>
      </c>
      <c r="M919">
        <v>15.253694028738957</v>
      </c>
      <c r="N919">
        <v>15.821007364106821</v>
      </c>
      <c r="O919">
        <v>16.618879947998945</v>
      </c>
      <c r="P919">
        <v>17.896488812693349</v>
      </c>
      <c r="Q919">
        <v>20.814269649156842</v>
      </c>
      <c r="R919">
        <v>22.977965771097292</v>
      </c>
      <c r="S919">
        <v>24.519545551196366</v>
      </c>
      <c r="T919">
        <v>25.917433130121243</v>
      </c>
      <c r="U919">
        <v>27.466447890935807</v>
      </c>
      <c r="V919">
        <v>28.246909175236187</v>
      </c>
      <c r="W919">
        <v>28.562540264274055</v>
      </c>
      <c r="X919">
        <v>29.333233158787458</v>
      </c>
      <c r="Y919">
        <v>29.684379177284534</v>
      </c>
      <c r="Z919">
        <v>28.099843734168182</v>
      </c>
      <c r="AA919">
        <v>27.458854039252614</v>
      </c>
      <c r="AB919">
        <v>26.503135864514338</v>
      </c>
      <c r="AC919">
        <v>24.739261638748459</v>
      </c>
      <c r="AD919">
        <v>23.731047626722333</v>
      </c>
      <c r="AE919">
        <v>22.818236946536491</v>
      </c>
      <c r="AF919">
        <v>21.190599435897866</v>
      </c>
      <c r="AG919">
        <v>18.690287708944847</v>
      </c>
      <c r="AH919">
        <v>17.281157400583723</v>
      </c>
      <c r="AI919">
        <v>-0.61442875862121582</v>
      </c>
      <c r="AJ919">
        <v>-0.52252280712127686</v>
      </c>
      <c r="AK919">
        <v>-0.5421140193939209</v>
      </c>
      <c r="AL919">
        <v>-0.44394564628601074</v>
      </c>
      <c r="AM919">
        <v>-0.43910995125770569</v>
      </c>
      <c r="AN919">
        <v>-0.4848792552947998</v>
      </c>
      <c r="AO919">
        <v>-0.53933608531951904</v>
      </c>
      <c r="AP919">
        <v>-0.50042009353637695</v>
      </c>
      <c r="AQ919">
        <v>-0.75798887014389038</v>
      </c>
      <c r="AR919">
        <v>-0.91859245300292969</v>
      </c>
      <c r="AS919">
        <v>-0.92895984649658203</v>
      </c>
      <c r="AT919">
        <v>-0.89101845026016235</v>
      </c>
      <c r="AU919">
        <v>-0.67471891641616821</v>
      </c>
      <c r="AV919">
        <v>-0.47064533829689026</v>
      </c>
      <c r="AW919">
        <v>-0.39268967509269714</v>
      </c>
      <c r="AX919">
        <v>-0.47492247819900513</v>
      </c>
      <c r="AY919">
        <v>-0.72111338376998901</v>
      </c>
      <c r="AZ919">
        <v>-1.173593282699585</v>
      </c>
      <c r="BA919">
        <v>-0.89050948619842529</v>
      </c>
      <c r="BB919">
        <v>-0.91135215759277344</v>
      </c>
      <c r="BC919">
        <v>-1.2910314798355103</v>
      </c>
      <c r="BD919">
        <v>-1.1867237091064453</v>
      </c>
      <c r="BE919">
        <v>-0.98719877004623413</v>
      </c>
      <c r="BF919">
        <v>-0.99231737852096558</v>
      </c>
      <c r="BG919">
        <v>-0.24543343484401703</v>
      </c>
      <c r="BH919">
        <v>-0.2077564001083374</v>
      </c>
      <c r="BI919">
        <v>-0.22844846546649933</v>
      </c>
      <c r="BJ919">
        <v>-0.18031895160675049</v>
      </c>
      <c r="BK919">
        <v>-0.16695307195186615</v>
      </c>
      <c r="BL919">
        <v>-0.22971031069755554</v>
      </c>
      <c r="BM919">
        <v>-0.24792665243148804</v>
      </c>
      <c r="BN919">
        <v>-0.18450973927974701</v>
      </c>
      <c r="BO919">
        <v>-0.337013840675354</v>
      </c>
      <c r="BP919">
        <v>-0.45893257856369019</v>
      </c>
      <c r="BQ919">
        <v>-0.39382943511009216</v>
      </c>
      <c r="BR919">
        <v>-0.35385683178901672</v>
      </c>
      <c r="BS919">
        <v>-0.19064983725547791</v>
      </c>
      <c r="BT919">
        <v>3.7171633448451757E-3</v>
      </c>
      <c r="BU919">
        <v>0.16360840201377869</v>
      </c>
      <c r="BV919">
        <v>0.20012037456035614</v>
      </c>
      <c r="BW919">
        <v>3.2488103955984116E-2</v>
      </c>
      <c r="BX919">
        <v>-0.32147151231765747</v>
      </c>
      <c r="BY919">
        <v>-0.18189318478107452</v>
      </c>
      <c r="BZ919">
        <v>-0.18562725186347961</v>
      </c>
      <c r="CA919">
        <v>-0.49747264385223389</v>
      </c>
      <c r="CB919">
        <v>-0.43461528420448303</v>
      </c>
      <c r="CC919">
        <v>-0.29368728399276733</v>
      </c>
      <c r="CD919">
        <v>-0.31043022871017456</v>
      </c>
      <c r="CE919">
        <v>1.013161800801754E-2</v>
      </c>
      <c r="CF919">
        <v>1.0249840095639229E-2</v>
      </c>
      <c r="CG919">
        <v>-1.1204668320715427E-2</v>
      </c>
      <c r="CH919">
        <v>2.2680761758238077E-3</v>
      </c>
      <c r="CI919">
        <v>2.154194563627243E-2</v>
      </c>
      <c r="CJ919">
        <v>-5.2981086075305939E-2</v>
      </c>
      <c r="CK919">
        <v>-4.6097356826066971E-2</v>
      </c>
      <c r="CL919">
        <v>3.4288831055164337E-2</v>
      </c>
      <c r="CM919">
        <v>-4.544781893491745E-2</v>
      </c>
      <c r="CN919">
        <v>-0.14057354629039764</v>
      </c>
      <c r="CO919">
        <v>-2.3199768736958504E-2</v>
      </c>
      <c r="CP919">
        <v>1.8179669976234436E-2</v>
      </c>
      <c r="CQ919">
        <v>0.14461493492126465</v>
      </c>
      <c r="CR919">
        <v>0.33225917816162109</v>
      </c>
      <c r="CS919">
        <v>0.54889875650405884</v>
      </c>
      <c r="CT919">
        <v>0.66765296459197998</v>
      </c>
      <c r="CU919">
        <v>0.55443018674850464</v>
      </c>
      <c r="CV919">
        <v>0.26870542764663696</v>
      </c>
      <c r="CW919">
        <v>0.30889230966567993</v>
      </c>
      <c r="CX919">
        <v>0.3170076310634613</v>
      </c>
      <c r="CY919">
        <v>5.2143771201372147E-2</v>
      </c>
      <c r="CZ919">
        <v>8.629269152879715E-2</v>
      </c>
      <c r="DA919">
        <v>0.18663668632507324</v>
      </c>
      <c r="DB919">
        <v>0.16184276342391968</v>
      </c>
      <c r="DC919">
        <v>0.26569667458534241</v>
      </c>
      <c r="DD919">
        <v>0.22825607657432556</v>
      </c>
      <c r="DE919">
        <v>0.20603913068771362</v>
      </c>
      <c r="DF919">
        <v>0.18485510349273682</v>
      </c>
      <c r="DG919">
        <v>0.21003696322441101</v>
      </c>
      <c r="DH919">
        <v>0.12374814599752426</v>
      </c>
      <c r="DI919">
        <v>0.1557319313287735</v>
      </c>
      <c r="DJ919">
        <v>0.25308740139007568</v>
      </c>
      <c r="DK919">
        <v>0.2461182028055191</v>
      </c>
      <c r="DL919">
        <v>0.1777854859828949</v>
      </c>
      <c r="DM919">
        <v>0.34742990136146545</v>
      </c>
      <c r="DN919">
        <v>0.3902161717414856</v>
      </c>
      <c r="DO919">
        <v>0.4798797070980072</v>
      </c>
      <c r="DP919">
        <v>0.6608012318611145</v>
      </c>
      <c r="DQ919">
        <v>0.93418914079666138</v>
      </c>
      <c r="DR919">
        <v>1.1351855993270874</v>
      </c>
      <c r="DS919">
        <v>1.0763722658157349</v>
      </c>
      <c r="DT919">
        <v>0.8588823676109314</v>
      </c>
      <c r="DU919">
        <v>0.79967778921127319</v>
      </c>
      <c r="DV919">
        <v>0.81964248418807983</v>
      </c>
      <c r="DW919">
        <v>0.60176020860671997</v>
      </c>
      <c r="DX919">
        <v>0.60720068216323853</v>
      </c>
      <c r="DY919">
        <v>0.66696065664291382</v>
      </c>
      <c r="DZ919">
        <v>0.63411575555801392</v>
      </c>
      <c r="EA919">
        <v>0.63469201326370239</v>
      </c>
      <c r="EB919">
        <v>0.54302245378494263</v>
      </c>
      <c r="EC919">
        <v>0.51970469951629639</v>
      </c>
      <c r="ED919">
        <v>0.44848179817199707</v>
      </c>
      <c r="EE919">
        <v>0.48219382762908936</v>
      </c>
      <c r="EF919">
        <v>0.37891709804534912</v>
      </c>
      <c r="EG919">
        <v>0.4471413791179657</v>
      </c>
      <c r="EH919">
        <v>0.56899780035018921</v>
      </c>
      <c r="EI919">
        <v>0.66709321737289429</v>
      </c>
      <c r="EJ919">
        <v>0.63744533061981201</v>
      </c>
      <c r="EK919">
        <v>0.88256031274795532</v>
      </c>
      <c r="EL919">
        <v>0.92737782001495361</v>
      </c>
      <c r="EM919">
        <v>0.96394878625869751</v>
      </c>
      <c r="EN919">
        <v>1.1351636648178101</v>
      </c>
      <c r="EO919">
        <v>1.4904872179031372</v>
      </c>
      <c r="EP919">
        <v>1.8102284669876099</v>
      </c>
      <c r="EQ919">
        <v>1.8299738168716431</v>
      </c>
      <c r="ER919">
        <v>1.7110041379928589</v>
      </c>
      <c r="ES919">
        <v>1.5082941055297852</v>
      </c>
      <c r="ET919">
        <v>1.5453674793243408</v>
      </c>
      <c r="EU919">
        <v>1.3953189849853516</v>
      </c>
      <c r="EV919">
        <v>1.3593090772628784</v>
      </c>
      <c r="EW919">
        <v>1.3604722023010254</v>
      </c>
      <c r="EX919">
        <v>1.3160029649734497</v>
      </c>
      <c r="EY919">
        <v>69.131752014160156</v>
      </c>
      <c r="EZ919">
        <v>68.583465576171875</v>
      </c>
      <c r="FA919">
        <v>68.047096252441406</v>
      </c>
      <c r="FB919">
        <v>67.473953247070313</v>
      </c>
      <c r="FC919">
        <v>66.937141418457031</v>
      </c>
      <c r="FD919">
        <v>66.541473388671875</v>
      </c>
      <c r="FE919">
        <v>66.527473449707031</v>
      </c>
      <c r="FF919">
        <v>67.0567626953125</v>
      </c>
      <c r="FG919">
        <v>69.14971923828125</v>
      </c>
      <c r="FH919">
        <v>73.173133850097656</v>
      </c>
      <c r="FI919">
        <v>78.64190673828125</v>
      </c>
      <c r="FJ919">
        <v>82.3629150390625</v>
      </c>
      <c r="FK919">
        <v>85.315162658691406</v>
      </c>
      <c r="FL919">
        <v>87.848014831542969</v>
      </c>
      <c r="FM919">
        <v>89.784889221191406</v>
      </c>
      <c r="FN919">
        <v>90.199447631835938</v>
      </c>
      <c r="FO919">
        <v>90.665321350097656</v>
      </c>
      <c r="FP919">
        <v>90.033317565917969</v>
      </c>
      <c r="FQ919">
        <v>88.6971435546875</v>
      </c>
      <c r="FR919">
        <v>86.06768798828125</v>
      </c>
      <c r="FS919">
        <v>82.270240783691406</v>
      </c>
      <c r="FT919">
        <v>78.165847778320312</v>
      </c>
      <c r="FU919">
        <v>75.407829284667969</v>
      </c>
      <c r="FV919">
        <v>73.792465209960937</v>
      </c>
      <c r="FW919">
        <v>1</v>
      </c>
    </row>
    <row r="920" spans="1:179" x14ac:dyDescent="0.2">
      <c r="A920" t="s">
        <v>241</v>
      </c>
      <c r="B920" t="s">
        <v>248</v>
      </c>
      <c r="C920" t="s">
        <v>218</v>
      </c>
      <c r="D920" t="s">
        <v>43</v>
      </c>
      <c r="E920">
        <v>2015</v>
      </c>
      <c r="F920" t="s">
        <v>227</v>
      </c>
      <c r="G920" t="s">
        <v>246</v>
      </c>
      <c r="H920">
        <v>98.15</v>
      </c>
      <c r="K920">
        <v>20.262837664122859</v>
      </c>
      <c r="L920">
        <v>19.620787180925507</v>
      </c>
      <c r="M920">
        <v>19.688585949985601</v>
      </c>
      <c r="N920">
        <v>20.349580942174644</v>
      </c>
      <c r="O920">
        <v>21.499741205560053</v>
      </c>
      <c r="P920">
        <v>23.27530412714794</v>
      </c>
      <c r="Q920">
        <v>27.170470252338859</v>
      </c>
      <c r="R920">
        <v>30.179627337164806</v>
      </c>
      <c r="S920">
        <v>32.335330586927846</v>
      </c>
      <c r="T920">
        <v>34.291877800747777</v>
      </c>
      <c r="U920">
        <v>36.043122882633959</v>
      </c>
      <c r="V920">
        <v>37.225768859744363</v>
      </c>
      <c r="W920">
        <v>37.701831869586591</v>
      </c>
      <c r="X920">
        <v>38.445288362280486</v>
      </c>
      <c r="Y920">
        <v>38.612821373509234</v>
      </c>
      <c r="Z920">
        <v>36.257642488475263</v>
      </c>
      <c r="AA920">
        <v>35.369173430400529</v>
      </c>
      <c r="AB920">
        <v>34.111677622034478</v>
      </c>
      <c r="AC920">
        <v>31.666029812138056</v>
      </c>
      <c r="AD920">
        <v>30.264669272179358</v>
      </c>
      <c r="AE920">
        <v>28.932354151335165</v>
      </c>
      <c r="AF920">
        <v>26.866127000303859</v>
      </c>
      <c r="AG920">
        <v>23.741618095649638</v>
      </c>
      <c r="AH920">
        <v>21.874143863945822</v>
      </c>
      <c r="AI920">
        <v>-0.62683546543121338</v>
      </c>
      <c r="AJ920">
        <v>-0.49022674560546875</v>
      </c>
      <c r="AK920">
        <v>-0.48738905787467957</v>
      </c>
      <c r="AL920">
        <v>-0.37341955304145813</v>
      </c>
      <c r="AM920">
        <v>-0.35442948341369629</v>
      </c>
      <c r="AN920">
        <v>-0.42280587553977966</v>
      </c>
      <c r="AO920">
        <v>-0.43988746404647827</v>
      </c>
      <c r="AP920">
        <v>-0.39589041471481323</v>
      </c>
      <c r="AQ920">
        <v>-0.66237515211105347</v>
      </c>
      <c r="AR920">
        <v>-0.81411391496658325</v>
      </c>
      <c r="AS920">
        <v>-0.83086371421813965</v>
      </c>
      <c r="AT920">
        <v>-0.78869956731796265</v>
      </c>
      <c r="AU920">
        <v>-0.59135979413986206</v>
      </c>
      <c r="AV920">
        <v>-0.34470269083976746</v>
      </c>
      <c r="AW920">
        <v>-0.26327222585678101</v>
      </c>
      <c r="AX920">
        <v>-0.25903874635696411</v>
      </c>
      <c r="AY920">
        <v>-0.49615207314491272</v>
      </c>
      <c r="AZ920">
        <v>-1.130553126335144</v>
      </c>
      <c r="BA920">
        <v>-0.7130090594291687</v>
      </c>
      <c r="BB920">
        <v>-0.69169461727142334</v>
      </c>
      <c r="BC920">
        <v>-1.1052095890045166</v>
      </c>
      <c r="BD920">
        <v>-0.98885589838027954</v>
      </c>
      <c r="BE920">
        <v>-0.76164048910140991</v>
      </c>
      <c r="BF920">
        <v>-0.7889244556427002</v>
      </c>
      <c r="BG920">
        <v>-0.28194448351860046</v>
      </c>
      <c r="BH920">
        <v>-0.20394477248191833</v>
      </c>
      <c r="BI920">
        <v>-0.2109144926071167</v>
      </c>
      <c r="BJ920">
        <v>-0.12912352383136749</v>
      </c>
      <c r="BK920">
        <v>-0.1079295352101326</v>
      </c>
      <c r="BL920">
        <v>-0.17713198065757751</v>
      </c>
      <c r="BM920">
        <v>-0.18040370941162109</v>
      </c>
      <c r="BN920">
        <v>-0.11253514140844345</v>
      </c>
      <c r="BO920">
        <v>-0.29447796940803528</v>
      </c>
      <c r="BP920">
        <v>-0.4100806713104248</v>
      </c>
      <c r="BQ920">
        <v>-0.35838598012924194</v>
      </c>
      <c r="BR920">
        <v>-0.31038352847099304</v>
      </c>
      <c r="BS920">
        <v>-0.14751230180263519</v>
      </c>
      <c r="BT920">
        <v>0.10040252655744553</v>
      </c>
      <c r="BU920">
        <v>0.23813524842262268</v>
      </c>
      <c r="BV920">
        <v>0.33000439405441284</v>
      </c>
      <c r="BW920">
        <v>0.16282011568546295</v>
      </c>
      <c r="BX920">
        <v>-0.31654065847396851</v>
      </c>
      <c r="BY920">
        <v>-0.10645897686481476</v>
      </c>
      <c r="BZ920">
        <v>-8.3526767790317535E-2</v>
      </c>
      <c r="CA920">
        <v>-0.43239018321037292</v>
      </c>
      <c r="CB920">
        <v>-0.36029896140098572</v>
      </c>
      <c r="CC920">
        <v>-0.18175104260444641</v>
      </c>
      <c r="CD920">
        <v>-0.21813002228736877</v>
      </c>
      <c r="CE920">
        <v>-4.3074041604995728E-2</v>
      </c>
      <c r="CF920">
        <v>-5.6667490862309933E-3</v>
      </c>
      <c r="CG920">
        <v>-1.9429055973887444E-2</v>
      </c>
      <c r="CH920">
        <v>4.0075149387121201E-2</v>
      </c>
      <c r="CI920">
        <v>6.2795579433441162E-2</v>
      </c>
      <c r="CJ920">
        <v>-6.9789960980415344E-3</v>
      </c>
      <c r="CK920">
        <v>-6.8605691194534302E-4</v>
      </c>
      <c r="CL920">
        <v>8.3715856075286865E-2</v>
      </c>
      <c r="CM920">
        <v>-3.9673522114753723E-2</v>
      </c>
      <c r="CN920">
        <v>-0.13024848699569702</v>
      </c>
      <c r="CO920">
        <v>-3.1149318441748619E-2</v>
      </c>
      <c r="CP920">
        <v>2.0896660163998604E-2</v>
      </c>
      <c r="CQ920">
        <v>0.15989512205123901</v>
      </c>
      <c r="CR920">
        <v>0.40868103504180908</v>
      </c>
      <c r="CS920">
        <v>0.58540850877761841</v>
      </c>
      <c r="CT920">
        <v>0.73797386884689331</v>
      </c>
      <c r="CU920">
        <v>0.61922228336334229</v>
      </c>
      <c r="CV920">
        <v>0.24724192917346954</v>
      </c>
      <c r="CW920">
        <v>0.31363576650619507</v>
      </c>
      <c r="CX920">
        <v>0.33768841624259949</v>
      </c>
      <c r="CY920">
        <v>3.36025170981884E-2</v>
      </c>
      <c r="CZ920">
        <v>7.5037665665149689E-2</v>
      </c>
      <c r="DA920">
        <v>0.21987862884998322</v>
      </c>
      <c r="DB920">
        <v>0.17720048129558563</v>
      </c>
      <c r="DC920">
        <v>0.1957964152097702</v>
      </c>
      <c r="DD920">
        <v>0.19261127710342407</v>
      </c>
      <c r="DE920">
        <v>0.17205639183521271</v>
      </c>
      <c r="DF920">
        <v>0.20927383005619049</v>
      </c>
      <c r="DG920">
        <v>0.23352070152759552</v>
      </c>
      <c r="DH920">
        <v>0.16317398846149445</v>
      </c>
      <c r="DI920">
        <v>0.17903159558773041</v>
      </c>
      <c r="DJ920">
        <v>0.27996686100959778</v>
      </c>
      <c r="DK920">
        <v>0.21513092517852783</v>
      </c>
      <c r="DL920">
        <v>0.14958371222019196</v>
      </c>
      <c r="DM920">
        <v>0.29608732461929321</v>
      </c>
      <c r="DN920">
        <v>0.35217687487602234</v>
      </c>
      <c r="DO920">
        <v>0.46730253100395203</v>
      </c>
      <c r="DP920">
        <v>0.71695953607559204</v>
      </c>
      <c r="DQ920">
        <v>0.9326818585395813</v>
      </c>
      <c r="DR920">
        <v>1.145943284034729</v>
      </c>
      <c r="DS920">
        <v>1.0756243467330933</v>
      </c>
      <c r="DT920">
        <v>0.81102454662322998</v>
      </c>
      <c r="DU920">
        <v>0.73373055458068848</v>
      </c>
      <c r="DV920">
        <v>0.7589036226272583</v>
      </c>
      <c r="DW920">
        <v>0.49959522485733032</v>
      </c>
      <c r="DX920">
        <v>0.51037430763244629</v>
      </c>
      <c r="DY920">
        <v>0.62150830030441284</v>
      </c>
      <c r="DZ920">
        <v>0.57253098487854004</v>
      </c>
      <c r="EA920">
        <v>0.54068738222122192</v>
      </c>
      <c r="EB920">
        <v>0.47889325022697449</v>
      </c>
      <c r="EC920">
        <v>0.44853094220161438</v>
      </c>
      <c r="ED920">
        <v>0.45356985926628113</v>
      </c>
      <c r="EE920">
        <v>0.48002064228057861</v>
      </c>
      <c r="EF920">
        <v>0.40884789824485779</v>
      </c>
      <c r="EG920">
        <v>0.43851533532142639</v>
      </c>
      <c r="EH920">
        <v>0.56332212686538696</v>
      </c>
      <c r="EI920">
        <v>0.58302807807922363</v>
      </c>
      <c r="EJ920">
        <v>0.55361694097518921</v>
      </c>
      <c r="EK920">
        <v>0.76856505870819092</v>
      </c>
      <c r="EL920">
        <v>0.83049285411834717</v>
      </c>
      <c r="EM920">
        <v>0.91115003824234009</v>
      </c>
      <c r="EN920">
        <v>1.162064790725708</v>
      </c>
      <c r="EO920">
        <v>1.4340893030166626</v>
      </c>
      <c r="EP920">
        <v>1.734986424446106</v>
      </c>
      <c r="EQ920">
        <v>1.7345966100692749</v>
      </c>
      <c r="ER920">
        <v>1.6250370740890503</v>
      </c>
      <c r="ES920">
        <v>1.3402806520462036</v>
      </c>
      <c r="ET920">
        <v>1.3670713901519775</v>
      </c>
      <c r="EU920">
        <v>1.1724146604537964</v>
      </c>
      <c r="EV920">
        <v>1.1389312744140625</v>
      </c>
      <c r="EW920">
        <v>1.2013977766036987</v>
      </c>
      <c r="EX920">
        <v>1.1433254480361938</v>
      </c>
      <c r="EY920">
        <v>75.605697631835938</v>
      </c>
      <c r="EZ920">
        <v>74.596839904785156</v>
      </c>
      <c r="FA920">
        <v>73.880165100097656</v>
      </c>
      <c r="FB920">
        <v>72.880424499511719</v>
      </c>
      <c r="FC920">
        <v>72.411643981933594</v>
      </c>
      <c r="FD920">
        <v>71.572547912597656</v>
      </c>
      <c r="FE920">
        <v>71.335098266601563</v>
      </c>
      <c r="FF920">
        <v>71.903182983398438</v>
      </c>
      <c r="FG920">
        <v>74.272438049316406</v>
      </c>
      <c r="FH920">
        <v>79.049018859863281</v>
      </c>
      <c r="FI920">
        <v>83.877952575683594</v>
      </c>
      <c r="FJ920">
        <v>88.122962951660156</v>
      </c>
      <c r="FK920">
        <v>91.362060546875</v>
      </c>
      <c r="FL920">
        <v>93.280662536621094</v>
      </c>
      <c r="FM920">
        <v>94.564666748046875</v>
      </c>
      <c r="FN920">
        <v>94.325958251953125</v>
      </c>
      <c r="FO920">
        <v>94.738853454589844</v>
      </c>
      <c r="FP920">
        <v>93.939186096191406</v>
      </c>
      <c r="FQ920">
        <v>92.185150146484375</v>
      </c>
      <c r="FR920">
        <v>89.334617614746094</v>
      </c>
      <c r="FS920">
        <v>84.94561767578125</v>
      </c>
      <c r="FT920">
        <v>81.274864196777344</v>
      </c>
      <c r="FU920">
        <v>79.114997863769531</v>
      </c>
      <c r="FV920">
        <v>77.514274597167969</v>
      </c>
      <c r="FW920">
        <v>1</v>
      </c>
    </row>
    <row r="921" spans="1:179" x14ac:dyDescent="0.2">
      <c r="A921" t="s">
        <v>241</v>
      </c>
      <c r="B921" t="s">
        <v>248</v>
      </c>
      <c r="C921" t="s">
        <v>218</v>
      </c>
      <c r="D921" t="s">
        <v>43</v>
      </c>
      <c r="E921">
        <v>2016</v>
      </c>
      <c r="F921" t="s">
        <v>227</v>
      </c>
      <c r="G921" t="s">
        <v>246</v>
      </c>
      <c r="H921">
        <v>83.89</v>
      </c>
      <c r="K921">
        <v>17.319789919532614</v>
      </c>
      <c r="L921">
        <v>16.770993168009412</v>
      </c>
      <c r="M921">
        <v>16.828944598918959</v>
      </c>
      <c r="N921">
        <v>17.393934290508284</v>
      </c>
      <c r="O921">
        <v>18.377041122129434</v>
      </c>
      <c r="P921">
        <v>19.894714870523696</v>
      </c>
      <c r="Q921">
        <v>23.224132995875237</v>
      </c>
      <c r="R921">
        <v>25.79622923471241</v>
      </c>
      <c r="S921">
        <v>27.638830356709104</v>
      </c>
      <c r="T921">
        <v>29.311201584901291</v>
      </c>
      <c r="U921">
        <v>30.808089504483622</v>
      </c>
      <c r="V921">
        <v>31.818963707409299</v>
      </c>
      <c r="W921">
        <v>32.225881605859755</v>
      </c>
      <c r="X921">
        <v>32.861355791717237</v>
      </c>
      <c r="Y921">
        <v>33.004555703159369</v>
      </c>
      <c r="Z921">
        <v>30.991451507791325</v>
      </c>
      <c r="AA921">
        <v>30.232026905426498</v>
      </c>
      <c r="AB921">
        <v>29.157174331141931</v>
      </c>
      <c r="AC921">
        <v>27.066741244389732</v>
      </c>
      <c r="AD921">
        <v>25.86891937185991</v>
      </c>
      <c r="AE921">
        <v>24.730114512336446</v>
      </c>
      <c r="AF921">
        <v>22.963993657247133</v>
      </c>
      <c r="AG921">
        <v>20.293299713617664</v>
      </c>
      <c r="AH921">
        <v>18.697064185830804</v>
      </c>
      <c r="AI921">
        <v>-0.57652294635772705</v>
      </c>
      <c r="AJ921">
        <v>-0.45283409953117371</v>
      </c>
      <c r="AK921">
        <v>-0.44925034046173096</v>
      </c>
      <c r="AL921">
        <v>-0.34803390502929688</v>
      </c>
      <c r="AM921">
        <v>-0.33206230401992798</v>
      </c>
      <c r="AN921">
        <v>-0.39040994644165039</v>
      </c>
      <c r="AO921">
        <v>-0.40664145350456238</v>
      </c>
      <c r="AP921">
        <v>-0.37185388803482056</v>
      </c>
      <c r="AQ921">
        <v>-0.60961771011352539</v>
      </c>
      <c r="AR921">
        <v>-0.74358505010604858</v>
      </c>
      <c r="AS921">
        <v>-0.76598525047302246</v>
      </c>
      <c r="AT921">
        <v>-0.73063474893569946</v>
      </c>
      <c r="AU921">
        <v>-0.55788654088973999</v>
      </c>
      <c r="AV921">
        <v>-0.34720346331596375</v>
      </c>
      <c r="AW921">
        <v>-0.28424945473670959</v>
      </c>
      <c r="AX921">
        <v>-0.29098048806190491</v>
      </c>
      <c r="AY921">
        <v>-0.50191330909729004</v>
      </c>
      <c r="AZ921">
        <v>-1.0624818801879883</v>
      </c>
      <c r="BA921">
        <v>-0.68108218908309937</v>
      </c>
      <c r="BB921">
        <v>-0.66305452585220337</v>
      </c>
      <c r="BC921">
        <v>-1.0241444110870361</v>
      </c>
      <c r="BD921">
        <v>-0.91946297883987427</v>
      </c>
      <c r="BE921">
        <v>-0.7195015549659729</v>
      </c>
      <c r="BF921">
        <v>-0.74174857139587402</v>
      </c>
      <c r="BG921">
        <v>-0.25766077637672424</v>
      </c>
      <c r="BH921">
        <v>-0.18815773725509644</v>
      </c>
      <c r="BI921">
        <v>-0.19364121556282043</v>
      </c>
      <c r="BJ921">
        <v>-0.12217482179403305</v>
      </c>
      <c r="BK921">
        <v>-0.10416562855243683</v>
      </c>
      <c r="BL921">
        <v>-0.16327695548534393</v>
      </c>
      <c r="BM921">
        <v>-0.16674083471298218</v>
      </c>
      <c r="BN921">
        <v>-0.10988334566354752</v>
      </c>
      <c r="BO921">
        <v>-0.26948565244674683</v>
      </c>
      <c r="BP921">
        <v>-0.37004408240318298</v>
      </c>
      <c r="BQ921">
        <v>-0.32916527986526489</v>
      </c>
      <c r="BR921">
        <v>-0.28841707110404968</v>
      </c>
      <c r="BS921">
        <v>-0.14753609895706177</v>
      </c>
      <c r="BT921">
        <v>6.4309865236282349E-2</v>
      </c>
      <c r="BU921">
        <v>0.17931698262691498</v>
      </c>
      <c r="BV921">
        <v>0.25360772013664246</v>
      </c>
      <c r="BW921">
        <v>0.10732652246952057</v>
      </c>
      <c r="BX921">
        <v>-0.30990251898765564</v>
      </c>
      <c r="BY921">
        <v>-0.12030817568302155</v>
      </c>
      <c r="BZ921">
        <v>-0.10078490525484085</v>
      </c>
      <c r="CA921">
        <v>-0.40210244059562683</v>
      </c>
      <c r="CB921">
        <v>-0.33834299445152283</v>
      </c>
      <c r="CC921">
        <v>-0.18337616324424744</v>
      </c>
      <c r="CD921">
        <v>-0.21403180062770844</v>
      </c>
      <c r="CE921">
        <v>-3.681781142950058E-2</v>
      </c>
      <c r="CF921">
        <v>-4.8436899669468403E-3</v>
      </c>
      <c r="CG921">
        <v>-1.660710945725441E-2</v>
      </c>
      <c r="CH921">
        <v>3.4254491329193115E-2</v>
      </c>
      <c r="CI921">
        <v>5.3674925118684769E-2</v>
      </c>
      <c r="CJ921">
        <v>-5.9653413482010365E-3</v>
      </c>
      <c r="CK921">
        <v>-5.8641150826588273E-4</v>
      </c>
      <c r="CL921">
        <v>7.1556665003299713E-2</v>
      </c>
      <c r="CM921">
        <v>-3.3911198377609253E-2</v>
      </c>
      <c r="CN921">
        <v>-0.11133072525262833</v>
      </c>
      <c r="CO921">
        <v>-2.6625080034136772E-2</v>
      </c>
      <c r="CP921">
        <v>1.7861554399132729E-2</v>
      </c>
      <c r="CQ921">
        <v>0.13667137920856476</v>
      </c>
      <c r="CR921">
        <v>0.34932273626327515</v>
      </c>
      <c r="CS921">
        <v>0.5003817081451416</v>
      </c>
      <c r="CT921">
        <v>0.63078784942626953</v>
      </c>
      <c r="CU921">
        <v>0.52928417921066284</v>
      </c>
      <c r="CV921">
        <v>0.21133162081241608</v>
      </c>
      <c r="CW921">
        <v>0.26808217167854309</v>
      </c>
      <c r="CX921">
        <v>0.28864133358001709</v>
      </c>
      <c r="CY921">
        <v>2.8721967712044716E-2</v>
      </c>
      <c r="CZ921">
        <v>6.4138926565647125E-2</v>
      </c>
      <c r="DA921">
        <v>0.18794266879558563</v>
      </c>
      <c r="DB921">
        <v>0.15146325528621674</v>
      </c>
      <c r="DC921">
        <v>0.18402516841888428</v>
      </c>
      <c r="DD921">
        <v>0.17847035825252533</v>
      </c>
      <c r="DE921">
        <v>0.16042700409889221</v>
      </c>
      <c r="DF921">
        <v>0.19068379700183868</v>
      </c>
      <c r="DG921">
        <v>0.21151547133922577</v>
      </c>
      <c r="DH921">
        <v>0.15134626626968384</v>
      </c>
      <c r="DI921">
        <v>0.1655680239200592</v>
      </c>
      <c r="DJ921">
        <v>0.25299668312072754</v>
      </c>
      <c r="DK921">
        <v>0.20166325569152832</v>
      </c>
      <c r="DL921">
        <v>0.14738263189792633</v>
      </c>
      <c r="DM921">
        <v>0.27591511607170105</v>
      </c>
      <c r="DN921">
        <v>0.32414016127586365</v>
      </c>
      <c r="DO921">
        <v>0.42087885737419128</v>
      </c>
      <c r="DP921">
        <v>0.63433557748794556</v>
      </c>
      <c r="DQ921">
        <v>0.82144635915756226</v>
      </c>
      <c r="DR921">
        <v>1.0079680681228638</v>
      </c>
      <c r="DS921">
        <v>0.95124185085296631</v>
      </c>
      <c r="DT921">
        <v>0.73256576061248779</v>
      </c>
      <c r="DU921">
        <v>0.65647256374359131</v>
      </c>
      <c r="DV921">
        <v>0.67806756496429443</v>
      </c>
      <c r="DW921">
        <v>0.45954635739326477</v>
      </c>
      <c r="DX921">
        <v>0.46662083268165588</v>
      </c>
      <c r="DY921">
        <v>0.5592615008354187</v>
      </c>
      <c r="DZ921">
        <v>0.51695829629898071</v>
      </c>
      <c r="EA921">
        <v>0.50288736820220947</v>
      </c>
      <c r="EB921">
        <v>0.44314673542976379</v>
      </c>
      <c r="EC921">
        <v>0.41603612899780273</v>
      </c>
      <c r="ED921">
        <v>0.41654288768768311</v>
      </c>
      <c r="EE921">
        <v>0.43941217660903931</v>
      </c>
      <c r="EF921">
        <v>0.3784792423248291</v>
      </c>
      <c r="EG921">
        <v>0.40546861290931702</v>
      </c>
      <c r="EH921">
        <v>0.51496720314025879</v>
      </c>
      <c r="EI921">
        <v>0.54179537296295166</v>
      </c>
      <c r="EJ921">
        <v>0.52092361450195313</v>
      </c>
      <c r="EK921">
        <v>0.71273511648178101</v>
      </c>
      <c r="EL921">
        <v>0.76635783910751343</v>
      </c>
      <c r="EM921">
        <v>0.83122932910919189</v>
      </c>
      <c r="EN921">
        <v>1.0458489656448364</v>
      </c>
      <c r="EO921">
        <v>1.2850128412246704</v>
      </c>
      <c r="EP921">
        <v>1.5525562763214111</v>
      </c>
      <c r="EQ921">
        <v>1.5604816675186157</v>
      </c>
      <c r="ER921">
        <v>1.485145092010498</v>
      </c>
      <c r="ES921">
        <v>1.2172465324401855</v>
      </c>
      <c r="ET921">
        <v>1.2403372526168823</v>
      </c>
      <c r="EU921">
        <v>1.0815883874893188</v>
      </c>
      <c r="EV921">
        <v>1.0477408170700073</v>
      </c>
      <c r="EW921">
        <v>1.0953868627548218</v>
      </c>
      <c r="EX921">
        <v>1.0446751117706299</v>
      </c>
      <c r="EY921">
        <v>75.605697631835938</v>
      </c>
      <c r="EZ921">
        <v>74.596839904785156</v>
      </c>
      <c r="FA921">
        <v>73.880165100097656</v>
      </c>
      <c r="FB921">
        <v>72.880424499511719</v>
      </c>
      <c r="FC921">
        <v>72.411643981933594</v>
      </c>
      <c r="FD921">
        <v>71.572547912597656</v>
      </c>
      <c r="FE921">
        <v>71.335098266601563</v>
      </c>
      <c r="FF921">
        <v>71.903182983398438</v>
      </c>
      <c r="FG921">
        <v>74.272438049316406</v>
      </c>
      <c r="FH921">
        <v>79.049018859863281</v>
      </c>
      <c r="FI921">
        <v>83.877952575683594</v>
      </c>
      <c r="FJ921">
        <v>88.122962951660156</v>
      </c>
      <c r="FK921">
        <v>91.362060546875</v>
      </c>
      <c r="FL921">
        <v>93.280662536621094</v>
      </c>
      <c r="FM921">
        <v>94.564666748046875</v>
      </c>
      <c r="FN921">
        <v>94.325958251953125</v>
      </c>
      <c r="FO921">
        <v>94.738853454589844</v>
      </c>
      <c r="FP921">
        <v>93.939186096191406</v>
      </c>
      <c r="FQ921">
        <v>92.185150146484375</v>
      </c>
      <c r="FR921">
        <v>89.334617614746094</v>
      </c>
      <c r="FS921">
        <v>84.94561767578125</v>
      </c>
      <c r="FT921">
        <v>81.274864196777344</v>
      </c>
      <c r="FU921">
        <v>79.114997863769531</v>
      </c>
      <c r="FV921">
        <v>77.514274597167969</v>
      </c>
      <c r="FW921">
        <v>1</v>
      </c>
    </row>
    <row r="922" spans="1:179" x14ac:dyDescent="0.2">
      <c r="A922" t="s">
        <v>241</v>
      </c>
      <c r="B922" t="s">
        <v>248</v>
      </c>
      <c r="C922" t="s">
        <v>218</v>
      </c>
      <c r="D922" t="s">
        <v>43</v>
      </c>
      <c r="E922" t="s">
        <v>250</v>
      </c>
      <c r="F922" t="s">
        <v>227</v>
      </c>
      <c r="G922" t="s">
        <v>246</v>
      </c>
      <c r="H922">
        <v>79.64</v>
      </c>
      <c r="K922">
        <v>16.443137131756821</v>
      </c>
      <c r="L922">
        <v>15.922118096036199</v>
      </c>
      <c r="M922">
        <v>15.977136276386789</v>
      </c>
      <c r="N922">
        <v>16.51352863564717</v>
      </c>
      <c r="O922">
        <v>17.446874855354078</v>
      </c>
      <c r="P922">
        <v>18.887730528665138</v>
      </c>
      <c r="Q922">
        <v>22.048627921674019</v>
      </c>
      <c r="R922">
        <v>24.490535783592062</v>
      </c>
      <c r="S922">
        <v>26.239872413475283</v>
      </c>
      <c r="T922">
        <v>27.827595449847468</v>
      </c>
      <c r="U922">
        <v>29.248717383018509</v>
      </c>
      <c r="V922">
        <v>30.208425509900387</v>
      </c>
      <c r="W922">
        <v>30.594746985892503</v>
      </c>
      <c r="X922">
        <v>31.198056219450923</v>
      </c>
      <c r="Y922">
        <v>31.334007971293069</v>
      </c>
      <c r="Z922">
        <v>29.422798395499033</v>
      </c>
      <c r="AA922">
        <v>28.701812578931364</v>
      </c>
      <c r="AB922">
        <v>27.681364388884266</v>
      </c>
      <c r="AC922">
        <v>25.696739975428578</v>
      </c>
      <c r="AD922">
        <v>24.559546660675192</v>
      </c>
      <c r="AE922">
        <v>23.478383173216411</v>
      </c>
      <c r="AF922">
        <v>21.801655710215353</v>
      </c>
      <c r="AG922">
        <v>19.266140732488829</v>
      </c>
      <c r="AH922">
        <v>17.750699736961451</v>
      </c>
      <c r="AI922">
        <v>-0.56082332134246826</v>
      </c>
      <c r="AJ922">
        <v>-0.44110405445098877</v>
      </c>
      <c r="AK922">
        <v>-0.43731832504272461</v>
      </c>
      <c r="AL922">
        <v>-0.33996722102165222</v>
      </c>
      <c r="AM922">
        <v>-0.32489016652107239</v>
      </c>
      <c r="AN922">
        <v>-0.38025221228599548</v>
      </c>
      <c r="AO922">
        <v>-0.39620193839073181</v>
      </c>
      <c r="AP922">
        <v>-0.36410829424858093</v>
      </c>
      <c r="AQ922">
        <v>-0.59314221143722534</v>
      </c>
      <c r="AR922">
        <v>-0.72174125909805298</v>
      </c>
      <c r="AS922">
        <v>-0.74568307399749756</v>
      </c>
      <c r="AT922">
        <v>-0.71235001087188721</v>
      </c>
      <c r="AU922">
        <v>-0.54699832201004028</v>
      </c>
      <c r="AV922">
        <v>-0.34702819585800171</v>
      </c>
      <c r="AW922">
        <v>-0.28946146368980408</v>
      </c>
      <c r="AX922">
        <v>-0.29927742481231689</v>
      </c>
      <c r="AY922">
        <v>-0.50226712226867676</v>
      </c>
      <c r="AZ922">
        <v>-1.0405224561691284</v>
      </c>
      <c r="BA922">
        <v>-0.6703181266784668</v>
      </c>
      <c r="BB922">
        <v>-0.65326619148254395</v>
      </c>
      <c r="BC922">
        <v>-0.99860650300979614</v>
      </c>
      <c r="BD922">
        <v>-0.89749330282211304</v>
      </c>
      <c r="BE922">
        <v>-0.70575076341629028</v>
      </c>
      <c r="BF922">
        <v>-0.7265162467956543</v>
      </c>
      <c r="BG922">
        <v>-0.25013560056686401</v>
      </c>
      <c r="BH922">
        <v>-0.18321305513381958</v>
      </c>
      <c r="BI922">
        <v>-0.18826210498809814</v>
      </c>
      <c r="BJ922">
        <v>-0.11989835649728775</v>
      </c>
      <c r="BK922">
        <v>-0.10283594578504562</v>
      </c>
      <c r="BL922">
        <v>-0.15894210338592529</v>
      </c>
      <c r="BM922">
        <v>-0.16245155036449432</v>
      </c>
      <c r="BN922">
        <v>-0.10885374993085861</v>
      </c>
      <c r="BO922">
        <v>-0.26172992587089539</v>
      </c>
      <c r="BP922">
        <v>-0.35777652263641357</v>
      </c>
      <c r="BQ922">
        <v>-0.32006159424781799</v>
      </c>
      <c r="BR922">
        <v>-0.28146922588348389</v>
      </c>
      <c r="BS922">
        <v>-0.14716775715351105</v>
      </c>
      <c r="BT922">
        <v>5.393538624048233E-2</v>
      </c>
      <c r="BU922">
        <v>0.1622207909822464</v>
      </c>
      <c r="BV922">
        <v>0.23134951293468475</v>
      </c>
      <c r="BW922">
        <v>9.1353960335254669E-2</v>
      </c>
      <c r="BX922">
        <v>-0.30723664164543152</v>
      </c>
      <c r="BY922">
        <v>-0.12392038851976395</v>
      </c>
      <c r="BZ922">
        <v>-0.10541116446256638</v>
      </c>
      <c r="CA922">
        <v>-0.39251139760017395</v>
      </c>
      <c r="CB922">
        <v>-0.33127120137214661</v>
      </c>
      <c r="CC922">
        <v>-0.1833697110414505</v>
      </c>
      <c r="CD922">
        <v>-0.2123282253742218</v>
      </c>
      <c r="CE922">
        <v>-3.49542535841465E-2</v>
      </c>
      <c r="CF922">
        <v>-4.598523024469614E-3</v>
      </c>
      <c r="CG922">
        <v>-1.5766529366374016E-2</v>
      </c>
      <c r="CH922">
        <v>3.2520677894353867E-2</v>
      </c>
      <c r="CI922">
        <v>5.095813050866127E-2</v>
      </c>
      <c r="CJ922">
        <v>-5.6634014472365379E-3</v>
      </c>
      <c r="CK922">
        <v>-5.5672990856692195E-4</v>
      </c>
      <c r="CL922">
        <v>6.7934773862361908E-2</v>
      </c>
      <c r="CM922">
        <v>-3.2194759696722031E-2</v>
      </c>
      <c r="CN922">
        <v>-0.10569564253091812</v>
      </c>
      <c r="CO922">
        <v>-2.5277432054281235E-2</v>
      </c>
      <c r="CP922">
        <v>1.6957478597760201E-2</v>
      </c>
      <c r="CQ922">
        <v>0.12975366413593292</v>
      </c>
      <c r="CR922">
        <v>0.33164152503013611</v>
      </c>
      <c r="CS922">
        <v>0.475054532289505</v>
      </c>
      <c r="CT922">
        <v>0.59886008501052856</v>
      </c>
      <c r="CU922">
        <v>0.50249409675598145</v>
      </c>
      <c r="CV922">
        <v>0.20063492655754089</v>
      </c>
      <c r="CW922">
        <v>0.25451302528381348</v>
      </c>
      <c r="CX922">
        <v>0.27403154969215393</v>
      </c>
      <c r="CY922">
        <v>2.7268186211585999E-2</v>
      </c>
      <c r="CZ922">
        <v>6.0892488807439804E-2</v>
      </c>
      <c r="DA922">
        <v>0.17842982709407806</v>
      </c>
      <c r="DB922">
        <v>0.14379683136940002</v>
      </c>
      <c r="DC922">
        <v>0.18022710084915161</v>
      </c>
      <c r="DD922">
        <v>0.17401599884033203</v>
      </c>
      <c r="DE922">
        <v>0.15672904253005981</v>
      </c>
      <c r="DF922">
        <v>0.18493971228599548</v>
      </c>
      <c r="DG922">
        <v>0.20475220680236816</v>
      </c>
      <c r="DH922">
        <v>0.14761529862880707</v>
      </c>
      <c r="DI922">
        <v>0.16133809089660645</v>
      </c>
      <c r="DJ922">
        <v>0.24472330510616302</v>
      </c>
      <c r="DK922">
        <v>0.19734039902687073</v>
      </c>
      <c r="DL922">
        <v>0.14638522267341614</v>
      </c>
      <c r="DM922">
        <v>0.26950672268867493</v>
      </c>
      <c r="DN922">
        <v>0.31538420915603638</v>
      </c>
      <c r="DO922">
        <v>0.4066750705242157</v>
      </c>
      <c r="DP922">
        <v>0.60934770107269287</v>
      </c>
      <c r="DQ922">
        <v>0.7878882884979248</v>
      </c>
      <c r="DR922">
        <v>0.96637070178985596</v>
      </c>
      <c r="DS922">
        <v>0.91363424062728882</v>
      </c>
      <c r="DT922">
        <v>0.70850646495819092</v>
      </c>
      <c r="DU922">
        <v>0.6329464316368103</v>
      </c>
      <c r="DV922">
        <v>0.65347427129745483</v>
      </c>
      <c r="DW922">
        <v>0.44704777002334595</v>
      </c>
      <c r="DX922">
        <v>0.45305618643760681</v>
      </c>
      <c r="DY922">
        <v>0.54022938013076782</v>
      </c>
      <c r="DZ922">
        <v>0.49992188811302185</v>
      </c>
      <c r="EA922">
        <v>0.49091479182243347</v>
      </c>
      <c r="EB922">
        <v>0.43190699815750122</v>
      </c>
      <c r="EC922">
        <v>0.40578526258468628</v>
      </c>
      <c r="ED922">
        <v>0.40500858426094055</v>
      </c>
      <c r="EE922">
        <v>0.42680642008781433</v>
      </c>
      <c r="EF922">
        <v>0.36892539262771606</v>
      </c>
      <c r="EG922">
        <v>0.39508849382400513</v>
      </c>
      <c r="EH922">
        <v>0.49997785687446594</v>
      </c>
      <c r="EI922">
        <v>0.52875268459320068</v>
      </c>
      <c r="EJ922">
        <v>0.51034992933273315</v>
      </c>
      <c r="EK922">
        <v>0.69512820243835449</v>
      </c>
      <c r="EL922">
        <v>0.7462649941444397</v>
      </c>
      <c r="EM922">
        <v>0.80650562047958374</v>
      </c>
      <c r="EN922">
        <v>1.0103112459182739</v>
      </c>
      <c r="EO922">
        <v>1.2395704984664917</v>
      </c>
      <c r="EP922">
        <v>1.496997594833374</v>
      </c>
      <c r="EQ922">
        <v>1.5072553157806396</v>
      </c>
      <c r="ER922">
        <v>1.441792368888855</v>
      </c>
      <c r="ES922">
        <v>1.1793441772460937</v>
      </c>
      <c r="ET922">
        <v>1.2013293504714966</v>
      </c>
      <c r="EU922">
        <v>1.0531429052352905</v>
      </c>
      <c r="EV922">
        <v>1.0192782878875732</v>
      </c>
      <c r="EW922">
        <v>1.062610387802124</v>
      </c>
      <c r="EX922">
        <v>1.0141099691390991</v>
      </c>
      <c r="EY922">
        <v>75.605697631835938</v>
      </c>
      <c r="EZ922">
        <v>74.596839904785156</v>
      </c>
      <c r="FA922">
        <v>73.880165100097656</v>
      </c>
      <c r="FB922">
        <v>72.880424499511719</v>
      </c>
      <c r="FC922">
        <v>72.411643981933594</v>
      </c>
      <c r="FD922">
        <v>71.572547912597656</v>
      </c>
      <c r="FE922">
        <v>71.335098266601563</v>
      </c>
      <c r="FF922">
        <v>71.903182983398438</v>
      </c>
      <c r="FG922">
        <v>74.272438049316406</v>
      </c>
      <c r="FH922">
        <v>79.049018859863281</v>
      </c>
      <c r="FI922">
        <v>83.877952575683594</v>
      </c>
      <c r="FJ922">
        <v>88.122962951660156</v>
      </c>
      <c r="FK922">
        <v>91.362060546875</v>
      </c>
      <c r="FL922">
        <v>93.280662536621094</v>
      </c>
      <c r="FM922">
        <v>94.564666748046875</v>
      </c>
      <c r="FN922">
        <v>94.325958251953125</v>
      </c>
      <c r="FO922">
        <v>94.738853454589844</v>
      </c>
      <c r="FP922">
        <v>93.939186096191406</v>
      </c>
      <c r="FQ922">
        <v>92.185150146484375</v>
      </c>
      <c r="FR922">
        <v>89.334625244140625</v>
      </c>
      <c r="FS922">
        <v>84.94561767578125</v>
      </c>
      <c r="FT922">
        <v>81.274864196777344</v>
      </c>
      <c r="FU922">
        <v>79.114997863769531</v>
      </c>
      <c r="FV922">
        <v>77.514274597167969</v>
      </c>
      <c r="FW922">
        <v>1</v>
      </c>
    </row>
    <row r="923" spans="1:179" x14ac:dyDescent="0.2">
      <c r="A923" t="s">
        <v>241</v>
      </c>
      <c r="B923" t="s">
        <v>248</v>
      </c>
      <c r="C923" t="s">
        <v>218</v>
      </c>
      <c r="D923" t="s">
        <v>44</v>
      </c>
      <c r="E923">
        <v>2015</v>
      </c>
      <c r="F923" t="s">
        <v>227</v>
      </c>
      <c r="G923" t="s">
        <v>246</v>
      </c>
      <c r="H923">
        <v>98.45</v>
      </c>
      <c r="K923">
        <v>20.396773425991118</v>
      </c>
      <c r="L923">
        <v>19.641246194886147</v>
      </c>
      <c r="M923">
        <v>19.57128366286015</v>
      </c>
      <c r="N923">
        <v>20.211484991388414</v>
      </c>
      <c r="O923">
        <v>21.197430333059863</v>
      </c>
      <c r="P923">
        <v>23.006814370111499</v>
      </c>
      <c r="Q923">
        <v>26.940633977426955</v>
      </c>
      <c r="R923">
        <v>29.728679046387267</v>
      </c>
      <c r="S923">
        <v>31.570210619612133</v>
      </c>
      <c r="T923">
        <v>33.637980882596906</v>
      </c>
      <c r="U923">
        <v>35.882190394937787</v>
      </c>
      <c r="V923">
        <v>37.341143265244106</v>
      </c>
      <c r="W923">
        <v>38.164629171730681</v>
      </c>
      <c r="X923">
        <v>39.087392949127995</v>
      </c>
      <c r="Y923">
        <v>39.214926248199127</v>
      </c>
      <c r="Z923">
        <v>36.881835321050922</v>
      </c>
      <c r="AA923">
        <v>35.826519290189587</v>
      </c>
      <c r="AB923">
        <v>34.450593870327857</v>
      </c>
      <c r="AC923">
        <v>31.90090297121985</v>
      </c>
      <c r="AD923">
        <v>30.349905186576024</v>
      </c>
      <c r="AE923">
        <v>29.216649713521839</v>
      </c>
      <c r="AF923">
        <v>27.34939126003809</v>
      </c>
      <c r="AG923">
        <v>24.288780085984897</v>
      </c>
      <c r="AH923">
        <v>22.435818536139838</v>
      </c>
      <c r="AI923">
        <v>-0.57959258556365967</v>
      </c>
      <c r="AJ923">
        <v>-0.46490514278411865</v>
      </c>
      <c r="AK923">
        <v>-0.51771241426467896</v>
      </c>
      <c r="AL923">
        <v>-0.37667730450630188</v>
      </c>
      <c r="AM923">
        <v>-0.36020708084106445</v>
      </c>
      <c r="AN923">
        <v>-0.41064217686653137</v>
      </c>
      <c r="AO923">
        <v>-0.44499021768569946</v>
      </c>
      <c r="AP923">
        <v>-0.38510912656784058</v>
      </c>
      <c r="AQ923">
        <v>-0.62707936763763428</v>
      </c>
      <c r="AR923">
        <v>-0.74188029766082764</v>
      </c>
      <c r="AS923">
        <v>-0.77331537008285522</v>
      </c>
      <c r="AT923">
        <v>-0.72966349124908447</v>
      </c>
      <c r="AU923">
        <v>-0.56353878974914551</v>
      </c>
      <c r="AV923">
        <v>-0.32020798325538635</v>
      </c>
      <c r="AW923">
        <v>-0.23511908948421478</v>
      </c>
      <c r="AX923">
        <v>-0.20579707622528076</v>
      </c>
      <c r="AY923">
        <v>-0.43481376767158508</v>
      </c>
      <c r="AZ923">
        <v>-1.0496898889541626</v>
      </c>
      <c r="BA923">
        <v>-0.65357303619384766</v>
      </c>
      <c r="BB923">
        <v>-0.64134347438812256</v>
      </c>
      <c r="BC923">
        <v>-1.0643608570098877</v>
      </c>
      <c r="BD923">
        <v>-0.94883179664611816</v>
      </c>
      <c r="BE923">
        <v>-0.71381998062133789</v>
      </c>
      <c r="BF923">
        <v>-0.74395358562469482</v>
      </c>
      <c r="BG923">
        <v>-0.25491344928741455</v>
      </c>
      <c r="BH923">
        <v>-0.1922106146812439</v>
      </c>
      <c r="BI923">
        <v>-0.24608792364597321</v>
      </c>
      <c r="BJ923">
        <v>-0.14000631868839264</v>
      </c>
      <c r="BK923">
        <v>-0.12059895694255829</v>
      </c>
      <c r="BL923">
        <v>-0.17719471454620361</v>
      </c>
      <c r="BM923">
        <v>-0.18587799370288849</v>
      </c>
      <c r="BN923">
        <v>-0.10944097489118576</v>
      </c>
      <c r="BO923">
        <v>-0.27866700291633606</v>
      </c>
      <c r="BP923">
        <v>-0.36553481221199036</v>
      </c>
      <c r="BQ923">
        <v>-0.32786577939987183</v>
      </c>
      <c r="BR923">
        <v>-0.27627244591712952</v>
      </c>
      <c r="BS923">
        <v>-0.13424350321292877</v>
      </c>
      <c r="BT923">
        <v>0.10822257399559021</v>
      </c>
      <c r="BU923">
        <v>0.23518756031990051</v>
      </c>
      <c r="BV923">
        <v>0.33037164807319641</v>
      </c>
      <c r="BW923">
        <v>0.17281526327133179</v>
      </c>
      <c r="BX923">
        <v>-0.28963512182235718</v>
      </c>
      <c r="BY923">
        <v>-9.1484382748603821E-2</v>
      </c>
      <c r="BZ923">
        <v>-7.4938036501407623E-2</v>
      </c>
      <c r="CA923">
        <v>-0.42056959867477417</v>
      </c>
      <c r="CB923">
        <v>-0.34950411319732666</v>
      </c>
      <c r="CC923">
        <v>-0.16222766041755676</v>
      </c>
      <c r="CD923">
        <v>-0.2015148252248764</v>
      </c>
      <c r="CE923">
        <v>-3.004167415201664E-2</v>
      </c>
      <c r="CF923">
        <v>-3.3432154450565577E-3</v>
      </c>
      <c r="CG923">
        <v>-5.7961627840995789E-2</v>
      </c>
      <c r="CH923">
        <v>2.3911289870738983E-2</v>
      </c>
      <c r="CI923">
        <v>4.535289853811264E-2</v>
      </c>
      <c r="CJ923">
        <v>-1.5509709715843201E-2</v>
      </c>
      <c r="CK923">
        <v>-6.4176600426435471E-3</v>
      </c>
      <c r="CL923">
        <v>8.1485942006111145E-2</v>
      </c>
      <c r="CM923">
        <v>-3.7357676774263382E-2</v>
      </c>
      <c r="CN923">
        <v>-0.10487905889749527</v>
      </c>
      <c r="CO923">
        <v>-1.9348731264472008E-2</v>
      </c>
      <c r="CP923">
        <v>3.7744812667369843E-2</v>
      </c>
      <c r="CQ923">
        <v>0.16308510303497314</v>
      </c>
      <c r="CR923">
        <v>0.40495225787162781</v>
      </c>
      <c r="CS923">
        <v>0.56092047691345215</v>
      </c>
      <c r="CT923">
        <v>0.7017204761505127</v>
      </c>
      <c r="CU923">
        <v>0.59365725517272949</v>
      </c>
      <c r="CV923">
        <v>0.23677650094032288</v>
      </c>
      <c r="CW923">
        <v>0.29781651496887207</v>
      </c>
      <c r="CX923">
        <v>0.31735262274742126</v>
      </c>
      <c r="CY923">
        <v>2.5318216532468796E-2</v>
      </c>
      <c r="CZ923">
        <v>6.5588407218456268E-2</v>
      </c>
      <c r="DA923">
        <v>0.21980348229408264</v>
      </c>
      <c r="DB923">
        <v>0.17417658865451813</v>
      </c>
      <c r="DC923">
        <v>0.19483010470867157</v>
      </c>
      <c r="DD923">
        <v>0.18552418053150177</v>
      </c>
      <c r="DE923">
        <v>0.13016466796398163</v>
      </c>
      <c r="DF923">
        <v>0.18782889842987061</v>
      </c>
      <c r="DG923">
        <v>0.21130475401878357</v>
      </c>
      <c r="DH923">
        <v>0.14617529511451721</v>
      </c>
      <c r="DI923">
        <v>0.1730426698923111</v>
      </c>
      <c r="DJ923">
        <v>0.27241286635398865</v>
      </c>
      <c r="DK923">
        <v>0.20395165681838989</v>
      </c>
      <c r="DL923">
        <v>0.15577669441699982</v>
      </c>
      <c r="DM923">
        <v>0.28916829824447632</v>
      </c>
      <c r="DN923">
        <v>0.35176205635070801</v>
      </c>
      <c r="DO923">
        <v>0.46041372418403625</v>
      </c>
      <c r="DP923">
        <v>0.70168197154998779</v>
      </c>
      <c r="DQ923">
        <v>0.88665348291397095</v>
      </c>
      <c r="DR923">
        <v>1.0730693340301514</v>
      </c>
      <c r="DS923">
        <v>1.014499306678772</v>
      </c>
      <c r="DT923">
        <v>0.76318812370300293</v>
      </c>
      <c r="DU923">
        <v>0.68711739778518677</v>
      </c>
      <c r="DV923">
        <v>0.70964330434799194</v>
      </c>
      <c r="DW923">
        <v>0.47120603919029236</v>
      </c>
      <c r="DX923">
        <v>0.48068094253540039</v>
      </c>
      <c r="DY923">
        <v>0.60183465480804443</v>
      </c>
      <c r="DZ923">
        <v>0.54986798763275146</v>
      </c>
      <c r="EA923">
        <v>0.51950925588607788</v>
      </c>
      <c r="EB923">
        <v>0.45821869373321533</v>
      </c>
      <c r="EC923">
        <v>0.40178915858268738</v>
      </c>
      <c r="ED923">
        <v>0.42449989914894104</v>
      </c>
      <c r="EE923">
        <v>0.45091286301612854</v>
      </c>
      <c r="EF923">
        <v>0.37962275743484497</v>
      </c>
      <c r="EG923">
        <v>0.43215489387512207</v>
      </c>
      <c r="EH923">
        <v>0.54808098077774048</v>
      </c>
      <c r="EI923">
        <v>0.55236399173736572</v>
      </c>
      <c r="EJ923">
        <v>0.53212219476699829</v>
      </c>
      <c r="EK923">
        <v>0.73461788892745972</v>
      </c>
      <c r="EL923">
        <v>0.80515307188034058</v>
      </c>
      <c r="EM923">
        <v>0.8897089958190918</v>
      </c>
      <c r="EN923">
        <v>1.1301125288009644</v>
      </c>
      <c r="EO923">
        <v>1.3569600582122803</v>
      </c>
      <c r="EP923">
        <v>1.6092380285263062</v>
      </c>
      <c r="EQ923">
        <v>1.6221283674240112</v>
      </c>
      <c r="ER923">
        <v>1.5232429504394531</v>
      </c>
      <c r="ES923">
        <v>1.2492060661315918</v>
      </c>
      <c r="ET923">
        <v>1.2760487794876099</v>
      </c>
      <c r="EU923">
        <v>1.1149972677230835</v>
      </c>
      <c r="EV923">
        <v>1.0800086259841919</v>
      </c>
      <c r="EW923">
        <v>1.1534270048141479</v>
      </c>
      <c r="EX923">
        <v>1.0923067331314087</v>
      </c>
      <c r="EY923">
        <v>70.43695068359375</v>
      </c>
      <c r="EZ923">
        <v>69.548057556152344</v>
      </c>
      <c r="FA923">
        <v>69.002586364746094</v>
      </c>
      <c r="FB923">
        <v>68.4678955078125</v>
      </c>
      <c r="FC923">
        <v>68.1878662109375</v>
      </c>
      <c r="FD923">
        <v>67.819160461425781</v>
      </c>
      <c r="FE923">
        <v>67.79833984375</v>
      </c>
      <c r="FF923">
        <v>67.994987487792969</v>
      </c>
      <c r="FG923">
        <v>69.628311157226563</v>
      </c>
      <c r="FH923">
        <v>74.421585083007813</v>
      </c>
      <c r="FI923">
        <v>80.670158386230469</v>
      </c>
      <c r="FJ923">
        <v>85.739120483398438</v>
      </c>
      <c r="FK923">
        <v>90.471702575683594</v>
      </c>
      <c r="FL923">
        <v>93.194084167480469</v>
      </c>
      <c r="FM923">
        <v>94.395942687988281</v>
      </c>
      <c r="FN923">
        <v>94.365486145019531</v>
      </c>
      <c r="FO923">
        <v>93.982879638671875</v>
      </c>
      <c r="FP923">
        <v>92.5286865234375</v>
      </c>
      <c r="FQ923">
        <v>90.095710754394531</v>
      </c>
      <c r="FR923">
        <v>86.425155639648438</v>
      </c>
      <c r="FS923">
        <v>83.036750793457031</v>
      </c>
      <c r="FT923">
        <v>80.537437438964844</v>
      </c>
      <c r="FU923">
        <v>78.694190979003906</v>
      </c>
      <c r="FV923">
        <v>77.358070373535156</v>
      </c>
      <c r="FW923">
        <v>1</v>
      </c>
    </row>
    <row r="924" spans="1:179" x14ac:dyDescent="0.2">
      <c r="A924" t="s">
        <v>241</v>
      </c>
      <c r="B924" t="s">
        <v>248</v>
      </c>
      <c r="C924" t="s">
        <v>218</v>
      </c>
      <c r="D924" t="s">
        <v>44</v>
      </c>
      <c r="E924">
        <v>2016</v>
      </c>
      <c r="F924" t="s">
        <v>227</v>
      </c>
      <c r="G924" t="s">
        <v>246</v>
      </c>
      <c r="H924">
        <v>84.19</v>
      </c>
      <c r="K924">
        <v>17.443399217563908</v>
      </c>
      <c r="L924">
        <v>16.797269418665863</v>
      </c>
      <c r="M924">
        <v>16.737437191729128</v>
      </c>
      <c r="N924">
        <v>17.28493983442177</v>
      </c>
      <c r="O924">
        <v>18.128124089219504</v>
      </c>
      <c r="P924">
        <v>19.675516288809305</v>
      </c>
      <c r="Q924">
        <v>23.039733973006562</v>
      </c>
      <c r="R924">
        <v>25.424080857620346</v>
      </c>
      <c r="S924">
        <v>26.998965754001894</v>
      </c>
      <c r="T924">
        <v>28.767330849507083</v>
      </c>
      <c r="U924">
        <v>30.686587470837829</v>
      </c>
      <c r="V924">
        <v>31.934289586503567</v>
      </c>
      <c r="W924">
        <v>32.638537906415706</v>
      </c>
      <c r="X924">
        <v>33.427689044023467</v>
      </c>
      <c r="Y924">
        <v>33.536756012742941</v>
      </c>
      <c r="Z924">
        <v>31.541487663031152</v>
      </c>
      <c r="AA924">
        <v>30.638977327570352</v>
      </c>
      <c r="AB924">
        <v>29.462280607408779</v>
      </c>
      <c r="AC924">
        <v>27.281775127171567</v>
      </c>
      <c r="AD924">
        <v>25.955355846138403</v>
      </c>
      <c r="AE924">
        <v>24.986191399433139</v>
      </c>
      <c r="AF924">
        <v>23.389304775934974</v>
      </c>
      <c r="AG924">
        <v>20.771858308116862</v>
      </c>
      <c r="AH924">
        <v>19.187198451692893</v>
      </c>
      <c r="AI924">
        <v>-0.53390121459960938</v>
      </c>
      <c r="AJ924">
        <v>-0.42969882488250732</v>
      </c>
      <c r="AK924">
        <v>-0.47473382949829102</v>
      </c>
      <c r="AL924">
        <v>-0.35000419616699219</v>
      </c>
      <c r="AM924">
        <v>-0.33626466989517212</v>
      </c>
      <c r="AN924">
        <v>-0.37867152690887451</v>
      </c>
      <c r="AO924">
        <v>-0.4110681414604187</v>
      </c>
      <c r="AP924">
        <v>-0.36180710792541504</v>
      </c>
      <c r="AQ924">
        <v>-0.57730674743652344</v>
      </c>
      <c r="AR924">
        <v>-0.67877411842346191</v>
      </c>
      <c r="AS924">
        <v>-0.71379458904266357</v>
      </c>
      <c r="AT924">
        <v>-0.6773984432220459</v>
      </c>
      <c r="AU924">
        <v>-0.53249061107635498</v>
      </c>
      <c r="AV924">
        <v>-0.32429137825965881</v>
      </c>
      <c r="AW924">
        <v>-0.25645402073860168</v>
      </c>
      <c r="AX924">
        <v>-0.23913304507732391</v>
      </c>
      <c r="AY924">
        <v>-0.44340360164642334</v>
      </c>
      <c r="AZ924">
        <v>-0.98719632625579834</v>
      </c>
      <c r="BA924">
        <v>-0.62512487173080444</v>
      </c>
      <c r="BB924">
        <v>-0.61517441272735596</v>
      </c>
      <c r="BC924">
        <v>-0.9860527515411377</v>
      </c>
      <c r="BD924">
        <v>-0.88201630115509033</v>
      </c>
      <c r="BE924">
        <v>-0.67541235685348511</v>
      </c>
      <c r="BF924">
        <v>-0.70010489225387573</v>
      </c>
      <c r="BG924">
        <v>-0.2336469441652298</v>
      </c>
      <c r="BH924">
        <v>-0.17751848697662354</v>
      </c>
      <c r="BI924">
        <v>-0.22354300320148468</v>
      </c>
      <c r="BJ924">
        <v>-0.1311374306678772</v>
      </c>
      <c r="BK924">
        <v>-0.11468170583248138</v>
      </c>
      <c r="BL924">
        <v>-0.16278578341007233</v>
      </c>
      <c r="BM924">
        <v>-0.17144834995269775</v>
      </c>
      <c r="BN924">
        <v>-0.10687684267759323</v>
      </c>
      <c r="BO924">
        <v>-0.25510463118553162</v>
      </c>
      <c r="BP924">
        <v>-0.33074021339416504</v>
      </c>
      <c r="BQ924">
        <v>-0.30185514688491821</v>
      </c>
      <c r="BR924">
        <v>-0.25811496376991272</v>
      </c>
      <c r="BS924">
        <v>-0.13549023866653442</v>
      </c>
      <c r="BT924">
        <v>7.1909338235855103E-2</v>
      </c>
      <c r="BU924">
        <v>0.17847256362438202</v>
      </c>
      <c r="BV924">
        <v>0.25670096278190613</v>
      </c>
      <c r="BW924">
        <v>0.11851493269205093</v>
      </c>
      <c r="BX924">
        <v>-0.2843187153339386</v>
      </c>
      <c r="BY924">
        <v>-0.10532084852457047</v>
      </c>
      <c r="BZ924">
        <v>-9.1378360986709595E-2</v>
      </c>
      <c r="CA924">
        <v>-0.39069247245788574</v>
      </c>
      <c r="CB924">
        <v>-0.32777461409568787</v>
      </c>
      <c r="CC924">
        <v>-0.16531504690647125</v>
      </c>
      <c r="CD924">
        <v>-0.19847254455089569</v>
      </c>
      <c r="CE924">
        <v>-2.569175511598587E-2</v>
      </c>
      <c r="CF924">
        <v>-2.859130734577775E-3</v>
      </c>
      <c r="CG924">
        <v>-4.9569007009267807E-2</v>
      </c>
      <c r="CH924">
        <v>2.0449027419090271E-2</v>
      </c>
      <c r="CI924">
        <v>3.8785971701145172E-2</v>
      </c>
      <c r="CJ924">
        <v>-1.3263963162899017E-2</v>
      </c>
      <c r="CK924">
        <v>-5.4884077981114388E-3</v>
      </c>
      <c r="CL924">
        <v>6.9687090814113617E-2</v>
      </c>
      <c r="CM924">
        <v>-3.1948428601026535E-2</v>
      </c>
      <c r="CN924">
        <v>-8.9692972600460052E-2</v>
      </c>
      <c r="CO924">
        <v>-1.6547109931707382E-2</v>
      </c>
      <c r="CP924">
        <v>3.2279510051012039E-2</v>
      </c>
      <c r="CQ924">
        <v>0.13947100937366486</v>
      </c>
      <c r="CR924">
        <v>0.34631675481796265</v>
      </c>
      <c r="CS924">
        <v>0.47970137000083923</v>
      </c>
      <c r="CT924">
        <v>0.60011404752731323</v>
      </c>
      <c r="CU924">
        <v>0.50769799947738647</v>
      </c>
      <c r="CV924">
        <v>0.20249217748641968</v>
      </c>
      <c r="CW924">
        <v>0.25469383597373962</v>
      </c>
      <c r="CX924">
        <v>0.27140119671821594</v>
      </c>
      <c r="CY924">
        <v>2.1652236580848694E-2</v>
      </c>
      <c r="CZ924">
        <v>5.6091457605361938E-2</v>
      </c>
      <c r="DA924">
        <v>0.18797679245471954</v>
      </c>
      <c r="DB924">
        <v>0.14895649254322052</v>
      </c>
      <c r="DC924">
        <v>0.18226343393325806</v>
      </c>
      <c r="DD924">
        <v>0.17180021107196808</v>
      </c>
      <c r="DE924">
        <v>0.12440498918294907</v>
      </c>
      <c r="DF924">
        <v>0.17203548550605774</v>
      </c>
      <c r="DG924">
        <v>0.19225364923477173</v>
      </c>
      <c r="DH924">
        <v>0.13625785708427429</v>
      </c>
      <c r="DI924">
        <v>0.16047152876853943</v>
      </c>
      <c r="DJ924">
        <v>0.24625101685523987</v>
      </c>
      <c r="DK924">
        <v>0.19120776653289795</v>
      </c>
      <c r="DL924">
        <v>0.15135425329208374</v>
      </c>
      <c r="DM924">
        <v>0.26876091957092285</v>
      </c>
      <c r="DN924">
        <v>0.3226739764213562</v>
      </c>
      <c r="DO924">
        <v>0.41443225741386414</v>
      </c>
      <c r="DP924">
        <v>0.6207241415977478</v>
      </c>
      <c r="DQ924">
        <v>0.78093022108078003</v>
      </c>
      <c r="DR924">
        <v>0.94352716207504272</v>
      </c>
      <c r="DS924">
        <v>0.89688104391098022</v>
      </c>
      <c r="DT924">
        <v>0.68930304050445557</v>
      </c>
      <c r="DU924">
        <v>0.61470848321914673</v>
      </c>
      <c r="DV924">
        <v>0.63418072462081909</v>
      </c>
      <c r="DW924">
        <v>0.43399694561958313</v>
      </c>
      <c r="DX924">
        <v>0.43995752930641174</v>
      </c>
      <c r="DY924">
        <v>0.54126864671707153</v>
      </c>
      <c r="DZ924">
        <v>0.49638554453849792</v>
      </c>
      <c r="EA924">
        <v>0.48251771926879883</v>
      </c>
      <c r="EB924">
        <v>0.42398056387901306</v>
      </c>
      <c r="EC924">
        <v>0.3755958080291748</v>
      </c>
      <c r="ED924">
        <v>0.39090225100517273</v>
      </c>
      <c r="EE924">
        <v>0.41383659839630127</v>
      </c>
      <c r="EF924">
        <v>0.35214361548423767</v>
      </c>
      <c r="EG924">
        <v>0.40009132027626038</v>
      </c>
      <c r="EH924">
        <v>0.50118130445480347</v>
      </c>
      <c r="EI924">
        <v>0.51340985298156738</v>
      </c>
      <c r="EJ924">
        <v>0.499388188123703</v>
      </c>
      <c r="EK924">
        <v>0.68070042133331299</v>
      </c>
      <c r="EL924">
        <v>0.74195742607116699</v>
      </c>
      <c r="EM924">
        <v>0.8114326000213623</v>
      </c>
      <c r="EN924">
        <v>1.0169248580932617</v>
      </c>
      <c r="EO924">
        <v>1.2158567905426025</v>
      </c>
      <c r="EP924">
        <v>1.4393612146377563</v>
      </c>
      <c r="EQ924">
        <v>1.4587996006011963</v>
      </c>
      <c r="ER924">
        <v>1.3921806812286377</v>
      </c>
      <c r="ES924">
        <v>1.1345125436782837</v>
      </c>
      <c r="ET924">
        <v>1.1579768657684326</v>
      </c>
      <c r="EU924">
        <v>1.0293571949005127</v>
      </c>
      <c r="EV924">
        <v>0.99419921636581421</v>
      </c>
      <c r="EW924">
        <v>1.0513659715652466</v>
      </c>
      <c r="EX924">
        <v>0.99801790714263916</v>
      </c>
      <c r="EY924">
        <v>70.43695068359375</v>
      </c>
      <c r="EZ924">
        <v>69.548057556152344</v>
      </c>
      <c r="FA924">
        <v>69.002586364746094</v>
      </c>
      <c r="FB924">
        <v>68.4678955078125</v>
      </c>
      <c r="FC924">
        <v>68.1878662109375</v>
      </c>
      <c r="FD924">
        <v>67.819160461425781</v>
      </c>
      <c r="FE924">
        <v>67.79833984375</v>
      </c>
      <c r="FF924">
        <v>67.994987487792969</v>
      </c>
      <c r="FG924">
        <v>69.628311157226563</v>
      </c>
      <c r="FH924">
        <v>74.421585083007813</v>
      </c>
      <c r="FI924">
        <v>80.670158386230469</v>
      </c>
      <c r="FJ924">
        <v>85.739120483398438</v>
      </c>
      <c r="FK924">
        <v>90.471702575683594</v>
      </c>
      <c r="FL924">
        <v>93.194084167480469</v>
      </c>
      <c r="FM924">
        <v>94.395942687988281</v>
      </c>
      <c r="FN924">
        <v>94.365486145019531</v>
      </c>
      <c r="FO924">
        <v>93.982879638671875</v>
      </c>
      <c r="FP924">
        <v>92.5286865234375</v>
      </c>
      <c r="FQ924">
        <v>90.095710754394531</v>
      </c>
      <c r="FR924">
        <v>86.425148010253906</v>
      </c>
      <c r="FS924">
        <v>83.036750793457031</v>
      </c>
      <c r="FT924">
        <v>80.537437438964844</v>
      </c>
      <c r="FU924">
        <v>78.694190979003906</v>
      </c>
      <c r="FV924">
        <v>77.358070373535156</v>
      </c>
      <c r="FW924">
        <v>1</v>
      </c>
    </row>
    <row r="925" spans="1:179" x14ac:dyDescent="0.2">
      <c r="A925" t="s">
        <v>241</v>
      </c>
      <c r="B925" t="s">
        <v>248</v>
      </c>
      <c r="C925" t="s">
        <v>218</v>
      </c>
      <c r="D925" t="s">
        <v>44</v>
      </c>
      <c r="E925" t="s">
        <v>250</v>
      </c>
      <c r="F925" t="s">
        <v>227</v>
      </c>
      <c r="G925" t="s">
        <v>246</v>
      </c>
      <c r="H925">
        <v>79.95</v>
      </c>
      <c r="K925">
        <v>16.563670460895942</v>
      </c>
      <c r="L925">
        <v>15.950127141131986</v>
      </c>
      <c r="M925">
        <v>15.893312452804281</v>
      </c>
      <c r="N925">
        <v>16.413202712547882</v>
      </c>
      <c r="O925">
        <v>17.213862375271365</v>
      </c>
      <c r="P925">
        <v>18.683214429196656</v>
      </c>
      <c r="Q925">
        <v>21.877763403553278</v>
      </c>
      <c r="R925">
        <v>24.141859728393467</v>
      </c>
      <c r="S925">
        <v>25.637317930785585</v>
      </c>
      <c r="T925">
        <v>27.316498481042427</v>
      </c>
      <c r="U925">
        <v>29.138960594596842</v>
      </c>
      <c r="V925">
        <v>30.323736934316269</v>
      </c>
      <c r="W925">
        <v>30.992467664386282</v>
      </c>
      <c r="X925">
        <v>31.741819280097431</v>
      </c>
      <c r="Y925">
        <v>31.84538563809371</v>
      </c>
      <c r="Z925">
        <v>29.950745320947011</v>
      </c>
      <c r="AA925">
        <v>29.093751589526065</v>
      </c>
      <c r="AB925">
        <v>27.976399606573779</v>
      </c>
      <c r="AC925">
        <v>25.905864284739248</v>
      </c>
      <c r="AD925">
        <v>24.646340748644882</v>
      </c>
      <c r="AE925">
        <v>23.726054494949629</v>
      </c>
      <c r="AF925">
        <v>22.209704185865181</v>
      </c>
      <c r="AG925">
        <v>19.724264266659453</v>
      </c>
      <c r="AH925">
        <v>18.219524088037147</v>
      </c>
      <c r="AI925">
        <v>-0.51962435245513916</v>
      </c>
      <c r="AJ925">
        <v>-0.41865190863609314</v>
      </c>
      <c r="AK925">
        <v>-0.4613739550113678</v>
      </c>
      <c r="AL925">
        <v>-0.3415730893611908</v>
      </c>
      <c r="AM925">
        <v>-0.32864087820053101</v>
      </c>
      <c r="AN925">
        <v>-0.36866900324821472</v>
      </c>
      <c r="AO925">
        <v>-0.40043166279792786</v>
      </c>
      <c r="AP925">
        <v>-0.35430005192756653</v>
      </c>
      <c r="AQ925">
        <v>-0.56176543235778809</v>
      </c>
      <c r="AR925">
        <v>-0.65920376777648926</v>
      </c>
      <c r="AS925">
        <v>-0.69515037536621094</v>
      </c>
      <c r="AT925">
        <v>-0.66089916229248047</v>
      </c>
      <c r="AU925">
        <v>-0.52236080169677734</v>
      </c>
      <c r="AV925">
        <v>-0.32462799549102783</v>
      </c>
      <c r="AW925">
        <v>-0.26184344291687012</v>
      </c>
      <c r="AX925">
        <v>-0.24796202778816223</v>
      </c>
      <c r="AY925">
        <v>-0.44471457600593567</v>
      </c>
      <c r="AZ925">
        <v>-0.96702063083648682</v>
      </c>
      <c r="BA925">
        <v>-0.61549681425094604</v>
      </c>
      <c r="BB925">
        <v>-0.6062164306640625</v>
      </c>
      <c r="BC925">
        <v>-0.96140503883361816</v>
      </c>
      <c r="BD925">
        <v>-0.86088317632675171</v>
      </c>
      <c r="BE925">
        <v>-0.66283917427062988</v>
      </c>
      <c r="BF925">
        <v>-0.68592977523803711</v>
      </c>
      <c r="BG925">
        <v>-0.22703945636749268</v>
      </c>
      <c r="BH925">
        <v>-0.17291297018527985</v>
      </c>
      <c r="BI925">
        <v>-0.21659928560256958</v>
      </c>
      <c r="BJ925">
        <v>-0.12829679250717163</v>
      </c>
      <c r="BK925">
        <v>-0.11271779984235764</v>
      </c>
      <c r="BL925">
        <v>-0.15829761326313019</v>
      </c>
      <c r="BM925">
        <v>-0.16693244874477386</v>
      </c>
      <c r="BN925">
        <v>-0.10588143765926361</v>
      </c>
      <c r="BO925">
        <v>-0.24779330193996429</v>
      </c>
      <c r="BP925">
        <v>-0.32005965709686279</v>
      </c>
      <c r="BQ925">
        <v>-0.29373303055763245</v>
      </c>
      <c r="BR925">
        <v>-0.2523253858089447</v>
      </c>
      <c r="BS925">
        <v>-0.13550093770027161</v>
      </c>
      <c r="BT925">
        <v>6.1452589929103851E-2</v>
      </c>
      <c r="BU925">
        <v>0.16197386384010315</v>
      </c>
      <c r="BV925">
        <v>0.2352069616317749</v>
      </c>
      <c r="BW925">
        <v>0.10285091400146484</v>
      </c>
      <c r="BX925">
        <v>-0.28209653496742249</v>
      </c>
      <c r="BY925">
        <v>-0.10897009074687958</v>
      </c>
      <c r="BZ925">
        <v>-9.5799602568149567E-2</v>
      </c>
      <c r="CA925">
        <v>-0.3812519907951355</v>
      </c>
      <c r="CB925">
        <v>-0.32079845666885376</v>
      </c>
      <c r="CC925">
        <v>-0.1657712459564209</v>
      </c>
      <c r="CD925">
        <v>-0.19711057841777802</v>
      </c>
      <c r="CE925">
        <v>-2.4396033957600594E-2</v>
      </c>
      <c r="CF925">
        <v>-2.7149352245032787E-3</v>
      </c>
      <c r="CG925">
        <v>-4.706907644867897E-2</v>
      </c>
      <c r="CH925">
        <v>1.9417714327573776E-2</v>
      </c>
      <c r="CI925">
        <v>3.6829866468906403E-2</v>
      </c>
      <c r="CJ925">
        <v>-1.2595017440617085E-2</v>
      </c>
      <c r="CK925">
        <v>-5.2116089500486851E-3</v>
      </c>
      <c r="CL925">
        <v>6.6172540187835693E-2</v>
      </c>
      <c r="CM925">
        <v>-3.0337164178490639E-2</v>
      </c>
      <c r="CN925">
        <v>-8.5169456899166107E-2</v>
      </c>
      <c r="CO925">
        <v>-1.5712583437561989E-2</v>
      </c>
      <c r="CP925">
        <v>3.0651545152068138E-2</v>
      </c>
      <c r="CQ925">
        <v>0.13243702054023743</v>
      </c>
      <c r="CR925">
        <v>0.32885083556175232</v>
      </c>
      <c r="CS925">
        <v>0.45550844073295593</v>
      </c>
      <c r="CT925">
        <v>0.56984829902648926</v>
      </c>
      <c r="CU925">
        <v>0.48209309577941895</v>
      </c>
      <c r="CV925">
        <v>0.19227981567382813</v>
      </c>
      <c r="CW925">
        <v>0.24184876680374146</v>
      </c>
      <c r="CX925">
        <v>0.25771352648735046</v>
      </c>
      <c r="CY925">
        <v>2.0560242235660553E-2</v>
      </c>
      <c r="CZ925">
        <v>5.3262576460838318E-2</v>
      </c>
      <c r="DA925">
        <v>0.17849649488925934</v>
      </c>
      <c r="DB925">
        <v>0.14144411683082581</v>
      </c>
      <c r="DC925">
        <v>0.17824737727642059</v>
      </c>
      <c r="DD925">
        <v>0.16748309135437012</v>
      </c>
      <c r="DE925">
        <v>0.12246112525463104</v>
      </c>
      <c r="DF925">
        <v>0.16713221371173859</v>
      </c>
      <c r="DG925">
        <v>0.18637752532958984</v>
      </c>
      <c r="DH925">
        <v>0.13310757279396057</v>
      </c>
      <c r="DI925">
        <v>0.15650923550128937</v>
      </c>
      <c r="DJ925">
        <v>0.238226518034935</v>
      </c>
      <c r="DK925">
        <v>0.18711897730827332</v>
      </c>
      <c r="DL925">
        <v>0.14972072839736938</v>
      </c>
      <c r="DM925">
        <v>0.26230785250663757</v>
      </c>
      <c r="DN925">
        <v>0.31362846493721008</v>
      </c>
      <c r="DO925">
        <v>0.40037497878074646</v>
      </c>
      <c r="DP925">
        <v>0.59624910354614258</v>
      </c>
      <c r="DQ925">
        <v>0.74904298782348633</v>
      </c>
      <c r="DR925">
        <v>0.90448969602584839</v>
      </c>
      <c r="DS925">
        <v>0.86133527755737305</v>
      </c>
      <c r="DT925">
        <v>0.66665613651275635</v>
      </c>
      <c r="DU925">
        <v>0.59266763925552368</v>
      </c>
      <c r="DV925">
        <v>0.61122667789459229</v>
      </c>
      <c r="DW925">
        <v>0.4223724901676178</v>
      </c>
      <c r="DX925">
        <v>0.4273236095905304</v>
      </c>
      <c r="DY925">
        <v>0.52276420593261719</v>
      </c>
      <c r="DZ925">
        <v>0.47999882698059082</v>
      </c>
      <c r="EA925">
        <v>0.47083228826522827</v>
      </c>
      <c r="EB925">
        <v>0.41322201490402222</v>
      </c>
      <c r="EC925">
        <v>0.36723580956459045</v>
      </c>
      <c r="ED925">
        <v>0.38040849566459656</v>
      </c>
      <c r="EE925">
        <v>0.40230059623718262</v>
      </c>
      <c r="EF925">
        <v>0.3434789776802063</v>
      </c>
      <c r="EG925">
        <v>0.39000844955444336</v>
      </c>
      <c r="EH925">
        <v>0.48664513230323792</v>
      </c>
      <c r="EI925">
        <v>0.5010911226272583</v>
      </c>
      <c r="EJ925">
        <v>0.48886486887931824</v>
      </c>
      <c r="EK925">
        <v>0.66372519731521606</v>
      </c>
      <c r="EL925">
        <v>0.72220224142074585</v>
      </c>
      <c r="EM925">
        <v>0.7872348427772522</v>
      </c>
      <c r="EN925">
        <v>0.98232966661453247</v>
      </c>
      <c r="EO925">
        <v>1.1728602647781372</v>
      </c>
      <c r="EP925">
        <v>1.3876585960388184</v>
      </c>
      <c r="EQ925">
        <v>1.4089007377624512</v>
      </c>
      <c r="ER925">
        <v>1.3515802621841431</v>
      </c>
      <c r="ES925">
        <v>1.0991944074630737</v>
      </c>
      <c r="ET925">
        <v>1.1216434240341187</v>
      </c>
      <c r="EU925">
        <v>1.0025255680084229</v>
      </c>
      <c r="EV925">
        <v>0.96740835905075073</v>
      </c>
      <c r="EW925">
        <v>1.0198321342468262</v>
      </c>
      <c r="EX925">
        <v>0.9688180685043335</v>
      </c>
      <c r="EY925">
        <v>70.43695068359375</v>
      </c>
      <c r="EZ925">
        <v>69.548057556152344</v>
      </c>
      <c r="FA925">
        <v>69.002586364746094</v>
      </c>
      <c r="FB925">
        <v>68.4678955078125</v>
      </c>
      <c r="FC925">
        <v>68.1878662109375</v>
      </c>
      <c r="FD925">
        <v>67.819160461425781</v>
      </c>
      <c r="FE925">
        <v>67.79833984375</v>
      </c>
      <c r="FF925">
        <v>67.994987487792969</v>
      </c>
      <c r="FG925">
        <v>69.628311157226563</v>
      </c>
      <c r="FH925">
        <v>74.421585083007813</v>
      </c>
      <c r="FI925">
        <v>80.670158386230469</v>
      </c>
      <c r="FJ925">
        <v>85.739120483398438</v>
      </c>
      <c r="FK925">
        <v>90.471702575683594</v>
      </c>
      <c r="FL925">
        <v>93.194084167480469</v>
      </c>
      <c r="FM925">
        <v>94.395942687988281</v>
      </c>
      <c r="FN925">
        <v>94.365486145019531</v>
      </c>
      <c r="FO925">
        <v>93.982879638671875</v>
      </c>
      <c r="FP925">
        <v>92.528694152832031</v>
      </c>
      <c r="FQ925">
        <v>90.095710754394531</v>
      </c>
      <c r="FR925">
        <v>86.425148010253906</v>
      </c>
      <c r="FS925">
        <v>83.036750793457031</v>
      </c>
      <c r="FT925">
        <v>80.537437438964844</v>
      </c>
      <c r="FU925">
        <v>78.694190979003906</v>
      </c>
      <c r="FV925">
        <v>77.358070373535156</v>
      </c>
      <c r="FW925">
        <v>1</v>
      </c>
    </row>
    <row r="926" spans="1:179" x14ac:dyDescent="0.2">
      <c r="A926" t="s">
        <v>241</v>
      </c>
      <c r="B926" t="s">
        <v>248</v>
      </c>
      <c r="C926" t="s">
        <v>218</v>
      </c>
      <c r="D926" t="s">
        <v>45</v>
      </c>
      <c r="E926">
        <v>2015</v>
      </c>
      <c r="F926" t="s">
        <v>227</v>
      </c>
      <c r="G926" t="s">
        <v>246</v>
      </c>
      <c r="H926">
        <v>98.75</v>
      </c>
      <c r="K926">
        <v>18.442071238733948</v>
      </c>
      <c r="L926">
        <v>17.82382711714212</v>
      </c>
      <c r="M926">
        <v>17.726207131687975</v>
      </c>
      <c r="N926">
        <v>18.100549554727149</v>
      </c>
      <c r="O926">
        <v>19.18920160833024</v>
      </c>
      <c r="P926">
        <v>20.939214741594846</v>
      </c>
      <c r="Q926">
        <v>24.776273380092039</v>
      </c>
      <c r="R926">
        <v>27.999052173484614</v>
      </c>
      <c r="S926">
        <v>29.960126378981617</v>
      </c>
      <c r="T926">
        <v>31.913176945804153</v>
      </c>
      <c r="U926">
        <v>33.872989954547037</v>
      </c>
      <c r="V926">
        <v>35.526284129510003</v>
      </c>
      <c r="W926">
        <v>36.445619825277873</v>
      </c>
      <c r="X926">
        <v>37.407725651551402</v>
      </c>
      <c r="Y926">
        <v>37.474113962862262</v>
      </c>
      <c r="Z926">
        <v>34.568190820221005</v>
      </c>
      <c r="AA926">
        <v>33.593012761977484</v>
      </c>
      <c r="AB926">
        <v>32.143448612301363</v>
      </c>
      <c r="AC926">
        <v>30.000875168949062</v>
      </c>
      <c r="AD926">
        <v>28.156962885459638</v>
      </c>
      <c r="AE926">
        <v>26.719723773411552</v>
      </c>
      <c r="AF926">
        <v>24.73524678842945</v>
      </c>
      <c r="AG926">
        <v>21.934680593265082</v>
      </c>
      <c r="AH926">
        <v>20.049030272375315</v>
      </c>
      <c r="AI926">
        <v>-0.54103398323059082</v>
      </c>
      <c r="AJ926">
        <v>-3.4373292922973633</v>
      </c>
      <c r="AK926">
        <v>-0.44539067149162292</v>
      </c>
      <c r="AL926">
        <v>-0.32166507840156555</v>
      </c>
      <c r="AM926">
        <v>-1.8975405693054199</v>
      </c>
      <c r="AN926">
        <v>-0.39404341578483582</v>
      </c>
      <c r="AO926">
        <v>-0.45946133136749268</v>
      </c>
      <c r="AP926">
        <v>-0.4287753701210022</v>
      </c>
      <c r="AQ926">
        <v>-0.61610245704650879</v>
      </c>
      <c r="AR926">
        <v>-0.63701379299163818</v>
      </c>
      <c r="AS926">
        <v>-0.64595180749893188</v>
      </c>
      <c r="AT926">
        <v>-0.63492393493652344</v>
      </c>
      <c r="AU926">
        <v>-0.50029706954956055</v>
      </c>
      <c r="AV926">
        <v>-0.27866578102111816</v>
      </c>
      <c r="AW926">
        <v>-0.62232685089111328</v>
      </c>
      <c r="AX926">
        <v>-0.22047027945518494</v>
      </c>
      <c r="AY926">
        <v>-0.37312141060829163</v>
      </c>
      <c r="AZ926">
        <v>-0.85960394144058228</v>
      </c>
      <c r="BA926">
        <v>-0.59705781936645508</v>
      </c>
      <c r="BB926">
        <v>-0.65843254327774048</v>
      </c>
      <c r="BC926">
        <v>-1.1163716316223145</v>
      </c>
      <c r="BD926">
        <v>-0.97361296415328979</v>
      </c>
      <c r="BE926">
        <v>-0.71116042137145996</v>
      </c>
      <c r="BF926">
        <v>-0.71691542863845825</v>
      </c>
      <c r="BG926">
        <v>-0.21025106310844421</v>
      </c>
      <c r="BH926">
        <v>-1.3769452571868896</v>
      </c>
      <c r="BI926">
        <v>-0.15153394639492035</v>
      </c>
      <c r="BJ926">
        <v>-7.2381071746349335E-2</v>
      </c>
      <c r="BK926">
        <v>-0.77122467756271362</v>
      </c>
      <c r="BL926">
        <v>-0.17139938473701477</v>
      </c>
      <c r="BM926">
        <v>-0.18573229014873505</v>
      </c>
      <c r="BN926">
        <v>-0.12824927270412445</v>
      </c>
      <c r="BO926">
        <v>-0.24650736153125763</v>
      </c>
      <c r="BP926">
        <v>-0.26929721236228943</v>
      </c>
      <c r="BQ926">
        <v>-0.2303045243024826</v>
      </c>
      <c r="BR926">
        <v>-0.21073120832443237</v>
      </c>
      <c r="BS926">
        <v>-7.7816992998123169E-2</v>
      </c>
      <c r="BT926">
        <v>0.16682207584381104</v>
      </c>
      <c r="BU926">
        <v>2.3464385420084E-2</v>
      </c>
      <c r="BV926">
        <v>0.33295366168022156</v>
      </c>
      <c r="BW926">
        <v>0.15856881439685822</v>
      </c>
      <c r="BX926">
        <v>-0.2272745817899704</v>
      </c>
      <c r="BY926">
        <v>-9.8671391606330872E-2</v>
      </c>
      <c r="BZ926">
        <v>-0.12859494984149933</v>
      </c>
      <c r="CA926">
        <v>-0.49101752042770386</v>
      </c>
      <c r="CB926">
        <v>-0.41359099745750427</v>
      </c>
      <c r="CC926">
        <v>-0.20747676491737366</v>
      </c>
      <c r="CD926">
        <v>-0.22299730777740479</v>
      </c>
      <c r="CE926">
        <v>1.8848173320293427E-2</v>
      </c>
      <c r="CF926">
        <v>5.007036030292511E-2</v>
      </c>
      <c r="CG926">
        <v>5.19903264939785E-2</v>
      </c>
      <c r="CH926">
        <v>0.10027226805686951</v>
      </c>
      <c r="CI926">
        <v>8.8582737371325493E-3</v>
      </c>
      <c r="CJ926">
        <v>-1.7196804285049438E-2</v>
      </c>
      <c r="CK926">
        <v>3.8516048807650805E-3</v>
      </c>
      <c r="CL926">
        <v>7.9894177615642548E-2</v>
      </c>
      <c r="CM926">
        <v>9.4730891287326813E-3</v>
      </c>
      <c r="CN926">
        <v>-1.4617834240198135E-2</v>
      </c>
      <c r="CO926">
        <v>5.7571519166231155E-2</v>
      </c>
      <c r="CP926">
        <v>8.3063386380672455E-2</v>
      </c>
      <c r="CQ926">
        <v>0.21479141712188721</v>
      </c>
      <c r="CR926">
        <v>0.47536563873291016</v>
      </c>
      <c r="CS926">
        <v>0.47073745727539063</v>
      </c>
      <c r="CT926">
        <v>0.71625339984893799</v>
      </c>
      <c r="CU926">
        <v>0.52681583166122437</v>
      </c>
      <c r="CV926">
        <v>0.21067479252815247</v>
      </c>
      <c r="CW926">
        <v>0.24650950729846954</v>
      </c>
      <c r="CX926">
        <v>0.23836897313594818</v>
      </c>
      <c r="CY926">
        <v>-5.7899150997400284E-2</v>
      </c>
      <c r="CZ926">
        <v>-2.5721458718180656E-2</v>
      </c>
      <c r="DA926">
        <v>0.14137302339076996</v>
      </c>
      <c r="DB926">
        <v>0.11908891052007675</v>
      </c>
      <c r="DC926">
        <v>0.24794740974903107</v>
      </c>
      <c r="DD926">
        <v>1.477086067199707</v>
      </c>
      <c r="DE926">
        <v>0.25551459193229675</v>
      </c>
      <c r="DF926">
        <v>0.27292561531066895</v>
      </c>
      <c r="DG926">
        <v>0.78894120454788208</v>
      </c>
      <c r="DH926">
        <v>0.13700577616691589</v>
      </c>
      <c r="DI926">
        <v>0.19343550503253937</v>
      </c>
      <c r="DJ926">
        <v>0.28803762793540955</v>
      </c>
      <c r="DK926">
        <v>0.26545354723930359</v>
      </c>
      <c r="DL926">
        <v>0.24006155133247375</v>
      </c>
      <c r="DM926">
        <v>0.34544757008552551</v>
      </c>
      <c r="DN926">
        <v>0.37685799598693848</v>
      </c>
      <c r="DO926">
        <v>0.5073997974395752</v>
      </c>
      <c r="DP926">
        <v>0.7839091420173645</v>
      </c>
      <c r="DQ926">
        <v>0.91801047325134277</v>
      </c>
      <c r="DR926">
        <v>1.099553108215332</v>
      </c>
      <c r="DS926">
        <v>0.89506292343139648</v>
      </c>
      <c r="DT926">
        <v>0.64862418174743652</v>
      </c>
      <c r="DU926">
        <v>0.59169042110443115</v>
      </c>
      <c r="DV926">
        <v>0.60533291101455688</v>
      </c>
      <c r="DW926">
        <v>0.37521922588348389</v>
      </c>
      <c r="DX926">
        <v>0.36214807629585266</v>
      </c>
      <c r="DY926">
        <v>0.49022281169891357</v>
      </c>
      <c r="DZ926">
        <v>0.46117511391639709</v>
      </c>
      <c r="EA926">
        <v>0.57873028516769409</v>
      </c>
      <c r="EB926">
        <v>3.5374701023101807</v>
      </c>
      <c r="EC926">
        <v>0.54937136173248291</v>
      </c>
      <c r="ED926">
        <v>0.52220958471298218</v>
      </c>
      <c r="EE926">
        <v>1.9152570962905884</v>
      </c>
      <c r="EF926">
        <v>0.35964983701705933</v>
      </c>
      <c r="EG926">
        <v>0.467164546251297</v>
      </c>
      <c r="EH926">
        <v>0.58856374025344849</v>
      </c>
      <c r="EI926">
        <v>0.63504868745803833</v>
      </c>
      <c r="EJ926">
        <v>0.60777813196182251</v>
      </c>
      <c r="EK926">
        <v>0.76109486818313599</v>
      </c>
      <c r="EL926">
        <v>0.80105072259902954</v>
      </c>
      <c r="EM926">
        <v>0.92987990379333496</v>
      </c>
      <c r="EN926">
        <v>1.2293970584869385</v>
      </c>
      <c r="EO926">
        <v>1.5638017654418945</v>
      </c>
      <c r="EP926">
        <v>1.6529771089553833</v>
      </c>
      <c r="EQ926">
        <v>1.4267531633377075</v>
      </c>
      <c r="ER926">
        <v>1.2809535264968872</v>
      </c>
      <c r="ES926">
        <v>1.0900768041610718</v>
      </c>
      <c r="ET926">
        <v>1.1351704597473145</v>
      </c>
      <c r="EU926">
        <v>1.0005733966827393</v>
      </c>
      <c r="EV926">
        <v>0.92217010259628296</v>
      </c>
      <c r="EW926">
        <v>0.99390649795532227</v>
      </c>
      <c r="EX926">
        <v>0.95509326457977295</v>
      </c>
      <c r="EY926">
        <v>70.303581237792969</v>
      </c>
      <c r="EZ926">
        <v>69.258979797363281</v>
      </c>
      <c r="FA926">
        <v>68.596893310546875</v>
      </c>
      <c r="FB926">
        <v>67.891212463378906</v>
      </c>
      <c r="FC926">
        <v>67.414054870605469</v>
      </c>
      <c r="FD926">
        <v>66.575431823730469</v>
      </c>
      <c r="FE926">
        <v>66.932853698730469</v>
      </c>
      <c r="FF926">
        <v>67.877128601074219</v>
      </c>
      <c r="FG926">
        <v>68.956123352050781</v>
      </c>
      <c r="FH926">
        <v>72.951713562011719</v>
      </c>
      <c r="FI926">
        <v>78.308799743652344</v>
      </c>
      <c r="FJ926">
        <v>83.333831787109375</v>
      </c>
      <c r="FK926">
        <v>86.975288391113281</v>
      </c>
      <c r="FL926">
        <v>89.242752075195312</v>
      </c>
      <c r="FM926">
        <v>90.858497619628906</v>
      </c>
      <c r="FN926">
        <v>90.981559753417969</v>
      </c>
      <c r="FO926">
        <v>90.286201477050781</v>
      </c>
      <c r="FP926">
        <v>88.5848388671875</v>
      </c>
      <c r="FQ926">
        <v>85.972572326660156</v>
      </c>
      <c r="FR926">
        <v>82.523971557617188</v>
      </c>
      <c r="FS926">
        <v>79.428680419921875</v>
      </c>
      <c r="FT926">
        <v>76.474197387695312</v>
      </c>
      <c r="FU926">
        <v>74.418312072753906</v>
      </c>
      <c r="FV926">
        <v>72.950431823730469</v>
      </c>
      <c r="FW926">
        <v>1</v>
      </c>
    </row>
    <row r="927" spans="1:179" x14ac:dyDescent="0.2">
      <c r="A927" t="s">
        <v>241</v>
      </c>
      <c r="B927" t="s">
        <v>248</v>
      </c>
      <c r="C927" t="s">
        <v>218</v>
      </c>
      <c r="D927" t="s">
        <v>45</v>
      </c>
      <c r="E927">
        <v>2016</v>
      </c>
      <c r="F927" t="s">
        <v>227</v>
      </c>
      <c r="G927" t="s">
        <v>246</v>
      </c>
      <c r="H927">
        <v>84.5</v>
      </c>
      <c r="K927">
        <v>15.779931874165646</v>
      </c>
      <c r="L927">
        <v>15.250932175919594</v>
      </c>
      <c r="M927">
        <v>15.167403775010481</v>
      </c>
      <c r="N927">
        <v>15.487709333789667</v>
      </c>
      <c r="O927">
        <v>16.41921290614582</v>
      </c>
      <c r="P927">
        <v>17.916609140241835</v>
      </c>
      <c r="Q927">
        <v>21.199782875385761</v>
      </c>
      <c r="R927">
        <v>23.957348939789046</v>
      </c>
      <c r="S927">
        <v>25.635339278419284</v>
      </c>
      <c r="T927">
        <v>27.306464202095484</v>
      </c>
      <c r="U927">
        <v>28.983375399527194</v>
      </c>
      <c r="V927">
        <v>30.398014195308225</v>
      </c>
      <c r="W927">
        <v>31.184642468288562</v>
      </c>
      <c r="X927">
        <v>32.007866942253685</v>
      </c>
      <c r="Y927">
        <v>32.064672005858796</v>
      </c>
      <c r="Z927">
        <v>29.578223025761034</v>
      </c>
      <c r="AA927">
        <v>28.74381331521052</v>
      </c>
      <c r="AB927">
        <v>27.503495824131775</v>
      </c>
      <c r="AC927">
        <v>25.670205922264067</v>
      </c>
      <c r="AD927">
        <v>24.092465014600279</v>
      </c>
      <c r="AE927">
        <v>22.862693424337078</v>
      </c>
      <c r="AF927">
        <v>21.164678530917925</v>
      </c>
      <c r="AG927">
        <v>18.768378072216365</v>
      </c>
      <c r="AH927">
        <v>17.154924072556952</v>
      </c>
      <c r="AI927">
        <v>-0.50177067518234253</v>
      </c>
      <c r="AJ927">
        <v>-3.1830463409423828</v>
      </c>
      <c r="AK927">
        <v>-0.41559833288192749</v>
      </c>
      <c r="AL927">
        <v>-0.30449959635734558</v>
      </c>
      <c r="AM927">
        <v>-1.7558636665344238</v>
      </c>
      <c r="AN927">
        <v>-0.36330235004425049</v>
      </c>
      <c r="AO927">
        <v>-0.42527472972869873</v>
      </c>
      <c r="AP927">
        <v>-0.40216448903083801</v>
      </c>
      <c r="AQ927">
        <v>-0.57055974006652832</v>
      </c>
      <c r="AR927">
        <v>-0.58823198080062866</v>
      </c>
      <c r="AS927">
        <v>-0.60150706768035889</v>
      </c>
      <c r="AT927">
        <v>-0.59307438135147095</v>
      </c>
      <c r="AU927">
        <v>-0.47767999768257141</v>
      </c>
      <c r="AV927">
        <v>-0.29074272513389587</v>
      </c>
      <c r="AW927">
        <v>-0.60831260681152344</v>
      </c>
      <c r="AX927">
        <v>-0.25362011790275574</v>
      </c>
      <c r="AY927">
        <v>-0.38168421387672424</v>
      </c>
      <c r="AZ927">
        <v>-0.80975788831710815</v>
      </c>
      <c r="BA927">
        <v>-0.56938505172729492</v>
      </c>
      <c r="BB927">
        <v>-0.62559276819229126</v>
      </c>
      <c r="BC927">
        <v>-1.0286418199539185</v>
      </c>
      <c r="BD927">
        <v>-0.89882028102874756</v>
      </c>
      <c r="BE927">
        <v>-0.66763865947723389</v>
      </c>
      <c r="BF927">
        <v>-0.67141640186309814</v>
      </c>
      <c r="BG927">
        <v>-0.19579228758811951</v>
      </c>
      <c r="BH927">
        <v>-1.2771649360656738</v>
      </c>
      <c r="BI927">
        <v>-0.14377710223197937</v>
      </c>
      <c r="BJ927">
        <v>-7.3908723890781403E-2</v>
      </c>
      <c r="BK927">
        <v>-0.71400713920593262</v>
      </c>
      <c r="BL927">
        <v>-0.15735377371311188</v>
      </c>
      <c r="BM927">
        <v>-0.17207188904285431</v>
      </c>
      <c r="BN927">
        <v>-0.12417402118444443</v>
      </c>
      <c r="BO927">
        <v>-0.22867953777313232</v>
      </c>
      <c r="BP927">
        <v>-0.24808941781520844</v>
      </c>
      <c r="BQ927">
        <v>-0.21702802181243896</v>
      </c>
      <c r="BR927">
        <v>-0.20069067180156708</v>
      </c>
      <c r="BS927">
        <v>-8.688054233789444E-2</v>
      </c>
      <c r="BT927">
        <v>0.12133920937776566</v>
      </c>
      <c r="BU927">
        <v>-1.0947448201477528E-2</v>
      </c>
      <c r="BV927">
        <v>0.25830405950546265</v>
      </c>
      <c r="BW927">
        <v>0.11013602465391159</v>
      </c>
      <c r="BX927">
        <v>-0.22484518587589264</v>
      </c>
      <c r="BY927">
        <v>-0.10837125033140182</v>
      </c>
      <c r="BZ927">
        <v>-0.13548623025417328</v>
      </c>
      <c r="CA927">
        <v>-0.45018130540847778</v>
      </c>
      <c r="CB927">
        <v>-0.38079279661178589</v>
      </c>
      <c r="CC927">
        <v>-0.20172485709190369</v>
      </c>
      <c r="CD927">
        <v>-0.21453583240509033</v>
      </c>
      <c r="CE927">
        <v>1.6127413138747215E-2</v>
      </c>
      <c r="CF927">
        <v>4.284263402223587E-2</v>
      </c>
      <c r="CG927">
        <v>4.448544979095459E-2</v>
      </c>
      <c r="CH927">
        <v>8.5797823965549469E-2</v>
      </c>
      <c r="CI927">
        <v>7.5795692391693592E-3</v>
      </c>
      <c r="CJ927">
        <v>-1.4714420773088932E-2</v>
      </c>
      <c r="CK927">
        <v>3.2956202048808336E-3</v>
      </c>
      <c r="CL927">
        <v>6.8361334502696991E-2</v>
      </c>
      <c r="CM927">
        <v>8.1056347116827965E-3</v>
      </c>
      <c r="CN927">
        <v>-1.2507729232311249E-2</v>
      </c>
      <c r="CO927">
        <v>4.9260988831520081E-2</v>
      </c>
      <c r="CP927">
        <v>7.1073070168495178E-2</v>
      </c>
      <c r="CQ927">
        <v>0.18378596007823944</v>
      </c>
      <c r="CR927">
        <v>0.40674591064453125</v>
      </c>
      <c r="CS927">
        <v>0.40278580784797668</v>
      </c>
      <c r="CT927">
        <v>0.61286121606826782</v>
      </c>
      <c r="CU927">
        <v>0.45076924562454224</v>
      </c>
      <c r="CV927">
        <v>0.18026357889175415</v>
      </c>
      <c r="CW927">
        <v>0.21092550456523895</v>
      </c>
      <c r="CX927">
        <v>0.20396007597446442</v>
      </c>
      <c r="CY927">
        <v>-4.9541324377059937E-2</v>
      </c>
      <c r="CZ927">
        <v>-2.2008528932929039E-2</v>
      </c>
      <c r="DA927">
        <v>0.1209656223654747</v>
      </c>
      <c r="DB927">
        <v>0.10189825296401978</v>
      </c>
      <c r="DC927">
        <v>0.22804711759090424</v>
      </c>
      <c r="DD927">
        <v>1.3628501892089844</v>
      </c>
      <c r="DE927">
        <v>0.23274800181388855</v>
      </c>
      <c r="DF927">
        <v>0.24550437927246094</v>
      </c>
      <c r="DG927">
        <v>0.72916626930236816</v>
      </c>
      <c r="DH927">
        <v>0.12792493402957916</v>
      </c>
      <c r="DI927">
        <v>0.17866313457489014</v>
      </c>
      <c r="DJ927">
        <v>0.26089668273925781</v>
      </c>
      <c r="DK927">
        <v>0.24489080905914307</v>
      </c>
      <c r="DL927">
        <v>0.22307395935058594</v>
      </c>
      <c r="DM927">
        <v>0.31554999947547913</v>
      </c>
      <c r="DN927">
        <v>0.34283682703971863</v>
      </c>
      <c r="DO927">
        <v>0.45445248484611511</v>
      </c>
      <c r="DP927">
        <v>0.69215261936187744</v>
      </c>
      <c r="DQ927">
        <v>0.81651908159255981</v>
      </c>
      <c r="DR927">
        <v>0.96741831302642822</v>
      </c>
      <c r="DS927">
        <v>0.79140245914459229</v>
      </c>
      <c r="DT927">
        <v>0.58537232875823975</v>
      </c>
      <c r="DU927">
        <v>0.53022223711013794</v>
      </c>
      <c r="DV927">
        <v>0.54340636730194092</v>
      </c>
      <c r="DW927">
        <v>0.35109865665435791</v>
      </c>
      <c r="DX927">
        <v>0.33677572011947632</v>
      </c>
      <c r="DY927">
        <v>0.44365611672401428</v>
      </c>
      <c r="DZ927">
        <v>0.41833233833312988</v>
      </c>
      <c r="EA927">
        <v>0.53402549028396606</v>
      </c>
      <c r="EB927">
        <v>3.2687315940856934</v>
      </c>
      <c r="EC927">
        <v>0.50456923246383667</v>
      </c>
      <c r="ED927">
        <v>0.47609525918960571</v>
      </c>
      <c r="EE927">
        <v>1.7710227966308594</v>
      </c>
      <c r="EF927">
        <v>0.33387351036071777</v>
      </c>
      <c r="EG927">
        <v>0.43186599016189575</v>
      </c>
      <c r="EH927">
        <v>0.5388871431350708</v>
      </c>
      <c r="EI927">
        <v>0.58677101135253906</v>
      </c>
      <c r="EJ927">
        <v>0.56321650743484497</v>
      </c>
      <c r="EK927">
        <v>0.70002901554107666</v>
      </c>
      <c r="EL927">
        <v>0.73522049188613892</v>
      </c>
      <c r="EM927">
        <v>0.84525191783905029</v>
      </c>
      <c r="EN927">
        <v>1.1042345762252808</v>
      </c>
      <c r="EO927">
        <v>1.413884162902832</v>
      </c>
      <c r="EP927">
        <v>1.4793425798416138</v>
      </c>
      <c r="EQ927">
        <v>1.2832226753234863</v>
      </c>
      <c r="ER927">
        <v>1.1702851057052612</v>
      </c>
      <c r="ES927">
        <v>0.99123609066009521</v>
      </c>
      <c r="ET927">
        <v>1.0335129499435425</v>
      </c>
      <c r="EU927">
        <v>0.92955917119979858</v>
      </c>
      <c r="EV927">
        <v>0.85480320453643799</v>
      </c>
      <c r="EW927">
        <v>0.90956991910934448</v>
      </c>
      <c r="EX927">
        <v>0.8752129077911377</v>
      </c>
      <c r="EY927">
        <v>70.303581237792969</v>
      </c>
      <c r="EZ927">
        <v>69.258979797363281</v>
      </c>
      <c r="FA927">
        <v>68.596893310546875</v>
      </c>
      <c r="FB927">
        <v>67.891212463378906</v>
      </c>
      <c r="FC927">
        <v>67.414054870605469</v>
      </c>
      <c r="FD927">
        <v>66.575431823730469</v>
      </c>
      <c r="FE927">
        <v>66.932853698730469</v>
      </c>
      <c r="FF927">
        <v>67.877128601074219</v>
      </c>
      <c r="FG927">
        <v>68.956123352050781</v>
      </c>
      <c r="FH927">
        <v>72.951713562011719</v>
      </c>
      <c r="FI927">
        <v>78.308799743652344</v>
      </c>
      <c r="FJ927">
        <v>83.333831787109375</v>
      </c>
      <c r="FK927">
        <v>86.975288391113281</v>
      </c>
      <c r="FL927">
        <v>89.242752075195312</v>
      </c>
      <c r="FM927">
        <v>90.858497619628906</v>
      </c>
      <c r="FN927">
        <v>90.981559753417969</v>
      </c>
      <c r="FO927">
        <v>90.286201477050781</v>
      </c>
      <c r="FP927">
        <v>88.5848388671875</v>
      </c>
      <c r="FQ927">
        <v>85.972572326660156</v>
      </c>
      <c r="FR927">
        <v>82.523979187011719</v>
      </c>
      <c r="FS927">
        <v>79.428680419921875</v>
      </c>
      <c r="FT927">
        <v>76.474197387695312</v>
      </c>
      <c r="FU927">
        <v>74.418312072753906</v>
      </c>
      <c r="FV927">
        <v>72.950431823730469</v>
      </c>
      <c r="FW927">
        <v>1</v>
      </c>
    </row>
    <row r="928" spans="1:179" x14ac:dyDescent="0.2">
      <c r="A928" t="s">
        <v>241</v>
      </c>
      <c r="B928" t="s">
        <v>248</v>
      </c>
      <c r="C928" t="s">
        <v>218</v>
      </c>
      <c r="D928" t="s">
        <v>45</v>
      </c>
      <c r="E928" t="s">
        <v>250</v>
      </c>
      <c r="F928" t="s">
        <v>227</v>
      </c>
      <c r="G928" t="s">
        <v>246</v>
      </c>
      <c r="H928">
        <v>80.25</v>
      </c>
      <c r="K928">
        <v>14.986953948582794</v>
      </c>
      <c r="L928">
        <v>14.484537703718813</v>
      </c>
      <c r="M928">
        <v>14.405206797362167</v>
      </c>
      <c r="N928">
        <v>14.709416263992235</v>
      </c>
      <c r="O928">
        <v>15.594109636128875</v>
      </c>
      <c r="P928">
        <v>17.01625826022519</v>
      </c>
      <c r="Q928">
        <v>20.134444952422189</v>
      </c>
      <c r="R928">
        <v>22.753436970064971</v>
      </c>
      <c r="S928">
        <v>24.347104428946061</v>
      </c>
      <c r="T928">
        <v>25.934251475788958</v>
      </c>
      <c r="U928">
        <v>27.526894022802534</v>
      </c>
      <c r="V928">
        <v>28.870443960490075</v>
      </c>
      <c r="W928">
        <v>29.617542350763252</v>
      </c>
      <c r="X928">
        <v>30.39939789862277</v>
      </c>
      <c r="Y928">
        <v>30.453348376931856</v>
      </c>
      <c r="Z928">
        <v>28.09184918559291</v>
      </c>
      <c r="AA928">
        <v>27.299370485051497</v>
      </c>
      <c r="AB928">
        <v>26.121381804957672</v>
      </c>
      <c r="AC928">
        <v>24.380218943622694</v>
      </c>
      <c r="AD928">
        <v>22.881763150878491</v>
      </c>
      <c r="AE928">
        <v>21.713790415791856</v>
      </c>
      <c r="AF928">
        <v>20.101104682126348</v>
      </c>
      <c r="AG928">
        <v>17.825223841327283</v>
      </c>
      <c r="AH928">
        <v>16.292849621724962</v>
      </c>
      <c r="AI928">
        <v>-0.48940065503120422</v>
      </c>
      <c r="AJ928">
        <v>-3.1031002998352051</v>
      </c>
      <c r="AK928">
        <v>-0.40612465143203735</v>
      </c>
      <c r="AL928">
        <v>-0.29887804388999939</v>
      </c>
      <c r="AM928">
        <v>-1.7113648653030396</v>
      </c>
      <c r="AN928">
        <v>-0.35369136929512024</v>
      </c>
      <c r="AO928">
        <v>-0.41453319787979126</v>
      </c>
      <c r="AP928">
        <v>-0.39362490177154541</v>
      </c>
      <c r="AQ928">
        <v>-0.5562400221824646</v>
      </c>
      <c r="AR928">
        <v>-0.57295125722885132</v>
      </c>
      <c r="AS928">
        <v>-0.58742052316665649</v>
      </c>
      <c r="AT928">
        <v>-0.57974338531494141</v>
      </c>
      <c r="AU928">
        <v>-0.47008132934570313</v>
      </c>
      <c r="AV928">
        <v>-0.2934316098690033</v>
      </c>
      <c r="AW928">
        <v>-0.60282105207443237</v>
      </c>
      <c r="AX928">
        <v>-0.26236587762832642</v>
      </c>
      <c r="AY928">
        <v>-0.38315042853355408</v>
      </c>
      <c r="AZ928">
        <v>-0.79362046718597412</v>
      </c>
      <c r="BA928">
        <v>-0.56012558937072754</v>
      </c>
      <c r="BB928">
        <v>-0.6147301197052002</v>
      </c>
      <c r="BC928">
        <v>-1.0012341737747192</v>
      </c>
      <c r="BD928">
        <v>-0.87539935111999512</v>
      </c>
      <c r="BE928">
        <v>-0.65364748239517212</v>
      </c>
      <c r="BF928">
        <v>-0.65685617923736572</v>
      </c>
      <c r="BG928">
        <v>-0.19120939075946808</v>
      </c>
      <c r="BH928">
        <v>-1.2457237243652344</v>
      </c>
      <c r="BI928">
        <v>-0.1412212997674942</v>
      </c>
      <c r="BJ928">
        <v>-7.4155718088150024E-2</v>
      </c>
      <c r="BK928">
        <v>-0.69602358341217041</v>
      </c>
      <c r="BL928">
        <v>-0.15298417210578918</v>
      </c>
      <c r="BM928">
        <v>-0.16777439415454865</v>
      </c>
      <c r="BN928">
        <v>-0.12270929664373398</v>
      </c>
      <c r="BO928">
        <v>-0.22306068241596222</v>
      </c>
      <c r="BP928">
        <v>-0.24146531522274017</v>
      </c>
      <c r="BQ928">
        <v>-0.21272644400596619</v>
      </c>
      <c r="BR928">
        <v>-0.19734586775302887</v>
      </c>
      <c r="BS928">
        <v>-8.9227735996246338E-2</v>
      </c>
      <c r="BT928">
        <v>0.10816287994384766</v>
      </c>
      <c r="BU928">
        <v>-2.0658854395151138E-2</v>
      </c>
      <c r="BV928">
        <v>0.23652985692024231</v>
      </c>
      <c r="BW928">
        <v>9.6152976155281067E-2</v>
      </c>
      <c r="BX928">
        <v>-0.2235938161611557</v>
      </c>
      <c r="BY928">
        <v>-0.11084461957216263</v>
      </c>
      <c r="BZ928">
        <v>-0.13709677755832672</v>
      </c>
      <c r="CA928">
        <v>-0.43749547004699707</v>
      </c>
      <c r="CB928">
        <v>-0.37055572867393494</v>
      </c>
      <c r="CC928">
        <v>-0.19959117472171783</v>
      </c>
      <c r="CD928">
        <v>-0.21160322427749634</v>
      </c>
      <c r="CE928">
        <v>1.5316973440349102E-2</v>
      </c>
      <c r="CF928">
        <v>4.068969190120697E-2</v>
      </c>
      <c r="CG928">
        <v>4.2249951511621475E-2</v>
      </c>
      <c r="CH928">
        <v>8.1486284732818604E-2</v>
      </c>
      <c r="CI928">
        <v>7.1986783295869827E-3</v>
      </c>
      <c r="CJ928">
        <v>-1.3974986970424652E-2</v>
      </c>
      <c r="CK928">
        <v>3.1300077680498362E-3</v>
      </c>
      <c r="CL928">
        <v>6.4926020801067352E-2</v>
      </c>
      <c r="CM928">
        <v>7.6983082108199596E-3</v>
      </c>
      <c r="CN928">
        <v>-1.1879187077283859E-2</v>
      </c>
      <c r="CO928">
        <v>4.6785511076450348E-2</v>
      </c>
      <c r="CP928">
        <v>6.7501477897167206E-2</v>
      </c>
      <c r="CQ928">
        <v>0.17455029487609863</v>
      </c>
      <c r="CR928">
        <v>0.38630598783493042</v>
      </c>
      <c r="CS928">
        <v>0.38254490494728088</v>
      </c>
      <c r="CT928">
        <v>0.58206349611282349</v>
      </c>
      <c r="CU928">
        <v>0.42811703681945801</v>
      </c>
      <c r="CV928">
        <v>0.17120492458343506</v>
      </c>
      <c r="CW928">
        <v>0.20032601058483124</v>
      </c>
      <c r="CX928">
        <v>0.19371061027050018</v>
      </c>
      <c r="CY928">
        <v>-4.7051757574081421E-2</v>
      </c>
      <c r="CZ928">
        <v>-2.0902549847960472E-2</v>
      </c>
      <c r="DA928">
        <v>0.1148868203163147</v>
      </c>
      <c r="DB928">
        <v>9.6777632832527161E-2</v>
      </c>
      <c r="DC928">
        <v>0.22184333205223083</v>
      </c>
      <c r="DD928">
        <v>1.3271030187606812</v>
      </c>
      <c r="DE928">
        <v>0.22572121024131775</v>
      </c>
      <c r="DF928">
        <v>0.23712828755378723</v>
      </c>
      <c r="DG928">
        <v>0.71042090654373169</v>
      </c>
      <c r="DH928">
        <v>0.12503419816493988</v>
      </c>
      <c r="DI928">
        <v>0.17403441667556763</v>
      </c>
      <c r="DJ928">
        <v>0.25256133079528809</v>
      </c>
      <c r="DK928">
        <v>0.23845730721950531</v>
      </c>
      <c r="DL928">
        <v>0.21770694851875305</v>
      </c>
      <c r="DM928">
        <v>0.30629748106002808</v>
      </c>
      <c r="DN928">
        <v>0.33234882354736328</v>
      </c>
      <c r="DO928">
        <v>0.4383283257484436</v>
      </c>
      <c r="DP928">
        <v>0.66444909572601318</v>
      </c>
      <c r="DQ928">
        <v>0.78574866056442261</v>
      </c>
      <c r="DR928">
        <v>0.92759716510772705</v>
      </c>
      <c r="DS928">
        <v>0.76008111238479614</v>
      </c>
      <c r="DT928">
        <v>0.56600368022918701</v>
      </c>
      <c r="DU928">
        <v>0.51149666309356689</v>
      </c>
      <c r="DV928">
        <v>0.52451801300048828</v>
      </c>
      <c r="DW928">
        <v>0.34339195489883423</v>
      </c>
      <c r="DX928">
        <v>0.32875064015388489</v>
      </c>
      <c r="DY928">
        <v>0.42936483025550842</v>
      </c>
      <c r="DZ928">
        <v>0.40515848994255066</v>
      </c>
      <c r="EA928">
        <v>0.52003461122512817</v>
      </c>
      <c r="EB928">
        <v>3.1844797134399414</v>
      </c>
      <c r="EC928">
        <v>0.49062454700469971</v>
      </c>
      <c r="ED928">
        <v>0.4618506133556366</v>
      </c>
      <c r="EE928">
        <v>1.7257621288299561</v>
      </c>
      <c r="EF928">
        <v>0.32574138045310974</v>
      </c>
      <c r="EG928">
        <v>0.42079323530197144</v>
      </c>
      <c r="EH928">
        <v>0.52347695827484131</v>
      </c>
      <c r="EI928">
        <v>0.5716366171836853</v>
      </c>
      <c r="EJ928">
        <v>0.54919284582138062</v>
      </c>
      <c r="EK928">
        <v>0.680991530418396</v>
      </c>
      <c r="EL928">
        <v>0.71474635601043701</v>
      </c>
      <c r="EM928">
        <v>0.81918191909790039</v>
      </c>
      <c r="EN928">
        <v>1.0660436153411865</v>
      </c>
      <c r="EO928">
        <v>1.3679108619689941</v>
      </c>
      <c r="EP928">
        <v>1.4264929294586182</v>
      </c>
      <c r="EQ928">
        <v>1.2393845319747925</v>
      </c>
      <c r="ER928">
        <v>1.1360303163528442</v>
      </c>
      <c r="ES928">
        <v>0.9607776403427124</v>
      </c>
      <c r="ET928">
        <v>1.0021513700485229</v>
      </c>
      <c r="EU928">
        <v>0.9071306586265564</v>
      </c>
      <c r="EV928">
        <v>0.83359426259994507</v>
      </c>
      <c r="EW928">
        <v>0.88342112302780151</v>
      </c>
      <c r="EX928">
        <v>0.85041147470474243</v>
      </c>
      <c r="EY928">
        <v>70.303573608398438</v>
      </c>
      <c r="EZ928">
        <v>69.258979797363281</v>
      </c>
      <c r="FA928">
        <v>68.596893310546875</v>
      </c>
      <c r="FB928">
        <v>67.891212463378906</v>
      </c>
      <c r="FC928">
        <v>67.414054870605469</v>
      </c>
      <c r="FD928">
        <v>66.575431823730469</v>
      </c>
      <c r="FE928">
        <v>66.932853698730469</v>
      </c>
      <c r="FF928">
        <v>67.877128601074219</v>
      </c>
      <c r="FG928">
        <v>68.956123352050781</v>
      </c>
      <c r="FH928">
        <v>72.951713562011719</v>
      </c>
      <c r="FI928">
        <v>78.308807373046875</v>
      </c>
      <c r="FJ928">
        <v>83.333831787109375</v>
      </c>
      <c r="FK928">
        <v>86.975288391113281</v>
      </c>
      <c r="FL928">
        <v>89.242752075195312</v>
      </c>
      <c r="FM928">
        <v>90.858497619628906</v>
      </c>
      <c r="FN928">
        <v>90.981559753417969</v>
      </c>
      <c r="FO928">
        <v>90.28619384765625</v>
      </c>
      <c r="FP928">
        <v>88.5848388671875</v>
      </c>
      <c r="FQ928">
        <v>85.972564697265625</v>
      </c>
      <c r="FR928">
        <v>82.523979187011719</v>
      </c>
      <c r="FS928">
        <v>79.428680419921875</v>
      </c>
      <c r="FT928">
        <v>76.474197387695312</v>
      </c>
      <c r="FU928">
        <v>74.418312072753906</v>
      </c>
      <c r="FV928">
        <v>72.950431823730469</v>
      </c>
      <c r="FW928">
        <v>1</v>
      </c>
    </row>
    <row r="929" spans="1:179" x14ac:dyDescent="0.2">
      <c r="A929" t="s">
        <v>241</v>
      </c>
      <c r="B929" t="s">
        <v>248</v>
      </c>
      <c r="C929" t="s">
        <v>218</v>
      </c>
      <c r="D929" t="s">
        <v>46</v>
      </c>
      <c r="E929">
        <v>2015</v>
      </c>
      <c r="F929" t="s">
        <v>227</v>
      </c>
      <c r="G929" t="s">
        <v>246</v>
      </c>
      <c r="H929">
        <v>99.05</v>
      </c>
      <c r="K929">
        <v>21.207123337649957</v>
      </c>
      <c r="L929">
        <v>20.696069549988596</v>
      </c>
      <c r="M929">
        <v>20.745113076079726</v>
      </c>
      <c r="N929">
        <v>21.16901234144613</v>
      </c>
      <c r="O929">
        <v>22.134538411819758</v>
      </c>
      <c r="P929">
        <v>23.532340626467118</v>
      </c>
      <c r="Q929">
        <v>27.240996953805205</v>
      </c>
      <c r="R929">
        <v>29.306142323555861</v>
      </c>
      <c r="S929">
        <v>30.509216987779347</v>
      </c>
      <c r="T929">
        <v>34.67197424234088</v>
      </c>
      <c r="U929">
        <v>36.460617364156512</v>
      </c>
      <c r="V929">
        <v>37.83736532595298</v>
      </c>
      <c r="W929">
        <v>39.057228989344772</v>
      </c>
      <c r="X929">
        <v>40.134911727273447</v>
      </c>
      <c r="Y929">
        <v>40.317322478587833</v>
      </c>
      <c r="Z929">
        <v>38.471433141575403</v>
      </c>
      <c r="AA929">
        <v>37.438184373497165</v>
      </c>
      <c r="AB929">
        <v>35.078666728093999</v>
      </c>
      <c r="AC929">
        <v>31.907426144952499</v>
      </c>
      <c r="AD929">
        <v>30.451170527214835</v>
      </c>
      <c r="AE929">
        <v>29.727630479174376</v>
      </c>
      <c r="AF929">
        <v>28.20701366177456</v>
      </c>
      <c r="AG929">
        <v>26.01082941343455</v>
      </c>
      <c r="AH929">
        <v>23.647521972934651</v>
      </c>
      <c r="AI929">
        <v>-0.61572784185409546</v>
      </c>
      <c r="AJ929">
        <v>-0.59946972131729126</v>
      </c>
      <c r="AK929">
        <v>-0.72177177667617798</v>
      </c>
      <c r="AL929">
        <v>-0.80167335271835327</v>
      </c>
      <c r="AM929">
        <v>-0.82411259412765503</v>
      </c>
      <c r="AN929">
        <v>-0.77841305732727051</v>
      </c>
      <c r="AO929">
        <v>-0.59086722135543823</v>
      </c>
      <c r="AP929">
        <v>-1.0044546127319336</v>
      </c>
      <c r="AQ929">
        <v>-0.89751237630844116</v>
      </c>
      <c r="AR929">
        <v>-1.0464940071105957</v>
      </c>
      <c r="AS929">
        <v>-0.87583565711975098</v>
      </c>
      <c r="AT929">
        <v>-1.0521540641784668</v>
      </c>
      <c r="AU929">
        <v>-1.0180524587631226</v>
      </c>
      <c r="AV929">
        <v>-1.1053307056427002</v>
      </c>
      <c r="AW929">
        <v>-1.1173092126846313</v>
      </c>
      <c r="AX929">
        <v>-1.3198344707489014</v>
      </c>
      <c r="AY929">
        <v>-2.785128116607666</v>
      </c>
      <c r="AZ929">
        <v>-3.710350513458252</v>
      </c>
      <c r="BA929">
        <v>-0.60338020324707031</v>
      </c>
      <c r="BB929">
        <v>-0.33139324188232422</v>
      </c>
      <c r="BC929">
        <v>-0.80826485157012939</v>
      </c>
      <c r="BD929">
        <v>-0.74269795417785645</v>
      </c>
      <c r="BE929">
        <v>-0.88295567035675049</v>
      </c>
      <c r="BF929">
        <v>-1.3620716333389282</v>
      </c>
      <c r="BG929">
        <v>-0.18310855329036713</v>
      </c>
      <c r="BH929">
        <v>-0.17802414298057556</v>
      </c>
      <c r="BI929">
        <v>-0.25153109431266785</v>
      </c>
      <c r="BJ929">
        <v>-0.27859732508659363</v>
      </c>
      <c r="BK929">
        <v>-0.33162128925323486</v>
      </c>
      <c r="BL929">
        <v>-0.26951369643211365</v>
      </c>
      <c r="BM929">
        <v>-5.8572538197040558E-2</v>
      </c>
      <c r="BN929">
        <v>-0.40870535373687744</v>
      </c>
      <c r="BO929">
        <v>-0.47891482710838318</v>
      </c>
      <c r="BP929">
        <v>-0.54507428407669067</v>
      </c>
      <c r="BQ929">
        <v>-0.36593347787857056</v>
      </c>
      <c r="BR929">
        <v>-0.48488801717758179</v>
      </c>
      <c r="BS929">
        <v>-0.47502583265304565</v>
      </c>
      <c r="BT929">
        <v>-0.48076006770133972</v>
      </c>
      <c r="BU929">
        <v>-0.48835334181785583</v>
      </c>
      <c r="BV929">
        <v>-0.59900212287902832</v>
      </c>
      <c r="BW929">
        <v>-1.1592280864715576</v>
      </c>
      <c r="BX929">
        <v>-1.535926342010498</v>
      </c>
      <c r="BY929">
        <v>0.17747640609741211</v>
      </c>
      <c r="BZ929">
        <v>0.34308525919914246</v>
      </c>
      <c r="CA929">
        <v>-0.10937724262475967</v>
      </c>
      <c r="CB929">
        <v>-8.6474299430847168E-2</v>
      </c>
      <c r="CC929">
        <v>-0.16599677503108978</v>
      </c>
      <c r="CD929">
        <v>-0.53372496366500854</v>
      </c>
      <c r="CE929">
        <v>0.11652223020792007</v>
      </c>
      <c r="CF929">
        <v>0.11386775970458984</v>
      </c>
      <c r="CG929">
        <v>7.4156202375888824E-2</v>
      </c>
      <c r="CH929">
        <v>8.3683513104915619E-2</v>
      </c>
      <c r="CI929">
        <v>9.4766877591609955E-3</v>
      </c>
      <c r="CJ929">
        <v>8.2948416471481323E-2</v>
      </c>
      <c r="CK929">
        <v>0.31009316444396973</v>
      </c>
      <c r="CL929">
        <v>3.9087869226932526E-3</v>
      </c>
      <c r="CM929">
        <v>-0.18899543583393097</v>
      </c>
      <c r="CN929">
        <v>-0.19779247045516968</v>
      </c>
      <c r="CO929">
        <v>-1.2776765041053295E-2</v>
      </c>
      <c r="CP929">
        <v>-9.2001296579837799E-2</v>
      </c>
      <c r="CQ929">
        <v>-9.8927244544029236E-2</v>
      </c>
      <c r="CR929">
        <v>-4.8184331506490707E-2</v>
      </c>
      <c r="CS929">
        <v>-5.2740424871444702E-2</v>
      </c>
      <c r="CT929">
        <v>-9.9755801260471344E-2</v>
      </c>
      <c r="CU929">
        <v>-3.3134579658508301E-2</v>
      </c>
      <c r="CV929">
        <v>-2.9926711693406105E-2</v>
      </c>
      <c r="CW929">
        <v>0.71829533576965332</v>
      </c>
      <c r="CX929">
        <v>0.81022703647613525</v>
      </c>
      <c r="CY929">
        <v>0.37467020750045776</v>
      </c>
      <c r="CZ929">
        <v>0.36802423000335693</v>
      </c>
      <c r="DA929">
        <v>0.33056676387786865</v>
      </c>
      <c r="DB929">
        <v>3.9985436946153641E-2</v>
      </c>
      <c r="DC929">
        <v>0.41615301370620728</v>
      </c>
      <c r="DD929">
        <v>0.40575966238975525</v>
      </c>
      <c r="DE929">
        <v>0.3998434841632843</v>
      </c>
      <c r="DF929">
        <v>0.44596436619758606</v>
      </c>
      <c r="DG929">
        <v>0.35057464241981506</v>
      </c>
      <c r="DH929">
        <v>0.43541052937507629</v>
      </c>
      <c r="DI929">
        <v>0.67875885963439941</v>
      </c>
      <c r="DJ929">
        <v>0.41652294993400574</v>
      </c>
      <c r="DK929">
        <v>0.10092394798994064</v>
      </c>
      <c r="DL929">
        <v>0.14948931336402893</v>
      </c>
      <c r="DM929">
        <v>0.34037995338439941</v>
      </c>
      <c r="DN929">
        <v>0.30088543891906738</v>
      </c>
      <c r="DO929">
        <v>0.27717137336730957</v>
      </c>
      <c r="DP929">
        <v>0.3843914270401001</v>
      </c>
      <c r="DQ929">
        <v>0.38287252187728882</v>
      </c>
      <c r="DR929">
        <v>0.39949050545692444</v>
      </c>
      <c r="DS929">
        <v>1.092958927154541</v>
      </c>
      <c r="DT929">
        <v>1.4760729074478149</v>
      </c>
      <c r="DU929">
        <v>1.2591142654418945</v>
      </c>
      <c r="DV929">
        <v>1.2773687839508057</v>
      </c>
      <c r="DW929">
        <v>0.85871767997741699</v>
      </c>
      <c r="DX929">
        <v>0.82252275943756104</v>
      </c>
      <c r="DY929">
        <v>0.82713031768798828</v>
      </c>
      <c r="DZ929">
        <v>0.61369585990905762</v>
      </c>
      <c r="EA929">
        <v>0.84877228736877441</v>
      </c>
      <c r="EB929">
        <v>0.82720524072647095</v>
      </c>
      <c r="EC929">
        <v>0.87008416652679443</v>
      </c>
      <c r="ED929">
        <v>0.9690403938293457</v>
      </c>
      <c r="EE929">
        <v>0.84306591749191284</v>
      </c>
      <c r="EF929">
        <v>0.94430989027023315</v>
      </c>
      <c r="EG929">
        <v>1.2110536098480225</v>
      </c>
      <c r="EH929">
        <v>1.0122722387313843</v>
      </c>
      <c r="EI929">
        <v>0.51952153444290161</v>
      </c>
      <c r="EJ929">
        <v>0.65090906620025635</v>
      </c>
      <c r="EK929">
        <v>0.85028213262557983</v>
      </c>
      <c r="EL929">
        <v>0.86815148591995239</v>
      </c>
      <c r="EM929">
        <v>0.82019799947738647</v>
      </c>
      <c r="EN929">
        <v>1.0089620351791382</v>
      </c>
      <c r="EO929">
        <v>1.0118284225463867</v>
      </c>
      <c r="EP929">
        <v>1.1203228235244751</v>
      </c>
      <c r="EQ929">
        <v>2.7188589572906494</v>
      </c>
      <c r="ER929">
        <v>3.6504971981048584</v>
      </c>
      <c r="ES929">
        <v>2.039970874786377</v>
      </c>
      <c r="ET929">
        <v>1.9518473148345947</v>
      </c>
      <c r="EU929">
        <v>1.5576052665710449</v>
      </c>
      <c r="EV929">
        <v>1.4787464141845703</v>
      </c>
      <c r="EW929">
        <v>1.5440891981124878</v>
      </c>
      <c r="EX929">
        <v>1.4420425891876221</v>
      </c>
      <c r="EY929">
        <v>60.219379425048828</v>
      </c>
      <c r="EZ929">
        <v>59.497238159179688</v>
      </c>
      <c r="FA929">
        <v>58.941276550292969</v>
      </c>
      <c r="FB929">
        <v>58.709320068359375</v>
      </c>
      <c r="FC929">
        <v>58.293750762939453</v>
      </c>
      <c r="FD929">
        <v>57.903804779052734</v>
      </c>
      <c r="FE929">
        <v>57.460315704345703</v>
      </c>
      <c r="FF929">
        <v>57.564895629882813</v>
      </c>
      <c r="FG929">
        <v>61.776607513427734</v>
      </c>
      <c r="FH929">
        <v>66.335777282714844</v>
      </c>
      <c r="FI929">
        <v>72.4366455078125</v>
      </c>
      <c r="FJ929">
        <v>77.056251525878906</v>
      </c>
      <c r="FK929">
        <v>80.697708129882813</v>
      </c>
      <c r="FL929">
        <v>82.403907775878906</v>
      </c>
      <c r="FM929">
        <v>82.890792846679688</v>
      </c>
      <c r="FN929">
        <v>81.87408447265625</v>
      </c>
      <c r="FO929">
        <v>79.879981994628906</v>
      </c>
      <c r="FP929">
        <v>75.554718017578125</v>
      </c>
      <c r="FQ929">
        <v>71.012962341308594</v>
      </c>
      <c r="FR929">
        <v>68.410255432128906</v>
      </c>
      <c r="FS929">
        <v>66.523506164550781</v>
      </c>
      <c r="FT929">
        <v>64.821632385253906</v>
      </c>
      <c r="FU929">
        <v>63.587013244628906</v>
      </c>
      <c r="FV929">
        <v>62.417324066162109</v>
      </c>
      <c r="FW929">
        <v>1</v>
      </c>
    </row>
    <row r="930" spans="1:179" x14ac:dyDescent="0.2">
      <c r="A930" t="s">
        <v>241</v>
      </c>
      <c r="B930" t="s">
        <v>248</v>
      </c>
      <c r="C930" t="s">
        <v>218</v>
      </c>
      <c r="D930" t="s">
        <v>46</v>
      </c>
      <c r="E930">
        <v>2016</v>
      </c>
      <c r="F930" t="s">
        <v>227</v>
      </c>
      <c r="G930" t="s">
        <v>246</v>
      </c>
      <c r="H930">
        <v>84.8</v>
      </c>
      <c r="K930">
        <v>18.155217685169024</v>
      </c>
      <c r="L930">
        <v>17.717709371754822</v>
      </c>
      <c r="M930">
        <v>17.759695070524817</v>
      </c>
      <c r="N930">
        <v>18.122591221821647</v>
      </c>
      <c r="O930">
        <v>18.949168957483625</v>
      </c>
      <c r="P930">
        <v>20.145814211235724</v>
      </c>
      <c r="Q930">
        <v>23.320759811838041</v>
      </c>
      <c r="R930">
        <v>25.088711228085938</v>
      </c>
      <c r="S930">
        <v>26.118652067903273</v>
      </c>
      <c r="T930">
        <v>29.682349176832144</v>
      </c>
      <c r="U930">
        <v>31.213589634136035</v>
      </c>
      <c r="V930">
        <v>32.392210541180631</v>
      </c>
      <c r="W930">
        <v>33.436524284374052</v>
      </c>
      <c r="X930">
        <v>34.359118282208186</v>
      </c>
      <c r="Y930">
        <v>34.515278400933411</v>
      </c>
      <c r="Z930">
        <v>32.935030000307727</v>
      </c>
      <c r="AA930">
        <v>32.050475503749027</v>
      </c>
      <c r="AB930">
        <v>30.030514766865846</v>
      </c>
      <c r="AC930">
        <v>27.315645701302316</v>
      </c>
      <c r="AD930">
        <v>26.068959042091922</v>
      </c>
      <c r="AE930">
        <v>25.449543251134966</v>
      </c>
      <c r="AF930">
        <v>24.147757577704642</v>
      </c>
      <c r="AG930">
        <v>22.267625017030312</v>
      </c>
      <c r="AH930">
        <v>20.244419872413562</v>
      </c>
      <c r="AI930">
        <v>-0.5777619481086731</v>
      </c>
      <c r="AJ930">
        <v>-0.56253546476364136</v>
      </c>
      <c r="AK930">
        <v>-0.67294925451278687</v>
      </c>
      <c r="AL930">
        <v>-0.74753719568252563</v>
      </c>
      <c r="AM930">
        <v>-0.76316696405410767</v>
      </c>
      <c r="AN930">
        <v>-0.72596472501754761</v>
      </c>
      <c r="AO930">
        <v>-0.56814724206924438</v>
      </c>
      <c r="AP930">
        <v>-0.92964363098144531</v>
      </c>
      <c r="AQ930">
        <v>-0.81735366582870483</v>
      </c>
      <c r="AR930">
        <v>-0.95459073781967163</v>
      </c>
      <c r="AS930">
        <v>-0.80948472023010254</v>
      </c>
      <c r="AT930">
        <v>-0.96714437007904053</v>
      </c>
      <c r="AU930">
        <v>-0.93511277437210083</v>
      </c>
      <c r="AV930">
        <v>-1.0193766355514526</v>
      </c>
      <c r="AW930">
        <v>-1.0301445722579956</v>
      </c>
      <c r="AX930">
        <v>-1.2142797708511353</v>
      </c>
      <c r="AY930">
        <v>-2.5746529102325439</v>
      </c>
      <c r="AZ930">
        <v>-3.4309377670288086</v>
      </c>
      <c r="BA930">
        <v>-0.60795652866363525</v>
      </c>
      <c r="BB930">
        <v>-0.36265832185745239</v>
      </c>
      <c r="BC930">
        <v>-0.77376097440719604</v>
      </c>
      <c r="BD930">
        <v>-0.71263539791107178</v>
      </c>
      <c r="BE930">
        <v>-0.83981847763061523</v>
      </c>
      <c r="BF930">
        <v>-1.2630245685577393</v>
      </c>
      <c r="BG930">
        <v>-0.17748028039932251</v>
      </c>
      <c r="BH930">
        <v>-0.17259232699871063</v>
      </c>
      <c r="BI930">
        <v>-0.23785826563835144</v>
      </c>
      <c r="BJ930">
        <v>-0.26356029510498047</v>
      </c>
      <c r="BK930">
        <v>-0.30748856067657471</v>
      </c>
      <c r="BL930">
        <v>-0.25510480999946594</v>
      </c>
      <c r="BM930">
        <v>-7.5640715658664703E-2</v>
      </c>
      <c r="BN930">
        <v>-0.37842562794685364</v>
      </c>
      <c r="BO930">
        <v>-0.43004560470581055</v>
      </c>
      <c r="BP930">
        <v>-0.49065130949020386</v>
      </c>
      <c r="BQ930">
        <v>-0.33769688010215759</v>
      </c>
      <c r="BR930">
        <v>-0.44228053092956543</v>
      </c>
      <c r="BS930">
        <v>-0.43267649412155151</v>
      </c>
      <c r="BT930">
        <v>-0.44149154424667358</v>
      </c>
      <c r="BU930">
        <v>-0.44820216298103333</v>
      </c>
      <c r="BV930">
        <v>-0.54732847213745117</v>
      </c>
      <c r="BW930">
        <v>-1.0702860355377197</v>
      </c>
      <c r="BX930">
        <v>-1.4190484285354614</v>
      </c>
      <c r="BY930">
        <v>0.11453226953744888</v>
      </c>
      <c r="BZ930">
        <v>0.26140400767326355</v>
      </c>
      <c r="CA930">
        <v>-0.12711407244205475</v>
      </c>
      <c r="CB930">
        <v>-0.1054634228348732</v>
      </c>
      <c r="CC930">
        <v>-0.17645111680030823</v>
      </c>
      <c r="CD930">
        <v>-0.4965953528881073</v>
      </c>
      <c r="CE930">
        <v>9.9753580987453461E-2</v>
      </c>
      <c r="CF930">
        <v>9.7481109201908112E-2</v>
      </c>
      <c r="CG930">
        <v>6.3484422862529755E-2</v>
      </c>
      <c r="CH930">
        <v>7.1640662848949432E-2</v>
      </c>
      <c r="CI930">
        <v>8.1129027530550957E-3</v>
      </c>
      <c r="CJ930">
        <v>7.1011349558830261E-2</v>
      </c>
      <c r="CK930">
        <v>0.26546782255172729</v>
      </c>
      <c r="CL930">
        <v>3.3462753053754568E-3</v>
      </c>
      <c r="CM930">
        <v>-0.16179721057415009</v>
      </c>
      <c r="CN930">
        <v>-0.16932827234268188</v>
      </c>
      <c r="CO930">
        <v>-1.0938067920506001E-2</v>
      </c>
      <c r="CP930">
        <v>-7.876143604516983E-2</v>
      </c>
      <c r="CQ930">
        <v>-8.4690675139427185E-2</v>
      </c>
      <c r="CR930">
        <v>-4.125015065073967E-2</v>
      </c>
      <c r="CS930">
        <v>-4.5150578022003174E-2</v>
      </c>
      <c r="CT930">
        <v>-8.5400000214576721E-2</v>
      </c>
      <c r="CU930">
        <v>-2.8366200625896454E-2</v>
      </c>
      <c r="CV930">
        <v>-2.5619974359869957E-2</v>
      </c>
      <c r="CW930">
        <v>0.6149258017539978</v>
      </c>
      <c r="CX930">
        <v>0.69362771511077881</v>
      </c>
      <c r="CY930">
        <v>0.3207516074180603</v>
      </c>
      <c r="CZ930">
        <v>0.31506204605102539</v>
      </c>
      <c r="DA930">
        <v>0.2829950749874115</v>
      </c>
      <c r="DB930">
        <v>3.423115611076355E-2</v>
      </c>
      <c r="DC930">
        <v>0.37698742747306824</v>
      </c>
      <c r="DD930">
        <v>0.36755454540252686</v>
      </c>
      <c r="DE930">
        <v>0.36482709646224976</v>
      </c>
      <c r="DF930">
        <v>0.40684160590171814</v>
      </c>
      <c r="DG930">
        <v>0.32371437549591064</v>
      </c>
      <c r="DH930">
        <v>0.39712750911712646</v>
      </c>
      <c r="DI930">
        <v>0.60657632350921631</v>
      </c>
      <c r="DJ930">
        <v>0.38511818647384644</v>
      </c>
      <c r="DK930">
        <v>0.10645119100809097</v>
      </c>
      <c r="DL930">
        <v>0.15199476480484009</v>
      </c>
      <c r="DM930">
        <v>0.31582075357437134</v>
      </c>
      <c r="DN930">
        <v>0.28475764393806458</v>
      </c>
      <c r="DO930">
        <v>0.26329514384269714</v>
      </c>
      <c r="DP930">
        <v>0.35899126529693604</v>
      </c>
      <c r="DQ930">
        <v>0.35790100693702698</v>
      </c>
      <c r="DR930">
        <v>0.37652844190597534</v>
      </c>
      <c r="DS930">
        <v>1.0135536193847656</v>
      </c>
      <c r="DT930">
        <v>1.36780846118927</v>
      </c>
      <c r="DU930">
        <v>1.1153193712234497</v>
      </c>
      <c r="DV930">
        <v>1.1258513927459717</v>
      </c>
      <c r="DW930">
        <v>0.76861733198165894</v>
      </c>
      <c r="DX930">
        <v>0.73558753728866577</v>
      </c>
      <c r="DY930">
        <v>0.74244129657745361</v>
      </c>
      <c r="DZ930">
        <v>0.56505769491195679</v>
      </c>
      <c r="EA930">
        <v>0.77726906538009644</v>
      </c>
      <c r="EB930">
        <v>0.75749772787094116</v>
      </c>
      <c r="EC930">
        <v>0.79991805553436279</v>
      </c>
      <c r="ED930">
        <v>0.89081853628158569</v>
      </c>
      <c r="EE930">
        <v>0.7793927788734436</v>
      </c>
      <c r="EF930">
        <v>0.86798745393753052</v>
      </c>
      <c r="EG930">
        <v>1.0990828275680542</v>
      </c>
      <c r="EH930">
        <v>0.9363362193107605</v>
      </c>
      <c r="EI930">
        <v>0.49375927448272705</v>
      </c>
      <c r="EJ930">
        <v>0.61593419313430786</v>
      </c>
      <c r="EK930">
        <v>0.78760862350463867</v>
      </c>
      <c r="EL930">
        <v>0.80962145328521729</v>
      </c>
      <c r="EM930">
        <v>0.76573139429092407</v>
      </c>
      <c r="EN930">
        <v>0.93687629699707031</v>
      </c>
      <c r="EO930">
        <v>0.93984341621398926</v>
      </c>
      <c r="EP930">
        <v>1.0434798002243042</v>
      </c>
      <c r="EQ930">
        <v>2.5179204940795898</v>
      </c>
      <c r="ER930">
        <v>3.3796977996826172</v>
      </c>
      <c r="ES930">
        <v>1.8378081321716309</v>
      </c>
      <c r="ET930">
        <v>1.7499136924743652</v>
      </c>
      <c r="EU930">
        <v>1.4152642488479614</v>
      </c>
      <c r="EV930">
        <v>1.3427594900131226</v>
      </c>
      <c r="EW930">
        <v>1.4058085680007935</v>
      </c>
      <c r="EX930">
        <v>1.3314868211746216</v>
      </c>
      <c r="EY930">
        <v>60.219375610351563</v>
      </c>
      <c r="EZ930">
        <v>59.497238159179688</v>
      </c>
      <c r="FA930">
        <v>58.941272735595703</v>
      </c>
      <c r="FB930">
        <v>58.709316253662109</v>
      </c>
      <c r="FC930">
        <v>58.293750762939453</v>
      </c>
      <c r="FD930">
        <v>57.903804779052734</v>
      </c>
      <c r="FE930">
        <v>57.460315704345703</v>
      </c>
      <c r="FF930">
        <v>57.564895629882813</v>
      </c>
      <c r="FG930">
        <v>61.776611328125</v>
      </c>
      <c r="FH930">
        <v>66.335777282714844</v>
      </c>
      <c r="FI930">
        <v>72.4366455078125</v>
      </c>
      <c r="FJ930">
        <v>77.056251525878906</v>
      </c>
      <c r="FK930">
        <v>80.697708129882813</v>
      </c>
      <c r="FL930">
        <v>82.403907775878906</v>
      </c>
      <c r="FM930">
        <v>82.890792846679688</v>
      </c>
      <c r="FN930">
        <v>81.87408447265625</v>
      </c>
      <c r="FO930">
        <v>79.879981994628906</v>
      </c>
      <c r="FP930">
        <v>75.554718017578125</v>
      </c>
      <c r="FQ930">
        <v>71.012962341308594</v>
      </c>
      <c r="FR930">
        <v>68.410255432128906</v>
      </c>
      <c r="FS930">
        <v>66.523506164550781</v>
      </c>
      <c r="FT930">
        <v>64.821632385253906</v>
      </c>
      <c r="FU930">
        <v>63.587013244628906</v>
      </c>
      <c r="FV930">
        <v>62.417324066162109</v>
      </c>
      <c r="FW930">
        <v>1</v>
      </c>
    </row>
    <row r="931" spans="1:179" x14ac:dyDescent="0.2">
      <c r="A931" t="s">
        <v>241</v>
      </c>
      <c r="B931" t="s">
        <v>248</v>
      </c>
      <c r="C931" t="s">
        <v>218</v>
      </c>
      <c r="D931" t="s">
        <v>46</v>
      </c>
      <c r="E931" t="s">
        <v>250</v>
      </c>
      <c r="F931" t="s">
        <v>227</v>
      </c>
      <c r="G931" t="s">
        <v>246</v>
      </c>
      <c r="H931">
        <v>80.55</v>
      </c>
      <c r="K931">
        <v>17.24613912767909</v>
      </c>
      <c r="L931">
        <v>16.830537983506566</v>
      </c>
      <c r="M931">
        <v>16.870421350091132</v>
      </c>
      <c r="N931">
        <v>17.215146355469447</v>
      </c>
      <c r="O931">
        <v>18.000335212814491</v>
      </c>
      <c r="P931">
        <v>19.137061353506503</v>
      </c>
      <c r="Q931">
        <v>22.153029242204965</v>
      </c>
      <c r="R931">
        <v>23.832454772888411</v>
      </c>
      <c r="S931">
        <v>24.810823819450636</v>
      </c>
      <c r="T931">
        <v>28.196077426170078</v>
      </c>
      <c r="U931">
        <v>29.650644725914798</v>
      </c>
      <c r="V931">
        <v>30.770249045409532</v>
      </c>
      <c r="W931">
        <v>31.762271307019411</v>
      </c>
      <c r="X931">
        <v>32.638668644739411</v>
      </c>
      <c r="Y931">
        <v>32.78700942370623</v>
      </c>
      <c r="Z931">
        <v>31.285888134714686</v>
      </c>
      <c r="AA931">
        <v>30.445625562367379</v>
      </c>
      <c r="AB931">
        <v>28.526809467466219</v>
      </c>
      <c r="AC931">
        <v>25.947880895522474</v>
      </c>
      <c r="AD931">
        <v>24.763619051560795</v>
      </c>
      <c r="AE931">
        <v>24.175219006242056</v>
      </c>
      <c r="AF931">
        <v>22.938617097759362</v>
      </c>
      <c r="AG931">
        <v>21.152627621777643</v>
      </c>
      <c r="AH931">
        <v>19.230729575002904</v>
      </c>
      <c r="AI931">
        <v>-0.56557655334472656</v>
      </c>
      <c r="AJ931">
        <v>-0.55068004131317139</v>
      </c>
      <c r="AK931">
        <v>-0.65745371580123901</v>
      </c>
      <c r="AL931">
        <v>-0.73035192489624023</v>
      </c>
      <c r="AM931">
        <v>-0.74401521682739258</v>
      </c>
      <c r="AN931">
        <v>-0.70931082963943481</v>
      </c>
      <c r="AO931">
        <v>-0.56030124425888062</v>
      </c>
      <c r="AP931">
        <v>-0.90615254640579224</v>
      </c>
      <c r="AQ931">
        <v>-0.79262858629226685</v>
      </c>
      <c r="AR931">
        <v>-0.92619955539703369</v>
      </c>
      <c r="AS931">
        <v>-0.78868770599365234</v>
      </c>
      <c r="AT931">
        <v>-0.9406731128692627</v>
      </c>
      <c r="AU931">
        <v>-0.90930724143981934</v>
      </c>
      <c r="AV931">
        <v>-0.9925079345703125</v>
      </c>
      <c r="AW931">
        <v>-1.0029065608978271</v>
      </c>
      <c r="AX931">
        <v>-1.181377649307251</v>
      </c>
      <c r="AY931">
        <v>-2.5086643695831299</v>
      </c>
      <c r="AZ931">
        <v>-3.3433036804199219</v>
      </c>
      <c r="BA931">
        <v>-0.60773783922195435</v>
      </c>
      <c r="BB931">
        <v>-0.37060490250587463</v>
      </c>
      <c r="BC931">
        <v>-0.76206737756729126</v>
      </c>
      <c r="BD931">
        <v>-0.70235127210617065</v>
      </c>
      <c r="BE931">
        <v>-0.82551670074462891</v>
      </c>
      <c r="BF931">
        <v>-1.2318429946899414</v>
      </c>
      <c r="BG931">
        <v>-0.17544515430927277</v>
      </c>
      <c r="BH931">
        <v>-0.1706250011920929</v>
      </c>
      <c r="BI931">
        <v>-0.23339571058750153</v>
      </c>
      <c r="BJ931">
        <v>-0.25864756107330322</v>
      </c>
      <c r="BK931">
        <v>-0.29989182949066162</v>
      </c>
      <c r="BL931">
        <v>-0.2503909170627594</v>
      </c>
      <c r="BM931">
        <v>-8.0283612012863159E-2</v>
      </c>
      <c r="BN931">
        <v>-0.36891227960586548</v>
      </c>
      <c r="BO931">
        <v>-0.41514182090759277</v>
      </c>
      <c r="BP931">
        <v>-0.47402456402778625</v>
      </c>
      <c r="BQ931">
        <v>-0.32886332273483276</v>
      </c>
      <c r="BR931">
        <v>-0.42911869287490845</v>
      </c>
      <c r="BS931">
        <v>-0.41961166262626648</v>
      </c>
      <c r="BT931">
        <v>-0.42927682399749756</v>
      </c>
      <c r="BU931">
        <v>-0.43572083115577698</v>
      </c>
      <c r="BV931">
        <v>-0.53133875131607056</v>
      </c>
      <c r="BW931">
        <v>-1.0424449443817139</v>
      </c>
      <c r="BX931">
        <v>-1.3824313879013062</v>
      </c>
      <c r="BY931">
        <v>9.6430227160453796E-2</v>
      </c>
      <c r="BZ931">
        <v>0.23763254284858704</v>
      </c>
      <c r="CA931">
        <v>-0.131818026304245</v>
      </c>
      <c r="CB931">
        <v>-0.11057579517364502</v>
      </c>
      <c r="CC931">
        <v>-0.17897088825702667</v>
      </c>
      <c r="CD931">
        <v>-0.48484879732131958</v>
      </c>
      <c r="CE931">
        <v>9.4758659601211548E-2</v>
      </c>
      <c r="CF931">
        <v>9.2599980533123016E-2</v>
      </c>
      <c r="CG931">
        <v>6.030559167265892E-2</v>
      </c>
      <c r="CH931">
        <v>6.8053431808948517E-2</v>
      </c>
      <c r="CI931">
        <v>7.7066682279109955E-3</v>
      </c>
      <c r="CJ931">
        <v>6.7455627024173737E-2</v>
      </c>
      <c r="CK931">
        <v>0.25217515230178833</v>
      </c>
      <c r="CL931">
        <v>3.1787187326699495E-3</v>
      </c>
      <c r="CM931">
        <v>-0.15369559824466705</v>
      </c>
      <c r="CN931">
        <v>-0.16084955632686615</v>
      </c>
      <c r="CO931">
        <v>-1.0390370152890682E-2</v>
      </c>
      <c r="CP931">
        <v>-7.4817650020122528E-2</v>
      </c>
      <c r="CQ931">
        <v>-8.0449998378753662E-2</v>
      </c>
      <c r="CR931">
        <v>-3.9184648543596268E-2</v>
      </c>
      <c r="CS931">
        <v>-4.2889773845672607E-2</v>
      </c>
      <c r="CT931">
        <v>-8.1123799085617065E-2</v>
      </c>
      <c r="CU931">
        <v>-2.6945831254124641E-2</v>
      </c>
      <c r="CV931">
        <v>-2.4337116628885269E-2</v>
      </c>
      <c r="CW931">
        <v>0.58413487672805786</v>
      </c>
      <c r="CX931">
        <v>0.65889596939086914</v>
      </c>
      <c r="CY931">
        <v>0.30469074845314026</v>
      </c>
      <c r="CZ931">
        <v>0.29928606748580933</v>
      </c>
      <c r="DA931">
        <v>0.26882478594779968</v>
      </c>
      <c r="DB931">
        <v>3.2517112791538239E-2</v>
      </c>
      <c r="DC931">
        <v>0.36496248841285706</v>
      </c>
      <c r="DD931">
        <v>0.35582494735717773</v>
      </c>
      <c r="DE931">
        <v>0.35400688648223877</v>
      </c>
      <c r="DF931">
        <v>0.39475443959236145</v>
      </c>
      <c r="DG931">
        <v>0.31530517339706421</v>
      </c>
      <c r="DH931">
        <v>0.38530215620994568</v>
      </c>
      <c r="DI931">
        <v>0.58463394641876221</v>
      </c>
      <c r="DJ931">
        <v>0.37526971101760864</v>
      </c>
      <c r="DK931">
        <v>0.10775060206651688</v>
      </c>
      <c r="DL931">
        <v>0.15232543647289276</v>
      </c>
      <c r="DM931">
        <v>0.30808258056640625</v>
      </c>
      <c r="DN931">
        <v>0.27948340773582458</v>
      </c>
      <c r="DO931">
        <v>0.25871166586875916</v>
      </c>
      <c r="DP931">
        <v>0.35090750455856323</v>
      </c>
      <c r="DQ931">
        <v>0.34994128346443176</v>
      </c>
      <c r="DR931">
        <v>0.36909118294715881</v>
      </c>
      <c r="DS931">
        <v>0.98855322599411011</v>
      </c>
      <c r="DT931">
        <v>1.3337571620941162</v>
      </c>
      <c r="DU931">
        <v>1.0718395709991455</v>
      </c>
      <c r="DV931">
        <v>1.0801594257354736</v>
      </c>
      <c r="DW931">
        <v>0.7411995530128479</v>
      </c>
      <c r="DX931">
        <v>0.70914793014526367</v>
      </c>
      <c r="DY931">
        <v>0.71662044525146484</v>
      </c>
      <c r="DZ931">
        <v>0.54988300800323486</v>
      </c>
      <c r="EA931">
        <v>0.75509387254714966</v>
      </c>
      <c r="EB931">
        <v>0.73588001728057861</v>
      </c>
      <c r="EC931">
        <v>0.77806490659713745</v>
      </c>
      <c r="ED931">
        <v>0.86645877361297607</v>
      </c>
      <c r="EE931">
        <v>0.75942856073379517</v>
      </c>
      <c r="EF931">
        <v>0.84422206878662109</v>
      </c>
      <c r="EG931">
        <v>1.0646516084671021</v>
      </c>
      <c r="EH931">
        <v>0.9125099778175354</v>
      </c>
      <c r="EI931">
        <v>0.48523738980293274</v>
      </c>
      <c r="EJ931">
        <v>0.604500412940979</v>
      </c>
      <c r="EK931">
        <v>0.76790696382522583</v>
      </c>
      <c r="EL931">
        <v>0.79103785753250122</v>
      </c>
      <c r="EM931">
        <v>0.74840724468231201</v>
      </c>
      <c r="EN931">
        <v>0.91413867473602295</v>
      </c>
      <c r="EO931">
        <v>0.91712695360183716</v>
      </c>
      <c r="EP931">
        <v>1.0191301107406616</v>
      </c>
      <c r="EQ931">
        <v>2.4547727108001709</v>
      </c>
      <c r="ER931">
        <v>3.2946295738220215</v>
      </c>
      <c r="ES931">
        <v>1.7760076522827148</v>
      </c>
      <c r="ET931">
        <v>1.6883968114852905</v>
      </c>
      <c r="EU931">
        <v>1.3714488744735718</v>
      </c>
      <c r="EV931">
        <v>1.3009234666824341</v>
      </c>
      <c r="EW931">
        <v>1.363166332244873</v>
      </c>
      <c r="EX931">
        <v>1.2968772649765015</v>
      </c>
      <c r="EY931">
        <v>60.219375610351563</v>
      </c>
      <c r="EZ931">
        <v>59.497241973876953</v>
      </c>
      <c r="FA931">
        <v>58.941276550292969</v>
      </c>
      <c r="FB931">
        <v>58.709320068359375</v>
      </c>
      <c r="FC931">
        <v>58.293746948242187</v>
      </c>
      <c r="FD931">
        <v>57.903804779052734</v>
      </c>
      <c r="FE931">
        <v>57.460315704345703</v>
      </c>
      <c r="FF931">
        <v>57.564891815185547</v>
      </c>
      <c r="FG931">
        <v>61.776611328125</v>
      </c>
      <c r="FH931">
        <v>66.335777282714844</v>
      </c>
      <c r="FI931">
        <v>72.4366455078125</v>
      </c>
      <c r="FJ931">
        <v>77.056251525878906</v>
      </c>
      <c r="FK931">
        <v>80.697708129882813</v>
      </c>
      <c r="FL931">
        <v>82.403907775878906</v>
      </c>
      <c r="FM931">
        <v>82.890792846679688</v>
      </c>
      <c r="FN931">
        <v>81.87408447265625</v>
      </c>
      <c r="FO931">
        <v>79.879981994628906</v>
      </c>
      <c r="FP931">
        <v>75.554718017578125</v>
      </c>
      <c r="FQ931">
        <v>71.012962341308594</v>
      </c>
      <c r="FR931">
        <v>68.410255432128906</v>
      </c>
      <c r="FS931">
        <v>66.523506164550781</v>
      </c>
      <c r="FT931">
        <v>64.821632385253906</v>
      </c>
      <c r="FU931">
        <v>63.587017059326172</v>
      </c>
      <c r="FV931">
        <v>62.417324066162109</v>
      </c>
      <c r="FW931">
        <v>1</v>
      </c>
    </row>
    <row r="932" spans="1:179" x14ac:dyDescent="0.2">
      <c r="A932" t="s">
        <v>241</v>
      </c>
      <c r="B932" t="s">
        <v>248</v>
      </c>
      <c r="C932" t="s">
        <v>218</v>
      </c>
      <c r="D932" t="s">
        <v>47</v>
      </c>
      <c r="E932">
        <v>2015</v>
      </c>
      <c r="F932" t="s">
        <v>227</v>
      </c>
      <c r="G932" t="s">
        <v>246</v>
      </c>
      <c r="H932">
        <v>99.05</v>
      </c>
      <c r="K932">
        <v>18.831326484256103</v>
      </c>
      <c r="L932">
        <v>18.346744916544981</v>
      </c>
      <c r="M932">
        <v>18.230129080065552</v>
      </c>
      <c r="N932">
        <v>18.487101327118026</v>
      </c>
      <c r="O932">
        <v>19.710759227991094</v>
      </c>
      <c r="P932">
        <v>21.230734011209353</v>
      </c>
      <c r="Q932">
        <v>24.373586660308181</v>
      </c>
      <c r="R932">
        <v>26.214840991029579</v>
      </c>
      <c r="S932">
        <v>27.183977614322874</v>
      </c>
      <c r="T932">
        <v>27.604381680430567</v>
      </c>
      <c r="U932">
        <v>27.341796342324688</v>
      </c>
      <c r="V932">
        <v>28.051672672212646</v>
      </c>
      <c r="W932">
        <v>29.768049231053276</v>
      </c>
      <c r="X932">
        <v>29.08060987749143</v>
      </c>
      <c r="Y932">
        <v>28.897072367576431</v>
      </c>
      <c r="Z932">
        <v>27.68438019686641</v>
      </c>
      <c r="AA932">
        <v>27.466907256511284</v>
      </c>
      <c r="AB932">
        <v>26.339337053956946</v>
      </c>
      <c r="AC932">
        <v>24.982668254904439</v>
      </c>
      <c r="AD932">
        <v>24.346348529285493</v>
      </c>
      <c r="AE932">
        <v>23.91320712903304</v>
      </c>
      <c r="AF932">
        <v>22.906666706989988</v>
      </c>
      <c r="AG932">
        <v>21.791401315357472</v>
      </c>
      <c r="AH932">
        <v>20.226745341577423</v>
      </c>
      <c r="AI932">
        <v>-0.41911923885345459</v>
      </c>
      <c r="AJ932">
        <v>-0.40638843178749084</v>
      </c>
      <c r="AK932">
        <v>-0.53142660856246948</v>
      </c>
      <c r="AL932">
        <v>-0.45209375023841858</v>
      </c>
      <c r="AM932">
        <v>-0.50192689895629883</v>
      </c>
      <c r="AN932">
        <v>-0.58859771490097046</v>
      </c>
      <c r="AO932">
        <v>-0.42385855317115784</v>
      </c>
      <c r="AP932">
        <v>-0.71793955564498901</v>
      </c>
      <c r="AQ932">
        <v>-0.65199512243270874</v>
      </c>
      <c r="AR932">
        <v>-0.6711726188659668</v>
      </c>
      <c r="AS932">
        <v>-0.60089415311813354</v>
      </c>
      <c r="AT932">
        <v>-0.78687924146652222</v>
      </c>
      <c r="AU932">
        <v>-0.79675388336181641</v>
      </c>
      <c r="AV932">
        <v>-1.0208694934844971</v>
      </c>
      <c r="AW932">
        <v>-1.0345813035964966</v>
      </c>
      <c r="AX932">
        <v>-1.6930676698684692</v>
      </c>
      <c r="AY932">
        <v>-2.7331962585449219</v>
      </c>
      <c r="AZ932">
        <v>-2.8835551738739014</v>
      </c>
      <c r="BA932">
        <v>-0.32837626338005066</v>
      </c>
      <c r="BB932">
        <v>-0.17150560021400452</v>
      </c>
      <c r="BC932">
        <v>-0.48516744375228882</v>
      </c>
      <c r="BD932">
        <v>-0.41600355505943298</v>
      </c>
      <c r="BE932">
        <v>-0.49167948961257935</v>
      </c>
      <c r="BF932">
        <v>-0.84895259141921997</v>
      </c>
      <c r="BG932">
        <v>-0.12817320227622986</v>
      </c>
      <c r="BH932">
        <v>-0.12018019706010818</v>
      </c>
      <c r="BI932">
        <v>-0.19086232781410217</v>
      </c>
      <c r="BJ932">
        <v>-0.16156354546546936</v>
      </c>
      <c r="BK932">
        <v>-0.18122877180576324</v>
      </c>
      <c r="BL932">
        <v>-0.21332427859306335</v>
      </c>
      <c r="BM932">
        <v>-3.5619556438177824E-3</v>
      </c>
      <c r="BN932">
        <v>-0.26739823818206787</v>
      </c>
      <c r="BO932">
        <v>-0.32507714629173279</v>
      </c>
      <c r="BP932">
        <v>-0.34255495667457581</v>
      </c>
      <c r="BQ932">
        <v>-0.26640015840530396</v>
      </c>
      <c r="BR932">
        <v>-0.39127585291862488</v>
      </c>
      <c r="BS932">
        <v>-0.39725077152252197</v>
      </c>
      <c r="BT932">
        <v>-0.53434008359909058</v>
      </c>
      <c r="BU932">
        <v>-0.55212312936782837</v>
      </c>
      <c r="BV932">
        <v>-0.9059719443321228</v>
      </c>
      <c r="BW932">
        <v>-1.232110857963562</v>
      </c>
      <c r="BX932">
        <v>-1.2925690412521362</v>
      </c>
      <c r="BY932">
        <v>0.10813215374946594</v>
      </c>
      <c r="BZ932">
        <v>0.21271474659442902</v>
      </c>
      <c r="CA932">
        <v>-6.467786431312561E-2</v>
      </c>
      <c r="CB932">
        <v>-2.641596645116806E-2</v>
      </c>
      <c r="CC932">
        <v>-6.8361423909664154E-2</v>
      </c>
      <c r="CD932">
        <v>-0.35349950194358826</v>
      </c>
      <c r="CE932">
        <v>7.3335118591785431E-2</v>
      </c>
      <c r="CF932">
        <v>7.8046754002571106E-2</v>
      </c>
      <c r="CG932">
        <v>4.5011464506387711E-2</v>
      </c>
      <c r="CH932">
        <v>3.9656780660152435E-2</v>
      </c>
      <c r="CI932">
        <v>4.0885794907808304E-2</v>
      </c>
      <c r="CJ932">
        <v>4.6588938683271408E-2</v>
      </c>
      <c r="CK932">
        <v>0.28753417730331421</v>
      </c>
      <c r="CL932">
        <v>4.4645309448242188E-2</v>
      </c>
      <c r="CM932">
        <v>-9.8654754459857941E-2</v>
      </c>
      <c r="CN932">
        <v>-0.11495532840490341</v>
      </c>
      <c r="CO932">
        <v>-3.4730639308691025E-2</v>
      </c>
      <c r="CP932">
        <v>-0.11728212237358093</v>
      </c>
      <c r="CQ932">
        <v>-0.12055613100528717</v>
      </c>
      <c r="CR932">
        <v>-0.19737127423286438</v>
      </c>
      <c r="CS932">
        <v>-0.21797408163547516</v>
      </c>
      <c r="CT932">
        <v>-0.36083188652992249</v>
      </c>
      <c r="CU932">
        <v>-0.19246359169483185</v>
      </c>
      <c r="CV932">
        <v>-0.19065701961517334</v>
      </c>
      <c r="CW932">
        <v>0.41045653820037842</v>
      </c>
      <c r="CX932">
        <v>0.47882458567619324</v>
      </c>
      <c r="CY932">
        <v>0.22655193507671356</v>
      </c>
      <c r="CZ932">
        <v>0.24341121315956116</v>
      </c>
      <c r="DA932">
        <v>0.22482739388942719</v>
      </c>
      <c r="DB932">
        <v>-1.0350232012569904E-2</v>
      </c>
      <c r="DC932">
        <v>0.27484345436096191</v>
      </c>
      <c r="DD932">
        <v>0.2762736976146698</v>
      </c>
      <c r="DE932">
        <v>0.280885249376297</v>
      </c>
      <c r="DF932">
        <v>0.24087710678577423</v>
      </c>
      <c r="DG932">
        <v>0.26300036907196045</v>
      </c>
      <c r="DH932">
        <v>0.30650216341018677</v>
      </c>
      <c r="DI932">
        <v>0.57863032817840576</v>
      </c>
      <c r="DJ932">
        <v>0.35668885707855225</v>
      </c>
      <c r="DK932">
        <v>0.12776763737201691</v>
      </c>
      <c r="DL932">
        <v>0.11264428496360779</v>
      </c>
      <c r="DM932">
        <v>0.19693887233734131</v>
      </c>
      <c r="DN932">
        <v>0.15671160817146301</v>
      </c>
      <c r="DO932">
        <v>0.15613852441310883</v>
      </c>
      <c r="DP932">
        <v>0.13959752023220062</v>
      </c>
      <c r="DQ932">
        <v>0.11617498844861984</v>
      </c>
      <c r="DR932">
        <v>0.18430821597576141</v>
      </c>
      <c r="DS932">
        <v>0.84718364477157593</v>
      </c>
      <c r="DT932">
        <v>0.91125500202178955</v>
      </c>
      <c r="DU932">
        <v>0.71278095245361328</v>
      </c>
      <c r="DV932">
        <v>0.74493443965911865</v>
      </c>
      <c r="DW932">
        <v>0.51778173446655273</v>
      </c>
      <c r="DX932">
        <v>0.51323837041854858</v>
      </c>
      <c r="DY932">
        <v>0.51801621913909912</v>
      </c>
      <c r="DZ932">
        <v>0.33279904723167419</v>
      </c>
      <c r="EA932">
        <v>0.56578946113586426</v>
      </c>
      <c r="EB932">
        <v>0.56248193979263306</v>
      </c>
      <c r="EC932">
        <v>0.62144953012466431</v>
      </c>
      <c r="ED932">
        <v>0.53140729665756226</v>
      </c>
      <c r="EE932">
        <v>0.58369851112365723</v>
      </c>
      <c r="EF932">
        <v>0.68177556991577148</v>
      </c>
      <c r="EG932">
        <v>0.99892693758010864</v>
      </c>
      <c r="EH932">
        <v>0.80723017454147339</v>
      </c>
      <c r="EI932">
        <v>0.45468562841415405</v>
      </c>
      <c r="EJ932">
        <v>0.44126197695732117</v>
      </c>
      <c r="EK932">
        <v>0.5314328670501709</v>
      </c>
      <c r="EL932">
        <v>0.55231499671936035</v>
      </c>
      <c r="EM932">
        <v>0.55564165115356445</v>
      </c>
      <c r="EN932">
        <v>0.62612694501876831</v>
      </c>
      <c r="EO932">
        <v>0.59863317012786865</v>
      </c>
      <c r="EP932">
        <v>0.97140389680862427</v>
      </c>
      <c r="EQ932">
        <v>2.3482692241668701</v>
      </c>
      <c r="ER932">
        <v>2.5022408962249756</v>
      </c>
      <c r="ES932">
        <v>1.1492893695831299</v>
      </c>
      <c r="ET932">
        <v>1.1291548013687134</v>
      </c>
      <c r="EU932">
        <v>0.93827128410339355</v>
      </c>
      <c r="EV932">
        <v>0.90282595157623291</v>
      </c>
      <c r="EW932">
        <v>0.9413343071937561</v>
      </c>
      <c r="EX932">
        <v>0.82825213670730591</v>
      </c>
      <c r="EY932">
        <v>49.678295135498047</v>
      </c>
      <c r="EZ932">
        <v>48.729854583740234</v>
      </c>
      <c r="FA932">
        <v>47.628055572509766</v>
      </c>
      <c r="FB932">
        <v>46.824123382568359</v>
      </c>
      <c r="FC932">
        <v>46.172157287597656</v>
      </c>
      <c r="FD932">
        <v>45.194526672363281</v>
      </c>
      <c r="FE932">
        <v>45.004951477050781</v>
      </c>
      <c r="FF932">
        <v>45.020755767822266</v>
      </c>
      <c r="FG932">
        <v>45.902961730957031</v>
      </c>
      <c r="FH932">
        <v>48.955047607421875</v>
      </c>
      <c r="FI932">
        <v>51.124286651611328</v>
      </c>
      <c r="FJ932">
        <v>52.858917236328125</v>
      </c>
      <c r="FK932">
        <v>54.247898101806641</v>
      </c>
      <c r="FL932">
        <v>55.533668518066406</v>
      </c>
      <c r="FM932">
        <v>55.855136871337891</v>
      </c>
      <c r="FN932">
        <v>55.530307769775391</v>
      </c>
      <c r="FO932">
        <v>55.162384033203125</v>
      </c>
      <c r="FP932">
        <v>54.366291046142578</v>
      </c>
      <c r="FQ932">
        <v>53.147308349609375</v>
      </c>
      <c r="FR932">
        <v>51.978057861328125</v>
      </c>
      <c r="FS932">
        <v>51.153400421142578</v>
      </c>
      <c r="FT932">
        <v>50.186305999755859</v>
      </c>
      <c r="FU932">
        <v>49.568065643310547</v>
      </c>
      <c r="FV932">
        <v>48.659446716308594</v>
      </c>
      <c r="FW932">
        <v>1</v>
      </c>
    </row>
    <row r="933" spans="1:179" x14ac:dyDescent="0.2">
      <c r="A933" t="s">
        <v>241</v>
      </c>
      <c r="B933" t="s">
        <v>248</v>
      </c>
      <c r="C933" t="s">
        <v>218</v>
      </c>
      <c r="D933" t="s">
        <v>47</v>
      </c>
      <c r="E933">
        <v>2016</v>
      </c>
      <c r="F933" t="s">
        <v>227</v>
      </c>
      <c r="G933" t="s">
        <v>246</v>
      </c>
      <c r="H933">
        <v>84.8</v>
      </c>
      <c r="K933">
        <v>16.121320472314657</v>
      </c>
      <c r="L933">
        <v>15.706474775991621</v>
      </c>
      <c r="M933">
        <v>15.606641061483849</v>
      </c>
      <c r="N933">
        <v>15.826632571412119</v>
      </c>
      <c r="O933">
        <v>16.874194525422492</v>
      </c>
      <c r="P933">
        <v>18.175430559463166</v>
      </c>
      <c r="Q933">
        <v>20.865996983222281</v>
      </c>
      <c r="R933">
        <v>22.442277398806056</v>
      </c>
      <c r="S933">
        <v>23.271946094669318</v>
      </c>
      <c r="T933">
        <v>23.631850038942844</v>
      </c>
      <c r="U933">
        <v>23.407053214859573</v>
      </c>
      <c r="V933">
        <v>24.014771625955156</v>
      </c>
      <c r="W933">
        <v>25.484145362286057</v>
      </c>
      <c r="X933">
        <v>24.895635034385535</v>
      </c>
      <c r="Y933">
        <v>24.738510308280656</v>
      </c>
      <c r="Z933">
        <v>23.700336012134919</v>
      </c>
      <c r="AA933">
        <v>23.514159485035101</v>
      </c>
      <c r="AB933">
        <v>22.548857300634612</v>
      </c>
      <c r="AC933">
        <v>21.387425974880628</v>
      </c>
      <c r="AD933">
        <v>20.842678676906964</v>
      </c>
      <c r="AE933">
        <v>20.471870421358165</v>
      </c>
      <c r="AF933">
        <v>19.610180687198373</v>
      </c>
      <c r="AG933">
        <v>18.65541253503336</v>
      </c>
      <c r="AH933">
        <v>17.315925356404783</v>
      </c>
      <c r="AI933">
        <v>-0.39286267757415771</v>
      </c>
      <c r="AJ933">
        <v>-0.38140937685966492</v>
      </c>
      <c r="AK933">
        <v>-0.49481639266014099</v>
      </c>
      <c r="AL933">
        <v>-0.42104315757751465</v>
      </c>
      <c r="AM933">
        <v>-0.46723636984825134</v>
      </c>
      <c r="AN933">
        <v>-0.54782313108444214</v>
      </c>
      <c r="AO933">
        <v>-0.41206195950508118</v>
      </c>
      <c r="AP933">
        <v>-0.66736245155334473</v>
      </c>
      <c r="AQ933">
        <v>-0.59643644094467163</v>
      </c>
      <c r="AR933">
        <v>-0.6130530834197998</v>
      </c>
      <c r="AS933">
        <v>-0.55357629060745239</v>
      </c>
      <c r="AT933">
        <v>-0.71994996070861816</v>
      </c>
      <c r="AU933">
        <v>-0.72886008024215698</v>
      </c>
      <c r="AV933">
        <v>-0.93091076612472534</v>
      </c>
      <c r="AW933">
        <v>-0.94217270612716675</v>
      </c>
      <c r="AX933">
        <v>-1.5415580272674561</v>
      </c>
      <c r="AY933">
        <v>-2.5155832767486572</v>
      </c>
      <c r="AZ933">
        <v>-2.6548280715942383</v>
      </c>
      <c r="BA933">
        <v>-0.33221828937530518</v>
      </c>
      <c r="BB933">
        <v>-0.19180186092853546</v>
      </c>
      <c r="BC933">
        <v>-0.464570552110672</v>
      </c>
      <c r="BD933">
        <v>-0.40174254775047302</v>
      </c>
      <c r="BE933">
        <v>-0.47047656774520874</v>
      </c>
      <c r="BF933">
        <v>-0.78477895259857178</v>
      </c>
      <c r="BG933">
        <v>-0.12366440892219543</v>
      </c>
      <c r="BH933">
        <v>-0.11659473180770874</v>
      </c>
      <c r="BI933">
        <v>-0.17970871925354004</v>
      </c>
      <c r="BJ933">
        <v>-0.15222963690757751</v>
      </c>
      <c r="BK933">
        <v>-0.17050990462303162</v>
      </c>
      <c r="BL933">
        <v>-0.20060077309608459</v>
      </c>
      <c r="BM933">
        <v>-2.3181864991784096E-2</v>
      </c>
      <c r="BN933">
        <v>-0.25049835443496704</v>
      </c>
      <c r="BO933">
        <v>-0.29395508766174316</v>
      </c>
      <c r="BP933">
        <v>-0.30899906158447266</v>
      </c>
      <c r="BQ933">
        <v>-0.24408517777919769</v>
      </c>
      <c r="BR933">
        <v>-0.35391724109649658</v>
      </c>
      <c r="BS933">
        <v>-0.35921913385391235</v>
      </c>
      <c r="BT933">
        <v>-0.48074859380722046</v>
      </c>
      <c r="BU933">
        <v>-0.49577751755714417</v>
      </c>
      <c r="BV933">
        <v>-0.81329649686813354</v>
      </c>
      <c r="BW933">
        <v>-1.1267014741897583</v>
      </c>
      <c r="BX933">
        <v>-1.1827656030654907</v>
      </c>
      <c r="BY933">
        <v>7.1661829948425293E-2</v>
      </c>
      <c r="BZ933">
        <v>0.16369864344596863</v>
      </c>
      <c r="CA933">
        <v>-7.5511880218982697E-2</v>
      </c>
      <c r="CB933">
        <v>-4.1276000440120697E-2</v>
      </c>
      <c r="CC933">
        <v>-7.880081981420517E-2</v>
      </c>
      <c r="CD933">
        <v>-0.32636016607284546</v>
      </c>
      <c r="CE933">
        <v>6.2781505286693573E-2</v>
      </c>
      <c r="CF933">
        <v>6.6815085709095001E-2</v>
      </c>
      <c r="CG933">
        <v>3.8533888757228851E-2</v>
      </c>
      <c r="CH933">
        <v>3.3949792385101318E-2</v>
      </c>
      <c r="CI933">
        <v>3.5001941025257111E-2</v>
      </c>
      <c r="CJ933">
        <v>3.9884347468614578E-2</v>
      </c>
      <c r="CK933">
        <v>0.24615529179573059</v>
      </c>
      <c r="CL933">
        <v>3.8220427930355072E-2</v>
      </c>
      <c r="CM933">
        <v>-8.44573974609375E-2</v>
      </c>
      <c r="CN933">
        <v>-9.8412171006202698E-2</v>
      </c>
      <c r="CO933">
        <v>-2.9732571914792061E-2</v>
      </c>
      <c r="CP933">
        <v>-0.10040411353111267</v>
      </c>
      <c r="CQ933">
        <v>-0.10320696234703064</v>
      </c>
      <c r="CR933">
        <v>-0.16896767914295197</v>
      </c>
      <c r="CS933">
        <v>-0.1866055428981781</v>
      </c>
      <c r="CT933">
        <v>-0.30890476703643799</v>
      </c>
      <c r="CU933">
        <v>-0.16476625204086304</v>
      </c>
      <c r="CV933">
        <v>-0.16321967542171478</v>
      </c>
      <c r="CW933">
        <v>0.35138797760009766</v>
      </c>
      <c r="CX933">
        <v>0.4099172055721283</v>
      </c>
      <c r="CY933">
        <v>0.19394896924495697</v>
      </c>
      <c r="CZ933">
        <v>0.2083820253610611</v>
      </c>
      <c r="DA933">
        <v>0.19247260689735413</v>
      </c>
      <c r="DB933">
        <v>-8.860735222697258E-3</v>
      </c>
      <c r="DC933">
        <v>0.24922740459442139</v>
      </c>
      <c r="DD933">
        <v>0.25022491812705994</v>
      </c>
      <c r="DE933">
        <v>0.25677648186683655</v>
      </c>
      <c r="DF933">
        <v>0.22012922167778015</v>
      </c>
      <c r="DG933">
        <v>0.24051378667354584</v>
      </c>
      <c r="DH933">
        <v>0.28036949038505554</v>
      </c>
      <c r="DI933">
        <v>0.51549243927001953</v>
      </c>
      <c r="DJ933">
        <v>0.32693922519683838</v>
      </c>
      <c r="DK933">
        <v>0.12504027783870697</v>
      </c>
      <c r="DL933">
        <v>0.11217472702264786</v>
      </c>
      <c r="DM933">
        <v>0.18462002277374268</v>
      </c>
      <c r="DN933">
        <v>0.15310901403427124</v>
      </c>
      <c r="DO933">
        <v>0.15280520915985107</v>
      </c>
      <c r="DP933">
        <v>0.14281325042247772</v>
      </c>
      <c r="DQ933">
        <v>0.12256640940904617</v>
      </c>
      <c r="DR933">
        <v>0.19548699259757996</v>
      </c>
      <c r="DS933">
        <v>0.797169029712677</v>
      </c>
      <c r="DT933">
        <v>0.85632628202438354</v>
      </c>
      <c r="DU933">
        <v>0.63111412525177002</v>
      </c>
      <c r="DV933">
        <v>0.65613573789596558</v>
      </c>
      <c r="DW933">
        <v>0.46340981125831604</v>
      </c>
      <c r="DX933">
        <v>0.45804005861282349</v>
      </c>
      <c r="DY933">
        <v>0.46374601125717163</v>
      </c>
      <c r="DZ933">
        <v>0.30863869190216064</v>
      </c>
      <c r="EA933">
        <v>0.51842570304870605</v>
      </c>
      <c r="EB933">
        <v>0.51503956317901611</v>
      </c>
      <c r="EC933">
        <v>0.5718841552734375</v>
      </c>
      <c r="ED933">
        <v>0.48894274234771729</v>
      </c>
      <c r="EE933">
        <v>0.53724026679992676</v>
      </c>
      <c r="EF933">
        <v>0.62759178876876831</v>
      </c>
      <c r="EG933">
        <v>0.90437257289886475</v>
      </c>
      <c r="EH933">
        <v>0.74380332231521606</v>
      </c>
      <c r="EI933">
        <v>0.42752167582511902</v>
      </c>
      <c r="EJ933">
        <v>0.4162287712097168</v>
      </c>
      <c r="EK933">
        <v>0.49411115050315857</v>
      </c>
      <c r="EL933">
        <v>0.51914167404174805</v>
      </c>
      <c r="EM933">
        <v>0.5224461555480957</v>
      </c>
      <c r="EN933">
        <v>0.59297537803649902</v>
      </c>
      <c r="EO933">
        <v>0.56896162033081055</v>
      </c>
      <c r="EP933">
        <v>0.92374855279922485</v>
      </c>
      <c r="EQ933">
        <v>2.1860506534576416</v>
      </c>
      <c r="ER933">
        <v>2.3283886909484863</v>
      </c>
      <c r="ES933">
        <v>1.0349942445755005</v>
      </c>
      <c r="ET933">
        <v>1.0116362571716309</v>
      </c>
      <c r="EU933">
        <v>0.85246849060058594</v>
      </c>
      <c r="EV933">
        <v>0.81850659847259521</v>
      </c>
      <c r="EW933">
        <v>0.85542178153991699</v>
      </c>
      <c r="EX933">
        <v>0.76705747842788696</v>
      </c>
      <c r="EY933">
        <v>49.678295135498047</v>
      </c>
      <c r="EZ933">
        <v>48.729854583740234</v>
      </c>
      <c r="FA933">
        <v>47.628055572509766</v>
      </c>
      <c r="FB933">
        <v>46.824123382568359</v>
      </c>
      <c r="FC933">
        <v>46.172157287597656</v>
      </c>
      <c r="FD933">
        <v>45.194526672363281</v>
      </c>
      <c r="FE933">
        <v>45.004955291748047</v>
      </c>
      <c r="FF933">
        <v>45.020751953125</v>
      </c>
      <c r="FG933">
        <v>45.902961730957031</v>
      </c>
      <c r="FH933">
        <v>48.955047607421875</v>
      </c>
      <c r="FI933">
        <v>51.124290466308594</v>
      </c>
      <c r="FJ933">
        <v>52.858913421630859</v>
      </c>
      <c r="FK933">
        <v>54.247898101806641</v>
      </c>
      <c r="FL933">
        <v>55.533668518066406</v>
      </c>
      <c r="FM933">
        <v>55.855133056640625</v>
      </c>
      <c r="FN933">
        <v>55.530307769775391</v>
      </c>
      <c r="FO933">
        <v>55.162380218505859</v>
      </c>
      <c r="FP933">
        <v>54.366291046142578</v>
      </c>
      <c r="FQ933">
        <v>53.147304534912109</v>
      </c>
      <c r="FR933">
        <v>51.978061676025391</v>
      </c>
      <c r="FS933">
        <v>51.153400421142578</v>
      </c>
      <c r="FT933">
        <v>50.186302185058594</v>
      </c>
      <c r="FU933">
        <v>49.568065643310547</v>
      </c>
      <c r="FV933">
        <v>48.659446716308594</v>
      </c>
      <c r="FW933">
        <v>1</v>
      </c>
    </row>
    <row r="934" spans="1:179" x14ac:dyDescent="0.2">
      <c r="A934" t="s">
        <v>241</v>
      </c>
      <c r="B934" t="s">
        <v>248</v>
      </c>
      <c r="C934" t="s">
        <v>218</v>
      </c>
      <c r="D934" t="s">
        <v>47</v>
      </c>
      <c r="E934" t="s">
        <v>250</v>
      </c>
      <c r="F934" t="s">
        <v>227</v>
      </c>
      <c r="G934" t="s">
        <v>246</v>
      </c>
      <c r="H934">
        <v>80.55</v>
      </c>
      <c r="K934">
        <v>15.314084392089805</v>
      </c>
      <c r="L934">
        <v>14.920011089341669</v>
      </c>
      <c r="M934">
        <v>14.825176306311745</v>
      </c>
      <c r="N934">
        <v>15.034152274153234</v>
      </c>
      <c r="O934">
        <v>16.029260100289886</v>
      </c>
      <c r="P934">
        <v>17.265339891244256</v>
      </c>
      <c r="Q934">
        <v>19.821182717316091</v>
      </c>
      <c r="R934">
        <v>21.318534708507073</v>
      </c>
      <c r="S934">
        <v>22.106659753706975</v>
      </c>
      <c r="T934">
        <v>22.448542379582186</v>
      </c>
      <c r="U934">
        <v>22.235001712054554</v>
      </c>
      <c r="V934">
        <v>22.812290095479902</v>
      </c>
      <c r="W934">
        <v>24.208088500476247</v>
      </c>
      <c r="X934">
        <v>23.649046401997879</v>
      </c>
      <c r="Y934">
        <v>23.499789316029869</v>
      </c>
      <c r="Z934">
        <v>22.513599083525204</v>
      </c>
      <c r="AA934">
        <v>22.336744895139763</v>
      </c>
      <c r="AB934">
        <v>21.419777879865528</v>
      </c>
      <c r="AC934">
        <v>20.316502415007808</v>
      </c>
      <c r="AD934">
        <v>19.799032018717508</v>
      </c>
      <c r="AE934">
        <v>19.446791088546199</v>
      </c>
      <c r="AF934">
        <v>18.628248380994286</v>
      </c>
      <c r="AG934">
        <v>17.721287931802536</v>
      </c>
      <c r="AH934">
        <v>16.448872329689326</v>
      </c>
      <c r="AI934">
        <v>-0.38445219397544861</v>
      </c>
      <c r="AJ934">
        <v>-0.37338897585868835</v>
      </c>
      <c r="AK934">
        <v>-0.48322132229804993</v>
      </c>
      <c r="AL934">
        <v>-0.41120553016662598</v>
      </c>
      <c r="AM934">
        <v>-0.45625334978103638</v>
      </c>
      <c r="AN934">
        <v>-0.53491729497909546</v>
      </c>
      <c r="AO934">
        <v>-0.40769669413566589</v>
      </c>
      <c r="AP934">
        <v>-0.65138423442840576</v>
      </c>
      <c r="AQ934">
        <v>-0.57922476530075073</v>
      </c>
      <c r="AR934">
        <v>-0.59507524967193604</v>
      </c>
      <c r="AS934">
        <v>-0.53880399465560913</v>
      </c>
      <c r="AT934">
        <v>-0.69921213388442993</v>
      </c>
      <c r="AU934">
        <v>-0.70782703161239624</v>
      </c>
      <c r="AV934">
        <v>-0.90312892198562622</v>
      </c>
      <c r="AW934">
        <v>-0.9136694073677063</v>
      </c>
      <c r="AX934">
        <v>-1.4948329925537109</v>
      </c>
      <c r="AY934">
        <v>-2.4477214813232422</v>
      </c>
      <c r="AZ934">
        <v>-2.5834734439849854</v>
      </c>
      <c r="BA934">
        <v>-0.33247843384742737</v>
      </c>
      <c r="BB934">
        <v>-0.1970691978931427</v>
      </c>
      <c r="BC934">
        <v>-0.45758345723152161</v>
      </c>
      <c r="BD934">
        <v>-0.39670535922050476</v>
      </c>
      <c r="BE934">
        <v>-0.46330317854881287</v>
      </c>
      <c r="BF934">
        <v>-0.76465970277786255</v>
      </c>
      <c r="BG934">
        <v>-0.12208018451929092</v>
      </c>
      <c r="BH934">
        <v>-0.11528946459293365</v>
      </c>
      <c r="BI934">
        <v>-0.17610406875610352</v>
      </c>
      <c r="BJ934">
        <v>-0.14920850098133087</v>
      </c>
      <c r="BK934">
        <v>-0.16705122590065002</v>
      </c>
      <c r="BL934">
        <v>-0.19649972021579742</v>
      </c>
      <c r="BM934">
        <v>-2.8677716851234436E-2</v>
      </c>
      <c r="BN934">
        <v>-0.24509090185165405</v>
      </c>
      <c r="BO934">
        <v>-0.2844136655330658</v>
      </c>
      <c r="BP934">
        <v>-0.29873132705688477</v>
      </c>
      <c r="BQ934">
        <v>-0.23716087639331818</v>
      </c>
      <c r="BR934">
        <v>-0.3424612283706665</v>
      </c>
      <c r="BS934">
        <v>-0.34755939245223999</v>
      </c>
      <c r="BT934">
        <v>-0.4643818736076355</v>
      </c>
      <c r="BU934">
        <v>-0.47859379649162292</v>
      </c>
      <c r="BV934">
        <v>-0.78503859043121338</v>
      </c>
      <c r="BW934">
        <v>-1.0940587520599365</v>
      </c>
      <c r="BX934">
        <v>-1.1487393379211426</v>
      </c>
      <c r="BY934">
        <v>6.1160169541835785E-2</v>
      </c>
      <c r="BZ934">
        <v>0.14941659569740295</v>
      </c>
      <c r="CA934">
        <v>-7.8390471637248993E-2</v>
      </c>
      <c r="CB934">
        <v>-4.5379448682069778E-2</v>
      </c>
      <c r="CC934">
        <v>-8.1559509038925171E-2</v>
      </c>
      <c r="CD934">
        <v>-0.31786543130874634</v>
      </c>
      <c r="CE934">
        <v>5.9637870639562607E-2</v>
      </c>
      <c r="CF934">
        <v>6.3469484448432922E-2</v>
      </c>
      <c r="CG934">
        <v>3.6604396998882294E-2</v>
      </c>
      <c r="CH934">
        <v>3.2249841839075089E-2</v>
      </c>
      <c r="CI934">
        <v>3.3249303698539734E-2</v>
      </c>
      <c r="CJ934">
        <v>3.7887237966060638E-2</v>
      </c>
      <c r="CK934">
        <v>0.23382966220378876</v>
      </c>
      <c r="CL934">
        <v>3.6306634545326233E-2</v>
      </c>
      <c r="CM934">
        <v>-8.0228395760059357E-2</v>
      </c>
      <c r="CN934">
        <v>-9.348442405462265E-2</v>
      </c>
      <c r="CO934">
        <v>-2.8243783861398697E-2</v>
      </c>
      <c r="CP934">
        <v>-9.5376625657081604E-2</v>
      </c>
      <c r="CQ934">
        <v>-9.8039120435714722E-2</v>
      </c>
      <c r="CR934">
        <v>-0.16050703823566437</v>
      </c>
      <c r="CS934">
        <v>-0.17726172506809235</v>
      </c>
      <c r="CT934">
        <v>-0.29343709349632263</v>
      </c>
      <c r="CU934">
        <v>-0.15651598572731018</v>
      </c>
      <c r="CV934">
        <v>-0.15504685044288635</v>
      </c>
      <c r="CW934">
        <v>0.33379307389259338</v>
      </c>
      <c r="CX934">
        <v>0.38939160108566284</v>
      </c>
      <c r="CY934">
        <v>0.18423743546009064</v>
      </c>
      <c r="CZ934">
        <v>0.19794780015945435</v>
      </c>
      <c r="DA934">
        <v>0.18283499777317047</v>
      </c>
      <c r="DB934">
        <v>-8.4170550107955933E-3</v>
      </c>
      <c r="DC934">
        <v>0.24135592579841614</v>
      </c>
      <c r="DD934">
        <v>0.2422284334897995</v>
      </c>
      <c r="DE934">
        <v>0.2493128627538681</v>
      </c>
      <c r="DF934">
        <v>0.21370817720890045</v>
      </c>
      <c r="DG934">
        <v>0.23354983329772949</v>
      </c>
      <c r="DH934">
        <v>0.2722741961479187</v>
      </c>
      <c r="DI934">
        <v>0.49633705615997314</v>
      </c>
      <c r="DJ934">
        <v>0.31770417094230652</v>
      </c>
      <c r="DK934">
        <v>0.12395688146352768</v>
      </c>
      <c r="DL934">
        <v>0.11176247894763947</v>
      </c>
      <c r="DM934">
        <v>0.18067330121994019</v>
      </c>
      <c r="DN934">
        <v>0.1517079621553421</v>
      </c>
      <c r="DO934">
        <v>0.15148115158081055</v>
      </c>
      <c r="DP934">
        <v>0.14336782693862915</v>
      </c>
      <c r="DQ934">
        <v>0.12407033145427704</v>
      </c>
      <c r="DR934">
        <v>0.19816437363624573</v>
      </c>
      <c r="DS934">
        <v>0.78102672100067139</v>
      </c>
      <c r="DT934">
        <v>0.83864569664001465</v>
      </c>
      <c r="DU934">
        <v>0.60642600059509277</v>
      </c>
      <c r="DV934">
        <v>0.62936657667160034</v>
      </c>
      <c r="DW934">
        <v>0.44686535000801086</v>
      </c>
      <c r="DX934">
        <v>0.44127506017684937</v>
      </c>
      <c r="DY934">
        <v>0.44722950458526611</v>
      </c>
      <c r="DZ934">
        <v>0.30103132128715515</v>
      </c>
      <c r="EA934">
        <v>0.50372791290283203</v>
      </c>
      <c r="EB934">
        <v>0.5003279447555542</v>
      </c>
      <c r="EC934">
        <v>0.55643010139465332</v>
      </c>
      <c r="ED934">
        <v>0.47570520639419556</v>
      </c>
      <c r="EE934">
        <v>0.52275198698043823</v>
      </c>
      <c r="EF934">
        <v>0.61069172620773315</v>
      </c>
      <c r="EG934">
        <v>0.87535601854324341</v>
      </c>
      <c r="EH934">
        <v>0.72399753332138062</v>
      </c>
      <c r="EI934">
        <v>0.41876798868179321</v>
      </c>
      <c r="EJ934">
        <v>0.40810638666152954</v>
      </c>
      <c r="EK934">
        <v>0.48231640458106995</v>
      </c>
      <c r="EL934">
        <v>0.50845885276794434</v>
      </c>
      <c r="EM934">
        <v>0.5117487907409668</v>
      </c>
      <c r="EN934">
        <v>0.58211487531661987</v>
      </c>
      <c r="EO934">
        <v>0.55914598703384399</v>
      </c>
      <c r="EP934">
        <v>0.90795880556106567</v>
      </c>
      <c r="EQ934">
        <v>2.1346895694732666</v>
      </c>
      <c r="ER934">
        <v>2.2733798027038574</v>
      </c>
      <c r="ES934">
        <v>1.0000646114349365</v>
      </c>
      <c r="ET934">
        <v>0.975852370262146</v>
      </c>
      <c r="EU934">
        <v>0.82605832815170288</v>
      </c>
      <c r="EV934">
        <v>0.79260098934173584</v>
      </c>
      <c r="EW934">
        <v>0.82897317409515381</v>
      </c>
      <c r="EX934">
        <v>0.74782562255859375</v>
      </c>
      <c r="EY934">
        <v>49.678295135498047</v>
      </c>
      <c r="EZ934">
        <v>48.729854583740234</v>
      </c>
      <c r="FA934">
        <v>47.628055572509766</v>
      </c>
      <c r="FB934">
        <v>46.824123382568359</v>
      </c>
      <c r="FC934">
        <v>46.172157287597656</v>
      </c>
      <c r="FD934">
        <v>45.194526672363281</v>
      </c>
      <c r="FE934">
        <v>45.004955291748047</v>
      </c>
      <c r="FF934">
        <v>45.020751953125</v>
      </c>
      <c r="FG934">
        <v>45.902961730957031</v>
      </c>
      <c r="FH934">
        <v>48.955047607421875</v>
      </c>
      <c r="FI934">
        <v>51.124290466308594</v>
      </c>
      <c r="FJ934">
        <v>52.858921051025391</v>
      </c>
      <c r="FK934">
        <v>54.247898101806641</v>
      </c>
      <c r="FL934">
        <v>55.533672332763672</v>
      </c>
      <c r="FM934">
        <v>55.855136871337891</v>
      </c>
      <c r="FN934">
        <v>55.530311584472656</v>
      </c>
      <c r="FO934">
        <v>55.162384033203125</v>
      </c>
      <c r="FP934">
        <v>54.366291046142578</v>
      </c>
      <c r="FQ934">
        <v>53.147308349609375</v>
      </c>
      <c r="FR934">
        <v>51.978065490722656</v>
      </c>
      <c r="FS934">
        <v>51.153400421142578</v>
      </c>
      <c r="FT934">
        <v>50.186302185058594</v>
      </c>
      <c r="FU934">
        <v>49.568065643310547</v>
      </c>
      <c r="FV934">
        <v>48.659446716308594</v>
      </c>
      <c r="FW934">
        <v>1</v>
      </c>
    </row>
    <row r="935" spans="1:179" x14ac:dyDescent="0.2">
      <c r="A935" t="s">
        <v>241</v>
      </c>
      <c r="B935" t="s">
        <v>248</v>
      </c>
      <c r="C935" t="s">
        <v>218</v>
      </c>
      <c r="D935" t="s">
        <v>11</v>
      </c>
      <c r="E935">
        <v>2015</v>
      </c>
      <c r="F935" t="s">
        <v>227</v>
      </c>
      <c r="G935" t="s">
        <v>246</v>
      </c>
      <c r="H935">
        <v>98.15</v>
      </c>
      <c r="K935">
        <v>19.87160323138135</v>
      </c>
      <c r="L935">
        <v>19.131530523409431</v>
      </c>
      <c r="M935">
        <v>19.065754636665204</v>
      </c>
      <c r="N935">
        <v>19.720375262841813</v>
      </c>
      <c r="O935">
        <v>20.716235573986015</v>
      </c>
      <c r="P935">
        <v>22.46095650952368</v>
      </c>
      <c r="Q935">
        <v>26.275541348161884</v>
      </c>
      <c r="R935">
        <v>29.071222966284612</v>
      </c>
      <c r="S935">
        <v>31.06594380357766</v>
      </c>
      <c r="T935">
        <v>32.941290914298108</v>
      </c>
      <c r="U935">
        <v>34.712820023106275</v>
      </c>
      <c r="V935">
        <v>35.829114504048675</v>
      </c>
      <c r="W935">
        <v>36.283468021299456</v>
      </c>
      <c r="X935">
        <v>37.168312811246665</v>
      </c>
      <c r="Y935">
        <v>37.453658742816565</v>
      </c>
      <c r="Z935">
        <v>35.402574210665684</v>
      </c>
      <c r="AA935">
        <v>34.575397093296829</v>
      </c>
      <c r="AB935">
        <v>33.359565528784763</v>
      </c>
      <c r="AC935">
        <v>31.068655511368053</v>
      </c>
      <c r="AD935">
        <v>29.70802312026871</v>
      </c>
      <c r="AE935">
        <v>28.551992579532904</v>
      </c>
      <c r="AF935">
        <v>26.559679184871655</v>
      </c>
      <c r="AG935">
        <v>23.483886183482515</v>
      </c>
      <c r="AH935">
        <v>21.627052451421111</v>
      </c>
      <c r="AI935">
        <v>-0.58645874261856079</v>
      </c>
      <c r="AJ935">
        <v>-0.45771226286888123</v>
      </c>
      <c r="AK935">
        <v>-0.49079889059066772</v>
      </c>
      <c r="AL935">
        <v>-0.37660440802574158</v>
      </c>
      <c r="AM935">
        <v>-0.35565292835235596</v>
      </c>
      <c r="AN935">
        <v>-0.41868293285369873</v>
      </c>
      <c r="AO935">
        <v>-0.44542476534843445</v>
      </c>
      <c r="AP935">
        <v>-0.39697724580764771</v>
      </c>
      <c r="AQ935">
        <v>-0.65456914901733398</v>
      </c>
      <c r="AR935">
        <v>-0.81477886438369751</v>
      </c>
      <c r="AS935">
        <v>-0.8358229398727417</v>
      </c>
      <c r="AT935">
        <v>-0.78409558534622192</v>
      </c>
      <c r="AU935">
        <v>-0.59279894828796387</v>
      </c>
      <c r="AV935">
        <v>-0.34343001246452332</v>
      </c>
      <c r="AW935">
        <v>-0.26502171158790588</v>
      </c>
      <c r="AX935">
        <v>-0.26075851917266846</v>
      </c>
      <c r="AY935">
        <v>-0.48889106512069702</v>
      </c>
      <c r="AZ935">
        <v>-1.0852102041244507</v>
      </c>
      <c r="BA935">
        <v>-0.70008593797683716</v>
      </c>
      <c r="BB935">
        <v>-0.68052220344543457</v>
      </c>
      <c r="BC935">
        <v>-1.0881026983261108</v>
      </c>
      <c r="BD935">
        <v>-0.9752422571182251</v>
      </c>
      <c r="BE935">
        <v>-0.74860203266143799</v>
      </c>
      <c r="BF935">
        <v>-0.76500844955444336</v>
      </c>
      <c r="BG935">
        <v>-0.25873053073883057</v>
      </c>
      <c r="BH935">
        <v>-0.18851080536842346</v>
      </c>
      <c r="BI935">
        <v>-0.22508867084980011</v>
      </c>
      <c r="BJ935">
        <v>-0.14010640978813171</v>
      </c>
      <c r="BK935">
        <v>-0.11623754352331161</v>
      </c>
      <c r="BL935">
        <v>-0.18078044056892395</v>
      </c>
      <c r="BM935">
        <v>-0.18813733756542206</v>
      </c>
      <c r="BN935">
        <v>-0.11911948770284653</v>
      </c>
      <c r="BO935">
        <v>-0.29360082745552063</v>
      </c>
      <c r="BP935">
        <v>-0.41704544425010681</v>
      </c>
      <c r="BQ935">
        <v>-0.36941763758659363</v>
      </c>
      <c r="BR935">
        <v>-0.31440970301628113</v>
      </c>
      <c r="BS935">
        <v>-0.15624257922172546</v>
      </c>
      <c r="BT935">
        <v>9.2345662415027618E-2</v>
      </c>
      <c r="BU935">
        <v>0.22809678316116333</v>
      </c>
      <c r="BV935">
        <v>0.31887933611869812</v>
      </c>
      <c r="BW935">
        <v>0.1602456271648407</v>
      </c>
      <c r="BX935">
        <v>-0.29406321048736572</v>
      </c>
      <c r="BY935">
        <v>-0.10185032337903976</v>
      </c>
      <c r="BZ935">
        <v>-7.9582758247852325E-2</v>
      </c>
      <c r="CA935">
        <v>-0.42224219441413879</v>
      </c>
      <c r="CB935">
        <v>-0.35189497470855713</v>
      </c>
      <c r="CC935">
        <v>-0.17620557546615601</v>
      </c>
      <c r="CD935">
        <v>-0.20469069480895996</v>
      </c>
      <c r="CE935">
        <v>-3.1746968626976013E-2</v>
      </c>
      <c r="CF935">
        <v>-2.0627113990485668E-3</v>
      </c>
      <c r="CG935">
        <v>-4.1058581322431564E-2</v>
      </c>
      <c r="CH935">
        <v>2.3691397160291672E-2</v>
      </c>
      <c r="CI935">
        <v>4.9580816179513931E-2</v>
      </c>
      <c r="CJ935">
        <v>-1.6009904444217682E-2</v>
      </c>
      <c r="CK935">
        <v>-9.9408533424139023E-3</v>
      </c>
      <c r="CL935">
        <v>7.3323942720890045E-2</v>
      </c>
      <c r="CM935">
        <v>-4.3595239520072937E-2</v>
      </c>
      <c r="CN935">
        <v>-0.14157651364803314</v>
      </c>
      <c r="CO935">
        <v>-4.6386733651161194E-2</v>
      </c>
      <c r="CP935">
        <v>1.0893266648054123E-2</v>
      </c>
      <c r="CQ935">
        <v>0.1461150050163269</v>
      </c>
      <c r="CR935">
        <v>0.39416256546974182</v>
      </c>
      <c r="CS935">
        <v>0.56962913274765015</v>
      </c>
      <c r="CT935">
        <v>0.72033476829528809</v>
      </c>
      <c r="CU935">
        <v>0.60983568429946899</v>
      </c>
      <c r="CV935">
        <v>0.25388279557228088</v>
      </c>
      <c r="CW935">
        <v>0.31248584389686584</v>
      </c>
      <c r="CX935">
        <v>0.3366260826587677</v>
      </c>
      <c r="CY935">
        <v>3.8930721580982208E-2</v>
      </c>
      <c r="CZ935">
        <v>7.9833425581455231E-2</v>
      </c>
      <c r="DA935">
        <v>0.2202344536781311</v>
      </c>
      <c r="DB935">
        <v>0.18338365852832794</v>
      </c>
      <c r="DC935">
        <v>0.19523659348487854</v>
      </c>
      <c r="DD935">
        <v>0.18438538908958435</v>
      </c>
      <c r="DE935">
        <v>0.14297151565551758</v>
      </c>
      <c r="DF935">
        <v>0.18748919665813446</v>
      </c>
      <c r="DG935">
        <v>0.21539917588233948</v>
      </c>
      <c r="DH935">
        <v>0.14876063168048859</v>
      </c>
      <c r="DI935">
        <v>0.16825562715530396</v>
      </c>
      <c r="DJ935">
        <v>0.26576736569404602</v>
      </c>
      <c r="DK935">
        <v>0.20641033351421356</v>
      </c>
      <c r="DL935">
        <v>0.13389243185520172</v>
      </c>
      <c r="DM935">
        <v>0.27664417028427124</v>
      </c>
      <c r="DN935">
        <v>0.33619624376296997</v>
      </c>
      <c r="DO935">
        <v>0.44847258925437927</v>
      </c>
      <c r="DP935">
        <v>0.69597947597503662</v>
      </c>
      <c r="DQ935">
        <v>0.91116154193878174</v>
      </c>
      <c r="DR935">
        <v>1.1217901706695557</v>
      </c>
      <c r="DS935">
        <v>1.0594258308410645</v>
      </c>
      <c r="DT935">
        <v>0.80182880163192749</v>
      </c>
      <c r="DU935">
        <v>0.72682201862335205</v>
      </c>
      <c r="DV935">
        <v>0.75283491611480713</v>
      </c>
      <c r="DW935">
        <v>0.5001036524772644</v>
      </c>
      <c r="DX935">
        <v>0.5115618109703064</v>
      </c>
      <c r="DY935">
        <v>0.61667448282241821</v>
      </c>
      <c r="DZ935">
        <v>0.57145804166793823</v>
      </c>
      <c r="EA935">
        <v>0.52296477556228638</v>
      </c>
      <c r="EB935">
        <v>0.45358681678771973</v>
      </c>
      <c r="EC935">
        <v>0.40868175029754639</v>
      </c>
      <c r="ED935">
        <v>0.42398720979690552</v>
      </c>
      <c r="EE935">
        <v>0.45481455326080322</v>
      </c>
      <c r="EF935">
        <v>0.38666313886642456</v>
      </c>
      <c r="EG935">
        <v>0.42554304003715515</v>
      </c>
      <c r="EH935">
        <v>0.5436251163482666</v>
      </c>
      <c r="EI935">
        <v>0.5673786997795105</v>
      </c>
      <c r="EJ935">
        <v>0.53162586688995361</v>
      </c>
      <c r="EK935">
        <v>0.7430495023727417</v>
      </c>
      <c r="EL935">
        <v>0.80588209629058838</v>
      </c>
      <c r="EM935">
        <v>0.88502895832061768</v>
      </c>
      <c r="EN935">
        <v>1.1317551136016846</v>
      </c>
      <c r="EO935">
        <v>1.4042800664901733</v>
      </c>
      <c r="EP935">
        <v>1.7014280557632446</v>
      </c>
      <c r="EQ935">
        <v>1.7085624933242798</v>
      </c>
      <c r="ER935">
        <v>1.5929757356643677</v>
      </c>
      <c r="ES935">
        <v>1.3250576257705688</v>
      </c>
      <c r="ET935">
        <v>1.3537743091583252</v>
      </c>
      <c r="EU935">
        <v>1.1659641265869141</v>
      </c>
      <c r="EV935">
        <v>1.1349091529846191</v>
      </c>
      <c r="EW935">
        <v>1.1890709400177002</v>
      </c>
      <c r="EX935">
        <v>1.1317757368087769</v>
      </c>
      <c r="EY935">
        <v>70.627204895019531</v>
      </c>
      <c r="EZ935">
        <v>69.773231506347656</v>
      </c>
      <c r="FA935">
        <v>69.044448852539063</v>
      </c>
      <c r="FB935">
        <v>68.3028564453125</v>
      </c>
      <c r="FC935">
        <v>67.819221496582031</v>
      </c>
      <c r="FD935">
        <v>67.26824951171875</v>
      </c>
      <c r="FE935">
        <v>67.079689025878906</v>
      </c>
      <c r="FF935">
        <v>67.562408447265625</v>
      </c>
      <c r="FG935">
        <v>69.795700073242188</v>
      </c>
      <c r="FH935">
        <v>74.234359741210938</v>
      </c>
      <c r="FI935">
        <v>79.25390625</v>
      </c>
      <c r="FJ935">
        <v>83.392936706542969</v>
      </c>
      <c r="FK935">
        <v>86.758010864257813</v>
      </c>
      <c r="FL935">
        <v>89.1466064453125</v>
      </c>
      <c r="FM935">
        <v>90.667289733886719</v>
      </c>
      <c r="FN935">
        <v>90.882484436035156</v>
      </c>
      <c r="FO935">
        <v>91.215057373046875</v>
      </c>
      <c r="FP935">
        <v>90.421058654785156</v>
      </c>
      <c r="FQ935">
        <v>88.824790954589844</v>
      </c>
      <c r="FR935">
        <v>85.869789123535156</v>
      </c>
      <c r="FS935">
        <v>82.061561584472656</v>
      </c>
      <c r="FT935">
        <v>78.469718933105469</v>
      </c>
      <c r="FU935">
        <v>76.116539001464844</v>
      </c>
      <c r="FV935">
        <v>74.588356018066406</v>
      </c>
      <c r="FW935">
        <v>1</v>
      </c>
    </row>
    <row r="936" spans="1:179" x14ac:dyDescent="0.2">
      <c r="A936" t="s">
        <v>241</v>
      </c>
      <c r="B936" t="s">
        <v>248</v>
      </c>
      <c r="C936" t="s">
        <v>218</v>
      </c>
      <c r="D936" t="s">
        <v>11</v>
      </c>
      <c r="E936">
        <v>2016</v>
      </c>
      <c r="F936" t="s">
        <v>227</v>
      </c>
      <c r="G936" t="s">
        <v>246</v>
      </c>
      <c r="H936">
        <v>83.89</v>
      </c>
      <c r="K936">
        <v>16.985379789190002</v>
      </c>
      <c r="L936">
        <v>16.352797914937096</v>
      </c>
      <c r="M936">
        <v>16.296575555607923</v>
      </c>
      <c r="N936">
        <v>16.856116717132721</v>
      </c>
      <c r="O936">
        <v>17.707334679005715</v>
      </c>
      <c r="P936">
        <v>19.198646042824553</v>
      </c>
      <c r="Q936">
        <v>22.459186798793137</v>
      </c>
      <c r="R936">
        <v>24.848813518920185</v>
      </c>
      <c r="S936">
        <v>26.553813895604854</v>
      </c>
      <c r="T936">
        <v>28.156778817018125</v>
      </c>
      <c r="U936">
        <v>29.671004638173489</v>
      </c>
      <c r="V936">
        <v>30.625164475938394</v>
      </c>
      <c r="W936">
        <v>31.013526046929883</v>
      </c>
      <c r="X936">
        <v>31.769852782963181</v>
      </c>
      <c r="Y936">
        <v>32.013754040580935</v>
      </c>
      <c r="Z936">
        <v>30.26057643570109</v>
      </c>
      <c r="AA936">
        <v>29.553541511148566</v>
      </c>
      <c r="AB936">
        <v>28.514301715422885</v>
      </c>
      <c r="AC936">
        <v>26.556131745159355</v>
      </c>
      <c r="AD936">
        <v>25.393122518012586</v>
      </c>
      <c r="AE936">
        <v>24.404998029330581</v>
      </c>
      <c r="AF936">
        <v>22.70205542961266</v>
      </c>
      <c r="AG936">
        <v>20.073001715465228</v>
      </c>
      <c r="AH936">
        <v>18.485861222712465</v>
      </c>
      <c r="AI936">
        <v>-0.53998380899429321</v>
      </c>
      <c r="AJ936">
        <v>-0.423024982213974</v>
      </c>
      <c r="AK936">
        <v>-0.45089367032051086</v>
      </c>
      <c r="AL936">
        <v>-0.34983524680137634</v>
      </c>
      <c r="AM936">
        <v>-0.33227136731147766</v>
      </c>
      <c r="AN936">
        <v>-0.38596802949905396</v>
      </c>
      <c r="AO936">
        <v>-0.41111508011817932</v>
      </c>
      <c r="AP936">
        <v>-0.37213361263275146</v>
      </c>
      <c r="AQ936">
        <v>-0.60212725400924683</v>
      </c>
      <c r="AR936">
        <v>-0.74340945482254028</v>
      </c>
      <c r="AS936">
        <v>-0.76950705051422119</v>
      </c>
      <c r="AT936">
        <v>-0.72568017244338989</v>
      </c>
      <c r="AU936">
        <v>-0.55825561285018921</v>
      </c>
      <c r="AV936">
        <v>-0.34501376748085022</v>
      </c>
      <c r="AW936">
        <v>-0.28476586937904358</v>
      </c>
      <c r="AX936">
        <v>-0.29133981466293335</v>
      </c>
      <c r="AY936">
        <v>-0.49454528093338013</v>
      </c>
      <c r="AZ936">
        <v>-1.0210241079330444</v>
      </c>
      <c r="BA936">
        <v>-0.66905409097671509</v>
      </c>
      <c r="BB936">
        <v>-0.65265113115310669</v>
      </c>
      <c r="BC936">
        <v>-1.0087002515792847</v>
      </c>
      <c r="BD936">
        <v>-0.9072113037109375</v>
      </c>
      <c r="BE936">
        <v>-0.70747190713882446</v>
      </c>
      <c r="BF936">
        <v>-0.72006887197494507</v>
      </c>
      <c r="BG936">
        <v>-0.23698912560939789</v>
      </c>
      <c r="BH936">
        <v>-0.17414005100727081</v>
      </c>
      <c r="BI936">
        <v>-0.20523649454116821</v>
      </c>
      <c r="BJ936">
        <v>-0.13118566572666168</v>
      </c>
      <c r="BK936">
        <v>-0.11092459410429001</v>
      </c>
      <c r="BL936">
        <v>-0.16601994633674622</v>
      </c>
      <c r="BM936">
        <v>-0.17324505746364594</v>
      </c>
      <c r="BN936">
        <v>-0.11524569243192673</v>
      </c>
      <c r="BO936">
        <v>-0.26840105652809143</v>
      </c>
      <c r="BP936">
        <v>-0.37569284439086914</v>
      </c>
      <c r="BQ936">
        <v>-0.33830121159553528</v>
      </c>
      <c r="BR936">
        <v>-0.29144138097763062</v>
      </c>
      <c r="BS936">
        <v>-0.15464602410793304</v>
      </c>
      <c r="BT936">
        <v>5.7874076068401337E-2</v>
      </c>
      <c r="BU936">
        <v>0.17113713920116425</v>
      </c>
      <c r="BV936">
        <v>0.24455299973487854</v>
      </c>
      <c r="BW936">
        <v>0.10560128837823868</v>
      </c>
      <c r="BX936">
        <v>-0.28958475589752197</v>
      </c>
      <c r="BY936">
        <v>-0.11596709489822388</v>
      </c>
      <c r="BZ936">
        <v>-9.7064398229122162E-2</v>
      </c>
      <c r="CA936">
        <v>-0.39309206604957581</v>
      </c>
      <c r="CB936">
        <v>-0.33090788125991821</v>
      </c>
      <c r="CC936">
        <v>-0.17827402055263519</v>
      </c>
      <c r="CD936">
        <v>-0.20203815400600433</v>
      </c>
      <c r="CE936">
        <v>-2.7135923504829407E-2</v>
      </c>
      <c r="CF936">
        <v>-1.7631156370043755E-3</v>
      </c>
      <c r="CG936">
        <v>-3.5095084458589554E-2</v>
      </c>
      <c r="CH936">
        <v>2.0250372588634491E-2</v>
      </c>
      <c r="CI936">
        <v>4.2379520833492279E-2</v>
      </c>
      <c r="CJ936">
        <v>-1.368456706404686E-2</v>
      </c>
      <c r="CK936">
        <v>-8.4970081225037575E-3</v>
      </c>
      <c r="CL936">
        <v>6.2674105167388916E-2</v>
      </c>
      <c r="CM936">
        <v>-3.7263311445713043E-2</v>
      </c>
      <c r="CN936">
        <v>-0.12101342529058456</v>
      </c>
      <c r="CO936">
        <v>-3.9649356156587601E-2</v>
      </c>
      <c r="CP936">
        <v>9.3110892921686172E-3</v>
      </c>
      <c r="CQ936">
        <v>0.12489273399114609</v>
      </c>
      <c r="CR936">
        <v>0.33691298961639404</v>
      </c>
      <c r="CS936">
        <v>0.4868941605091095</v>
      </c>
      <c r="CT936">
        <v>0.61571073532104492</v>
      </c>
      <c r="CU936">
        <v>0.52126097679138184</v>
      </c>
      <c r="CV936">
        <v>0.21700793504714966</v>
      </c>
      <c r="CW936">
        <v>0.2670992910861969</v>
      </c>
      <c r="CX936">
        <v>0.2877332866191864</v>
      </c>
      <c r="CY936">
        <v>3.3276282250881195E-2</v>
      </c>
      <c r="CZ936">
        <v>6.8238131701946259E-2</v>
      </c>
      <c r="DA936">
        <v>0.18824680149555206</v>
      </c>
      <c r="DB936">
        <v>0.15674835443496704</v>
      </c>
      <c r="DC936">
        <v>0.18271727859973907</v>
      </c>
      <c r="DD936">
        <v>0.17061382532119751</v>
      </c>
      <c r="DE936">
        <v>0.1350463330745697</v>
      </c>
      <c r="DF936">
        <v>0.17168641090393066</v>
      </c>
      <c r="DG936">
        <v>0.19568362832069397</v>
      </c>
      <c r="DH936">
        <v>0.1386508047580719</v>
      </c>
      <c r="DI936">
        <v>0.15625104308128357</v>
      </c>
      <c r="DJ936">
        <v>0.24059391021728516</v>
      </c>
      <c r="DK936">
        <v>0.19387443363666534</v>
      </c>
      <c r="DL936">
        <v>0.13366597890853882</v>
      </c>
      <c r="DM936">
        <v>0.25900250673294067</v>
      </c>
      <c r="DN936">
        <v>0.31006354093551636</v>
      </c>
      <c r="DO936">
        <v>0.40443149209022522</v>
      </c>
      <c r="DP936">
        <v>0.61595189571380615</v>
      </c>
      <c r="DQ936">
        <v>0.80265116691589355</v>
      </c>
      <c r="DR936">
        <v>0.98686844110488892</v>
      </c>
      <c r="DS936">
        <v>0.9369206428527832</v>
      </c>
      <c r="DT936">
        <v>0.72360062599182129</v>
      </c>
      <c r="DU936">
        <v>0.65016567707061768</v>
      </c>
      <c r="DV936">
        <v>0.67253094911575317</v>
      </c>
      <c r="DW936">
        <v>0.45964464545249939</v>
      </c>
      <c r="DX936">
        <v>0.46738415956497192</v>
      </c>
      <c r="DY936">
        <v>0.55476760864257813</v>
      </c>
      <c r="DZ936">
        <v>0.51553487777709961</v>
      </c>
      <c r="EA936">
        <v>0.4857119619846344</v>
      </c>
      <c r="EB936">
        <v>0.4194987416267395</v>
      </c>
      <c r="EC936">
        <v>0.38070350885391235</v>
      </c>
      <c r="ED936">
        <v>0.39033600687980652</v>
      </c>
      <c r="EE936">
        <v>0.41703042387962341</v>
      </c>
      <c r="EF936">
        <v>0.35859888792037964</v>
      </c>
      <c r="EG936">
        <v>0.39412105083465576</v>
      </c>
      <c r="EH936">
        <v>0.4974818229675293</v>
      </c>
      <c r="EI936">
        <v>0.52760064601898193</v>
      </c>
      <c r="EJ936">
        <v>0.50138258934020996</v>
      </c>
      <c r="EK936">
        <v>0.69020837545394897</v>
      </c>
      <c r="EL936">
        <v>0.74430233240127563</v>
      </c>
      <c r="EM936">
        <v>0.8080410361289978</v>
      </c>
      <c r="EN936">
        <v>1.0188397169113159</v>
      </c>
      <c r="EO936">
        <v>1.258554220199585</v>
      </c>
      <c r="EP936">
        <v>1.5227612257003784</v>
      </c>
      <c r="EQ936">
        <v>1.537067174911499</v>
      </c>
      <c r="ER936">
        <v>1.4550399780273438</v>
      </c>
      <c r="ES936">
        <v>1.2032526731491089</v>
      </c>
      <c r="ET936">
        <v>1.2281177043914795</v>
      </c>
      <c r="EU936">
        <v>1.0752527713775635</v>
      </c>
      <c r="EV936">
        <v>1.0436875820159912</v>
      </c>
      <c r="EW936">
        <v>1.083965539932251</v>
      </c>
      <c r="EX936">
        <v>1.0335656404495239</v>
      </c>
      <c r="EY936">
        <v>70.627204895019531</v>
      </c>
      <c r="EZ936">
        <v>69.773231506347656</v>
      </c>
      <c r="FA936">
        <v>69.044448852539063</v>
      </c>
      <c r="FB936">
        <v>68.3028564453125</v>
      </c>
      <c r="FC936">
        <v>67.819221496582031</v>
      </c>
      <c r="FD936">
        <v>67.26824951171875</v>
      </c>
      <c r="FE936">
        <v>67.079689025878906</v>
      </c>
      <c r="FF936">
        <v>67.562408447265625</v>
      </c>
      <c r="FG936">
        <v>69.795700073242188</v>
      </c>
      <c r="FH936">
        <v>74.234359741210938</v>
      </c>
      <c r="FI936">
        <v>79.25390625</v>
      </c>
      <c r="FJ936">
        <v>83.392936706542969</v>
      </c>
      <c r="FK936">
        <v>86.758010864257813</v>
      </c>
      <c r="FL936">
        <v>89.1466064453125</v>
      </c>
      <c r="FM936">
        <v>90.667289733886719</v>
      </c>
      <c r="FN936">
        <v>90.882476806640625</v>
      </c>
      <c r="FO936">
        <v>91.215057373046875</v>
      </c>
      <c r="FP936">
        <v>90.421066284179688</v>
      </c>
      <c r="FQ936">
        <v>88.824790954589844</v>
      </c>
      <c r="FR936">
        <v>85.869796752929687</v>
      </c>
      <c r="FS936">
        <v>82.061561584472656</v>
      </c>
      <c r="FT936">
        <v>78.469718933105469</v>
      </c>
      <c r="FU936">
        <v>76.116539001464844</v>
      </c>
      <c r="FV936">
        <v>74.588356018066406</v>
      </c>
      <c r="FW936">
        <v>1</v>
      </c>
    </row>
    <row r="937" spans="1:179" x14ac:dyDescent="0.2">
      <c r="A937" t="s">
        <v>241</v>
      </c>
      <c r="B937" t="s">
        <v>248</v>
      </c>
      <c r="C937" t="s">
        <v>218</v>
      </c>
      <c r="D937" t="s">
        <v>11</v>
      </c>
      <c r="E937" t="s">
        <v>250</v>
      </c>
      <c r="F937" t="s">
        <v>227</v>
      </c>
      <c r="G937" t="s">
        <v>246</v>
      </c>
      <c r="H937">
        <v>79.64</v>
      </c>
      <c r="K937">
        <v>16.125653394539494</v>
      </c>
      <c r="L937">
        <v>15.525090076293138</v>
      </c>
      <c r="M937">
        <v>15.471713449404731</v>
      </c>
      <c r="N937">
        <v>16.002933059605585</v>
      </c>
      <c r="O937">
        <v>16.811066053199649</v>
      </c>
      <c r="P937">
        <v>18.226893691718843</v>
      </c>
      <c r="Q937">
        <v>21.322399989610492</v>
      </c>
      <c r="R937">
        <v>23.591074149938855</v>
      </c>
      <c r="S937">
        <v>25.20977478855951</v>
      </c>
      <c r="T937">
        <v>26.731604564939705</v>
      </c>
      <c r="U937">
        <v>28.169186830162506</v>
      </c>
      <c r="V937">
        <v>29.075051227529663</v>
      </c>
      <c r="W937">
        <v>29.443755617027815</v>
      </c>
      <c r="X937">
        <v>30.161800367846894</v>
      </c>
      <c r="Y937">
        <v>30.393356399660757</v>
      </c>
      <c r="Z937">
        <v>28.728917055575327</v>
      </c>
      <c r="AA937">
        <v>28.057669178125771</v>
      </c>
      <c r="AB937">
        <v>27.071031201955822</v>
      </c>
      <c r="AC937">
        <v>25.211975318603614</v>
      </c>
      <c r="AD937">
        <v>24.107832583829097</v>
      </c>
      <c r="AE937">
        <v>23.169722679140154</v>
      </c>
      <c r="AF937">
        <v>21.552975661724371</v>
      </c>
      <c r="AG937">
        <v>19.056993265325456</v>
      </c>
      <c r="AH937">
        <v>17.550186953531458</v>
      </c>
      <c r="AI937">
        <v>-0.52546268701553345</v>
      </c>
      <c r="AJ937">
        <v>-0.41213607788085938</v>
      </c>
      <c r="AK937">
        <v>-0.43845772743225098</v>
      </c>
      <c r="AL937">
        <v>-0.34137254953384399</v>
      </c>
      <c r="AM937">
        <v>-0.32481172680854797</v>
      </c>
      <c r="AN937">
        <v>-0.37573134899139404</v>
      </c>
      <c r="AO937">
        <v>-0.40036332607269287</v>
      </c>
      <c r="AP937">
        <v>-0.3641589879989624</v>
      </c>
      <c r="AQ937">
        <v>-0.58576005697250366</v>
      </c>
      <c r="AR937">
        <v>-0.72132819890975952</v>
      </c>
      <c r="AS937">
        <v>-0.74878925085067749</v>
      </c>
      <c r="AT937">
        <v>-0.70730888843536377</v>
      </c>
      <c r="AU937">
        <v>-0.54706364870071411</v>
      </c>
      <c r="AV937">
        <v>-0.34458467364311218</v>
      </c>
      <c r="AW937">
        <v>-0.28962770104408264</v>
      </c>
      <c r="AX937">
        <v>-0.29925087094306946</v>
      </c>
      <c r="AY937">
        <v>-0.4948875904083252</v>
      </c>
      <c r="AZ937">
        <v>-1.0002694129943848</v>
      </c>
      <c r="BA937">
        <v>-0.65857386589050293</v>
      </c>
      <c r="BB937">
        <v>-0.64310687780380249</v>
      </c>
      <c r="BC937">
        <v>-0.98367202281951904</v>
      </c>
      <c r="BD937">
        <v>-0.88565826416015625</v>
      </c>
      <c r="BE937">
        <v>-0.69403707981109619</v>
      </c>
      <c r="BF937">
        <v>-0.70552432537078857</v>
      </c>
      <c r="BG937">
        <v>-0.23023571074008942</v>
      </c>
      <c r="BH937">
        <v>-0.16963167488574982</v>
      </c>
      <c r="BI937">
        <v>-0.19909831881523132</v>
      </c>
      <c r="BJ937">
        <v>-0.12832836806774139</v>
      </c>
      <c r="BK937">
        <v>-0.10913948714733124</v>
      </c>
      <c r="BL937">
        <v>-0.16142195463180542</v>
      </c>
      <c r="BM937">
        <v>-0.16859142482280731</v>
      </c>
      <c r="BN937">
        <v>-0.11385675519704819</v>
      </c>
      <c r="BO937">
        <v>-0.26058939099311829</v>
      </c>
      <c r="BP937">
        <v>-0.363038569688797</v>
      </c>
      <c r="BQ937">
        <v>-0.3286379873752594</v>
      </c>
      <c r="BR937">
        <v>-0.2842024564743042</v>
      </c>
      <c r="BS937">
        <v>-0.15380117297172546</v>
      </c>
      <c r="BT937">
        <v>4.7974564135074615E-2</v>
      </c>
      <c r="BU937">
        <v>0.15458755195140839</v>
      </c>
      <c r="BV937">
        <v>0.2229035496711731</v>
      </c>
      <c r="BW937">
        <v>8.9873351156711578E-2</v>
      </c>
      <c r="BX937">
        <v>-0.28758153319358826</v>
      </c>
      <c r="BY937">
        <v>-0.11966605484485626</v>
      </c>
      <c r="BZ937">
        <v>-0.10176337510347366</v>
      </c>
      <c r="CA937">
        <v>-0.38384580612182617</v>
      </c>
      <c r="CB937">
        <v>-0.3241291344165802</v>
      </c>
      <c r="CC937">
        <v>-0.17840595543384552</v>
      </c>
      <c r="CD937">
        <v>-0.20077407360076904</v>
      </c>
      <c r="CE937">
        <v>-2.5762420147657394E-2</v>
      </c>
      <c r="CF937">
        <v>-1.6738743288442492E-3</v>
      </c>
      <c r="CG937">
        <v>-3.3318724483251572E-2</v>
      </c>
      <c r="CH937">
        <v>1.9225386902689934E-2</v>
      </c>
      <c r="CI937">
        <v>4.0234453976154327E-2</v>
      </c>
      <c r="CJ937">
        <v>-1.2991913594305515E-2</v>
      </c>
      <c r="CK937">
        <v>-8.0669261515140533E-3</v>
      </c>
      <c r="CL937">
        <v>5.9501815587282181E-2</v>
      </c>
      <c r="CM937">
        <v>-3.5377204418182373E-2</v>
      </c>
      <c r="CN937">
        <v>-0.11488825082778931</v>
      </c>
      <c r="CO937">
        <v>-3.7642478942871094E-2</v>
      </c>
      <c r="CP937">
        <v>8.8398018851876259E-3</v>
      </c>
      <c r="CQ937">
        <v>0.1185712069272995</v>
      </c>
      <c r="CR937">
        <v>0.31985989212989807</v>
      </c>
      <c r="CS937">
        <v>0.46224969625473022</v>
      </c>
      <c r="CT937">
        <v>0.58454608917236328</v>
      </c>
      <c r="CU937">
        <v>0.49487701058387756</v>
      </c>
      <c r="CV937">
        <v>0.2060239315032959</v>
      </c>
      <c r="CW937">
        <v>0.25357988476753235</v>
      </c>
      <c r="CX937">
        <v>0.27316948771476746</v>
      </c>
      <c r="CY937">
        <v>3.1591981649398804E-2</v>
      </c>
      <c r="CZ937">
        <v>6.4784213900566101E-2</v>
      </c>
      <c r="DA937">
        <v>0.17871856689453125</v>
      </c>
      <c r="DB937">
        <v>0.14881442487239838</v>
      </c>
      <c r="DC937">
        <v>0.17871087789535522</v>
      </c>
      <c r="DD937">
        <v>0.16628392040729523</v>
      </c>
      <c r="DE937">
        <v>0.13246087729930878</v>
      </c>
      <c r="DF937">
        <v>0.16677914559841156</v>
      </c>
      <c r="DG937">
        <v>0.18960839509963989</v>
      </c>
      <c r="DH937">
        <v>0.13543811440467834</v>
      </c>
      <c r="DI937">
        <v>0.1524575799703598</v>
      </c>
      <c r="DJ937">
        <v>0.23286038637161255</v>
      </c>
      <c r="DK937">
        <v>0.18983499705791473</v>
      </c>
      <c r="DL937">
        <v>0.13326206803321838</v>
      </c>
      <c r="DM937">
        <v>0.25335302948951721</v>
      </c>
      <c r="DN937">
        <v>0.3018820583820343</v>
      </c>
      <c r="DO937">
        <v>0.39094358682632446</v>
      </c>
      <c r="DP937">
        <v>0.59174525737762451</v>
      </c>
      <c r="DQ937">
        <v>0.76991182565689087</v>
      </c>
      <c r="DR937">
        <v>0.94618868827819824</v>
      </c>
      <c r="DS937">
        <v>0.89988064765930176</v>
      </c>
      <c r="DT937">
        <v>0.69962942600250244</v>
      </c>
      <c r="DU937">
        <v>0.62682580947875977</v>
      </c>
      <c r="DV937">
        <v>0.64810234308242798</v>
      </c>
      <c r="DW937">
        <v>0.44702976942062378</v>
      </c>
      <c r="DX937">
        <v>0.4536975622177124</v>
      </c>
      <c r="DY937">
        <v>0.53584307432174683</v>
      </c>
      <c r="DZ937">
        <v>0.4984029233455658</v>
      </c>
      <c r="EA937">
        <v>0.47393783926963806</v>
      </c>
      <c r="EB937">
        <v>0.40878832340240479</v>
      </c>
      <c r="EC937">
        <v>0.37182030081748962</v>
      </c>
      <c r="ED937">
        <v>0.37982332706451416</v>
      </c>
      <c r="EE937">
        <v>0.40528064966201782</v>
      </c>
      <c r="EF937">
        <v>0.34974750876426697</v>
      </c>
      <c r="EG937">
        <v>0.38422945141792297</v>
      </c>
      <c r="EH937">
        <v>0.48316261172294617</v>
      </c>
      <c r="EI937">
        <v>0.51500564813613892</v>
      </c>
      <c r="EJ937">
        <v>0.4915517270565033</v>
      </c>
      <c r="EK937">
        <v>0.6735042929649353</v>
      </c>
      <c r="EL937">
        <v>0.72498852014541626</v>
      </c>
      <c r="EM937">
        <v>0.78420603275299072</v>
      </c>
      <c r="EN937">
        <v>0.98430448770523071</v>
      </c>
      <c r="EO937">
        <v>1.2141270637512207</v>
      </c>
      <c r="EP937">
        <v>1.4683431386947632</v>
      </c>
      <c r="EQ937">
        <v>1.4846415519714355</v>
      </c>
      <c r="ER937">
        <v>1.4123172760009766</v>
      </c>
      <c r="ES937">
        <v>1.1657336950302124</v>
      </c>
      <c r="ET937">
        <v>1.1894458532333374</v>
      </c>
      <c r="EU937">
        <v>1.0468559265136719</v>
      </c>
      <c r="EV937">
        <v>1.0152267217636108</v>
      </c>
      <c r="EW937">
        <v>1.0514742136001587</v>
      </c>
      <c r="EX937">
        <v>1.0031532049179077</v>
      </c>
      <c r="EY937">
        <v>70.627204895019531</v>
      </c>
      <c r="EZ937">
        <v>69.773231506347656</v>
      </c>
      <c r="FA937">
        <v>69.044448852539063</v>
      </c>
      <c r="FB937">
        <v>68.3028564453125</v>
      </c>
      <c r="FC937">
        <v>67.819221496582031</v>
      </c>
      <c r="FD937">
        <v>67.26824951171875</v>
      </c>
      <c r="FE937">
        <v>67.079689025878906</v>
      </c>
      <c r="FF937">
        <v>67.562408447265625</v>
      </c>
      <c r="FG937">
        <v>69.795700073242188</v>
      </c>
      <c r="FH937">
        <v>74.234359741210938</v>
      </c>
      <c r="FI937">
        <v>79.25390625</v>
      </c>
      <c r="FJ937">
        <v>83.392936706542969</v>
      </c>
      <c r="FK937">
        <v>86.758010864257813</v>
      </c>
      <c r="FL937">
        <v>89.146614074707031</v>
      </c>
      <c r="FM937">
        <v>90.667289733886719</v>
      </c>
      <c r="FN937">
        <v>90.882484436035156</v>
      </c>
      <c r="FO937">
        <v>91.215057373046875</v>
      </c>
      <c r="FP937">
        <v>90.421058654785156</v>
      </c>
      <c r="FQ937">
        <v>88.824790954589844</v>
      </c>
      <c r="FR937">
        <v>85.869789123535156</v>
      </c>
      <c r="FS937">
        <v>82.061561584472656</v>
      </c>
      <c r="FT937">
        <v>78.469718933105469</v>
      </c>
      <c r="FU937">
        <v>76.116539001464844</v>
      </c>
      <c r="FV937">
        <v>74.588356018066406</v>
      </c>
      <c r="FW937">
        <v>1</v>
      </c>
    </row>
    <row r="938" spans="1:179" x14ac:dyDescent="0.2">
      <c r="A938" t="s">
        <v>241</v>
      </c>
      <c r="B938" t="s">
        <v>248</v>
      </c>
      <c r="C938" t="s">
        <v>218</v>
      </c>
      <c r="D938" t="s">
        <v>36</v>
      </c>
      <c r="E938">
        <v>2015</v>
      </c>
      <c r="F938" t="s">
        <v>224</v>
      </c>
      <c r="G938" t="s">
        <v>247</v>
      </c>
      <c r="H938">
        <v>0</v>
      </c>
      <c r="FW938">
        <v>0</v>
      </c>
    </row>
    <row r="939" spans="1:179" x14ac:dyDescent="0.2">
      <c r="A939" t="s">
        <v>241</v>
      </c>
      <c r="B939" t="s">
        <v>248</v>
      </c>
      <c r="C939" t="s">
        <v>218</v>
      </c>
      <c r="D939" t="s">
        <v>36</v>
      </c>
      <c r="E939">
        <v>2016</v>
      </c>
      <c r="F939" t="s">
        <v>224</v>
      </c>
      <c r="G939" t="s">
        <v>247</v>
      </c>
      <c r="H939">
        <v>0</v>
      </c>
      <c r="FW939">
        <v>0</v>
      </c>
    </row>
    <row r="940" spans="1:179" x14ac:dyDescent="0.2">
      <c r="A940" t="s">
        <v>241</v>
      </c>
      <c r="B940" t="s">
        <v>248</v>
      </c>
      <c r="C940" t="s">
        <v>218</v>
      </c>
      <c r="D940" t="s">
        <v>36</v>
      </c>
      <c r="E940" t="s">
        <v>250</v>
      </c>
      <c r="F940" t="s">
        <v>224</v>
      </c>
      <c r="G940" t="s">
        <v>247</v>
      </c>
      <c r="H940">
        <v>0</v>
      </c>
      <c r="FW940">
        <v>0</v>
      </c>
    </row>
    <row r="941" spans="1:179" x14ac:dyDescent="0.2">
      <c r="A941" t="s">
        <v>241</v>
      </c>
      <c r="B941" t="s">
        <v>248</v>
      </c>
      <c r="C941" t="s">
        <v>218</v>
      </c>
      <c r="D941" t="s">
        <v>37</v>
      </c>
      <c r="E941">
        <v>2015</v>
      </c>
      <c r="F941" t="s">
        <v>224</v>
      </c>
      <c r="G941" t="s">
        <v>247</v>
      </c>
      <c r="H941">
        <v>0</v>
      </c>
      <c r="FW941">
        <v>0</v>
      </c>
    </row>
    <row r="942" spans="1:179" x14ac:dyDescent="0.2">
      <c r="A942" t="s">
        <v>241</v>
      </c>
      <c r="B942" t="s">
        <v>248</v>
      </c>
      <c r="C942" t="s">
        <v>218</v>
      </c>
      <c r="D942" t="s">
        <v>37</v>
      </c>
      <c r="E942">
        <v>2016</v>
      </c>
      <c r="F942" t="s">
        <v>224</v>
      </c>
      <c r="G942" t="s">
        <v>247</v>
      </c>
      <c r="H942">
        <v>0</v>
      </c>
      <c r="FW942">
        <v>0</v>
      </c>
    </row>
    <row r="943" spans="1:179" x14ac:dyDescent="0.2">
      <c r="A943" t="s">
        <v>241</v>
      </c>
      <c r="B943" t="s">
        <v>248</v>
      </c>
      <c r="C943" t="s">
        <v>218</v>
      </c>
      <c r="D943" t="s">
        <v>37</v>
      </c>
      <c r="E943" t="s">
        <v>250</v>
      </c>
      <c r="F943" t="s">
        <v>224</v>
      </c>
      <c r="G943" t="s">
        <v>247</v>
      </c>
      <c r="H943">
        <v>0</v>
      </c>
      <c r="FW943">
        <v>0</v>
      </c>
    </row>
    <row r="944" spans="1:179" x14ac:dyDescent="0.2">
      <c r="A944" t="s">
        <v>241</v>
      </c>
      <c r="B944" t="s">
        <v>248</v>
      </c>
      <c r="C944" t="s">
        <v>218</v>
      </c>
      <c r="D944" t="s">
        <v>38</v>
      </c>
      <c r="E944">
        <v>2015</v>
      </c>
      <c r="F944" t="s">
        <v>224</v>
      </c>
      <c r="G944" t="s">
        <v>247</v>
      </c>
      <c r="H944">
        <v>0</v>
      </c>
      <c r="FW944">
        <v>0</v>
      </c>
    </row>
    <row r="945" spans="1:179" x14ac:dyDescent="0.2">
      <c r="A945" t="s">
        <v>241</v>
      </c>
      <c r="B945" t="s">
        <v>248</v>
      </c>
      <c r="C945" t="s">
        <v>218</v>
      </c>
      <c r="D945" t="s">
        <v>38</v>
      </c>
      <c r="E945">
        <v>2016</v>
      </c>
      <c r="F945" t="s">
        <v>224</v>
      </c>
      <c r="G945" t="s">
        <v>247</v>
      </c>
      <c r="H945">
        <v>0</v>
      </c>
      <c r="FW945">
        <v>0</v>
      </c>
    </row>
    <row r="946" spans="1:179" x14ac:dyDescent="0.2">
      <c r="A946" t="s">
        <v>241</v>
      </c>
      <c r="B946" t="s">
        <v>248</v>
      </c>
      <c r="C946" t="s">
        <v>218</v>
      </c>
      <c r="D946" t="s">
        <v>38</v>
      </c>
      <c r="E946" t="s">
        <v>250</v>
      </c>
      <c r="F946" t="s">
        <v>224</v>
      </c>
      <c r="G946" t="s">
        <v>247</v>
      </c>
      <c r="H946">
        <v>0</v>
      </c>
      <c r="FW946">
        <v>0</v>
      </c>
    </row>
    <row r="947" spans="1:179" x14ac:dyDescent="0.2">
      <c r="A947" t="s">
        <v>241</v>
      </c>
      <c r="B947" t="s">
        <v>248</v>
      </c>
      <c r="C947" t="s">
        <v>218</v>
      </c>
      <c r="D947" t="s">
        <v>39</v>
      </c>
      <c r="E947">
        <v>2015</v>
      </c>
      <c r="F947" t="s">
        <v>224</v>
      </c>
      <c r="G947" t="s">
        <v>247</v>
      </c>
      <c r="H947">
        <v>0</v>
      </c>
      <c r="FW947">
        <v>0</v>
      </c>
    </row>
    <row r="948" spans="1:179" x14ac:dyDescent="0.2">
      <c r="A948" t="s">
        <v>241</v>
      </c>
      <c r="B948" t="s">
        <v>248</v>
      </c>
      <c r="C948" t="s">
        <v>218</v>
      </c>
      <c r="D948" t="s">
        <v>39</v>
      </c>
      <c r="E948">
        <v>2016</v>
      </c>
      <c r="F948" t="s">
        <v>224</v>
      </c>
      <c r="G948" t="s">
        <v>247</v>
      </c>
      <c r="H948">
        <v>0</v>
      </c>
      <c r="FW948">
        <v>0</v>
      </c>
    </row>
    <row r="949" spans="1:179" x14ac:dyDescent="0.2">
      <c r="A949" t="s">
        <v>241</v>
      </c>
      <c r="B949" t="s">
        <v>248</v>
      </c>
      <c r="C949" t="s">
        <v>218</v>
      </c>
      <c r="D949" t="s">
        <v>39</v>
      </c>
      <c r="E949" t="s">
        <v>250</v>
      </c>
      <c r="F949" t="s">
        <v>224</v>
      </c>
      <c r="G949" t="s">
        <v>247</v>
      </c>
      <c r="H949">
        <v>0</v>
      </c>
      <c r="FW949">
        <v>0</v>
      </c>
    </row>
    <row r="950" spans="1:179" x14ac:dyDescent="0.2">
      <c r="A950" t="s">
        <v>241</v>
      </c>
      <c r="B950" t="s">
        <v>248</v>
      </c>
      <c r="C950" t="s">
        <v>218</v>
      </c>
      <c r="D950" t="s">
        <v>40</v>
      </c>
      <c r="E950">
        <v>2015</v>
      </c>
      <c r="F950" t="s">
        <v>224</v>
      </c>
      <c r="G950" t="s">
        <v>247</v>
      </c>
      <c r="H950">
        <v>0</v>
      </c>
      <c r="FW950">
        <v>0</v>
      </c>
    </row>
    <row r="951" spans="1:179" x14ac:dyDescent="0.2">
      <c r="A951" t="s">
        <v>241</v>
      </c>
      <c r="B951" t="s">
        <v>248</v>
      </c>
      <c r="C951" t="s">
        <v>218</v>
      </c>
      <c r="D951" t="s">
        <v>40</v>
      </c>
      <c r="E951">
        <v>2016</v>
      </c>
      <c r="F951" t="s">
        <v>224</v>
      </c>
      <c r="G951" t="s">
        <v>247</v>
      </c>
      <c r="H951">
        <v>0</v>
      </c>
      <c r="FW951">
        <v>0</v>
      </c>
    </row>
    <row r="952" spans="1:179" x14ac:dyDescent="0.2">
      <c r="A952" t="s">
        <v>241</v>
      </c>
      <c r="B952" t="s">
        <v>248</v>
      </c>
      <c r="C952" t="s">
        <v>218</v>
      </c>
      <c r="D952" t="s">
        <v>40</v>
      </c>
      <c r="E952" t="s">
        <v>250</v>
      </c>
      <c r="F952" t="s">
        <v>224</v>
      </c>
      <c r="G952" t="s">
        <v>247</v>
      </c>
      <c r="H952">
        <v>0</v>
      </c>
      <c r="FW952">
        <v>0</v>
      </c>
    </row>
    <row r="953" spans="1:179" x14ac:dyDescent="0.2">
      <c r="A953" t="s">
        <v>241</v>
      </c>
      <c r="B953" t="s">
        <v>248</v>
      </c>
      <c r="C953" t="s">
        <v>218</v>
      </c>
      <c r="D953" t="s">
        <v>41</v>
      </c>
      <c r="E953">
        <v>2015</v>
      </c>
      <c r="F953" t="s">
        <v>224</v>
      </c>
      <c r="G953" t="s">
        <v>247</v>
      </c>
      <c r="H953">
        <v>0</v>
      </c>
      <c r="FW953">
        <v>0</v>
      </c>
    </row>
    <row r="954" spans="1:179" x14ac:dyDescent="0.2">
      <c r="A954" t="s">
        <v>241</v>
      </c>
      <c r="B954" t="s">
        <v>248</v>
      </c>
      <c r="C954" t="s">
        <v>218</v>
      </c>
      <c r="D954" t="s">
        <v>41</v>
      </c>
      <c r="E954">
        <v>2016</v>
      </c>
      <c r="F954" t="s">
        <v>224</v>
      </c>
      <c r="G954" t="s">
        <v>247</v>
      </c>
      <c r="H954">
        <v>0</v>
      </c>
      <c r="FW954">
        <v>0</v>
      </c>
    </row>
    <row r="955" spans="1:179" x14ac:dyDescent="0.2">
      <c r="A955" t="s">
        <v>241</v>
      </c>
      <c r="B955" t="s">
        <v>248</v>
      </c>
      <c r="C955" t="s">
        <v>218</v>
      </c>
      <c r="D955" t="s">
        <v>41</v>
      </c>
      <c r="E955" t="s">
        <v>250</v>
      </c>
      <c r="F955" t="s">
        <v>224</v>
      </c>
      <c r="G955" t="s">
        <v>247</v>
      </c>
      <c r="H955">
        <v>0</v>
      </c>
      <c r="FW955">
        <v>0</v>
      </c>
    </row>
    <row r="956" spans="1:179" x14ac:dyDescent="0.2">
      <c r="A956" t="s">
        <v>241</v>
      </c>
      <c r="B956" t="s">
        <v>248</v>
      </c>
      <c r="C956" t="s">
        <v>218</v>
      </c>
      <c r="D956" t="s">
        <v>42</v>
      </c>
      <c r="E956">
        <v>2015</v>
      </c>
      <c r="F956" t="s">
        <v>224</v>
      </c>
      <c r="G956" t="s">
        <v>247</v>
      </c>
      <c r="H956">
        <v>0</v>
      </c>
      <c r="FW956">
        <v>0</v>
      </c>
    </row>
    <row r="957" spans="1:179" x14ac:dyDescent="0.2">
      <c r="A957" t="s">
        <v>241</v>
      </c>
      <c r="B957" t="s">
        <v>248</v>
      </c>
      <c r="C957" t="s">
        <v>218</v>
      </c>
      <c r="D957" t="s">
        <v>42</v>
      </c>
      <c r="E957">
        <v>2016</v>
      </c>
      <c r="F957" t="s">
        <v>224</v>
      </c>
      <c r="G957" t="s">
        <v>247</v>
      </c>
      <c r="H957">
        <v>0</v>
      </c>
      <c r="FW957">
        <v>0</v>
      </c>
    </row>
    <row r="958" spans="1:179" x14ac:dyDescent="0.2">
      <c r="A958" t="s">
        <v>241</v>
      </c>
      <c r="B958" t="s">
        <v>248</v>
      </c>
      <c r="C958" t="s">
        <v>218</v>
      </c>
      <c r="D958" t="s">
        <v>42</v>
      </c>
      <c r="E958" t="s">
        <v>250</v>
      </c>
      <c r="F958" t="s">
        <v>224</v>
      </c>
      <c r="G958" t="s">
        <v>247</v>
      </c>
      <c r="H958">
        <v>0</v>
      </c>
      <c r="FW958">
        <v>0</v>
      </c>
    </row>
    <row r="959" spans="1:179" x14ac:dyDescent="0.2">
      <c r="A959" t="s">
        <v>241</v>
      </c>
      <c r="B959" t="s">
        <v>248</v>
      </c>
      <c r="C959" t="s">
        <v>218</v>
      </c>
      <c r="D959" t="s">
        <v>43</v>
      </c>
      <c r="E959">
        <v>2015</v>
      </c>
      <c r="F959" t="s">
        <v>224</v>
      </c>
      <c r="G959" t="s">
        <v>247</v>
      </c>
      <c r="H959">
        <v>0</v>
      </c>
      <c r="FW959">
        <v>0</v>
      </c>
    </row>
    <row r="960" spans="1:179" x14ac:dyDescent="0.2">
      <c r="A960" t="s">
        <v>241</v>
      </c>
      <c r="B960" t="s">
        <v>248</v>
      </c>
      <c r="C960" t="s">
        <v>218</v>
      </c>
      <c r="D960" t="s">
        <v>43</v>
      </c>
      <c r="E960">
        <v>2016</v>
      </c>
      <c r="F960" t="s">
        <v>224</v>
      </c>
      <c r="G960" t="s">
        <v>247</v>
      </c>
      <c r="H960">
        <v>0</v>
      </c>
      <c r="FW960">
        <v>0</v>
      </c>
    </row>
    <row r="961" spans="1:179" x14ac:dyDescent="0.2">
      <c r="A961" t="s">
        <v>241</v>
      </c>
      <c r="B961" t="s">
        <v>248</v>
      </c>
      <c r="C961" t="s">
        <v>218</v>
      </c>
      <c r="D961" t="s">
        <v>43</v>
      </c>
      <c r="E961" t="s">
        <v>250</v>
      </c>
      <c r="F961" t="s">
        <v>224</v>
      </c>
      <c r="G961" t="s">
        <v>247</v>
      </c>
      <c r="H961">
        <v>0</v>
      </c>
      <c r="FW961">
        <v>0</v>
      </c>
    </row>
    <row r="962" spans="1:179" x14ac:dyDescent="0.2">
      <c r="A962" t="s">
        <v>241</v>
      </c>
      <c r="B962" t="s">
        <v>248</v>
      </c>
      <c r="C962" t="s">
        <v>218</v>
      </c>
      <c r="D962" t="s">
        <v>44</v>
      </c>
      <c r="E962">
        <v>2015</v>
      </c>
      <c r="F962" t="s">
        <v>224</v>
      </c>
      <c r="G962" t="s">
        <v>247</v>
      </c>
      <c r="H962">
        <v>0</v>
      </c>
      <c r="FW962">
        <v>0</v>
      </c>
    </row>
    <row r="963" spans="1:179" x14ac:dyDescent="0.2">
      <c r="A963" t="s">
        <v>241</v>
      </c>
      <c r="B963" t="s">
        <v>248</v>
      </c>
      <c r="C963" t="s">
        <v>218</v>
      </c>
      <c r="D963" t="s">
        <v>44</v>
      </c>
      <c r="E963">
        <v>2016</v>
      </c>
      <c r="F963" t="s">
        <v>224</v>
      </c>
      <c r="G963" t="s">
        <v>247</v>
      </c>
      <c r="H963">
        <v>0</v>
      </c>
      <c r="FW963">
        <v>0</v>
      </c>
    </row>
    <row r="964" spans="1:179" x14ac:dyDescent="0.2">
      <c r="A964" t="s">
        <v>241</v>
      </c>
      <c r="B964" t="s">
        <v>248</v>
      </c>
      <c r="C964" t="s">
        <v>218</v>
      </c>
      <c r="D964" t="s">
        <v>44</v>
      </c>
      <c r="E964" t="s">
        <v>250</v>
      </c>
      <c r="F964" t="s">
        <v>224</v>
      </c>
      <c r="G964" t="s">
        <v>247</v>
      </c>
      <c r="H964">
        <v>0</v>
      </c>
      <c r="FW964">
        <v>0</v>
      </c>
    </row>
    <row r="965" spans="1:179" x14ac:dyDescent="0.2">
      <c r="A965" t="s">
        <v>241</v>
      </c>
      <c r="B965" t="s">
        <v>248</v>
      </c>
      <c r="C965" t="s">
        <v>218</v>
      </c>
      <c r="D965" t="s">
        <v>45</v>
      </c>
      <c r="E965">
        <v>2015</v>
      </c>
      <c r="F965" t="s">
        <v>224</v>
      </c>
      <c r="G965" t="s">
        <v>247</v>
      </c>
      <c r="H965">
        <v>0</v>
      </c>
      <c r="FW965">
        <v>0</v>
      </c>
    </row>
    <row r="966" spans="1:179" x14ac:dyDescent="0.2">
      <c r="A966" t="s">
        <v>241</v>
      </c>
      <c r="B966" t="s">
        <v>248</v>
      </c>
      <c r="C966" t="s">
        <v>218</v>
      </c>
      <c r="D966" t="s">
        <v>45</v>
      </c>
      <c r="E966">
        <v>2016</v>
      </c>
      <c r="F966" t="s">
        <v>224</v>
      </c>
      <c r="G966" t="s">
        <v>247</v>
      </c>
      <c r="H966">
        <v>0</v>
      </c>
      <c r="FW966">
        <v>0</v>
      </c>
    </row>
    <row r="967" spans="1:179" x14ac:dyDescent="0.2">
      <c r="A967" t="s">
        <v>241</v>
      </c>
      <c r="B967" t="s">
        <v>248</v>
      </c>
      <c r="C967" t="s">
        <v>218</v>
      </c>
      <c r="D967" t="s">
        <v>45</v>
      </c>
      <c r="E967" t="s">
        <v>250</v>
      </c>
      <c r="F967" t="s">
        <v>224</v>
      </c>
      <c r="G967" t="s">
        <v>247</v>
      </c>
      <c r="H967">
        <v>0</v>
      </c>
      <c r="FW967">
        <v>0</v>
      </c>
    </row>
    <row r="968" spans="1:179" x14ac:dyDescent="0.2">
      <c r="A968" t="s">
        <v>241</v>
      </c>
      <c r="B968" t="s">
        <v>248</v>
      </c>
      <c r="C968" t="s">
        <v>218</v>
      </c>
      <c r="D968" t="s">
        <v>46</v>
      </c>
      <c r="E968">
        <v>2015</v>
      </c>
      <c r="F968" t="s">
        <v>224</v>
      </c>
      <c r="G968" t="s">
        <v>247</v>
      </c>
      <c r="H968">
        <v>0</v>
      </c>
      <c r="FW968">
        <v>0</v>
      </c>
    </row>
    <row r="969" spans="1:179" x14ac:dyDescent="0.2">
      <c r="A969" t="s">
        <v>241</v>
      </c>
      <c r="B969" t="s">
        <v>248</v>
      </c>
      <c r="C969" t="s">
        <v>218</v>
      </c>
      <c r="D969" t="s">
        <v>46</v>
      </c>
      <c r="E969">
        <v>2016</v>
      </c>
      <c r="F969" t="s">
        <v>224</v>
      </c>
      <c r="G969" t="s">
        <v>247</v>
      </c>
      <c r="H969">
        <v>0</v>
      </c>
      <c r="FW969">
        <v>0</v>
      </c>
    </row>
    <row r="970" spans="1:179" x14ac:dyDescent="0.2">
      <c r="A970" t="s">
        <v>241</v>
      </c>
      <c r="B970" t="s">
        <v>248</v>
      </c>
      <c r="C970" t="s">
        <v>218</v>
      </c>
      <c r="D970" t="s">
        <v>46</v>
      </c>
      <c r="E970" t="s">
        <v>250</v>
      </c>
      <c r="F970" t="s">
        <v>224</v>
      </c>
      <c r="G970" t="s">
        <v>247</v>
      </c>
      <c r="H970">
        <v>0</v>
      </c>
      <c r="FW970">
        <v>0</v>
      </c>
    </row>
    <row r="971" spans="1:179" x14ac:dyDescent="0.2">
      <c r="A971" t="s">
        <v>241</v>
      </c>
      <c r="B971" t="s">
        <v>248</v>
      </c>
      <c r="C971" t="s">
        <v>218</v>
      </c>
      <c r="D971" t="s">
        <v>47</v>
      </c>
      <c r="E971">
        <v>2015</v>
      </c>
      <c r="F971" t="s">
        <v>224</v>
      </c>
      <c r="G971" t="s">
        <v>247</v>
      </c>
      <c r="H971">
        <v>0</v>
      </c>
      <c r="FW971">
        <v>0</v>
      </c>
    </row>
    <row r="972" spans="1:179" x14ac:dyDescent="0.2">
      <c r="A972" t="s">
        <v>241</v>
      </c>
      <c r="B972" t="s">
        <v>248</v>
      </c>
      <c r="C972" t="s">
        <v>218</v>
      </c>
      <c r="D972" t="s">
        <v>47</v>
      </c>
      <c r="E972">
        <v>2016</v>
      </c>
      <c r="F972" t="s">
        <v>224</v>
      </c>
      <c r="G972" t="s">
        <v>247</v>
      </c>
      <c r="H972">
        <v>0</v>
      </c>
      <c r="FW972">
        <v>0</v>
      </c>
    </row>
    <row r="973" spans="1:179" x14ac:dyDescent="0.2">
      <c r="A973" t="s">
        <v>241</v>
      </c>
      <c r="B973" t="s">
        <v>248</v>
      </c>
      <c r="C973" t="s">
        <v>218</v>
      </c>
      <c r="D973" t="s">
        <v>47</v>
      </c>
      <c r="E973" t="s">
        <v>250</v>
      </c>
      <c r="F973" t="s">
        <v>224</v>
      </c>
      <c r="G973" t="s">
        <v>247</v>
      </c>
      <c r="H973">
        <v>0</v>
      </c>
      <c r="FW973">
        <v>0</v>
      </c>
    </row>
    <row r="974" spans="1:179" x14ac:dyDescent="0.2">
      <c r="A974" t="s">
        <v>241</v>
      </c>
      <c r="B974" t="s">
        <v>248</v>
      </c>
      <c r="C974" t="s">
        <v>218</v>
      </c>
      <c r="D974" t="s">
        <v>11</v>
      </c>
      <c r="E974">
        <v>2015</v>
      </c>
      <c r="F974" t="s">
        <v>224</v>
      </c>
      <c r="G974" t="s">
        <v>247</v>
      </c>
      <c r="H974">
        <v>0</v>
      </c>
      <c r="FW974">
        <v>0</v>
      </c>
    </row>
    <row r="975" spans="1:179" x14ac:dyDescent="0.2">
      <c r="A975" t="s">
        <v>241</v>
      </c>
      <c r="B975" t="s">
        <v>248</v>
      </c>
      <c r="C975" t="s">
        <v>218</v>
      </c>
      <c r="D975" t="s">
        <v>11</v>
      </c>
      <c r="E975">
        <v>2016</v>
      </c>
      <c r="F975" t="s">
        <v>224</v>
      </c>
      <c r="G975" t="s">
        <v>247</v>
      </c>
      <c r="H975">
        <v>0</v>
      </c>
      <c r="FW975">
        <v>0</v>
      </c>
    </row>
    <row r="976" spans="1:179" x14ac:dyDescent="0.2">
      <c r="A976" t="s">
        <v>241</v>
      </c>
      <c r="B976" t="s">
        <v>248</v>
      </c>
      <c r="C976" t="s">
        <v>218</v>
      </c>
      <c r="D976" t="s">
        <v>11</v>
      </c>
      <c r="E976" t="s">
        <v>250</v>
      </c>
      <c r="F976" t="s">
        <v>224</v>
      </c>
      <c r="G976" t="s">
        <v>247</v>
      </c>
      <c r="H976">
        <v>0</v>
      </c>
      <c r="FW976">
        <v>0</v>
      </c>
    </row>
    <row r="977" spans="1:179" x14ac:dyDescent="0.2">
      <c r="A977" t="s">
        <v>241</v>
      </c>
      <c r="B977" t="s">
        <v>248</v>
      </c>
      <c r="C977" t="s">
        <v>218</v>
      </c>
      <c r="D977" t="s">
        <v>36</v>
      </c>
      <c r="E977">
        <v>2015</v>
      </c>
      <c r="F977" t="s">
        <v>225</v>
      </c>
      <c r="G977" t="s">
        <v>247</v>
      </c>
      <c r="H977">
        <v>0</v>
      </c>
      <c r="FW977">
        <v>0</v>
      </c>
    </row>
    <row r="978" spans="1:179" x14ac:dyDescent="0.2">
      <c r="A978" t="s">
        <v>241</v>
      </c>
      <c r="B978" t="s">
        <v>248</v>
      </c>
      <c r="C978" t="s">
        <v>218</v>
      </c>
      <c r="D978" t="s">
        <v>36</v>
      </c>
      <c r="E978">
        <v>2016</v>
      </c>
      <c r="F978" t="s">
        <v>225</v>
      </c>
      <c r="G978" t="s">
        <v>247</v>
      </c>
      <c r="H978">
        <v>0</v>
      </c>
      <c r="FW978">
        <v>0</v>
      </c>
    </row>
    <row r="979" spans="1:179" x14ac:dyDescent="0.2">
      <c r="A979" t="s">
        <v>241</v>
      </c>
      <c r="B979" t="s">
        <v>248</v>
      </c>
      <c r="C979" t="s">
        <v>218</v>
      </c>
      <c r="D979" t="s">
        <v>36</v>
      </c>
      <c r="E979" t="s">
        <v>250</v>
      </c>
      <c r="F979" t="s">
        <v>225</v>
      </c>
      <c r="G979" t="s">
        <v>247</v>
      </c>
      <c r="H979">
        <v>0</v>
      </c>
      <c r="FW979">
        <v>0</v>
      </c>
    </row>
    <row r="980" spans="1:179" x14ac:dyDescent="0.2">
      <c r="A980" t="s">
        <v>241</v>
      </c>
      <c r="B980" t="s">
        <v>248</v>
      </c>
      <c r="C980" t="s">
        <v>218</v>
      </c>
      <c r="D980" t="s">
        <v>37</v>
      </c>
      <c r="E980">
        <v>2015</v>
      </c>
      <c r="F980" t="s">
        <v>225</v>
      </c>
      <c r="G980" t="s">
        <v>247</v>
      </c>
      <c r="H980">
        <v>0</v>
      </c>
      <c r="FW980">
        <v>0</v>
      </c>
    </row>
    <row r="981" spans="1:179" x14ac:dyDescent="0.2">
      <c r="A981" t="s">
        <v>241</v>
      </c>
      <c r="B981" t="s">
        <v>248</v>
      </c>
      <c r="C981" t="s">
        <v>218</v>
      </c>
      <c r="D981" t="s">
        <v>37</v>
      </c>
      <c r="E981">
        <v>2016</v>
      </c>
      <c r="F981" t="s">
        <v>225</v>
      </c>
      <c r="G981" t="s">
        <v>247</v>
      </c>
      <c r="H981">
        <v>0</v>
      </c>
      <c r="FW981">
        <v>0</v>
      </c>
    </row>
    <row r="982" spans="1:179" x14ac:dyDescent="0.2">
      <c r="A982" t="s">
        <v>241</v>
      </c>
      <c r="B982" t="s">
        <v>248</v>
      </c>
      <c r="C982" t="s">
        <v>218</v>
      </c>
      <c r="D982" t="s">
        <v>37</v>
      </c>
      <c r="E982" t="s">
        <v>250</v>
      </c>
      <c r="F982" t="s">
        <v>225</v>
      </c>
      <c r="G982" t="s">
        <v>247</v>
      </c>
      <c r="H982">
        <v>0</v>
      </c>
      <c r="FW982">
        <v>0</v>
      </c>
    </row>
    <row r="983" spans="1:179" x14ac:dyDescent="0.2">
      <c r="A983" t="s">
        <v>241</v>
      </c>
      <c r="B983" t="s">
        <v>248</v>
      </c>
      <c r="C983" t="s">
        <v>218</v>
      </c>
      <c r="D983" t="s">
        <v>38</v>
      </c>
      <c r="E983">
        <v>2015</v>
      </c>
      <c r="F983" t="s">
        <v>225</v>
      </c>
      <c r="G983" t="s">
        <v>247</v>
      </c>
      <c r="H983">
        <v>0</v>
      </c>
      <c r="FW983">
        <v>0</v>
      </c>
    </row>
    <row r="984" spans="1:179" x14ac:dyDescent="0.2">
      <c r="A984" t="s">
        <v>241</v>
      </c>
      <c r="B984" t="s">
        <v>248</v>
      </c>
      <c r="C984" t="s">
        <v>218</v>
      </c>
      <c r="D984" t="s">
        <v>38</v>
      </c>
      <c r="E984">
        <v>2016</v>
      </c>
      <c r="F984" t="s">
        <v>225</v>
      </c>
      <c r="G984" t="s">
        <v>247</v>
      </c>
      <c r="H984">
        <v>0</v>
      </c>
      <c r="FW984">
        <v>0</v>
      </c>
    </row>
    <row r="985" spans="1:179" x14ac:dyDescent="0.2">
      <c r="A985" t="s">
        <v>241</v>
      </c>
      <c r="B985" t="s">
        <v>248</v>
      </c>
      <c r="C985" t="s">
        <v>218</v>
      </c>
      <c r="D985" t="s">
        <v>38</v>
      </c>
      <c r="E985" t="s">
        <v>250</v>
      </c>
      <c r="F985" t="s">
        <v>225</v>
      </c>
      <c r="G985" t="s">
        <v>247</v>
      </c>
      <c r="H985">
        <v>0</v>
      </c>
      <c r="FW985">
        <v>0</v>
      </c>
    </row>
    <row r="986" spans="1:179" x14ac:dyDescent="0.2">
      <c r="A986" t="s">
        <v>241</v>
      </c>
      <c r="B986" t="s">
        <v>248</v>
      </c>
      <c r="C986" t="s">
        <v>218</v>
      </c>
      <c r="D986" t="s">
        <v>39</v>
      </c>
      <c r="E986">
        <v>2015</v>
      </c>
      <c r="F986" t="s">
        <v>225</v>
      </c>
      <c r="G986" t="s">
        <v>247</v>
      </c>
      <c r="H986">
        <v>0</v>
      </c>
      <c r="FW986">
        <v>0</v>
      </c>
    </row>
    <row r="987" spans="1:179" x14ac:dyDescent="0.2">
      <c r="A987" t="s">
        <v>241</v>
      </c>
      <c r="B987" t="s">
        <v>248</v>
      </c>
      <c r="C987" t="s">
        <v>218</v>
      </c>
      <c r="D987" t="s">
        <v>39</v>
      </c>
      <c r="E987">
        <v>2016</v>
      </c>
      <c r="F987" t="s">
        <v>225</v>
      </c>
      <c r="G987" t="s">
        <v>247</v>
      </c>
      <c r="H987">
        <v>0</v>
      </c>
      <c r="FW987">
        <v>0</v>
      </c>
    </row>
    <row r="988" spans="1:179" x14ac:dyDescent="0.2">
      <c r="A988" t="s">
        <v>241</v>
      </c>
      <c r="B988" t="s">
        <v>248</v>
      </c>
      <c r="C988" t="s">
        <v>218</v>
      </c>
      <c r="D988" t="s">
        <v>39</v>
      </c>
      <c r="E988" t="s">
        <v>250</v>
      </c>
      <c r="F988" t="s">
        <v>225</v>
      </c>
      <c r="G988" t="s">
        <v>247</v>
      </c>
      <c r="H988">
        <v>0</v>
      </c>
      <c r="FW988">
        <v>0</v>
      </c>
    </row>
    <row r="989" spans="1:179" x14ac:dyDescent="0.2">
      <c r="A989" t="s">
        <v>241</v>
      </c>
      <c r="B989" t="s">
        <v>248</v>
      </c>
      <c r="C989" t="s">
        <v>218</v>
      </c>
      <c r="D989" t="s">
        <v>40</v>
      </c>
      <c r="E989">
        <v>2015</v>
      </c>
      <c r="F989" t="s">
        <v>225</v>
      </c>
      <c r="G989" t="s">
        <v>247</v>
      </c>
      <c r="H989">
        <v>0</v>
      </c>
      <c r="FW989">
        <v>0</v>
      </c>
    </row>
    <row r="990" spans="1:179" x14ac:dyDescent="0.2">
      <c r="A990" t="s">
        <v>241</v>
      </c>
      <c r="B990" t="s">
        <v>248</v>
      </c>
      <c r="C990" t="s">
        <v>218</v>
      </c>
      <c r="D990" t="s">
        <v>40</v>
      </c>
      <c r="E990">
        <v>2016</v>
      </c>
      <c r="F990" t="s">
        <v>225</v>
      </c>
      <c r="G990" t="s">
        <v>247</v>
      </c>
      <c r="H990">
        <v>0</v>
      </c>
      <c r="FW990">
        <v>0</v>
      </c>
    </row>
    <row r="991" spans="1:179" x14ac:dyDescent="0.2">
      <c r="A991" t="s">
        <v>241</v>
      </c>
      <c r="B991" t="s">
        <v>248</v>
      </c>
      <c r="C991" t="s">
        <v>218</v>
      </c>
      <c r="D991" t="s">
        <v>40</v>
      </c>
      <c r="E991" t="s">
        <v>250</v>
      </c>
      <c r="F991" t="s">
        <v>225</v>
      </c>
      <c r="G991" t="s">
        <v>247</v>
      </c>
      <c r="H991">
        <v>0</v>
      </c>
      <c r="FW991">
        <v>0</v>
      </c>
    </row>
    <row r="992" spans="1:179" x14ac:dyDescent="0.2">
      <c r="A992" t="s">
        <v>241</v>
      </c>
      <c r="B992" t="s">
        <v>248</v>
      </c>
      <c r="C992" t="s">
        <v>218</v>
      </c>
      <c r="D992" t="s">
        <v>41</v>
      </c>
      <c r="E992">
        <v>2015</v>
      </c>
      <c r="F992" t="s">
        <v>225</v>
      </c>
      <c r="G992" t="s">
        <v>247</v>
      </c>
      <c r="H992">
        <v>0</v>
      </c>
      <c r="FW992">
        <v>0</v>
      </c>
    </row>
    <row r="993" spans="1:179" x14ac:dyDescent="0.2">
      <c r="A993" t="s">
        <v>241</v>
      </c>
      <c r="B993" t="s">
        <v>248</v>
      </c>
      <c r="C993" t="s">
        <v>218</v>
      </c>
      <c r="D993" t="s">
        <v>41</v>
      </c>
      <c r="E993">
        <v>2016</v>
      </c>
      <c r="F993" t="s">
        <v>225</v>
      </c>
      <c r="G993" t="s">
        <v>247</v>
      </c>
      <c r="H993">
        <v>0</v>
      </c>
      <c r="FW993">
        <v>0</v>
      </c>
    </row>
    <row r="994" spans="1:179" x14ac:dyDescent="0.2">
      <c r="A994" t="s">
        <v>241</v>
      </c>
      <c r="B994" t="s">
        <v>248</v>
      </c>
      <c r="C994" t="s">
        <v>218</v>
      </c>
      <c r="D994" t="s">
        <v>41</v>
      </c>
      <c r="E994" t="s">
        <v>250</v>
      </c>
      <c r="F994" t="s">
        <v>225</v>
      </c>
      <c r="G994" t="s">
        <v>247</v>
      </c>
      <c r="H994">
        <v>0</v>
      </c>
      <c r="FW994">
        <v>0</v>
      </c>
    </row>
    <row r="995" spans="1:179" x14ac:dyDescent="0.2">
      <c r="A995" t="s">
        <v>241</v>
      </c>
      <c r="B995" t="s">
        <v>248</v>
      </c>
      <c r="C995" t="s">
        <v>218</v>
      </c>
      <c r="D995" t="s">
        <v>42</v>
      </c>
      <c r="E995">
        <v>2015</v>
      </c>
      <c r="F995" t="s">
        <v>225</v>
      </c>
      <c r="G995" t="s">
        <v>247</v>
      </c>
      <c r="H995">
        <v>0</v>
      </c>
      <c r="FW995">
        <v>0</v>
      </c>
    </row>
    <row r="996" spans="1:179" x14ac:dyDescent="0.2">
      <c r="A996" t="s">
        <v>241</v>
      </c>
      <c r="B996" t="s">
        <v>248</v>
      </c>
      <c r="C996" t="s">
        <v>218</v>
      </c>
      <c r="D996" t="s">
        <v>42</v>
      </c>
      <c r="E996">
        <v>2016</v>
      </c>
      <c r="F996" t="s">
        <v>225</v>
      </c>
      <c r="G996" t="s">
        <v>247</v>
      </c>
      <c r="H996">
        <v>0</v>
      </c>
      <c r="FW996">
        <v>0</v>
      </c>
    </row>
    <row r="997" spans="1:179" x14ac:dyDescent="0.2">
      <c r="A997" t="s">
        <v>241</v>
      </c>
      <c r="B997" t="s">
        <v>248</v>
      </c>
      <c r="C997" t="s">
        <v>218</v>
      </c>
      <c r="D997" t="s">
        <v>42</v>
      </c>
      <c r="E997" t="s">
        <v>250</v>
      </c>
      <c r="F997" t="s">
        <v>225</v>
      </c>
      <c r="G997" t="s">
        <v>247</v>
      </c>
      <c r="H997">
        <v>0</v>
      </c>
      <c r="FW997">
        <v>0</v>
      </c>
    </row>
    <row r="998" spans="1:179" x14ac:dyDescent="0.2">
      <c r="A998" t="s">
        <v>241</v>
      </c>
      <c r="B998" t="s">
        <v>248</v>
      </c>
      <c r="C998" t="s">
        <v>218</v>
      </c>
      <c r="D998" t="s">
        <v>43</v>
      </c>
      <c r="E998">
        <v>2015</v>
      </c>
      <c r="F998" t="s">
        <v>225</v>
      </c>
      <c r="G998" t="s">
        <v>247</v>
      </c>
      <c r="H998">
        <v>0</v>
      </c>
      <c r="FW998">
        <v>0</v>
      </c>
    </row>
    <row r="999" spans="1:179" x14ac:dyDescent="0.2">
      <c r="A999" t="s">
        <v>241</v>
      </c>
      <c r="B999" t="s">
        <v>248</v>
      </c>
      <c r="C999" t="s">
        <v>218</v>
      </c>
      <c r="D999" t="s">
        <v>43</v>
      </c>
      <c r="E999">
        <v>2016</v>
      </c>
      <c r="F999" t="s">
        <v>225</v>
      </c>
      <c r="G999" t="s">
        <v>247</v>
      </c>
      <c r="H999">
        <v>0</v>
      </c>
      <c r="FW999">
        <v>0</v>
      </c>
    </row>
    <row r="1000" spans="1:179" x14ac:dyDescent="0.2">
      <c r="A1000" t="s">
        <v>241</v>
      </c>
      <c r="B1000" t="s">
        <v>248</v>
      </c>
      <c r="C1000" t="s">
        <v>218</v>
      </c>
      <c r="D1000" t="s">
        <v>43</v>
      </c>
      <c r="E1000" t="s">
        <v>250</v>
      </c>
      <c r="F1000" t="s">
        <v>225</v>
      </c>
      <c r="G1000" t="s">
        <v>247</v>
      </c>
      <c r="H1000">
        <v>0</v>
      </c>
      <c r="FW1000">
        <v>0</v>
      </c>
    </row>
    <row r="1001" spans="1:179" x14ac:dyDescent="0.2">
      <c r="A1001" t="s">
        <v>241</v>
      </c>
      <c r="B1001" t="s">
        <v>248</v>
      </c>
      <c r="C1001" t="s">
        <v>218</v>
      </c>
      <c r="D1001" t="s">
        <v>44</v>
      </c>
      <c r="E1001">
        <v>2015</v>
      </c>
      <c r="F1001" t="s">
        <v>225</v>
      </c>
      <c r="G1001" t="s">
        <v>247</v>
      </c>
      <c r="H1001">
        <v>0</v>
      </c>
      <c r="FW1001">
        <v>0</v>
      </c>
    </row>
    <row r="1002" spans="1:179" x14ac:dyDescent="0.2">
      <c r="A1002" t="s">
        <v>241</v>
      </c>
      <c r="B1002" t="s">
        <v>248</v>
      </c>
      <c r="C1002" t="s">
        <v>218</v>
      </c>
      <c r="D1002" t="s">
        <v>44</v>
      </c>
      <c r="E1002">
        <v>2016</v>
      </c>
      <c r="F1002" t="s">
        <v>225</v>
      </c>
      <c r="G1002" t="s">
        <v>247</v>
      </c>
      <c r="H1002">
        <v>0</v>
      </c>
      <c r="FW1002">
        <v>0</v>
      </c>
    </row>
    <row r="1003" spans="1:179" x14ac:dyDescent="0.2">
      <c r="A1003" t="s">
        <v>241</v>
      </c>
      <c r="B1003" t="s">
        <v>248</v>
      </c>
      <c r="C1003" t="s">
        <v>218</v>
      </c>
      <c r="D1003" t="s">
        <v>44</v>
      </c>
      <c r="E1003" t="s">
        <v>250</v>
      </c>
      <c r="F1003" t="s">
        <v>225</v>
      </c>
      <c r="G1003" t="s">
        <v>247</v>
      </c>
      <c r="H1003">
        <v>0</v>
      </c>
      <c r="FW1003">
        <v>0</v>
      </c>
    </row>
    <row r="1004" spans="1:179" x14ac:dyDescent="0.2">
      <c r="A1004" t="s">
        <v>241</v>
      </c>
      <c r="B1004" t="s">
        <v>248</v>
      </c>
      <c r="C1004" t="s">
        <v>218</v>
      </c>
      <c r="D1004" t="s">
        <v>45</v>
      </c>
      <c r="E1004">
        <v>2015</v>
      </c>
      <c r="F1004" t="s">
        <v>225</v>
      </c>
      <c r="G1004" t="s">
        <v>247</v>
      </c>
      <c r="H1004">
        <v>0</v>
      </c>
      <c r="FW1004">
        <v>0</v>
      </c>
    </row>
    <row r="1005" spans="1:179" x14ac:dyDescent="0.2">
      <c r="A1005" t="s">
        <v>241</v>
      </c>
      <c r="B1005" t="s">
        <v>248</v>
      </c>
      <c r="C1005" t="s">
        <v>218</v>
      </c>
      <c r="D1005" t="s">
        <v>45</v>
      </c>
      <c r="E1005">
        <v>2016</v>
      </c>
      <c r="F1005" t="s">
        <v>225</v>
      </c>
      <c r="G1005" t="s">
        <v>247</v>
      </c>
      <c r="H1005">
        <v>0</v>
      </c>
      <c r="FW1005">
        <v>0</v>
      </c>
    </row>
    <row r="1006" spans="1:179" x14ac:dyDescent="0.2">
      <c r="A1006" t="s">
        <v>241</v>
      </c>
      <c r="B1006" t="s">
        <v>248</v>
      </c>
      <c r="C1006" t="s">
        <v>218</v>
      </c>
      <c r="D1006" t="s">
        <v>45</v>
      </c>
      <c r="E1006" t="s">
        <v>250</v>
      </c>
      <c r="F1006" t="s">
        <v>225</v>
      </c>
      <c r="G1006" t="s">
        <v>247</v>
      </c>
      <c r="H1006">
        <v>0</v>
      </c>
      <c r="FW1006">
        <v>0</v>
      </c>
    </row>
    <row r="1007" spans="1:179" x14ac:dyDescent="0.2">
      <c r="A1007" t="s">
        <v>241</v>
      </c>
      <c r="B1007" t="s">
        <v>248</v>
      </c>
      <c r="C1007" t="s">
        <v>218</v>
      </c>
      <c r="D1007" t="s">
        <v>46</v>
      </c>
      <c r="E1007">
        <v>2015</v>
      </c>
      <c r="F1007" t="s">
        <v>225</v>
      </c>
      <c r="G1007" t="s">
        <v>247</v>
      </c>
      <c r="H1007">
        <v>0</v>
      </c>
      <c r="FW1007">
        <v>0</v>
      </c>
    </row>
    <row r="1008" spans="1:179" x14ac:dyDescent="0.2">
      <c r="A1008" t="s">
        <v>241</v>
      </c>
      <c r="B1008" t="s">
        <v>248</v>
      </c>
      <c r="C1008" t="s">
        <v>218</v>
      </c>
      <c r="D1008" t="s">
        <v>46</v>
      </c>
      <c r="E1008">
        <v>2016</v>
      </c>
      <c r="F1008" t="s">
        <v>225</v>
      </c>
      <c r="G1008" t="s">
        <v>247</v>
      </c>
      <c r="H1008">
        <v>0</v>
      </c>
      <c r="FW1008">
        <v>0</v>
      </c>
    </row>
    <row r="1009" spans="1:179" x14ac:dyDescent="0.2">
      <c r="A1009" t="s">
        <v>241</v>
      </c>
      <c r="B1009" t="s">
        <v>248</v>
      </c>
      <c r="C1009" t="s">
        <v>218</v>
      </c>
      <c r="D1009" t="s">
        <v>46</v>
      </c>
      <c r="E1009" t="s">
        <v>250</v>
      </c>
      <c r="F1009" t="s">
        <v>225</v>
      </c>
      <c r="G1009" t="s">
        <v>247</v>
      </c>
      <c r="H1009">
        <v>0</v>
      </c>
      <c r="FW1009">
        <v>0</v>
      </c>
    </row>
    <row r="1010" spans="1:179" x14ac:dyDescent="0.2">
      <c r="A1010" t="s">
        <v>241</v>
      </c>
      <c r="B1010" t="s">
        <v>248</v>
      </c>
      <c r="C1010" t="s">
        <v>218</v>
      </c>
      <c r="D1010" t="s">
        <v>47</v>
      </c>
      <c r="E1010">
        <v>2015</v>
      </c>
      <c r="F1010" t="s">
        <v>225</v>
      </c>
      <c r="G1010" t="s">
        <v>247</v>
      </c>
      <c r="H1010">
        <v>0</v>
      </c>
      <c r="FW1010">
        <v>0</v>
      </c>
    </row>
    <row r="1011" spans="1:179" x14ac:dyDescent="0.2">
      <c r="A1011" t="s">
        <v>241</v>
      </c>
      <c r="B1011" t="s">
        <v>248</v>
      </c>
      <c r="C1011" t="s">
        <v>218</v>
      </c>
      <c r="D1011" t="s">
        <v>47</v>
      </c>
      <c r="E1011">
        <v>2016</v>
      </c>
      <c r="F1011" t="s">
        <v>225</v>
      </c>
      <c r="G1011" t="s">
        <v>247</v>
      </c>
      <c r="H1011">
        <v>0</v>
      </c>
      <c r="FW1011">
        <v>0</v>
      </c>
    </row>
    <row r="1012" spans="1:179" x14ac:dyDescent="0.2">
      <c r="A1012" t="s">
        <v>241</v>
      </c>
      <c r="B1012" t="s">
        <v>248</v>
      </c>
      <c r="C1012" t="s">
        <v>218</v>
      </c>
      <c r="D1012" t="s">
        <v>47</v>
      </c>
      <c r="E1012" t="s">
        <v>250</v>
      </c>
      <c r="F1012" t="s">
        <v>225</v>
      </c>
      <c r="G1012" t="s">
        <v>247</v>
      </c>
      <c r="H1012">
        <v>0</v>
      </c>
      <c r="FW1012">
        <v>0</v>
      </c>
    </row>
    <row r="1013" spans="1:179" x14ac:dyDescent="0.2">
      <c r="A1013" t="s">
        <v>241</v>
      </c>
      <c r="B1013" t="s">
        <v>248</v>
      </c>
      <c r="C1013" t="s">
        <v>218</v>
      </c>
      <c r="D1013" t="s">
        <v>11</v>
      </c>
      <c r="E1013">
        <v>2015</v>
      </c>
      <c r="F1013" t="s">
        <v>225</v>
      </c>
      <c r="G1013" t="s">
        <v>247</v>
      </c>
      <c r="H1013">
        <v>0</v>
      </c>
      <c r="FW1013">
        <v>0</v>
      </c>
    </row>
    <row r="1014" spans="1:179" x14ac:dyDescent="0.2">
      <c r="A1014" t="s">
        <v>241</v>
      </c>
      <c r="B1014" t="s">
        <v>248</v>
      </c>
      <c r="C1014" t="s">
        <v>218</v>
      </c>
      <c r="D1014" t="s">
        <v>11</v>
      </c>
      <c r="E1014">
        <v>2016</v>
      </c>
      <c r="F1014" t="s">
        <v>225</v>
      </c>
      <c r="G1014" t="s">
        <v>247</v>
      </c>
      <c r="H1014">
        <v>0</v>
      </c>
      <c r="FW1014">
        <v>0</v>
      </c>
    </row>
    <row r="1015" spans="1:179" x14ac:dyDescent="0.2">
      <c r="A1015" t="s">
        <v>241</v>
      </c>
      <c r="B1015" t="s">
        <v>248</v>
      </c>
      <c r="C1015" t="s">
        <v>218</v>
      </c>
      <c r="D1015" t="s">
        <v>11</v>
      </c>
      <c r="E1015" t="s">
        <v>250</v>
      </c>
      <c r="F1015" t="s">
        <v>225</v>
      </c>
      <c r="G1015" t="s">
        <v>247</v>
      </c>
      <c r="H1015">
        <v>0</v>
      </c>
      <c r="FW1015">
        <v>0</v>
      </c>
    </row>
    <row r="1016" spans="1:179" x14ac:dyDescent="0.2">
      <c r="A1016" t="s">
        <v>241</v>
      </c>
      <c r="B1016" t="s">
        <v>248</v>
      </c>
      <c r="C1016" t="s">
        <v>218</v>
      </c>
      <c r="D1016" t="s">
        <v>36</v>
      </c>
      <c r="E1016">
        <v>2015</v>
      </c>
      <c r="F1016" t="s">
        <v>226</v>
      </c>
      <c r="G1016" t="s">
        <v>247</v>
      </c>
      <c r="H1016">
        <v>0</v>
      </c>
      <c r="FW1016">
        <v>0</v>
      </c>
    </row>
    <row r="1017" spans="1:179" x14ac:dyDescent="0.2">
      <c r="A1017" t="s">
        <v>241</v>
      </c>
      <c r="B1017" t="s">
        <v>248</v>
      </c>
      <c r="C1017" t="s">
        <v>218</v>
      </c>
      <c r="D1017" t="s">
        <v>36</v>
      </c>
      <c r="E1017">
        <v>2016</v>
      </c>
      <c r="F1017" t="s">
        <v>226</v>
      </c>
      <c r="G1017" t="s">
        <v>247</v>
      </c>
      <c r="H1017">
        <v>0</v>
      </c>
      <c r="FW1017">
        <v>0</v>
      </c>
    </row>
    <row r="1018" spans="1:179" x14ac:dyDescent="0.2">
      <c r="A1018" t="s">
        <v>241</v>
      </c>
      <c r="B1018" t="s">
        <v>248</v>
      </c>
      <c r="C1018" t="s">
        <v>218</v>
      </c>
      <c r="D1018" t="s">
        <v>36</v>
      </c>
      <c r="E1018" t="s">
        <v>250</v>
      </c>
      <c r="F1018" t="s">
        <v>226</v>
      </c>
      <c r="G1018" t="s">
        <v>247</v>
      </c>
      <c r="H1018">
        <v>0</v>
      </c>
      <c r="FW1018">
        <v>0</v>
      </c>
    </row>
    <row r="1019" spans="1:179" x14ac:dyDescent="0.2">
      <c r="A1019" t="s">
        <v>241</v>
      </c>
      <c r="B1019" t="s">
        <v>248</v>
      </c>
      <c r="C1019" t="s">
        <v>218</v>
      </c>
      <c r="D1019" t="s">
        <v>37</v>
      </c>
      <c r="E1019">
        <v>2015</v>
      </c>
      <c r="F1019" t="s">
        <v>226</v>
      </c>
      <c r="G1019" t="s">
        <v>247</v>
      </c>
      <c r="H1019">
        <v>0</v>
      </c>
      <c r="FW1019">
        <v>0</v>
      </c>
    </row>
    <row r="1020" spans="1:179" x14ac:dyDescent="0.2">
      <c r="A1020" t="s">
        <v>241</v>
      </c>
      <c r="B1020" t="s">
        <v>248</v>
      </c>
      <c r="C1020" t="s">
        <v>218</v>
      </c>
      <c r="D1020" t="s">
        <v>37</v>
      </c>
      <c r="E1020">
        <v>2016</v>
      </c>
      <c r="F1020" t="s">
        <v>226</v>
      </c>
      <c r="G1020" t="s">
        <v>247</v>
      </c>
      <c r="H1020">
        <v>0</v>
      </c>
      <c r="FW1020">
        <v>0</v>
      </c>
    </row>
    <row r="1021" spans="1:179" x14ac:dyDescent="0.2">
      <c r="A1021" t="s">
        <v>241</v>
      </c>
      <c r="B1021" t="s">
        <v>248</v>
      </c>
      <c r="C1021" t="s">
        <v>218</v>
      </c>
      <c r="D1021" t="s">
        <v>37</v>
      </c>
      <c r="E1021" t="s">
        <v>250</v>
      </c>
      <c r="F1021" t="s">
        <v>226</v>
      </c>
      <c r="G1021" t="s">
        <v>247</v>
      </c>
      <c r="H1021">
        <v>0</v>
      </c>
      <c r="FW1021">
        <v>0</v>
      </c>
    </row>
    <row r="1022" spans="1:179" x14ac:dyDescent="0.2">
      <c r="A1022" t="s">
        <v>241</v>
      </c>
      <c r="B1022" t="s">
        <v>248</v>
      </c>
      <c r="C1022" t="s">
        <v>218</v>
      </c>
      <c r="D1022" t="s">
        <v>38</v>
      </c>
      <c r="E1022">
        <v>2015</v>
      </c>
      <c r="F1022" t="s">
        <v>226</v>
      </c>
      <c r="G1022" t="s">
        <v>247</v>
      </c>
      <c r="H1022">
        <v>0</v>
      </c>
      <c r="FW1022">
        <v>0</v>
      </c>
    </row>
    <row r="1023" spans="1:179" x14ac:dyDescent="0.2">
      <c r="A1023" t="s">
        <v>241</v>
      </c>
      <c r="B1023" t="s">
        <v>248</v>
      </c>
      <c r="C1023" t="s">
        <v>218</v>
      </c>
      <c r="D1023" t="s">
        <v>38</v>
      </c>
      <c r="E1023">
        <v>2016</v>
      </c>
      <c r="F1023" t="s">
        <v>226</v>
      </c>
      <c r="G1023" t="s">
        <v>247</v>
      </c>
      <c r="H1023">
        <v>0</v>
      </c>
      <c r="FW1023">
        <v>0</v>
      </c>
    </row>
    <row r="1024" spans="1:179" x14ac:dyDescent="0.2">
      <c r="A1024" t="s">
        <v>241</v>
      </c>
      <c r="B1024" t="s">
        <v>248</v>
      </c>
      <c r="C1024" t="s">
        <v>218</v>
      </c>
      <c r="D1024" t="s">
        <v>38</v>
      </c>
      <c r="E1024" t="s">
        <v>250</v>
      </c>
      <c r="F1024" t="s">
        <v>226</v>
      </c>
      <c r="G1024" t="s">
        <v>247</v>
      </c>
      <c r="H1024">
        <v>0</v>
      </c>
      <c r="FW1024">
        <v>0</v>
      </c>
    </row>
    <row r="1025" spans="1:179" x14ac:dyDescent="0.2">
      <c r="A1025" t="s">
        <v>241</v>
      </c>
      <c r="B1025" t="s">
        <v>248</v>
      </c>
      <c r="C1025" t="s">
        <v>218</v>
      </c>
      <c r="D1025" t="s">
        <v>39</v>
      </c>
      <c r="E1025">
        <v>2015</v>
      </c>
      <c r="F1025" t="s">
        <v>226</v>
      </c>
      <c r="G1025" t="s">
        <v>247</v>
      </c>
      <c r="H1025">
        <v>0</v>
      </c>
      <c r="FW1025">
        <v>0</v>
      </c>
    </row>
    <row r="1026" spans="1:179" x14ac:dyDescent="0.2">
      <c r="A1026" t="s">
        <v>241</v>
      </c>
      <c r="B1026" t="s">
        <v>248</v>
      </c>
      <c r="C1026" t="s">
        <v>218</v>
      </c>
      <c r="D1026" t="s">
        <v>39</v>
      </c>
      <c r="E1026">
        <v>2016</v>
      </c>
      <c r="F1026" t="s">
        <v>226</v>
      </c>
      <c r="G1026" t="s">
        <v>247</v>
      </c>
      <c r="H1026">
        <v>0</v>
      </c>
      <c r="FW1026">
        <v>0</v>
      </c>
    </row>
    <row r="1027" spans="1:179" x14ac:dyDescent="0.2">
      <c r="A1027" t="s">
        <v>241</v>
      </c>
      <c r="B1027" t="s">
        <v>248</v>
      </c>
      <c r="C1027" t="s">
        <v>218</v>
      </c>
      <c r="D1027" t="s">
        <v>39</v>
      </c>
      <c r="E1027" t="s">
        <v>250</v>
      </c>
      <c r="F1027" t="s">
        <v>226</v>
      </c>
      <c r="G1027" t="s">
        <v>247</v>
      </c>
      <c r="H1027">
        <v>0</v>
      </c>
      <c r="FW1027">
        <v>0</v>
      </c>
    </row>
    <row r="1028" spans="1:179" x14ac:dyDescent="0.2">
      <c r="A1028" t="s">
        <v>241</v>
      </c>
      <c r="B1028" t="s">
        <v>248</v>
      </c>
      <c r="C1028" t="s">
        <v>218</v>
      </c>
      <c r="D1028" t="s">
        <v>40</v>
      </c>
      <c r="E1028">
        <v>2015</v>
      </c>
      <c r="F1028" t="s">
        <v>226</v>
      </c>
      <c r="G1028" t="s">
        <v>247</v>
      </c>
      <c r="H1028">
        <v>0</v>
      </c>
      <c r="FW1028">
        <v>0</v>
      </c>
    </row>
    <row r="1029" spans="1:179" x14ac:dyDescent="0.2">
      <c r="A1029" t="s">
        <v>241</v>
      </c>
      <c r="B1029" t="s">
        <v>248</v>
      </c>
      <c r="C1029" t="s">
        <v>218</v>
      </c>
      <c r="D1029" t="s">
        <v>40</v>
      </c>
      <c r="E1029">
        <v>2016</v>
      </c>
      <c r="F1029" t="s">
        <v>226</v>
      </c>
      <c r="G1029" t="s">
        <v>247</v>
      </c>
      <c r="H1029">
        <v>0</v>
      </c>
      <c r="FW1029">
        <v>0</v>
      </c>
    </row>
    <row r="1030" spans="1:179" x14ac:dyDescent="0.2">
      <c r="A1030" t="s">
        <v>241</v>
      </c>
      <c r="B1030" t="s">
        <v>248</v>
      </c>
      <c r="C1030" t="s">
        <v>218</v>
      </c>
      <c r="D1030" t="s">
        <v>40</v>
      </c>
      <c r="E1030" t="s">
        <v>250</v>
      </c>
      <c r="F1030" t="s">
        <v>226</v>
      </c>
      <c r="G1030" t="s">
        <v>247</v>
      </c>
      <c r="H1030">
        <v>0</v>
      </c>
      <c r="FW1030">
        <v>0</v>
      </c>
    </row>
    <row r="1031" spans="1:179" x14ac:dyDescent="0.2">
      <c r="A1031" t="s">
        <v>241</v>
      </c>
      <c r="B1031" t="s">
        <v>248</v>
      </c>
      <c r="C1031" t="s">
        <v>218</v>
      </c>
      <c r="D1031" t="s">
        <v>41</v>
      </c>
      <c r="E1031">
        <v>2015</v>
      </c>
      <c r="F1031" t="s">
        <v>226</v>
      </c>
      <c r="G1031" t="s">
        <v>247</v>
      </c>
      <c r="H1031">
        <v>0</v>
      </c>
      <c r="FW1031">
        <v>0</v>
      </c>
    </row>
    <row r="1032" spans="1:179" x14ac:dyDescent="0.2">
      <c r="A1032" t="s">
        <v>241</v>
      </c>
      <c r="B1032" t="s">
        <v>248</v>
      </c>
      <c r="C1032" t="s">
        <v>218</v>
      </c>
      <c r="D1032" t="s">
        <v>41</v>
      </c>
      <c r="E1032">
        <v>2016</v>
      </c>
      <c r="F1032" t="s">
        <v>226</v>
      </c>
      <c r="G1032" t="s">
        <v>247</v>
      </c>
      <c r="H1032">
        <v>0</v>
      </c>
      <c r="FW1032">
        <v>0</v>
      </c>
    </row>
    <row r="1033" spans="1:179" x14ac:dyDescent="0.2">
      <c r="A1033" t="s">
        <v>241</v>
      </c>
      <c r="B1033" t="s">
        <v>248</v>
      </c>
      <c r="C1033" t="s">
        <v>218</v>
      </c>
      <c r="D1033" t="s">
        <v>41</v>
      </c>
      <c r="E1033" t="s">
        <v>250</v>
      </c>
      <c r="F1033" t="s">
        <v>226</v>
      </c>
      <c r="G1033" t="s">
        <v>247</v>
      </c>
      <c r="H1033">
        <v>0</v>
      </c>
      <c r="FW1033">
        <v>0</v>
      </c>
    </row>
    <row r="1034" spans="1:179" x14ac:dyDescent="0.2">
      <c r="A1034" t="s">
        <v>241</v>
      </c>
      <c r="B1034" t="s">
        <v>248</v>
      </c>
      <c r="C1034" t="s">
        <v>218</v>
      </c>
      <c r="D1034" t="s">
        <v>42</v>
      </c>
      <c r="E1034">
        <v>2015</v>
      </c>
      <c r="F1034" t="s">
        <v>226</v>
      </c>
      <c r="G1034" t="s">
        <v>247</v>
      </c>
      <c r="H1034">
        <v>0</v>
      </c>
      <c r="FW1034">
        <v>0</v>
      </c>
    </row>
    <row r="1035" spans="1:179" x14ac:dyDescent="0.2">
      <c r="A1035" t="s">
        <v>241</v>
      </c>
      <c r="B1035" t="s">
        <v>248</v>
      </c>
      <c r="C1035" t="s">
        <v>218</v>
      </c>
      <c r="D1035" t="s">
        <v>42</v>
      </c>
      <c r="E1035">
        <v>2016</v>
      </c>
      <c r="F1035" t="s">
        <v>226</v>
      </c>
      <c r="G1035" t="s">
        <v>247</v>
      </c>
      <c r="H1035">
        <v>0</v>
      </c>
      <c r="FW1035">
        <v>0</v>
      </c>
    </row>
    <row r="1036" spans="1:179" x14ac:dyDescent="0.2">
      <c r="A1036" t="s">
        <v>241</v>
      </c>
      <c r="B1036" t="s">
        <v>248</v>
      </c>
      <c r="C1036" t="s">
        <v>218</v>
      </c>
      <c r="D1036" t="s">
        <v>42</v>
      </c>
      <c r="E1036" t="s">
        <v>250</v>
      </c>
      <c r="F1036" t="s">
        <v>226</v>
      </c>
      <c r="G1036" t="s">
        <v>247</v>
      </c>
      <c r="H1036">
        <v>0</v>
      </c>
      <c r="FW1036">
        <v>0</v>
      </c>
    </row>
    <row r="1037" spans="1:179" x14ac:dyDescent="0.2">
      <c r="A1037" t="s">
        <v>241</v>
      </c>
      <c r="B1037" t="s">
        <v>248</v>
      </c>
      <c r="C1037" t="s">
        <v>218</v>
      </c>
      <c r="D1037" t="s">
        <v>43</v>
      </c>
      <c r="E1037">
        <v>2015</v>
      </c>
      <c r="F1037" t="s">
        <v>226</v>
      </c>
      <c r="G1037" t="s">
        <v>247</v>
      </c>
      <c r="H1037">
        <v>0</v>
      </c>
      <c r="FW1037">
        <v>0</v>
      </c>
    </row>
    <row r="1038" spans="1:179" x14ac:dyDescent="0.2">
      <c r="A1038" t="s">
        <v>241</v>
      </c>
      <c r="B1038" t="s">
        <v>248</v>
      </c>
      <c r="C1038" t="s">
        <v>218</v>
      </c>
      <c r="D1038" t="s">
        <v>43</v>
      </c>
      <c r="E1038">
        <v>2016</v>
      </c>
      <c r="F1038" t="s">
        <v>226</v>
      </c>
      <c r="G1038" t="s">
        <v>247</v>
      </c>
      <c r="H1038">
        <v>0</v>
      </c>
      <c r="FW1038">
        <v>0</v>
      </c>
    </row>
    <row r="1039" spans="1:179" x14ac:dyDescent="0.2">
      <c r="A1039" t="s">
        <v>241</v>
      </c>
      <c r="B1039" t="s">
        <v>248</v>
      </c>
      <c r="C1039" t="s">
        <v>218</v>
      </c>
      <c r="D1039" t="s">
        <v>43</v>
      </c>
      <c r="E1039" t="s">
        <v>250</v>
      </c>
      <c r="F1039" t="s">
        <v>226</v>
      </c>
      <c r="G1039" t="s">
        <v>247</v>
      </c>
      <c r="H1039">
        <v>0</v>
      </c>
      <c r="FW1039">
        <v>0</v>
      </c>
    </row>
    <row r="1040" spans="1:179" x14ac:dyDescent="0.2">
      <c r="A1040" t="s">
        <v>241</v>
      </c>
      <c r="B1040" t="s">
        <v>248</v>
      </c>
      <c r="C1040" t="s">
        <v>218</v>
      </c>
      <c r="D1040" t="s">
        <v>44</v>
      </c>
      <c r="E1040">
        <v>2015</v>
      </c>
      <c r="F1040" t="s">
        <v>226</v>
      </c>
      <c r="G1040" t="s">
        <v>247</v>
      </c>
      <c r="H1040">
        <v>0</v>
      </c>
      <c r="FW1040">
        <v>0</v>
      </c>
    </row>
    <row r="1041" spans="1:179" x14ac:dyDescent="0.2">
      <c r="A1041" t="s">
        <v>241</v>
      </c>
      <c r="B1041" t="s">
        <v>248</v>
      </c>
      <c r="C1041" t="s">
        <v>218</v>
      </c>
      <c r="D1041" t="s">
        <v>44</v>
      </c>
      <c r="E1041">
        <v>2016</v>
      </c>
      <c r="F1041" t="s">
        <v>226</v>
      </c>
      <c r="G1041" t="s">
        <v>247</v>
      </c>
      <c r="H1041">
        <v>0</v>
      </c>
      <c r="FW1041">
        <v>0</v>
      </c>
    </row>
    <row r="1042" spans="1:179" x14ac:dyDescent="0.2">
      <c r="A1042" t="s">
        <v>241</v>
      </c>
      <c r="B1042" t="s">
        <v>248</v>
      </c>
      <c r="C1042" t="s">
        <v>218</v>
      </c>
      <c r="D1042" t="s">
        <v>44</v>
      </c>
      <c r="E1042" t="s">
        <v>250</v>
      </c>
      <c r="F1042" t="s">
        <v>226</v>
      </c>
      <c r="G1042" t="s">
        <v>247</v>
      </c>
      <c r="H1042">
        <v>0</v>
      </c>
      <c r="FW1042">
        <v>0</v>
      </c>
    </row>
    <row r="1043" spans="1:179" x14ac:dyDescent="0.2">
      <c r="A1043" t="s">
        <v>241</v>
      </c>
      <c r="B1043" t="s">
        <v>248</v>
      </c>
      <c r="C1043" t="s">
        <v>218</v>
      </c>
      <c r="D1043" t="s">
        <v>45</v>
      </c>
      <c r="E1043">
        <v>2015</v>
      </c>
      <c r="F1043" t="s">
        <v>226</v>
      </c>
      <c r="G1043" t="s">
        <v>247</v>
      </c>
      <c r="H1043">
        <v>0</v>
      </c>
      <c r="FW1043">
        <v>0</v>
      </c>
    </row>
    <row r="1044" spans="1:179" x14ac:dyDescent="0.2">
      <c r="A1044" t="s">
        <v>241</v>
      </c>
      <c r="B1044" t="s">
        <v>248</v>
      </c>
      <c r="C1044" t="s">
        <v>218</v>
      </c>
      <c r="D1044" t="s">
        <v>45</v>
      </c>
      <c r="E1044">
        <v>2016</v>
      </c>
      <c r="F1044" t="s">
        <v>226</v>
      </c>
      <c r="G1044" t="s">
        <v>247</v>
      </c>
      <c r="H1044">
        <v>0</v>
      </c>
      <c r="FW1044">
        <v>0</v>
      </c>
    </row>
    <row r="1045" spans="1:179" x14ac:dyDescent="0.2">
      <c r="A1045" t="s">
        <v>241</v>
      </c>
      <c r="B1045" t="s">
        <v>248</v>
      </c>
      <c r="C1045" t="s">
        <v>218</v>
      </c>
      <c r="D1045" t="s">
        <v>45</v>
      </c>
      <c r="E1045" t="s">
        <v>250</v>
      </c>
      <c r="F1045" t="s">
        <v>226</v>
      </c>
      <c r="G1045" t="s">
        <v>247</v>
      </c>
      <c r="H1045">
        <v>0</v>
      </c>
      <c r="FW1045">
        <v>0</v>
      </c>
    </row>
    <row r="1046" spans="1:179" x14ac:dyDescent="0.2">
      <c r="A1046" t="s">
        <v>241</v>
      </c>
      <c r="B1046" t="s">
        <v>248</v>
      </c>
      <c r="C1046" t="s">
        <v>218</v>
      </c>
      <c r="D1046" t="s">
        <v>46</v>
      </c>
      <c r="E1046">
        <v>2015</v>
      </c>
      <c r="F1046" t="s">
        <v>226</v>
      </c>
      <c r="G1046" t="s">
        <v>247</v>
      </c>
      <c r="H1046">
        <v>0</v>
      </c>
      <c r="FW1046">
        <v>0</v>
      </c>
    </row>
    <row r="1047" spans="1:179" x14ac:dyDescent="0.2">
      <c r="A1047" t="s">
        <v>241</v>
      </c>
      <c r="B1047" t="s">
        <v>248</v>
      </c>
      <c r="C1047" t="s">
        <v>218</v>
      </c>
      <c r="D1047" t="s">
        <v>46</v>
      </c>
      <c r="E1047">
        <v>2016</v>
      </c>
      <c r="F1047" t="s">
        <v>226</v>
      </c>
      <c r="G1047" t="s">
        <v>247</v>
      </c>
      <c r="H1047">
        <v>0</v>
      </c>
      <c r="FW1047">
        <v>0</v>
      </c>
    </row>
    <row r="1048" spans="1:179" x14ac:dyDescent="0.2">
      <c r="A1048" t="s">
        <v>241</v>
      </c>
      <c r="B1048" t="s">
        <v>248</v>
      </c>
      <c r="C1048" t="s">
        <v>218</v>
      </c>
      <c r="D1048" t="s">
        <v>46</v>
      </c>
      <c r="E1048" t="s">
        <v>250</v>
      </c>
      <c r="F1048" t="s">
        <v>226</v>
      </c>
      <c r="G1048" t="s">
        <v>247</v>
      </c>
      <c r="H1048">
        <v>0</v>
      </c>
      <c r="FW1048">
        <v>0</v>
      </c>
    </row>
    <row r="1049" spans="1:179" x14ac:dyDescent="0.2">
      <c r="A1049" t="s">
        <v>241</v>
      </c>
      <c r="B1049" t="s">
        <v>248</v>
      </c>
      <c r="C1049" t="s">
        <v>218</v>
      </c>
      <c r="D1049" t="s">
        <v>47</v>
      </c>
      <c r="E1049">
        <v>2015</v>
      </c>
      <c r="F1049" t="s">
        <v>226</v>
      </c>
      <c r="G1049" t="s">
        <v>247</v>
      </c>
      <c r="H1049">
        <v>0</v>
      </c>
      <c r="FW1049">
        <v>0</v>
      </c>
    </row>
    <row r="1050" spans="1:179" x14ac:dyDescent="0.2">
      <c r="A1050" t="s">
        <v>241</v>
      </c>
      <c r="B1050" t="s">
        <v>248</v>
      </c>
      <c r="C1050" t="s">
        <v>218</v>
      </c>
      <c r="D1050" t="s">
        <v>47</v>
      </c>
      <c r="E1050">
        <v>2016</v>
      </c>
      <c r="F1050" t="s">
        <v>226</v>
      </c>
      <c r="G1050" t="s">
        <v>247</v>
      </c>
      <c r="H1050">
        <v>0</v>
      </c>
      <c r="FW1050">
        <v>0</v>
      </c>
    </row>
    <row r="1051" spans="1:179" x14ac:dyDescent="0.2">
      <c r="A1051" t="s">
        <v>241</v>
      </c>
      <c r="B1051" t="s">
        <v>248</v>
      </c>
      <c r="C1051" t="s">
        <v>218</v>
      </c>
      <c r="D1051" t="s">
        <v>47</v>
      </c>
      <c r="E1051" t="s">
        <v>250</v>
      </c>
      <c r="F1051" t="s">
        <v>226</v>
      </c>
      <c r="G1051" t="s">
        <v>247</v>
      </c>
      <c r="H1051">
        <v>0</v>
      </c>
      <c r="FW1051">
        <v>0</v>
      </c>
    </row>
    <row r="1052" spans="1:179" x14ac:dyDescent="0.2">
      <c r="A1052" t="s">
        <v>241</v>
      </c>
      <c r="B1052" t="s">
        <v>248</v>
      </c>
      <c r="C1052" t="s">
        <v>218</v>
      </c>
      <c r="D1052" t="s">
        <v>11</v>
      </c>
      <c r="E1052">
        <v>2015</v>
      </c>
      <c r="F1052" t="s">
        <v>226</v>
      </c>
      <c r="G1052" t="s">
        <v>247</v>
      </c>
      <c r="H1052">
        <v>0</v>
      </c>
      <c r="FW1052">
        <v>0</v>
      </c>
    </row>
    <row r="1053" spans="1:179" x14ac:dyDescent="0.2">
      <c r="A1053" t="s">
        <v>241</v>
      </c>
      <c r="B1053" t="s">
        <v>248</v>
      </c>
      <c r="C1053" t="s">
        <v>218</v>
      </c>
      <c r="D1053" t="s">
        <v>11</v>
      </c>
      <c r="E1053">
        <v>2016</v>
      </c>
      <c r="F1053" t="s">
        <v>226</v>
      </c>
      <c r="G1053" t="s">
        <v>247</v>
      </c>
      <c r="H1053">
        <v>0</v>
      </c>
      <c r="FW1053">
        <v>0</v>
      </c>
    </row>
    <row r="1054" spans="1:179" x14ac:dyDescent="0.2">
      <c r="A1054" t="s">
        <v>241</v>
      </c>
      <c r="B1054" t="s">
        <v>248</v>
      </c>
      <c r="C1054" t="s">
        <v>218</v>
      </c>
      <c r="D1054" t="s">
        <v>11</v>
      </c>
      <c r="E1054" t="s">
        <v>250</v>
      </c>
      <c r="F1054" t="s">
        <v>226</v>
      </c>
      <c r="G1054" t="s">
        <v>247</v>
      </c>
      <c r="H1054">
        <v>0</v>
      </c>
      <c r="FW1054">
        <v>0</v>
      </c>
    </row>
    <row r="1055" spans="1:179" x14ac:dyDescent="0.2">
      <c r="A1055" t="s">
        <v>241</v>
      </c>
      <c r="B1055" t="s">
        <v>248</v>
      </c>
      <c r="C1055" t="s">
        <v>218</v>
      </c>
      <c r="D1055" t="s">
        <v>36</v>
      </c>
      <c r="E1055">
        <v>2015</v>
      </c>
      <c r="F1055" t="s">
        <v>227</v>
      </c>
      <c r="G1055" t="s">
        <v>247</v>
      </c>
      <c r="H1055">
        <v>0</v>
      </c>
      <c r="FW1055">
        <v>0</v>
      </c>
    </row>
    <row r="1056" spans="1:179" x14ac:dyDescent="0.2">
      <c r="A1056" t="s">
        <v>241</v>
      </c>
      <c r="B1056" t="s">
        <v>248</v>
      </c>
      <c r="C1056" t="s">
        <v>218</v>
      </c>
      <c r="D1056" t="s">
        <v>36</v>
      </c>
      <c r="E1056">
        <v>2016</v>
      </c>
      <c r="F1056" t="s">
        <v>227</v>
      </c>
      <c r="G1056" t="s">
        <v>247</v>
      </c>
      <c r="H1056">
        <v>0</v>
      </c>
      <c r="FW1056">
        <v>0</v>
      </c>
    </row>
    <row r="1057" spans="1:179" x14ac:dyDescent="0.2">
      <c r="A1057" t="s">
        <v>241</v>
      </c>
      <c r="B1057" t="s">
        <v>248</v>
      </c>
      <c r="C1057" t="s">
        <v>218</v>
      </c>
      <c r="D1057" t="s">
        <v>36</v>
      </c>
      <c r="E1057" t="s">
        <v>250</v>
      </c>
      <c r="F1057" t="s">
        <v>227</v>
      </c>
      <c r="G1057" t="s">
        <v>247</v>
      </c>
      <c r="H1057">
        <v>0</v>
      </c>
      <c r="FW1057">
        <v>0</v>
      </c>
    </row>
    <row r="1058" spans="1:179" x14ac:dyDescent="0.2">
      <c r="A1058" t="s">
        <v>241</v>
      </c>
      <c r="B1058" t="s">
        <v>248</v>
      </c>
      <c r="C1058" t="s">
        <v>218</v>
      </c>
      <c r="D1058" t="s">
        <v>37</v>
      </c>
      <c r="E1058">
        <v>2015</v>
      </c>
      <c r="F1058" t="s">
        <v>227</v>
      </c>
      <c r="G1058" t="s">
        <v>247</v>
      </c>
      <c r="H1058">
        <v>0</v>
      </c>
      <c r="FW1058">
        <v>0</v>
      </c>
    </row>
    <row r="1059" spans="1:179" x14ac:dyDescent="0.2">
      <c r="A1059" t="s">
        <v>241</v>
      </c>
      <c r="B1059" t="s">
        <v>248</v>
      </c>
      <c r="C1059" t="s">
        <v>218</v>
      </c>
      <c r="D1059" t="s">
        <v>37</v>
      </c>
      <c r="E1059">
        <v>2016</v>
      </c>
      <c r="F1059" t="s">
        <v>227</v>
      </c>
      <c r="G1059" t="s">
        <v>247</v>
      </c>
      <c r="H1059">
        <v>0</v>
      </c>
      <c r="FW1059">
        <v>0</v>
      </c>
    </row>
    <row r="1060" spans="1:179" x14ac:dyDescent="0.2">
      <c r="A1060" t="s">
        <v>241</v>
      </c>
      <c r="B1060" t="s">
        <v>248</v>
      </c>
      <c r="C1060" t="s">
        <v>218</v>
      </c>
      <c r="D1060" t="s">
        <v>37</v>
      </c>
      <c r="E1060" t="s">
        <v>250</v>
      </c>
      <c r="F1060" t="s">
        <v>227</v>
      </c>
      <c r="G1060" t="s">
        <v>247</v>
      </c>
      <c r="H1060">
        <v>0</v>
      </c>
      <c r="FW1060">
        <v>0</v>
      </c>
    </row>
    <row r="1061" spans="1:179" x14ac:dyDescent="0.2">
      <c r="A1061" t="s">
        <v>241</v>
      </c>
      <c r="B1061" t="s">
        <v>248</v>
      </c>
      <c r="C1061" t="s">
        <v>218</v>
      </c>
      <c r="D1061" t="s">
        <v>38</v>
      </c>
      <c r="E1061">
        <v>2015</v>
      </c>
      <c r="F1061" t="s">
        <v>227</v>
      </c>
      <c r="G1061" t="s">
        <v>247</v>
      </c>
      <c r="H1061">
        <v>0</v>
      </c>
      <c r="FW1061">
        <v>0</v>
      </c>
    </row>
    <row r="1062" spans="1:179" x14ac:dyDescent="0.2">
      <c r="A1062" t="s">
        <v>241</v>
      </c>
      <c r="B1062" t="s">
        <v>248</v>
      </c>
      <c r="C1062" t="s">
        <v>218</v>
      </c>
      <c r="D1062" t="s">
        <v>38</v>
      </c>
      <c r="E1062">
        <v>2016</v>
      </c>
      <c r="F1062" t="s">
        <v>227</v>
      </c>
      <c r="G1062" t="s">
        <v>247</v>
      </c>
      <c r="H1062">
        <v>0</v>
      </c>
      <c r="FW1062">
        <v>0</v>
      </c>
    </row>
    <row r="1063" spans="1:179" x14ac:dyDescent="0.2">
      <c r="A1063" t="s">
        <v>241</v>
      </c>
      <c r="B1063" t="s">
        <v>248</v>
      </c>
      <c r="C1063" t="s">
        <v>218</v>
      </c>
      <c r="D1063" t="s">
        <v>38</v>
      </c>
      <c r="E1063" t="s">
        <v>250</v>
      </c>
      <c r="F1063" t="s">
        <v>227</v>
      </c>
      <c r="G1063" t="s">
        <v>247</v>
      </c>
      <c r="H1063">
        <v>0</v>
      </c>
      <c r="FW1063">
        <v>0</v>
      </c>
    </row>
    <row r="1064" spans="1:179" x14ac:dyDescent="0.2">
      <c r="A1064" t="s">
        <v>241</v>
      </c>
      <c r="B1064" t="s">
        <v>248</v>
      </c>
      <c r="C1064" t="s">
        <v>218</v>
      </c>
      <c r="D1064" t="s">
        <v>39</v>
      </c>
      <c r="E1064">
        <v>2015</v>
      </c>
      <c r="F1064" t="s">
        <v>227</v>
      </c>
      <c r="G1064" t="s">
        <v>247</v>
      </c>
      <c r="H1064">
        <v>0</v>
      </c>
      <c r="FW1064">
        <v>0</v>
      </c>
    </row>
    <row r="1065" spans="1:179" x14ac:dyDescent="0.2">
      <c r="A1065" t="s">
        <v>241</v>
      </c>
      <c r="B1065" t="s">
        <v>248</v>
      </c>
      <c r="C1065" t="s">
        <v>218</v>
      </c>
      <c r="D1065" t="s">
        <v>39</v>
      </c>
      <c r="E1065">
        <v>2016</v>
      </c>
      <c r="F1065" t="s">
        <v>227</v>
      </c>
      <c r="G1065" t="s">
        <v>247</v>
      </c>
      <c r="H1065">
        <v>0</v>
      </c>
      <c r="FW1065">
        <v>0</v>
      </c>
    </row>
    <row r="1066" spans="1:179" x14ac:dyDescent="0.2">
      <c r="A1066" t="s">
        <v>241</v>
      </c>
      <c r="B1066" t="s">
        <v>248</v>
      </c>
      <c r="C1066" t="s">
        <v>218</v>
      </c>
      <c r="D1066" t="s">
        <v>39</v>
      </c>
      <c r="E1066" t="s">
        <v>250</v>
      </c>
      <c r="F1066" t="s">
        <v>227</v>
      </c>
      <c r="G1066" t="s">
        <v>247</v>
      </c>
      <c r="H1066">
        <v>0</v>
      </c>
      <c r="FW1066">
        <v>0</v>
      </c>
    </row>
    <row r="1067" spans="1:179" x14ac:dyDescent="0.2">
      <c r="A1067" t="s">
        <v>241</v>
      </c>
      <c r="B1067" t="s">
        <v>248</v>
      </c>
      <c r="C1067" t="s">
        <v>218</v>
      </c>
      <c r="D1067" t="s">
        <v>40</v>
      </c>
      <c r="E1067">
        <v>2015</v>
      </c>
      <c r="F1067" t="s">
        <v>227</v>
      </c>
      <c r="G1067" t="s">
        <v>247</v>
      </c>
      <c r="H1067">
        <v>0</v>
      </c>
      <c r="FW1067">
        <v>0</v>
      </c>
    </row>
    <row r="1068" spans="1:179" x14ac:dyDescent="0.2">
      <c r="A1068" t="s">
        <v>241</v>
      </c>
      <c r="B1068" t="s">
        <v>248</v>
      </c>
      <c r="C1068" t="s">
        <v>218</v>
      </c>
      <c r="D1068" t="s">
        <v>40</v>
      </c>
      <c r="E1068">
        <v>2016</v>
      </c>
      <c r="F1068" t="s">
        <v>227</v>
      </c>
      <c r="G1068" t="s">
        <v>247</v>
      </c>
      <c r="H1068">
        <v>0</v>
      </c>
      <c r="FW1068">
        <v>0</v>
      </c>
    </row>
    <row r="1069" spans="1:179" x14ac:dyDescent="0.2">
      <c r="A1069" t="s">
        <v>241</v>
      </c>
      <c r="B1069" t="s">
        <v>248</v>
      </c>
      <c r="C1069" t="s">
        <v>218</v>
      </c>
      <c r="D1069" t="s">
        <v>40</v>
      </c>
      <c r="E1069" t="s">
        <v>250</v>
      </c>
      <c r="F1069" t="s">
        <v>227</v>
      </c>
      <c r="G1069" t="s">
        <v>247</v>
      </c>
      <c r="H1069">
        <v>0</v>
      </c>
      <c r="FW1069">
        <v>0</v>
      </c>
    </row>
    <row r="1070" spans="1:179" x14ac:dyDescent="0.2">
      <c r="A1070" t="s">
        <v>241</v>
      </c>
      <c r="B1070" t="s">
        <v>248</v>
      </c>
      <c r="C1070" t="s">
        <v>218</v>
      </c>
      <c r="D1070" t="s">
        <v>41</v>
      </c>
      <c r="E1070">
        <v>2015</v>
      </c>
      <c r="F1070" t="s">
        <v>227</v>
      </c>
      <c r="G1070" t="s">
        <v>247</v>
      </c>
      <c r="H1070">
        <v>0</v>
      </c>
      <c r="FW1070">
        <v>0</v>
      </c>
    </row>
    <row r="1071" spans="1:179" x14ac:dyDescent="0.2">
      <c r="A1071" t="s">
        <v>241</v>
      </c>
      <c r="B1071" t="s">
        <v>248</v>
      </c>
      <c r="C1071" t="s">
        <v>218</v>
      </c>
      <c r="D1071" t="s">
        <v>41</v>
      </c>
      <c r="E1071">
        <v>2016</v>
      </c>
      <c r="F1071" t="s">
        <v>227</v>
      </c>
      <c r="G1071" t="s">
        <v>247</v>
      </c>
      <c r="H1071">
        <v>0</v>
      </c>
      <c r="FW1071">
        <v>0</v>
      </c>
    </row>
    <row r="1072" spans="1:179" x14ac:dyDescent="0.2">
      <c r="A1072" t="s">
        <v>241</v>
      </c>
      <c r="B1072" t="s">
        <v>248</v>
      </c>
      <c r="C1072" t="s">
        <v>218</v>
      </c>
      <c r="D1072" t="s">
        <v>41</v>
      </c>
      <c r="E1072" t="s">
        <v>250</v>
      </c>
      <c r="F1072" t="s">
        <v>227</v>
      </c>
      <c r="G1072" t="s">
        <v>247</v>
      </c>
      <c r="H1072">
        <v>0</v>
      </c>
      <c r="FW1072">
        <v>0</v>
      </c>
    </row>
    <row r="1073" spans="1:179" x14ac:dyDescent="0.2">
      <c r="A1073" t="s">
        <v>241</v>
      </c>
      <c r="B1073" t="s">
        <v>248</v>
      </c>
      <c r="C1073" t="s">
        <v>218</v>
      </c>
      <c r="D1073" t="s">
        <v>42</v>
      </c>
      <c r="E1073">
        <v>2015</v>
      </c>
      <c r="F1073" t="s">
        <v>227</v>
      </c>
      <c r="G1073" t="s">
        <v>247</v>
      </c>
      <c r="H1073">
        <v>0</v>
      </c>
      <c r="FW1073">
        <v>0</v>
      </c>
    </row>
    <row r="1074" spans="1:179" x14ac:dyDescent="0.2">
      <c r="A1074" t="s">
        <v>241</v>
      </c>
      <c r="B1074" t="s">
        <v>248</v>
      </c>
      <c r="C1074" t="s">
        <v>218</v>
      </c>
      <c r="D1074" t="s">
        <v>42</v>
      </c>
      <c r="E1074">
        <v>2016</v>
      </c>
      <c r="F1074" t="s">
        <v>227</v>
      </c>
      <c r="G1074" t="s">
        <v>247</v>
      </c>
      <c r="H1074">
        <v>0</v>
      </c>
      <c r="FW1074">
        <v>0</v>
      </c>
    </row>
    <row r="1075" spans="1:179" x14ac:dyDescent="0.2">
      <c r="A1075" t="s">
        <v>241</v>
      </c>
      <c r="B1075" t="s">
        <v>248</v>
      </c>
      <c r="C1075" t="s">
        <v>218</v>
      </c>
      <c r="D1075" t="s">
        <v>42</v>
      </c>
      <c r="E1075" t="s">
        <v>250</v>
      </c>
      <c r="F1075" t="s">
        <v>227</v>
      </c>
      <c r="G1075" t="s">
        <v>247</v>
      </c>
      <c r="H1075">
        <v>0</v>
      </c>
      <c r="FW1075">
        <v>0</v>
      </c>
    </row>
    <row r="1076" spans="1:179" x14ac:dyDescent="0.2">
      <c r="A1076" t="s">
        <v>241</v>
      </c>
      <c r="B1076" t="s">
        <v>248</v>
      </c>
      <c r="C1076" t="s">
        <v>218</v>
      </c>
      <c r="D1076" t="s">
        <v>43</v>
      </c>
      <c r="E1076">
        <v>2015</v>
      </c>
      <c r="F1076" t="s">
        <v>227</v>
      </c>
      <c r="G1076" t="s">
        <v>247</v>
      </c>
      <c r="H1076">
        <v>0</v>
      </c>
      <c r="FW1076">
        <v>0</v>
      </c>
    </row>
    <row r="1077" spans="1:179" x14ac:dyDescent="0.2">
      <c r="A1077" t="s">
        <v>241</v>
      </c>
      <c r="B1077" t="s">
        <v>248</v>
      </c>
      <c r="C1077" t="s">
        <v>218</v>
      </c>
      <c r="D1077" t="s">
        <v>43</v>
      </c>
      <c r="E1077">
        <v>2016</v>
      </c>
      <c r="F1077" t="s">
        <v>227</v>
      </c>
      <c r="G1077" t="s">
        <v>247</v>
      </c>
      <c r="H1077">
        <v>0</v>
      </c>
      <c r="FW1077">
        <v>0</v>
      </c>
    </row>
    <row r="1078" spans="1:179" x14ac:dyDescent="0.2">
      <c r="A1078" t="s">
        <v>241</v>
      </c>
      <c r="B1078" t="s">
        <v>248</v>
      </c>
      <c r="C1078" t="s">
        <v>218</v>
      </c>
      <c r="D1078" t="s">
        <v>43</v>
      </c>
      <c r="E1078" t="s">
        <v>250</v>
      </c>
      <c r="F1078" t="s">
        <v>227</v>
      </c>
      <c r="G1078" t="s">
        <v>247</v>
      </c>
      <c r="H1078">
        <v>0</v>
      </c>
      <c r="FW1078">
        <v>0</v>
      </c>
    </row>
    <row r="1079" spans="1:179" x14ac:dyDescent="0.2">
      <c r="A1079" t="s">
        <v>241</v>
      </c>
      <c r="B1079" t="s">
        <v>248</v>
      </c>
      <c r="C1079" t="s">
        <v>218</v>
      </c>
      <c r="D1079" t="s">
        <v>44</v>
      </c>
      <c r="E1079">
        <v>2015</v>
      </c>
      <c r="F1079" t="s">
        <v>227</v>
      </c>
      <c r="G1079" t="s">
        <v>247</v>
      </c>
      <c r="H1079">
        <v>0</v>
      </c>
      <c r="FW1079">
        <v>0</v>
      </c>
    </row>
    <row r="1080" spans="1:179" x14ac:dyDescent="0.2">
      <c r="A1080" t="s">
        <v>241</v>
      </c>
      <c r="B1080" t="s">
        <v>248</v>
      </c>
      <c r="C1080" t="s">
        <v>218</v>
      </c>
      <c r="D1080" t="s">
        <v>44</v>
      </c>
      <c r="E1080">
        <v>2016</v>
      </c>
      <c r="F1080" t="s">
        <v>227</v>
      </c>
      <c r="G1080" t="s">
        <v>247</v>
      </c>
      <c r="H1080">
        <v>0</v>
      </c>
      <c r="FW1080">
        <v>0</v>
      </c>
    </row>
    <row r="1081" spans="1:179" x14ac:dyDescent="0.2">
      <c r="A1081" t="s">
        <v>241</v>
      </c>
      <c r="B1081" t="s">
        <v>248</v>
      </c>
      <c r="C1081" t="s">
        <v>218</v>
      </c>
      <c r="D1081" t="s">
        <v>44</v>
      </c>
      <c r="E1081" t="s">
        <v>250</v>
      </c>
      <c r="F1081" t="s">
        <v>227</v>
      </c>
      <c r="G1081" t="s">
        <v>247</v>
      </c>
      <c r="H1081">
        <v>0</v>
      </c>
      <c r="FW1081">
        <v>0</v>
      </c>
    </row>
    <row r="1082" spans="1:179" x14ac:dyDescent="0.2">
      <c r="A1082" t="s">
        <v>241</v>
      </c>
      <c r="B1082" t="s">
        <v>248</v>
      </c>
      <c r="C1082" t="s">
        <v>218</v>
      </c>
      <c r="D1082" t="s">
        <v>45</v>
      </c>
      <c r="E1082">
        <v>2015</v>
      </c>
      <c r="F1082" t="s">
        <v>227</v>
      </c>
      <c r="G1082" t="s">
        <v>247</v>
      </c>
      <c r="H1082">
        <v>0</v>
      </c>
      <c r="FW1082">
        <v>0</v>
      </c>
    </row>
    <row r="1083" spans="1:179" x14ac:dyDescent="0.2">
      <c r="A1083" t="s">
        <v>241</v>
      </c>
      <c r="B1083" t="s">
        <v>248</v>
      </c>
      <c r="C1083" t="s">
        <v>218</v>
      </c>
      <c r="D1083" t="s">
        <v>45</v>
      </c>
      <c r="E1083">
        <v>2016</v>
      </c>
      <c r="F1083" t="s">
        <v>227</v>
      </c>
      <c r="G1083" t="s">
        <v>247</v>
      </c>
      <c r="H1083">
        <v>0</v>
      </c>
      <c r="FW1083">
        <v>0</v>
      </c>
    </row>
    <row r="1084" spans="1:179" x14ac:dyDescent="0.2">
      <c r="A1084" t="s">
        <v>241</v>
      </c>
      <c r="B1084" t="s">
        <v>248</v>
      </c>
      <c r="C1084" t="s">
        <v>218</v>
      </c>
      <c r="D1084" t="s">
        <v>45</v>
      </c>
      <c r="E1084" t="s">
        <v>250</v>
      </c>
      <c r="F1084" t="s">
        <v>227</v>
      </c>
      <c r="G1084" t="s">
        <v>247</v>
      </c>
      <c r="H1084">
        <v>0</v>
      </c>
      <c r="FW1084">
        <v>0</v>
      </c>
    </row>
    <row r="1085" spans="1:179" x14ac:dyDescent="0.2">
      <c r="A1085" t="s">
        <v>241</v>
      </c>
      <c r="B1085" t="s">
        <v>248</v>
      </c>
      <c r="C1085" t="s">
        <v>218</v>
      </c>
      <c r="D1085" t="s">
        <v>46</v>
      </c>
      <c r="E1085">
        <v>2015</v>
      </c>
      <c r="F1085" t="s">
        <v>227</v>
      </c>
      <c r="G1085" t="s">
        <v>247</v>
      </c>
      <c r="H1085">
        <v>0</v>
      </c>
      <c r="FW1085">
        <v>0</v>
      </c>
    </row>
    <row r="1086" spans="1:179" x14ac:dyDescent="0.2">
      <c r="A1086" t="s">
        <v>241</v>
      </c>
      <c r="B1086" t="s">
        <v>248</v>
      </c>
      <c r="C1086" t="s">
        <v>218</v>
      </c>
      <c r="D1086" t="s">
        <v>46</v>
      </c>
      <c r="E1086">
        <v>2016</v>
      </c>
      <c r="F1086" t="s">
        <v>227</v>
      </c>
      <c r="G1086" t="s">
        <v>247</v>
      </c>
      <c r="H1086">
        <v>0</v>
      </c>
      <c r="FW1086">
        <v>0</v>
      </c>
    </row>
    <row r="1087" spans="1:179" x14ac:dyDescent="0.2">
      <c r="A1087" t="s">
        <v>241</v>
      </c>
      <c r="B1087" t="s">
        <v>248</v>
      </c>
      <c r="C1087" t="s">
        <v>218</v>
      </c>
      <c r="D1087" t="s">
        <v>46</v>
      </c>
      <c r="E1087" t="s">
        <v>250</v>
      </c>
      <c r="F1087" t="s">
        <v>227</v>
      </c>
      <c r="G1087" t="s">
        <v>247</v>
      </c>
      <c r="H1087">
        <v>0</v>
      </c>
      <c r="FW1087">
        <v>0</v>
      </c>
    </row>
    <row r="1088" spans="1:179" x14ac:dyDescent="0.2">
      <c r="A1088" t="s">
        <v>241</v>
      </c>
      <c r="B1088" t="s">
        <v>248</v>
      </c>
      <c r="C1088" t="s">
        <v>218</v>
      </c>
      <c r="D1088" t="s">
        <v>47</v>
      </c>
      <c r="E1088">
        <v>2015</v>
      </c>
      <c r="F1088" t="s">
        <v>227</v>
      </c>
      <c r="G1088" t="s">
        <v>247</v>
      </c>
      <c r="H1088">
        <v>0</v>
      </c>
      <c r="FW1088">
        <v>0</v>
      </c>
    </row>
    <row r="1089" spans="1:179" x14ac:dyDescent="0.2">
      <c r="A1089" t="s">
        <v>241</v>
      </c>
      <c r="B1089" t="s">
        <v>248</v>
      </c>
      <c r="C1089" t="s">
        <v>218</v>
      </c>
      <c r="D1089" t="s">
        <v>47</v>
      </c>
      <c r="E1089">
        <v>2016</v>
      </c>
      <c r="F1089" t="s">
        <v>227</v>
      </c>
      <c r="G1089" t="s">
        <v>247</v>
      </c>
      <c r="H1089">
        <v>0</v>
      </c>
      <c r="FW1089">
        <v>0</v>
      </c>
    </row>
    <row r="1090" spans="1:179" x14ac:dyDescent="0.2">
      <c r="A1090" t="s">
        <v>241</v>
      </c>
      <c r="B1090" t="s">
        <v>248</v>
      </c>
      <c r="C1090" t="s">
        <v>218</v>
      </c>
      <c r="D1090" t="s">
        <v>47</v>
      </c>
      <c r="E1090" t="s">
        <v>250</v>
      </c>
      <c r="F1090" t="s">
        <v>227</v>
      </c>
      <c r="G1090" t="s">
        <v>247</v>
      </c>
      <c r="H1090">
        <v>0</v>
      </c>
      <c r="FW1090">
        <v>0</v>
      </c>
    </row>
    <row r="1091" spans="1:179" x14ac:dyDescent="0.2">
      <c r="A1091" t="s">
        <v>241</v>
      </c>
      <c r="B1091" t="s">
        <v>248</v>
      </c>
      <c r="C1091" t="s">
        <v>218</v>
      </c>
      <c r="D1091" t="s">
        <v>11</v>
      </c>
      <c r="E1091">
        <v>2015</v>
      </c>
      <c r="F1091" t="s">
        <v>227</v>
      </c>
      <c r="G1091" t="s">
        <v>247</v>
      </c>
      <c r="H1091">
        <v>0</v>
      </c>
      <c r="FW1091">
        <v>0</v>
      </c>
    </row>
    <row r="1092" spans="1:179" x14ac:dyDescent="0.2">
      <c r="A1092" t="s">
        <v>241</v>
      </c>
      <c r="B1092" t="s">
        <v>248</v>
      </c>
      <c r="C1092" t="s">
        <v>218</v>
      </c>
      <c r="D1092" t="s">
        <v>11</v>
      </c>
      <c r="E1092">
        <v>2016</v>
      </c>
      <c r="F1092" t="s">
        <v>227</v>
      </c>
      <c r="G1092" t="s">
        <v>247</v>
      </c>
      <c r="H1092">
        <v>0</v>
      </c>
      <c r="FW1092">
        <v>0</v>
      </c>
    </row>
    <row r="1093" spans="1:179" x14ac:dyDescent="0.2">
      <c r="A1093" t="s">
        <v>241</v>
      </c>
      <c r="B1093" t="s">
        <v>248</v>
      </c>
      <c r="C1093" t="s">
        <v>218</v>
      </c>
      <c r="D1093" t="s">
        <v>11</v>
      </c>
      <c r="E1093" t="s">
        <v>250</v>
      </c>
      <c r="F1093" t="s">
        <v>227</v>
      </c>
      <c r="G1093" t="s">
        <v>247</v>
      </c>
      <c r="H1093">
        <v>0</v>
      </c>
      <c r="FW1093">
        <v>0</v>
      </c>
    </row>
    <row r="1094" spans="1:179" x14ac:dyDescent="0.2">
      <c r="A1094" t="s">
        <v>241</v>
      </c>
      <c r="B1094" t="s">
        <v>248</v>
      </c>
      <c r="C1094" t="s">
        <v>217</v>
      </c>
      <c r="D1094" t="s">
        <v>36</v>
      </c>
      <c r="E1094">
        <v>2015</v>
      </c>
      <c r="F1094" t="s">
        <v>224</v>
      </c>
      <c r="G1094" t="s">
        <v>10</v>
      </c>
      <c r="H1094">
        <v>908</v>
      </c>
      <c r="K1094">
        <v>617.92330547010874</v>
      </c>
      <c r="L1094">
        <v>611.34761363556413</v>
      </c>
      <c r="M1094">
        <v>602.87617595216238</v>
      </c>
      <c r="N1094">
        <v>599.39442662635997</v>
      </c>
      <c r="O1094">
        <v>611.71961090466857</v>
      </c>
      <c r="P1094">
        <v>641.28080806184278</v>
      </c>
      <c r="Q1094">
        <v>675.80639999764014</v>
      </c>
      <c r="R1094">
        <v>693.41478623791193</v>
      </c>
      <c r="S1094">
        <v>699.02591015222845</v>
      </c>
      <c r="T1094">
        <v>685.62676910852315</v>
      </c>
      <c r="U1094">
        <v>670.67822091100606</v>
      </c>
      <c r="V1094">
        <v>689.43438921517873</v>
      </c>
      <c r="W1094">
        <v>713.47827677226405</v>
      </c>
      <c r="X1094">
        <v>711.92125890790271</v>
      </c>
      <c r="Y1094">
        <v>713.3160904238531</v>
      </c>
      <c r="Z1094">
        <v>705.49834693585399</v>
      </c>
      <c r="AA1094">
        <v>695.11326802316285</v>
      </c>
      <c r="AB1094">
        <v>690.49712365424091</v>
      </c>
      <c r="AC1094">
        <v>672.09875479266952</v>
      </c>
      <c r="AD1094">
        <v>664.13446151225992</v>
      </c>
      <c r="AE1094">
        <v>654.78912926602015</v>
      </c>
      <c r="AF1094">
        <v>643.20784005955215</v>
      </c>
      <c r="AG1094">
        <v>636.62074200697316</v>
      </c>
      <c r="AH1094">
        <v>630.52631329167286</v>
      </c>
      <c r="AI1094">
        <v>-5.5331029891967773</v>
      </c>
      <c r="AJ1094">
        <v>-5.552177906036377</v>
      </c>
      <c r="AK1094">
        <v>-4.869145393371582</v>
      </c>
      <c r="AL1094">
        <v>-4.8288388252258301</v>
      </c>
      <c r="AM1094">
        <v>-7.0015335083007813</v>
      </c>
      <c r="AN1094">
        <v>-7.3826255798339844</v>
      </c>
      <c r="AO1094">
        <v>-6.3155460357666016</v>
      </c>
      <c r="AP1094">
        <v>-8.3500385284423828</v>
      </c>
      <c r="AQ1094">
        <v>-7.3246455192565918</v>
      </c>
      <c r="AR1094">
        <v>-7.6880607604980469</v>
      </c>
      <c r="AS1094">
        <v>-6.0614190101623535</v>
      </c>
      <c r="AT1094">
        <v>-6.8386611938476563</v>
      </c>
      <c r="AU1094">
        <v>-6.9855380058288574</v>
      </c>
      <c r="AV1094">
        <v>-5.3734135627746582</v>
      </c>
      <c r="AW1094">
        <v>-5.2991547584533691</v>
      </c>
      <c r="AX1094">
        <v>21.532556533813477</v>
      </c>
      <c r="AY1094">
        <v>60.623855590820312</v>
      </c>
      <c r="AZ1094">
        <v>64.376678466796875</v>
      </c>
      <c r="BA1094">
        <v>69.528671264648438</v>
      </c>
      <c r="BB1094">
        <v>70.714622497558594</v>
      </c>
      <c r="BC1094">
        <v>62.630958557128906</v>
      </c>
      <c r="BD1094">
        <v>30.571186065673828</v>
      </c>
      <c r="BE1094">
        <v>16.547332763671875</v>
      </c>
      <c r="BF1094">
        <v>7.6070208549499512</v>
      </c>
      <c r="BG1094">
        <v>-0.14020058512687683</v>
      </c>
      <c r="BH1094">
        <v>-0.23085562884807587</v>
      </c>
      <c r="BI1094">
        <v>2.3843957111239433E-2</v>
      </c>
      <c r="BJ1094">
        <v>-2.3481093347072601E-2</v>
      </c>
      <c r="BK1094">
        <v>-2.2469725608825684</v>
      </c>
      <c r="BL1094">
        <v>-2.4797570705413818</v>
      </c>
      <c r="BM1094">
        <v>-2.0867924690246582</v>
      </c>
      <c r="BN1094">
        <v>-3.8635106086730957</v>
      </c>
      <c r="BO1094">
        <v>-2.6445016860961914</v>
      </c>
      <c r="BP1094">
        <v>-2.5083601474761963</v>
      </c>
      <c r="BQ1094">
        <v>-0.93368047475814819</v>
      </c>
      <c r="BR1094">
        <v>-1.4698989391326904</v>
      </c>
      <c r="BS1094">
        <v>-0.87900370359420776</v>
      </c>
      <c r="BT1094">
        <v>2.7651617527008057</v>
      </c>
      <c r="BU1094">
        <v>2.7106897830963135</v>
      </c>
      <c r="BV1094">
        <v>33.948780059814453</v>
      </c>
      <c r="BW1094">
        <v>78.867942810058594</v>
      </c>
      <c r="BX1094">
        <v>82.586280822753906</v>
      </c>
      <c r="BY1094">
        <v>85.663772583007813</v>
      </c>
      <c r="BZ1094">
        <v>87.455238342285156</v>
      </c>
      <c r="CA1094">
        <v>79.51580810546875</v>
      </c>
      <c r="CB1094">
        <v>43.795028686523438</v>
      </c>
      <c r="CC1094">
        <v>29.586284637451172</v>
      </c>
      <c r="CD1094">
        <v>19.994312286376953</v>
      </c>
      <c r="CE1094">
        <v>3.5949070453643799</v>
      </c>
      <c r="CF1094">
        <v>3.4546759128570557</v>
      </c>
      <c r="CG1094">
        <v>3.4127135276794434</v>
      </c>
      <c r="CH1094">
        <v>3.3046948909759521</v>
      </c>
      <c r="CI1094">
        <v>1.0460216999053955</v>
      </c>
      <c r="CJ1094">
        <v>0.91595464944839478</v>
      </c>
      <c r="CK1094">
        <v>0.84202951192855835</v>
      </c>
      <c r="CL1094">
        <v>-0.75615549087524414</v>
      </c>
      <c r="CM1094">
        <v>0.59695154428482056</v>
      </c>
      <c r="CN1094">
        <v>1.0790845155715942</v>
      </c>
      <c r="CO1094">
        <v>2.6177756786346436</v>
      </c>
      <c r="CP1094">
        <v>2.2484893798828125</v>
      </c>
      <c r="CQ1094">
        <v>3.3503632545471191</v>
      </c>
      <c r="CR1094">
        <v>8.4019136428833008</v>
      </c>
      <c r="CS1094">
        <v>8.2582836151123047</v>
      </c>
      <c r="CT1094">
        <v>42.5482177734375</v>
      </c>
      <c r="CU1094">
        <v>91.503738403320312</v>
      </c>
      <c r="CV1094">
        <v>95.198196411132813</v>
      </c>
      <c r="CW1094">
        <v>96.838897705078125</v>
      </c>
      <c r="CX1094">
        <v>99.04974365234375</v>
      </c>
      <c r="CY1094">
        <v>91.210205078125</v>
      </c>
      <c r="CZ1094">
        <v>52.953823089599609</v>
      </c>
      <c r="DA1094">
        <v>38.617023468017578</v>
      </c>
      <c r="DB1094">
        <v>28.573713302612305</v>
      </c>
      <c r="DC1094">
        <v>7.330014705657959</v>
      </c>
      <c r="DD1094">
        <v>7.1402072906494141</v>
      </c>
      <c r="DE1094">
        <v>6.8015832901000977</v>
      </c>
      <c r="DF1094">
        <v>6.632871150970459</v>
      </c>
      <c r="DG1094">
        <v>4.3390159606933594</v>
      </c>
      <c r="DH1094">
        <v>4.3116664886474609</v>
      </c>
      <c r="DI1094">
        <v>3.7708513736724854</v>
      </c>
      <c r="DJ1094">
        <v>2.3511996269226074</v>
      </c>
      <c r="DK1094">
        <v>3.838404655456543</v>
      </c>
      <c r="DL1094">
        <v>4.6665291786193848</v>
      </c>
      <c r="DM1094">
        <v>6.1692318916320801</v>
      </c>
      <c r="DN1094">
        <v>5.9668779373168945</v>
      </c>
      <c r="DO1094">
        <v>7.5797300338745117</v>
      </c>
      <c r="DP1094">
        <v>14.038666725158691</v>
      </c>
      <c r="DQ1094">
        <v>13.805877685546875</v>
      </c>
      <c r="DR1094">
        <v>51.147655487060547</v>
      </c>
      <c r="DS1094">
        <v>104.13954162597656</v>
      </c>
      <c r="DT1094">
        <v>107.81011199951172</v>
      </c>
      <c r="DU1094">
        <v>108.01402282714844</v>
      </c>
      <c r="DV1094">
        <v>110.64424133300781</v>
      </c>
      <c r="DW1094">
        <v>102.90460968017578</v>
      </c>
      <c r="DX1094">
        <v>62.112613677978516</v>
      </c>
      <c r="DY1094">
        <v>47.647762298583984</v>
      </c>
      <c r="DZ1094">
        <v>37.153114318847656</v>
      </c>
      <c r="EA1094">
        <v>12.722916603088379</v>
      </c>
      <c r="EB1094">
        <v>12.461529731750488</v>
      </c>
      <c r="EC1094">
        <v>11.694572448730469</v>
      </c>
      <c r="ED1094">
        <v>11.438228607177734</v>
      </c>
      <c r="EE1094">
        <v>9.0935764312744141</v>
      </c>
      <c r="EF1094">
        <v>9.2145347595214844</v>
      </c>
      <c r="EG1094">
        <v>7.9996051788330078</v>
      </c>
      <c r="EH1094">
        <v>6.8377270698547363</v>
      </c>
      <c r="EI1094">
        <v>8.5185480117797852</v>
      </c>
      <c r="EJ1094">
        <v>9.8462295532226563</v>
      </c>
      <c r="EK1094">
        <v>11.296970367431641</v>
      </c>
      <c r="EL1094">
        <v>11.335639953613281</v>
      </c>
      <c r="EM1094">
        <v>13.686264038085938</v>
      </c>
      <c r="EN1094">
        <v>22.177242279052734</v>
      </c>
      <c r="EO1094">
        <v>21.81572151184082</v>
      </c>
      <c r="EP1094">
        <v>63.563877105712891</v>
      </c>
      <c r="EQ1094">
        <v>122.38362121582031</v>
      </c>
      <c r="ER1094">
        <v>126.01971435546875</v>
      </c>
      <c r="ES1094">
        <v>124.14913177490234</v>
      </c>
      <c r="ET1094">
        <v>127.38485717773437</v>
      </c>
      <c r="EU1094">
        <v>119.78945922851562</v>
      </c>
      <c r="EV1094">
        <v>75.336456298828125</v>
      </c>
      <c r="EW1094">
        <v>60.686714172363281</v>
      </c>
      <c r="EX1094">
        <v>49.5404052734375</v>
      </c>
      <c r="EY1094">
        <v>39.315242767333984</v>
      </c>
      <c r="EZ1094">
        <v>38.880229949951172</v>
      </c>
      <c r="FA1094">
        <v>38.198944091796875</v>
      </c>
      <c r="FB1094">
        <v>37.508323669433594</v>
      </c>
      <c r="FC1094">
        <v>37.033702850341797</v>
      </c>
      <c r="FD1094">
        <v>36.711307525634766</v>
      </c>
      <c r="FE1094">
        <v>36.314044952392578</v>
      </c>
      <c r="FF1094">
        <v>36.103664398193359</v>
      </c>
      <c r="FG1094">
        <v>36.682655334472656</v>
      </c>
      <c r="FH1094">
        <v>39.588512420654297</v>
      </c>
      <c r="FI1094">
        <v>42.326736450195313</v>
      </c>
      <c r="FJ1094">
        <v>44.699985504150391</v>
      </c>
      <c r="FK1094">
        <v>46.513080596923828</v>
      </c>
      <c r="FL1094">
        <v>47.639743804931641</v>
      </c>
      <c r="FM1094">
        <v>48.516864776611328</v>
      </c>
      <c r="FN1094">
        <v>48.759410858154297</v>
      </c>
      <c r="FO1094">
        <v>48.390998840332031</v>
      </c>
      <c r="FP1094">
        <v>47.272777557373047</v>
      </c>
      <c r="FQ1094">
        <v>45.405597686767578</v>
      </c>
      <c r="FR1094">
        <v>44.230186462402344</v>
      </c>
      <c r="FS1094">
        <v>43.136062622070313</v>
      </c>
      <c r="FT1094">
        <v>42.480381011962891</v>
      </c>
      <c r="FU1094">
        <v>41.708744049072266</v>
      </c>
      <c r="FV1094">
        <v>41.04425048828125</v>
      </c>
      <c r="FW1094">
        <v>1</v>
      </c>
    </row>
    <row r="1095" spans="1:179" x14ac:dyDescent="0.2">
      <c r="A1095" t="s">
        <v>241</v>
      </c>
      <c r="B1095" t="s">
        <v>248</v>
      </c>
      <c r="C1095" t="s">
        <v>217</v>
      </c>
      <c r="D1095" t="s">
        <v>36</v>
      </c>
      <c r="E1095">
        <v>2016</v>
      </c>
      <c r="F1095" t="s">
        <v>224</v>
      </c>
      <c r="G1095" t="s">
        <v>10</v>
      </c>
      <c r="H1095">
        <v>775</v>
      </c>
      <c r="K1095">
        <v>522.1401355705575</v>
      </c>
      <c r="L1095">
        <v>516.08183487659903</v>
      </c>
      <c r="M1095">
        <v>508.5210462067962</v>
      </c>
      <c r="N1095">
        <v>504.81921287805756</v>
      </c>
      <c r="O1095">
        <v>516.31933383778278</v>
      </c>
      <c r="P1095">
        <v>540.54256506749289</v>
      </c>
      <c r="Q1095">
        <v>569.06476220692821</v>
      </c>
      <c r="R1095">
        <v>583.83759836913566</v>
      </c>
      <c r="S1095">
        <v>589.44628186204989</v>
      </c>
      <c r="T1095">
        <v>575.0525496541768</v>
      </c>
      <c r="U1095">
        <v>557.81797670431854</v>
      </c>
      <c r="V1095">
        <v>572.19965030798983</v>
      </c>
      <c r="W1095">
        <v>596.60861285062549</v>
      </c>
      <c r="X1095">
        <v>598.74697197350906</v>
      </c>
      <c r="Y1095">
        <v>598.20934248273932</v>
      </c>
      <c r="Z1095">
        <v>591.55318454257349</v>
      </c>
      <c r="AA1095">
        <v>582.98383532295657</v>
      </c>
      <c r="AB1095">
        <v>580.74586106777201</v>
      </c>
      <c r="AC1095">
        <v>565.04669562447407</v>
      </c>
      <c r="AD1095">
        <v>559.00188370253136</v>
      </c>
      <c r="AE1095">
        <v>551.54320479921398</v>
      </c>
      <c r="AF1095">
        <v>541.59138295306343</v>
      </c>
      <c r="AG1095">
        <v>537.89230050978165</v>
      </c>
      <c r="AH1095">
        <v>533.08086584403509</v>
      </c>
      <c r="AI1095">
        <v>-5.4613475799560547</v>
      </c>
      <c r="AJ1095">
        <v>-5.484351634979248</v>
      </c>
      <c r="AK1095">
        <v>-4.6336946487426758</v>
      </c>
      <c r="AL1095">
        <v>-4.5977840423583984</v>
      </c>
      <c r="AM1095">
        <v>-6.6647343635559082</v>
      </c>
      <c r="AN1095">
        <v>-6.996002197265625</v>
      </c>
      <c r="AO1095">
        <v>-5.6500692367553711</v>
      </c>
      <c r="AP1095">
        <v>-8.0149040222167969</v>
      </c>
      <c r="AQ1095">
        <v>-7.3958439826965332</v>
      </c>
      <c r="AR1095">
        <v>-7.8367600440979004</v>
      </c>
      <c r="AS1095">
        <v>-6.2250809669494629</v>
      </c>
      <c r="AT1095">
        <v>-6.8062305450439453</v>
      </c>
      <c r="AU1095">
        <v>-6.7644414901733398</v>
      </c>
      <c r="AV1095">
        <v>-4.9251914024353027</v>
      </c>
      <c r="AW1095">
        <v>-4.9147744178771973</v>
      </c>
      <c r="AX1095">
        <v>21.079216003417969</v>
      </c>
      <c r="AY1095">
        <v>58.921779632568359</v>
      </c>
      <c r="AZ1095">
        <v>62.238399505615234</v>
      </c>
      <c r="BA1095">
        <v>67.460182189941406</v>
      </c>
      <c r="BB1095">
        <v>68.061996459960938</v>
      </c>
      <c r="BC1095">
        <v>59.607151031494141</v>
      </c>
      <c r="BD1095">
        <v>28.974353790283203</v>
      </c>
      <c r="BE1095">
        <v>15.934396743774414</v>
      </c>
      <c r="BF1095">
        <v>7.1474189758300781</v>
      </c>
      <c r="BG1095">
        <v>-0.16878905892372131</v>
      </c>
      <c r="BH1095">
        <v>-0.26764655113220215</v>
      </c>
      <c r="BI1095">
        <v>0.16194036602973938</v>
      </c>
      <c r="BJ1095">
        <v>0.10144439339637756</v>
      </c>
      <c r="BK1095">
        <v>-2.0181112289428711</v>
      </c>
      <c r="BL1095">
        <v>-2.215773344039917</v>
      </c>
      <c r="BM1095">
        <v>-1.5250983238220215</v>
      </c>
      <c r="BN1095">
        <v>-3.6532876491546631</v>
      </c>
      <c r="BO1095">
        <v>-2.8323907852172852</v>
      </c>
      <c r="BP1095">
        <v>-2.7524063587188721</v>
      </c>
      <c r="BQ1095">
        <v>-1.2886492013931274</v>
      </c>
      <c r="BR1095">
        <v>-1.665783166885376</v>
      </c>
      <c r="BS1095">
        <v>-0.92981588840484619</v>
      </c>
      <c r="BT1095">
        <v>2.7949299812316895</v>
      </c>
      <c r="BU1095">
        <v>2.6900634765625</v>
      </c>
      <c r="BV1095">
        <v>33.181903839111328</v>
      </c>
      <c r="BW1095">
        <v>76.834541320800781</v>
      </c>
      <c r="BX1095">
        <v>80.286422729492187</v>
      </c>
      <c r="BY1095">
        <v>83.330009460449219</v>
      </c>
      <c r="BZ1095">
        <v>84.598373413085938</v>
      </c>
      <c r="CA1095">
        <v>76.317115783691406</v>
      </c>
      <c r="CB1095">
        <v>42.064968109130859</v>
      </c>
      <c r="CC1095">
        <v>28.851842880249023</v>
      </c>
      <c r="CD1095">
        <v>19.428243637084961</v>
      </c>
      <c r="CE1095">
        <v>3.4968209266662598</v>
      </c>
      <c r="CF1095">
        <v>3.3454277515411377</v>
      </c>
      <c r="CG1095">
        <v>3.4833824634552002</v>
      </c>
      <c r="CH1095">
        <v>3.3561155796051025</v>
      </c>
      <c r="CI1095">
        <v>1.200126051902771</v>
      </c>
      <c r="CJ1095">
        <v>1.0949985980987549</v>
      </c>
      <c r="CK1095">
        <v>1.3318438529968262</v>
      </c>
      <c r="CL1095">
        <v>-0.63244545459747314</v>
      </c>
      <c r="CM1095">
        <v>0.32824301719665527</v>
      </c>
      <c r="CN1095">
        <v>0.769001305103302</v>
      </c>
      <c r="CO1095">
        <v>2.1303086280822754</v>
      </c>
      <c r="CP1095">
        <v>1.894474983215332</v>
      </c>
      <c r="CQ1095">
        <v>3.1112279891967773</v>
      </c>
      <c r="CR1095">
        <v>8.1418628692626953</v>
      </c>
      <c r="CS1095">
        <v>7.957150936126709</v>
      </c>
      <c r="CT1095">
        <v>41.564186096191406</v>
      </c>
      <c r="CU1095">
        <v>89.240867614746094</v>
      </c>
      <c r="CV1095">
        <v>92.786430358886719</v>
      </c>
      <c r="CW1095">
        <v>94.321403503417969</v>
      </c>
      <c r="CX1095">
        <v>96.051414489746094</v>
      </c>
      <c r="CY1095">
        <v>87.890388488769531</v>
      </c>
      <c r="CZ1095">
        <v>51.131488800048828</v>
      </c>
      <c r="DA1095">
        <v>37.798423767089844</v>
      </c>
      <c r="DB1095">
        <v>27.933906555175781</v>
      </c>
      <c r="DC1095">
        <v>7.1624307632446289</v>
      </c>
      <c r="DD1095">
        <v>6.9585018157958984</v>
      </c>
      <c r="DE1095">
        <v>6.8048248291015625</v>
      </c>
      <c r="DF1095">
        <v>6.6107869148254395</v>
      </c>
      <c r="DG1095">
        <v>4.4183635711669922</v>
      </c>
      <c r="DH1095">
        <v>4.4057703018188477</v>
      </c>
      <c r="DI1095">
        <v>4.1887860298156738</v>
      </c>
      <c r="DJ1095">
        <v>2.3883967399597168</v>
      </c>
      <c r="DK1095">
        <v>3.4888768196105957</v>
      </c>
      <c r="DL1095">
        <v>4.2904090881347656</v>
      </c>
      <c r="DM1095">
        <v>5.5492663383483887</v>
      </c>
      <c r="DN1095">
        <v>5.4547328948974609</v>
      </c>
      <c r="DO1095">
        <v>7.1522717475891113</v>
      </c>
      <c r="DP1095">
        <v>13.488795280456543</v>
      </c>
      <c r="DQ1095">
        <v>13.224238395690918</v>
      </c>
      <c r="DR1095">
        <v>49.94647216796875</v>
      </c>
      <c r="DS1095">
        <v>101.64719390869141</v>
      </c>
      <c r="DT1095">
        <v>105.28643035888672</v>
      </c>
      <c r="DU1095">
        <v>105.31279754638672</v>
      </c>
      <c r="DV1095">
        <v>107.50446319580078</v>
      </c>
      <c r="DW1095">
        <v>99.463661193847656</v>
      </c>
      <c r="DX1095">
        <v>60.198005676269531</v>
      </c>
      <c r="DY1095">
        <v>46.745010375976563</v>
      </c>
      <c r="DZ1095">
        <v>36.439567565917969</v>
      </c>
      <c r="EA1095">
        <v>12.454989433288574</v>
      </c>
      <c r="EB1095">
        <v>12.175207138061523</v>
      </c>
      <c r="EC1095">
        <v>11.600459098815918</v>
      </c>
      <c r="ED1095">
        <v>11.310015678405762</v>
      </c>
      <c r="EE1095">
        <v>9.0649871826171875</v>
      </c>
      <c r="EF1095">
        <v>9.1859989166259766</v>
      </c>
      <c r="EG1095">
        <v>8.3137569427490234</v>
      </c>
      <c r="EH1095">
        <v>6.7500128746032715</v>
      </c>
      <c r="EI1095">
        <v>8.0523300170898438</v>
      </c>
      <c r="EJ1095">
        <v>9.3747625350952148</v>
      </c>
      <c r="EK1095">
        <v>10.485698699951172</v>
      </c>
      <c r="EL1095">
        <v>10.595180511474609</v>
      </c>
      <c r="EM1095">
        <v>12.986897468566895</v>
      </c>
      <c r="EN1095">
        <v>21.208917617797852</v>
      </c>
      <c r="EO1095">
        <v>20.829076766967773</v>
      </c>
      <c r="EP1095">
        <v>62.049156188964844</v>
      </c>
      <c r="EQ1095">
        <v>119.55995941162109</v>
      </c>
      <c r="ER1095">
        <v>123.33444976806641</v>
      </c>
      <c r="ES1095">
        <v>121.18262481689453</v>
      </c>
      <c r="ET1095">
        <v>124.04084014892578</v>
      </c>
      <c r="EU1095">
        <v>116.17362213134766</v>
      </c>
      <c r="EV1095">
        <v>73.288619995117188</v>
      </c>
      <c r="EW1095">
        <v>59.662456512451172</v>
      </c>
      <c r="EX1095">
        <v>48.720394134521484</v>
      </c>
      <c r="EY1095">
        <v>39.116706848144531</v>
      </c>
      <c r="EZ1095">
        <v>38.693145751953125</v>
      </c>
      <c r="FA1095">
        <v>37.987918853759766</v>
      </c>
      <c r="FB1095">
        <v>37.295097351074219</v>
      </c>
      <c r="FC1095">
        <v>36.829280853271484</v>
      </c>
      <c r="FD1095">
        <v>36.506069183349609</v>
      </c>
      <c r="FE1095">
        <v>36.098831176757813</v>
      </c>
      <c r="FF1095">
        <v>35.892719268798828</v>
      </c>
      <c r="FG1095">
        <v>36.460456848144531</v>
      </c>
      <c r="FH1095">
        <v>39.372642517089844</v>
      </c>
      <c r="FI1095">
        <v>42.121749877929687</v>
      </c>
      <c r="FJ1095">
        <v>44.493282318115234</v>
      </c>
      <c r="FK1095">
        <v>46.318008422851562</v>
      </c>
      <c r="FL1095">
        <v>47.446151733398438</v>
      </c>
      <c r="FM1095">
        <v>48.308063507080078</v>
      </c>
      <c r="FN1095">
        <v>48.555229187011719</v>
      </c>
      <c r="FO1095">
        <v>48.190174102783203</v>
      </c>
      <c r="FP1095">
        <v>47.072017669677734</v>
      </c>
      <c r="FQ1095">
        <v>45.206897735595703</v>
      </c>
      <c r="FR1095">
        <v>43.986171722412109</v>
      </c>
      <c r="FS1095">
        <v>42.884479522705078</v>
      </c>
      <c r="FT1095">
        <v>42.207454681396484</v>
      </c>
      <c r="FU1095">
        <v>41.413970947265625</v>
      </c>
      <c r="FV1095">
        <v>40.732563018798828</v>
      </c>
      <c r="FW1095">
        <v>1</v>
      </c>
    </row>
    <row r="1096" spans="1:179" x14ac:dyDescent="0.2">
      <c r="A1096" t="s">
        <v>241</v>
      </c>
      <c r="B1096" t="s">
        <v>248</v>
      </c>
      <c r="C1096" t="s">
        <v>217</v>
      </c>
      <c r="D1096" t="s">
        <v>36</v>
      </c>
      <c r="E1096" t="s">
        <v>250</v>
      </c>
      <c r="F1096" t="s">
        <v>224</v>
      </c>
      <c r="G1096" t="s">
        <v>10</v>
      </c>
      <c r="H1096">
        <v>728</v>
      </c>
      <c r="K1096">
        <v>490.47485593135178</v>
      </c>
      <c r="L1096">
        <v>484.78396191827795</v>
      </c>
      <c r="M1096">
        <v>477.68169861543169</v>
      </c>
      <c r="N1096">
        <v>474.20436365608572</v>
      </c>
      <c r="O1096">
        <v>485.00705787681238</v>
      </c>
      <c r="P1096">
        <v>507.76126709017177</v>
      </c>
      <c r="Q1096">
        <v>534.55373063902721</v>
      </c>
      <c r="R1096">
        <v>548.43066564723063</v>
      </c>
      <c r="S1096">
        <v>553.69920951206927</v>
      </c>
      <c r="T1096">
        <v>540.17838777711199</v>
      </c>
      <c r="U1096">
        <v>523.98900841027387</v>
      </c>
      <c r="V1096">
        <v>537.49850307709733</v>
      </c>
      <c r="W1096">
        <v>560.4271801752891</v>
      </c>
      <c r="X1096">
        <v>562.43585805794021</v>
      </c>
      <c r="Y1096">
        <v>561.93083322791529</v>
      </c>
      <c r="Z1096">
        <v>555.67833902036125</v>
      </c>
      <c r="AA1096">
        <v>547.62867942626883</v>
      </c>
      <c r="AB1096">
        <v>545.52642740625834</v>
      </c>
      <c r="AC1096">
        <v>530.77934046097278</v>
      </c>
      <c r="AD1096">
        <v>525.10111710852459</v>
      </c>
      <c r="AE1096">
        <v>518.09477101153095</v>
      </c>
      <c r="AF1096">
        <v>508.74647910366002</v>
      </c>
      <c r="AG1096">
        <v>505.2717281205002</v>
      </c>
      <c r="AH1096">
        <v>500.75208373088617</v>
      </c>
      <c r="AI1096">
        <v>-5.3975300788879395</v>
      </c>
      <c r="AJ1096">
        <v>-5.4153070449829102</v>
      </c>
      <c r="AK1096">
        <v>-4.5949645042419434</v>
      </c>
      <c r="AL1096">
        <v>-4.5563616752624512</v>
      </c>
      <c r="AM1096">
        <v>-6.4953036308288574</v>
      </c>
      <c r="AN1096">
        <v>-6.8132309913635254</v>
      </c>
      <c r="AO1096">
        <v>-5.5158181190490723</v>
      </c>
      <c r="AP1096">
        <v>-7.7491931915283203</v>
      </c>
      <c r="AQ1096">
        <v>-7.1778726577758789</v>
      </c>
      <c r="AR1096">
        <v>-7.6183657646179199</v>
      </c>
      <c r="AS1096">
        <v>-6.0969552993774414</v>
      </c>
      <c r="AT1096">
        <v>-6.6531672477722168</v>
      </c>
      <c r="AU1096">
        <v>-6.6489830017089844</v>
      </c>
      <c r="AV1096">
        <v>-5.0165328979492187</v>
      </c>
      <c r="AW1096">
        <v>-5.0009236335754395</v>
      </c>
      <c r="AX1096">
        <v>19.189420700073242</v>
      </c>
      <c r="AY1096">
        <v>54.443485260009766</v>
      </c>
      <c r="AZ1096">
        <v>57.552135467529297</v>
      </c>
      <c r="BA1096">
        <v>62.567283630371094</v>
      </c>
      <c r="BB1096">
        <v>63.098930358886719</v>
      </c>
      <c r="BC1096">
        <v>55.148056030273437</v>
      </c>
      <c r="BD1096">
        <v>26.555845260620117</v>
      </c>
      <c r="BE1096">
        <v>14.315446853637695</v>
      </c>
      <c r="BF1096">
        <v>6.0935187339782715</v>
      </c>
      <c r="BG1096">
        <v>-0.26796543598175049</v>
      </c>
      <c r="BH1096">
        <v>-0.35925948619842529</v>
      </c>
      <c r="BI1096">
        <v>5.2979905158281326E-2</v>
      </c>
      <c r="BJ1096">
        <v>-1.8543966580182314E-3</v>
      </c>
      <c r="BK1096">
        <v>-1.99178147315979</v>
      </c>
      <c r="BL1096">
        <v>-2.1802184581756592</v>
      </c>
      <c r="BM1096">
        <v>-1.5178834199905396</v>
      </c>
      <c r="BN1096">
        <v>-3.5219006538391113</v>
      </c>
      <c r="BO1096">
        <v>-2.7549595832824707</v>
      </c>
      <c r="BP1096">
        <v>-2.6905944347381592</v>
      </c>
      <c r="BQ1096">
        <v>-1.3125492334365845</v>
      </c>
      <c r="BR1096">
        <v>-1.6710293292999268</v>
      </c>
      <c r="BS1096">
        <v>-0.99404555559158325</v>
      </c>
      <c r="BT1096">
        <v>2.4658336639404297</v>
      </c>
      <c r="BU1096">
        <v>2.3697099685668945</v>
      </c>
      <c r="BV1096">
        <v>30.919384002685547</v>
      </c>
      <c r="BW1096">
        <v>71.804588317871094</v>
      </c>
      <c r="BX1096">
        <v>75.044334411621094</v>
      </c>
      <c r="BY1096">
        <v>77.948371887207031</v>
      </c>
      <c r="BZ1096">
        <v>79.12603759765625</v>
      </c>
      <c r="CA1096">
        <v>71.343406677246094</v>
      </c>
      <c r="CB1096">
        <v>39.243309020996094</v>
      </c>
      <c r="CC1096">
        <v>26.835075378417969</v>
      </c>
      <c r="CD1096">
        <v>17.996133804321289</v>
      </c>
      <c r="CE1096">
        <v>3.2847554683685303</v>
      </c>
      <c r="CF1096">
        <v>3.1425435543060303</v>
      </c>
      <c r="CG1096">
        <v>3.2721321582794189</v>
      </c>
      <c r="CH1096">
        <v>3.1525833606719971</v>
      </c>
      <c r="CI1096">
        <v>1.1273442506790161</v>
      </c>
      <c r="CJ1096">
        <v>1.0285921096801758</v>
      </c>
      <c r="CK1096">
        <v>1.251073956489563</v>
      </c>
      <c r="CL1096">
        <v>-0.59409070014953613</v>
      </c>
      <c r="CM1096">
        <v>0.30833670496940613</v>
      </c>
      <c r="CN1096">
        <v>0.72236514091491699</v>
      </c>
      <c r="CO1096">
        <v>2.0011157989501953</v>
      </c>
      <c r="CP1096">
        <v>1.7795842885971069</v>
      </c>
      <c r="CQ1096">
        <v>2.9225471019744873</v>
      </c>
      <c r="CR1096">
        <v>7.6480979919433594</v>
      </c>
      <c r="CS1096">
        <v>7.4745883941650391</v>
      </c>
      <c r="CT1096">
        <v>39.04351806640625</v>
      </c>
      <c r="CU1096">
        <v>83.828842163085937</v>
      </c>
      <c r="CV1096">
        <v>87.159378051757813</v>
      </c>
      <c r="CW1096">
        <v>88.601264953613281</v>
      </c>
      <c r="CX1096">
        <v>90.226364135742188</v>
      </c>
      <c r="CY1096">
        <v>82.560256958007812</v>
      </c>
      <c r="CZ1096">
        <v>48.030609130859375</v>
      </c>
      <c r="DA1096">
        <v>35.506134033203125</v>
      </c>
      <c r="DB1096">
        <v>26.239849090576172</v>
      </c>
      <c r="DC1096">
        <v>6.8374767303466797</v>
      </c>
      <c r="DD1096">
        <v>6.6443467140197754</v>
      </c>
      <c r="DE1096">
        <v>6.4912843704223633</v>
      </c>
      <c r="DF1096">
        <v>6.3070211410522461</v>
      </c>
      <c r="DG1096">
        <v>4.2464699745178223</v>
      </c>
      <c r="DH1096">
        <v>4.2374024391174316</v>
      </c>
      <c r="DI1096">
        <v>4.0200314521789551</v>
      </c>
      <c r="DJ1096">
        <v>2.3337192535400391</v>
      </c>
      <c r="DK1096">
        <v>3.3716330528259277</v>
      </c>
      <c r="DL1096">
        <v>4.1353244781494141</v>
      </c>
      <c r="DM1096">
        <v>5.3147807121276855</v>
      </c>
      <c r="DN1096">
        <v>5.2301979064941406</v>
      </c>
      <c r="DO1096">
        <v>6.839139461517334</v>
      </c>
      <c r="DP1096">
        <v>12.830362319946289</v>
      </c>
      <c r="DQ1096">
        <v>12.579466819763184</v>
      </c>
      <c r="DR1096">
        <v>47.167655944824219</v>
      </c>
      <c r="DS1096">
        <v>95.85308837890625</v>
      </c>
      <c r="DT1096">
        <v>99.274421691894531</v>
      </c>
      <c r="DU1096">
        <v>99.254158020019531</v>
      </c>
      <c r="DV1096">
        <v>101.32669067382812</v>
      </c>
      <c r="DW1096">
        <v>93.777114868164062</v>
      </c>
      <c r="DX1096">
        <v>56.817909240722656</v>
      </c>
      <c r="DY1096">
        <v>44.177192687988281</v>
      </c>
      <c r="DZ1096">
        <v>34.483566284179688</v>
      </c>
      <c r="EA1096">
        <v>11.967041015625</v>
      </c>
      <c r="EB1096">
        <v>11.700393676757812</v>
      </c>
      <c r="EC1096">
        <v>11.139228820800781</v>
      </c>
      <c r="ED1096">
        <v>10.861528396606445</v>
      </c>
      <c r="EE1096">
        <v>8.7499923706054687</v>
      </c>
      <c r="EF1096">
        <v>8.8704156875610352</v>
      </c>
      <c r="EG1096">
        <v>8.0179662704467773</v>
      </c>
      <c r="EH1096">
        <v>6.561011791229248</v>
      </c>
      <c r="EI1096">
        <v>7.7945461273193359</v>
      </c>
      <c r="EJ1096">
        <v>9.0630960464477539</v>
      </c>
      <c r="EK1096">
        <v>10.099186897277832</v>
      </c>
      <c r="EL1096">
        <v>10.212335586547852</v>
      </c>
      <c r="EM1096">
        <v>12.494077682495117</v>
      </c>
      <c r="EN1096">
        <v>20.312728881835938</v>
      </c>
      <c r="EO1096">
        <v>19.950099945068359</v>
      </c>
      <c r="EP1096">
        <v>58.897617340087891</v>
      </c>
      <c r="EQ1096">
        <v>113.21419525146484</v>
      </c>
      <c r="ER1096">
        <v>116.76662445068359</v>
      </c>
      <c r="ES1096">
        <v>114.63524627685547</v>
      </c>
      <c r="ET1096">
        <v>117.35379791259766</v>
      </c>
      <c r="EU1096">
        <v>109.97246551513672</v>
      </c>
      <c r="EV1096">
        <v>69.50537109375</v>
      </c>
      <c r="EW1096">
        <v>56.696819305419922</v>
      </c>
      <c r="EX1096">
        <v>46.386180877685547</v>
      </c>
      <c r="EY1096">
        <v>39.116706848144531</v>
      </c>
      <c r="EZ1096">
        <v>38.693145751953125</v>
      </c>
      <c r="FA1096">
        <v>37.9879150390625</v>
      </c>
      <c r="FB1096">
        <v>37.295097351074219</v>
      </c>
      <c r="FC1096">
        <v>36.829280853271484</v>
      </c>
      <c r="FD1096">
        <v>36.506069183349609</v>
      </c>
      <c r="FE1096">
        <v>36.098831176757813</v>
      </c>
      <c r="FF1096">
        <v>35.892719268798828</v>
      </c>
      <c r="FG1096">
        <v>36.460456848144531</v>
      </c>
      <c r="FH1096">
        <v>39.372642517089844</v>
      </c>
      <c r="FI1096">
        <v>42.121749877929687</v>
      </c>
      <c r="FJ1096">
        <v>44.493282318115234</v>
      </c>
      <c r="FK1096">
        <v>46.318008422851562</v>
      </c>
      <c r="FL1096">
        <v>47.446151733398438</v>
      </c>
      <c r="FM1096">
        <v>48.308063507080078</v>
      </c>
      <c r="FN1096">
        <v>48.555229187011719</v>
      </c>
      <c r="FO1096">
        <v>48.190174102783203</v>
      </c>
      <c r="FP1096">
        <v>47.072017669677734</v>
      </c>
      <c r="FQ1096">
        <v>45.206901550292969</v>
      </c>
      <c r="FR1096">
        <v>43.986175537109375</v>
      </c>
      <c r="FS1096">
        <v>42.884479522705078</v>
      </c>
      <c r="FT1096">
        <v>42.207454681396484</v>
      </c>
      <c r="FU1096">
        <v>41.413970947265625</v>
      </c>
      <c r="FV1096">
        <v>40.732563018798828</v>
      </c>
      <c r="FW1096">
        <v>1</v>
      </c>
    </row>
    <row r="1097" spans="1:179" x14ac:dyDescent="0.2">
      <c r="A1097" t="s">
        <v>241</v>
      </c>
      <c r="B1097" t="s">
        <v>248</v>
      </c>
      <c r="C1097" t="s">
        <v>217</v>
      </c>
      <c r="D1097" t="s">
        <v>37</v>
      </c>
      <c r="E1097">
        <v>2015</v>
      </c>
      <c r="F1097" t="s">
        <v>224</v>
      </c>
      <c r="G1097" t="s">
        <v>10</v>
      </c>
      <c r="H1097">
        <v>906</v>
      </c>
      <c r="K1097">
        <v>593.36966905181976</v>
      </c>
      <c r="L1097">
        <v>586.42241244206798</v>
      </c>
      <c r="M1097">
        <v>579.66912109057148</v>
      </c>
      <c r="N1097">
        <v>576.01048601511206</v>
      </c>
      <c r="O1097">
        <v>588.61194806361516</v>
      </c>
      <c r="P1097">
        <v>615.5271651035132</v>
      </c>
      <c r="Q1097">
        <v>648.24208837269907</v>
      </c>
      <c r="R1097">
        <v>664.52370752543629</v>
      </c>
      <c r="S1097">
        <v>672.61501584489667</v>
      </c>
      <c r="T1097">
        <v>672.96604742202237</v>
      </c>
      <c r="U1097">
        <v>671.08096518933905</v>
      </c>
      <c r="V1097">
        <v>689.22370382071131</v>
      </c>
      <c r="W1097">
        <v>687.81464667102216</v>
      </c>
      <c r="X1097">
        <v>692.93852558344702</v>
      </c>
      <c r="Y1097">
        <v>696.00088893702878</v>
      </c>
      <c r="Z1097">
        <v>686.06199721835719</v>
      </c>
      <c r="AA1097">
        <v>672.36642101300106</v>
      </c>
      <c r="AB1097">
        <v>670.58318890409237</v>
      </c>
      <c r="AC1097">
        <v>650.67815315914186</v>
      </c>
      <c r="AD1097">
        <v>641.53678458174488</v>
      </c>
      <c r="AE1097">
        <v>628.44906144112394</v>
      </c>
      <c r="AF1097">
        <v>615.3960710448556</v>
      </c>
      <c r="AG1097">
        <v>605.62114557839891</v>
      </c>
      <c r="AH1097">
        <v>598.4956762443494</v>
      </c>
      <c r="AI1097">
        <v>-5.209345817565918</v>
      </c>
      <c r="AJ1097">
        <v>-5.1438641548156738</v>
      </c>
      <c r="AK1097">
        <v>-4.0456910133361816</v>
      </c>
      <c r="AL1097">
        <v>-4.0138192176818848</v>
      </c>
      <c r="AM1097">
        <v>-5.6177315711975098</v>
      </c>
      <c r="AN1097">
        <v>-6.0086112022399902</v>
      </c>
      <c r="AO1097">
        <v>-5.6668472290039062</v>
      </c>
      <c r="AP1097">
        <v>-7.9461660385131836</v>
      </c>
      <c r="AQ1097">
        <v>-7.2842192649841309</v>
      </c>
      <c r="AR1097">
        <v>-7.6732254028320313</v>
      </c>
      <c r="AS1097">
        <v>-6.0627155303955078</v>
      </c>
      <c r="AT1097">
        <v>-7.0604443550109863</v>
      </c>
      <c r="AU1097">
        <v>-6.6392545700073242</v>
      </c>
      <c r="AV1097">
        <v>-4.8841128349304199</v>
      </c>
      <c r="AW1097">
        <v>-4.7836132049560547</v>
      </c>
      <c r="AX1097">
        <v>19.796712875366211</v>
      </c>
      <c r="AY1097">
        <v>56.896484375</v>
      </c>
      <c r="AZ1097">
        <v>60.481269836425781</v>
      </c>
      <c r="BA1097">
        <v>64.758567810058594</v>
      </c>
      <c r="BB1097">
        <v>63.434776306152344</v>
      </c>
      <c r="BC1097">
        <v>54.725353240966797</v>
      </c>
      <c r="BD1097">
        <v>25.218643188476562</v>
      </c>
      <c r="BE1097">
        <v>13.454207420349121</v>
      </c>
      <c r="BF1097">
        <v>4.9495706558227539</v>
      </c>
      <c r="BG1097">
        <v>-0.11491911113262177</v>
      </c>
      <c r="BH1097">
        <v>-0.13465704023838043</v>
      </c>
      <c r="BI1097">
        <v>0.62250620126724243</v>
      </c>
      <c r="BJ1097">
        <v>0.60747182369232178</v>
      </c>
      <c r="BK1097">
        <v>-1.0964105129241943</v>
      </c>
      <c r="BL1097">
        <v>-1.3624914884567261</v>
      </c>
      <c r="BM1097">
        <v>-1.3914377689361572</v>
      </c>
      <c r="BN1097">
        <v>-3.5076878070831299</v>
      </c>
      <c r="BO1097">
        <v>-2.6554570198059082</v>
      </c>
      <c r="BP1097">
        <v>-2.5010545253753662</v>
      </c>
      <c r="BQ1097">
        <v>-1.2354217767715454</v>
      </c>
      <c r="BR1097">
        <v>-2.0316879749298096</v>
      </c>
      <c r="BS1097">
        <v>-1.2605171203613281</v>
      </c>
      <c r="BT1097">
        <v>1.8624913692474365</v>
      </c>
      <c r="BU1097">
        <v>1.9927446842193604</v>
      </c>
      <c r="BV1097">
        <v>30.901468276977539</v>
      </c>
      <c r="BW1097">
        <v>73.405387878417969</v>
      </c>
      <c r="BX1097">
        <v>78.04473876953125</v>
      </c>
      <c r="BY1097">
        <v>80.768707275390625</v>
      </c>
      <c r="BZ1097">
        <v>79.4849853515625</v>
      </c>
      <c r="CA1097">
        <v>71.158134460449219</v>
      </c>
      <c r="CB1097">
        <v>38.102031707763672</v>
      </c>
      <c r="CC1097">
        <v>25.916107177734375</v>
      </c>
      <c r="CD1097">
        <v>16.715448379516602</v>
      </c>
      <c r="CE1097">
        <v>3.4134654998779297</v>
      </c>
      <c r="CF1097">
        <v>3.3347046375274658</v>
      </c>
      <c r="CG1097">
        <v>3.8556854724884033</v>
      </c>
      <c r="CH1097">
        <v>3.8081638813018799</v>
      </c>
      <c r="CI1097">
        <v>2.0350425243377686</v>
      </c>
      <c r="CJ1097">
        <v>1.8553969860076904</v>
      </c>
      <c r="CK1097">
        <v>1.5696977376937866</v>
      </c>
      <c r="CL1097">
        <v>-0.43361112475395203</v>
      </c>
      <c r="CM1097">
        <v>0.55040991306304932</v>
      </c>
      <c r="CN1097">
        <v>1.0811753273010254</v>
      </c>
      <c r="CO1097">
        <v>2.1079471111297607</v>
      </c>
      <c r="CP1097">
        <v>1.4512133598327637</v>
      </c>
      <c r="CQ1097">
        <v>2.4647800922393799</v>
      </c>
      <c r="CR1097">
        <v>6.5351686477661133</v>
      </c>
      <c r="CS1097">
        <v>6.6860294342041016</v>
      </c>
      <c r="CT1097">
        <v>38.59259033203125</v>
      </c>
      <c r="CU1097">
        <v>84.839408874511719</v>
      </c>
      <c r="CV1097">
        <v>90.209136962890625</v>
      </c>
      <c r="CW1097">
        <v>91.857276916503906</v>
      </c>
      <c r="CX1097">
        <v>90.601310729980469</v>
      </c>
      <c r="CY1097">
        <v>82.5394287109375</v>
      </c>
      <c r="CZ1097">
        <v>47.0250244140625</v>
      </c>
      <c r="DA1097">
        <v>34.54718017578125</v>
      </c>
      <c r="DB1097">
        <v>24.864458084106445</v>
      </c>
      <c r="DC1097">
        <v>6.9418501853942871</v>
      </c>
      <c r="DD1097">
        <v>6.8040661811828613</v>
      </c>
      <c r="DE1097">
        <v>7.088864803314209</v>
      </c>
      <c r="DF1097">
        <v>7.0088558197021484</v>
      </c>
      <c r="DG1097">
        <v>5.1664958000183105</v>
      </c>
      <c r="DH1097">
        <v>5.0732855796813965</v>
      </c>
      <c r="DI1097">
        <v>4.5308332443237305</v>
      </c>
      <c r="DJ1097">
        <v>2.6404654979705811</v>
      </c>
      <c r="DK1097">
        <v>3.7562766075134277</v>
      </c>
      <c r="DL1097">
        <v>4.6634049415588379</v>
      </c>
      <c r="DM1097">
        <v>5.4513158798217773</v>
      </c>
      <c r="DN1097">
        <v>4.9341144561767578</v>
      </c>
      <c r="DO1097">
        <v>6.1900773048400879</v>
      </c>
      <c r="DP1097">
        <v>11.207846641540527</v>
      </c>
      <c r="DQ1097">
        <v>11.379314422607422</v>
      </c>
      <c r="DR1097">
        <v>46.283706665039063</v>
      </c>
      <c r="DS1097">
        <v>96.273422241210938</v>
      </c>
      <c r="DT1097">
        <v>102.37354278564453</v>
      </c>
      <c r="DU1097">
        <v>102.94584655761719</v>
      </c>
      <c r="DV1097">
        <v>101.71763610839844</v>
      </c>
      <c r="DW1097">
        <v>93.920722961425781</v>
      </c>
      <c r="DX1097">
        <v>55.948020935058594</v>
      </c>
      <c r="DY1097">
        <v>43.178253173828125</v>
      </c>
      <c r="DZ1097">
        <v>33.013469696044922</v>
      </c>
      <c r="EA1097">
        <v>12.036276817321777</v>
      </c>
      <c r="EB1097">
        <v>11.813273429870605</v>
      </c>
      <c r="EC1097">
        <v>11.757061958312988</v>
      </c>
      <c r="ED1097">
        <v>11.630146980285645</v>
      </c>
      <c r="EE1097">
        <v>9.6878166198730469</v>
      </c>
      <c r="EF1097">
        <v>9.7194051742553711</v>
      </c>
      <c r="EG1097">
        <v>8.8062429428100586</v>
      </c>
      <c r="EH1097">
        <v>7.0789437294006348</v>
      </c>
      <c r="EI1097">
        <v>8.3850393295288086</v>
      </c>
      <c r="EJ1097">
        <v>9.835576057434082</v>
      </c>
      <c r="EK1097">
        <v>10.278609275817871</v>
      </c>
      <c r="EL1097">
        <v>9.9628705978393555</v>
      </c>
      <c r="EM1097">
        <v>11.568815231323242</v>
      </c>
      <c r="EN1097">
        <v>17.954450607299805</v>
      </c>
      <c r="EO1097">
        <v>18.155672073364258</v>
      </c>
      <c r="EP1097">
        <v>57.388462066650391</v>
      </c>
      <c r="EQ1097">
        <v>112.78232574462891</v>
      </c>
      <c r="ER1097">
        <v>119.93700408935547</v>
      </c>
      <c r="ES1097">
        <v>118.95597839355469</v>
      </c>
      <c r="ET1097">
        <v>117.76785278320312</v>
      </c>
      <c r="EU1097">
        <v>110.35350036621094</v>
      </c>
      <c r="EV1097">
        <v>68.831405639648438</v>
      </c>
      <c r="EW1097">
        <v>55.640151977539062</v>
      </c>
      <c r="EX1097">
        <v>44.779346466064453</v>
      </c>
      <c r="EY1097">
        <v>47.006782531738281</v>
      </c>
      <c r="EZ1097">
        <v>46.548892974853516</v>
      </c>
      <c r="FA1097">
        <v>46.110767364501953</v>
      </c>
      <c r="FB1097">
        <v>45.604240417480469</v>
      </c>
      <c r="FC1097">
        <v>45.203845977783203</v>
      </c>
      <c r="FD1097">
        <v>44.866672515869141</v>
      </c>
      <c r="FE1097">
        <v>44.431118011474609</v>
      </c>
      <c r="FF1097">
        <v>44.6829833984375</v>
      </c>
      <c r="FG1097">
        <v>45.974937438964844</v>
      </c>
      <c r="FH1097">
        <v>49.428985595703125</v>
      </c>
      <c r="FI1097">
        <v>52.786392211914063</v>
      </c>
      <c r="FJ1097">
        <v>55.821788787841797</v>
      </c>
      <c r="FK1097">
        <v>57.667446136474609</v>
      </c>
      <c r="FL1097">
        <v>58.608871459960938</v>
      </c>
      <c r="FM1097">
        <v>59.18487548828125</v>
      </c>
      <c r="FN1097">
        <v>59.395210266113281</v>
      </c>
      <c r="FO1097">
        <v>58.581451416015625</v>
      </c>
      <c r="FP1097">
        <v>57.48968505859375</v>
      </c>
      <c r="FQ1097">
        <v>55.361587524414063</v>
      </c>
      <c r="FR1097">
        <v>53.149349212646484</v>
      </c>
      <c r="FS1097">
        <v>51.75128173828125</v>
      </c>
      <c r="FT1097">
        <v>50.465038299560547</v>
      </c>
      <c r="FU1097">
        <v>49.378520965576172</v>
      </c>
      <c r="FV1097">
        <v>48.02886962890625</v>
      </c>
      <c r="FW1097">
        <v>1</v>
      </c>
    </row>
    <row r="1098" spans="1:179" x14ac:dyDescent="0.2">
      <c r="A1098" t="s">
        <v>241</v>
      </c>
      <c r="B1098" t="s">
        <v>248</v>
      </c>
      <c r="C1098" t="s">
        <v>217</v>
      </c>
      <c r="D1098" t="s">
        <v>37</v>
      </c>
      <c r="E1098">
        <v>2016</v>
      </c>
      <c r="F1098" t="s">
        <v>224</v>
      </c>
      <c r="G1098" t="s">
        <v>10</v>
      </c>
      <c r="H1098">
        <v>773</v>
      </c>
      <c r="K1098">
        <v>497.49956370498165</v>
      </c>
      <c r="L1098">
        <v>491.02119501624077</v>
      </c>
      <c r="M1098">
        <v>485.01483811355797</v>
      </c>
      <c r="N1098">
        <v>481.13760894492736</v>
      </c>
      <c r="O1098">
        <v>492.6042035407587</v>
      </c>
      <c r="P1098">
        <v>514.95274960828249</v>
      </c>
      <c r="Q1098">
        <v>542.57411450765187</v>
      </c>
      <c r="R1098">
        <v>556.21327974064934</v>
      </c>
      <c r="S1098">
        <v>563.90341686880311</v>
      </c>
      <c r="T1098">
        <v>562.61793808433799</v>
      </c>
      <c r="U1098">
        <v>557.85277470990843</v>
      </c>
      <c r="V1098">
        <v>573.20488766876485</v>
      </c>
      <c r="W1098">
        <v>571.54890194390259</v>
      </c>
      <c r="X1098">
        <v>576.64201432701657</v>
      </c>
      <c r="Y1098">
        <v>578.19141440846795</v>
      </c>
      <c r="Z1098">
        <v>569.54165753390521</v>
      </c>
      <c r="AA1098">
        <v>557.98339776352032</v>
      </c>
      <c r="AB1098">
        <v>558.05313456496935</v>
      </c>
      <c r="AC1098">
        <v>541.85449728593494</v>
      </c>
      <c r="AD1098">
        <v>534.75717211115841</v>
      </c>
      <c r="AE1098">
        <v>524.47842837859946</v>
      </c>
      <c r="AF1098">
        <v>512.88952419484781</v>
      </c>
      <c r="AG1098">
        <v>506.28013800640861</v>
      </c>
      <c r="AH1098">
        <v>500.89615022969343</v>
      </c>
      <c r="AI1098">
        <v>-5.2156887054443359</v>
      </c>
      <c r="AJ1098">
        <v>-5.1588082313537598</v>
      </c>
      <c r="AK1098">
        <v>-3.9473254680633545</v>
      </c>
      <c r="AL1098">
        <v>-3.9169001579284668</v>
      </c>
      <c r="AM1098">
        <v>-5.4654679298400879</v>
      </c>
      <c r="AN1098">
        <v>-5.8139834403991699</v>
      </c>
      <c r="AO1098">
        <v>-5.1694660186767578</v>
      </c>
      <c r="AP1098">
        <v>-7.7485098838806152</v>
      </c>
      <c r="AQ1098">
        <v>-7.4306073188781738</v>
      </c>
      <c r="AR1098">
        <v>-7.8448529243469238</v>
      </c>
      <c r="AS1098">
        <v>-6.2416844367980957</v>
      </c>
      <c r="AT1098">
        <v>-7.0687270164489746</v>
      </c>
      <c r="AU1098">
        <v>-6.377100944519043</v>
      </c>
      <c r="AV1098">
        <v>-4.2231326103210449</v>
      </c>
      <c r="AW1098">
        <v>-4.0958137512207031</v>
      </c>
      <c r="AX1098">
        <v>19.629171371459961</v>
      </c>
      <c r="AY1098">
        <v>55.259147644042969</v>
      </c>
      <c r="AZ1098">
        <v>58.533603668212891</v>
      </c>
      <c r="BA1098">
        <v>62.865806579589844</v>
      </c>
      <c r="BB1098">
        <v>61.096817016601563</v>
      </c>
      <c r="BC1098">
        <v>52.102367401123047</v>
      </c>
      <c r="BD1098">
        <v>23.864337921142578</v>
      </c>
      <c r="BE1098">
        <v>12.972360610961914</v>
      </c>
      <c r="BF1098">
        <v>4.5965471267700195</v>
      </c>
      <c r="BG1098">
        <v>-0.1791595071554184</v>
      </c>
      <c r="BH1098">
        <v>-0.20867747068405151</v>
      </c>
      <c r="BI1098">
        <v>0.67158544063568115</v>
      </c>
      <c r="BJ1098">
        <v>0.65013396739959717</v>
      </c>
      <c r="BK1098">
        <v>-0.9937320351600647</v>
      </c>
      <c r="BL1098">
        <v>-1.2304964065551758</v>
      </c>
      <c r="BM1098">
        <v>-0.95682567358016968</v>
      </c>
      <c r="BN1098">
        <v>-3.3905510902404785</v>
      </c>
      <c r="BO1098">
        <v>-2.8765804767608643</v>
      </c>
      <c r="BP1098">
        <v>-2.7213809490203857</v>
      </c>
      <c r="BQ1098">
        <v>-1.5415700674057007</v>
      </c>
      <c r="BR1098">
        <v>-2.1990063190460205</v>
      </c>
      <c r="BS1098">
        <v>-1.1972812414169312</v>
      </c>
      <c r="BT1098">
        <v>2.2061200141906738</v>
      </c>
      <c r="BU1098">
        <v>2.3697478771209717</v>
      </c>
      <c r="BV1098">
        <v>30.510639190673828</v>
      </c>
      <c r="BW1098">
        <v>71.553459167480469</v>
      </c>
      <c r="BX1098">
        <v>76.002388000488281</v>
      </c>
      <c r="BY1098">
        <v>78.695060729980469</v>
      </c>
      <c r="BZ1098">
        <v>77.011489868164063</v>
      </c>
      <c r="CA1098">
        <v>68.432258605957031</v>
      </c>
      <c r="CB1098">
        <v>36.682003021240234</v>
      </c>
      <c r="CC1098">
        <v>25.380392074584961</v>
      </c>
      <c r="CD1098">
        <v>16.33159065246582</v>
      </c>
      <c r="CE1098">
        <v>3.3091254234313965</v>
      </c>
      <c r="CF1098">
        <v>3.2197680473327637</v>
      </c>
      <c r="CG1098">
        <v>3.8706290721893311</v>
      </c>
      <c r="CH1098">
        <v>3.8132479190826416</v>
      </c>
      <c r="CI1098">
        <v>2.1033785343170166</v>
      </c>
      <c r="CJ1098">
        <v>1.9440127611160278</v>
      </c>
      <c r="CK1098">
        <v>1.9608362913131714</v>
      </c>
      <c r="CL1098">
        <v>-0.37224206328392029</v>
      </c>
      <c r="CM1098">
        <v>0.27752473950386047</v>
      </c>
      <c r="CN1098">
        <v>0.82712006568908691</v>
      </c>
      <c r="CO1098">
        <v>1.7137148380279541</v>
      </c>
      <c r="CP1098">
        <v>1.173747181892395</v>
      </c>
      <c r="CQ1098">
        <v>2.3902461528778076</v>
      </c>
      <c r="CR1098">
        <v>6.6590008735656738</v>
      </c>
      <c r="CS1098">
        <v>6.8477764129638672</v>
      </c>
      <c r="CT1098">
        <v>38.047107696533203</v>
      </c>
      <c r="CU1098">
        <v>82.838851928710938</v>
      </c>
      <c r="CV1098">
        <v>88.101219177246094</v>
      </c>
      <c r="CW1098">
        <v>89.658355712890625</v>
      </c>
      <c r="CX1098">
        <v>88.033943176269531</v>
      </c>
      <c r="CY1098">
        <v>79.742294311523438</v>
      </c>
      <c r="CZ1098">
        <v>45.559478759765625</v>
      </c>
      <c r="DA1098">
        <v>33.974155426025391</v>
      </c>
      <c r="DB1098">
        <v>24.459247589111328</v>
      </c>
      <c r="DC1098">
        <v>6.7974104881286621</v>
      </c>
      <c r="DD1098">
        <v>6.6482138633728027</v>
      </c>
      <c r="DE1098">
        <v>7.0696725845336914</v>
      </c>
      <c r="DF1098">
        <v>6.9763617515563965</v>
      </c>
      <c r="DG1098">
        <v>5.2004890441894531</v>
      </c>
      <c r="DH1098">
        <v>5.1185216903686523</v>
      </c>
      <c r="DI1098">
        <v>4.8784980773925781</v>
      </c>
      <c r="DJ1098">
        <v>2.6460671424865723</v>
      </c>
      <c r="DK1098">
        <v>3.4316298961639404</v>
      </c>
      <c r="DL1098">
        <v>4.3756213188171387</v>
      </c>
      <c r="DM1098">
        <v>4.9689998626708984</v>
      </c>
      <c r="DN1098">
        <v>4.5465006828308105</v>
      </c>
      <c r="DO1098">
        <v>5.9777736663818359</v>
      </c>
      <c r="DP1098">
        <v>11.111882209777832</v>
      </c>
      <c r="DQ1098">
        <v>11.325804710388184</v>
      </c>
      <c r="DR1098">
        <v>45.583580017089844</v>
      </c>
      <c r="DS1098">
        <v>94.124244689941406</v>
      </c>
      <c r="DT1098">
        <v>100.20005035400391</v>
      </c>
      <c r="DU1098">
        <v>100.62165832519531</v>
      </c>
      <c r="DV1098">
        <v>99.056388854980469</v>
      </c>
      <c r="DW1098">
        <v>91.052330017089844</v>
      </c>
      <c r="DX1098">
        <v>54.436958312988281</v>
      </c>
      <c r="DY1098">
        <v>42.567920684814453</v>
      </c>
      <c r="DZ1098">
        <v>32.586902618408203</v>
      </c>
      <c r="EA1098">
        <v>11.833939552307129</v>
      </c>
      <c r="EB1098">
        <v>11.598344802856445</v>
      </c>
      <c r="EC1098">
        <v>11.688583374023438</v>
      </c>
      <c r="ED1098">
        <v>11.54339599609375</v>
      </c>
      <c r="EE1098">
        <v>9.6722249984741211</v>
      </c>
      <c r="EF1098">
        <v>9.7020092010498047</v>
      </c>
      <c r="EG1098">
        <v>9.0911388397216797</v>
      </c>
      <c r="EH1098">
        <v>7.004025936126709</v>
      </c>
      <c r="EI1098">
        <v>7.98565673828125</v>
      </c>
      <c r="EJ1098">
        <v>9.4990930557250977</v>
      </c>
      <c r="EK1098">
        <v>9.6691141128540039</v>
      </c>
      <c r="EL1098">
        <v>9.4162216186523437</v>
      </c>
      <c r="EM1098">
        <v>11.157593727111816</v>
      </c>
      <c r="EN1098">
        <v>17.541133880615234</v>
      </c>
      <c r="EO1098">
        <v>17.791366577148438</v>
      </c>
      <c r="EP1098">
        <v>56.465045928955078</v>
      </c>
      <c r="EQ1098">
        <v>110.41855621337891</v>
      </c>
      <c r="ER1098">
        <v>117.66883850097656</v>
      </c>
      <c r="ES1098">
        <v>116.45091247558594</v>
      </c>
      <c r="ET1098">
        <v>114.97106170654297</v>
      </c>
      <c r="EU1098">
        <v>107.38222503662109</v>
      </c>
      <c r="EV1098">
        <v>67.254623413085938</v>
      </c>
      <c r="EW1098">
        <v>54.9759521484375</v>
      </c>
      <c r="EX1098">
        <v>44.321945190429688</v>
      </c>
      <c r="EY1098">
        <v>46.932529449462891</v>
      </c>
      <c r="EZ1098">
        <v>46.413715362548828</v>
      </c>
      <c r="FA1098">
        <v>45.917186737060547</v>
      </c>
      <c r="FB1098">
        <v>45.3653564453125</v>
      </c>
      <c r="FC1098">
        <v>44.970436096191406</v>
      </c>
      <c r="FD1098">
        <v>44.674652099609375</v>
      </c>
      <c r="FE1098">
        <v>44.239753723144531</v>
      </c>
      <c r="FF1098">
        <v>44.470184326171875</v>
      </c>
      <c r="FG1098">
        <v>45.771354675292969</v>
      </c>
      <c r="FH1098">
        <v>49.224227905273438</v>
      </c>
      <c r="FI1098">
        <v>52.564243316650391</v>
      </c>
      <c r="FJ1098">
        <v>55.616115570068359</v>
      </c>
      <c r="FK1098">
        <v>57.484745025634766</v>
      </c>
      <c r="FL1098">
        <v>58.420848846435547</v>
      </c>
      <c r="FM1098">
        <v>58.997295379638672</v>
      </c>
      <c r="FN1098">
        <v>59.206325531005859</v>
      </c>
      <c r="FO1098">
        <v>58.343437194824219</v>
      </c>
      <c r="FP1098">
        <v>57.246311187744141</v>
      </c>
      <c r="FQ1098">
        <v>55.129508972167969</v>
      </c>
      <c r="FR1098">
        <v>52.9197998046875</v>
      </c>
      <c r="FS1098">
        <v>51.531265258789063</v>
      </c>
      <c r="FT1098">
        <v>50.247158050537109</v>
      </c>
      <c r="FU1098">
        <v>49.166885375976562</v>
      </c>
      <c r="FV1098">
        <v>47.819892883300781</v>
      </c>
      <c r="FW1098">
        <v>1</v>
      </c>
    </row>
    <row r="1099" spans="1:179" x14ac:dyDescent="0.2">
      <c r="A1099" t="s">
        <v>241</v>
      </c>
      <c r="B1099" t="s">
        <v>248</v>
      </c>
      <c r="C1099" t="s">
        <v>217</v>
      </c>
      <c r="D1099" t="s">
        <v>37</v>
      </c>
      <c r="E1099" t="s">
        <v>250</v>
      </c>
      <c r="F1099" t="s">
        <v>224</v>
      </c>
      <c r="G1099" t="s">
        <v>10</v>
      </c>
      <c r="H1099">
        <v>726</v>
      </c>
      <c r="K1099">
        <v>467.25055971717478</v>
      </c>
      <c r="L1099">
        <v>461.16608922410796</v>
      </c>
      <c r="M1099">
        <v>455.52493123526693</v>
      </c>
      <c r="N1099">
        <v>451.88344558943044</v>
      </c>
      <c r="O1099">
        <v>462.65284748788832</v>
      </c>
      <c r="P1099">
        <v>483.64255567224535</v>
      </c>
      <c r="Q1099">
        <v>509.58448444791679</v>
      </c>
      <c r="R1099">
        <v>522.39436028287787</v>
      </c>
      <c r="S1099">
        <v>529.61692128927177</v>
      </c>
      <c r="T1099">
        <v>528.40960224033267</v>
      </c>
      <c r="U1099">
        <v>523.93417058469367</v>
      </c>
      <c r="V1099">
        <v>538.35284310596762</v>
      </c>
      <c r="W1099">
        <v>536.79754474259414</v>
      </c>
      <c r="X1099">
        <v>541.58098538998865</v>
      </c>
      <c r="Y1099">
        <v>543.03617874790223</v>
      </c>
      <c r="Z1099">
        <v>534.91234502323766</v>
      </c>
      <c r="AA1099">
        <v>524.05685141996457</v>
      </c>
      <c r="AB1099">
        <v>524.12234809079621</v>
      </c>
      <c r="AC1099">
        <v>508.90862143165418</v>
      </c>
      <c r="AD1099">
        <v>502.24282834886651</v>
      </c>
      <c r="AE1099">
        <v>492.58905359205573</v>
      </c>
      <c r="AF1099">
        <v>481.70477878951073</v>
      </c>
      <c r="AG1099">
        <v>475.49725696376078</v>
      </c>
      <c r="AH1099">
        <v>470.4406268210376</v>
      </c>
      <c r="AI1099">
        <v>-5.1536636352539062</v>
      </c>
      <c r="AJ1099">
        <v>-5.0958652496337891</v>
      </c>
      <c r="AK1099">
        <v>-3.9412670135498047</v>
      </c>
      <c r="AL1099">
        <v>-3.9100637435913086</v>
      </c>
      <c r="AM1099">
        <v>-5.3596487045288086</v>
      </c>
      <c r="AN1099">
        <v>-5.6926336288452148</v>
      </c>
      <c r="AO1099">
        <v>-5.0685214996337891</v>
      </c>
      <c r="AP1099">
        <v>-7.4981145858764648</v>
      </c>
      <c r="AQ1099">
        <v>-7.2094717025756836</v>
      </c>
      <c r="AR1099">
        <v>-7.6273727416992188</v>
      </c>
      <c r="AS1099">
        <v>-6.1002373695373535</v>
      </c>
      <c r="AT1099">
        <v>-6.885584831237793</v>
      </c>
      <c r="AU1099">
        <v>-6.2517170906066895</v>
      </c>
      <c r="AV1099">
        <v>-4.2919979095458984</v>
      </c>
      <c r="AW1099">
        <v>-4.174260139465332</v>
      </c>
      <c r="AX1099">
        <v>17.884532928466797</v>
      </c>
      <c r="AY1099">
        <v>51.073970794677734</v>
      </c>
      <c r="AZ1099">
        <v>54.089847564697266</v>
      </c>
      <c r="BA1099">
        <v>58.241687774658203</v>
      </c>
      <c r="BB1099">
        <v>56.575931549072266</v>
      </c>
      <c r="BC1099">
        <v>48.107330322265625</v>
      </c>
      <c r="BD1099">
        <v>21.764123916625977</v>
      </c>
      <c r="BE1099">
        <v>11.555149078369141</v>
      </c>
      <c r="BF1099">
        <v>3.7226898670196533</v>
      </c>
      <c r="BG1099">
        <v>-0.27265083789825439</v>
      </c>
      <c r="BH1099">
        <v>-0.29858332872390747</v>
      </c>
      <c r="BI1099">
        <v>0.53502243757247925</v>
      </c>
      <c r="BJ1099">
        <v>0.51595056056976318</v>
      </c>
      <c r="BK1099">
        <v>-1.0259900093078613</v>
      </c>
      <c r="BL1099">
        <v>-1.2506746053695679</v>
      </c>
      <c r="BM1099">
        <v>-0.98595774173736572</v>
      </c>
      <c r="BN1099">
        <v>-3.2747194766998291</v>
      </c>
      <c r="BO1099">
        <v>-2.7960629463195801</v>
      </c>
      <c r="BP1099">
        <v>-2.6621019840240479</v>
      </c>
      <c r="BQ1099">
        <v>-1.545251727104187</v>
      </c>
      <c r="BR1099">
        <v>-2.1662299633026123</v>
      </c>
      <c r="BS1099">
        <v>-1.2318384647369385</v>
      </c>
      <c r="BT1099">
        <v>1.9387338161468506</v>
      </c>
      <c r="BU1099">
        <v>2.0916600227355957</v>
      </c>
      <c r="BV1099">
        <v>28.430004119873047</v>
      </c>
      <c r="BW1099">
        <v>66.865150451660156</v>
      </c>
      <c r="BX1099">
        <v>71.019241333007813</v>
      </c>
      <c r="BY1099">
        <v>73.582168579101563</v>
      </c>
      <c r="BZ1099">
        <v>71.999191284179687</v>
      </c>
      <c r="CA1099">
        <v>63.932994842529297</v>
      </c>
      <c r="CB1099">
        <v>34.186008453369141</v>
      </c>
      <c r="CC1099">
        <v>23.580049514770508</v>
      </c>
      <c r="CD1099">
        <v>15.095381736755371</v>
      </c>
      <c r="CE1099">
        <v>3.1079237461090088</v>
      </c>
      <c r="CF1099">
        <v>3.0239994525909424</v>
      </c>
      <c r="CG1099">
        <v>3.635286808013916</v>
      </c>
      <c r="CH1099">
        <v>3.5813944339752197</v>
      </c>
      <c r="CI1099">
        <v>1.9754887819290161</v>
      </c>
      <c r="CJ1099">
        <v>1.825812816619873</v>
      </c>
      <c r="CK1099">
        <v>1.8416134119033813</v>
      </c>
      <c r="CL1099">
        <v>-0.34960895776748657</v>
      </c>
      <c r="CM1099">
        <v>0.260650634765625</v>
      </c>
      <c r="CN1099">
        <v>0.77682942152023315</v>
      </c>
      <c r="CO1099">
        <v>1.6095173358917236</v>
      </c>
      <c r="CP1099">
        <v>1.1023808717727661</v>
      </c>
      <c r="CQ1099">
        <v>2.2449142932891846</v>
      </c>
      <c r="CR1099">
        <v>6.254119873046875</v>
      </c>
      <c r="CS1099">
        <v>6.4314169883728027</v>
      </c>
      <c r="CT1099">
        <v>35.7337646484375</v>
      </c>
      <c r="CU1099">
        <v>77.802078247070313</v>
      </c>
      <c r="CV1099">
        <v>82.744483947753906</v>
      </c>
      <c r="CW1099">
        <v>84.206947326660156</v>
      </c>
      <c r="CX1099">
        <v>82.681297302246094</v>
      </c>
      <c r="CY1099">
        <v>74.893798828125</v>
      </c>
      <c r="CZ1099">
        <v>42.789371490478516</v>
      </c>
      <c r="DA1099">
        <v>31.908456802368164</v>
      </c>
      <c r="DB1099">
        <v>22.972074508666992</v>
      </c>
      <c r="DC1099">
        <v>6.4884982109069824</v>
      </c>
      <c r="DD1099">
        <v>6.3465824127197266</v>
      </c>
      <c r="DE1099">
        <v>6.7355513572692871</v>
      </c>
      <c r="DF1099">
        <v>6.6468386650085449</v>
      </c>
      <c r="DG1099">
        <v>4.9769673347473145</v>
      </c>
      <c r="DH1099">
        <v>4.9022998809814453</v>
      </c>
      <c r="DI1099">
        <v>4.669184684753418</v>
      </c>
      <c r="DJ1099">
        <v>2.5755016803741455</v>
      </c>
      <c r="DK1099">
        <v>3.3173642158508301</v>
      </c>
      <c r="DL1099">
        <v>4.2157607078552246</v>
      </c>
      <c r="DM1099">
        <v>4.7642865180969238</v>
      </c>
      <c r="DN1099">
        <v>4.3709917068481445</v>
      </c>
      <c r="DO1099">
        <v>5.7216668128967285</v>
      </c>
      <c r="DP1099">
        <v>10.56950569152832</v>
      </c>
      <c r="DQ1099">
        <v>10.771174430847168</v>
      </c>
      <c r="DR1099">
        <v>43.037525177001953</v>
      </c>
      <c r="DS1099">
        <v>88.738998413085938</v>
      </c>
      <c r="DT1099">
        <v>94.4697265625</v>
      </c>
      <c r="DU1099">
        <v>94.831718444824219</v>
      </c>
      <c r="DV1099">
        <v>93.363395690917969</v>
      </c>
      <c r="DW1099">
        <v>85.854606628417969</v>
      </c>
      <c r="DX1099">
        <v>51.392730712890625</v>
      </c>
      <c r="DY1099">
        <v>40.236865997314453</v>
      </c>
      <c r="DZ1099">
        <v>30.848766326904297</v>
      </c>
      <c r="EA1099">
        <v>11.369510650634766</v>
      </c>
      <c r="EB1099">
        <v>11.143864631652832</v>
      </c>
      <c r="EC1099">
        <v>11.211840629577637</v>
      </c>
      <c r="ED1099">
        <v>11.072853088378906</v>
      </c>
      <c r="EE1099">
        <v>9.3106260299682617</v>
      </c>
      <c r="EF1099">
        <v>9.3442592620849609</v>
      </c>
      <c r="EG1099">
        <v>8.7517480850219727</v>
      </c>
      <c r="EH1099">
        <v>6.7988967895507813</v>
      </c>
      <c r="EI1099">
        <v>7.7307729721069336</v>
      </c>
      <c r="EJ1099">
        <v>9.1810312271118164</v>
      </c>
      <c r="EK1099">
        <v>9.3192720413208008</v>
      </c>
      <c r="EL1099">
        <v>9.0903463363647461</v>
      </c>
      <c r="EM1099">
        <v>10.741545677185059</v>
      </c>
      <c r="EN1099">
        <v>16.800237655639648</v>
      </c>
      <c r="EO1099">
        <v>17.037094116210937</v>
      </c>
      <c r="EP1099">
        <v>53.582996368408203</v>
      </c>
      <c r="EQ1099">
        <v>104.53018188476562</v>
      </c>
      <c r="ER1099">
        <v>111.39911651611328</v>
      </c>
      <c r="ES1099">
        <v>110.17220306396484</v>
      </c>
      <c r="ET1099">
        <v>108.78665924072266</v>
      </c>
      <c r="EU1099">
        <v>101.68026733398437</v>
      </c>
      <c r="EV1099">
        <v>63.814613342285156</v>
      </c>
      <c r="EW1099">
        <v>52.261764526367188</v>
      </c>
      <c r="EX1099">
        <v>42.221458435058594</v>
      </c>
      <c r="EY1099">
        <v>46.932529449462891</v>
      </c>
      <c r="EZ1099">
        <v>46.413715362548828</v>
      </c>
      <c r="FA1099">
        <v>45.917186737060547</v>
      </c>
      <c r="FB1099">
        <v>45.3653564453125</v>
      </c>
      <c r="FC1099">
        <v>44.970436096191406</v>
      </c>
      <c r="FD1099">
        <v>44.674655914306641</v>
      </c>
      <c r="FE1099">
        <v>44.239757537841797</v>
      </c>
      <c r="FF1099">
        <v>44.470184326171875</v>
      </c>
      <c r="FG1099">
        <v>45.771354675292969</v>
      </c>
      <c r="FH1099">
        <v>49.224227905273438</v>
      </c>
      <c r="FI1099">
        <v>52.564243316650391</v>
      </c>
      <c r="FJ1099">
        <v>55.616111755371094</v>
      </c>
      <c r="FK1099">
        <v>57.484745025634766</v>
      </c>
      <c r="FL1099">
        <v>58.420848846435547</v>
      </c>
      <c r="FM1099">
        <v>58.997295379638672</v>
      </c>
      <c r="FN1099">
        <v>59.206325531005859</v>
      </c>
      <c r="FO1099">
        <v>58.343433380126953</v>
      </c>
      <c r="FP1099">
        <v>57.246311187744141</v>
      </c>
      <c r="FQ1099">
        <v>55.129508972167969</v>
      </c>
      <c r="FR1099">
        <v>52.9197998046875</v>
      </c>
      <c r="FS1099">
        <v>51.531265258789063</v>
      </c>
      <c r="FT1099">
        <v>50.247161865234375</v>
      </c>
      <c r="FU1099">
        <v>49.166885375976562</v>
      </c>
      <c r="FV1099">
        <v>47.819892883300781</v>
      </c>
      <c r="FW1099">
        <v>1</v>
      </c>
    </row>
    <row r="1100" spans="1:179" x14ac:dyDescent="0.2">
      <c r="A1100" t="s">
        <v>241</v>
      </c>
      <c r="B1100" t="s">
        <v>248</v>
      </c>
      <c r="C1100" t="s">
        <v>217</v>
      </c>
      <c r="D1100" t="s">
        <v>38</v>
      </c>
      <c r="E1100">
        <v>2015</v>
      </c>
      <c r="F1100" t="s">
        <v>224</v>
      </c>
      <c r="G1100" t="s">
        <v>10</v>
      </c>
      <c r="H1100">
        <v>896</v>
      </c>
      <c r="K1100">
        <v>629.08539843657695</v>
      </c>
      <c r="L1100">
        <v>616.65148255015708</v>
      </c>
      <c r="M1100">
        <v>606.39721278051127</v>
      </c>
      <c r="N1100">
        <v>604.50498220758334</v>
      </c>
      <c r="O1100">
        <v>614.36970896636421</v>
      </c>
      <c r="P1100">
        <v>640.17189357572965</v>
      </c>
      <c r="Q1100">
        <v>675.19293373403002</v>
      </c>
      <c r="R1100">
        <v>685.95599958873731</v>
      </c>
      <c r="S1100">
        <v>701.42707784636275</v>
      </c>
      <c r="T1100">
        <v>724.3793108575245</v>
      </c>
      <c r="U1100">
        <v>728.63619321236388</v>
      </c>
      <c r="V1100">
        <v>741.73594061655399</v>
      </c>
      <c r="W1100">
        <v>739.72664204463354</v>
      </c>
      <c r="X1100">
        <v>750.20001238911573</v>
      </c>
      <c r="Y1100">
        <v>755.48195760114913</v>
      </c>
      <c r="Z1100">
        <v>740.10495504704284</v>
      </c>
      <c r="AA1100">
        <v>721.20129853448577</v>
      </c>
      <c r="AB1100">
        <v>716.29131880468094</v>
      </c>
      <c r="AC1100">
        <v>685.10471308464651</v>
      </c>
      <c r="AD1100">
        <v>672.02311244480848</v>
      </c>
      <c r="AE1100">
        <v>658.59082634680021</v>
      </c>
      <c r="AF1100">
        <v>653.04962555849556</v>
      </c>
      <c r="AG1100">
        <v>642.0637361877989</v>
      </c>
      <c r="AH1100">
        <v>631.07077389079825</v>
      </c>
      <c r="AI1100">
        <v>-5.5253591537475586</v>
      </c>
      <c r="AJ1100">
        <v>-5.3876638412475586</v>
      </c>
      <c r="AK1100">
        <v>-3.993938684463501</v>
      </c>
      <c r="AL1100">
        <v>-4.0156159400939941</v>
      </c>
      <c r="AM1100">
        <v>-5.8899755477905273</v>
      </c>
      <c r="AN1100">
        <v>-6.3248591423034668</v>
      </c>
      <c r="AO1100">
        <v>-6.4588136672973633</v>
      </c>
      <c r="AP1100">
        <v>-8.9726943969726562</v>
      </c>
      <c r="AQ1100">
        <v>-8.3440628051757812</v>
      </c>
      <c r="AR1100">
        <v>-9.193964958190918</v>
      </c>
      <c r="AS1100">
        <v>-7.4789786338806152</v>
      </c>
      <c r="AT1100">
        <v>-9.4434661865234375</v>
      </c>
      <c r="AU1100">
        <v>-10.056077003479004</v>
      </c>
      <c r="AV1100">
        <v>-7.7980732917785645</v>
      </c>
      <c r="AW1100">
        <v>-7.1631689071655273</v>
      </c>
      <c r="AX1100">
        <v>21.337589263916016</v>
      </c>
      <c r="AY1100">
        <v>65.205322265625</v>
      </c>
      <c r="AZ1100">
        <v>72.140914916992188</v>
      </c>
      <c r="BA1100">
        <v>75.877632141113281</v>
      </c>
      <c r="BB1100">
        <v>74.202095031738281</v>
      </c>
      <c r="BC1100">
        <v>65.434700012207031</v>
      </c>
      <c r="BD1100">
        <v>29.884666442871094</v>
      </c>
      <c r="BE1100">
        <v>15.250012397766113</v>
      </c>
      <c r="BF1100">
        <v>6.52166748046875</v>
      </c>
      <c r="BG1100">
        <v>5.143425241112709E-2</v>
      </c>
      <c r="BH1100">
        <v>5.0086516886949539E-2</v>
      </c>
      <c r="BI1100">
        <v>0.84494316577911377</v>
      </c>
      <c r="BJ1100">
        <v>0.91314637660980225</v>
      </c>
      <c r="BK1100">
        <v>-1.1598551273345947</v>
      </c>
      <c r="BL1100">
        <v>-1.4786652326583862</v>
      </c>
      <c r="BM1100">
        <v>-1.7101448774337769</v>
      </c>
      <c r="BN1100">
        <v>-3.7201230525970459</v>
      </c>
      <c r="BO1100">
        <v>-2.6542870998382568</v>
      </c>
      <c r="BP1100">
        <v>-3.1346690654754639</v>
      </c>
      <c r="BQ1100">
        <v>-2.1554932594299316</v>
      </c>
      <c r="BR1100">
        <v>-3.8118062019348145</v>
      </c>
      <c r="BS1100">
        <v>-3.9650695323944092</v>
      </c>
      <c r="BT1100">
        <v>-0.56990009546279907</v>
      </c>
      <c r="BU1100">
        <v>9.1250717639923096E-2</v>
      </c>
      <c r="BV1100">
        <v>33.539348602294922</v>
      </c>
      <c r="BW1100">
        <v>84.032997131347656</v>
      </c>
      <c r="BX1100">
        <v>91.5130615234375</v>
      </c>
      <c r="BY1100">
        <v>93.421653747558594</v>
      </c>
      <c r="BZ1100">
        <v>91.378730773925781</v>
      </c>
      <c r="CA1100">
        <v>83.142524719238281</v>
      </c>
      <c r="CB1100">
        <v>44.428531646728516</v>
      </c>
      <c r="CC1100">
        <v>29.184558868408203</v>
      </c>
      <c r="CD1100">
        <v>19.434520721435547</v>
      </c>
      <c r="CE1100">
        <v>3.9139044284820557</v>
      </c>
      <c r="CF1100">
        <v>3.8162558078765869</v>
      </c>
      <c r="CG1100">
        <v>4.1963381767272949</v>
      </c>
      <c r="CH1100">
        <v>4.3267922401428223</v>
      </c>
      <c r="CI1100">
        <v>2.1162118911743164</v>
      </c>
      <c r="CJ1100">
        <v>1.8777939081192017</v>
      </c>
      <c r="CK1100">
        <v>1.5787684917449951</v>
      </c>
      <c r="CL1100">
        <v>-8.2207925617694855E-2</v>
      </c>
      <c r="CM1100">
        <v>1.286434531211853</v>
      </c>
      <c r="CN1100">
        <v>1.0619808435440063</v>
      </c>
      <c r="CO1100">
        <v>1.5315365791320801</v>
      </c>
      <c r="CP1100">
        <v>8.8664494454860687E-2</v>
      </c>
      <c r="CQ1100">
        <v>0.25354355573654175</v>
      </c>
      <c r="CR1100">
        <v>4.4363102912902832</v>
      </c>
      <c r="CS1100">
        <v>5.1156396865844727</v>
      </c>
      <c r="CT1100">
        <v>41.990249633789063</v>
      </c>
      <c r="CU1100">
        <v>97.072990417480469</v>
      </c>
      <c r="CV1100">
        <v>104.93015289306641</v>
      </c>
      <c r="CW1100">
        <v>105.57259368896484</v>
      </c>
      <c r="CX1100">
        <v>103.27521514892578</v>
      </c>
      <c r="CY1100">
        <v>95.406913757324219</v>
      </c>
      <c r="CZ1100">
        <v>54.501564025878906</v>
      </c>
      <c r="DA1100">
        <v>38.835582733154297</v>
      </c>
      <c r="DB1100">
        <v>28.377923965454102</v>
      </c>
      <c r="DC1100">
        <v>7.7763748168945313</v>
      </c>
      <c r="DD1100">
        <v>7.5824251174926758</v>
      </c>
      <c r="DE1100">
        <v>7.5477328300476074</v>
      </c>
      <c r="DF1100">
        <v>7.7404379844665527</v>
      </c>
      <c r="DG1100">
        <v>5.3922786712646484</v>
      </c>
      <c r="DH1100">
        <v>5.2342529296875</v>
      </c>
      <c r="DI1100">
        <v>4.8676819801330566</v>
      </c>
      <c r="DJ1100">
        <v>3.5557072162628174</v>
      </c>
      <c r="DK1100">
        <v>5.2271561622619629</v>
      </c>
      <c r="DL1100">
        <v>5.2586307525634766</v>
      </c>
      <c r="DM1100">
        <v>5.2185664176940918</v>
      </c>
      <c r="DN1100">
        <v>3.9891350269317627</v>
      </c>
      <c r="DO1100">
        <v>4.4721565246582031</v>
      </c>
      <c r="DP1100">
        <v>9.4425210952758789</v>
      </c>
      <c r="DQ1100">
        <v>10.140028953552246</v>
      </c>
      <c r="DR1100">
        <v>50.441154479980469</v>
      </c>
      <c r="DS1100">
        <v>110.11298370361328</v>
      </c>
      <c r="DT1100">
        <v>118.34724426269531</v>
      </c>
      <c r="DU1100">
        <v>117.72352600097656</v>
      </c>
      <c r="DV1100">
        <v>115.17169952392578</v>
      </c>
      <c r="DW1100">
        <v>107.67130279541016</v>
      </c>
      <c r="DX1100">
        <v>64.574600219726563</v>
      </c>
      <c r="DY1100">
        <v>48.486606597900391</v>
      </c>
      <c r="DZ1100">
        <v>37.321327209472656</v>
      </c>
      <c r="EA1100">
        <v>13.353168487548828</v>
      </c>
      <c r="EB1100">
        <v>13.020174980163574</v>
      </c>
      <c r="EC1100">
        <v>12.386614799499512</v>
      </c>
      <c r="ED1100">
        <v>12.669200897216797</v>
      </c>
      <c r="EE1100">
        <v>10.12239933013916</v>
      </c>
      <c r="EF1100">
        <v>10.080447196960449</v>
      </c>
      <c r="EG1100">
        <v>9.6163501739501953</v>
      </c>
      <c r="EH1100">
        <v>8.8082790374755859</v>
      </c>
      <c r="EI1100">
        <v>10.916932106018066</v>
      </c>
      <c r="EJ1100">
        <v>11.317926406860352</v>
      </c>
      <c r="EK1100">
        <v>10.542052268981934</v>
      </c>
      <c r="EL1100">
        <v>9.6207952499389648</v>
      </c>
      <c r="EM1100">
        <v>10.563163757324219</v>
      </c>
      <c r="EN1100">
        <v>16.670694351196289</v>
      </c>
      <c r="EO1100">
        <v>17.394449234008789</v>
      </c>
      <c r="EP1100">
        <v>62.642913818359375</v>
      </c>
      <c r="EQ1100">
        <v>128.94065856933594</v>
      </c>
      <c r="ER1100">
        <v>137.71939086914062</v>
      </c>
      <c r="ES1100">
        <v>135.26754760742187</v>
      </c>
      <c r="ET1100">
        <v>132.34834289550781</v>
      </c>
      <c r="EU1100">
        <v>125.37912750244141</v>
      </c>
      <c r="EV1100">
        <v>79.118461608886719</v>
      </c>
      <c r="EW1100">
        <v>62.421154022216797</v>
      </c>
      <c r="EX1100">
        <v>50.234180450439453</v>
      </c>
      <c r="EY1100">
        <v>58.663040161132813</v>
      </c>
      <c r="EZ1100">
        <v>57.392208099365234</v>
      </c>
      <c r="FA1100">
        <v>56.503368377685547</v>
      </c>
      <c r="FB1100">
        <v>55.745040893554687</v>
      </c>
      <c r="FC1100">
        <v>54.916965484619141</v>
      </c>
      <c r="FD1100">
        <v>54.178287506103516</v>
      </c>
      <c r="FE1100">
        <v>53.425662994384766</v>
      </c>
      <c r="FF1100">
        <v>54.052036285400391</v>
      </c>
      <c r="FG1100">
        <v>57.708515167236328</v>
      </c>
      <c r="FH1100">
        <v>62.550418853759766</v>
      </c>
      <c r="FI1100">
        <v>67.6031494140625</v>
      </c>
      <c r="FJ1100">
        <v>71.790504455566406</v>
      </c>
      <c r="FK1100">
        <v>74.595596313476562</v>
      </c>
      <c r="FL1100">
        <v>76.28094482421875</v>
      </c>
      <c r="FM1100">
        <v>77.094429016113281</v>
      </c>
      <c r="FN1100">
        <v>77.580169677734375</v>
      </c>
      <c r="FO1100">
        <v>77.316474914550781</v>
      </c>
      <c r="FP1100">
        <v>76.104133605957031</v>
      </c>
      <c r="FQ1100">
        <v>73.726715087890625</v>
      </c>
      <c r="FR1100">
        <v>70.279045104980469</v>
      </c>
      <c r="FS1100">
        <v>67.208526611328125</v>
      </c>
      <c r="FT1100">
        <v>64.547096252441406</v>
      </c>
      <c r="FU1100">
        <v>62.26763916015625</v>
      </c>
      <c r="FV1100">
        <v>60.661304473876953</v>
      </c>
      <c r="FW1100">
        <v>1</v>
      </c>
    </row>
    <row r="1101" spans="1:179" x14ac:dyDescent="0.2">
      <c r="A1101" t="s">
        <v>241</v>
      </c>
      <c r="B1101" t="s">
        <v>248</v>
      </c>
      <c r="C1101" t="s">
        <v>217</v>
      </c>
      <c r="D1101" t="s">
        <v>38</v>
      </c>
      <c r="E1101">
        <v>2016</v>
      </c>
      <c r="F1101" t="s">
        <v>224</v>
      </c>
      <c r="G1101" t="s">
        <v>10</v>
      </c>
      <c r="H1101">
        <v>769</v>
      </c>
      <c r="K1101">
        <v>540.10550381528526</v>
      </c>
      <c r="L1101">
        <v>528.7854800785833</v>
      </c>
      <c r="M1101">
        <v>519.01514308053549</v>
      </c>
      <c r="N1101">
        <v>516.35231441502788</v>
      </c>
      <c r="O1101">
        <v>525.27122268618427</v>
      </c>
      <c r="P1101">
        <v>546.16912771971886</v>
      </c>
      <c r="Q1101">
        <v>575.40599222638093</v>
      </c>
      <c r="R1101">
        <v>584.81033652449207</v>
      </c>
      <c r="S1101">
        <v>596.43107674389535</v>
      </c>
      <c r="T1101">
        <v>614.99975076471196</v>
      </c>
      <c r="U1101">
        <v>617.07056885327609</v>
      </c>
      <c r="V1101">
        <v>626.99910715872284</v>
      </c>
      <c r="W1101">
        <v>623.19251863183422</v>
      </c>
      <c r="X1101">
        <v>632.00512413964964</v>
      </c>
      <c r="Y1101">
        <v>635.26814481413066</v>
      </c>
      <c r="Z1101">
        <v>620.82746708991192</v>
      </c>
      <c r="AA1101">
        <v>604.77761440807762</v>
      </c>
      <c r="AB1101">
        <v>602.93309097125098</v>
      </c>
      <c r="AC1101">
        <v>579.54793098747575</v>
      </c>
      <c r="AD1101">
        <v>569.05568433809458</v>
      </c>
      <c r="AE1101">
        <v>558.75512796271005</v>
      </c>
      <c r="AF1101">
        <v>554.51530996037195</v>
      </c>
      <c r="AG1101">
        <v>546.47942187656838</v>
      </c>
      <c r="AH1101">
        <v>537.60199316036608</v>
      </c>
      <c r="AI1101">
        <v>-5.471707820892334</v>
      </c>
      <c r="AJ1101">
        <v>-5.3495302200317383</v>
      </c>
      <c r="AK1101">
        <v>-3.8413429260253906</v>
      </c>
      <c r="AL1101">
        <v>-3.8839437961578369</v>
      </c>
      <c r="AM1101">
        <v>-5.7449493408203125</v>
      </c>
      <c r="AN1101">
        <v>-6.1412606239318848</v>
      </c>
      <c r="AO1101">
        <v>-5.8990917205810547</v>
      </c>
      <c r="AP1101">
        <v>-8.7407083511352539</v>
      </c>
      <c r="AQ1101">
        <v>-8.4417495727539062</v>
      </c>
      <c r="AR1101">
        <v>-9.2468032836914062</v>
      </c>
      <c r="AS1101">
        <v>-7.5321245193481445</v>
      </c>
      <c r="AT1101">
        <v>-9.42877197265625</v>
      </c>
      <c r="AU1101">
        <v>-9.6775665283203125</v>
      </c>
      <c r="AV1101">
        <v>-6.7839150428771973</v>
      </c>
      <c r="AW1101">
        <v>-6.1649503707885742</v>
      </c>
      <c r="AX1101">
        <v>21.504638671875</v>
      </c>
      <c r="AY1101">
        <v>63.430442810058594</v>
      </c>
      <c r="AZ1101">
        <v>70.307060241699219</v>
      </c>
      <c r="BA1101">
        <v>74.242210388183594</v>
      </c>
      <c r="BB1101">
        <v>72.080619812011719</v>
      </c>
      <c r="BC1101">
        <v>63.034866333007813</v>
      </c>
      <c r="BD1101">
        <v>28.629823684692383</v>
      </c>
      <c r="BE1101">
        <v>14.812322616577148</v>
      </c>
      <c r="BF1101">
        <v>6.1714358329772949</v>
      </c>
      <c r="BG1101">
        <v>4.5685254037380219E-2</v>
      </c>
      <c r="BH1101">
        <v>2.8883643448352814E-2</v>
      </c>
      <c r="BI1101">
        <v>0.9405132532119751</v>
      </c>
      <c r="BJ1101">
        <v>0.99270975589752197</v>
      </c>
      <c r="BK1101">
        <v>-1.0659534931182861</v>
      </c>
      <c r="BL1101">
        <v>-1.3635909557342529</v>
      </c>
      <c r="BM1101">
        <v>-1.2227227687835693</v>
      </c>
      <c r="BN1101">
        <v>-3.579444408416748</v>
      </c>
      <c r="BO1101">
        <v>-2.8380768299102783</v>
      </c>
      <c r="BP1101">
        <v>-3.2839279174804687</v>
      </c>
      <c r="BQ1101">
        <v>-2.3406915664672852</v>
      </c>
      <c r="BR1101">
        <v>-3.9768972396850586</v>
      </c>
      <c r="BS1101">
        <v>-3.8254654407501221</v>
      </c>
      <c r="BT1101">
        <v>9.7164846956729889E-2</v>
      </c>
      <c r="BU1101">
        <v>0.76026707887649536</v>
      </c>
      <c r="BV1101">
        <v>33.505226135253906</v>
      </c>
      <c r="BW1101">
        <v>82.286277770996094</v>
      </c>
      <c r="BX1101">
        <v>89.670730590820313</v>
      </c>
      <c r="BY1101">
        <v>91.66241455078125</v>
      </c>
      <c r="BZ1101">
        <v>89.165725708007812</v>
      </c>
      <c r="CA1101">
        <v>80.655517578125</v>
      </c>
      <c r="CB1101">
        <v>43.128395080566406</v>
      </c>
      <c r="CC1101">
        <v>28.690343856811523</v>
      </c>
      <c r="CD1101">
        <v>19.008472442626953</v>
      </c>
      <c r="CE1101">
        <v>3.8670148849487305</v>
      </c>
      <c r="CF1101">
        <v>3.7539565563201904</v>
      </c>
      <c r="CG1101">
        <v>4.2524123191833496</v>
      </c>
      <c r="CH1101">
        <v>4.370265007019043</v>
      </c>
      <c r="CI1101">
        <v>2.1747047901153564</v>
      </c>
      <c r="CJ1101">
        <v>1.9454085826873779</v>
      </c>
      <c r="CK1101">
        <v>2.0161161422729492</v>
      </c>
      <c r="CL1101">
        <v>-4.7690481878817081E-3</v>
      </c>
      <c r="CM1101">
        <v>1.043009877204895</v>
      </c>
      <c r="CN1101">
        <v>0.84594112634658813</v>
      </c>
      <c r="CO1101">
        <v>1.2548791170120239</v>
      </c>
      <c r="CP1101">
        <v>-0.20094551146030426</v>
      </c>
      <c r="CQ1101">
        <v>0.22768159210681915</v>
      </c>
      <c r="CR1101">
        <v>4.8629798889160156</v>
      </c>
      <c r="CS1101">
        <v>5.5566515922546387</v>
      </c>
      <c r="CT1101">
        <v>41.816795349121094</v>
      </c>
      <c r="CU1101">
        <v>95.345771789550781</v>
      </c>
      <c r="CV1101">
        <v>103.08195495605469</v>
      </c>
      <c r="CW1101">
        <v>103.72760009765625</v>
      </c>
      <c r="CX1101">
        <v>100.99880981445312</v>
      </c>
      <c r="CY1101">
        <v>92.859519958496094</v>
      </c>
      <c r="CZ1101">
        <v>53.170063018798828</v>
      </c>
      <c r="DA1101">
        <v>38.302219390869141</v>
      </c>
      <c r="DB1101">
        <v>27.899364471435547</v>
      </c>
      <c r="DC1101">
        <v>7.6883444786071777</v>
      </c>
      <c r="DD1101">
        <v>7.479029655456543</v>
      </c>
      <c r="DE1101">
        <v>7.5643115043640137</v>
      </c>
      <c r="DF1101">
        <v>7.7478208541870117</v>
      </c>
      <c r="DG1101">
        <v>5.4153628349304199</v>
      </c>
      <c r="DH1101">
        <v>5.2544078826904297</v>
      </c>
      <c r="DI1101">
        <v>5.2549548149108887</v>
      </c>
      <c r="DJ1101">
        <v>3.56990647315979</v>
      </c>
      <c r="DK1101">
        <v>4.9240965843200684</v>
      </c>
      <c r="DL1101">
        <v>4.9758100509643555</v>
      </c>
      <c r="DM1101">
        <v>4.8504500389099121</v>
      </c>
      <c r="DN1101">
        <v>3.5750062465667725</v>
      </c>
      <c r="DO1101">
        <v>4.2808284759521484</v>
      </c>
      <c r="DP1101">
        <v>9.6287946701049805</v>
      </c>
      <c r="DQ1101">
        <v>10.353035926818848</v>
      </c>
      <c r="DR1101">
        <v>50.128364562988281</v>
      </c>
      <c r="DS1101">
        <v>108.4052734375</v>
      </c>
      <c r="DT1101">
        <v>116.49317932128906</v>
      </c>
      <c r="DU1101">
        <v>115.79278564453125</v>
      </c>
      <c r="DV1101">
        <v>112.83190155029297</v>
      </c>
      <c r="DW1101">
        <v>105.06352996826172</v>
      </c>
      <c r="DX1101">
        <v>63.21173095703125</v>
      </c>
      <c r="DY1101">
        <v>47.914093017578125</v>
      </c>
      <c r="DZ1101">
        <v>36.790256500244141</v>
      </c>
      <c r="EA1101">
        <v>13.205738067626953</v>
      </c>
      <c r="EB1101">
        <v>12.857443809509277</v>
      </c>
      <c r="EC1101">
        <v>12.34616756439209</v>
      </c>
      <c r="ED1101">
        <v>12.62447452545166</v>
      </c>
      <c r="EE1101">
        <v>10.094359397888184</v>
      </c>
      <c r="EF1101">
        <v>10.032077789306641</v>
      </c>
      <c r="EG1101">
        <v>9.9313240051269531</v>
      </c>
      <c r="EH1101">
        <v>8.7311697006225586</v>
      </c>
      <c r="EI1101">
        <v>10.527769088745117</v>
      </c>
      <c r="EJ1101">
        <v>10.938685417175293</v>
      </c>
      <c r="EK1101">
        <v>10.041882514953613</v>
      </c>
      <c r="EL1101">
        <v>9.0268802642822266</v>
      </c>
      <c r="EM1101">
        <v>10.132929801940918</v>
      </c>
      <c r="EN1101">
        <v>16.50987434387207</v>
      </c>
      <c r="EO1101">
        <v>17.278253555297852</v>
      </c>
      <c r="EP1101">
        <v>62.128948211669922</v>
      </c>
      <c r="EQ1101">
        <v>127.2611083984375</v>
      </c>
      <c r="ER1101">
        <v>135.85685729980469</v>
      </c>
      <c r="ES1101">
        <v>133.21299743652344</v>
      </c>
      <c r="ET1101">
        <v>129.91700744628906</v>
      </c>
      <c r="EU1101">
        <v>122.68417358398437</v>
      </c>
      <c r="EV1101">
        <v>77.710304260253906</v>
      </c>
      <c r="EW1101">
        <v>61.7921142578125</v>
      </c>
      <c r="EX1101">
        <v>49.627292633056641</v>
      </c>
      <c r="EY1101">
        <v>58.595588684082031</v>
      </c>
      <c r="EZ1101">
        <v>57.299591064453125</v>
      </c>
      <c r="FA1101">
        <v>56.382839202880859</v>
      </c>
      <c r="FB1101">
        <v>55.583179473876953</v>
      </c>
      <c r="FC1101">
        <v>54.738368988037109</v>
      </c>
      <c r="FD1101">
        <v>53.969429016113281</v>
      </c>
      <c r="FE1101">
        <v>53.197669982910156</v>
      </c>
      <c r="FF1101">
        <v>53.828010559082031</v>
      </c>
      <c r="FG1101">
        <v>57.453365325927734</v>
      </c>
      <c r="FH1101">
        <v>62.264827728271484</v>
      </c>
      <c r="FI1101">
        <v>67.310401916503906</v>
      </c>
      <c r="FJ1101">
        <v>71.441780090332031</v>
      </c>
      <c r="FK1101">
        <v>74.242759704589844</v>
      </c>
      <c r="FL1101">
        <v>76.013870239257813</v>
      </c>
      <c r="FM1101">
        <v>76.943641662597656</v>
      </c>
      <c r="FN1101">
        <v>77.478927612304688</v>
      </c>
      <c r="FO1101">
        <v>77.248046875</v>
      </c>
      <c r="FP1101">
        <v>76.0506591796875</v>
      </c>
      <c r="FQ1101">
        <v>73.730323791503906</v>
      </c>
      <c r="FR1101">
        <v>70.375503540039063</v>
      </c>
      <c r="FS1101">
        <v>67.340614318847656</v>
      </c>
      <c r="FT1101">
        <v>64.73223876953125</v>
      </c>
      <c r="FU1101">
        <v>62.445243835449219</v>
      </c>
      <c r="FV1101">
        <v>60.864391326904297</v>
      </c>
      <c r="FW1101">
        <v>1</v>
      </c>
    </row>
    <row r="1102" spans="1:179" x14ac:dyDescent="0.2">
      <c r="A1102" t="s">
        <v>241</v>
      </c>
      <c r="B1102" t="s">
        <v>248</v>
      </c>
      <c r="C1102" t="s">
        <v>217</v>
      </c>
      <c r="D1102" t="s">
        <v>38</v>
      </c>
      <c r="E1102" t="s">
        <v>250</v>
      </c>
      <c r="F1102" t="s">
        <v>224</v>
      </c>
      <c r="G1102" t="s">
        <v>10</v>
      </c>
      <c r="H1102">
        <v>723</v>
      </c>
      <c r="K1102">
        <v>507.79749011928243</v>
      </c>
      <c r="L1102">
        <v>497.15460724041429</v>
      </c>
      <c r="M1102">
        <v>487.96871188708826</v>
      </c>
      <c r="N1102">
        <v>485.46516821069741</v>
      </c>
      <c r="O1102">
        <v>493.85056555676863</v>
      </c>
      <c r="P1102">
        <v>513.4984003731181</v>
      </c>
      <c r="Q1102">
        <v>540.98637511103163</v>
      </c>
      <c r="R1102">
        <v>549.82817085446277</v>
      </c>
      <c r="S1102">
        <v>560.75378205645961</v>
      </c>
      <c r="T1102">
        <v>578.21171547034248</v>
      </c>
      <c r="U1102">
        <v>580.15866128089533</v>
      </c>
      <c r="V1102">
        <v>589.49329456793134</v>
      </c>
      <c r="W1102">
        <v>585.9144084959014</v>
      </c>
      <c r="X1102">
        <v>594.19986196572518</v>
      </c>
      <c r="Y1102">
        <v>597.26769534514267</v>
      </c>
      <c r="Z1102">
        <v>583.69082967372594</v>
      </c>
      <c r="AA1102">
        <v>568.60104661530431</v>
      </c>
      <c r="AB1102">
        <v>566.86685881127437</v>
      </c>
      <c r="AC1102">
        <v>544.88055154537733</v>
      </c>
      <c r="AD1102">
        <v>535.01592976741597</v>
      </c>
      <c r="AE1102">
        <v>525.33153171718413</v>
      </c>
      <c r="AF1102">
        <v>521.34533112211489</v>
      </c>
      <c r="AG1102">
        <v>513.79013345305202</v>
      </c>
      <c r="AH1102">
        <v>505.44373441069308</v>
      </c>
      <c r="AI1102">
        <v>-5.4194064140319824</v>
      </c>
      <c r="AJ1102">
        <v>-5.297609806060791</v>
      </c>
      <c r="AK1102">
        <v>-3.849905252456665</v>
      </c>
      <c r="AL1102">
        <v>-3.8946821689605713</v>
      </c>
      <c r="AM1102">
        <v>-5.634514331817627</v>
      </c>
      <c r="AN1102">
        <v>-6.0120377540588379</v>
      </c>
      <c r="AO1102">
        <v>-5.7793054580688477</v>
      </c>
      <c r="AP1102">
        <v>-8.4751110076904297</v>
      </c>
      <c r="AQ1102">
        <v>-8.2160863876342773</v>
      </c>
      <c r="AR1102">
        <v>-8.9908866882324219</v>
      </c>
      <c r="AS1102">
        <v>-7.3403267860412598</v>
      </c>
      <c r="AT1102">
        <v>-9.136500358581543</v>
      </c>
      <c r="AU1102">
        <v>-9.3903617858886719</v>
      </c>
      <c r="AV1102">
        <v>-6.7210907936096191</v>
      </c>
      <c r="AW1102">
        <v>-6.1413516998291016</v>
      </c>
      <c r="AX1102">
        <v>19.620126724243164</v>
      </c>
      <c r="AY1102">
        <v>58.696327209472656</v>
      </c>
      <c r="AZ1102">
        <v>65.136283874511719</v>
      </c>
      <c r="BA1102">
        <v>68.932907104492188</v>
      </c>
      <c r="BB1102">
        <v>66.917327880859375</v>
      </c>
      <c r="BC1102">
        <v>58.385978698730469</v>
      </c>
      <c r="BD1102">
        <v>26.194587707519531</v>
      </c>
      <c r="BE1102">
        <v>13.234551429748535</v>
      </c>
      <c r="BF1102">
        <v>5.1624307632446289</v>
      </c>
      <c r="BG1102">
        <v>-6.9577321410179138E-2</v>
      </c>
      <c r="BH1102">
        <v>-8.2539387047290802E-2</v>
      </c>
      <c r="BI1102">
        <v>0.78672546148300171</v>
      </c>
      <c r="BJ1102">
        <v>0.8338664174079895</v>
      </c>
      <c r="BK1102">
        <v>-1.0976206064224243</v>
      </c>
      <c r="BL1102">
        <v>-1.3794664144515991</v>
      </c>
      <c r="BM1102">
        <v>-1.2449586391448975</v>
      </c>
      <c r="BN1102">
        <v>-3.4705955982208252</v>
      </c>
      <c r="BO1102">
        <v>-2.7825982570648193</v>
      </c>
      <c r="BP1102">
        <v>-3.2091054916381836</v>
      </c>
      <c r="BQ1102">
        <v>-2.3065578937530518</v>
      </c>
      <c r="BR1102">
        <v>-3.8502006530761719</v>
      </c>
      <c r="BS1102">
        <v>-3.7159903049468994</v>
      </c>
      <c r="BT1102">
        <v>-4.8990294337272644E-2</v>
      </c>
      <c r="BU1102">
        <v>0.57354611158370972</v>
      </c>
      <c r="BV1102">
        <v>31.256254196166992</v>
      </c>
      <c r="BW1102">
        <v>76.979507446289063</v>
      </c>
      <c r="BX1102">
        <v>83.911880493164063</v>
      </c>
      <c r="BY1102">
        <v>85.824066162109375</v>
      </c>
      <c r="BZ1102">
        <v>83.483551025390625</v>
      </c>
      <c r="CA1102">
        <v>75.471481323242188</v>
      </c>
      <c r="CB1102">
        <v>40.252838134765625</v>
      </c>
      <c r="CC1102">
        <v>26.691095352172852</v>
      </c>
      <c r="CD1102">
        <v>17.60960578918457</v>
      </c>
      <c r="CE1102">
        <v>3.6356978416442871</v>
      </c>
      <c r="CF1102">
        <v>3.529402494430542</v>
      </c>
      <c r="CG1102">
        <v>3.9980416297912598</v>
      </c>
      <c r="CH1102">
        <v>4.1088447570800781</v>
      </c>
      <c r="CI1102">
        <v>2.0446183681488037</v>
      </c>
      <c r="CJ1102">
        <v>1.829038143157959</v>
      </c>
      <c r="CK1102">
        <v>1.8955161571502686</v>
      </c>
      <c r="CL1102">
        <v>-4.4837635941803455E-3</v>
      </c>
      <c r="CM1102">
        <v>0.98061913251876831</v>
      </c>
      <c r="CN1102">
        <v>0.79533863067626953</v>
      </c>
      <c r="CO1102">
        <v>1.1798148155212402</v>
      </c>
      <c r="CP1102">
        <v>-0.18892543017864227</v>
      </c>
      <c r="CQ1102">
        <v>0.21406204998493195</v>
      </c>
      <c r="CR1102">
        <v>4.5720863342285156</v>
      </c>
      <c r="CS1102">
        <v>5.2242641448974609</v>
      </c>
      <c r="CT1102">
        <v>39.315399169921875</v>
      </c>
      <c r="CU1102">
        <v>89.642387390136719</v>
      </c>
      <c r="CV1102">
        <v>96.915802001953125</v>
      </c>
      <c r="CW1102">
        <v>97.5228271484375</v>
      </c>
      <c r="CX1102">
        <v>94.957267761230469</v>
      </c>
      <c r="CY1102">
        <v>87.304855346679688</v>
      </c>
      <c r="CZ1102">
        <v>49.989540100097656</v>
      </c>
      <c r="DA1102">
        <v>36.011058807373047</v>
      </c>
      <c r="DB1102">
        <v>26.23048210144043</v>
      </c>
      <c r="DC1102">
        <v>7.3409733772277832</v>
      </c>
      <c r="DD1102">
        <v>7.1413445472717285</v>
      </c>
      <c r="DE1102">
        <v>7.2093582153320313</v>
      </c>
      <c r="DF1102">
        <v>7.3838233947753906</v>
      </c>
      <c r="DG1102">
        <v>5.1868572235107422</v>
      </c>
      <c r="DH1102">
        <v>5.0375428199768066</v>
      </c>
      <c r="DI1102">
        <v>5.0359911918640137</v>
      </c>
      <c r="DJ1102">
        <v>3.4616281986236572</v>
      </c>
      <c r="DK1102">
        <v>4.7438364028930664</v>
      </c>
      <c r="DL1102">
        <v>4.7997827529907227</v>
      </c>
      <c r="DM1102">
        <v>4.6661877632141113</v>
      </c>
      <c r="DN1102">
        <v>3.4723498821258545</v>
      </c>
      <c r="DO1102">
        <v>4.1441144943237305</v>
      </c>
      <c r="DP1102">
        <v>9.1931629180908203</v>
      </c>
      <c r="DQ1102">
        <v>9.8749818801879883</v>
      </c>
      <c r="DR1102">
        <v>47.374546051025391</v>
      </c>
      <c r="DS1102">
        <v>102.30525970458984</v>
      </c>
      <c r="DT1102">
        <v>109.91973114013672</v>
      </c>
      <c r="DU1102">
        <v>109.22158813476562</v>
      </c>
      <c r="DV1102">
        <v>106.43098449707031</v>
      </c>
      <c r="DW1102">
        <v>99.138221740722656</v>
      </c>
      <c r="DX1102">
        <v>59.726238250732422</v>
      </c>
      <c r="DY1102">
        <v>45.331020355224609</v>
      </c>
      <c r="DZ1102">
        <v>34.851356506347656</v>
      </c>
      <c r="EA1102">
        <v>12.690802574157715</v>
      </c>
      <c r="EB1102">
        <v>12.356414794921875</v>
      </c>
      <c r="EC1102">
        <v>11.845988273620605</v>
      </c>
      <c r="ED1102">
        <v>12.112372398376465</v>
      </c>
      <c r="EE1102">
        <v>9.7237510681152344</v>
      </c>
      <c r="EF1102">
        <v>9.6701135635375977</v>
      </c>
      <c r="EG1102">
        <v>9.570338249206543</v>
      </c>
      <c r="EH1102">
        <v>8.4661436080932617</v>
      </c>
      <c r="EI1102">
        <v>10.177325248718262</v>
      </c>
      <c r="EJ1102">
        <v>10.581563949584961</v>
      </c>
      <c r="EK1102">
        <v>9.699955940246582</v>
      </c>
      <c r="EL1102">
        <v>8.7586498260498047</v>
      </c>
      <c r="EM1102">
        <v>9.818486213684082</v>
      </c>
      <c r="EN1102">
        <v>15.865262985229492</v>
      </c>
      <c r="EO1102">
        <v>16.589879989624023</v>
      </c>
      <c r="EP1102">
        <v>59.010669708251953</v>
      </c>
      <c r="EQ1102">
        <v>120.58843994140625</v>
      </c>
      <c r="ER1102">
        <v>128.69532775878906</v>
      </c>
      <c r="ES1102">
        <v>126.11274719238281</v>
      </c>
      <c r="ET1102">
        <v>122.99720764160156</v>
      </c>
      <c r="EU1102">
        <v>116.22372436523437</v>
      </c>
      <c r="EV1102">
        <v>73.784492492675781</v>
      </c>
      <c r="EW1102">
        <v>58.787563323974609</v>
      </c>
      <c r="EX1102">
        <v>47.298534393310547</v>
      </c>
      <c r="EY1102">
        <v>58.595588684082031</v>
      </c>
      <c r="EZ1102">
        <v>57.299591064453125</v>
      </c>
      <c r="FA1102">
        <v>56.382839202880859</v>
      </c>
      <c r="FB1102">
        <v>55.583179473876953</v>
      </c>
      <c r="FC1102">
        <v>54.738365173339844</v>
      </c>
      <c r="FD1102">
        <v>53.969429016113281</v>
      </c>
      <c r="FE1102">
        <v>53.197669982910156</v>
      </c>
      <c r="FF1102">
        <v>53.828010559082031</v>
      </c>
      <c r="FG1102">
        <v>57.453365325927734</v>
      </c>
      <c r="FH1102">
        <v>62.264827728271484</v>
      </c>
      <c r="FI1102">
        <v>67.310401916503906</v>
      </c>
      <c r="FJ1102">
        <v>71.441780090332031</v>
      </c>
      <c r="FK1102">
        <v>74.242759704589844</v>
      </c>
      <c r="FL1102">
        <v>76.013870239257813</v>
      </c>
      <c r="FM1102">
        <v>76.943634033203125</v>
      </c>
      <c r="FN1102">
        <v>77.478927612304688</v>
      </c>
      <c r="FO1102">
        <v>77.248046875</v>
      </c>
      <c r="FP1102">
        <v>76.0506591796875</v>
      </c>
      <c r="FQ1102">
        <v>73.730323791503906</v>
      </c>
      <c r="FR1102">
        <v>70.375503540039063</v>
      </c>
      <c r="FS1102">
        <v>67.340614318847656</v>
      </c>
      <c r="FT1102">
        <v>64.73223876953125</v>
      </c>
      <c r="FU1102">
        <v>62.445240020751953</v>
      </c>
      <c r="FV1102">
        <v>60.864387512207031</v>
      </c>
      <c r="FW1102">
        <v>1</v>
      </c>
    </row>
    <row r="1103" spans="1:179" x14ac:dyDescent="0.2">
      <c r="A1103" t="s">
        <v>241</v>
      </c>
      <c r="B1103" t="s">
        <v>248</v>
      </c>
      <c r="C1103" t="s">
        <v>217</v>
      </c>
      <c r="D1103" t="s">
        <v>39</v>
      </c>
      <c r="E1103">
        <v>2015</v>
      </c>
      <c r="F1103" t="s">
        <v>224</v>
      </c>
      <c r="G1103" t="s">
        <v>10</v>
      </c>
      <c r="H1103">
        <v>768</v>
      </c>
      <c r="K1103">
        <v>524.17516000240494</v>
      </c>
      <c r="L1103">
        <v>517.03388666827311</v>
      </c>
      <c r="M1103">
        <v>505.97302687981818</v>
      </c>
      <c r="N1103">
        <v>512.3300325100812</v>
      </c>
      <c r="O1103">
        <v>515.68230039290938</v>
      </c>
      <c r="P1103">
        <v>540.30046500179765</v>
      </c>
      <c r="Q1103">
        <v>569.77302811580103</v>
      </c>
      <c r="R1103">
        <v>574.89489414407876</v>
      </c>
      <c r="S1103">
        <v>586.24690065985885</v>
      </c>
      <c r="T1103">
        <v>628.51240682064997</v>
      </c>
      <c r="U1103">
        <v>634.16980816322473</v>
      </c>
      <c r="V1103">
        <v>648.61385699052005</v>
      </c>
      <c r="W1103">
        <v>639.72981219768826</v>
      </c>
      <c r="X1103">
        <v>660.91922245763817</v>
      </c>
      <c r="Y1103">
        <v>677.25617177982917</v>
      </c>
      <c r="Z1103">
        <v>659.84706951922328</v>
      </c>
      <c r="AA1103">
        <v>637.63933901101041</v>
      </c>
      <c r="AB1103">
        <v>616.42864112531856</v>
      </c>
      <c r="AC1103">
        <v>632.73657288626043</v>
      </c>
      <c r="AD1103">
        <v>583.50355045669903</v>
      </c>
      <c r="AE1103">
        <v>568.44754028521493</v>
      </c>
      <c r="AF1103">
        <v>551.14423785520421</v>
      </c>
      <c r="AG1103">
        <v>543.69895764854436</v>
      </c>
      <c r="AH1103">
        <v>527.27740138263516</v>
      </c>
      <c r="AI1103">
        <v>-5.900397777557373</v>
      </c>
      <c r="AJ1103">
        <v>-4.1585354804992676</v>
      </c>
      <c r="AK1103">
        <v>-5.5377984046936035</v>
      </c>
      <c r="AL1103">
        <v>-5.3573112487792969</v>
      </c>
      <c r="AM1103">
        <v>-8.0016727447509766</v>
      </c>
      <c r="AN1103">
        <v>-8.3356657028198242</v>
      </c>
      <c r="AO1103">
        <v>-10.127779960632324</v>
      </c>
      <c r="AP1103">
        <v>-9.4282855987548828</v>
      </c>
      <c r="AQ1103">
        <v>-13.643293380737305</v>
      </c>
      <c r="AR1103">
        <v>-15.176239013671875</v>
      </c>
      <c r="AS1103">
        <v>-12.474940299987793</v>
      </c>
      <c r="AT1103">
        <v>-11.305294990539551</v>
      </c>
      <c r="AU1103">
        <v>19.702243804931641</v>
      </c>
      <c r="AV1103">
        <v>77.005912780761719</v>
      </c>
      <c r="AW1103">
        <v>85.248138427734375</v>
      </c>
      <c r="AX1103">
        <v>81.308464050292969</v>
      </c>
      <c r="AY1103">
        <v>76.859855651855469</v>
      </c>
      <c r="AZ1103">
        <v>65.622055053710937</v>
      </c>
      <c r="BA1103">
        <v>35.669574737548828</v>
      </c>
      <c r="BB1103">
        <v>15.466506958007812</v>
      </c>
      <c r="BC1103">
        <v>4.8645200729370117</v>
      </c>
      <c r="BD1103">
        <v>4.1438460350036621</v>
      </c>
      <c r="BE1103">
        <v>1.3248752355575562</v>
      </c>
      <c r="BF1103">
        <v>2.8073983192443848</v>
      </c>
      <c r="BG1103">
        <v>-0.40988308191299438</v>
      </c>
      <c r="BH1103">
        <v>0.99453860521316528</v>
      </c>
      <c r="BI1103">
        <v>-0.8928835391998291</v>
      </c>
      <c r="BJ1103">
        <v>-0.90331387519836426</v>
      </c>
      <c r="BK1103">
        <v>-3.2539258003234863</v>
      </c>
      <c r="BL1103">
        <v>-3.0392696857452393</v>
      </c>
      <c r="BM1103">
        <v>-4.3158369064331055</v>
      </c>
      <c r="BN1103">
        <v>-3.634329080581665</v>
      </c>
      <c r="BO1103">
        <v>-6.6944870948791504</v>
      </c>
      <c r="BP1103">
        <v>-7.4974188804626465</v>
      </c>
      <c r="BQ1103">
        <v>-3.9242377281188965</v>
      </c>
      <c r="BR1103">
        <v>-3.0108001232147217</v>
      </c>
      <c r="BS1103">
        <v>31.13194465637207</v>
      </c>
      <c r="BT1103">
        <v>93.539527893066406</v>
      </c>
      <c r="BU1103">
        <v>104.78041076660156</v>
      </c>
      <c r="BV1103">
        <v>100.02933502197266</v>
      </c>
      <c r="BW1103">
        <v>94.53155517578125</v>
      </c>
      <c r="BX1103">
        <v>83.28271484375</v>
      </c>
      <c r="BY1103">
        <v>59.573135375976563</v>
      </c>
      <c r="BZ1103">
        <v>30.205392837524414</v>
      </c>
      <c r="CA1103">
        <v>18.340312957763672</v>
      </c>
      <c r="CB1103">
        <v>17.060134887695313</v>
      </c>
      <c r="CC1103">
        <v>13.943931579589844</v>
      </c>
      <c r="CD1103">
        <v>14.552767753601074</v>
      </c>
      <c r="CE1103">
        <v>3.3928306102752686</v>
      </c>
      <c r="CF1103">
        <v>4.5635418891906738</v>
      </c>
      <c r="CG1103">
        <v>2.3241701126098633</v>
      </c>
      <c r="CH1103">
        <v>2.1815109252929687</v>
      </c>
      <c r="CI1103">
        <v>3.4349281340837479E-2</v>
      </c>
      <c r="CJ1103">
        <v>0.62899798154830933</v>
      </c>
      <c r="CK1103">
        <v>-0.29050299525260925</v>
      </c>
      <c r="CL1103">
        <v>0.37854760885238647</v>
      </c>
      <c r="CM1103">
        <v>-1.8817657232284546</v>
      </c>
      <c r="CN1103">
        <v>-2.1790919303894043</v>
      </c>
      <c r="CO1103">
        <v>1.9979530572891235</v>
      </c>
      <c r="CP1103">
        <v>2.7339417934417725</v>
      </c>
      <c r="CQ1103">
        <v>39.048122406005859</v>
      </c>
      <c r="CR1103">
        <v>104.99066162109375</v>
      </c>
      <c r="CS1103">
        <v>118.30840301513672</v>
      </c>
      <c r="CT1103">
        <v>112.99535369873047</v>
      </c>
      <c r="CU1103">
        <v>106.77091979980469</v>
      </c>
      <c r="CV1103">
        <v>95.514442443847656</v>
      </c>
      <c r="CW1103">
        <v>76.128669738769531</v>
      </c>
      <c r="CX1103">
        <v>40.413501739501953</v>
      </c>
      <c r="CY1103">
        <v>27.673604965209961</v>
      </c>
      <c r="CZ1103">
        <v>26.005916595458984</v>
      </c>
      <c r="DA1103">
        <v>22.68385124206543</v>
      </c>
      <c r="DB1103">
        <v>22.687576293945313</v>
      </c>
      <c r="DC1103">
        <v>7.1955442428588867</v>
      </c>
      <c r="DD1103">
        <v>8.1325454711914062</v>
      </c>
      <c r="DE1103">
        <v>5.5412240028381348</v>
      </c>
      <c r="DF1103">
        <v>5.2663359642028809</v>
      </c>
      <c r="DG1103">
        <v>3.3226242065429687</v>
      </c>
      <c r="DH1103">
        <v>4.2972655296325684</v>
      </c>
      <c r="DI1103">
        <v>3.7348310947418213</v>
      </c>
      <c r="DJ1103">
        <v>4.3914241790771484</v>
      </c>
      <c r="DK1103">
        <v>2.9309558868408203</v>
      </c>
      <c r="DL1103">
        <v>3.139235258102417</v>
      </c>
      <c r="DM1103">
        <v>7.9201436042785645</v>
      </c>
      <c r="DN1103">
        <v>8.4786834716796875</v>
      </c>
      <c r="DO1103">
        <v>46.964298248291016</v>
      </c>
      <c r="DP1103">
        <v>116.44179534912109</v>
      </c>
      <c r="DQ1103">
        <v>131.83639526367188</v>
      </c>
      <c r="DR1103">
        <v>125.96137237548828</v>
      </c>
      <c r="DS1103">
        <v>119.01028442382812</v>
      </c>
      <c r="DT1103">
        <v>107.74616241455078</v>
      </c>
      <c r="DU1103">
        <v>92.6842041015625</v>
      </c>
      <c r="DV1103">
        <v>50.621608734130859</v>
      </c>
      <c r="DW1103">
        <v>37.00689697265625</v>
      </c>
      <c r="DX1103">
        <v>34.951698303222656</v>
      </c>
      <c r="DY1103">
        <v>31.423772811889648</v>
      </c>
      <c r="DZ1103">
        <v>30.822381973266602</v>
      </c>
      <c r="EA1103">
        <v>12.68605899810791</v>
      </c>
      <c r="EB1103">
        <v>13.285619735717773</v>
      </c>
      <c r="EC1103">
        <v>10.186138153076172</v>
      </c>
      <c r="ED1103">
        <v>9.7203330993652344</v>
      </c>
      <c r="EE1103">
        <v>8.0703716278076172</v>
      </c>
      <c r="EF1103">
        <v>9.5936613082885742</v>
      </c>
      <c r="EG1103">
        <v>9.5467739105224609</v>
      </c>
      <c r="EH1103">
        <v>10.185380935668945</v>
      </c>
      <c r="EI1103">
        <v>9.8797616958618164</v>
      </c>
      <c r="EJ1103">
        <v>10.818055152893066</v>
      </c>
      <c r="EK1103">
        <v>16.470846176147461</v>
      </c>
      <c r="EL1103">
        <v>16.77318000793457</v>
      </c>
      <c r="EM1103">
        <v>58.393997192382813</v>
      </c>
      <c r="EN1103">
        <v>132.97540283203125</v>
      </c>
      <c r="EO1103">
        <v>151.36866760253906</v>
      </c>
      <c r="EP1103">
        <v>144.6822509765625</v>
      </c>
      <c r="EQ1103">
        <v>136.68197631835937</v>
      </c>
      <c r="ER1103">
        <v>125.40682220458984</v>
      </c>
      <c r="ES1103">
        <v>116.58776092529297</v>
      </c>
      <c r="ET1103">
        <v>65.360496520996094</v>
      </c>
      <c r="EU1103">
        <v>50.482688903808594</v>
      </c>
      <c r="EV1103">
        <v>47.867988586425781</v>
      </c>
      <c r="EW1103">
        <v>44.042827606201172</v>
      </c>
      <c r="EX1103">
        <v>42.567752838134766</v>
      </c>
      <c r="EY1103">
        <v>69.610061645507813</v>
      </c>
      <c r="EZ1103">
        <v>68.145240783691406</v>
      </c>
      <c r="FA1103">
        <v>66.638038635253906</v>
      </c>
      <c r="FB1103">
        <v>65.208732604980469</v>
      </c>
      <c r="FC1103">
        <v>64.406455993652344</v>
      </c>
      <c r="FD1103">
        <v>63.542312622070313</v>
      </c>
      <c r="FE1103">
        <v>62.805881500244141</v>
      </c>
      <c r="FF1103">
        <v>63.019981384277344</v>
      </c>
      <c r="FG1103">
        <v>66.276046752929688</v>
      </c>
      <c r="FH1103">
        <v>71.369636535644531</v>
      </c>
      <c r="FI1103">
        <v>76.403701782226563</v>
      </c>
      <c r="FJ1103">
        <v>81.263786315917969</v>
      </c>
      <c r="FK1103">
        <v>84.815093994140625</v>
      </c>
      <c r="FL1103">
        <v>86.657463073730469</v>
      </c>
      <c r="FM1103">
        <v>87.336921691894531</v>
      </c>
      <c r="FN1103">
        <v>87.770713806152344</v>
      </c>
      <c r="FO1103">
        <v>87.831634521484375</v>
      </c>
      <c r="FP1103">
        <v>87.487228393554687</v>
      </c>
      <c r="FQ1103">
        <v>84.972587585449219</v>
      </c>
      <c r="FR1103">
        <v>83.016136169433594</v>
      </c>
      <c r="FS1103">
        <v>78.999259948730469</v>
      </c>
      <c r="FT1103">
        <v>75.491020202636719</v>
      </c>
      <c r="FU1103">
        <v>72.989631652832031</v>
      </c>
      <c r="FV1103">
        <v>71.049674987792969</v>
      </c>
      <c r="FW1103">
        <v>1</v>
      </c>
    </row>
    <row r="1104" spans="1:179" x14ac:dyDescent="0.2">
      <c r="A1104" t="s">
        <v>241</v>
      </c>
      <c r="B1104" t="s">
        <v>248</v>
      </c>
      <c r="C1104" t="s">
        <v>217</v>
      </c>
      <c r="D1104" t="s">
        <v>39</v>
      </c>
      <c r="E1104">
        <v>2016</v>
      </c>
      <c r="F1104" t="s">
        <v>224</v>
      </c>
      <c r="G1104" t="s">
        <v>10</v>
      </c>
      <c r="H1104">
        <v>721</v>
      </c>
      <c r="K1104">
        <v>492.09673185873305</v>
      </c>
      <c r="L1104">
        <v>485.39248970474387</v>
      </c>
      <c r="M1104">
        <v>475.0085315197353</v>
      </c>
      <c r="N1104">
        <v>480.9765015930239</v>
      </c>
      <c r="O1104">
        <v>484.12361774707551</v>
      </c>
      <c r="P1104">
        <v>507.23520200840153</v>
      </c>
      <c r="Q1104">
        <v>534.9041055969011</v>
      </c>
      <c r="R1104">
        <v>539.71252403514904</v>
      </c>
      <c r="S1104">
        <v>550.36981145834307</v>
      </c>
      <c r="T1104">
        <v>590.04875635720441</v>
      </c>
      <c r="U1104">
        <v>595.35993639143339</v>
      </c>
      <c r="V1104">
        <v>608.92003944810995</v>
      </c>
      <c r="W1104">
        <v>600.57967966365197</v>
      </c>
      <c r="X1104">
        <v>620.47234243959042</v>
      </c>
      <c r="Y1104">
        <v>635.8095048422299</v>
      </c>
      <c r="Z1104">
        <v>619.46580337426292</v>
      </c>
      <c r="AA1104">
        <v>598.6171395514798</v>
      </c>
      <c r="AB1104">
        <v>578.70449196985328</v>
      </c>
      <c r="AC1104">
        <v>594.01441351425501</v>
      </c>
      <c r="AD1104">
        <v>547.79434853075782</v>
      </c>
      <c r="AE1104">
        <v>533.65973462941747</v>
      </c>
      <c r="AF1104">
        <v>517.415358440408</v>
      </c>
      <c r="AG1104">
        <v>510.42571386960975</v>
      </c>
      <c r="AH1104">
        <v>495.00912241421111</v>
      </c>
      <c r="AI1104">
        <v>-5.8191790580749512</v>
      </c>
      <c r="AJ1104">
        <v>-4.166715145111084</v>
      </c>
      <c r="AK1104">
        <v>-5.4356670379638672</v>
      </c>
      <c r="AL1104">
        <v>-5.256493091583252</v>
      </c>
      <c r="AM1104">
        <v>-7.7539992332458496</v>
      </c>
      <c r="AN1104">
        <v>-8.0955190658569336</v>
      </c>
      <c r="AO1104">
        <v>-9.8042392730712891</v>
      </c>
      <c r="AP1104">
        <v>-9.1466360092163086</v>
      </c>
      <c r="AQ1104">
        <v>-13.162562370300293</v>
      </c>
      <c r="AR1104">
        <v>-14.638904571533203</v>
      </c>
      <c r="AS1104">
        <v>-12.147364616394043</v>
      </c>
      <c r="AT1104">
        <v>-11.036238670349121</v>
      </c>
      <c r="AU1104">
        <v>17.913888931274414</v>
      </c>
      <c r="AV1104">
        <v>71.450523376464844</v>
      </c>
      <c r="AW1104">
        <v>79.035491943359375</v>
      </c>
      <c r="AX1104">
        <v>75.378273010253906</v>
      </c>
      <c r="AY1104">
        <v>71.255393981933594</v>
      </c>
      <c r="AZ1104">
        <v>60.705886840820313</v>
      </c>
      <c r="BA1104">
        <v>32.268207550048828</v>
      </c>
      <c r="BB1104">
        <v>13.768689155578613</v>
      </c>
      <c r="BC1104">
        <v>3.8799047470092773</v>
      </c>
      <c r="BD1104">
        <v>3.2318544387817383</v>
      </c>
      <c r="BE1104">
        <v>0.60055065155029297</v>
      </c>
      <c r="BF1104">
        <v>2.0368819236755371</v>
      </c>
      <c r="BG1104">
        <v>-0.49932113289833069</v>
      </c>
      <c r="BH1104">
        <v>0.82619118690490723</v>
      </c>
      <c r="BI1104">
        <v>-0.93512541055679321</v>
      </c>
      <c r="BJ1104">
        <v>-0.94093513488769531</v>
      </c>
      <c r="BK1104">
        <v>-3.1538217067718506</v>
      </c>
      <c r="BL1104">
        <v>-2.9637458324432373</v>
      </c>
      <c r="BM1104">
        <v>-4.1729435920715332</v>
      </c>
      <c r="BN1104">
        <v>-3.5327672958374023</v>
      </c>
      <c r="BO1104">
        <v>-6.4297385215759277</v>
      </c>
      <c r="BP1104">
        <v>-7.198758602142334</v>
      </c>
      <c r="BQ1104">
        <v>-3.8624348640441895</v>
      </c>
      <c r="BR1104">
        <v>-2.9995536804199219</v>
      </c>
      <c r="BS1104">
        <v>28.988330841064453</v>
      </c>
      <c r="BT1104">
        <v>87.470245361328125</v>
      </c>
      <c r="BU1104">
        <v>97.960662841796875</v>
      </c>
      <c r="BV1104">
        <v>93.517265319824219</v>
      </c>
      <c r="BW1104">
        <v>88.377822875976563</v>
      </c>
      <c r="BX1104">
        <v>77.817619323730469</v>
      </c>
      <c r="BY1104">
        <v>55.428798675537109</v>
      </c>
      <c r="BZ1104">
        <v>28.049461364746094</v>
      </c>
      <c r="CA1104">
        <v>16.93684196472168</v>
      </c>
      <c r="CB1104">
        <v>15.746679306030273</v>
      </c>
      <c r="CC1104">
        <v>12.82738208770752</v>
      </c>
      <c r="CD1104">
        <v>13.417181968688965</v>
      </c>
      <c r="CE1104">
        <v>3.1851963996887207</v>
      </c>
      <c r="CF1104">
        <v>4.2842626571655273</v>
      </c>
      <c r="CG1104">
        <v>2.1819357872009277</v>
      </c>
      <c r="CH1104">
        <v>2.0480070114135742</v>
      </c>
      <c r="CI1104">
        <v>3.2247189432382584E-2</v>
      </c>
      <c r="CJ1104">
        <v>0.59050458669662476</v>
      </c>
      <c r="CK1104">
        <v>-0.27272480726242065</v>
      </c>
      <c r="CL1104">
        <v>0.35538122057914734</v>
      </c>
      <c r="CM1104">
        <v>-1.7666057348251343</v>
      </c>
      <c r="CN1104">
        <v>-2.0457360744476318</v>
      </c>
      <c r="CO1104">
        <v>1.8756822347640991</v>
      </c>
      <c r="CP1104">
        <v>2.5666301250457764</v>
      </c>
      <c r="CQ1104">
        <v>36.658458709716797</v>
      </c>
      <c r="CR1104">
        <v>98.565452575683594</v>
      </c>
      <c r="CS1104">
        <v>111.06817626953125</v>
      </c>
      <c r="CT1104">
        <v>106.08027648925781</v>
      </c>
      <c r="CU1104">
        <v>100.23676300048828</v>
      </c>
      <c r="CV1104">
        <v>89.669151306152344</v>
      </c>
      <c r="CW1104">
        <v>71.469757080078125</v>
      </c>
      <c r="CX1104">
        <v>37.940280914306641</v>
      </c>
      <c r="CY1104">
        <v>25.980037689208984</v>
      </c>
      <c r="CZ1104">
        <v>24.414409637451172</v>
      </c>
      <c r="DA1104">
        <v>21.295646667480469</v>
      </c>
      <c r="DB1104">
        <v>21.299142837524414</v>
      </c>
      <c r="DC1104">
        <v>6.8697137832641602</v>
      </c>
      <c r="DD1104">
        <v>7.7423343658447266</v>
      </c>
      <c r="DE1104">
        <v>5.2989969253540039</v>
      </c>
      <c r="DF1104">
        <v>5.036949634552002</v>
      </c>
      <c r="DG1104">
        <v>3.2183160781860352</v>
      </c>
      <c r="DH1104">
        <v>4.1447548866271973</v>
      </c>
      <c r="DI1104">
        <v>3.6274936199188232</v>
      </c>
      <c r="DJ1104">
        <v>4.2435297966003418</v>
      </c>
      <c r="DK1104">
        <v>2.8965272903442383</v>
      </c>
      <c r="DL1104">
        <v>3.1072864532470703</v>
      </c>
      <c r="DM1104">
        <v>7.6137995719909668</v>
      </c>
      <c r="DN1104">
        <v>8.1328134536743164</v>
      </c>
      <c r="DO1104">
        <v>44.328582763671875</v>
      </c>
      <c r="DP1104">
        <v>109.66065979003906</v>
      </c>
      <c r="DQ1104">
        <v>124.17568969726562</v>
      </c>
      <c r="DR1104">
        <v>118.64328765869141</v>
      </c>
      <c r="DS1104">
        <v>112.095703125</v>
      </c>
      <c r="DT1104">
        <v>101.52069091796875</v>
      </c>
      <c r="DU1104">
        <v>87.510711669921875</v>
      </c>
      <c r="DV1104">
        <v>47.831100463867188</v>
      </c>
      <c r="DW1104">
        <v>35.023231506347656</v>
      </c>
      <c r="DX1104">
        <v>33.082138061523438</v>
      </c>
      <c r="DY1104">
        <v>29.763914108276367</v>
      </c>
      <c r="DZ1104">
        <v>29.18110466003418</v>
      </c>
      <c r="EA1104">
        <v>12.189572334289551</v>
      </c>
      <c r="EB1104">
        <v>12.735240936279297</v>
      </c>
      <c r="EC1104">
        <v>9.7995386123657227</v>
      </c>
      <c r="ED1104">
        <v>9.3525075912475586</v>
      </c>
      <c r="EE1104">
        <v>7.8184933662414551</v>
      </c>
      <c r="EF1104">
        <v>9.2765283584594727</v>
      </c>
      <c r="EG1104">
        <v>9.2587900161743164</v>
      </c>
      <c r="EH1104">
        <v>9.8573989868164062</v>
      </c>
      <c r="EI1104">
        <v>9.6293506622314453</v>
      </c>
      <c r="EJ1104">
        <v>10.547432899475098</v>
      </c>
      <c r="EK1104">
        <v>15.89872932434082</v>
      </c>
      <c r="EL1104">
        <v>16.169498443603516</v>
      </c>
      <c r="EM1104">
        <v>55.403026580810547</v>
      </c>
      <c r="EN1104">
        <v>125.68037414550781</v>
      </c>
      <c r="EO1104">
        <v>143.10086059570312</v>
      </c>
      <c r="EP1104">
        <v>136.78227233886719</v>
      </c>
      <c r="EQ1104">
        <v>129.21812438964844</v>
      </c>
      <c r="ER1104">
        <v>118.63242340087891</v>
      </c>
      <c r="ES1104">
        <v>110.67129516601562</v>
      </c>
      <c r="ET1104">
        <v>62.111869812011719</v>
      </c>
      <c r="EU1104">
        <v>48.080169677734375</v>
      </c>
      <c r="EV1104">
        <v>45.596965789794922</v>
      </c>
      <c r="EW1104">
        <v>41.990745544433594</v>
      </c>
      <c r="EX1104">
        <v>40.561405181884766</v>
      </c>
      <c r="EY1104">
        <v>69.610069274902344</v>
      </c>
      <c r="EZ1104">
        <v>68.145240783691406</v>
      </c>
      <c r="FA1104">
        <v>66.638038635253906</v>
      </c>
      <c r="FB1104">
        <v>65.208732604980469</v>
      </c>
      <c r="FC1104">
        <v>64.406455993652344</v>
      </c>
      <c r="FD1104">
        <v>63.542316436767578</v>
      </c>
      <c r="FE1104">
        <v>62.805885314941406</v>
      </c>
      <c r="FF1104">
        <v>63.019981384277344</v>
      </c>
      <c r="FG1104">
        <v>66.276046752929688</v>
      </c>
      <c r="FH1104">
        <v>71.36962890625</v>
      </c>
      <c r="FI1104">
        <v>76.403701782226563</v>
      </c>
      <c r="FJ1104">
        <v>81.263786315917969</v>
      </c>
      <c r="FK1104">
        <v>84.815093994140625</v>
      </c>
      <c r="FL1104">
        <v>86.657463073730469</v>
      </c>
      <c r="FM1104">
        <v>87.336921691894531</v>
      </c>
      <c r="FN1104">
        <v>87.770713806152344</v>
      </c>
      <c r="FO1104">
        <v>87.831626892089844</v>
      </c>
      <c r="FP1104">
        <v>87.487236022949219</v>
      </c>
      <c r="FQ1104">
        <v>84.972587585449219</v>
      </c>
      <c r="FR1104">
        <v>83.016136169433594</v>
      </c>
      <c r="FS1104">
        <v>78.999259948730469</v>
      </c>
      <c r="FT1104">
        <v>75.49102783203125</v>
      </c>
      <c r="FU1104">
        <v>72.989631652832031</v>
      </c>
      <c r="FV1104">
        <v>71.049674987792969</v>
      </c>
      <c r="FW1104">
        <v>1</v>
      </c>
    </row>
    <row r="1105" spans="1:179" x14ac:dyDescent="0.2">
      <c r="A1105" t="s">
        <v>241</v>
      </c>
      <c r="B1105" t="s">
        <v>248</v>
      </c>
      <c r="C1105" t="s">
        <v>217</v>
      </c>
      <c r="D1105" t="s">
        <v>39</v>
      </c>
      <c r="E1105" t="s">
        <v>250</v>
      </c>
      <c r="F1105" t="s">
        <v>224</v>
      </c>
      <c r="G1105" t="s">
        <v>10</v>
      </c>
      <c r="H1105">
        <v>707</v>
      </c>
      <c r="K1105">
        <v>482.54144888252802</v>
      </c>
      <c r="L1105">
        <v>475.96738653912854</v>
      </c>
      <c r="M1105">
        <v>465.78505862880559</v>
      </c>
      <c r="N1105">
        <v>471.63714617356038</v>
      </c>
      <c r="O1105">
        <v>474.72315278550315</v>
      </c>
      <c r="P1105">
        <v>497.38596802514348</v>
      </c>
      <c r="Q1105">
        <v>524.51761078986749</v>
      </c>
      <c r="R1105">
        <v>529.23266111963653</v>
      </c>
      <c r="S1105">
        <v>539.68301033855425</v>
      </c>
      <c r="T1105">
        <v>578.59148994103668</v>
      </c>
      <c r="U1105">
        <v>583.79953969698317</v>
      </c>
      <c r="V1105">
        <v>597.0963390872439</v>
      </c>
      <c r="W1105">
        <v>588.91792806176852</v>
      </c>
      <c r="X1105">
        <v>608.4243255833054</v>
      </c>
      <c r="Y1105">
        <v>623.46367950944637</v>
      </c>
      <c r="Z1105">
        <v>607.43733155553434</v>
      </c>
      <c r="AA1105">
        <v>586.99349596168122</v>
      </c>
      <c r="AB1105">
        <v>567.46750147878163</v>
      </c>
      <c r="AC1105">
        <v>582.4801462189406</v>
      </c>
      <c r="AD1105">
        <v>537.15755718382445</v>
      </c>
      <c r="AE1105">
        <v>523.29740193969849</v>
      </c>
      <c r="AF1105">
        <v>507.36845094192796</v>
      </c>
      <c r="AG1105">
        <v>500.51452793759142</v>
      </c>
      <c r="AH1105">
        <v>485.39728754017119</v>
      </c>
      <c r="AI1105">
        <v>-5.7931785583496094</v>
      </c>
      <c r="AJ1105">
        <v>-4.1674542427062988</v>
      </c>
      <c r="AK1105">
        <v>-5.403714656829834</v>
      </c>
      <c r="AL1105">
        <v>-5.2249951362609863</v>
      </c>
      <c r="AM1105">
        <v>-7.6786599159240723</v>
      </c>
      <c r="AN1105">
        <v>-8.0222415924072266</v>
      </c>
      <c r="AO1105">
        <v>-9.7059516906738281</v>
      </c>
      <c r="AP1105">
        <v>-9.0608320236206055</v>
      </c>
      <c r="AQ1105">
        <v>-13.01707649230957</v>
      </c>
      <c r="AR1105">
        <v>-14.476318359375</v>
      </c>
      <c r="AS1105">
        <v>-12.046972274780273</v>
      </c>
      <c r="AT1105">
        <v>-10.953363418579102</v>
      </c>
      <c r="AU1105">
        <v>17.384952545166016</v>
      </c>
      <c r="AV1105">
        <v>69.801177978515625</v>
      </c>
      <c r="AW1105">
        <v>77.19134521484375</v>
      </c>
      <c r="AX1105">
        <v>73.618003845214844</v>
      </c>
      <c r="AY1105">
        <v>69.591796875</v>
      </c>
      <c r="AZ1105">
        <v>59.247310638427734</v>
      </c>
      <c r="BA1105">
        <v>31.262908935546875</v>
      </c>
      <c r="BB1105">
        <v>13.26780891418457</v>
      </c>
      <c r="BC1105">
        <v>3.591055154800415</v>
      </c>
      <c r="BD1105">
        <v>2.9644515514373779</v>
      </c>
      <c r="BE1105">
        <v>0.3889508843421936</v>
      </c>
      <c r="BF1105">
        <v>1.8112349510192871</v>
      </c>
      <c r="BG1105">
        <v>-0.52522236108779907</v>
      </c>
      <c r="BH1105">
        <v>0.77673971652984619</v>
      </c>
      <c r="BI1105">
        <v>-0.94708198308944702</v>
      </c>
      <c r="BJ1105">
        <v>-0.95154118537902832</v>
      </c>
      <c r="BK1105">
        <v>-3.1233632564544678</v>
      </c>
      <c r="BL1105">
        <v>-2.940535306930542</v>
      </c>
      <c r="BM1105">
        <v>-4.1295962333679199</v>
      </c>
      <c r="BN1105">
        <v>-3.5017340183258057</v>
      </c>
      <c r="BO1105">
        <v>-6.3499407768249512</v>
      </c>
      <c r="BP1105">
        <v>-7.1087613105773926</v>
      </c>
      <c r="BQ1105">
        <v>-3.8428733348846436</v>
      </c>
      <c r="BR1105">
        <v>-2.9950861930847168</v>
      </c>
      <c r="BS1105">
        <v>28.351348876953125</v>
      </c>
      <c r="BT1105">
        <v>85.664596557617188</v>
      </c>
      <c r="BU1105">
        <v>95.931877136230469</v>
      </c>
      <c r="BV1105">
        <v>91.580024719238281</v>
      </c>
      <c r="BW1105">
        <v>86.547172546386719</v>
      </c>
      <c r="BX1105">
        <v>76.192100524902344</v>
      </c>
      <c r="BY1105">
        <v>54.197536468505859</v>
      </c>
      <c r="BZ1105">
        <v>27.40925407409668</v>
      </c>
      <c r="CA1105">
        <v>16.520605087280273</v>
      </c>
      <c r="CB1105">
        <v>15.357177734375</v>
      </c>
      <c r="CC1105">
        <v>12.496492385864258</v>
      </c>
      <c r="CD1105">
        <v>13.08050537109375</v>
      </c>
      <c r="CE1105">
        <v>3.1233479976654053</v>
      </c>
      <c r="CF1105">
        <v>4.2010736465454102</v>
      </c>
      <c r="CG1105">
        <v>2.1395683288574219</v>
      </c>
      <c r="CH1105">
        <v>2.0082402229309082</v>
      </c>
      <c r="CI1105">
        <v>3.1621068716049194E-2</v>
      </c>
      <c r="CJ1105">
        <v>0.57903850078582764</v>
      </c>
      <c r="CK1105">
        <v>-0.26742926239967346</v>
      </c>
      <c r="CL1105">
        <v>0.3484804630279541</v>
      </c>
      <c r="CM1105">
        <v>-1.7323029041290283</v>
      </c>
      <c r="CN1105">
        <v>-2.0060133934020996</v>
      </c>
      <c r="CO1105">
        <v>1.8392609357833862</v>
      </c>
      <c r="CP1105">
        <v>2.5167922973632813</v>
      </c>
      <c r="CQ1105">
        <v>35.946640014648438</v>
      </c>
      <c r="CR1105">
        <v>96.651557922363281</v>
      </c>
      <c r="CS1105">
        <v>108.91151428222656</v>
      </c>
      <c r="CT1105">
        <v>104.02046203613281</v>
      </c>
      <c r="CU1105">
        <v>98.290412902832031</v>
      </c>
      <c r="CV1105">
        <v>87.928001403808594</v>
      </c>
      <c r="CW1105">
        <v>70.081993103027344</v>
      </c>
      <c r="CX1105">
        <v>37.203575134277344</v>
      </c>
      <c r="CY1105">
        <v>25.475570678710937</v>
      </c>
      <c r="CZ1105">
        <v>23.940341949462891</v>
      </c>
      <c r="DA1105">
        <v>20.882139205932617</v>
      </c>
      <c r="DB1105">
        <v>20.885566711425781</v>
      </c>
      <c r="DC1105">
        <v>6.7719182968139648</v>
      </c>
      <c r="DD1105">
        <v>7.6254072189331055</v>
      </c>
      <c r="DE1105">
        <v>5.2262187004089355</v>
      </c>
      <c r="DF1105">
        <v>4.9680213928222656</v>
      </c>
      <c r="DG1105">
        <v>3.1866054534912109</v>
      </c>
      <c r="DH1105">
        <v>4.0986123085021973</v>
      </c>
      <c r="DI1105">
        <v>3.5947375297546387</v>
      </c>
      <c r="DJ1105">
        <v>4.198695182800293</v>
      </c>
      <c r="DK1105">
        <v>2.8853347301483154</v>
      </c>
      <c r="DL1105">
        <v>3.0967345237731934</v>
      </c>
      <c r="DM1105">
        <v>7.521395206451416</v>
      </c>
      <c r="DN1105">
        <v>8.0286712646484375</v>
      </c>
      <c r="DO1105">
        <v>43.541934967041016</v>
      </c>
      <c r="DP1105">
        <v>107.63851928710937</v>
      </c>
      <c r="DQ1105">
        <v>121.89114379882812</v>
      </c>
      <c r="DR1105">
        <v>116.46090698242187</v>
      </c>
      <c r="DS1105">
        <v>110.03365325927734</v>
      </c>
      <c r="DT1105">
        <v>99.663909912109375</v>
      </c>
      <c r="DU1105">
        <v>85.966445922851563</v>
      </c>
      <c r="DV1105">
        <v>46.997898101806641</v>
      </c>
      <c r="DW1105">
        <v>34.430538177490234</v>
      </c>
      <c r="DX1105">
        <v>32.523506164550781</v>
      </c>
      <c r="DY1105">
        <v>29.267786026000977</v>
      </c>
      <c r="DZ1105">
        <v>28.690629959106445</v>
      </c>
      <c r="EA1105">
        <v>12.039874076843262</v>
      </c>
      <c r="EB1105">
        <v>12.569601058959961</v>
      </c>
      <c r="EC1105">
        <v>9.6828508377075195</v>
      </c>
      <c r="ED1105">
        <v>9.2414751052856445</v>
      </c>
      <c r="EE1105">
        <v>7.7419018745422363</v>
      </c>
      <c r="EF1105">
        <v>9.1803178787231445</v>
      </c>
      <c r="EG1105">
        <v>9.1710929870605469</v>
      </c>
      <c r="EH1105">
        <v>9.7577934265136719</v>
      </c>
      <c r="EI1105">
        <v>9.5524702072143555</v>
      </c>
      <c r="EJ1105">
        <v>10.464291572570801</v>
      </c>
      <c r="EK1105">
        <v>15.725494384765625</v>
      </c>
      <c r="EL1105">
        <v>15.986948013305664</v>
      </c>
      <c r="EM1105">
        <v>54.508331298828125</v>
      </c>
      <c r="EN1105">
        <v>123.50193786621094</v>
      </c>
      <c r="EO1105">
        <v>140.63166809082031</v>
      </c>
      <c r="EP1105">
        <v>134.42292785644531</v>
      </c>
      <c r="EQ1105">
        <v>126.98902893066406</v>
      </c>
      <c r="ER1105">
        <v>116.60869598388672</v>
      </c>
      <c r="ES1105">
        <v>108.90107727050781</v>
      </c>
      <c r="ET1105">
        <v>61.139339447021484</v>
      </c>
      <c r="EU1105">
        <v>47.360084533691406</v>
      </c>
      <c r="EV1105">
        <v>44.916233062744141</v>
      </c>
      <c r="EW1105">
        <v>41.375328063964844</v>
      </c>
      <c r="EX1105">
        <v>39.95989990234375</v>
      </c>
      <c r="EY1105">
        <v>69.610061645507813</v>
      </c>
      <c r="EZ1105">
        <v>68.145240783691406</v>
      </c>
      <c r="FA1105">
        <v>66.638038635253906</v>
      </c>
      <c r="FB1105">
        <v>65.208732604980469</v>
      </c>
      <c r="FC1105">
        <v>64.406455993652344</v>
      </c>
      <c r="FD1105">
        <v>63.542312622070313</v>
      </c>
      <c r="FE1105">
        <v>62.805881500244141</v>
      </c>
      <c r="FF1105">
        <v>63.019977569580078</v>
      </c>
      <c r="FG1105">
        <v>66.276046752929688</v>
      </c>
      <c r="FH1105">
        <v>71.369636535644531</v>
      </c>
      <c r="FI1105">
        <v>76.403701782226563</v>
      </c>
      <c r="FJ1105">
        <v>81.263786315917969</v>
      </c>
      <c r="FK1105">
        <v>84.815093994140625</v>
      </c>
      <c r="FL1105">
        <v>86.657463073730469</v>
      </c>
      <c r="FM1105">
        <v>87.336921691894531</v>
      </c>
      <c r="FN1105">
        <v>87.770713806152344</v>
      </c>
      <c r="FO1105">
        <v>87.831634521484375</v>
      </c>
      <c r="FP1105">
        <v>87.487228393554687</v>
      </c>
      <c r="FQ1105">
        <v>84.972587585449219</v>
      </c>
      <c r="FR1105">
        <v>83.016136169433594</v>
      </c>
      <c r="FS1105">
        <v>78.999259948730469</v>
      </c>
      <c r="FT1105">
        <v>75.491020202636719</v>
      </c>
      <c r="FU1105">
        <v>72.989631652832031</v>
      </c>
      <c r="FV1105">
        <v>71.049674987792969</v>
      </c>
      <c r="FW1105">
        <v>1</v>
      </c>
    </row>
    <row r="1106" spans="1:179" x14ac:dyDescent="0.2">
      <c r="A1106" t="s">
        <v>241</v>
      </c>
      <c r="B1106" t="s">
        <v>248</v>
      </c>
      <c r="C1106" t="s">
        <v>217</v>
      </c>
      <c r="D1106" t="s">
        <v>40</v>
      </c>
      <c r="E1106">
        <v>2015</v>
      </c>
      <c r="F1106" t="s">
        <v>224</v>
      </c>
      <c r="G1106" t="s">
        <v>10</v>
      </c>
      <c r="H1106">
        <v>769</v>
      </c>
      <c r="K1106">
        <v>534.88054631834029</v>
      </c>
      <c r="L1106">
        <v>528.07296233963734</v>
      </c>
      <c r="M1106">
        <v>521.67355911749269</v>
      </c>
      <c r="N1106">
        <v>523.30390586925694</v>
      </c>
      <c r="O1106">
        <v>527.90230646599798</v>
      </c>
      <c r="P1106">
        <v>547.85286032683257</v>
      </c>
      <c r="Q1106">
        <v>581.88356826497261</v>
      </c>
      <c r="R1106">
        <v>598.64623504060842</v>
      </c>
      <c r="S1106">
        <v>613.17051793291523</v>
      </c>
      <c r="T1106">
        <v>637.29180869534139</v>
      </c>
      <c r="U1106">
        <v>655.35857872574297</v>
      </c>
      <c r="V1106">
        <v>661.56968851591091</v>
      </c>
      <c r="W1106">
        <v>668.45479481290249</v>
      </c>
      <c r="X1106">
        <v>670.7772043527907</v>
      </c>
      <c r="Y1106">
        <v>673.12339786234213</v>
      </c>
      <c r="Z1106">
        <v>663.14666032430875</v>
      </c>
      <c r="AA1106">
        <v>656.71078818120145</v>
      </c>
      <c r="AB1106">
        <v>649.10543046906844</v>
      </c>
      <c r="AC1106">
        <v>626.45838568677584</v>
      </c>
      <c r="AD1106">
        <v>617.93937748818792</v>
      </c>
      <c r="AE1106">
        <v>614.76743328350574</v>
      </c>
      <c r="AF1106">
        <v>602.57069276754657</v>
      </c>
      <c r="AG1106">
        <v>581.10792004520977</v>
      </c>
      <c r="AH1106">
        <v>554.93332437708841</v>
      </c>
      <c r="AI1106">
        <v>-6.0521931648254395</v>
      </c>
      <c r="AJ1106">
        <v>-4.8192915916442871</v>
      </c>
      <c r="AK1106">
        <v>-5.7229433059692383</v>
      </c>
      <c r="AL1106">
        <v>-5.5892753601074219</v>
      </c>
      <c r="AM1106">
        <v>-7.5319929122924805</v>
      </c>
      <c r="AN1106">
        <v>-7.6515660285949707</v>
      </c>
      <c r="AO1106">
        <v>-7.8449459075927734</v>
      </c>
      <c r="AP1106">
        <v>-6.5224409103393555</v>
      </c>
      <c r="AQ1106">
        <v>-8.9651765823364258</v>
      </c>
      <c r="AR1106">
        <v>-7.7830300331115723</v>
      </c>
      <c r="AS1106">
        <v>-4.9895806312561035</v>
      </c>
      <c r="AT1106">
        <v>-4.8790988922119141</v>
      </c>
      <c r="AU1106">
        <v>24.339529037475586</v>
      </c>
      <c r="AV1106">
        <v>70.196556091308594</v>
      </c>
      <c r="AW1106">
        <v>72.584213256835938</v>
      </c>
      <c r="AX1106">
        <v>71.951202392578125</v>
      </c>
      <c r="AY1106">
        <v>70.505928039550781</v>
      </c>
      <c r="AZ1106">
        <v>60.988677978515625</v>
      </c>
      <c r="BA1106">
        <v>28.387928009033203</v>
      </c>
      <c r="BB1106">
        <v>15.480317115783691</v>
      </c>
      <c r="BC1106">
        <v>7.0546088218688965</v>
      </c>
      <c r="BD1106">
        <v>7.8241209983825684</v>
      </c>
      <c r="BE1106">
        <v>5.2790088653564453</v>
      </c>
      <c r="BF1106">
        <v>5.5628528594970703</v>
      </c>
      <c r="BG1106">
        <v>-0.81397467851638794</v>
      </c>
      <c r="BH1106">
        <v>7.4895977973937988E-2</v>
      </c>
      <c r="BI1106">
        <v>-1.0751957893371582</v>
      </c>
      <c r="BJ1106">
        <v>-1.3654502630233765</v>
      </c>
      <c r="BK1106">
        <v>-3.0416362285614014</v>
      </c>
      <c r="BL1106">
        <v>-2.8950495719909668</v>
      </c>
      <c r="BM1106">
        <v>-2.65879225730896</v>
      </c>
      <c r="BN1106">
        <v>-1.2250204086303711</v>
      </c>
      <c r="BO1106">
        <v>-2.6367275714874268</v>
      </c>
      <c r="BP1106">
        <v>-1.3458372354507446</v>
      </c>
      <c r="BQ1106">
        <v>3.2954697608947754</v>
      </c>
      <c r="BR1106">
        <v>3.4145376682281494</v>
      </c>
      <c r="BS1106">
        <v>37.193656921386719</v>
      </c>
      <c r="BT1106">
        <v>86.469459533691406</v>
      </c>
      <c r="BU1106">
        <v>89.187652587890625</v>
      </c>
      <c r="BV1106">
        <v>88.510536193847656</v>
      </c>
      <c r="BW1106">
        <v>87.598640441894531</v>
      </c>
      <c r="BX1106">
        <v>78.509635925292969</v>
      </c>
      <c r="BY1106">
        <v>40.975074768066406</v>
      </c>
      <c r="BZ1106">
        <v>27.959184646606445</v>
      </c>
      <c r="CA1106">
        <v>19.19847297668457</v>
      </c>
      <c r="CB1106">
        <v>20.224870681762695</v>
      </c>
      <c r="CC1106">
        <v>17.003921508789063</v>
      </c>
      <c r="CD1106">
        <v>17.208097457885742</v>
      </c>
      <c r="CE1106">
        <v>2.8139994144439697</v>
      </c>
      <c r="CF1106">
        <v>3.4645955562591553</v>
      </c>
      <c r="CG1106">
        <v>2.1438198089599609</v>
      </c>
      <c r="CH1106">
        <v>1.5599582195281982</v>
      </c>
      <c r="CI1106">
        <v>6.8371124565601349E-2</v>
      </c>
      <c r="CJ1106">
        <v>0.39929914474487305</v>
      </c>
      <c r="CK1106">
        <v>0.93312221765518188</v>
      </c>
      <c r="CL1106">
        <v>2.4439568519592285</v>
      </c>
      <c r="CM1106">
        <v>1.7463369369506836</v>
      </c>
      <c r="CN1106">
        <v>3.1125428676605225</v>
      </c>
      <c r="CO1106">
        <v>9.0336704254150391</v>
      </c>
      <c r="CP1106">
        <v>9.1586847305297852</v>
      </c>
      <c r="CQ1106">
        <v>46.096389770507813</v>
      </c>
      <c r="CR1106">
        <v>97.740020751953125</v>
      </c>
      <c r="CS1106">
        <v>100.68714904785156</v>
      </c>
      <c r="CT1106">
        <v>99.979469299316406</v>
      </c>
      <c r="CU1106">
        <v>99.437004089355469</v>
      </c>
      <c r="CV1106">
        <v>90.64459228515625</v>
      </c>
      <c r="CW1106">
        <v>49.692893981933594</v>
      </c>
      <c r="CX1106">
        <v>36.602008819580078</v>
      </c>
      <c r="CY1106">
        <v>27.609277725219727</v>
      </c>
      <c r="CZ1106">
        <v>28.813591003417969</v>
      </c>
      <c r="DA1106">
        <v>25.124561309814453</v>
      </c>
      <c r="DB1106">
        <v>25.2735595703125</v>
      </c>
      <c r="DC1106">
        <v>6.4419736862182617</v>
      </c>
      <c r="DD1106">
        <v>6.8542952537536621</v>
      </c>
      <c r="DE1106">
        <v>5.3628354072570801</v>
      </c>
      <c r="DF1106">
        <v>4.4853663444519043</v>
      </c>
      <c r="DG1106">
        <v>3.1783783435821533</v>
      </c>
      <c r="DH1106">
        <v>3.6936478614807129</v>
      </c>
      <c r="DI1106">
        <v>4.5250368118286133</v>
      </c>
      <c r="DJ1106">
        <v>6.1129341125488281</v>
      </c>
      <c r="DK1106">
        <v>6.1294012069702148</v>
      </c>
      <c r="DL1106">
        <v>7.5709228515625</v>
      </c>
      <c r="DM1106">
        <v>14.771871566772461</v>
      </c>
      <c r="DN1106">
        <v>14.902832984924316</v>
      </c>
      <c r="DO1106">
        <v>54.999118804931641</v>
      </c>
      <c r="DP1106">
        <v>109.01057434082031</v>
      </c>
      <c r="DQ1106">
        <v>112.1866455078125</v>
      </c>
      <c r="DR1106">
        <v>111.44841003417969</v>
      </c>
      <c r="DS1106">
        <v>111.27536010742187</v>
      </c>
      <c r="DT1106">
        <v>102.77955627441406</v>
      </c>
      <c r="DU1106">
        <v>58.410709381103516</v>
      </c>
      <c r="DV1106">
        <v>45.244834899902344</v>
      </c>
      <c r="DW1106">
        <v>36.02008056640625</v>
      </c>
      <c r="DX1106">
        <v>37.402309417724609</v>
      </c>
      <c r="DY1106">
        <v>33.245201110839844</v>
      </c>
      <c r="DZ1106">
        <v>33.339019775390625</v>
      </c>
      <c r="EA1106">
        <v>11.680191993713379</v>
      </c>
      <c r="EB1106">
        <v>11.748482704162598</v>
      </c>
      <c r="EC1106">
        <v>10.01058292388916</v>
      </c>
      <c r="ED1106">
        <v>8.7091913223266602</v>
      </c>
      <c r="EE1106">
        <v>7.6687350273132324</v>
      </c>
      <c r="EF1106">
        <v>8.450164794921875</v>
      </c>
      <c r="EG1106">
        <v>9.7111902236938477</v>
      </c>
      <c r="EH1106">
        <v>11.410354614257813</v>
      </c>
      <c r="EI1106">
        <v>12.457850456237793</v>
      </c>
      <c r="EJ1106">
        <v>14.008115768432617</v>
      </c>
      <c r="EK1106">
        <v>23.056921005249023</v>
      </c>
      <c r="EL1106">
        <v>23.196468353271484</v>
      </c>
      <c r="EM1106">
        <v>67.853248596191406</v>
      </c>
      <c r="EN1106">
        <v>125.28347778320312</v>
      </c>
      <c r="EO1106">
        <v>128.79008483886719</v>
      </c>
      <c r="EP1106">
        <v>128.00773620605469</v>
      </c>
      <c r="EQ1106">
        <v>128.36807250976562</v>
      </c>
      <c r="ER1106">
        <v>120.30051422119141</v>
      </c>
      <c r="ES1106">
        <v>70.997856140136719</v>
      </c>
      <c r="ET1106">
        <v>57.723701477050781</v>
      </c>
      <c r="EU1106">
        <v>48.163944244384766</v>
      </c>
      <c r="EV1106">
        <v>49.803058624267578</v>
      </c>
      <c r="EW1106">
        <v>44.970115661621094</v>
      </c>
      <c r="EX1106">
        <v>44.984268188476563</v>
      </c>
      <c r="EY1106">
        <v>73.042755126953125</v>
      </c>
      <c r="EZ1106">
        <v>71.605293273925781</v>
      </c>
      <c r="FA1106">
        <v>70.295364379882813</v>
      </c>
      <c r="FB1106">
        <v>69.224151611328125</v>
      </c>
      <c r="FC1106">
        <v>67.97406005859375</v>
      </c>
      <c r="FD1106">
        <v>66.931747436523438</v>
      </c>
      <c r="FE1106">
        <v>66.545623779296875</v>
      </c>
      <c r="FF1106">
        <v>66.932121276855469</v>
      </c>
      <c r="FG1106">
        <v>70.068161010742188</v>
      </c>
      <c r="FH1106">
        <v>75.229476928710937</v>
      </c>
      <c r="FI1106">
        <v>80.391616821289062</v>
      </c>
      <c r="FJ1106">
        <v>84.406745910644531</v>
      </c>
      <c r="FK1106">
        <v>87.324951171875</v>
      </c>
      <c r="FL1106">
        <v>89.346092224121094</v>
      </c>
      <c r="FM1106">
        <v>90.861282348632813</v>
      </c>
      <c r="FN1106">
        <v>91.577972412109375</v>
      </c>
      <c r="FO1106">
        <v>91.478919982910156</v>
      </c>
      <c r="FP1106">
        <v>90.824607849121094</v>
      </c>
      <c r="FQ1106">
        <v>89.601776123046875</v>
      </c>
      <c r="FR1106">
        <v>87.562271118164063</v>
      </c>
      <c r="FS1106">
        <v>84.535675048828125</v>
      </c>
      <c r="FT1106">
        <v>80.807945251464844</v>
      </c>
      <c r="FU1106">
        <v>78.049171447753906</v>
      </c>
      <c r="FV1106">
        <v>75.705215454101563</v>
      </c>
      <c r="FW1106">
        <v>1</v>
      </c>
    </row>
    <row r="1107" spans="1:179" x14ac:dyDescent="0.2">
      <c r="A1107" t="s">
        <v>241</v>
      </c>
      <c r="B1107" t="s">
        <v>248</v>
      </c>
      <c r="C1107" t="s">
        <v>217</v>
      </c>
      <c r="D1107" t="s">
        <v>40</v>
      </c>
      <c r="E1107">
        <v>2016</v>
      </c>
      <c r="F1107" t="s">
        <v>224</v>
      </c>
      <c r="G1107" t="s">
        <v>10</v>
      </c>
      <c r="H1107">
        <v>722</v>
      </c>
      <c r="K1107">
        <v>502.18953075038127</v>
      </c>
      <c r="L1107">
        <v>495.79801507657891</v>
      </c>
      <c r="M1107">
        <v>489.78973276532645</v>
      </c>
      <c r="N1107">
        <v>491.32043545781232</v>
      </c>
      <c r="O1107">
        <v>495.63778951234815</v>
      </c>
      <c r="P1107">
        <v>514.36899860167762</v>
      </c>
      <c r="Q1107">
        <v>546.31980613620533</v>
      </c>
      <c r="R1107">
        <v>562.05796649272418</v>
      </c>
      <c r="S1107">
        <v>575.6945493336068</v>
      </c>
      <c r="T1107">
        <v>598.34158672682111</v>
      </c>
      <c r="U1107">
        <v>615.30414561005387</v>
      </c>
      <c r="V1107">
        <v>621.13564258118936</v>
      </c>
      <c r="W1107">
        <v>627.5999425470178</v>
      </c>
      <c r="X1107">
        <v>629.78041011194432</v>
      </c>
      <c r="Y1107">
        <v>631.98320821160542</v>
      </c>
      <c r="Z1107">
        <v>622.61623251111382</v>
      </c>
      <c r="AA1107">
        <v>616.5737103458689</v>
      </c>
      <c r="AB1107">
        <v>609.43317939970098</v>
      </c>
      <c r="AC1107">
        <v>588.17028425138074</v>
      </c>
      <c r="AD1107">
        <v>580.17194355966296</v>
      </c>
      <c r="AE1107">
        <v>577.19386332103113</v>
      </c>
      <c r="AF1107">
        <v>565.74256744367892</v>
      </c>
      <c r="AG1107">
        <v>545.59156395442517</v>
      </c>
      <c r="AH1107">
        <v>521.01671624356504</v>
      </c>
      <c r="AI1107">
        <v>-5.9489645957946777</v>
      </c>
      <c r="AJ1107">
        <v>-4.7739028930664062</v>
      </c>
      <c r="AK1107">
        <v>-5.6097784042358398</v>
      </c>
      <c r="AL1107">
        <v>-5.4626984596252441</v>
      </c>
      <c r="AM1107">
        <v>-7.3002490997314453</v>
      </c>
      <c r="AN1107">
        <v>-7.4260640144348145</v>
      </c>
      <c r="AO1107">
        <v>-7.6294975280761719</v>
      </c>
      <c r="AP1107">
        <v>-6.3934855461120605</v>
      </c>
      <c r="AQ1107">
        <v>-8.7394132614135742</v>
      </c>
      <c r="AR1107">
        <v>-7.6350550651550293</v>
      </c>
      <c r="AS1107">
        <v>-5.1064085960388184</v>
      </c>
      <c r="AT1107">
        <v>-5.0031166076660156</v>
      </c>
      <c r="AU1107">
        <v>22.197547912597656</v>
      </c>
      <c r="AV1107">
        <v>65.077827453613281</v>
      </c>
      <c r="AW1107">
        <v>67.302719116210937</v>
      </c>
      <c r="AX1107">
        <v>66.710647583007813</v>
      </c>
      <c r="AY1107">
        <v>65.326553344726563</v>
      </c>
      <c r="AZ1107">
        <v>56.369178771972656</v>
      </c>
      <c r="BA1107">
        <v>26.012105941772461</v>
      </c>
      <c r="BB1107">
        <v>13.898899078369141</v>
      </c>
      <c r="BC1107">
        <v>6.0052123069763184</v>
      </c>
      <c r="BD1107">
        <v>6.7146143913269043</v>
      </c>
      <c r="BE1107">
        <v>4.3594627380371094</v>
      </c>
      <c r="BF1107">
        <v>4.6300129890441895</v>
      </c>
      <c r="BG1107">
        <v>-0.87334579229354858</v>
      </c>
      <c r="BH1107">
        <v>-3.1635113060474396E-2</v>
      </c>
      <c r="BI1107">
        <v>-1.1063014268875122</v>
      </c>
      <c r="BJ1107">
        <v>-1.3699848651885986</v>
      </c>
      <c r="BK1107">
        <v>-2.949277400970459</v>
      </c>
      <c r="BL1107">
        <v>-2.8171944618225098</v>
      </c>
      <c r="BM1107">
        <v>-2.6043267250061035</v>
      </c>
      <c r="BN1107">
        <v>-1.2605022192001343</v>
      </c>
      <c r="BO1107">
        <v>-2.6074059009552002</v>
      </c>
      <c r="BP1107">
        <v>-1.3976784944534302</v>
      </c>
      <c r="BQ1107">
        <v>2.9214661121368408</v>
      </c>
      <c r="BR1107">
        <v>3.0330779552459717</v>
      </c>
      <c r="BS1107">
        <v>34.652671813964844</v>
      </c>
      <c r="BT1107">
        <v>80.845596313476563</v>
      </c>
      <c r="BU1107">
        <v>83.390777587890625</v>
      </c>
      <c r="BV1107">
        <v>82.755958557128906</v>
      </c>
      <c r="BW1107">
        <v>81.888687133789063</v>
      </c>
      <c r="BX1107">
        <v>73.346267700195313</v>
      </c>
      <c r="BY1107">
        <v>38.208534240722656</v>
      </c>
      <c r="BZ1107">
        <v>25.990411758422852</v>
      </c>
      <c r="CA1107">
        <v>17.772119522094727</v>
      </c>
      <c r="CB1107">
        <v>18.730432510375977</v>
      </c>
      <c r="CC1107">
        <v>15.720423698425293</v>
      </c>
      <c r="CD1107">
        <v>15.913779258728027</v>
      </c>
      <c r="CE1107">
        <v>2.642012357711792</v>
      </c>
      <c r="CF1107">
        <v>3.2528450489044189</v>
      </c>
      <c r="CG1107">
        <v>2.0127930641174316</v>
      </c>
      <c r="CH1107">
        <v>1.464616060256958</v>
      </c>
      <c r="CI1107">
        <v>6.4192391932010651E-2</v>
      </c>
      <c r="CJ1107">
        <v>0.37489467859268188</v>
      </c>
      <c r="CK1107">
        <v>0.8760913610458374</v>
      </c>
      <c r="CL1107">
        <v>2.294586181640625</v>
      </c>
      <c r="CM1107">
        <v>1.6396037340164185</v>
      </c>
      <c r="CN1107">
        <v>2.922309398651123</v>
      </c>
      <c r="CO1107">
        <v>8.4815473556518555</v>
      </c>
      <c r="CP1107">
        <v>8.5989217758178711</v>
      </c>
      <c r="CQ1107">
        <v>43.279052734375</v>
      </c>
      <c r="CR1107">
        <v>91.766311645507813</v>
      </c>
      <c r="CS1107">
        <v>94.533317565917969</v>
      </c>
      <c r="CT1107">
        <v>93.868888854980469</v>
      </c>
      <c r="CU1107">
        <v>93.359573364257813</v>
      </c>
      <c r="CV1107">
        <v>85.104545593261719</v>
      </c>
      <c r="CW1107">
        <v>46.655746459960938</v>
      </c>
      <c r="CX1107">
        <v>34.364955902099609</v>
      </c>
      <c r="CY1107">
        <v>25.921844482421875</v>
      </c>
      <c r="CZ1107">
        <v>27.05255126953125</v>
      </c>
      <c r="DA1107">
        <v>23.5889892578125</v>
      </c>
      <c r="DB1107">
        <v>23.7288818359375</v>
      </c>
      <c r="DC1107">
        <v>6.1573705673217773</v>
      </c>
      <c r="DD1107">
        <v>6.537325382232666</v>
      </c>
      <c r="DE1107">
        <v>5.1318874359130859</v>
      </c>
      <c r="DF1107">
        <v>4.2992167472839355</v>
      </c>
      <c r="DG1107">
        <v>3.0776622295379639</v>
      </c>
      <c r="DH1107">
        <v>3.566983699798584</v>
      </c>
      <c r="DI1107">
        <v>4.3565092086791992</v>
      </c>
      <c r="DJ1107">
        <v>5.8496747016906738</v>
      </c>
      <c r="DK1107">
        <v>5.8866133689880371</v>
      </c>
      <c r="DL1107">
        <v>7.2422971725463867</v>
      </c>
      <c r="DM1107">
        <v>14.041628837585449</v>
      </c>
      <c r="DN1107">
        <v>14.164765357971191</v>
      </c>
      <c r="DO1107">
        <v>51.905433654785156</v>
      </c>
      <c r="DP1107">
        <v>102.68701934814453</v>
      </c>
      <c r="DQ1107">
        <v>105.67585754394531</v>
      </c>
      <c r="DR1107">
        <v>104.98182678222656</v>
      </c>
      <c r="DS1107">
        <v>104.83045959472656</v>
      </c>
      <c r="DT1107">
        <v>96.862831115722656</v>
      </c>
      <c r="DU1107">
        <v>55.102954864501953</v>
      </c>
      <c r="DV1107">
        <v>42.739498138427734</v>
      </c>
      <c r="DW1107">
        <v>34.071567535400391</v>
      </c>
      <c r="DX1107">
        <v>35.374671936035156</v>
      </c>
      <c r="DY1107">
        <v>31.457555770874023</v>
      </c>
      <c r="DZ1107">
        <v>31.543983459472656</v>
      </c>
      <c r="EA1107">
        <v>11.232989311218262</v>
      </c>
      <c r="EB1107">
        <v>11.279593467712402</v>
      </c>
      <c r="EC1107">
        <v>9.6353645324707031</v>
      </c>
      <c r="ED1107">
        <v>8.3919305801391602</v>
      </c>
      <c r="EE1107">
        <v>7.4286341667175293</v>
      </c>
      <c r="EF1107">
        <v>8.1758537292480469</v>
      </c>
      <c r="EG1107">
        <v>9.3816804885864258</v>
      </c>
      <c r="EH1107">
        <v>10.982658386230469</v>
      </c>
      <c r="EI1107">
        <v>12.018621444702148</v>
      </c>
      <c r="EJ1107">
        <v>13.479673385620117</v>
      </c>
      <c r="EK1107">
        <v>22.069503784179687</v>
      </c>
      <c r="EL1107">
        <v>22.200960159301758</v>
      </c>
      <c r="EM1107">
        <v>64.360557556152344</v>
      </c>
      <c r="EN1107">
        <v>118.45479583740234</v>
      </c>
      <c r="EO1107">
        <v>121.763916015625</v>
      </c>
      <c r="EP1107">
        <v>121.02713775634766</v>
      </c>
      <c r="EQ1107">
        <v>121.39260101318359</v>
      </c>
      <c r="ER1107">
        <v>113.83992004394531</v>
      </c>
      <c r="ES1107">
        <v>67.299385070800781</v>
      </c>
      <c r="ET1107">
        <v>54.831012725830078</v>
      </c>
      <c r="EU1107">
        <v>45.838474273681641</v>
      </c>
      <c r="EV1107">
        <v>47.390487670898438</v>
      </c>
      <c r="EW1107">
        <v>42.818515777587891</v>
      </c>
      <c r="EX1107">
        <v>42.827751159667969</v>
      </c>
      <c r="EY1107">
        <v>73.042755126953125</v>
      </c>
      <c r="EZ1107">
        <v>71.605293273925781</v>
      </c>
      <c r="FA1107">
        <v>70.295364379882813</v>
      </c>
      <c r="FB1107">
        <v>69.224151611328125</v>
      </c>
      <c r="FC1107">
        <v>67.97406005859375</v>
      </c>
      <c r="FD1107">
        <v>66.931747436523438</v>
      </c>
      <c r="FE1107">
        <v>66.545623779296875</v>
      </c>
      <c r="FF1107">
        <v>66.93212890625</v>
      </c>
      <c r="FG1107">
        <v>70.068161010742188</v>
      </c>
      <c r="FH1107">
        <v>75.229476928710937</v>
      </c>
      <c r="FI1107">
        <v>80.391616821289062</v>
      </c>
      <c r="FJ1107">
        <v>84.406745910644531</v>
      </c>
      <c r="FK1107">
        <v>87.324951171875</v>
      </c>
      <c r="FL1107">
        <v>89.346092224121094</v>
      </c>
      <c r="FM1107">
        <v>90.861289978027344</v>
      </c>
      <c r="FN1107">
        <v>91.577964782714844</v>
      </c>
      <c r="FO1107">
        <v>91.478912353515625</v>
      </c>
      <c r="FP1107">
        <v>90.824615478515625</v>
      </c>
      <c r="FQ1107">
        <v>89.601776123046875</v>
      </c>
      <c r="FR1107">
        <v>87.562278747558594</v>
      </c>
      <c r="FS1107">
        <v>84.535675048828125</v>
      </c>
      <c r="FT1107">
        <v>80.807945251464844</v>
      </c>
      <c r="FU1107">
        <v>78.049171447753906</v>
      </c>
      <c r="FV1107">
        <v>75.705215454101563</v>
      </c>
      <c r="FW1107">
        <v>1</v>
      </c>
    </row>
    <row r="1108" spans="1:179" x14ac:dyDescent="0.2">
      <c r="A1108" t="s">
        <v>241</v>
      </c>
      <c r="B1108" t="s">
        <v>248</v>
      </c>
      <c r="C1108" t="s">
        <v>217</v>
      </c>
      <c r="D1108" t="s">
        <v>40</v>
      </c>
      <c r="E1108" t="s">
        <v>250</v>
      </c>
      <c r="F1108" t="s">
        <v>224</v>
      </c>
      <c r="G1108" t="s">
        <v>10</v>
      </c>
      <c r="H1108">
        <v>708</v>
      </c>
      <c r="K1108">
        <v>492.45180911391986</v>
      </c>
      <c r="L1108">
        <v>486.18422839178368</v>
      </c>
      <c r="M1108">
        <v>480.29244983711351</v>
      </c>
      <c r="N1108">
        <v>481.79347152625724</v>
      </c>
      <c r="O1108">
        <v>486.02711004583887</v>
      </c>
      <c r="P1108">
        <v>504.39511137448881</v>
      </c>
      <c r="Q1108">
        <v>535.72637636754246</v>
      </c>
      <c r="R1108">
        <v>551.15936574681155</v>
      </c>
      <c r="S1108">
        <v>564.53152842543386</v>
      </c>
      <c r="T1108">
        <v>586.73942805988179</v>
      </c>
      <c r="U1108">
        <v>603.37307393274853</v>
      </c>
      <c r="V1108">
        <v>609.09149497422629</v>
      </c>
      <c r="W1108">
        <v>615.43044867362732</v>
      </c>
      <c r="X1108">
        <v>617.56863562203205</v>
      </c>
      <c r="Y1108">
        <v>619.72872034225657</v>
      </c>
      <c r="Z1108">
        <v>610.54337519618934</v>
      </c>
      <c r="AA1108">
        <v>604.61802080414509</v>
      </c>
      <c r="AB1108">
        <v>597.61594816015213</v>
      </c>
      <c r="AC1108">
        <v>576.76535103297067</v>
      </c>
      <c r="AD1108">
        <v>568.92210198365819</v>
      </c>
      <c r="AE1108">
        <v>566.00176816568614</v>
      </c>
      <c r="AF1108">
        <v>554.77251899767282</v>
      </c>
      <c r="AG1108">
        <v>535.01225411320183</v>
      </c>
      <c r="AH1108">
        <v>510.91392560078896</v>
      </c>
      <c r="AI1108">
        <v>-5.9164953231811523</v>
      </c>
      <c r="AJ1108">
        <v>-4.7587747573852539</v>
      </c>
      <c r="AK1108">
        <v>-5.5745429992675781</v>
      </c>
      <c r="AL1108">
        <v>-5.423607349395752</v>
      </c>
      <c r="AM1108">
        <v>-7.2297439575195313</v>
      </c>
      <c r="AN1108">
        <v>-7.3573307991027832</v>
      </c>
      <c r="AO1108">
        <v>-7.5636177062988281</v>
      </c>
      <c r="AP1108">
        <v>-6.3533334732055664</v>
      </c>
      <c r="AQ1108">
        <v>-8.6700868606567383</v>
      </c>
      <c r="AR1108">
        <v>-7.588862419128418</v>
      </c>
      <c r="AS1108">
        <v>-5.1384859085083008</v>
      </c>
      <c r="AT1108">
        <v>-5.0373330116271973</v>
      </c>
      <c r="AU1108">
        <v>21.563735961914063</v>
      </c>
      <c r="AV1108">
        <v>63.558448791503906</v>
      </c>
      <c r="AW1108">
        <v>65.734970092773437</v>
      </c>
      <c r="AX1108">
        <v>65.155075073242188</v>
      </c>
      <c r="AY1108">
        <v>63.789379119873047</v>
      </c>
      <c r="AZ1108">
        <v>54.998916625976563</v>
      </c>
      <c r="BA1108">
        <v>25.308551788330078</v>
      </c>
      <c r="BB1108">
        <v>13.431940078735352</v>
      </c>
      <c r="BC1108">
        <v>5.6966166496276855</v>
      </c>
      <c r="BD1108">
        <v>6.3881978988647461</v>
      </c>
      <c r="BE1108">
        <v>4.0894079208374023</v>
      </c>
      <c r="BF1108">
        <v>4.3559722900390625</v>
      </c>
      <c r="BG1108">
        <v>-0.89032679796218872</v>
      </c>
      <c r="BH1108">
        <v>-6.2709696590900421E-2</v>
      </c>
      <c r="BI1108">
        <v>-1.1149420738220215</v>
      </c>
      <c r="BJ1108">
        <v>-1.3707678318023682</v>
      </c>
      <c r="BK1108">
        <v>-2.9211626052856445</v>
      </c>
      <c r="BL1108">
        <v>-2.7933642864227295</v>
      </c>
      <c r="BM1108">
        <v>-2.5874056816101074</v>
      </c>
      <c r="BN1108">
        <v>-1.2703592777252197</v>
      </c>
      <c r="BO1108">
        <v>-2.5978212356567383</v>
      </c>
      <c r="BP1108">
        <v>-1.4122550487518311</v>
      </c>
      <c r="BQ1108">
        <v>2.8111748695373535</v>
      </c>
      <c r="BR1108">
        <v>2.9205667972564697</v>
      </c>
      <c r="BS1108">
        <v>33.897514343261719</v>
      </c>
      <c r="BT1108">
        <v>79.172599792480469</v>
      </c>
      <c r="BU1108">
        <v>81.666282653808594</v>
      </c>
      <c r="BV1108">
        <v>81.044059753417969</v>
      </c>
      <c r="BW1108">
        <v>80.190155029296875</v>
      </c>
      <c r="BX1108">
        <v>71.810600280761719</v>
      </c>
      <c r="BY1108">
        <v>37.386154174804688</v>
      </c>
      <c r="BZ1108">
        <v>25.405647277832031</v>
      </c>
      <c r="CA1108">
        <v>17.348882675170898</v>
      </c>
      <c r="CB1108">
        <v>18.286949157714844</v>
      </c>
      <c r="CC1108">
        <v>15.339681625366211</v>
      </c>
      <c r="CD1108">
        <v>15.529804229736328</v>
      </c>
      <c r="CE1108">
        <v>2.5907824039459229</v>
      </c>
      <c r="CF1108">
        <v>3.1897706985473633</v>
      </c>
      <c r="CG1108">
        <v>1.9737639427185059</v>
      </c>
      <c r="CH1108">
        <v>1.4362163543701172</v>
      </c>
      <c r="CI1108">
        <v>6.2947668135166168E-2</v>
      </c>
      <c r="CJ1108">
        <v>0.36762526631355286</v>
      </c>
      <c r="CK1108">
        <v>0.8591035008430481</v>
      </c>
      <c r="CL1108">
        <v>2.2500929832458496</v>
      </c>
      <c r="CM1108">
        <v>1.6078110933303833</v>
      </c>
      <c r="CN1108">
        <v>2.8656442165374756</v>
      </c>
      <c r="CO1108">
        <v>8.3170862197875977</v>
      </c>
      <c r="CP1108">
        <v>8.4321842193603516</v>
      </c>
      <c r="CQ1108">
        <v>42.439849853515625</v>
      </c>
      <c r="CR1108">
        <v>89.986915588378906</v>
      </c>
      <c r="CS1108">
        <v>92.700263977050781</v>
      </c>
      <c r="CT1108">
        <v>92.048721313476563</v>
      </c>
      <c r="CU1108">
        <v>91.549285888671875</v>
      </c>
      <c r="CV1108">
        <v>83.454322814941406</v>
      </c>
      <c r="CW1108">
        <v>45.751064300537109</v>
      </c>
      <c r="CX1108">
        <v>33.698600769042969</v>
      </c>
      <c r="CY1108">
        <v>25.419204711914063</v>
      </c>
      <c r="CZ1108">
        <v>26.527988433837891</v>
      </c>
      <c r="DA1108">
        <v>23.131587982177734</v>
      </c>
      <c r="DB1108">
        <v>23.268766403198242</v>
      </c>
      <c r="DC1108">
        <v>6.0718913078308105</v>
      </c>
      <c r="DD1108">
        <v>6.4422512054443359</v>
      </c>
      <c r="DE1108">
        <v>5.0624699592590332</v>
      </c>
      <c r="DF1108">
        <v>4.2432007789611816</v>
      </c>
      <c r="DG1108">
        <v>3.0470578670501709</v>
      </c>
      <c r="DH1108">
        <v>3.5286147594451904</v>
      </c>
      <c r="DI1108">
        <v>4.3056125640869141</v>
      </c>
      <c r="DJ1108">
        <v>5.770545482635498</v>
      </c>
      <c r="DK1108">
        <v>5.8134431838989258</v>
      </c>
      <c r="DL1108">
        <v>7.1435437202453613</v>
      </c>
      <c r="DM1108">
        <v>13.822997093200684</v>
      </c>
      <c r="DN1108">
        <v>13.943800926208496</v>
      </c>
      <c r="DO1108">
        <v>50.982185363769531</v>
      </c>
      <c r="DP1108">
        <v>100.80122375488281</v>
      </c>
      <c r="DQ1108">
        <v>103.7342529296875</v>
      </c>
      <c r="DR1108">
        <v>103.05339050292969</v>
      </c>
      <c r="DS1108">
        <v>102.90841674804687</v>
      </c>
      <c r="DT1108">
        <v>95.098045349121094</v>
      </c>
      <c r="DU1108">
        <v>54.115974426269531</v>
      </c>
      <c r="DV1108">
        <v>41.991554260253906</v>
      </c>
      <c r="DW1108">
        <v>33.489528656005859</v>
      </c>
      <c r="DX1108">
        <v>34.769027709960938</v>
      </c>
      <c r="DY1108">
        <v>30.923492431640625</v>
      </c>
      <c r="DZ1108">
        <v>31.007728576660156</v>
      </c>
      <c r="EA1108">
        <v>11.098060607910156</v>
      </c>
      <c r="EB1108">
        <v>11.13831615447998</v>
      </c>
      <c r="EC1108">
        <v>9.5220708847045898</v>
      </c>
      <c r="ED1108">
        <v>8.2960405349731445</v>
      </c>
      <c r="EE1108">
        <v>7.3556389808654785</v>
      </c>
      <c r="EF1108">
        <v>8.0925817489624023</v>
      </c>
      <c r="EG1108">
        <v>9.281825065612793</v>
      </c>
      <c r="EH1108">
        <v>10.853519439697266</v>
      </c>
      <c r="EI1108">
        <v>11.885708808898926</v>
      </c>
      <c r="EJ1108">
        <v>13.320151329040527</v>
      </c>
      <c r="EK1108">
        <v>21.77265739440918</v>
      </c>
      <c r="EL1108">
        <v>21.901700973510742</v>
      </c>
      <c r="EM1108">
        <v>63.315963745117188</v>
      </c>
      <c r="EN1108">
        <v>116.41537475585937</v>
      </c>
      <c r="EO1108">
        <v>119.66556549072266</v>
      </c>
      <c r="EP1108">
        <v>118.94237518310547</v>
      </c>
      <c r="EQ1108">
        <v>119.30919647216797</v>
      </c>
      <c r="ER1108">
        <v>111.90973663330078</v>
      </c>
      <c r="ES1108">
        <v>66.193580627441406</v>
      </c>
      <c r="ET1108">
        <v>53.965263366699219</v>
      </c>
      <c r="EU1108">
        <v>45.141796112060547</v>
      </c>
      <c r="EV1108">
        <v>46.667778015136719</v>
      </c>
      <c r="EW1108">
        <v>42.17376708984375</v>
      </c>
      <c r="EX1108">
        <v>42.181560516357422</v>
      </c>
      <c r="EY1108">
        <v>73.042755126953125</v>
      </c>
      <c r="EZ1108">
        <v>71.605293273925781</v>
      </c>
      <c r="FA1108">
        <v>70.295364379882813</v>
      </c>
      <c r="FB1108">
        <v>69.224151611328125</v>
      </c>
      <c r="FC1108">
        <v>67.97406005859375</v>
      </c>
      <c r="FD1108">
        <v>66.931747436523438</v>
      </c>
      <c r="FE1108">
        <v>66.545623779296875</v>
      </c>
      <c r="FF1108">
        <v>66.932121276855469</v>
      </c>
      <c r="FG1108">
        <v>70.068161010742188</v>
      </c>
      <c r="FH1108">
        <v>75.229476928710937</v>
      </c>
      <c r="FI1108">
        <v>80.391616821289062</v>
      </c>
      <c r="FJ1108">
        <v>84.40673828125</v>
      </c>
      <c r="FK1108">
        <v>87.324951171875</v>
      </c>
      <c r="FL1108">
        <v>89.346092224121094</v>
      </c>
      <c r="FM1108">
        <v>90.861289978027344</v>
      </c>
      <c r="FN1108">
        <v>91.577964782714844</v>
      </c>
      <c r="FO1108">
        <v>91.478912353515625</v>
      </c>
      <c r="FP1108">
        <v>90.824607849121094</v>
      </c>
      <c r="FQ1108">
        <v>89.601776123046875</v>
      </c>
      <c r="FR1108">
        <v>87.562271118164063</v>
      </c>
      <c r="FS1108">
        <v>84.535675048828125</v>
      </c>
      <c r="FT1108">
        <v>80.807945251464844</v>
      </c>
      <c r="FU1108">
        <v>78.049171447753906</v>
      </c>
      <c r="FV1108">
        <v>75.705215454101563</v>
      </c>
      <c r="FW1108">
        <v>1</v>
      </c>
    </row>
    <row r="1109" spans="1:179" x14ac:dyDescent="0.2">
      <c r="A1109" t="s">
        <v>241</v>
      </c>
      <c r="B1109" t="s">
        <v>248</v>
      </c>
      <c r="C1109" t="s">
        <v>217</v>
      </c>
      <c r="D1109" t="s">
        <v>41</v>
      </c>
      <c r="E1109">
        <v>2015</v>
      </c>
      <c r="F1109" t="s">
        <v>224</v>
      </c>
      <c r="G1109" t="s">
        <v>10</v>
      </c>
      <c r="H1109">
        <v>770</v>
      </c>
      <c r="K1109">
        <v>534.6944225320442</v>
      </c>
      <c r="L1109">
        <v>527.57982872811874</v>
      </c>
      <c r="M1109">
        <v>522.82711229780375</v>
      </c>
      <c r="N1109">
        <v>522.60797383103181</v>
      </c>
      <c r="O1109">
        <v>529.37489930893025</v>
      </c>
      <c r="P1109">
        <v>557.4265558707682</v>
      </c>
      <c r="Q1109">
        <v>607.57902260871231</v>
      </c>
      <c r="R1109">
        <v>622.18901298707954</v>
      </c>
      <c r="S1109">
        <v>637.72288260980747</v>
      </c>
      <c r="T1109">
        <v>654.14640403416183</v>
      </c>
      <c r="U1109">
        <v>670.49787530876563</v>
      </c>
      <c r="V1109">
        <v>679.54706909606853</v>
      </c>
      <c r="W1109">
        <v>680.57689530869857</v>
      </c>
      <c r="X1109">
        <v>685.04249983955697</v>
      </c>
      <c r="Y1109">
        <v>685.55511530574131</v>
      </c>
      <c r="Z1109">
        <v>680.3847627126795</v>
      </c>
      <c r="AA1109">
        <v>677.17185515406413</v>
      </c>
      <c r="AB1109">
        <v>667.26890662754749</v>
      </c>
      <c r="AC1109">
        <v>646.7639783373736</v>
      </c>
      <c r="AD1109">
        <v>644.21925851877074</v>
      </c>
      <c r="AE1109">
        <v>639.17260594054642</v>
      </c>
      <c r="AF1109">
        <v>623.54538712143642</v>
      </c>
      <c r="AG1109">
        <v>597.24325280154585</v>
      </c>
      <c r="AH1109">
        <v>561.5244913412813</v>
      </c>
      <c r="AI1109">
        <v>-6.024787425994873</v>
      </c>
      <c r="AJ1109">
        <v>-4.3794088363647461</v>
      </c>
      <c r="AK1109">
        <v>-5.6023030281066895</v>
      </c>
      <c r="AL1109">
        <v>-5.4408011436462402</v>
      </c>
      <c r="AM1109">
        <v>-7.6838774681091309</v>
      </c>
      <c r="AN1109">
        <v>-7.7121467590332031</v>
      </c>
      <c r="AO1109">
        <v>-8.2483692169189453</v>
      </c>
      <c r="AP1109">
        <v>-7.3557877540588379</v>
      </c>
      <c r="AQ1109">
        <v>-10.20742130279541</v>
      </c>
      <c r="AR1109">
        <v>-9.4169273376464844</v>
      </c>
      <c r="AS1109">
        <v>-6.7352042198181152</v>
      </c>
      <c r="AT1109">
        <v>-6.4286513328552246</v>
      </c>
      <c r="AU1109">
        <v>26.473480224609375</v>
      </c>
      <c r="AV1109">
        <v>76.120368957519531</v>
      </c>
      <c r="AW1109">
        <v>78.1544189453125</v>
      </c>
      <c r="AX1109">
        <v>78.137771606445313</v>
      </c>
      <c r="AY1109">
        <v>76.127090454101563</v>
      </c>
      <c r="AZ1109">
        <v>65.562553405761719</v>
      </c>
      <c r="BA1109">
        <v>29.444362640380859</v>
      </c>
      <c r="BB1109">
        <v>15.706502914428711</v>
      </c>
      <c r="BC1109">
        <v>6.4986181259155273</v>
      </c>
      <c r="BD1109">
        <v>6.8448643684387207</v>
      </c>
      <c r="BE1109">
        <v>4.3716521263122559</v>
      </c>
      <c r="BF1109">
        <v>4.4293012619018555</v>
      </c>
      <c r="BG1109">
        <v>-0.62405687570571899</v>
      </c>
      <c r="BH1109">
        <v>0.66821330785751343</v>
      </c>
      <c r="BI1109">
        <v>-0.72885227203369141</v>
      </c>
      <c r="BJ1109">
        <v>-0.96486347913742065</v>
      </c>
      <c r="BK1109">
        <v>-2.933854341506958</v>
      </c>
      <c r="BL1109">
        <v>-2.6750941276550293</v>
      </c>
      <c r="BM1109">
        <v>-2.7934362888336182</v>
      </c>
      <c r="BN1109">
        <v>-1.7582006454467773</v>
      </c>
      <c r="BO1109">
        <v>-3.5996623039245605</v>
      </c>
      <c r="BP1109">
        <v>-2.6683568954467773</v>
      </c>
      <c r="BQ1109">
        <v>1.8992294073104858</v>
      </c>
      <c r="BR1109">
        <v>2.2388017177581787</v>
      </c>
      <c r="BS1109">
        <v>41.216461181640625</v>
      </c>
      <c r="BT1109">
        <v>95.341850280761719</v>
      </c>
      <c r="BU1109">
        <v>97.202392578125</v>
      </c>
      <c r="BV1109">
        <v>97.731636047363281</v>
      </c>
      <c r="BW1109">
        <v>96.374595642089844</v>
      </c>
      <c r="BX1109">
        <v>85.96246337890625</v>
      </c>
      <c r="BY1109">
        <v>42.517635345458984</v>
      </c>
      <c r="BZ1109">
        <v>28.580665588378906</v>
      </c>
      <c r="CA1109">
        <v>18.880081176757813</v>
      </c>
      <c r="CB1109">
        <v>19.382293701171875</v>
      </c>
      <c r="CC1109">
        <v>16.239908218383789</v>
      </c>
      <c r="CD1109">
        <v>16.41179084777832</v>
      </c>
      <c r="CE1109">
        <v>3.1164727210998535</v>
      </c>
      <c r="CF1109">
        <v>4.1641812324523926</v>
      </c>
      <c r="CG1109">
        <v>2.6464848518371582</v>
      </c>
      <c r="CH1109">
        <v>2.1351573467254639</v>
      </c>
      <c r="CI1109">
        <v>0.35599720478057861</v>
      </c>
      <c r="CJ1109">
        <v>0.8135530948638916</v>
      </c>
      <c r="CK1109">
        <v>0.98463356494903564</v>
      </c>
      <c r="CL1109">
        <v>2.118671178817749</v>
      </c>
      <c r="CM1109">
        <v>0.97685164213180542</v>
      </c>
      <c r="CN1109">
        <v>2.0056824684143066</v>
      </c>
      <c r="CO1109">
        <v>7.8794121742248535</v>
      </c>
      <c r="CP1109">
        <v>8.2418527603149414</v>
      </c>
      <c r="CQ1109">
        <v>51.427406311035156</v>
      </c>
      <c r="CR1109">
        <v>108.65459442138672</v>
      </c>
      <c r="CS1109">
        <v>110.39496612548828</v>
      </c>
      <c r="CT1109">
        <v>111.30228424072266</v>
      </c>
      <c r="CU1109">
        <v>110.39794921875</v>
      </c>
      <c r="CV1109">
        <v>100.09137725830078</v>
      </c>
      <c r="CW1109">
        <v>51.5721435546875</v>
      </c>
      <c r="CX1109">
        <v>37.497272491455078</v>
      </c>
      <c r="CY1109">
        <v>27.455446243286133</v>
      </c>
      <c r="CZ1109">
        <v>28.065681457519531</v>
      </c>
      <c r="DA1109">
        <v>24.459827423095703</v>
      </c>
      <c r="DB1109">
        <v>24.710826873779297</v>
      </c>
      <c r="DC1109">
        <v>6.8570022583007813</v>
      </c>
      <c r="DD1109">
        <v>7.660149097442627</v>
      </c>
      <c r="DE1109">
        <v>6.0218219757080078</v>
      </c>
      <c r="DF1109">
        <v>5.2351784706115723</v>
      </c>
      <c r="DG1109">
        <v>3.6458487510681152</v>
      </c>
      <c r="DH1109">
        <v>4.3022003173828125</v>
      </c>
      <c r="DI1109">
        <v>4.7627034187316895</v>
      </c>
      <c r="DJ1109">
        <v>5.9955430030822754</v>
      </c>
      <c r="DK1109">
        <v>5.5533657073974609</v>
      </c>
      <c r="DL1109">
        <v>6.6797218322753906</v>
      </c>
      <c r="DM1109">
        <v>13.859594345092773</v>
      </c>
      <c r="DN1109">
        <v>14.244904518127441</v>
      </c>
      <c r="DO1109">
        <v>61.638347625732422</v>
      </c>
      <c r="DP1109">
        <v>121.96733093261719</v>
      </c>
      <c r="DQ1109">
        <v>123.58753967285156</v>
      </c>
      <c r="DR1109">
        <v>124.87293243408203</v>
      </c>
      <c r="DS1109">
        <v>124.42130279541016</v>
      </c>
      <c r="DT1109">
        <v>114.22029113769531</v>
      </c>
      <c r="DU1109">
        <v>60.626651763916016</v>
      </c>
      <c r="DV1109">
        <v>46.41387939453125</v>
      </c>
      <c r="DW1109">
        <v>36.030807495117188</v>
      </c>
      <c r="DX1109">
        <v>36.749065399169922</v>
      </c>
      <c r="DY1109">
        <v>32.679744720458984</v>
      </c>
      <c r="DZ1109">
        <v>33.009864807128906</v>
      </c>
      <c r="EA1109">
        <v>12.257732391357422</v>
      </c>
      <c r="EB1109">
        <v>12.707771301269531</v>
      </c>
      <c r="EC1109">
        <v>10.895273208618164</v>
      </c>
      <c r="ED1109">
        <v>9.711115837097168</v>
      </c>
      <c r="EE1109">
        <v>8.3958721160888672</v>
      </c>
      <c r="EF1109">
        <v>9.3392524719238281</v>
      </c>
      <c r="EG1109">
        <v>10.217636108398437</v>
      </c>
      <c r="EH1109">
        <v>11.593130111694336</v>
      </c>
      <c r="EI1109">
        <v>12.161125183105469</v>
      </c>
      <c r="EJ1109">
        <v>13.428292274475098</v>
      </c>
      <c r="EK1109">
        <v>22.494028091430664</v>
      </c>
      <c r="EL1109">
        <v>22.912357330322266</v>
      </c>
      <c r="EM1109">
        <v>76.381332397460938</v>
      </c>
      <c r="EN1109">
        <v>141.18881225585937</v>
      </c>
      <c r="EO1109">
        <v>142.63551330566406</v>
      </c>
      <c r="EP1109">
        <v>144.466796875</v>
      </c>
      <c r="EQ1109">
        <v>144.66880798339844</v>
      </c>
      <c r="ER1109">
        <v>134.62019348144531</v>
      </c>
      <c r="ES1109">
        <v>73.699928283691406</v>
      </c>
      <c r="ET1109">
        <v>59.288040161132812</v>
      </c>
      <c r="EU1109">
        <v>48.412273406982422</v>
      </c>
      <c r="EV1109">
        <v>49.286495208740234</v>
      </c>
      <c r="EW1109">
        <v>44.548004150390625</v>
      </c>
      <c r="EX1109">
        <v>44.992351531982422</v>
      </c>
      <c r="EY1109">
        <v>74.718719482421875</v>
      </c>
      <c r="EZ1109">
        <v>73.444839477539063</v>
      </c>
      <c r="FA1109">
        <v>72.318855285644531</v>
      </c>
      <c r="FB1109">
        <v>71.197532653808594</v>
      </c>
      <c r="FC1109">
        <v>69.955230712890625</v>
      </c>
      <c r="FD1109">
        <v>68.757148742675781</v>
      </c>
      <c r="FE1109">
        <v>68.17889404296875</v>
      </c>
      <c r="FF1109">
        <v>68.807975769042969</v>
      </c>
      <c r="FG1109">
        <v>71.80340576171875</v>
      </c>
      <c r="FH1109">
        <v>76.293296813964844</v>
      </c>
      <c r="FI1109">
        <v>80.909858703613281</v>
      </c>
      <c r="FJ1109">
        <v>84.796104431152344</v>
      </c>
      <c r="FK1109">
        <v>87.641830444335937</v>
      </c>
      <c r="FL1109">
        <v>89.941062927246094</v>
      </c>
      <c r="FM1109">
        <v>91.446731567382813</v>
      </c>
      <c r="FN1109">
        <v>92.1148681640625</v>
      </c>
      <c r="FO1109">
        <v>92.571235656738281</v>
      </c>
      <c r="FP1109">
        <v>92.011581420898437</v>
      </c>
      <c r="FQ1109">
        <v>91.27813720703125</v>
      </c>
      <c r="FR1109">
        <v>89.471145629882813</v>
      </c>
      <c r="FS1109">
        <v>86.237678527832031</v>
      </c>
      <c r="FT1109">
        <v>82.528602600097656</v>
      </c>
      <c r="FU1109">
        <v>80.135345458984375</v>
      </c>
      <c r="FV1109">
        <v>78.069053649902344</v>
      </c>
      <c r="FW1109">
        <v>1</v>
      </c>
    </row>
    <row r="1110" spans="1:179" x14ac:dyDescent="0.2">
      <c r="A1110" t="s">
        <v>241</v>
      </c>
      <c r="B1110" t="s">
        <v>248</v>
      </c>
      <c r="C1110" t="s">
        <v>217</v>
      </c>
      <c r="D1110" t="s">
        <v>41</v>
      </c>
      <c r="E1110">
        <v>2016</v>
      </c>
      <c r="F1110" t="s">
        <v>224</v>
      </c>
      <c r="G1110" t="s">
        <v>10</v>
      </c>
      <c r="H1110">
        <v>723</v>
      </c>
      <c r="K1110">
        <v>502.05722793422927</v>
      </c>
      <c r="L1110">
        <v>495.37690159841316</v>
      </c>
      <c r="M1110">
        <v>490.91428608948485</v>
      </c>
      <c r="N1110">
        <v>490.70852363768938</v>
      </c>
      <c r="O1110">
        <v>497.06240300928744</v>
      </c>
      <c r="P1110">
        <v>523.40181557495873</v>
      </c>
      <c r="Q1110">
        <v>570.49302780108371</v>
      </c>
      <c r="R1110">
        <v>584.21123961121464</v>
      </c>
      <c r="S1110">
        <v>598.79693802124496</v>
      </c>
      <c r="T1110">
        <v>614.21798474150216</v>
      </c>
      <c r="U1110">
        <v>629.5713791272135</v>
      </c>
      <c r="V1110">
        <v>638.06821945181832</v>
      </c>
      <c r="W1110">
        <v>639.03518606621515</v>
      </c>
      <c r="X1110">
        <v>643.22821468215295</v>
      </c>
      <c r="Y1110">
        <v>643.70954057787924</v>
      </c>
      <c r="Z1110">
        <v>638.85478086202363</v>
      </c>
      <c r="AA1110">
        <v>635.83798581499855</v>
      </c>
      <c r="AB1110">
        <v>626.53950294616868</v>
      </c>
      <c r="AC1110">
        <v>607.28617413050961</v>
      </c>
      <c r="AD1110">
        <v>604.8967812906601</v>
      </c>
      <c r="AE1110">
        <v>600.15817110345608</v>
      </c>
      <c r="AF1110">
        <v>585.48482150002656</v>
      </c>
      <c r="AG1110">
        <v>560.7881422078741</v>
      </c>
      <c r="AH1110">
        <v>527.2496170323916</v>
      </c>
      <c r="AI1110">
        <v>-5.9316349029541016</v>
      </c>
      <c r="AJ1110">
        <v>-4.3687348365783691</v>
      </c>
      <c r="AK1110">
        <v>-5.5081295967102051</v>
      </c>
      <c r="AL1110">
        <v>-5.3362741470336914</v>
      </c>
      <c r="AM1110">
        <v>-7.4563713073730469</v>
      </c>
      <c r="AN1110">
        <v>-7.4975090026855469</v>
      </c>
      <c r="AO1110">
        <v>-8.022247314453125</v>
      </c>
      <c r="AP1110">
        <v>-7.191401481628418</v>
      </c>
      <c r="AQ1110">
        <v>-9.9203348159790039</v>
      </c>
      <c r="AR1110">
        <v>-9.1852502822875977</v>
      </c>
      <c r="AS1110">
        <v>-6.7631034851074219</v>
      </c>
      <c r="AT1110">
        <v>-6.4769401550292969</v>
      </c>
      <c r="AU1110">
        <v>24.107975006103516</v>
      </c>
      <c r="AV1110">
        <v>70.49676513671875</v>
      </c>
      <c r="AW1110">
        <v>72.415481567382812</v>
      </c>
      <c r="AX1110">
        <v>72.372093200683594</v>
      </c>
      <c r="AY1110">
        <v>70.450912475585937</v>
      </c>
      <c r="AZ1110">
        <v>60.523471832275391</v>
      </c>
      <c r="BA1110">
        <v>26.982412338256836</v>
      </c>
      <c r="BB1110">
        <v>14.093223571777344</v>
      </c>
      <c r="BC1110">
        <v>5.4724259376525879</v>
      </c>
      <c r="BD1110">
        <v>5.7896089553833008</v>
      </c>
      <c r="BE1110">
        <v>3.5013833045959473</v>
      </c>
      <c r="BF1110">
        <v>3.5497052669525146</v>
      </c>
      <c r="BG1110">
        <v>-0.69832676649093628</v>
      </c>
      <c r="BH1110">
        <v>0.522411048412323</v>
      </c>
      <c r="BI1110">
        <v>-0.78575551509857178</v>
      </c>
      <c r="BJ1110">
        <v>-0.99909061193466187</v>
      </c>
      <c r="BK1110">
        <v>-2.8535985946655273</v>
      </c>
      <c r="BL1110">
        <v>-2.6166048049926758</v>
      </c>
      <c r="BM1110">
        <v>-2.736417293548584</v>
      </c>
      <c r="BN1110">
        <v>-1.7673393487930298</v>
      </c>
      <c r="BO1110">
        <v>-3.5174164772033691</v>
      </c>
      <c r="BP1110">
        <v>-2.6458861827850342</v>
      </c>
      <c r="BQ1110">
        <v>1.603663444519043</v>
      </c>
      <c r="BR1110">
        <v>1.9218217134475708</v>
      </c>
      <c r="BS1110">
        <v>38.393924713134766</v>
      </c>
      <c r="BT1110">
        <v>89.122383117675781</v>
      </c>
      <c r="BU1110">
        <v>90.872970581054687</v>
      </c>
      <c r="BV1110">
        <v>91.358551025390625</v>
      </c>
      <c r="BW1110">
        <v>90.07073974609375</v>
      </c>
      <c r="BX1110">
        <v>80.290985107421875</v>
      </c>
      <c r="BY1110">
        <v>39.650413513183594</v>
      </c>
      <c r="BZ1110">
        <v>26.568286895751953</v>
      </c>
      <c r="CA1110">
        <v>17.470064163208008</v>
      </c>
      <c r="CB1110">
        <v>17.938379287719727</v>
      </c>
      <c r="CC1110">
        <v>15.001724243164063</v>
      </c>
      <c r="CD1110">
        <v>15.160737991333008</v>
      </c>
      <c r="CE1110">
        <v>2.9262464046478271</v>
      </c>
      <c r="CF1110">
        <v>3.9100039005279541</v>
      </c>
      <c r="CG1110">
        <v>2.4849462509155273</v>
      </c>
      <c r="CH1110">
        <v>2.0048296451568604</v>
      </c>
      <c r="CI1110">
        <v>0.33426752686500549</v>
      </c>
      <c r="CJ1110">
        <v>0.76389461755752563</v>
      </c>
      <c r="CK1110">
        <v>0.92453253269195557</v>
      </c>
      <c r="CL1110">
        <v>1.9893496036529541</v>
      </c>
      <c r="CM1110">
        <v>0.91722553968429565</v>
      </c>
      <c r="CN1110">
        <v>1.8832575082778931</v>
      </c>
      <c r="CO1110">
        <v>7.398460865020752</v>
      </c>
      <c r="CP1110">
        <v>7.7387785911560059</v>
      </c>
      <c r="CQ1110">
        <v>48.288330078125</v>
      </c>
      <c r="CR1110">
        <v>102.02243041992187</v>
      </c>
      <c r="CS1110">
        <v>103.65657043457031</v>
      </c>
      <c r="CT1110">
        <v>104.50850677490234</v>
      </c>
      <c r="CU1110">
        <v>103.65937042236328</v>
      </c>
      <c r="CV1110">
        <v>93.981903076171875</v>
      </c>
      <c r="CW1110">
        <v>48.424232482910156</v>
      </c>
      <c r="CX1110">
        <v>35.208477020263672</v>
      </c>
      <c r="CY1110">
        <v>25.779592514038086</v>
      </c>
      <c r="CZ1110">
        <v>26.352581024169922</v>
      </c>
      <c r="DA1110">
        <v>22.966825485229492</v>
      </c>
      <c r="DB1110">
        <v>23.202503204345703</v>
      </c>
      <c r="DC1110">
        <v>6.5508193969726562</v>
      </c>
      <c r="DD1110">
        <v>7.2975969314575195</v>
      </c>
      <c r="DE1110">
        <v>5.755648136138916</v>
      </c>
      <c r="DF1110">
        <v>5.0087499618530273</v>
      </c>
      <c r="DG1110">
        <v>3.5221338272094727</v>
      </c>
      <c r="DH1110">
        <v>4.1443939208984375</v>
      </c>
      <c r="DI1110">
        <v>4.585482120513916</v>
      </c>
      <c r="DJ1110">
        <v>5.7460384368896484</v>
      </c>
      <c r="DK1110">
        <v>5.35186767578125</v>
      </c>
      <c r="DL1110">
        <v>6.4124011993408203</v>
      </c>
      <c r="DM1110">
        <v>13.193258285522461</v>
      </c>
      <c r="DN1110">
        <v>13.55573558807373</v>
      </c>
      <c r="DO1110">
        <v>58.182735443115234</v>
      </c>
      <c r="DP1110">
        <v>114.92247009277344</v>
      </c>
      <c r="DQ1110">
        <v>116.44017791748047</v>
      </c>
      <c r="DR1110">
        <v>117.65846252441406</v>
      </c>
      <c r="DS1110">
        <v>117.24800872802734</v>
      </c>
      <c r="DT1110">
        <v>107.67282104492187</v>
      </c>
      <c r="DU1110">
        <v>57.198055267333984</v>
      </c>
      <c r="DV1110">
        <v>43.848667144775391</v>
      </c>
      <c r="DW1110">
        <v>34.089122772216797</v>
      </c>
      <c r="DX1110">
        <v>34.766780853271484</v>
      </c>
      <c r="DY1110">
        <v>30.931926727294922</v>
      </c>
      <c r="DZ1110">
        <v>31.244270324707031</v>
      </c>
      <c r="EA1110">
        <v>11.784127235412598</v>
      </c>
      <c r="EB1110">
        <v>12.188742637634277</v>
      </c>
      <c r="EC1110">
        <v>10.478021621704102</v>
      </c>
      <c r="ED1110">
        <v>9.3459339141845703</v>
      </c>
      <c r="EE1110">
        <v>8.1249065399169922</v>
      </c>
      <c r="EF1110">
        <v>9.0252981185913086</v>
      </c>
      <c r="EG1110">
        <v>9.871312141418457</v>
      </c>
      <c r="EH1110">
        <v>11.170101165771484</v>
      </c>
      <c r="EI1110">
        <v>11.754786491394043</v>
      </c>
      <c r="EJ1110">
        <v>12.951765060424805</v>
      </c>
      <c r="EK1110">
        <v>21.560024261474609</v>
      </c>
      <c r="EL1110">
        <v>21.954498291015625</v>
      </c>
      <c r="EM1110">
        <v>72.468681335449219</v>
      </c>
      <c r="EN1110">
        <v>133.548095703125</v>
      </c>
      <c r="EO1110">
        <v>134.89767456054687</v>
      </c>
      <c r="EP1110">
        <v>136.64491271972656</v>
      </c>
      <c r="EQ1110">
        <v>136.86782836914062</v>
      </c>
      <c r="ER1110">
        <v>127.44033050537109</v>
      </c>
      <c r="ES1110">
        <v>69.866058349609375</v>
      </c>
      <c r="ET1110">
        <v>56.32373046875</v>
      </c>
      <c r="EU1110">
        <v>46.086761474609375</v>
      </c>
      <c r="EV1110">
        <v>46.915550231933594</v>
      </c>
      <c r="EW1110">
        <v>42.432266235351562</v>
      </c>
      <c r="EX1110">
        <v>42.855300903320313</v>
      </c>
      <c r="EY1110">
        <v>74.718711853027344</v>
      </c>
      <c r="EZ1110">
        <v>73.444839477539063</v>
      </c>
      <c r="FA1110">
        <v>72.318855285644531</v>
      </c>
      <c r="FB1110">
        <v>71.197532653808594</v>
      </c>
      <c r="FC1110">
        <v>69.955230712890625</v>
      </c>
      <c r="FD1110">
        <v>68.75714111328125</v>
      </c>
      <c r="FE1110">
        <v>68.17889404296875</v>
      </c>
      <c r="FF1110">
        <v>68.807975769042969</v>
      </c>
      <c r="FG1110">
        <v>71.80340576171875</v>
      </c>
      <c r="FH1110">
        <v>76.293296813964844</v>
      </c>
      <c r="FI1110">
        <v>80.909858703613281</v>
      </c>
      <c r="FJ1110">
        <v>84.796104431152344</v>
      </c>
      <c r="FK1110">
        <v>87.641830444335937</v>
      </c>
      <c r="FL1110">
        <v>89.941070556640625</v>
      </c>
      <c r="FM1110">
        <v>91.446731567382813</v>
      </c>
      <c r="FN1110">
        <v>92.1148681640625</v>
      </c>
      <c r="FO1110">
        <v>92.571235656738281</v>
      </c>
      <c r="FP1110">
        <v>92.011581420898437</v>
      </c>
      <c r="FQ1110">
        <v>91.278129577636719</v>
      </c>
      <c r="FR1110">
        <v>89.471145629882813</v>
      </c>
      <c r="FS1110">
        <v>86.237678527832031</v>
      </c>
      <c r="FT1110">
        <v>82.528602600097656</v>
      </c>
      <c r="FU1110">
        <v>80.135353088378906</v>
      </c>
      <c r="FV1110">
        <v>78.069053649902344</v>
      </c>
      <c r="FW1110">
        <v>1</v>
      </c>
    </row>
    <row r="1111" spans="1:179" x14ac:dyDescent="0.2">
      <c r="A1111" t="s">
        <v>241</v>
      </c>
      <c r="B1111" t="s">
        <v>248</v>
      </c>
      <c r="C1111" t="s">
        <v>217</v>
      </c>
      <c r="D1111" t="s">
        <v>41</v>
      </c>
      <c r="E1111" t="s">
        <v>250</v>
      </c>
      <c r="F1111" t="s">
        <v>224</v>
      </c>
      <c r="G1111" t="s">
        <v>10</v>
      </c>
      <c r="H1111">
        <v>709</v>
      </c>
      <c r="K1111">
        <v>492.33553110210045</v>
      </c>
      <c r="L1111">
        <v>485.7845607455522</v>
      </c>
      <c r="M1111">
        <v>481.40835795532382</v>
      </c>
      <c r="N1111">
        <v>481.20657990844785</v>
      </c>
      <c r="O1111">
        <v>487.43742482680204</v>
      </c>
      <c r="P1111">
        <v>513.26680899993755</v>
      </c>
      <c r="Q1111">
        <v>559.44616146593103</v>
      </c>
      <c r="R1111">
        <v>572.89873801220858</v>
      </c>
      <c r="S1111">
        <v>587.20200335258085</v>
      </c>
      <c r="T1111">
        <v>602.3244413251698</v>
      </c>
      <c r="U1111">
        <v>617.38053680367886</v>
      </c>
      <c r="V1111">
        <v>625.71284669820045</v>
      </c>
      <c r="W1111">
        <v>626.66108925057574</v>
      </c>
      <c r="X1111">
        <v>630.77292503049466</v>
      </c>
      <c r="Y1111">
        <v>631.24493072729433</v>
      </c>
      <c r="Z1111">
        <v>626.4841774498625</v>
      </c>
      <c r="AA1111">
        <v>623.52579897039504</v>
      </c>
      <c r="AB1111">
        <v>614.40736902141111</v>
      </c>
      <c r="AC1111">
        <v>595.52685533519923</v>
      </c>
      <c r="AD1111">
        <v>593.18372943177917</v>
      </c>
      <c r="AE1111">
        <v>588.536876173103</v>
      </c>
      <c r="AF1111">
        <v>574.14765720772084</v>
      </c>
      <c r="AG1111">
        <v>549.92919732193286</v>
      </c>
      <c r="AH1111">
        <v>517.04010195221167</v>
      </c>
      <c r="AI1111">
        <v>-5.9021172523498535</v>
      </c>
      <c r="AJ1111">
        <v>-4.3639016151428223</v>
      </c>
      <c r="AK1111">
        <v>-5.4784808158874512</v>
      </c>
      <c r="AL1111">
        <v>-5.3036723136901855</v>
      </c>
      <c r="AM1111">
        <v>-7.3870477676391602</v>
      </c>
      <c r="AN1111">
        <v>-7.4319238662719727</v>
      </c>
      <c r="AO1111">
        <v>-7.9531044960021973</v>
      </c>
      <c r="AP1111">
        <v>-7.1406011581420898</v>
      </c>
      <c r="AQ1111">
        <v>-9.8326559066772461</v>
      </c>
      <c r="AR1111">
        <v>-9.1140289306640625</v>
      </c>
      <c r="AS1111">
        <v>-6.7685832977294922</v>
      </c>
      <c r="AT1111">
        <v>-6.4884848594665527</v>
      </c>
      <c r="AU1111">
        <v>23.40818977355957</v>
      </c>
      <c r="AV1111">
        <v>68.827949523925781</v>
      </c>
      <c r="AW1111">
        <v>70.712249755859375</v>
      </c>
      <c r="AX1111">
        <v>70.661087036132812</v>
      </c>
      <c r="AY1111">
        <v>68.766769409179688</v>
      </c>
      <c r="AZ1111">
        <v>59.029155731201172</v>
      </c>
      <c r="BA1111">
        <v>26.253351211547852</v>
      </c>
      <c r="BB1111">
        <v>13.616890907287598</v>
      </c>
      <c r="BC1111">
        <v>5.1708106994628906</v>
      </c>
      <c r="BD1111">
        <v>5.4793853759765625</v>
      </c>
      <c r="BE1111">
        <v>3.2460424900054932</v>
      </c>
      <c r="BF1111">
        <v>3.2916243076324463</v>
      </c>
      <c r="BG1111">
        <v>-0.71972554922103882</v>
      </c>
      <c r="BH1111">
        <v>0.47965723276138306</v>
      </c>
      <c r="BI1111">
        <v>-0.80205214023590088</v>
      </c>
      <c r="BJ1111">
        <v>-1.0086859464645386</v>
      </c>
      <c r="BK1111">
        <v>-2.8290562629699707</v>
      </c>
      <c r="BL1111">
        <v>-2.5985069274902344</v>
      </c>
      <c r="BM1111">
        <v>-2.7187013626098633</v>
      </c>
      <c r="BN1111">
        <v>-1.7693108320236206</v>
      </c>
      <c r="BO1111">
        <v>-3.4920318126678467</v>
      </c>
      <c r="BP1111">
        <v>-2.6382877826690674</v>
      </c>
      <c r="BQ1111">
        <v>1.5167809724807739</v>
      </c>
      <c r="BR1111">
        <v>1.8285645246505737</v>
      </c>
      <c r="BS1111">
        <v>37.555149078369141</v>
      </c>
      <c r="BT1111">
        <v>87.272354125976563</v>
      </c>
      <c r="BU1111">
        <v>88.990165710449219</v>
      </c>
      <c r="BV1111">
        <v>89.462814331054688</v>
      </c>
      <c r="BW1111">
        <v>88.195716857910156</v>
      </c>
      <c r="BX1111">
        <v>78.604347229003906</v>
      </c>
      <c r="BY1111">
        <v>38.798103332519531</v>
      </c>
      <c r="BZ1111">
        <v>25.9705810546875</v>
      </c>
      <c r="CA1111">
        <v>17.051721572875977</v>
      </c>
      <c r="CB1111">
        <v>17.509958267211914</v>
      </c>
      <c r="CC1111">
        <v>14.634494781494141</v>
      </c>
      <c r="CD1111">
        <v>14.789690971374512</v>
      </c>
      <c r="CE1111">
        <v>2.8695833683013916</v>
      </c>
      <c r="CF1111">
        <v>3.8342914581298828</v>
      </c>
      <c r="CG1111">
        <v>2.4368283748626709</v>
      </c>
      <c r="CH1111">
        <v>1.9660085439682007</v>
      </c>
      <c r="CI1111">
        <v>0.32779484987258911</v>
      </c>
      <c r="CJ1111">
        <v>0.74910277128219604</v>
      </c>
      <c r="CK1111">
        <v>0.90663021802902222</v>
      </c>
      <c r="CL1111">
        <v>1.9508285522460937</v>
      </c>
      <c r="CM1111">
        <v>0.89946490526199341</v>
      </c>
      <c r="CN1111">
        <v>1.8467909097671509</v>
      </c>
      <c r="CO1111">
        <v>7.2551994323730469</v>
      </c>
      <c r="CP1111">
        <v>7.5889272689819336</v>
      </c>
      <c r="CQ1111">
        <v>47.353290557861328</v>
      </c>
      <c r="CR1111">
        <v>100.04689025878906</v>
      </c>
      <c r="CS1111">
        <v>101.64939880371094</v>
      </c>
      <c r="CT1111">
        <v>102.48483276367187</v>
      </c>
      <c r="CU1111">
        <v>101.65214538574219</v>
      </c>
      <c r="CV1111">
        <v>92.162063598632812</v>
      </c>
      <c r="CW1111">
        <v>47.486560821533203</v>
      </c>
      <c r="CX1111">
        <v>34.526710510253906</v>
      </c>
      <c r="CY1111">
        <v>25.280405044555664</v>
      </c>
      <c r="CZ1111">
        <v>25.842296600341797</v>
      </c>
      <c r="DA1111">
        <v>22.522102355957031</v>
      </c>
      <c r="DB1111">
        <v>22.753217697143555</v>
      </c>
      <c r="DC1111">
        <v>6.4588923454284668</v>
      </c>
      <c r="DD1111">
        <v>7.1889257431030273</v>
      </c>
      <c r="DE1111">
        <v>5.6757087707519531</v>
      </c>
      <c r="DF1111">
        <v>4.9407029151916504</v>
      </c>
      <c r="DG1111">
        <v>3.4846458435058594</v>
      </c>
      <c r="DH1111">
        <v>4.096712589263916</v>
      </c>
      <c r="DI1111">
        <v>4.5319619178771973</v>
      </c>
      <c r="DJ1111">
        <v>5.6709680557250977</v>
      </c>
      <c r="DK1111">
        <v>5.290961742401123</v>
      </c>
      <c r="DL1111">
        <v>6.3318696022033691</v>
      </c>
      <c r="DM1111">
        <v>12.993617057800293</v>
      </c>
      <c r="DN1111">
        <v>13.349289894104004</v>
      </c>
      <c r="DO1111">
        <v>57.15142822265625</v>
      </c>
      <c r="DP1111">
        <v>112.82143402099609</v>
      </c>
      <c r="DQ1111">
        <v>114.30862426757812</v>
      </c>
      <c r="DR1111">
        <v>115.50685119628906</v>
      </c>
      <c r="DS1111">
        <v>115.10856628417969</v>
      </c>
      <c r="DT1111">
        <v>105.71977996826172</v>
      </c>
      <c r="DU1111">
        <v>56.175018310546875</v>
      </c>
      <c r="DV1111">
        <v>43.082839965820313</v>
      </c>
      <c r="DW1111">
        <v>33.509086608886719</v>
      </c>
      <c r="DX1111">
        <v>34.174636840820312</v>
      </c>
      <c r="DY1111">
        <v>30.409709930419922</v>
      </c>
      <c r="DZ1111">
        <v>30.716743469238281</v>
      </c>
      <c r="EA1111">
        <v>11.641283988952637</v>
      </c>
      <c r="EB1111">
        <v>12.032485008239746</v>
      </c>
      <c r="EC1111">
        <v>10.352137565612793</v>
      </c>
      <c r="ED1111">
        <v>9.2356891632080078</v>
      </c>
      <c r="EE1111">
        <v>8.042637825012207</v>
      </c>
      <c r="EF1111">
        <v>8.9301290512084961</v>
      </c>
      <c r="EG1111">
        <v>9.7663650512695313</v>
      </c>
      <c r="EH1111">
        <v>11.042258262634277</v>
      </c>
      <c r="EI1111">
        <v>11.631585121154785</v>
      </c>
      <c r="EJ1111">
        <v>12.807611465454102</v>
      </c>
      <c r="EK1111">
        <v>21.278982162475586</v>
      </c>
      <c r="EL1111">
        <v>21.666339874267578</v>
      </c>
      <c r="EM1111">
        <v>71.298385620117188</v>
      </c>
      <c r="EN1111">
        <v>131.26583862304687</v>
      </c>
      <c r="EO1111">
        <v>132.5865478515625</v>
      </c>
      <c r="EP1111">
        <v>134.30857849121094</v>
      </c>
      <c r="EQ1111">
        <v>134.53750610351562</v>
      </c>
      <c r="ER1111">
        <v>125.29496765136719</v>
      </c>
      <c r="ES1111">
        <v>68.719772338867187</v>
      </c>
      <c r="ET1111">
        <v>55.436531066894531</v>
      </c>
      <c r="EU1111">
        <v>45.389999389648438</v>
      </c>
      <c r="EV1111">
        <v>46.205207824707031</v>
      </c>
      <c r="EW1111">
        <v>41.798160552978516</v>
      </c>
      <c r="EX1111">
        <v>42.214809417724609</v>
      </c>
      <c r="EY1111">
        <v>74.718719482421875</v>
      </c>
      <c r="EZ1111">
        <v>73.444839477539063</v>
      </c>
      <c r="FA1111">
        <v>72.318855285644531</v>
      </c>
      <c r="FB1111">
        <v>71.197532653808594</v>
      </c>
      <c r="FC1111">
        <v>69.955230712890625</v>
      </c>
      <c r="FD1111">
        <v>68.75714111328125</v>
      </c>
      <c r="FE1111">
        <v>68.17889404296875</v>
      </c>
      <c r="FF1111">
        <v>68.807975769042969</v>
      </c>
      <c r="FG1111">
        <v>71.80340576171875</v>
      </c>
      <c r="FH1111">
        <v>76.293296813964844</v>
      </c>
      <c r="FI1111">
        <v>80.909858703613281</v>
      </c>
      <c r="FJ1111">
        <v>84.796112060546875</v>
      </c>
      <c r="FK1111">
        <v>87.641830444335937</v>
      </c>
      <c r="FL1111">
        <v>89.941062927246094</v>
      </c>
      <c r="FM1111">
        <v>91.446731567382813</v>
      </c>
      <c r="FN1111">
        <v>92.1148681640625</v>
      </c>
      <c r="FO1111">
        <v>92.571235656738281</v>
      </c>
      <c r="FP1111">
        <v>92.011581420898437</v>
      </c>
      <c r="FQ1111">
        <v>91.278129577636719</v>
      </c>
      <c r="FR1111">
        <v>89.471145629882813</v>
      </c>
      <c r="FS1111">
        <v>86.237678527832031</v>
      </c>
      <c r="FT1111">
        <v>82.528602600097656</v>
      </c>
      <c r="FU1111">
        <v>80.135353088378906</v>
      </c>
      <c r="FV1111">
        <v>78.069053649902344</v>
      </c>
      <c r="FW1111">
        <v>1</v>
      </c>
    </row>
    <row r="1112" spans="1:179" x14ac:dyDescent="0.2">
      <c r="A1112" t="s">
        <v>241</v>
      </c>
      <c r="B1112" t="s">
        <v>248</v>
      </c>
      <c r="C1112" t="s">
        <v>217</v>
      </c>
      <c r="D1112" t="s">
        <v>42</v>
      </c>
      <c r="E1112">
        <v>2015</v>
      </c>
      <c r="F1112" t="s">
        <v>224</v>
      </c>
      <c r="G1112" t="s">
        <v>10</v>
      </c>
      <c r="H1112">
        <v>771</v>
      </c>
      <c r="K1112">
        <v>550.59742302173527</v>
      </c>
      <c r="L1112">
        <v>543.2358779010674</v>
      </c>
      <c r="M1112">
        <v>538.33533538386962</v>
      </c>
      <c r="N1112">
        <v>539.52089515258126</v>
      </c>
      <c r="O1112">
        <v>546.49851198199485</v>
      </c>
      <c r="P1112">
        <v>575.00803813400671</v>
      </c>
      <c r="Q1112">
        <v>623.40847107831019</v>
      </c>
      <c r="R1112">
        <v>637.8089869097314</v>
      </c>
      <c r="S1112">
        <v>654.80754300435001</v>
      </c>
      <c r="T1112">
        <v>671.39714465076952</v>
      </c>
      <c r="U1112">
        <v>687.30779431361384</v>
      </c>
      <c r="V1112">
        <v>694.4739699947886</v>
      </c>
      <c r="W1112">
        <v>694.7825852245594</v>
      </c>
      <c r="X1112">
        <v>699.74952411372431</v>
      </c>
      <c r="Y1112">
        <v>699.88252239930114</v>
      </c>
      <c r="Z1112">
        <v>694.84480641732432</v>
      </c>
      <c r="AA1112">
        <v>691.67739142834898</v>
      </c>
      <c r="AB1112">
        <v>680.48691085078099</v>
      </c>
      <c r="AC1112">
        <v>657.97320194231827</v>
      </c>
      <c r="AD1112">
        <v>654.37273546726476</v>
      </c>
      <c r="AE1112">
        <v>650.44720336706609</v>
      </c>
      <c r="AF1112">
        <v>637.43450794274895</v>
      </c>
      <c r="AG1112">
        <v>612.46503879517741</v>
      </c>
      <c r="AH1112">
        <v>578.63475776335588</v>
      </c>
      <c r="AI1112">
        <v>-5.7900891304016113</v>
      </c>
      <c r="AJ1112">
        <v>-4.270843505859375</v>
      </c>
      <c r="AK1112">
        <v>-5.456019401550293</v>
      </c>
      <c r="AL1112">
        <v>-5.352414608001709</v>
      </c>
      <c r="AM1112">
        <v>-7.627568244934082</v>
      </c>
      <c r="AN1112">
        <v>-7.8116903305053711</v>
      </c>
      <c r="AO1112">
        <v>-8.2231731414794922</v>
      </c>
      <c r="AP1112">
        <v>-7.1371278762817383</v>
      </c>
      <c r="AQ1112">
        <v>-9.3850851058959961</v>
      </c>
      <c r="AR1112">
        <v>-9.958073616027832</v>
      </c>
      <c r="AS1112">
        <v>-7.6098246574401855</v>
      </c>
      <c r="AT1112">
        <v>-7.3903360366821289</v>
      </c>
      <c r="AU1112">
        <v>26.576139450073242</v>
      </c>
      <c r="AV1112">
        <v>79.034111022949219</v>
      </c>
      <c r="AW1112">
        <v>80.600448608398438</v>
      </c>
      <c r="AX1112">
        <v>80.375846862792969</v>
      </c>
      <c r="AY1112">
        <v>78.221572875976563</v>
      </c>
      <c r="AZ1112">
        <v>67.190261840820313</v>
      </c>
      <c r="BA1112">
        <v>29.741371154785156</v>
      </c>
      <c r="BB1112">
        <v>15.147247314453125</v>
      </c>
      <c r="BC1112">
        <v>6.2125716209411621</v>
      </c>
      <c r="BD1112">
        <v>6.5243330001831055</v>
      </c>
      <c r="BE1112">
        <v>3.5817749500274658</v>
      </c>
      <c r="BF1112">
        <v>3.6803882122039795</v>
      </c>
      <c r="BG1112">
        <v>-0.39234611392021179</v>
      </c>
      <c r="BH1112">
        <v>0.78898215293884277</v>
      </c>
      <c r="BI1112">
        <v>-0.55279606580734253</v>
      </c>
      <c r="BJ1112">
        <v>-0.79504716396331787</v>
      </c>
      <c r="BK1112">
        <v>-2.8495140075683594</v>
      </c>
      <c r="BL1112">
        <v>-2.728405237197876</v>
      </c>
      <c r="BM1112">
        <v>-2.7707622051239014</v>
      </c>
      <c r="BN1112">
        <v>-1.6324186325073242</v>
      </c>
      <c r="BO1112">
        <v>-3.2209556102752686</v>
      </c>
      <c r="BP1112">
        <v>-3.1659832000732422</v>
      </c>
      <c r="BQ1112">
        <v>1.1772608757019043</v>
      </c>
      <c r="BR1112">
        <v>1.4784178733825684</v>
      </c>
      <c r="BS1112">
        <v>41.288108825683594</v>
      </c>
      <c r="BT1112">
        <v>98.203849792480469</v>
      </c>
      <c r="BU1112">
        <v>99.538619995117187</v>
      </c>
      <c r="BV1112">
        <v>99.935295104980469</v>
      </c>
      <c r="BW1112">
        <v>98.476417541503906</v>
      </c>
      <c r="BX1112">
        <v>87.567398071289063</v>
      </c>
      <c r="BY1112">
        <v>43.054508209228516</v>
      </c>
      <c r="BZ1112">
        <v>28.283906936645508</v>
      </c>
      <c r="CA1112">
        <v>18.835660934448242</v>
      </c>
      <c r="CB1112">
        <v>19.294431686401367</v>
      </c>
      <c r="CC1112">
        <v>15.793133735656738</v>
      </c>
      <c r="CD1112">
        <v>16.025686264038086</v>
      </c>
      <c r="CE1112">
        <v>3.3461141586303711</v>
      </c>
      <c r="CF1112">
        <v>4.2934021949768066</v>
      </c>
      <c r="CG1112">
        <v>2.8431613445281982</v>
      </c>
      <c r="CH1112">
        <v>2.3613715171813965</v>
      </c>
      <c r="CI1112">
        <v>0.4597516655921936</v>
      </c>
      <c r="CJ1112">
        <v>0.7922627329826355</v>
      </c>
      <c r="CK1112">
        <v>1.005561351776123</v>
      </c>
      <c r="CL1112">
        <v>2.1801261901855469</v>
      </c>
      <c r="CM1112">
        <v>1.0483018159866333</v>
      </c>
      <c r="CN1112">
        <v>1.5381981134414673</v>
      </c>
      <c r="CO1112">
        <v>7.2631697654724121</v>
      </c>
      <c r="CP1112">
        <v>7.6208896636962891</v>
      </c>
      <c r="CQ1112">
        <v>51.477577209472656</v>
      </c>
      <c r="CR1112">
        <v>111.48074340820313</v>
      </c>
      <c r="CS1112">
        <v>112.65513610839844</v>
      </c>
      <c r="CT1112">
        <v>113.48211669921875</v>
      </c>
      <c r="CU1112">
        <v>112.50485229492187</v>
      </c>
      <c r="CV1112">
        <v>101.6805419921875</v>
      </c>
      <c r="CW1112">
        <v>52.275146484375</v>
      </c>
      <c r="CX1112">
        <v>37.382320404052734</v>
      </c>
      <c r="CY1112">
        <v>27.578372955322266</v>
      </c>
      <c r="CZ1112">
        <v>28.13896369934082</v>
      </c>
      <c r="DA1112">
        <v>24.250682830810547</v>
      </c>
      <c r="DB1112">
        <v>24.57600212097168</v>
      </c>
      <c r="DC1112">
        <v>7.0845746994018555</v>
      </c>
      <c r="DD1112">
        <v>7.7978219985961914</v>
      </c>
      <c r="DE1112">
        <v>6.2391185760498047</v>
      </c>
      <c r="DF1112">
        <v>5.5177903175354004</v>
      </c>
      <c r="DG1112">
        <v>3.7690174579620361</v>
      </c>
      <c r="DH1112">
        <v>4.3129305839538574</v>
      </c>
      <c r="DI1112">
        <v>4.7818846702575684</v>
      </c>
      <c r="DJ1112">
        <v>5.992671012878418</v>
      </c>
      <c r="DK1112">
        <v>5.3175592422485352</v>
      </c>
      <c r="DL1112">
        <v>6.2423791885375977</v>
      </c>
      <c r="DM1112">
        <v>13.349078178405762</v>
      </c>
      <c r="DN1112">
        <v>13.763361930847168</v>
      </c>
      <c r="DO1112">
        <v>61.667041778564453</v>
      </c>
      <c r="DP1112">
        <v>124.75764465332031</v>
      </c>
      <c r="DQ1112">
        <v>125.77165222167969</v>
      </c>
      <c r="DR1112">
        <v>127.0289306640625</v>
      </c>
      <c r="DS1112">
        <v>126.53329467773437</v>
      </c>
      <c r="DT1112">
        <v>115.79368591308594</v>
      </c>
      <c r="DU1112">
        <v>61.495784759521484</v>
      </c>
      <c r="DV1112">
        <v>46.480728149414063</v>
      </c>
      <c r="DW1112">
        <v>36.321086883544922</v>
      </c>
      <c r="DX1112">
        <v>36.983493804931641</v>
      </c>
      <c r="DY1112">
        <v>32.708232879638672</v>
      </c>
      <c r="DZ1112">
        <v>33.126316070556641</v>
      </c>
      <c r="EA1112">
        <v>12.482317924499512</v>
      </c>
      <c r="EB1112">
        <v>12.857647895812988</v>
      </c>
      <c r="EC1112">
        <v>11.142341613769531</v>
      </c>
      <c r="ED1112">
        <v>10.075157165527344</v>
      </c>
      <c r="EE1112">
        <v>8.5470714569091797</v>
      </c>
      <c r="EF1112">
        <v>9.3962154388427734</v>
      </c>
      <c r="EG1112">
        <v>10.234295845031738</v>
      </c>
      <c r="EH1112">
        <v>11.497380256652832</v>
      </c>
      <c r="EI1112">
        <v>11.481689453125</v>
      </c>
      <c r="EJ1112">
        <v>13.034470558166504</v>
      </c>
      <c r="EK1112">
        <v>22.136163711547852</v>
      </c>
      <c r="EL1112">
        <v>22.632116317749023</v>
      </c>
      <c r="EM1112">
        <v>76.379013061523438</v>
      </c>
      <c r="EN1112">
        <v>143.92738342285156</v>
      </c>
      <c r="EO1112">
        <v>144.70982360839844</v>
      </c>
      <c r="EP1112">
        <v>146.58837890625</v>
      </c>
      <c r="EQ1112">
        <v>146.78813171386719</v>
      </c>
      <c r="ER1112">
        <v>136.17082214355469</v>
      </c>
      <c r="ES1112">
        <v>74.808921813964844</v>
      </c>
      <c r="ET1112">
        <v>59.617389678955078</v>
      </c>
      <c r="EU1112">
        <v>48.944175720214844</v>
      </c>
      <c r="EV1112">
        <v>49.753593444824219</v>
      </c>
      <c r="EW1112">
        <v>44.919589996337891</v>
      </c>
      <c r="EX1112">
        <v>45.471614837646484</v>
      </c>
      <c r="EY1112">
        <v>77.632049560546875</v>
      </c>
      <c r="EZ1112">
        <v>76.615104675292969</v>
      </c>
      <c r="FA1112">
        <v>75.580894470214844</v>
      </c>
      <c r="FB1112">
        <v>74.546394348144531</v>
      </c>
      <c r="FC1112">
        <v>73.638999938964844</v>
      </c>
      <c r="FD1112">
        <v>72.688209533691406</v>
      </c>
      <c r="FE1112">
        <v>72.105995178222656</v>
      </c>
      <c r="FF1112">
        <v>72.238426208496094</v>
      </c>
      <c r="FG1112">
        <v>74.948600769042969</v>
      </c>
      <c r="FH1112">
        <v>79.266227722167969</v>
      </c>
      <c r="FI1112">
        <v>83.474723815917969</v>
      </c>
      <c r="FJ1112">
        <v>86.844268798828125</v>
      </c>
      <c r="FK1112">
        <v>89.416488647460938</v>
      </c>
      <c r="FL1112">
        <v>91.346916198730469</v>
      </c>
      <c r="FM1112">
        <v>92.908149719238281</v>
      </c>
      <c r="FN1112">
        <v>93.420112609863281</v>
      </c>
      <c r="FO1112">
        <v>93.881507873535156</v>
      </c>
      <c r="FP1112">
        <v>93.1693115234375</v>
      </c>
      <c r="FQ1112">
        <v>91.777046203613281</v>
      </c>
      <c r="FR1112">
        <v>89.801284790039063</v>
      </c>
      <c r="FS1112">
        <v>87.1920166015625</v>
      </c>
      <c r="FT1112">
        <v>84.375579833984375</v>
      </c>
      <c r="FU1112">
        <v>82.346305847167969</v>
      </c>
      <c r="FV1112">
        <v>80.712959289550781</v>
      </c>
      <c r="FW1112">
        <v>1</v>
      </c>
    </row>
    <row r="1113" spans="1:179" x14ac:dyDescent="0.2">
      <c r="A1113" t="s">
        <v>241</v>
      </c>
      <c r="B1113" t="s">
        <v>248</v>
      </c>
      <c r="C1113" t="s">
        <v>217</v>
      </c>
      <c r="D1113" t="s">
        <v>42</v>
      </c>
      <c r="E1113">
        <v>2016</v>
      </c>
      <c r="F1113" t="s">
        <v>224</v>
      </c>
      <c r="G1113" t="s">
        <v>10</v>
      </c>
      <c r="H1113">
        <v>724</v>
      </c>
      <c r="K1113">
        <v>517.03312776863515</v>
      </c>
      <c r="L1113">
        <v>510.1203407567271</v>
      </c>
      <c r="M1113">
        <v>505.51853423926514</v>
      </c>
      <c r="N1113">
        <v>506.63182247150206</v>
      </c>
      <c r="O1113">
        <v>513.18408517258797</v>
      </c>
      <c r="P1113">
        <v>539.95567661841062</v>
      </c>
      <c r="Q1113">
        <v>585.4056292414275</v>
      </c>
      <c r="R1113">
        <v>598.9282925867617</v>
      </c>
      <c r="S1113">
        <v>614.89062024714065</v>
      </c>
      <c r="T1113">
        <v>630.46892340543684</v>
      </c>
      <c r="U1113">
        <v>645.40966345634968</v>
      </c>
      <c r="V1113">
        <v>652.13899073584162</v>
      </c>
      <c r="W1113">
        <v>652.42879293750309</v>
      </c>
      <c r="X1113">
        <v>657.09294846138289</v>
      </c>
      <c r="Y1113">
        <v>657.21783919339384</v>
      </c>
      <c r="Z1113">
        <v>652.48722122400193</v>
      </c>
      <c r="AA1113">
        <v>649.51289107735738</v>
      </c>
      <c r="AB1113">
        <v>639.00457988841276</v>
      </c>
      <c r="AC1113">
        <v>617.86330219104013</v>
      </c>
      <c r="AD1113">
        <v>614.48231967184086</v>
      </c>
      <c r="AE1113">
        <v>610.79608728727271</v>
      </c>
      <c r="AF1113">
        <v>598.57664292641687</v>
      </c>
      <c r="AG1113">
        <v>575.1293071682735</v>
      </c>
      <c r="AH1113">
        <v>543.36131283315842</v>
      </c>
      <c r="AI1113">
        <v>-5.7112188339233398</v>
      </c>
      <c r="AJ1113">
        <v>-4.2674269676208496</v>
      </c>
      <c r="AK1113">
        <v>-5.3724021911621094</v>
      </c>
      <c r="AL1113">
        <v>-5.2575511932373047</v>
      </c>
      <c r="AM1113">
        <v>-7.4052181243896484</v>
      </c>
      <c r="AN1113">
        <v>-7.5936155319213867</v>
      </c>
      <c r="AO1113">
        <v>-7.9987587928771973</v>
      </c>
      <c r="AP1113">
        <v>-6.9815740585327148</v>
      </c>
      <c r="AQ1113">
        <v>-9.125981330871582</v>
      </c>
      <c r="AR1113">
        <v>-9.695927619934082</v>
      </c>
      <c r="AS1113">
        <v>-7.5921311378479004</v>
      </c>
      <c r="AT1113">
        <v>-7.3901686668395996</v>
      </c>
      <c r="AU1113">
        <v>24.209003448486328</v>
      </c>
      <c r="AV1113">
        <v>73.242790222167969</v>
      </c>
      <c r="AW1113">
        <v>74.72540283203125</v>
      </c>
      <c r="AX1113">
        <v>74.482948303222656</v>
      </c>
      <c r="AY1113">
        <v>72.4246826171875</v>
      </c>
      <c r="AZ1113">
        <v>62.059623718261719</v>
      </c>
      <c r="BA1113">
        <v>27.252313613891602</v>
      </c>
      <c r="BB1113">
        <v>13.556809425354004</v>
      </c>
      <c r="BC1113">
        <v>5.1928672790527344</v>
      </c>
      <c r="BD1113">
        <v>5.4781575202941895</v>
      </c>
      <c r="BE1113">
        <v>2.743349552154541</v>
      </c>
      <c r="BF1113">
        <v>2.8291504383087158</v>
      </c>
      <c r="BG1113">
        <v>-0.48058512806892395</v>
      </c>
      <c r="BH1113">
        <v>0.63575112819671631</v>
      </c>
      <c r="BI1113">
        <v>-0.6209787130355835</v>
      </c>
      <c r="BJ1113">
        <v>-0.84127587080001831</v>
      </c>
      <c r="BK1113">
        <v>-2.7750885486602783</v>
      </c>
      <c r="BL1113">
        <v>-2.6677043437957764</v>
      </c>
      <c r="BM1113">
        <v>-2.7151494026184082</v>
      </c>
      <c r="BN1113">
        <v>-1.6472858190536499</v>
      </c>
      <c r="BO1113">
        <v>-3.1526875495910645</v>
      </c>
      <c r="BP1113">
        <v>-3.1141142845153809</v>
      </c>
      <c r="BQ1113">
        <v>0.92291414737701416</v>
      </c>
      <c r="BR1113">
        <v>1.2040159702301025</v>
      </c>
      <c r="BS1113">
        <v>38.465503692626953</v>
      </c>
      <c r="BT1113">
        <v>91.819046020507813</v>
      </c>
      <c r="BU1113">
        <v>93.077262878417969</v>
      </c>
      <c r="BV1113">
        <v>93.436851501464844</v>
      </c>
      <c r="BW1113">
        <v>92.052452087402344</v>
      </c>
      <c r="BX1113">
        <v>81.805908203125</v>
      </c>
      <c r="BY1113">
        <v>40.153289794921875</v>
      </c>
      <c r="BZ1113">
        <v>26.286769866943359</v>
      </c>
      <c r="CA1113">
        <v>17.425155639648438</v>
      </c>
      <c r="CB1113">
        <v>17.8529052734375</v>
      </c>
      <c r="CC1113">
        <v>14.576655387878418</v>
      </c>
      <c r="CD1113">
        <v>14.792248725891113</v>
      </c>
      <c r="CE1113">
        <v>3.1421358585357666</v>
      </c>
      <c r="CF1113">
        <v>4.03167724609375</v>
      </c>
      <c r="CG1113">
        <v>2.6698427200317383</v>
      </c>
      <c r="CH1113">
        <v>2.2174229621887207</v>
      </c>
      <c r="CI1113">
        <v>0.43172529339790344</v>
      </c>
      <c r="CJ1113">
        <v>0.74396651983261108</v>
      </c>
      <c r="CK1113">
        <v>0.94426256418228149</v>
      </c>
      <c r="CL1113">
        <v>2.0472261905670166</v>
      </c>
      <c r="CM1113">
        <v>0.98439759016036987</v>
      </c>
      <c r="CN1113">
        <v>1.444429874420166</v>
      </c>
      <c r="CO1113">
        <v>6.8204083442687988</v>
      </c>
      <c r="CP1113">
        <v>7.1563220024108887</v>
      </c>
      <c r="CQ1113">
        <v>48.339515686035156</v>
      </c>
      <c r="CR1113">
        <v>104.68490600585937</v>
      </c>
      <c r="CS1113">
        <v>105.78770446777344</v>
      </c>
      <c r="CT1113">
        <v>106.56427001953125</v>
      </c>
      <c r="CU1113">
        <v>105.64658355712891</v>
      </c>
      <c r="CV1113">
        <v>95.482124328613281</v>
      </c>
      <c r="CW1113">
        <v>49.088466644287109</v>
      </c>
      <c r="CX1113">
        <v>35.103500366210938</v>
      </c>
      <c r="CY1113">
        <v>25.897201538085938</v>
      </c>
      <c r="CZ1113">
        <v>26.423618316650391</v>
      </c>
      <c r="DA1113">
        <v>22.772367477416992</v>
      </c>
      <c r="DB1113">
        <v>23.077854156494141</v>
      </c>
      <c r="DC1113">
        <v>6.7648568153381348</v>
      </c>
      <c r="DD1113">
        <v>7.4276032447814941</v>
      </c>
      <c r="DE1113">
        <v>5.9606642723083496</v>
      </c>
      <c r="DF1113">
        <v>5.2761216163635254</v>
      </c>
      <c r="DG1113">
        <v>3.6385390758514404</v>
      </c>
      <c r="DH1113">
        <v>4.1556377410888672</v>
      </c>
      <c r="DI1113">
        <v>4.6036744117736816</v>
      </c>
      <c r="DJ1113">
        <v>5.7417378425598145</v>
      </c>
      <c r="DK1113">
        <v>5.1214828491210937</v>
      </c>
      <c r="DL1113">
        <v>6.0029740333557129</v>
      </c>
      <c r="DM1113">
        <v>12.717903137207031</v>
      </c>
      <c r="DN1113">
        <v>13.108628273010254</v>
      </c>
      <c r="DO1113">
        <v>58.213523864746094</v>
      </c>
      <c r="DP1113">
        <v>117.55075836181641</v>
      </c>
      <c r="DQ1113">
        <v>118.49814605712891</v>
      </c>
      <c r="DR1113">
        <v>119.69168853759766</v>
      </c>
      <c r="DS1113">
        <v>119.24071502685547</v>
      </c>
      <c r="DT1113">
        <v>109.15833282470703</v>
      </c>
      <c r="DU1113">
        <v>58.023639678955078</v>
      </c>
      <c r="DV1113">
        <v>43.920230865478516</v>
      </c>
      <c r="DW1113">
        <v>34.369247436523438</v>
      </c>
      <c r="DX1113">
        <v>34.994331359863281</v>
      </c>
      <c r="DY1113">
        <v>30.96807861328125</v>
      </c>
      <c r="DZ1113">
        <v>31.363458633422852</v>
      </c>
      <c r="EA1113">
        <v>11.995491027832031</v>
      </c>
      <c r="EB1113">
        <v>12.330780982971191</v>
      </c>
      <c r="EC1113">
        <v>10.712087631225586</v>
      </c>
      <c r="ED1113">
        <v>9.6923971176147461</v>
      </c>
      <c r="EE1113">
        <v>8.2686691284179687</v>
      </c>
      <c r="EF1113">
        <v>9.0815486907958984</v>
      </c>
      <c r="EG1113">
        <v>9.8872842788696289</v>
      </c>
      <c r="EH1113">
        <v>11.076026916503906</v>
      </c>
      <c r="EI1113">
        <v>11.094776153564453</v>
      </c>
      <c r="EJ1113">
        <v>12.584787368774414</v>
      </c>
      <c r="EK1113">
        <v>21.232948303222656</v>
      </c>
      <c r="EL1113">
        <v>21.702812194824219</v>
      </c>
      <c r="EM1113">
        <v>72.470024108886719</v>
      </c>
      <c r="EN1113">
        <v>136.12701416015625</v>
      </c>
      <c r="EO1113">
        <v>136.85000610351562</v>
      </c>
      <c r="EP1113">
        <v>138.64559936523438</v>
      </c>
      <c r="EQ1113">
        <v>138.86848449707031</v>
      </c>
      <c r="ER1113">
        <v>128.90461730957031</v>
      </c>
      <c r="ES1113">
        <v>70.924613952636719</v>
      </c>
      <c r="ET1113">
        <v>56.650192260742187</v>
      </c>
      <c r="EU1113">
        <v>46.601535797119141</v>
      </c>
      <c r="EV1113">
        <v>47.36907958984375</v>
      </c>
      <c r="EW1113">
        <v>42.801383972167969</v>
      </c>
      <c r="EX1113">
        <v>43.326557159423828</v>
      </c>
      <c r="EY1113">
        <v>77.632049560546875</v>
      </c>
      <c r="EZ1113">
        <v>76.615097045898438</v>
      </c>
      <c r="FA1113">
        <v>75.580886840820312</v>
      </c>
      <c r="FB1113">
        <v>74.546394348144531</v>
      </c>
      <c r="FC1113">
        <v>73.638999938964844</v>
      </c>
      <c r="FD1113">
        <v>72.688201904296875</v>
      </c>
      <c r="FE1113">
        <v>72.105995178222656</v>
      </c>
      <c r="FF1113">
        <v>72.238426208496094</v>
      </c>
      <c r="FG1113">
        <v>74.948600769042969</v>
      </c>
      <c r="FH1113">
        <v>79.2662353515625</v>
      </c>
      <c r="FI1113">
        <v>83.474723815917969</v>
      </c>
      <c r="FJ1113">
        <v>86.844261169433594</v>
      </c>
      <c r="FK1113">
        <v>89.416488647460938</v>
      </c>
      <c r="FL1113">
        <v>91.346916198730469</v>
      </c>
      <c r="FM1113">
        <v>92.908149719238281</v>
      </c>
      <c r="FN1113">
        <v>93.420112609863281</v>
      </c>
      <c r="FO1113">
        <v>93.881507873535156</v>
      </c>
      <c r="FP1113">
        <v>93.1693115234375</v>
      </c>
      <c r="FQ1113">
        <v>91.777046203613281</v>
      </c>
      <c r="FR1113">
        <v>89.801292419433594</v>
      </c>
      <c r="FS1113">
        <v>87.1920166015625</v>
      </c>
      <c r="FT1113">
        <v>84.375579833984375</v>
      </c>
      <c r="FU1113">
        <v>82.346305847167969</v>
      </c>
      <c r="FV1113">
        <v>80.712959289550781</v>
      </c>
      <c r="FW1113">
        <v>1</v>
      </c>
    </row>
    <row r="1114" spans="1:179" x14ac:dyDescent="0.2">
      <c r="A1114" t="s">
        <v>241</v>
      </c>
      <c r="B1114" t="s">
        <v>248</v>
      </c>
      <c r="C1114" t="s">
        <v>217</v>
      </c>
      <c r="D1114" t="s">
        <v>42</v>
      </c>
      <c r="E1114" t="s">
        <v>250</v>
      </c>
      <c r="F1114" t="s">
        <v>224</v>
      </c>
      <c r="G1114" t="s">
        <v>10</v>
      </c>
      <c r="H1114">
        <v>710</v>
      </c>
      <c r="K1114">
        <v>507.03524309983237</v>
      </c>
      <c r="L1114">
        <v>500.25612884296089</v>
      </c>
      <c r="M1114">
        <v>495.74330769171945</v>
      </c>
      <c r="N1114">
        <v>496.83506819900379</v>
      </c>
      <c r="O1114">
        <v>503.26062942033224</v>
      </c>
      <c r="P1114">
        <v>529.51453740748252</v>
      </c>
      <c r="Q1114">
        <v>574.08562209463605</v>
      </c>
      <c r="R1114">
        <v>587.34679710629075</v>
      </c>
      <c r="S1114">
        <v>603.00046054986774</v>
      </c>
      <c r="T1114">
        <v>618.27752556010807</v>
      </c>
      <c r="U1114">
        <v>632.92935613005852</v>
      </c>
      <c r="V1114">
        <v>639.52855822786012</v>
      </c>
      <c r="W1114">
        <v>639.81275652202862</v>
      </c>
      <c r="X1114">
        <v>644.38672129062331</v>
      </c>
      <c r="Y1114">
        <v>644.50919692651871</v>
      </c>
      <c r="Z1114">
        <v>639.87005484945939</v>
      </c>
      <c r="AA1114">
        <v>636.95323924102399</v>
      </c>
      <c r="AB1114">
        <v>626.64812776357746</v>
      </c>
      <c r="AC1114">
        <v>605.91566020100743</v>
      </c>
      <c r="AD1114">
        <v>602.60005620868151</v>
      </c>
      <c r="AE1114">
        <v>598.98510471292627</v>
      </c>
      <c r="AF1114">
        <v>587.00194812946495</v>
      </c>
      <c r="AG1114">
        <v>564.008014331509</v>
      </c>
      <c r="AH1114">
        <v>532.85431921731288</v>
      </c>
      <c r="AI1114">
        <v>-5.6859617233276367</v>
      </c>
      <c r="AJ1114">
        <v>-4.2647557258605957</v>
      </c>
      <c r="AK1114">
        <v>-5.3458924293518066</v>
      </c>
      <c r="AL1114">
        <v>-5.2278046607971191</v>
      </c>
      <c r="AM1114">
        <v>-7.3374252319335938</v>
      </c>
      <c r="AN1114">
        <v>-7.5269966125488281</v>
      </c>
      <c r="AO1114">
        <v>-7.9301300048828125</v>
      </c>
      <c r="AP1114">
        <v>-6.9334402084350586</v>
      </c>
      <c r="AQ1114">
        <v>-9.0467872619628906</v>
      </c>
      <c r="AR1114">
        <v>-9.6156225204467773</v>
      </c>
      <c r="AS1114">
        <v>-7.5839896202087402</v>
      </c>
      <c r="AT1114">
        <v>-7.3872222900390625</v>
      </c>
      <c r="AU1114">
        <v>23.508707046508789</v>
      </c>
      <c r="AV1114">
        <v>71.523979187011719</v>
      </c>
      <c r="AW1114">
        <v>72.981575012207031</v>
      </c>
      <c r="AX1114">
        <v>72.734001159667969</v>
      </c>
      <c r="AY1114">
        <v>70.704566955566406</v>
      </c>
      <c r="AZ1114">
        <v>60.538009643554687</v>
      </c>
      <c r="BA1114">
        <v>26.515243530273438</v>
      </c>
      <c r="BB1114">
        <v>13.08735179901123</v>
      </c>
      <c r="BC1114">
        <v>4.8932490348815918</v>
      </c>
      <c r="BD1114">
        <v>5.1707034111022949</v>
      </c>
      <c r="BE1114">
        <v>2.4975953102111816</v>
      </c>
      <c r="BF1114">
        <v>2.5796229839324951</v>
      </c>
      <c r="BG1114">
        <v>-0.50614732503890991</v>
      </c>
      <c r="BH1114">
        <v>0.59078443050384521</v>
      </c>
      <c r="BI1114">
        <v>-0.64063262939453125</v>
      </c>
      <c r="BJ1114">
        <v>-0.85443675518035889</v>
      </c>
      <c r="BK1114">
        <v>-2.7522802352905273</v>
      </c>
      <c r="BL1114">
        <v>-2.6489439010620117</v>
      </c>
      <c r="BM1114">
        <v>-2.69785475730896</v>
      </c>
      <c r="BN1114">
        <v>-1.6509782075881958</v>
      </c>
      <c r="BO1114">
        <v>-3.131528377532959</v>
      </c>
      <c r="BP1114">
        <v>-3.0977559089660645</v>
      </c>
      <c r="BQ1114">
        <v>0.84832584857940674</v>
      </c>
      <c r="BR1114">
        <v>1.1234642267227173</v>
      </c>
      <c r="BS1114">
        <v>37.626693725585938</v>
      </c>
      <c r="BT1114">
        <v>89.919754028320313</v>
      </c>
      <c r="BU1114">
        <v>91.155128479003906</v>
      </c>
      <c r="BV1114">
        <v>91.503753662109375</v>
      </c>
      <c r="BW1114">
        <v>90.141639709472656</v>
      </c>
      <c r="BX1114">
        <v>80.092437744140625</v>
      </c>
      <c r="BY1114">
        <v>39.290874481201172</v>
      </c>
      <c r="BZ1114">
        <v>25.693632125854492</v>
      </c>
      <c r="CA1114">
        <v>17.006692886352539</v>
      </c>
      <c r="CB1114">
        <v>17.425222396850586</v>
      </c>
      <c r="CC1114">
        <v>14.21593189239502</v>
      </c>
      <c r="CD1114">
        <v>14.426491737365723</v>
      </c>
      <c r="CE1114">
        <v>3.081376314163208</v>
      </c>
      <c r="CF1114">
        <v>3.9537167549133301</v>
      </c>
      <c r="CG1114">
        <v>2.6182160377502441</v>
      </c>
      <c r="CH1114">
        <v>2.1745445728302002</v>
      </c>
      <c r="CI1114">
        <v>0.42337700724601746</v>
      </c>
      <c r="CJ1114">
        <v>0.72958040237426758</v>
      </c>
      <c r="CK1114">
        <v>0.92600327730178833</v>
      </c>
      <c r="CL1114">
        <v>2.007638692855835</v>
      </c>
      <c r="CM1114">
        <v>0.9653620719909668</v>
      </c>
      <c r="CN1114">
        <v>1.4164986610412598</v>
      </c>
      <c r="CO1114">
        <v>6.6885218620300293</v>
      </c>
      <c r="CP1114">
        <v>7.0179400444030762</v>
      </c>
      <c r="CQ1114">
        <v>47.404769897460937</v>
      </c>
      <c r="CR1114">
        <v>102.66060638427734</v>
      </c>
      <c r="CS1114">
        <v>103.74208068847656</v>
      </c>
      <c r="CT1114">
        <v>104.50363159179687</v>
      </c>
      <c r="CU1114">
        <v>103.60369110107422</v>
      </c>
      <c r="CV1114">
        <v>93.635780334472656</v>
      </c>
      <c r="CW1114">
        <v>48.139240264892578</v>
      </c>
      <c r="CX1114">
        <v>34.424701690673828</v>
      </c>
      <c r="CY1114">
        <v>25.396427154541016</v>
      </c>
      <c r="CZ1114">
        <v>25.912664413452148</v>
      </c>
      <c r="DA1114">
        <v>22.332015991210938</v>
      </c>
      <c r="DB1114">
        <v>22.631595611572266</v>
      </c>
      <c r="DC1114">
        <v>6.6689000129699707</v>
      </c>
      <c r="DD1114">
        <v>7.3166489601135254</v>
      </c>
      <c r="DE1114">
        <v>5.8770647048950195</v>
      </c>
      <c r="DF1114">
        <v>5.2035260200500488</v>
      </c>
      <c r="DG1114">
        <v>3.599034309387207</v>
      </c>
      <c r="DH1114">
        <v>4.1081047058105469</v>
      </c>
      <c r="DI1114">
        <v>4.5498614311218262</v>
      </c>
      <c r="DJ1114">
        <v>5.6662554740905762</v>
      </c>
      <c r="DK1114">
        <v>5.0622525215148926</v>
      </c>
      <c r="DL1114">
        <v>5.930753231048584</v>
      </c>
      <c r="DM1114">
        <v>12.528717994689941</v>
      </c>
      <c r="DN1114">
        <v>12.912415504455566</v>
      </c>
      <c r="DO1114">
        <v>57.182846069335938</v>
      </c>
      <c r="DP1114">
        <v>115.40146636962891</v>
      </c>
      <c r="DQ1114">
        <v>116.32903289794922</v>
      </c>
      <c r="DR1114">
        <v>117.50350952148437</v>
      </c>
      <c r="DS1114">
        <v>117.06574249267578</v>
      </c>
      <c r="DT1114">
        <v>107.17912292480469</v>
      </c>
      <c r="DU1114">
        <v>56.987606048583984</v>
      </c>
      <c r="DV1114">
        <v>43.155773162841797</v>
      </c>
      <c r="DW1114">
        <v>33.786159515380859</v>
      </c>
      <c r="DX1114">
        <v>34.400104522705078</v>
      </c>
      <c r="DY1114">
        <v>30.448101043701172</v>
      </c>
      <c r="DZ1114">
        <v>30.836700439453125</v>
      </c>
      <c r="EA1114">
        <v>11.848714828491211</v>
      </c>
      <c r="EB1114">
        <v>12.172188758850098</v>
      </c>
      <c r="EC1114">
        <v>10.582324981689453</v>
      </c>
      <c r="ED1114">
        <v>9.5768938064575195</v>
      </c>
      <c r="EE1114">
        <v>8.1841793060302734</v>
      </c>
      <c r="EF1114">
        <v>8.9861574172973633</v>
      </c>
      <c r="EG1114">
        <v>9.7821369171142578</v>
      </c>
      <c r="EH1114">
        <v>10.94871711730957</v>
      </c>
      <c r="EI1114">
        <v>10.977511405944824</v>
      </c>
      <c r="EJ1114">
        <v>12.448619842529297</v>
      </c>
      <c r="EK1114">
        <v>20.961032867431641</v>
      </c>
      <c r="EL1114">
        <v>21.423101425170898</v>
      </c>
      <c r="EM1114">
        <v>71.300834655761719</v>
      </c>
      <c r="EN1114">
        <v>133.7972412109375</v>
      </c>
      <c r="EO1114">
        <v>134.50259399414062</v>
      </c>
      <c r="EP1114">
        <v>136.27325439453125</v>
      </c>
      <c r="EQ1114">
        <v>136.5028076171875</v>
      </c>
      <c r="ER1114">
        <v>126.73355102539062</v>
      </c>
      <c r="ES1114">
        <v>69.763236999511719</v>
      </c>
      <c r="ET1114">
        <v>55.762054443359375</v>
      </c>
      <c r="EU1114">
        <v>45.899604797363281</v>
      </c>
      <c r="EV1114">
        <v>46.654624938964844</v>
      </c>
      <c r="EW1114">
        <v>42.166439056396484</v>
      </c>
      <c r="EX1114">
        <v>42.683570861816406</v>
      </c>
      <c r="EY1114">
        <v>77.632049560546875</v>
      </c>
      <c r="EZ1114">
        <v>76.615097045898438</v>
      </c>
      <c r="FA1114">
        <v>75.580894470214844</v>
      </c>
      <c r="FB1114">
        <v>74.54638671875</v>
      </c>
      <c r="FC1114">
        <v>73.638999938964844</v>
      </c>
      <c r="FD1114">
        <v>72.688209533691406</v>
      </c>
      <c r="FE1114">
        <v>72.105995178222656</v>
      </c>
      <c r="FF1114">
        <v>72.238426208496094</v>
      </c>
      <c r="FG1114">
        <v>74.948600769042969</v>
      </c>
      <c r="FH1114">
        <v>79.2662353515625</v>
      </c>
      <c r="FI1114">
        <v>83.474716186523438</v>
      </c>
      <c r="FJ1114">
        <v>86.844261169433594</v>
      </c>
      <c r="FK1114">
        <v>89.416481018066406</v>
      </c>
      <c r="FL1114">
        <v>91.346908569335938</v>
      </c>
      <c r="FM1114">
        <v>92.908149719238281</v>
      </c>
      <c r="FN1114">
        <v>93.420112609863281</v>
      </c>
      <c r="FO1114">
        <v>93.881507873535156</v>
      </c>
      <c r="FP1114">
        <v>93.1693115234375</v>
      </c>
      <c r="FQ1114">
        <v>91.777046203613281</v>
      </c>
      <c r="FR1114">
        <v>89.801284790039063</v>
      </c>
      <c r="FS1114">
        <v>87.1920166015625</v>
      </c>
      <c r="FT1114">
        <v>84.375579833984375</v>
      </c>
      <c r="FU1114">
        <v>82.346305847167969</v>
      </c>
      <c r="FV1114">
        <v>80.712959289550781</v>
      </c>
      <c r="FW1114">
        <v>1</v>
      </c>
    </row>
    <row r="1115" spans="1:179" x14ac:dyDescent="0.2">
      <c r="A1115" t="s">
        <v>241</v>
      </c>
      <c r="B1115" t="s">
        <v>248</v>
      </c>
      <c r="C1115" t="s">
        <v>217</v>
      </c>
      <c r="D1115" t="s">
        <v>43</v>
      </c>
      <c r="E1115">
        <v>2015</v>
      </c>
      <c r="F1115" t="s">
        <v>224</v>
      </c>
      <c r="G1115" t="s">
        <v>10</v>
      </c>
      <c r="H1115">
        <v>772</v>
      </c>
      <c r="K1115">
        <v>557.10195015688987</v>
      </c>
      <c r="L1115">
        <v>549.86609808285129</v>
      </c>
      <c r="M1115">
        <v>544.96552935598982</v>
      </c>
      <c r="N1115">
        <v>547.01466225708964</v>
      </c>
      <c r="O1115">
        <v>554.62908782878321</v>
      </c>
      <c r="P1115">
        <v>583.4761715844237</v>
      </c>
      <c r="Q1115">
        <v>632.34436304239262</v>
      </c>
      <c r="R1115">
        <v>646.07828195411412</v>
      </c>
      <c r="S1115">
        <v>662.05232682814619</v>
      </c>
      <c r="T1115">
        <v>677.65480153146473</v>
      </c>
      <c r="U1115">
        <v>693.19326283548719</v>
      </c>
      <c r="V1115">
        <v>702.48441419252254</v>
      </c>
      <c r="W1115">
        <v>705.1360074970986</v>
      </c>
      <c r="X1115">
        <v>710.25382838768064</v>
      </c>
      <c r="Y1115">
        <v>709.98145632493924</v>
      </c>
      <c r="Z1115">
        <v>703.66286296583871</v>
      </c>
      <c r="AA1115">
        <v>698.09045553275564</v>
      </c>
      <c r="AB1115">
        <v>686.85806215628168</v>
      </c>
      <c r="AC1115">
        <v>664.80751694935213</v>
      </c>
      <c r="AD1115">
        <v>660.91643977960575</v>
      </c>
      <c r="AE1115">
        <v>655.58127604935112</v>
      </c>
      <c r="AF1115">
        <v>642.09752345506445</v>
      </c>
      <c r="AG1115">
        <v>617.23351226147463</v>
      </c>
      <c r="AH1115">
        <v>583.16252480962544</v>
      </c>
      <c r="AI1115">
        <v>-6.0826539993286133</v>
      </c>
      <c r="AJ1115">
        <v>-4.2008986473083496</v>
      </c>
      <c r="AK1115">
        <v>-5.6982831954956055</v>
      </c>
      <c r="AL1115">
        <v>-5.3227081298828125</v>
      </c>
      <c r="AM1115">
        <v>-8.043065071105957</v>
      </c>
      <c r="AN1115">
        <v>-7.9971432685852051</v>
      </c>
      <c r="AO1115">
        <v>-8.802821159362793</v>
      </c>
      <c r="AP1115">
        <v>-8.095311164855957</v>
      </c>
      <c r="AQ1115">
        <v>-10.477503776550293</v>
      </c>
      <c r="AR1115">
        <v>-10.317545890808105</v>
      </c>
      <c r="AS1115">
        <v>-7.5718069076538086</v>
      </c>
      <c r="AT1115">
        <v>-7.3222236633300781</v>
      </c>
      <c r="AU1115">
        <v>26.771326065063477</v>
      </c>
      <c r="AV1115">
        <v>79.889671325683594</v>
      </c>
      <c r="AW1115">
        <v>81.551902770996094</v>
      </c>
      <c r="AX1115">
        <v>81.391304016113281</v>
      </c>
      <c r="AY1115">
        <v>79.244911193847656</v>
      </c>
      <c r="AZ1115">
        <v>67.832443237304688</v>
      </c>
      <c r="BA1115">
        <v>30.639549255371094</v>
      </c>
      <c r="BB1115">
        <v>15.486258506774902</v>
      </c>
      <c r="BC1115">
        <v>6.1242737770080566</v>
      </c>
      <c r="BD1115">
        <v>6.4491372108459473</v>
      </c>
      <c r="BE1115">
        <v>3.6420052051544189</v>
      </c>
      <c r="BF1115">
        <v>3.6360557079315186</v>
      </c>
      <c r="BG1115">
        <v>-0.35929006338119507</v>
      </c>
      <c r="BH1115">
        <v>1.2049815654754639</v>
      </c>
      <c r="BI1115">
        <v>-0.4089982807636261</v>
      </c>
      <c r="BJ1115">
        <v>-0.47694912552833557</v>
      </c>
      <c r="BK1115">
        <v>-3.0633907318115234</v>
      </c>
      <c r="BL1115">
        <v>-2.7704663276672363</v>
      </c>
      <c r="BM1115">
        <v>-2.9501001834869385</v>
      </c>
      <c r="BN1115">
        <v>-2.2402122020721436</v>
      </c>
      <c r="BO1115">
        <v>-4.0459575653076172</v>
      </c>
      <c r="BP1115">
        <v>-3.3083288669586182</v>
      </c>
      <c r="BQ1115">
        <v>1.2931077480316162</v>
      </c>
      <c r="BR1115">
        <v>1.604577898979187</v>
      </c>
      <c r="BS1115">
        <v>41.117584228515625</v>
      </c>
      <c r="BT1115">
        <v>98.680168151855469</v>
      </c>
      <c r="BU1115">
        <v>100.12165832519531</v>
      </c>
      <c r="BV1115">
        <v>100.63523101806641</v>
      </c>
      <c r="BW1115">
        <v>99.212738037109375</v>
      </c>
      <c r="BX1115">
        <v>88.023399353027344</v>
      </c>
      <c r="BY1115">
        <v>44.642070770263672</v>
      </c>
      <c r="BZ1115">
        <v>29.308027267456055</v>
      </c>
      <c r="CA1115">
        <v>19.339399337768555</v>
      </c>
      <c r="CB1115">
        <v>19.851423263549805</v>
      </c>
      <c r="CC1115">
        <v>16.312545776367188</v>
      </c>
      <c r="CD1115">
        <v>16.491327285766602</v>
      </c>
      <c r="CE1115">
        <v>3.6046943664550781</v>
      </c>
      <c r="CF1115">
        <v>4.9490776062011719</v>
      </c>
      <c r="CG1115">
        <v>3.2543444633483887</v>
      </c>
      <c r="CH1115">
        <v>2.879209041595459</v>
      </c>
      <c r="CI1115">
        <v>0.38551682233810425</v>
      </c>
      <c r="CJ1115">
        <v>0.84951412677764893</v>
      </c>
      <c r="CK1115">
        <v>1.103476881980896</v>
      </c>
      <c r="CL1115">
        <v>1.8150113821029663</v>
      </c>
      <c r="CM1115">
        <v>0.40851172804832458</v>
      </c>
      <c r="CN1115">
        <v>1.5462337732315063</v>
      </c>
      <c r="CO1115">
        <v>7.4329204559326172</v>
      </c>
      <c r="CP1115">
        <v>7.7872533798217773</v>
      </c>
      <c r="CQ1115">
        <v>51.053756713867188</v>
      </c>
      <c r="CR1115">
        <v>111.69441223144531</v>
      </c>
      <c r="CS1115">
        <v>112.98301696777344</v>
      </c>
      <c r="CT1115">
        <v>113.96352386474609</v>
      </c>
      <c r="CU1115">
        <v>113.04239654541016</v>
      </c>
      <c r="CV1115">
        <v>102.00759887695312</v>
      </c>
      <c r="CW1115">
        <v>54.340175628662109</v>
      </c>
      <c r="CX1115">
        <v>38.880943298339844</v>
      </c>
      <c r="CY1115">
        <v>28.492155075073242</v>
      </c>
      <c r="CZ1115">
        <v>29.133806228637695</v>
      </c>
      <c r="DA1115">
        <v>25.088123321533203</v>
      </c>
      <c r="DB1115">
        <v>25.394847869873047</v>
      </c>
      <c r="DC1115">
        <v>7.5686788558959961</v>
      </c>
      <c r="DD1115">
        <v>8.6931734085083008</v>
      </c>
      <c r="DE1115">
        <v>6.9176874160766602</v>
      </c>
      <c r="DF1115">
        <v>6.2353668212890625</v>
      </c>
      <c r="DG1115">
        <v>3.8344242572784424</v>
      </c>
      <c r="DH1115">
        <v>4.4694943428039551</v>
      </c>
      <c r="DI1115">
        <v>5.1570539474487305</v>
      </c>
      <c r="DJ1115">
        <v>5.8702349662780762</v>
      </c>
      <c r="DK1115">
        <v>4.862980842590332</v>
      </c>
      <c r="DL1115">
        <v>6.4007964134216309</v>
      </c>
      <c r="DM1115">
        <v>13.572732925415039</v>
      </c>
      <c r="DN1115">
        <v>13.969928741455078</v>
      </c>
      <c r="DO1115">
        <v>60.98992919921875</v>
      </c>
      <c r="DP1115">
        <v>124.70865631103516</v>
      </c>
      <c r="DQ1115">
        <v>125.84437561035156</v>
      </c>
      <c r="DR1115">
        <v>127.29180908203125</v>
      </c>
      <c r="DS1115">
        <v>126.87204742431641</v>
      </c>
      <c r="DT1115">
        <v>115.99179840087891</v>
      </c>
      <c r="DU1115">
        <v>64.038276672363281</v>
      </c>
      <c r="DV1115">
        <v>48.453857421875</v>
      </c>
      <c r="DW1115">
        <v>37.644912719726562</v>
      </c>
      <c r="DX1115">
        <v>38.416187286376953</v>
      </c>
      <c r="DY1115">
        <v>33.863700866699219</v>
      </c>
      <c r="DZ1115">
        <v>34.298370361328125</v>
      </c>
      <c r="EA1115">
        <v>13.29204273223877</v>
      </c>
      <c r="EB1115">
        <v>14.099053382873535</v>
      </c>
      <c r="EC1115">
        <v>12.206972122192383</v>
      </c>
      <c r="ED1115">
        <v>11.08112621307373</v>
      </c>
      <c r="EE1115">
        <v>8.8140993118286133</v>
      </c>
      <c r="EF1115">
        <v>9.696171760559082</v>
      </c>
      <c r="EG1115">
        <v>11.009775161743164</v>
      </c>
      <c r="EH1115">
        <v>11.725333213806152</v>
      </c>
      <c r="EI1115">
        <v>11.294527053833008</v>
      </c>
      <c r="EJ1115">
        <v>13.410013198852539</v>
      </c>
      <c r="EK1115">
        <v>22.437648773193359</v>
      </c>
      <c r="EL1115">
        <v>22.896730422973633</v>
      </c>
      <c r="EM1115">
        <v>75.336189270019531</v>
      </c>
      <c r="EN1115">
        <v>143.49916076660156</v>
      </c>
      <c r="EO1115">
        <v>144.41413879394531</v>
      </c>
      <c r="EP1115">
        <v>146.53573608398438</v>
      </c>
      <c r="EQ1115">
        <v>146.83987426757812</v>
      </c>
      <c r="ER1115">
        <v>136.18275451660156</v>
      </c>
      <c r="ES1115">
        <v>78.040802001953125</v>
      </c>
      <c r="ET1115">
        <v>62.275627136230469</v>
      </c>
      <c r="EU1115">
        <v>50.860034942626953</v>
      </c>
      <c r="EV1115">
        <v>51.818473815917969</v>
      </c>
      <c r="EW1115">
        <v>46.53424072265625</v>
      </c>
      <c r="EX1115">
        <v>47.153640747070313</v>
      </c>
      <c r="EY1115">
        <v>78.549446105957031</v>
      </c>
      <c r="EZ1115">
        <v>77.588897705078125</v>
      </c>
      <c r="FA1115">
        <v>76.477210998535156</v>
      </c>
      <c r="FB1115">
        <v>75.554557800292969</v>
      </c>
      <c r="FC1115">
        <v>74.686019897460938</v>
      </c>
      <c r="FD1115">
        <v>73.815223693847656</v>
      </c>
      <c r="FE1115">
        <v>73.369117736816406</v>
      </c>
      <c r="FF1115">
        <v>73.236892700195313</v>
      </c>
      <c r="FG1115">
        <v>75.517372131347656</v>
      </c>
      <c r="FH1115">
        <v>79.502960205078125</v>
      </c>
      <c r="FI1115">
        <v>83.532630920410156</v>
      </c>
      <c r="FJ1115">
        <v>87.560562133789063</v>
      </c>
      <c r="FK1115">
        <v>90.795516967773438</v>
      </c>
      <c r="FL1115">
        <v>93.226913452148437</v>
      </c>
      <c r="FM1115">
        <v>94.623794555664063</v>
      </c>
      <c r="FN1115">
        <v>94.934745788574219</v>
      </c>
      <c r="FO1115">
        <v>94.547164916992188</v>
      </c>
      <c r="FP1115">
        <v>93.465316772460938</v>
      </c>
      <c r="FQ1115">
        <v>92.664344787597656</v>
      </c>
      <c r="FR1115">
        <v>90.602119445800781</v>
      </c>
      <c r="FS1115">
        <v>87.510726928710938</v>
      </c>
      <c r="FT1115">
        <v>84.531959533691406</v>
      </c>
      <c r="FU1115">
        <v>82.577156066894531</v>
      </c>
      <c r="FV1115">
        <v>80.702125549316406</v>
      </c>
      <c r="FW1115">
        <v>1</v>
      </c>
    </row>
    <row r="1116" spans="1:179" x14ac:dyDescent="0.2">
      <c r="A1116" t="s">
        <v>241</v>
      </c>
      <c r="B1116" t="s">
        <v>248</v>
      </c>
      <c r="C1116" t="s">
        <v>217</v>
      </c>
      <c r="D1116" t="s">
        <v>43</v>
      </c>
      <c r="E1116">
        <v>2016</v>
      </c>
      <c r="F1116" t="s">
        <v>224</v>
      </c>
      <c r="G1116" t="s">
        <v>10</v>
      </c>
      <c r="H1116">
        <v>725</v>
      </c>
      <c r="K1116">
        <v>523.18511487690716</v>
      </c>
      <c r="L1116">
        <v>516.38978758723272</v>
      </c>
      <c r="M1116">
        <v>511.7875695466397</v>
      </c>
      <c r="N1116">
        <v>513.71194955843225</v>
      </c>
      <c r="O1116">
        <v>520.86280262849334</v>
      </c>
      <c r="P1116">
        <v>547.9536519288132</v>
      </c>
      <c r="Q1116">
        <v>593.84670737001989</v>
      </c>
      <c r="R1116">
        <v>606.74449387300058</v>
      </c>
      <c r="S1116">
        <v>621.74602561380334</v>
      </c>
      <c r="T1116">
        <v>636.39860858061752</v>
      </c>
      <c r="U1116">
        <v>650.99107527616297</v>
      </c>
      <c r="V1116">
        <v>659.71657353279579</v>
      </c>
      <c r="W1116">
        <v>662.20673563386242</v>
      </c>
      <c r="X1116">
        <v>667.01297918720354</v>
      </c>
      <c r="Y1116">
        <v>666.7571894022492</v>
      </c>
      <c r="Z1116">
        <v>660.82327744412464</v>
      </c>
      <c r="AA1116">
        <v>655.59012295877335</v>
      </c>
      <c r="AB1116">
        <v>645.04156701855595</v>
      </c>
      <c r="AC1116">
        <v>624.33347713489593</v>
      </c>
      <c r="AD1116">
        <v>620.67929177151893</v>
      </c>
      <c r="AE1116">
        <v>615.66893723993894</v>
      </c>
      <c r="AF1116">
        <v>603.0060868061787</v>
      </c>
      <c r="AG1116">
        <v>579.65581740175628</v>
      </c>
      <c r="AH1116">
        <v>547.65909989819556</v>
      </c>
      <c r="AI1116">
        <v>-6.0025935173034668</v>
      </c>
      <c r="AJ1116">
        <v>-4.2193002700805664</v>
      </c>
      <c r="AK1116">
        <v>-5.6196093559265137</v>
      </c>
      <c r="AL1116">
        <v>-5.2444071769714355</v>
      </c>
      <c r="AM1116">
        <v>-7.8059372901916504</v>
      </c>
      <c r="AN1116">
        <v>-7.7753376960754395</v>
      </c>
      <c r="AO1116">
        <v>-8.5637149810791016</v>
      </c>
      <c r="AP1116">
        <v>-7.8993992805480957</v>
      </c>
      <c r="AQ1116">
        <v>-10.165796279907227</v>
      </c>
      <c r="AR1116">
        <v>-10.044873237609863</v>
      </c>
      <c r="AS1116">
        <v>-7.5604066848754883</v>
      </c>
      <c r="AT1116">
        <v>-7.3291568756103516</v>
      </c>
      <c r="AU1116">
        <v>24.413902282714844</v>
      </c>
      <c r="AV1116">
        <v>74.072975158691406</v>
      </c>
      <c r="AW1116">
        <v>75.64520263671875</v>
      </c>
      <c r="AX1116">
        <v>75.460189819335938</v>
      </c>
      <c r="AY1116">
        <v>73.407760620117187</v>
      </c>
      <c r="AZ1116">
        <v>62.678775787353516</v>
      </c>
      <c r="BA1116">
        <v>28.064060211181641</v>
      </c>
      <c r="BB1116">
        <v>13.842480659484863</v>
      </c>
      <c r="BC1116">
        <v>5.0812268257141113</v>
      </c>
      <c r="BD1116">
        <v>5.3768210411071777</v>
      </c>
      <c r="BE1116">
        <v>2.7776973247528076</v>
      </c>
      <c r="BF1116">
        <v>2.7627418041229248</v>
      </c>
      <c r="BG1116">
        <v>-0.45618689060211182</v>
      </c>
      <c r="BH1116">
        <v>1.0194388628005981</v>
      </c>
      <c r="BI1116">
        <v>-0.49386078119277954</v>
      </c>
      <c r="BJ1116">
        <v>-0.54847085475921631</v>
      </c>
      <c r="BK1116">
        <v>-2.9802262783050537</v>
      </c>
      <c r="BL1116">
        <v>-2.710261344909668</v>
      </c>
      <c r="BM1116">
        <v>-2.8919503688812256</v>
      </c>
      <c r="BN1116">
        <v>-2.2253305912017822</v>
      </c>
      <c r="BO1116">
        <v>-3.9331028461456299</v>
      </c>
      <c r="BP1116">
        <v>-3.2523694038391113</v>
      </c>
      <c r="BQ1116">
        <v>1.0304186344146729</v>
      </c>
      <c r="BR1116">
        <v>1.3216420412063599</v>
      </c>
      <c r="BS1116">
        <v>38.316596984863281</v>
      </c>
      <c r="BT1116">
        <v>92.282501220703125</v>
      </c>
      <c r="BU1116">
        <v>93.640815734863281</v>
      </c>
      <c r="BV1116">
        <v>94.109130859375</v>
      </c>
      <c r="BW1116">
        <v>92.758216857910156</v>
      </c>
      <c r="BX1116">
        <v>82.245460510253906</v>
      </c>
      <c r="BY1116">
        <v>41.633644104003906</v>
      </c>
      <c r="BZ1116">
        <v>27.236902236938477</v>
      </c>
      <c r="CA1116">
        <v>17.887762069702148</v>
      </c>
      <c r="CB1116">
        <v>18.364728927612305</v>
      </c>
      <c r="CC1116">
        <v>15.056486129760742</v>
      </c>
      <c r="CD1116">
        <v>15.220548629760742</v>
      </c>
      <c r="CE1116">
        <v>3.385237455368042</v>
      </c>
      <c r="CF1116">
        <v>4.6477737426757812</v>
      </c>
      <c r="CG1116">
        <v>3.0562171936035156</v>
      </c>
      <c r="CH1116">
        <v>2.7039201259613037</v>
      </c>
      <c r="CI1116">
        <v>0.36204624176025391</v>
      </c>
      <c r="CJ1116">
        <v>0.79779499769210815</v>
      </c>
      <c r="CK1116">
        <v>1.0362963676452637</v>
      </c>
      <c r="CL1116">
        <v>1.7045120000839233</v>
      </c>
      <c r="CM1116">
        <v>0.38364133238792419</v>
      </c>
      <c r="CN1116">
        <v>1.4520978927612305</v>
      </c>
      <c r="CO1116">
        <v>6.9803981781005859</v>
      </c>
      <c r="CP1116">
        <v>7.3131589889526367</v>
      </c>
      <c r="CQ1116">
        <v>47.945560455322266</v>
      </c>
      <c r="CR1116">
        <v>104.89436340332031</v>
      </c>
      <c r="CS1116">
        <v>106.10451507568359</v>
      </c>
      <c r="CT1116">
        <v>107.02532958984375</v>
      </c>
      <c r="CU1116">
        <v>106.1602783203125</v>
      </c>
      <c r="CV1116">
        <v>95.797286987304688</v>
      </c>
      <c r="CW1116">
        <v>51.031898498535156</v>
      </c>
      <c r="CX1116">
        <v>36.513835906982422</v>
      </c>
      <c r="CY1116">
        <v>26.757528305053711</v>
      </c>
      <c r="CZ1116">
        <v>27.360115051269531</v>
      </c>
      <c r="DA1116">
        <v>23.560737609863281</v>
      </c>
      <c r="DB1116">
        <v>23.848787307739258</v>
      </c>
      <c r="DC1116">
        <v>7.2266621589660645</v>
      </c>
      <c r="DD1116">
        <v>8.2761087417602539</v>
      </c>
      <c r="DE1116">
        <v>6.606295108795166</v>
      </c>
      <c r="DF1116">
        <v>5.9563112258911133</v>
      </c>
      <c r="DG1116">
        <v>3.7043187618255615</v>
      </c>
      <c r="DH1116">
        <v>4.3058514595031738</v>
      </c>
      <c r="DI1116">
        <v>4.964543342590332</v>
      </c>
      <c r="DJ1116">
        <v>5.6343545913696289</v>
      </c>
      <c r="DK1116">
        <v>4.700385570526123</v>
      </c>
      <c r="DL1116">
        <v>6.1565651893615723</v>
      </c>
      <c r="DM1116">
        <v>12.930377960205078</v>
      </c>
      <c r="DN1116">
        <v>13.304676055908203</v>
      </c>
      <c r="DO1116">
        <v>57.57452392578125</v>
      </c>
      <c r="DP1116">
        <v>117.5062255859375</v>
      </c>
      <c r="DQ1116">
        <v>118.56822204589844</v>
      </c>
      <c r="DR1116">
        <v>119.9415283203125</v>
      </c>
      <c r="DS1116">
        <v>119.56233978271484</v>
      </c>
      <c r="DT1116">
        <v>109.34912109375</v>
      </c>
      <c r="DU1116">
        <v>60.430152893066406</v>
      </c>
      <c r="DV1116">
        <v>45.790771484375</v>
      </c>
      <c r="DW1116">
        <v>35.627296447753906</v>
      </c>
      <c r="DX1116">
        <v>36.355503082275391</v>
      </c>
      <c r="DY1116">
        <v>32.064990997314453</v>
      </c>
      <c r="DZ1116">
        <v>32.477027893066406</v>
      </c>
      <c r="EA1116">
        <v>12.773068428039551</v>
      </c>
      <c r="EB1116">
        <v>13.514847755432129</v>
      </c>
      <c r="EC1116">
        <v>11.732044219970703</v>
      </c>
      <c r="ED1116">
        <v>10.652247428894043</v>
      </c>
      <c r="EE1116">
        <v>8.530029296875</v>
      </c>
      <c r="EF1116">
        <v>9.3709278106689453</v>
      </c>
      <c r="EG1116">
        <v>10.636307716369629</v>
      </c>
      <c r="EH1116">
        <v>11.308423042297363</v>
      </c>
      <c r="EI1116">
        <v>10.933078765869141</v>
      </c>
      <c r="EJ1116">
        <v>12.949069023132324</v>
      </c>
      <c r="EK1116">
        <v>21.521203994750977</v>
      </c>
      <c r="EL1116">
        <v>21.955474853515625</v>
      </c>
      <c r="EM1116">
        <v>71.477218627929688</v>
      </c>
      <c r="EN1116">
        <v>135.71575927734375</v>
      </c>
      <c r="EO1116">
        <v>136.56382751464844</v>
      </c>
      <c r="EP1116">
        <v>138.59046936035156</v>
      </c>
      <c r="EQ1116">
        <v>138.91279602050781</v>
      </c>
      <c r="ER1116">
        <v>128.91580200195312</v>
      </c>
      <c r="ES1116">
        <v>73.999740600585938</v>
      </c>
      <c r="ET1116">
        <v>59.185195922851563</v>
      </c>
      <c r="EU1116">
        <v>48.433830261230469</v>
      </c>
      <c r="EV1116">
        <v>49.343410491943359</v>
      </c>
      <c r="EW1116">
        <v>44.343776702880859</v>
      </c>
      <c r="EX1116">
        <v>44.934833526611328</v>
      </c>
      <c r="EY1116">
        <v>78.549446105957031</v>
      </c>
      <c r="EZ1116">
        <v>77.588905334472656</v>
      </c>
      <c r="FA1116">
        <v>76.477210998535156</v>
      </c>
      <c r="FB1116">
        <v>75.554557800292969</v>
      </c>
      <c r="FC1116">
        <v>74.686019897460938</v>
      </c>
      <c r="FD1116">
        <v>73.815223693847656</v>
      </c>
      <c r="FE1116">
        <v>73.369117736816406</v>
      </c>
      <c r="FF1116">
        <v>73.236892700195313</v>
      </c>
      <c r="FG1116">
        <v>75.517379760742187</v>
      </c>
      <c r="FH1116">
        <v>79.502960205078125</v>
      </c>
      <c r="FI1116">
        <v>83.532630920410156</v>
      </c>
      <c r="FJ1116">
        <v>87.560569763183594</v>
      </c>
      <c r="FK1116">
        <v>90.795516967773438</v>
      </c>
      <c r="FL1116">
        <v>93.226913452148437</v>
      </c>
      <c r="FM1116">
        <v>94.623794555664063</v>
      </c>
      <c r="FN1116">
        <v>94.934745788574219</v>
      </c>
      <c r="FO1116">
        <v>94.547172546386719</v>
      </c>
      <c r="FP1116">
        <v>93.465316772460938</v>
      </c>
      <c r="FQ1116">
        <v>92.664344787597656</v>
      </c>
      <c r="FR1116">
        <v>90.602127075195313</v>
      </c>
      <c r="FS1116">
        <v>87.510726928710938</v>
      </c>
      <c r="FT1116">
        <v>84.531951904296875</v>
      </c>
      <c r="FU1116">
        <v>82.5771484375</v>
      </c>
      <c r="FV1116">
        <v>80.702117919921875</v>
      </c>
      <c r="FW1116">
        <v>1</v>
      </c>
    </row>
    <row r="1117" spans="1:179" x14ac:dyDescent="0.2">
      <c r="A1117" t="s">
        <v>241</v>
      </c>
      <c r="B1117" t="s">
        <v>248</v>
      </c>
      <c r="C1117" t="s">
        <v>217</v>
      </c>
      <c r="D1117" t="s">
        <v>43</v>
      </c>
      <c r="E1117" t="s">
        <v>250</v>
      </c>
      <c r="F1117" t="s">
        <v>224</v>
      </c>
      <c r="G1117" t="s">
        <v>10</v>
      </c>
      <c r="H1117">
        <v>711</v>
      </c>
      <c r="K1117">
        <v>513.08222352989185</v>
      </c>
      <c r="L1117">
        <v>506.4181163985736</v>
      </c>
      <c r="M1117">
        <v>501.90476891797459</v>
      </c>
      <c r="N1117">
        <v>503.79198839303706</v>
      </c>
      <c r="O1117">
        <v>510.80475573549495</v>
      </c>
      <c r="P1117">
        <v>537.37247065462043</v>
      </c>
      <c r="Q1117">
        <v>582.37931392035557</v>
      </c>
      <c r="R1117">
        <v>595.02803936028818</v>
      </c>
      <c r="S1117">
        <v>609.73988592543446</v>
      </c>
      <c r="T1117">
        <v>624.10952221011598</v>
      </c>
      <c r="U1117">
        <v>638.42020318783295</v>
      </c>
      <c r="V1117">
        <v>646.97720894884378</v>
      </c>
      <c r="W1117">
        <v>649.41928509599711</v>
      </c>
      <c r="X1117">
        <v>654.13271851765671</v>
      </c>
      <c r="Y1117">
        <v>653.88186807163788</v>
      </c>
      <c r="Z1117">
        <v>648.06254189416813</v>
      </c>
      <c r="AA1117">
        <v>642.93044134757292</v>
      </c>
      <c r="AB1117">
        <v>632.58558197414027</v>
      </c>
      <c r="AC1117">
        <v>612.27737333604409</v>
      </c>
      <c r="AD1117">
        <v>608.69375197269255</v>
      </c>
      <c r="AE1117">
        <v>603.78014926928245</v>
      </c>
      <c r="AF1117">
        <v>591.36182305958494</v>
      </c>
      <c r="AG1117">
        <v>568.46245588545571</v>
      </c>
      <c r="AH1117">
        <v>537.08360705601353</v>
      </c>
      <c r="AI1117">
        <v>-5.9768810272216797</v>
      </c>
      <c r="AJ1117">
        <v>-4.2230195999145508</v>
      </c>
      <c r="AK1117">
        <v>-5.5944514274597168</v>
      </c>
      <c r="AL1117">
        <v>-5.2195038795471191</v>
      </c>
      <c r="AM1117">
        <v>-7.7336807250976562</v>
      </c>
      <c r="AN1117">
        <v>-7.7075648307800293</v>
      </c>
      <c r="AO1117">
        <v>-8.4905853271484375</v>
      </c>
      <c r="AP1117">
        <v>-7.8391342163085938</v>
      </c>
      <c r="AQ1117">
        <v>-10.07085132598877</v>
      </c>
      <c r="AR1117">
        <v>-9.9613676071166992</v>
      </c>
      <c r="AS1117">
        <v>-7.5541234016418457</v>
      </c>
      <c r="AT1117">
        <v>-7.3283138275146484</v>
      </c>
      <c r="AU1117">
        <v>23.716367721557617</v>
      </c>
      <c r="AV1117">
        <v>72.346458435058594</v>
      </c>
      <c r="AW1117">
        <v>73.891807556152344</v>
      </c>
      <c r="AX1117">
        <v>73.699745178222656</v>
      </c>
      <c r="AY1117">
        <v>71.675544738769531</v>
      </c>
      <c r="AZ1117">
        <v>61.150218963623047</v>
      </c>
      <c r="BA1117">
        <v>27.301454544067383</v>
      </c>
      <c r="BB1117">
        <v>13.357346534729004</v>
      </c>
      <c r="BC1117">
        <v>4.7748374938964844</v>
      </c>
      <c r="BD1117">
        <v>5.0617752075195313</v>
      </c>
      <c r="BE1117">
        <v>2.5243740081787109</v>
      </c>
      <c r="BF1117">
        <v>2.5067965984344482</v>
      </c>
      <c r="BG1117">
        <v>-0.48428672552108765</v>
      </c>
      <c r="BH1117">
        <v>0.96489185094833374</v>
      </c>
      <c r="BI1117">
        <v>-0.51843369007110596</v>
      </c>
      <c r="BJ1117">
        <v>-0.56912887096405029</v>
      </c>
      <c r="BK1117">
        <v>-2.9547901153564453</v>
      </c>
      <c r="BL1117">
        <v>-2.6916310787200928</v>
      </c>
      <c r="BM1117">
        <v>-2.8738491535186768</v>
      </c>
      <c r="BN1117">
        <v>-2.2201170921325684</v>
      </c>
      <c r="BO1117">
        <v>-3.8986294269561768</v>
      </c>
      <c r="BP1117">
        <v>-3.2347664833068848</v>
      </c>
      <c r="BQ1117">
        <v>0.95335239171981812</v>
      </c>
      <c r="BR1117">
        <v>1.2385530471801758</v>
      </c>
      <c r="BS1117">
        <v>37.484172821044922</v>
      </c>
      <c r="BT1117">
        <v>90.379318237304688</v>
      </c>
      <c r="BU1117">
        <v>91.712821960449219</v>
      </c>
      <c r="BV1117">
        <v>92.167747497558594</v>
      </c>
      <c r="BW1117">
        <v>90.838249206542969</v>
      </c>
      <c r="BX1117">
        <v>80.527069091796875</v>
      </c>
      <c r="BY1117">
        <v>40.739383697509766</v>
      </c>
      <c r="BZ1117">
        <v>26.62181282043457</v>
      </c>
      <c r="CA1117">
        <v>17.457120895385742</v>
      </c>
      <c r="CB1117">
        <v>17.923671722412109</v>
      </c>
      <c r="CC1117">
        <v>14.684030532836914</v>
      </c>
      <c r="CD1117">
        <v>14.843733787536621</v>
      </c>
      <c r="CE1117">
        <v>3.3198673725128174</v>
      </c>
      <c r="CF1117">
        <v>4.5580234527587891</v>
      </c>
      <c r="CG1117">
        <v>2.9972007274627686</v>
      </c>
      <c r="CH1117">
        <v>2.6517066955566406</v>
      </c>
      <c r="CI1117">
        <v>0.35505500435829163</v>
      </c>
      <c r="CJ1117">
        <v>0.78238928318023682</v>
      </c>
      <c r="CK1117">
        <v>1.0162850618362427</v>
      </c>
      <c r="CL1117">
        <v>1.6715971231460571</v>
      </c>
      <c r="CM1117">
        <v>0.37623286247253418</v>
      </c>
      <c r="CN1117">
        <v>1.4240571260452271</v>
      </c>
      <c r="CO1117">
        <v>6.8456039428710938</v>
      </c>
      <c r="CP1117">
        <v>7.1719393730163574</v>
      </c>
      <c r="CQ1117">
        <v>47.01971435546875</v>
      </c>
      <c r="CR1117">
        <v>102.86881256103516</v>
      </c>
      <c r="CS1117">
        <v>104.05560302734375</v>
      </c>
      <c r="CT1117">
        <v>104.95862579345703</v>
      </c>
      <c r="CU1117">
        <v>104.11028289794922</v>
      </c>
      <c r="CV1117">
        <v>93.947410583496094</v>
      </c>
      <c r="CW1117">
        <v>50.046455383300781</v>
      </c>
      <c r="CX1117">
        <v>35.808742523193359</v>
      </c>
      <c r="CY1117">
        <v>26.24083137512207</v>
      </c>
      <c r="CZ1117">
        <v>26.831781387329102</v>
      </c>
      <c r="DA1117">
        <v>23.105772018432617</v>
      </c>
      <c r="DB1117">
        <v>23.388259887695313</v>
      </c>
      <c r="DC1117">
        <v>7.1240215301513672</v>
      </c>
      <c r="DD1117">
        <v>8.1511554718017578</v>
      </c>
      <c r="DE1117">
        <v>6.5128350257873535</v>
      </c>
      <c r="DF1117">
        <v>5.8725423812866211</v>
      </c>
      <c r="DG1117">
        <v>3.6649000644683838</v>
      </c>
      <c r="DH1117">
        <v>4.2564096450805664</v>
      </c>
      <c r="DI1117">
        <v>4.9064192771911621</v>
      </c>
      <c r="DJ1117">
        <v>5.5633115768432617</v>
      </c>
      <c r="DK1117">
        <v>4.651094913482666</v>
      </c>
      <c r="DL1117">
        <v>6.0828804969787598</v>
      </c>
      <c r="DM1117">
        <v>12.737855911254883</v>
      </c>
      <c r="DN1117">
        <v>13.105324745178223</v>
      </c>
      <c r="DO1117">
        <v>56.555255889892578</v>
      </c>
      <c r="DP1117">
        <v>115.35831451416016</v>
      </c>
      <c r="DQ1117">
        <v>116.39838409423828</v>
      </c>
      <c r="DR1117">
        <v>117.74951171875</v>
      </c>
      <c r="DS1117">
        <v>117.38231658935547</v>
      </c>
      <c r="DT1117">
        <v>107.36775207519531</v>
      </c>
      <c r="DU1117">
        <v>59.353523254394531</v>
      </c>
      <c r="DV1117">
        <v>44.995670318603516</v>
      </c>
      <c r="DW1117">
        <v>35.024539947509766</v>
      </c>
      <c r="DX1117">
        <v>35.739891052246094</v>
      </c>
      <c r="DY1117">
        <v>31.527511596679688</v>
      </c>
      <c r="DZ1117">
        <v>31.932785034179687</v>
      </c>
      <c r="EA1117">
        <v>12.616616249084473</v>
      </c>
      <c r="EB1117">
        <v>13.339066505432129</v>
      </c>
      <c r="EC1117">
        <v>11.588852882385254</v>
      </c>
      <c r="ED1117">
        <v>10.522916793823242</v>
      </c>
      <c r="EE1117">
        <v>8.4437904357910156</v>
      </c>
      <c r="EF1117">
        <v>9.272343635559082</v>
      </c>
      <c r="EG1117">
        <v>10.523155212402344</v>
      </c>
      <c r="EH1117">
        <v>11.182328224182129</v>
      </c>
      <c r="EI1117">
        <v>10.823317527770996</v>
      </c>
      <c r="EJ1117">
        <v>12.809481620788574</v>
      </c>
      <c r="EK1117">
        <v>21.245330810546875</v>
      </c>
      <c r="EL1117">
        <v>21.672191619873047</v>
      </c>
      <c r="EM1117">
        <v>70.32305908203125</v>
      </c>
      <c r="EN1117">
        <v>133.39117431640625</v>
      </c>
      <c r="EO1117">
        <v>134.21939086914062</v>
      </c>
      <c r="EP1117">
        <v>136.21751403808594</v>
      </c>
      <c r="EQ1117">
        <v>136.54502868652344</v>
      </c>
      <c r="ER1117">
        <v>126.74459838867188</v>
      </c>
      <c r="ES1117">
        <v>72.791458129882813</v>
      </c>
      <c r="ET1117">
        <v>58.260139465332031</v>
      </c>
      <c r="EU1117">
        <v>47.706825256347656</v>
      </c>
      <c r="EV1117">
        <v>48.601787567138672</v>
      </c>
      <c r="EW1117">
        <v>43.687168121337891</v>
      </c>
      <c r="EX1117">
        <v>44.269721984863281</v>
      </c>
      <c r="EY1117">
        <v>78.549446105957031</v>
      </c>
      <c r="EZ1117">
        <v>77.588897705078125</v>
      </c>
      <c r="FA1117">
        <v>76.477210998535156</v>
      </c>
      <c r="FB1117">
        <v>75.554557800292969</v>
      </c>
      <c r="FC1117">
        <v>74.686019897460938</v>
      </c>
      <c r="FD1117">
        <v>73.815223693847656</v>
      </c>
      <c r="FE1117">
        <v>73.369117736816406</v>
      </c>
      <c r="FF1117">
        <v>73.236885070800781</v>
      </c>
      <c r="FG1117">
        <v>75.517379760742187</v>
      </c>
      <c r="FH1117">
        <v>79.502960205078125</v>
      </c>
      <c r="FI1117">
        <v>83.532630920410156</v>
      </c>
      <c r="FJ1117">
        <v>87.560569763183594</v>
      </c>
      <c r="FK1117">
        <v>90.795509338378906</v>
      </c>
      <c r="FL1117">
        <v>93.226913452148437</v>
      </c>
      <c r="FM1117">
        <v>94.623794555664063</v>
      </c>
      <c r="FN1117">
        <v>94.93475341796875</v>
      </c>
      <c r="FO1117">
        <v>94.547164916992188</v>
      </c>
      <c r="FP1117">
        <v>93.465316772460938</v>
      </c>
      <c r="FQ1117">
        <v>92.664344787597656</v>
      </c>
      <c r="FR1117">
        <v>90.602119445800781</v>
      </c>
      <c r="FS1117">
        <v>87.510726928710938</v>
      </c>
      <c r="FT1117">
        <v>84.531951904296875</v>
      </c>
      <c r="FU1117">
        <v>82.577156066894531</v>
      </c>
      <c r="FV1117">
        <v>80.702117919921875</v>
      </c>
      <c r="FW1117">
        <v>1</v>
      </c>
    </row>
    <row r="1118" spans="1:179" x14ac:dyDescent="0.2">
      <c r="A1118" t="s">
        <v>241</v>
      </c>
      <c r="B1118" t="s">
        <v>248</v>
      </c>
      <c r="C1118" t="s">
        <v>217</v>
      </c>
      <c r="D1118" t="s">
        <v>44</v>
      </c>
      <c r="E1118">
        <v>2015</v>
      </c>
      <c r="F1118" t="s">
        <v>224</v>
      </c>
      <c r="G1118" t="s">
        <v>10</v>
      </c>
      <c r="H1118">
        <v>773</v>
      </c>
      <c r="K1118">
        <v>548.66437375643886</v>
      </c>
      <c r="L1118">
        <v>542.29327268199006</v>
      </c>
      <c r="M1118">
        <v>536.46913718947712</v>
      </c>
      <c r="N1118">
        <v>538.65360691007118</v>
      </c>
      <c r="O1118">
        <v>546.00491690709237</v>
      </c>
      <c r="P1118">
        <v>574.9027102605146</v>
      </c>
      <c r="Q1118">
        <v>624.33163025429781</v>
      </c>
      <c r="R1118">
        <v>637.08192956224025</v>
      </c>
      <c r="S1118">
        <v>652.93768642591976</v>
      </c>
      <c r="T1118">
        <v>669.18979321201107</v>
      </c>
      <c r="U1118">
        <v>686.44694361603865</v>
      </c>
      <c r="V1118">
        <v>696.60936583195496</v>
      </c>
      <c r="W1118">
        <v>700.77341617160346</v>
      </c>
      <c r="X1118">
        <v>706.86412497612514</v>
      </c>
      <c r="Y1118">
        <v>706.18166729732059</v>
      </c>
      <c r="Z1118">
        <v>698.46966359801081</v>
      </c>
      <c r="AA1118">
        <v>693.69816575191044</v>
      </c>
      <c r="AB1118">
        <v>682.66972326119617</v>
      </c>
      <c r="AC1118">
        <v>658.70637810871835</v>
      </c>
      <c r="AD1118">
        <v>654.73034696694765</v>
      </c>
      <c r="AE1118">
        <v>648.20334009087355</v>
      </c>
      <c r="AF1118">
        <v>634.61365227875604</v>
      </c>
      <c r="AG1118">
        <v>609.90718677547784</v>
      </c>
      <c r="AH1118">
        <v>575.89099472578891</v>
      </c>
      <c r="AI1118">
        <v>-5.8472766876220703</v>
      </c>
      <c r="AJ1118">
        <v>-3.8735828399658203</v>
      </c>
      <c r="AK1118">
        <v>-5.2045764923095703</v>
      </c>
      <c r="AL1118">
        <v>-4.920222282409668</v>
      </c>
      <c r="AM1118">
        <v>-7.6959314346313477</v>
      </c>
      <c r="AN1118">
        <v>-7.3201308250427246</v>
      </c>
      <c r="AO1118">
        <v>-8.3633127212524414</v>
      </c>
      <c r="AP1118">
        <v>-7.5318341255187988</v>
      </c>
      <c r="AQ1118">
        <v>-9.4367122650146484</v>
      </c>
      <c r="AR1118">
        <v>-9.3164224624633789</v>
      </c>
      <c r="AS1118">
        <v>-6.7468581199645996</v>
      </c>
      <c r="AT1118">
        <v>-6.5252141952514648</v>
      </c>
      <c r="AU1118">
        <v>27.343759536743164</v>
      </c>
      <c r="AV1118">
        <v>78.963447570800781</v>
      </c>
      <c r="AW1118">
        <v>80.011276245117187</v>
      </c>
      <c r="AX1118">
        <v>80.062339782714844</v>
      </c>
      <c r="AY1118">
        <v>78.225135803222656</v>
      </c>
      <c r="AZ1118">
        <v>67.598945617675781</v>
      </c>
      <c r="BA1118">
        <v>29.214292526245117</v>
      </c>
      <c r="BB1118">
        <v>14.140901565551758</v>
      </c>
      <c r="BC1118">
        <v>5.5148782730102539</v>
      </c>
      <c r="BD1118">
        <v>5.9742217063903809</v>
      </c>
      <c r="BE1118">
        <v>3.8636424541473389</v>
      </c>
      <c r="BF1118">
        <v>3.8321466445922852</v>
      </c>
      <c r="BG1118">
        <v>-0.43915960192680359</v>
      </c>
      <c r="BH1118">
        <v>1.2675009965896606</v>
      </c>
      <c r="BI1118">
        <v>-0.29831770062446594</v>
      </c>
      <c r="BJ1118">
        <v>-0.45554032921791077</v>
      </c>
      <c r="BK1118">
        <v>-3.0378479957580566</v>
      </c>
      <c r="BL1118">
        <v>-2.4811863899230957</v>
      </c>
      <c r="BM1118">
        <v>-2.9978983402252197</v>
      </c>
      <c r="BN1118">
        <v>-2.1270644664764404</v>
      </c>
      <c r="BO1118">
        <v>-3.4274673461914063</v>
      </c>
      <c r="BP1118">
        <v>-2.7355144023895264</v>
      </c>
      <c r="BQ1118">
        <v>1.577648401260376</v>
      </c>
      <c r="BR1118">
        <v>1.8580642938613892</v>
      </c>
      <c r="BS1118">
        <v>42.59356689453125</v>
      </c>
      <c r="BT1118">
        <v>98.539657592773438</v>
      </c>
      <c r="BU1118">
        <v>99.410758972167969</v>
      </c>
      <c r="BV1118">
        <v>100.22130584716797</v>
      </c>
      <c r="BW1118">
        <v>99.264129638671875</v>
      </c>
      <c r="BX1118">
        <v>88.670364379882813</v>
      </c>
      <c r="BY1118">
        <v>41.663806915283203</v>
      </c>
      <c r="BZ1118">
        <v>26.413095474243164</v>
      </c>
      <c r="CA1118">
        <v>17.457117080688477</v>
      </c>
      <c r="CB1118">
        <v>18.067974090576172</v>
      </c>
      <c r="CC1118">
        <v>15.623961448669434</v>
      </c>
      <c r="CD1118">
        <v>15.803885459899902</v>
      </c>
      <c r="CE1118">
        <v>3.3064858913421631</v>
      </c>
      <c r="CF1118">
        <v>4.8281998634338379</v>
      </c>
      <c r="CG1118">
        <v>3.0997421741485596</v>
      </c>
      <c r="CH1118">
        <v>2.6366848945617676</v>
      </c>
      <c r="CI1118">
        <v>0.18832653760910034</v>
      </c>
      <c r="CJ1118">
        <v>0.87025165557861328</v>
      </c>
      <c r="CK1118">
        <v>0.71817123889923096</v>
      </c>
      <c r="CL1118">
        <v>1.6162624359130859</v>
      </c>
      <c r="CM1118">
        <v>0.73451727628707886</v>
      </c>
      <c r="CN1118">
        <v>1.8224025964736938</v>
      </c>
      <c r="CO1118">
        <v>7.3431763648986816</v>
      </c>
      <c r="CP1118">
        <v>7.6642975807189941</v>
      </c>
      <c r="CQ1118">
        <v>53.155540466308594</v>
      </c>
      <c r="CR1118">
        <v>112.09807586669922</v>
      </c>
      <c r="CS1118">
        <v>112.84678649902344</v>
      </c>
      <c r="CT1118">
        <v>114.18334197998047</v>
      </c>
      <c r="CU1118">
        <v>113.83567810058594</v>
      </c>
      <c r="CV1118">
        <v>103.26436614990234</v>
      </c>
      <c r="CW1118">
        <v>50.286300659179687</v>
      </c>
      <c r="CX1118">
        <v>34.912776947021484</v>
      </c>
      <c r="CY1118">
        <v>25.728275299072266</v>
      </c>
      <c r="CZ1118">
        <v>26.444070816040039</v>
      </c>
      <c r="DA1118">
        <v>23.769123077392578</v>
      </c>
      <c r="DB1118">
        <v>24.095476150512695</v>
      </c>
      <c r="DC1118">
        <v>7.052131175994873</v>
      </c>
      <c r="DD1118">
        <v>8.3888988494873047</v>
      </c>
      <c r="DE1118">
        <v>6.4978017807006836</v>
      </c>
      <c r="DF1118">
        <v>5.728909969329834</v>
      </c>
      <c r="DG1118">
        <v>3.4145009517669678</v>
      </c>
      <c r="DH1118">
        <v>4.2216897010803223</v>
      </c>
      <c r="DI1118">
        <v>4.4342408180236816</v>
      </c>
      <c r="DJ1118">
        <v>5.3595890998840332</v>
      </c>
      <c r="DK1118">
        <v>4.8965020179748535</v>
      </c>
      <c r="DL1118">
        <v>6.3803195953369141</v>
      </c>
      <c r="DM1118">
        <v>13.108704566955566</v>
      </c>
      <c r="DN1118">
        <v>13.47053050994873</v>
      </c>
      <c r="DO1118">
        <v>63.717510223388672</v>
      </c>
      <c r="DP1118">
        <v>125.656494140625</v>
      </c>
      <c r="DQ1118">
        <v>126.28281402587891</v>
      </c>
      <c r="DR1118">
        <v>128.1453857421875</v>
      </c>
      <c r="DS1118">
        <v>128.4072265625</v>
      </c>
      <c r="DT1118">
        <v>117.85837554931641</v>
      </c>
      <c r="DU1118">
        <v>58.908794403076172</v>
      </c>
      <c r="DV1118">
        <v>43.412464141845703</v>
      </c>
      <c r="DW1118">
        <v>33.999431610107422</v>
      </c>
      <c r="DX1118">
        <v>34.820167541503906</v>
      </c>
      <c r="DY1118">
        <v>31.914283752441406</v>
      </c>
      <c r="DZ1118">
        <v>32.387065887451172</v>
      </c>
      <c r="EA1118">
        <v>12.460247993469238</v>
      </c>
      <c r="EB1118">
        <v>13.529982566833496</v>
      </c>
      <c r="EC1118">
        <v>11.404060363769531</v>
      </c>
      <c r="ED1118">
        <v>10.193592071533203</v>
      </c>
      <c r="EE1118">
        <v>8.0725841522216797</v>
      </c>
      <c r="EF1118">
        <v>9.060633659362793</v>
      </c>
      <c r="EG1118">
        <v>9.7996549606323242</v>
      </c>
      <c r="EH1118">
        <v>10.764358520507813</v>
      </c>
      <c r="EI1118">
        <v>10.905746459960937</v>
      </c>
      <c r="EJ1118">
        <v>12.961227416992188</v>
      </c>
      <c r="EK1118">
        <v>21.433210372924805</v>
      </c>
      <c r="EL1118">
        <v>21.853809356689453</v>
      </c>
      <c r="EM1118">
        <v>78.967315673828125</v>
      </c>
      <c r="EN1118">
        <v>145.23269653320312</v>
      </c>
      <c r="EO1118">
        <v>145.68229675292969</v>
      </c>
      <c r="EP1118">
        <v>148.30435180664062</v>
      </c>
      <c r="EQ1118">
        <v>149.44622802734375</v>
      </c>
      <c r="ER1118">
        <v>138.92979431152344</v>
      </c>
      <c r="ES1118">
        <v>71.358306884765625</v>
      </c>
      <c r="ET1118">
        <v>55.684654235839844</v>
      </c>
      <c r="EU1118">
        <v>45.941673278808594</v>
      </c>
      <c r="EV1118">
        <v>46.913917541503906</v>
      </c>
      <c r="EW1118">
        <v>43.674602508544922</v>
      </c>
      <c r="EX1118">
        <v>44.358806610107422</v>
      </c>
      <c r="EY1118">
        <v>78.999641418457031</v>
      </c>
      <c r="EZ1118">
        <v>77.84246826171875</v>
      </c>
      <c r="FA1118">
        <v>76.626373291015625</v>
      </c>
      <c r="FB1118">
        <v>75.748123168945313</v>
      </c>
      <c r="FC1118">
        <v>74.73406982421875</v>
      </c>
      <c r="FD1118">
        <v>73.801666259765625</v>
      </c>
      <c r="FE1118">
        <v>73.42022705078125</v>
      </c>
      <c r="FF1118">
        <v>73.164077758789063</v>
      </c>
      <c r="FG1118">
        <v>75.317573547363281</v>
      </c>
      <c r="FH1118">
        <v>79.729713439941406</v>
      </c>
      <c r="FI1118">
        <v>84.469673156738281</v>
      </c>
      <c r="FJ1118">
        <v>88.858749389648438</v>
      </c>
      <c r="FK1118">
        <v>92.555099487304688</v>
      </c>
      <c r="FL1118">
        <v>95.238929748535156</v>
      </c>
      <c r="FM1118">
        <v>96.34423828125</v>
      </c>
      <c r="FN1118">
        <v>96.621612548828125</v>
      </c>
      <c r="FO1118">
        <v>96.3792724609375</v>
      </c>
      <c r="FP1118">
        <v>95.595230102539063</v>
      </c>
      <c r="FQ1118">
        <v>94.309219360351563</v>
      </c>
      <c r="FR1118">
        <v>91.733047485351563</v>
      </c>
      <c r="FS1118">
        <v>88.067306518554688</v>
      </c>
      <c r="FT1118">
        <v>85.178871154785156</v>
      </c>
      <c r="FU1118">
        <v>82.991096496582031</v>
      </c>
      <c r="FV1118">
        <v>81.123641967773437</v>
      </c>
      <c r="FW1118">
        <v>1</v>
      </c>
    </row>
    <row r="1119" spans="1:179" x14ac:dyDescent="0.2">
      <c r="A1119" t="s">
        <v>241</v>
      </c>
      <c r="B1119" t="s">
        <v>248</v>
      </c>
      <c r="C1119" t="s">
        <v>217</v>
      </c>
      <c r="D1119" t="s">
        <v>44</v>
      </c>
      <c r="E1119">
        <v>2016</v>
      </c>
      <c r="F1119" t="s">
        <v>224</v>
      </c>
      <c r="G1119" t="s">
        <v>10</v>
      </c>
      <c r="H1119">
        <v>726</v>
      </c>
      <c r="K1119">
        <v>515.30444268011399</v>
      </c>
      <c r="L1119">
        <v>509.32071776646671</v>
      </c>
      <c r="M1119">
        <v>503.85070181870537</v>
      </c>
      <c r="N1119">
        <v>505.90235130816808</v>
      </c>
      <c r="O1119">
        <v>512.8066864688177</v>
      </c>
      <c r="P1119">
        <v>539.94743420884618</v>
      </c>
      <c r="Q1119">
        <v>586.37097363510816</v>
      </c>
      <c r="R1119">
        <v>598.34602847340932</v>
      </c>
      <c r="S1119">
        <v>613.23772259497423</v>
      </c>
      <c r="T1119">
        <v>628.50166766790949</v>
      </c>
      <c r="U1119">
        <v>644.70954756748029</v>
      </c>
      <c r="V1119">
        <v>654.25407341780692</v>
      </c>
      <c r="W1119">
        <v>658.16494079629592</v>
      </c>
      <c r="X1119">
        <v>663.88532186512793</v>
      </c>
      <c r="Y1119">
        <v>663.24435896848422</v>
      </c>
      <c r="Z1119">
        <v>656.00126097277916</v>
      </c>
      <c r="AA1119">
        <v>651.51988002554231</v>
      </c>
      <c r="AB1119">
        <v>641.16198959645317</v>
      </c>
      <c r="AC1119">
        <v>618.65566531356933</v>
      </c>
      <c r="AD1119">
        <v>614.92138500522162</v>
      </c>
      <c r="AE1119">
        <v>608.7912336109448</v>
      </c>
      <c r="AF1119">
        <v>596.02782692722917</v>
      </c>
      <c r="AG1119">
        <v>572.82356569635408</v>
      </c>
      <c r="AH1119">
        <v>540.87562861734784</v>
      </c>
      <c r="AI1119">
        <v>-5.7656702995300293</v>
      </c>
      <c r="AJ1119">
        <v>-3.8984558582305908</v>
      </c>
      <c r="AK1119">
        <v>-5.1366281509399414</v>
      </c>
      <c r="AL1119">
        <v>-4.8471980094909668</v>
      </c>
      <c r="AM1119">
        <v>-7.4639334678649902</v>
      </c>
      <c r="AN1119">
        <v>-7.1201438903808594</v>
      </c>
      <c r="AO1119">
        <v>-8.1265630722045898</v>
      </c>
      <c r="AP1119">
        <v>-7.3476333618164062</v>
      </c>
      <c r="AQ1119">
        <v>-9.1673078536987305</v>
      </c>
      <c r="AR1119">
        <v>-9.0832862854003906</v>
      </c>
      <c r="AS1119">
        <v>-6.7582697868347168</v>
      </c>
      <c r="AT1119">
        <v>-6.5530791282653809</v>
      </c>
      <c r="AU1119">
        <v>24.908802032470703</v>
      </c>
      <c r="AV1119">
        <v>73.1707763671875</v>
      </c>
      <c r="AW1119">
        <v>74.163841247558594</v>
      </c>
      <c r="AX1119">
        <v>74.173332214355469</v>
      </c>
      <c r="AY1119">
        <v>72.40325927734375</v>
      </c>
      <c r="AZ1119">
        <v>62.421524047851562</v>
      </c>
      <c r="BA1119">
        <v>26.807435989379883</v>
      </c>
      <c r="BB1119">
        <v>12.659521102905273</v>
      </c>
      <c r="BC1119">
        <v>4.5746898651123047</v>
      </c>
      <c r="BD1119">
        <v>4.9984302520751953</v>
      </c>
      <c r="BE1119">
        <v>3.0330674648284912</v>
      </c>
      <c r="BF1119">
        <v>2.9927773475646973</v>
      </c>
      <c r="BG1119">
        <v>-0.52454370260238647</v>
      </c>
      <c r="BH1119">
        <v>1.0838828086853027</v>
      </c>
      <c r="BI1119">
        <v>-0.38186392188072205</v>
      </c>
      <c r="BJ1119">
        <v>-0.52037519216537476</v>
      </c>
      <c r="BK1119">
        <v>-2.9496815204620361</v>
      </c>
      <c r="BL1119">
        <v>-2.4306149482727051</v>
      </c>
      <c r="BM1119">
        <v>-2.9268207550048828</v>
      </c>
      <c r="BN1119">
        <v>-2.1097512245178223</v>
      </c>
      <c r="BO1119">
        <v>-3.3436148166656494</v>
      </c>
      <c r="BP1119">
        <v>-2.7055821418762207</v>
      </c>
      <c r="BQ1119">
        <v>1.3091946840286255</v>
      </c>
      <c r="BR1119">
        <v>1.5713424682617187</v>
      </c>
      <c r="BS1119">
        <v>39.687732696533203</v>
      </c>
      <c r="BT1119">
        <v>92.14251708984375</v>
      </c>
      <c r="BU1119">
        <v>92.964317321777344</v>
      </c>
      <c r="BV1119">
        <v>93.7098388671875</v>
      </c>
      <c r="BW1119">
        <v>92.792625427246094</v>
      </c>
      <c r="BX1119">
        <v>82.842308044433594</v>
      </c>
      <c r="BY1119">
        <v>38.872535705566406</v>
      </c>
      <c r="BZ1119">
        <v>24.552776336669922</v>
      </c>
      <c r="CA1119">
        <v>16.14818000793457</v>
      </c>
      <c r="CB1119">
        <v>16.718755722045898</v>
      </c>
      <c r="CC1119">
        <v>14.430253982543945</v>
      </c>
      <c r="CD1119">
        <v>14.594856262207031</v>
      </c>
      <c r="CE1119">
        <v>3.1054446697235107</v>
      </c>
      <c r="CF1119">
        <v>4.5346355438232422</v>
      </c>
      <c r="CG1119">
        <v>2.911271333694458</v>
      </c>
      <c r="CH1119">
        <v>2.4763689041137695</v>
      </c>
      <c r="CI1119">
        <v>0.17687590420246124</v>
      </c>
      <c r="CJ1119">
        <v>0.81733852624893188</v>
      </c>
      <c r="CK1119">
        <v>0.67450487613677979</v>
      </c>
      <c r="CL1119">
        <v>1.5179902315139771</v>
      </c>
      <c r="CM1119">
        <v>0.68985700607299805</v>
      </c>
      <c r="CN1119">
        <v>1.7115966081619263</v>
      </c>
      <c r="CO1119">
        <v>6.8966960906982422</v>
      </c>
      <c r="CP1119">
        <v>7.1982922554016113</v>
      </c>
      <c r="CQ1119">
        <v>49.923572540283203</v>
      </c>
      <c r="CR1119">
        <v>105.28227996826172</v>
      </c>
      <c r="CS1119">
        <v>105.98546600341797</v>
      </c>
      <c r="CT1119">
        <v>107.24076080322266</v>
      </c>
      <c r="CU1119">
        <v>106.91423034667969</v>
      </c>
      <c r="CV1119">
        <v>96.985679626464844</v>
      </c>
      <c r="CW1119">
        <v>47.228790283203125</v>
      </c>
      <c r="CX1119">
        <v>32.790008544921875</v>
      </c>
      <c r="CY1119">
        <v>24.163942337036133</v>
      </c>
      <c r="CZ1119">
        <v>24.836215972900391</v>
      </c>
      <c r="DA1119">
        <v>22.323909759521484</v>
      </c>
      <c r="DB1119">
        <v>22.630420684814453</v>
      </c>
      <c r="DC1119">
        <v>6.7354331016540527</v>
      </c>
      <c r="DD1119">
        <v>7.9853882789611816</v>
      </c>
      <c r="DE1119">
        <v>6.20440673828125</v>
      </c>
      <c r="DF1119">
        <v>5.4731130599975586</v>
      </c>
      <c r="DG1119">
        <v>3.3034331798553467</v>
      </c>
      <c r="DH1119">
        <v>4.0652918815612793</v>
      </c>
      <c r="DI1119">
        <v>4.2758307456970215</v>
      </c>
      <c r="DJ1119">
        <v>5.1457314491271973</v>
      </c>
      <c r="DK1119">
        <v>4.7233290672302246</v>
      </c>
      <c r="DL1119">
        <v>6.1287755966186523</v>
      </c>
      <c r="DM1119">
        <v>12.484197616577148</v>
      </c>
      <c r="DN1119">
        <v>12.825242042541504</v>
      </c>
      <c r="DO1119">
        <v>60.159412384033203</v>
      </c>
      <c r="DP1119">
        <v>118.42205047607422</v>
      </c>
      <c r="DQ1119">
        <v>119.00662231445312</v>
      </c>
      <c r="DR1119">
        <v>120.77168273925781</v>
      </c>
      <c r="DS1119">
        <v>121.03584289550781</v>
      </c>
      <c r="DT1119">
        <v>111.12905120849609</v>
      </c>
      <c r="DU1119">
        <v>55.585041046142578</v>
      </c>
      <c r="DV1119">
        <v>41.027240753173828</v>
      </c>
      <c r="DW1119">
        <v>32.179706573486328</v>
      </c>
      <c r="DX1119">
        <v>32.953678131103516</v>
      </c>
      <c r="DY1119">
        <v>30.217567443847656</v>
      </c>
      <c r="DZ1119">
        <v>30.665985107421875</v>
      </c>
      <c r="EA1119">
        <v>11.976559638977051</v>
      </c>
      <c r="EB1119">
        <v>12.967726707458496</v>
      </c>
      <c r="EC1119">
        <v>10.959171295166016</v>
      </c>
      <c r="ED1119">
        <v>9.7999362945556641</v>
      </c>
      <c r="EE1119">
        <v>7.817685604095459</v>
      </c>
      <c r="EF1119">
        <v>8.7548208236694336</v>
      </c>
      <c r="EG1119">
        <v>9.4755725860595703</v>
      </c>
      <c r="EH1119">
        <v>10.383613586425781</v>
      </c>
      <c r="EI1119">
        <v>10.547021865844727</v>
      </c>
      <c r="EJ1119">
        <v>12.50648021697998</v>
      </c>
      <c r="EK1119">
        <v>20.551662445068359</v>
      </c>
      <c r="EL1119">
        <v>20.949663162231445</v>
      </c>
      <c r="EM1119">
        <v>74.938339233398438</v>
      </c>
      <c r="EN1119">
        <v>137.39378356933594</v>
      </c>
      <c r="EO1119">
        <v>137.80709838867187</v>
      </c>
      <c r="EP1119">
        <v>140.30818176269531</v>
      </c>
      <c r="EQ1119">
        <v>141.42520141601562</v>
      </c>
      <c r="ER1119">
        <v>131.54983520507812</v>
      </c>
      <c r="ES1119">
        <v>67.650138854980469</v>
      </c>
      <c r="ET1119">
        <v>52.920497894287109</v>
      </c>
      <c r="EU1119">
        <v>43.753196716308594</v>
      </c>
      <c r="EV1119">
        <v>44.674003601074219</v>
      </c>
      <c r="EW1119">
        <v>41.614753723144531</v>
      </c>
      <c r="EX1119">
        <v>42.268062591552734</v>
      </c>
      <c r="EY1119">
        <v>78.999641418457031</v>
      </c>
      <c r="EZ1119">
        <v>77.84246826171875</v>
      </c>
      <c r="FA1119">
        <v>76.626373291015625</v>
      </c>
      <c r="FB1119">
        <v>75.748123168945313</v>
      </c>
      <c r="FC1119">
        <v>74.73406982421875</v>
      </c>
      <c r="FD1119">
        <v>73.801666259765625</v>
      </c>
      <c r="FE1119">
        <v>73.42022705078125</v>
      </c>
      <c r="FF1119">
        <v>73.164077758789063</v>
      </c>
      <c r="FG1119">
        <v>75.317573547363281</v>
      </c>
      <c r="FH1119">
        <v>79.729713439941406</v>
      </c>
      <c r="FI1119">
        <v>84.469673156738281</v>
      </c>
      <c r="FJ1119">
        <v>88.858741760253906</v>
      </c>
      <c r="FK1119">
        <v>92.555099487304688</v>
      </c>
      <c r="FL1119">
        <v>95.238929748535156</v>
      </c>
      <c r="FM1119">
        <v>96.344245910644531</v>
      </c>
      <c r="FN1119">
        <v>96.621620178222656</v>
      </c>
      <c r="FO1119">
        <v>96.3792724609375</v>
      </c>
      <c r="FP1119">
        <v>95.595230102539063</v>
      </c>
      <c r="FQ1119">
        <v>94.309219360351563</v>
      </c>
      <c r="FR1119">
        <v>91.733047485351563</v>
      </c>
      <c r="FS1119">
        <v>88.067306518554688</v>
      </c>
      <c r="FT1119">
        <v>85.178871154785156</v>
      </c>
      <c r="FU1119">
        <v>82.991096496582031</v>
      </c>
      <c r="FV1119">
        <v>81.123641967773437</v>
      </c>
      <c r="FW1119">
        <v>1</v>
      </c>
    </row>
    <row r="1120" spans="1:179" x14ac:dyDescent="0.2">
      <c r="A1120" t="s">
        <v>241</v>
      </c>
      <c r="B1120" t="s">
        <v>248</v>
      </c>
      <c r="C1120" t="s">
        <v>217</v>
      </c>
      <c r="D1120" t="s">
        <v>44</v>
      </c>
      <c r="E1120" t="s">
        <v>250</v>
      </c>
      <c r="F1120" t="s">
        <v>224</v>
      </c>
      <c r="G1120" t="s">
        <v>10</v>
      </c>
      <c r="H1120">
        <v>712</v>
      </c>
      <c r="K1120">
        <v>505.36743014070612</v>
      </c>
      <c r="L1120">
        <v>499.49909399603916</v>
      </c>
      <c r="M1120">
        <v>494.13456056277477</v>
      </c>
      <c r="N1120">
        <v>496.14664641528742</v>
      </c>
      <c r="O1120">
        <v>502.91783984689266</v>
      </c>
      <c r="P1120">
        <v>529.53521137117957</v>
      </c>
      <c r="Q1120">
        <v>575.06352942191779</v>
      </c>
      <c r="R1120">
        <v>586.80765982589071</v>
      </c>
      <c r="S1120">
        <v>601.41218570981709</v>
      </c>
      <c r="T1120">
        <v>616.38178427344997</v>
      </c>
      <c r="U1120">
        <v>632.27711514441296</v>
      </c>
      <c r="V1120">
        <v>641.63758658419817</v>
      </c>
      <c r="W1120">
        <v>645.47303775292301</v>
      </c>
      <c r="X1120">
        <v>651.08310837770512</v>
      </c>
      <c r="Y1120">
        <v>650.45450570254059</v>
      </c>
      <c r="Z1120">
        <v>643.35108199146418</v>
      </c>
      <c r="AA1120">
        <v>638.95611898719585</v>
      </c>
      <c r="AB1120">
        <v>628.79796791934291</v>
      </c>
      <c r="AC1120">
        <v>606.72565084096902</v>
      </c>
      <c r="AD1120">
        <v>603.06338176368695</v>
      </c>
      <c r="AE1120">
        <v>597.05144289558609</v>
      </c>
      <c r="AF1120">
        <v>584.53416289231359</v>
      </c>
      <c r="AG1120">
        <v>561.77736741139188</v>
      </c>
      <c r="AH1120">
        <v>530.44550721732764</v>
      </c>
      <c r="AI1120">
        <v>-5.7396044731140137</v>
      </c>
      <c r="AJ1120">
        <v>-3.9041941165924072</v>
      </c>
      <c r="AK1120">
        <v>-5.1147937774658203</v>
      </c>
      <c r="AL1120">
        <v>-4.8239946365356445</v>
      </c>
      <c r="AM1120">
        <v>-7.3933143615722656</v>
      </c>
      <c r="AN1120">
        <v>-7.0590000152587891</v>
      </c>
      <c r="AO1120">
        <v>-8.0542974472045898</v>
      </c>
      <c r="AP1120">
        <v>-7.291008472442627</v>
      </c>
      <c r="AQ1120">
        <v>-9.0851058959960937</v>
      </c>
      <c r="AR1120">
        <v>-9.0117034912109375</v>
      </c>
      <c r="AS1120">
        <v>-6.7589640617370605</v>
      </c>
      <c r="AT1120">
        <v>-6.5586543083190918</v>
      </c>
      <c r="AU1120">
        <v>24.188451766967773</v>
      </c>
      <c r="AV1120">
        <v>71.45166015625</v>
      </c>
      <c r="AW1120">
        <v>72.428359985351563</v>
      </c>
      <c r="AX1120">
        <v>72.425712585449219</v>
      </c>
      <c r="AY1120">
        <v>70.675926208496094</v>
      </c>
      <c r="AZ1120">
        <v>60.886161804199219</v>
      </c>
      <c r="BA1120">
        <v>26.094547271728516</v>
      </c>
      <c r="BB1120">
        <v>12.222246170043945</v>
      </c>
      <c r="BC1120">
        <v>4.2985143661499023</v>
      </c>
      <c r="BD1120">
        <v>4.7116999626159668</v>
      </c>
      <c r="BE1120">
        <v>2.7894842624664307</v>
      </c>
      <c r="BF1120">
        <v>2.74664306640625</v>
      </c>
      <c r="BG1120">
        <v>-0.54925805330276489</v>
      </c>
      <c r="BH1120">
        <v>1.0298717021942139</v>
      </c>
      <c r="BI1120">
        <v>-0.40609759092330933</v>
      </c>
      <c r="BJ1120">
        <v>-0.53909397125244141</v>
      </c>
      <c r="BK1120">
        <v>-2.922799825668335</v>
      </c>
      <c r="BL1120">
        <v>-2.4149072170257568</v>
      </c>
      <c r="BM1120">
        <v>-2.9049351215362549</v>
      </c>
      <c r="BN1120">
        <v>-2.1038751602172852</v>
      </c>
      <c r="BO1120">
        <v>-3.317838191986084</v>
      </c>
      <c r="BP1120">
        <v>-2.6957910060882568</v>
      </c>
      <c r="BQ1120">
        <v>1.2303365468978882</v>
      </c>
      <c r="BR1120">
        <v>1.4870510101318359</v>
      </c>
      <c r="BS1120">
        <v>38.824188232421875</v>
      </c>
      <c r="BT1120">
        <v>90.239585876464844</v>
      </c>
      <c r="BU1120">
        <v>91.046676635742188</v>
      </c>
      <c r="BV1120">
        <v>91.772926330566406</v>
      </c>
      <c r="BW1120">
        <v>90.86773681640625</v>
      </c>
      <c r="BX1120">
        <v>81.109092712402344</v>
      </c>
      <c r="BY1120">
        <v>38.042751312255859</v>
      </c>
      <c r="BZ1120">
        <v>24.000270843505859</v>
      </c>
      <c r="CA1120">
        <v>15.759870529174805</v>
      </c>
      <c r="CB1120">
        <v>16.31846809387207</v>
      </c>
      <c r="CC1120">
        <v>14.076245307922363</v>
      </c>
      <c r="CD1120">
        <v>14.236311912536621</v>
      </c>
      <c r="CE1120">
        <v>3.0455598831176758</v>
      </c>
      <c r="CF1120">
        <v>4.4471907615661621</v>
      </c>
      <c r="CG1120">
        <v>2.8551311492919922</v>
      </c>
      <c r="CH1120">
        <v>2.4286153316497803</v>
      </c>
      <c r="CI1120">
        <v>0.1734650731086731</v>
      </c>
      <c r="CJ1120">
        <v>0.80157715082168579</v>
      </c>
      <c r="CK1120">
        <v>0.66149789094924927</v>
      </c>
      <c r="CL1120">
        <v>1.4887176752090454</v>
      </c>
      <c r="CM1120">
        <v>0.67655402421951294</v>
      </c>
      <c r="CN1120">
        <v>1.6785906553268433</v>
      </c>
      <c r="CO1120">
        <v>6.7637019157409668</v>
      </c>
      <c r="CP1120">
        <v>7.0594820976257324</v>
      </c>
      <c r="CQ1120">
        <v>48.960857391357422</v>
      </c>
      <c r="CR1120">
        <v>103.25204467773437</v>
      </c>
      <c r="CS1120">
        <v>103.94166564941406</v>
      </c>
      <c r="CT1120">
        <v>105.17275238037109</v>
      </c>
      <c r="CU1120">
        <v>104.85252380371094</v>
      </c>
      <c r="CV1120">
        <v>95.115432739257813</v>
      </c>
      <c r="CW1120">
        <v>46.318038940429688</v>
      </c>
      <c r="CX1120">
        <v>32.157695770263672</v>
      </c>
      <c r="CY1120">
        <v>23.697971343994141</v>
      </c>
      <c r="CZ1120">
        <v>24.357280731201172</v>
      </c>
      <c r="DA1120">
        <v>21.893421173095703</v>
      </c>
      <c r="DB1120">
        <v>22.194021224975586</v>
      </c>
      <c r="DC1120">
        <v>6.6403779983520508</v>
      </c>
      <c r="DD1120">
        <v>7.8645095825195313</v>
      </c>
      <c r="DE1120">
        <v>6.1163597106933594</v>
      </c>
      <c r="DF1120">
        <v>5.396324634552002</v>
      </c>
      <c r="DG1120">
        <v>3.2697298526763916</v>
      </c>
      <c r="DH1120">
        <v>4.018061637878418</v>
      </c>
      <c r="DI1120">
        <v>4.227931022644043</v>
      </c>
      <c r="DJ1120">
        <v>5.0813102722167969</v>
      </c>
      <c r="DK1120">
        <v>4.6709461212158203</v>
      </c>
      <c r="DL1120">
        <v>6.0529723167419434</v>
      </c>
      <c r="DM1120">
        <v>12.297066688537598</v>
      </c>
      <c r="DN1120">
        <v>12.631913185119629</v>
      </c>
      <c r="DO1120">
        <v>59.097526550292969</v>
      </c>
      <c r="DP1120">
        <v>116.26449584960937</v>
      </c>
      <c r="DQ1120">
        <v>116.83666229248047</v>
      </c>
      <c r="DR1120">
        <v>118.57257080078125</v>
      </c>
      <c r="DS1120">
        <v>118.83731079101562</v>
      </c>
      <c r="DT1120">
        <v>109.12177276611328</v>
      </c>
      <c r="DU1120">
        <v>54.593330383300781</v>
      </c>
      <c r="DV1120">
        <v>40.315116882324219</v>
      </c>
      <c r="DW1120">
        <v>31.636070251464844</v>
      </c>
      <c r="DX1120">
        <v>32.396091461181641</v>
      </c>
      <c r="DY1120">
        <v>29.710597991943359</v>
      </c>
      <c r="DZ1120">
        <v>30.151729583740234</v>
      </c>
      <c r="EA1120">
        <v>11.830724716186523</v>
      </c>
      <c r="EB1120">
        <v>12.798575401306152</v>
      </c>
      <c r="EC1120">
        <v>10.825056076049805</v>
      </c>
      <c r="ED1120">
        <v>9.6812257766723633</v>
      </c>
      <c r="EE1120">
        <v>7.7402443885803223</v>
      </c>
      <c r="EF1120">
        <v>8.6621541976928711</v>
      </c>
      <c r="EG1120">
        <v>9.377293586730957</v>
      </c>
      <c r="EH1120">
        <v>10.268444061279297</v>
      </c>
      <c r="EI1120">
        <v>10.438214302062988</v>
      </c>
      <c r="EJ1120">
        <v>12.368884086608887</v>
      </c>
      <c r="EK1120">
        <v>20.286367416381836</v>
      </c>
      <c r="EL1120">
        <v>20.677618026733398</v>
      </c>
      <c r="EM1120">
        <v>73.733261108398437</v>
      </c>
      <c r="EN1120">
        <v>135.05241394042969</v>
      </c>
      <c r="EO1120">
        <v>135.45498657226562</v>
      </c>
      <c r="EP1120">
        <v>137.91978454589844</v>
      </c>
      <c r="EQ1120">
        <v>139.02912902832031</v>
      </c>
      <c r="ER1120">
        <v>129.34469604492187</v>
      </c>
      <c r="ES1120">
        <v>66.541534423828125</v>
      </c>
      <c r="ET1120">
        <v>52.093143463134766</v>
      </c>
      <c r="EU1120">
        <v>43.097427368164063</v>
      </c>
      <c r="EV1120">
        <v>44.002861022949219</v>
      </c>
      <c r="EW1120">
        <v>40.997360229492188</v>
      </c>
      <c r="EX1120">
        <v>41.641399383544922</v>
      </c>
      <c r="EY1120">
        <v>78.999641418457031</v>
      </c>
      <c r="EZ1120">
        <v>77.84246826171875</v>
      </c>
      <c r="FA1120">
        <v>76.626373291015625</v>
      </c>
      <c r="FB1120">
        <v>75.748123168945313</v>
      </c>
      <c r="FC1120">
        <v>74.73406982421875</v>
      </c>
      <c r="FD1120">
        <v>73.801666259765625</v>
      </c>
      <c r="FE1120">
        <v>73.420234680175781</v>
      </c>
      <c r="FF1120">
        <v>73.164077758789063</v>
      </c>
      <c r="FG1120">
        <v>75.31756591796875</v>
      </c>
      <c r="FH1120">
        <v>79.729705810546875</v>
      </c>
      <c r="FI1120">
        <v>84.469673156738281</v>
      </c>
      <c r="FJ1120">
        <v>88.858749389648438</v>
      </c>
      <c r="FK1120">
        <v>92.555107116699219</v>
      </c>
      <c r="FL1120">
        <v>95.238929748535156</v>
      </c>
      <c r="FM1120">
        <v>96.34423828125</v>
      </c>
      <c r="FN1120">
        <v>96.621612548828125</v>
      </c>
      <c r="FO1120">
        <v>96.3792724609375</v>
      </c>
      <c r="FP1120">
        <v>95.595230102539063</v>
      </c>
      <c r="FQ1120">
        <v>94.309219360351563</v>
      </c>
      <c r="FR1120">
        <v>91.733047485351563</v>
      </c>
      <c r="FS1120">
        <v>88.067306518554688</v>
      </c>
      <c r="FT1120">
        <v>85.178871154785156</v>
      </c>
      <c r="FU1120">
        <v>82.991096496582031</v>
      </c>
      <c r="FV1120">
        <v>81.123641967773437</v>
      </c>
      <c r="FW1120">
        <v>1</v>
      </c>
    </row>
    <row r="1121" spans="1:179" x14ac:dyDescent="0.2">
      <c r="A1121" t="s">
        <v>241</v>
      </c>
      <c r="B1121" t="s">
        <v>248</v>
      </c>
      <c r="C1121" t="s">
        <v>217</v>
      </c>
      <c r="D1121" t="s">
        <v>45</v>
      </c>
      <c r="E1121">
        <v>2015</v>
      </c>
      <c r="F1121" t="s">
        <v>224</v>
      </c>
      <c r="G1121" t="s">
        <v>10</v>
      </c>
      <c r="H1121">
        <v>774</v>
      </c>
      <c r="K1121">
        <v>536.57137361935258</v>
      </c>
      <c r="L1121">
        <v>531.23008645919424</v>
      </c>
      <c r="M1121">
        <v>524.48596350377534</v>
      </c>
      <c r="N1121">
        <v>527.0368875355523</v>
      </c>
      <c r="O1121">
        <v>532.7548367429888</v>
      </c>
      <c r="P1121">
        <v>553.39620313726209</v>
      </c>
      <c r="Q1121">
        <v>587.02926493561017</v>
      </c>
      <c r="R1121">
        <v>602.46021504704891</v>
      </c>
      <c r="S1121">
        <v>614.44401179504314</v>
      </c>
      <c r="T1121">
        <v>633.6786927742819</v>
      </c>
      <c r="U1121">
        <v>649.55682043315994</v>
      </c>
      <c r="V1121">
        <v>656.83448124602967</v>
      </c>
      <c r="W1121">
        <v>664.80859055854216</v>
      </c>
      <c r="X1121">
        <v>668.28330729608285</v>
      </c>
      <c r="Y1121">
        <v>670.2217669419847</v>
      </c>
      <c r="Z1121">
        <v>659.22903027050711</v>
      </c>
      <c r="AA1121">
        <v>652.00065054124229</v>
      </c>
      <c r="AB1121">
        <v>642.92733408411573</v>
      </c>
      <c r="AC1121">
        <v>619.20151056991597</v>
      </c>
      <c r="AD1121">
        <v>608.19118719887092</v>
      </c>
      <c r="AE1121">
        <v>604.61652414380058</v>
      </c>
      <c r="AF1121">
        <v>596.21968402872653</v>
      </c>
      <c r="AG1121">
        <v>577.48334633087666</v>
      </c>
      <c r="AH1121">
        <v>552.61192929892229</v>
      </c>
      <c r="AI1121">
        <v>-5.5762534141540527</v>
      </c>
      <c r="AJ1121">
        <v>-4.4908237457275391</v>
      </c>
      <c r="AK1121">
        <v>-5.4786367416381836</v>
      </c>
      <c r="AL1121">
        <v>-5.2210607528686523</v>
      </c>
      <c r="AM1121">
        <v>-7.6047706604003906</v>
      </c>
      <c r="AN1121">
        <v>-7.4113888740539551</v>
      </c>
      <c r="AO1121">
        <v>-8.1950788497924805</v>
      </c>
      <c r="AP1121">
        <v>-7.1568188667297363</v>
      </c>
      <c r="AQ1121">
        <v>-9.2678375244140625</v>
      </c>
      <c r="AR1121">
        <v>-8.8599014282226563</v>
      </c>
      <c r="AS1121">
        <v>-6.0812921524047852</v>
      </c>
      <c r="AT1121">
        <v>-5.963470458984375</v>
      </c>
      <c r="AU1121">
        <v>23.102327346801758</v>
      </c>
      <c r="AV1121">
        <v>71.197731018066406</v>
      </c>
      <c r="AW1121">
        <v>73.438255310058594</v>
      </c>
      <c r="AX1121">
        <v>72.777107238769531</v>
      </c>
      <c r="AY1121">
        <v>71.307586669921875</v>
      </c>
      <c r="AZ1121">
        <v>61.017326354980469</v>
      </c>
      <c r="BA1121">
        <v>29.260440826416016</v>
      </c>
      <c r="BB1121">
        <v>15.481156349182129</v>
      </c>
      <c r="BC1121">
        <v>6.4893527030944824</v>
      </c>
      <c r="BD1121">
        <v>6.8667411804199219</v>
      </c>
      <c r="BE1121">
        <v>4.0889687538146973</v>
      </c>
      <c r="BF1121">
        <v>4.3079938888549805</v>
      </c>
      <c r="BG1121">
        <v>-0.26905187964439392</v>
      </c>
      <c r="BH1121">
        <v>0.72798842191696167</v>
      </c>
      <c r="BI1121">
        <v>-0.78479808568954468</v>
      </c>
      <c r="BJ1121">
        <v>-0.84472578763961792</v>
      </c>
      <c r="BK1121">
        <v>-2.991894006729126</v>
      </c>
      <c r="BL1121">
        <v>-2.6018843650817871</v>
      </c>
      <c r="BM1121">
        <v>-2.9118525981903076</v>
      </c>
      <c r="BN1121">
        <v>-1.8556032180786133</v>
      </c>
      <c r="BO1121">
        <v>-3.2671008110046387</v>
      </c>
      <c r="BP1121">
        <v>-2.3841762542724609</v>
      </c>
      <c r="BQ1121">
        <v>2.3695194721221924</v>
      </c>
      <c r="BR1121">
        <v>2.4731574058532715</v>
      </c>
      <c r="BS1121">
        <v>34.982513427734375</v>
      </c>
      <c r="BT1121">
        <v>86.348670959472656</v>
      </c>
      <c r="BU1121">
        <v>88.832443237304688</v>
      </c>
      <c r="BV1121">
        <v>88.265220642089844</v>
      </c>
      <c r="BW1121">
        <v>87.320831298828125</v>
      </c>
      <c r="BX1121">
        <v>77.611259460449219</v>
      </c>
      <c r="BY1121">
        <v>42.541213989257813</v>
      </c>
      <c r="BZ1121">
        <v>28.73468017578125</v>
      </c>
      <c r="CA1121">
        <v>19.289743423461914</v>
      </c>
      <c r="CB1121">
        <v>19.896389007568359</v>
      </c>
      <c r="CC1121">
        <v>16.376838684082031</v>
      </c>
      <c r="CD1121">
        <v>16.554931640625</v>
      </c>
      <c r="CE1121">
        <v>3.4066998958587646</v>
      </c>
      <c r="CF1121">
        <v>4.342522144317627</v>
      </c>
      <c r="CG1121">
        <v>2.4661402702331543</v>
      </c>
      <c r="CH1121">
        <v>2.1863105297088623</v>
      </c>
      <c r="CI1121">
        <v>0.20297054946422577</v>
      </c>
      <c r="CJ1121">
        <v>0.72916346788406372</v>
      </c>
      <c r="CK1121">
        <v>0.74729347229003906</v>
      </c>
      <c r="CL1121">
        <v>1.8160024881362915</v>
      </c>
      <c r="CM1121">
        <v>0.88899099826812744</v>
      </c>
      <c r="CN1121">
        <v>2.10089111328125</v>
      </c>
      <c r="CO1121">
        <v>8.2225255966186523</v>
      </c>
      <c r="CP1121">
        <v>8.316340446472168</v>
      </c>
      <c r="CQ1121">
        <v>43.210693359375</v>
      </c>
      <c r="CR1121">
        <v>96.842170715332031</v>
      </c>
      <c r="CS1121">
        <v>99.494407653808594</v>
      </c>
      <c r="CT1121">
        <v>98.99224853515625</v>
      </c>
      <c r="CU1121">
        <v>98.411552429199219</v>
      </c>
      <c r="CV1121">
        <v>89.104164123535156</v>
      </c>
      <c r="CW1121">
        <v>51.73944091796875</v>
      </c>
      <c r="CX1121">
        <v>37.914031982421875</v>
      </c>
      <c r="CY1121">
        <v>28.155254364013672</v>
      </c>
      <c r="CZ1121">
        <v>28.920682907104492</v>
      </c>
      <c r="DA1121">
        <v>24.887378692626953</v>
      </c>
      <c r="DB1121">
        <v>25.037124633789063</v>
      </c>
      <c r="DC1121">
        <v>7.082451343536377</v>
      </c>
      <c r="DD1121">
        <v>7.9570555686950684</v>
      </c>
      <c r="DE1121">
        <v>5.717078685760498</v>
      </c>
      <c r="DF1121">
        <v>5.2173466682434082</v>
      </c>
      <c r="DG1121">
        <v>3.3978350162506104</v>
      </c>
      <c r="DH1121">
        <v>4.060211181640625</v>
      </c>
      <c r="DI1121">
        <v>4.4064397811889648</v>
      </c>
      <c r="DJ1121">
        <v>5.4876084327697754</v>
      </c>
      <c r="DK1121">
        <v>5.0450825691223145</v>
      </c>
      <c r="DL1121">
        <v>6.5859584808349609</v>
      </c>
      <c r="DM1121">
        <v>14.075531959533691</v>
      </c>
      <c r="DN1121">
        <v>14.159523010253906</v>
      </c>
      <c r="DO1121">
        <v>51.438873291015625</v>
      </c>
      <c r="DP1121">
        <v>107.33567047119141</v>
      </c>
      <c r="DQ1121">
        <v>110.1563720703125</v>
      </c>
      <c r="DR1121">
        <v>109.71926879882812</v>
      </c>
      <c r="DS1121">
        <v>109.50227355957031</v>
      </c>
      <c r="DT1121">
        <v>100.59706878662109</v>
      </c>
      <c r="DU1121">
        <v>60.937664031982422</v>
      </c>
      <c r="DV1121">
        <v>47.093379974365234</v>
      </c>
      <c r="DW1121">
        <v>37.020763397216797</v>
      </c>
      <c r="DX1121">
        <v>37.944976806640625</v>
      </c>
      <c r="DY1121">
        <v>33.397918701171875</v>
      </c>
      <c r="DZ1121">
        <v>33.519317626953125</v>
      </c>
      <c r="EA1121">
        <v>12.389653205871582</v>
      </c>
      <c r="EB1121">
        <v>13.175868034362793</v>
      </c>
      <c r="EC1121">
        <v>10.410917282104492</v>
      </c>
      <c r="ED1121">
        <v>9.5936822891235352</v>
      </c>
      <c r="EE1121">
        <v>8.010711669921875</v>
      </c>
      <c r="EF1121">
        <v>8.869715690612793</v>
      </c>
      <c r="EG1121">
        <v>9.6896657943725586</v>
      </c>
      <c r="EH1121">
        <v>10.788824081420898</v>
      </c>
      <c r="EI1121">
        <v>11.045819282531738</v>
      </c>
      <c r="EJ1121">
        <v>13.06168270111084</v>
      </c>
      <c r="EK1121">
        <v>22.526344299316406</v>
      </c>
      <c r="EL1121">
        <v>22.596151351928711</v>
      </c>
      <c r="EM1121">
        <v>63.319057464599609</v>
      </c>
      <c r="EN1121">
        <v>122.48661041259766</v>
      </c>
      <c r="EO1121">
        <v>125.55055999755859</v>
      </c>
      <c r="EP1121">
        <v>125.20738983154297</v>
      </c>
      <c r="EQ1121">
        <v>125.51551055908203</v>
      </c>
      <c r="ER1121">
        <v>117.19100189208984</v>
      </c>
      <c r="ES1121">
        <v>74.218437194824219</v>
      </c>
      <c r="ET1121">
        <v>60.346904754638672</v>
      </c>
      <c r="EU1121">
        <v>49.821155548095703</v>
      </c>
      <c r="EV1121">
        <v>50.974624633789063</v>
      </c>
      <c r="EW1121">
        <v>45.685791015625</v>
      </c>
      <c r="EX1121">
        <v>45.766254425048828</v>
      </c>
      <c r="EY1121">
        <v>73.940711975097656</v>
      </c>
      <c r="EZ1121">
        <v>73.172782897949219</v>
      </c>
      <c r="FA1121">
        <v>72.43017578125</v>
      </c>
      <c r="FB1121">
        <v>71.207054138183594</v>
      </c>
      <c r="FC1121">
        <v>70.142074584960938</v>
      </c>
      <c r="FD1121">
        <v>69.398063659667969</v>
      </c>
      <c r="FE1121">
        <v>68.986351013183594</v>
      </c>
      <c r="FF1121">
        <v>68.634536743164062</v>
      </c>
      <c r="FG1121">
        <v>69.482162475585937</v>
      </c>
      <c r="FH1121">
        <v>72.930610656738281</v>
      </c>
      <c r="FI1121">
        <v>77.230949401855469</v>
      </c>
      <c r="FJ1121">
        <v>81.728118896484375</v>
      </c>
      <c r="FK1121">
        <v>85.3470458984375</v>
      </c>
      <c r="FL1121">
        <v>87.837211608886719</v>
      </c>
      <c r="FM1121">
        <v>89.157806396484375</v>
      </c>
      <c r="FN1121">
        <v>89.519973754882813</v>
      </c>
      <c r="FO1121">
        <v>88.830299377441406</v>
      </c>
      <c r="FP1121">
        <v>87.30645751953125</v>
      </c>
      <c r="FQ1121">
        <v>85.32769775390625</v>
      </c>
      <c r="FR1121">
        <v>82.337753295898438</v>
      </c>
      <c r="FS1121">
        <v>79.369804382324219</v>
      </c>
      <c r="FT1121">
        <v>77.318260192871094</v>
      </c>
      <c r="FU1121">
        <v>75.788192749023438</v>
      </c>
      <c r="FV1121">
        <v>74.267341613769531</v>
      </c>
      <c r="FW1121">
        <v>1</v>
      </c>
    </row>
    <row r="1122" spans="1:179" x14ac:dyDescent="0.2">
      <c r="A1122" t="s">
        <v>241</v>
      </c>
      <c r="B1122" t="s">
        <v>248</v>
      </c>
      <c r="C1122" t="s">
        <v>217</v>
      </c>
      <c r="D1122" t="s">
        <v>45</v>
      </c>
      <c r="E1122">
        <v>2016</v>
      </c>
      <c r="F1122" t="s">
        <v>224</v>
      </c>
      <c r="G1122" t="s">
        <v>10</v>
      </c>
      <c r="H1122">
        <v>727</v>
      </c>
      <c r="K1122">
        <v>503.9888819853474</v>
      </c>
      <c r="L1122">
        <v>498.97193643190099</v>
      </c>
      <c r="M1122">
        <v>492.63734021568712</v>
      </c>
      <c r="N1122">
        <v>495.03336308295582</v>
      </c>
      <c r="O1122">
        <v>500.40409822271647</v>
      </c>
      <c r="P1122">
        <v>519.79204834689995</v>
      </c>
      <c r="Q1122">
        <v>551.38279248678066</v>
      </c>
      <c r="R1122">
        <v>565.87672105625279</v>
      </c>
      <c r="S1122">
        <v>577.13281935214764</v>
      </c>
      <c r="T1122">
        <v>595.19950296136449</v>
      </c>
      <c r="U1122">
        <v>610.11345515296603</v>
      </c>
      <c r="V1122">
        <v>616.94919102420215</v>
      </c>
      <c r="W1122">
        <v>624.43908454108794</v>
      </c>
      <c r="X1122">
        <v>627.70280447555001</v>
      </c>
      <c r="Y1122">
        <v>629.52355407658933</v>
      </c>
      <c r="Z1122">
        <v>619.19833490999838</v>
      </c>
      <c r="AA1122">
        <v>612.40888764981582</v>
      </c>
      <c r="AB1122">
        <v>603.88653500598377</v>
      </c>
      <c r="AC1122">
        <v>581.60142712363802</v>
      </c>
      <c r="AD1122">
        <v>571.25968942501731</v>
      </c>
      <c r="AE1122">
        <v>567.90209249485474</v>
      </c>
      <c r="AF1122">
        <v>560.01513791861544</v>
      </c>
      <c r="AG1122">
        <v>542.41653628508288</v>
      </c>
      <c r="AH1122">
        <v>519.05539887092539</v>
      </c>
      <c r="AI1122">
        <v>-5.5061111450195313</v>
      </c>
      <c r="AJ1122">
        <v>-4.4821209907531738</v>
      </c>
      <c r="AK1122">
        <v>-5.383394718170166</v>
      </c>
      <c r="AL1122">
        <v>-5.125399112701416</v>
      </c>
      <c r="AM1122">
        <v>-7.3763270378112793</v>
      </c>
      <c r="AN1122">
        <v>-7.2046337127685547</v>
      </c>
      <c r="AO1122">
        <v>-7.9646987915039062</v>
      </c>
      <c r="AP1122">
        <v>-6.9903960227966309</v>
      </c>
      <c r="AQ1122">
        <v>-9.0086116790771484</v>
      </c>
      <c r="AR1122">
        <v>-8.64947509765625</v>
      </c>
      <c r="AS1122">
        <v>-6.139503002166748</v>
      </c>
      <c r="AT1122">
        <v>-6.0281186103820801</v>
      </c>
      <c r="AU1122">
        <v>21.098508834838867</v>
      </c>
      <c r="AV1122">
        <v>66.107933044433594</v>
      </c>
      <c r="AW1122">
        <v>68.200103759765625</v>
      </c>
      <c r="AX1122">
        <v>67.574348449707031</v>
      </c>
      <c r="AY1122">
        <v>66.167510986328125</v>
      </c>
      <c r="AZ1122">
        <v>56.472728729248047</v>
      </c>
      <c r="BA1122">
        <v>26.81182861328125</v>
      </c>
      <c r="BB1122">
        <v>13.870651245117188</v>
      </c>
      <c r="BC1122">
        <v>5.4477829933166504</v>
      </c>
      <c r="BD1122">
        <v>5.7906570434570312</v>
      </c>
      <c r="BE1122">
        <v>3.2190861701965332</v>
      </c>
      <c r="BF1122">
        <v>3.4268794059753418</v>
      </c>
      <c r="BG1122">
        <v>-0.36256873607635498</v>
      </c>
      <c r="BH1122">
        <v>0.57575750350952148</v>
      </c>
      <c r="BI1122">
        <v>-0.8343009352684021</v>
      </c>
      <c r="BJ1122">
        <v>-0.88401764631271362</v>
      </c>
      <c r="BK1122">
        <v>-2.905698299407959</v>
      </c>
      <c r="BL1122">
        <v>-2.5434415340423584</v>
      </c>
      <c r="BM1122">
        <v>-2.8443930149078369</v>
      </c>
      <c r="BN1122">
        <v>-1.852655291557312</v>
      </c>
      <c r="BO1122">
        <v>-3.1929211616516113</v>
      </c>
      <c r="BP1122">
        <v>-2.3734431266784668</v>
      </c>
      <c r="BQ1122">
        <v>2.0507092475891113</v>
      </c>
      <c r="BR1122">
        <v>2.1483473777770996</v>
      </c>
      <c r="BS1122">
        <v>32.612342834472656</v>
      </c>
      <c r="BT1122">
        <v>80.791664123535156</v>
      </c>
      <c r="BU1122">
        <v>83.119575500488281</v>
      </c>
      <c r="BV1122">
        <v>82.584861755371094</v>
      </c>
      <c r="BW1122">
        <v>81.686943054199219</v>
      </c>
      <c r="BX1122">
        <v>72.554946899414063</v>
      </c>
      <c r="BY1122">
        <v>39.683063507080078</v>
      </c>
      <c r="BZ1122">
        <v>26.715473175048828</v>
      </c>
      <c r="CA1122">
        <v>17.853445053100586</v>
      </c>
      <c r="CB1122">
        <v>18.418506622314453</v>
      </c>
      <c r="CC1122">
        <v>15.128031730651855</v>
      </c>
      <c r="CD1122">
        <v>15.296156883239746</v>
      </c>
      <c r="CE1122">
        <v>3.1998331546783447</v>
      </c>
      <c r="CF1122">
        <v>4.0788288116455078</v>
      </c>
      <c r="CG1122">
        <v>2.3163876533508301</v>
      </c>
      <c r="CH1122">
        <v>2.0535500049591064</v>
      </c>
      <c r="CI1122">
        <v>0.19064547121524811</v>
      </c>
      <c r="CJ1122">
        <v>0.68488609790802002</v>
      </c>
      <c r="CK1122">
        <v>0.7019152045249939</v>
      </c>
      <c r="CL1122">
        <v>1.7057284116744995</v>
      </c>
      <c r="CM1122">
        <v>0.83500826358795166</v>
      </c>
      <c r="CN1122">
        <v>1.9733176231384277</v>
      </c>
      <c r="CO1122">
        <v>7.7232251167297363</v>
      </c>
      <c r="CP1122">
        <v>7.811342716217041</v>
      </c>
      <c r="CQ1122">
        <v>40.586788177490234</v>
      </c>
      <c r="CR1122">
        <v>90.961578369140625</v>
      </c>
      <c r="CS1122">
        <v>93.4527587890625</v>
      </c>
      <c r="CT1122">
        <v>92.981094360351563</v>
      </c>
      <c r="CU1122">
        <v>92.435661315917969</v>
      </c>
      <c r="CV1122">
        <v>83.693450927734375</v>
      </c>
      <c r="CW1122">
        <v>48.597640991210937</v>
      </c>
      <c r="CX1122">
        <v>35.611759185791016</v>
      </c>
      <c r="CY1122">
        <v>26.445568084716797</v>
      </c>
      <c r="CZ1122">
        <v>27.164518356323242</v>
      </c>
      <c r="DA1122">
        <v>23.376131057739258</v>
      </c>
      <c r="DB1122">
        <v>23.516782760620117</v>
      </c>
      <c r="DC1122">
        <v>6.7622346878051758</v>
      </c>
      <c r="DD1122">
        <v>7.5819001197814941</v>
      </c>
      <c r="DE1122">
        <v>5.4670758247375488</v>
      </c>
      <c r="DF1122">
        <v>4.9911179542541504</v>
      </c>
      <c r="DG1122">
        <v>3.2869892120361328</v>
      </c>
      <c r="DH1122">
        <v>3.9132137298583984</v>
      </c>
      <c r="DI1122">
        <v>4.2482233047485352</v>
      </c>
      <c r="DJ1122">
        <v>5.2641119956970215</v>
      </c>
      <c r="DK1122">
        <v>4.8629379272460938</v>
      </c>
      <c r="DL1122">
        <v>6.3200783729553223</v>
      </c>
      <c r="DM1122">
        <v>13.39574146270752</v>
      </c>
      <c r="DN1122">
        <v>13.474338531494141</v>
      </c>
      <c r="DO1122">
        <v>48.561233520507813</v>
      </c>
      <c r="DP1122">
        <v>101.13148498535156</v>
      </c>
      <c r="DQ1122">
        <v>103.78594207763672</v>
      </c>
      <c r="DR1122">
        <v>103.37732696533203</v>
      </c>
      <c r="DS1122">
        <v>103.18437194824219</v>
      </c>
      <c r="DT1122">
        <v>94.831947326660156</v>
      </c>
      <c r="DU1122">
        <v>57.512218475341797</v>
      </c>
      <c r="DV1122">
        <v>44.508041381835938</v>
      </c>
      <c r="DW1122">
        <v>35.037693023681641</v>
      </c>
      <c r="DX1122">
        <v>35.910526275634766</v>
      </c>
      <c r="DY1122">
        <v>31.624229431152344</v>
      </c>
      <c r="DZ1122">
        <v>31.737407684326172</v>
      </c>
      <c r="EA1122">
        <v>11.905776977539063</v>
      </c>
      <c r="EB1122">
        <v>12.639779090881348</v>
      </c>
      <c r="EC1122">
        <v>10.016169548034668</v>
      </c>
      <c r="ED1122">
        <v>9.2324991226196289</v>
      </c>
      <c r="EE1122">
        <v>7.7576179504394531</v>
      </c>
      <c r="EF1122">
        <v>8.574406623840332</v>
      </c>
      <c r="EG1122">
        <v>9.3685293197631836</v>
      </c>
      <c r="EH1122">
        <v>10.401853561401367</v>
      </c>
      <c r="EI1122">
        <v>10.678627967834473</v>
      </c>
      <c r="EJ1122">
        <v>12.596110343933105</v>
      </c>
      <c r="EK1122">
        <v>21.585952758789063</v>
      </c>
      <c r="EL1122">
        <v>21.65080451965332</v>
      </c>
      <c r="EM1122">
        <v>60.075065612792969</v>
      </c>
      <c r="EN1122">
        <v>115.81521606445312</v>
      </c>
      <c r="EO1122">
        <v>118.70541381835937</v>
      </c>
      <c r="EP1122">
        <v>118.38783264160156</v>
      </c>
      <c r="EQ1122">
        <v>118.70381164550781</v>
      </c>
      <c r="ER1122">
        <v>110.91416931152344</v>
      </c>
      <c r="ES1122">
        <v>70.383453369140625</v>
      </c>
      <c r="ET1122">
        <v>57.352863311767578</v>
      </c>
      <c r="EU1122">
        <v>47.443351745605469</v>
      </c>
      <c r="EV1122">
        <v>48.538379669189453</v>
      </c>
      <c r="EW1122">
        <v>43.533176422119141</v>
      </c>
      <c r="EX1122">
        <v>43.606685638427734</v>
      </c>
      <c r="EY1122">
        <v>73.940711975097656</v>
      </c>
      <c r="EZ1122">
        <v>73.172782897949219</v>
      </c>
      <c r="FA1122">
        <v>72.43017578125</v>
      </c>
      <c r="FB1122">
        <v>71.207054138183594</v>
      </c>
      <c r="FC1122">
        <v>70.142074584960938</v>
      </c>
      <c r="FD1122">
        <v>69.398063659667969</v>
      </c>
      <c r="FE1122">
        <v>68.986351013183594</v>
      </c>
      <c r="FF1122">
        <v>68.634536743164062</v>
      </c>
      <c r="FG1122">
        <v>69.482162475585937</v>
      </c>
      <c r="FH1122">
        <v>72.930610656738281</v>
      </c>
      <c r="FI1122">
        <v>77.230949401855469</v>
      </c>
      <c r="FJ1122">
        <v>81.728118896484375</v>
      </c>
      <c r="FK1122">
        <v>85.347038269042969</v>
      </c>
      <c r="FL1122">
        <v>87.837211608886719</v>
      </c>
      <c r="FM1122">
        <v>89.157806396484375</v>
      </c>
      <c r="FN1122">
        <v>89.519973754882813</v>
      </c>
      <c r="FO1122">
        <v>88.830291748046875</v>
      </c>
      <c r="FP1122">
        <v>87.30645751953125</v>
      </c>
      <c r="FQ1122">
        <v>85.32769775390625</v>
      </c>
      <c r="FR1122">
        <v>82.337753295898438</v>
      </c>
      <c r="FS1122">
        <v>79.369804382324219</v>
      </c>
      <c r="FT1122">
        <v>77.318252563476563</v>
      </c>
      <c r="FU1122">
        <v>75.788192749023438</v>
      </c>
      <c r="FV1122">
        <v>74.267341613769531</v>
      </c>
      <c r="FW1122">
        <v>1</v>
      </c>
    </row>
    <row r="1123" spans="1:179" x14ac:dyDescent="0.2">
      <c r="A1123" t="s">
        <v>241</v>
      </c>
      <c r="B1123" t="s">
        <v>248</v>
      </c>
      <c r="C1123" t="s">
        <v>217</v>
      </c>
      <c r="D1123" t="s">
        <v>45</v>
      </c>
      <c r="E1123" t="s">
        <v>250</v>
      </c>
      <c r="F1123" t="s">
        <v>224</v>
      </c>
      <c r="G1123" t="s">
        <v>10</v>
      </c>
      <c r="H1123">
        <v>713</v>
      </c>
      <c r="K1123">
        <v>494.28343974495766</v>
      </c>
      <c r="L1123">
        <v>489.36310682125816</v>
      </c>
      <c r="M1123">
        <v>483.15049758618665</v>
      </c>
      <c r="N1123">
        <v>485.50037970445919</v>
      </c>
      <c r="O1123">
        <v>490.76768928672112</v>
      </c>
      <c r="P1123">
        <v>509.7822808436793</v>
      </c>
      <c r="Q1123">
        <v>540.7646741211563</v>
      </c>
      <c r="R1123">
        <v>554.97948961984366</v>
      </c>
      <c r="S1123">
        <v>566.01882665626226</v>
      </c>
      <c r="T1123">
        <v>583.73759575270583</v>
      </c>
      <c r="U1123">
        <v>598.3643461834871</v>
      </c>
      <c r="V1123">
        <v>605.06844449988159</v>
      </c>
      <c r="W1123">
        <v>612.41410310808703</v>
      </c>
      <c r="X1123">
        <v>615.61497277808564</v>
      </c>
      <c r="Y1123">
        <v>617.4006596469975</v>
      </c>
      <c r="Z1123">
        <v>607.27427551670064</v>
      </c>
      <c r="AA1123">
        <v>600.61557423114004</v>
      </c>
      <c r="AB1123">
        <v>592.25733853490271</v>
      </c>
      <c r="AC1123">
        <v>570.40138043349907</v>
      </c>
      <c r="AD1123">
        <v>560.25879614111284</v>
      </c>
      <c r="AE1123">
        <v>556.96585722968598</v>
      </c>
      <c r="AF1123">
        <v>549.23078377041361</v>
      </c>
      <c r="AG1123">
        <v>531.97108282313457</v>
      </c>
      <c r="AH1123">
        <v>509.05981680339602</v>
      </c>
      <c r="AI1123">
        <v>-5.483497142791748</v>
      </c>
      <c r="AJ1123">
        <v>-4.477837085723877</v>
      </c>
      <c r="AK1123">
        <v>-5.3535032272338867</v>
      </c>
      <c r="AL1123">
        <v>-5.095484733581543</v>
      </c>
      <c r="AM1123">
        <v>-7.3067846298217773</v>
      </c>
      <c r="AN1123">
        <v>-7.1414885520935059</v>
      </c>
      <c r="AO1123">
        <v>-7.8943629264831543</v>
      </c>
      <c r="AP1123">
        <v>-6.9391055107116699</v>
      </c>
      <c r="AQ1123">
        <v>-8.9294500350952148</v>
      </c>
      <c r="AR1123">
        <v>-8.5846948623657227</v>
      </c>
      <c r="AS1123">
        <v>-6.1541032791137695</v>
      </c>
      <c r="AT1123">
        <v>-6.0446405410766602</v>
      </c>
      <c r="AU1123">
        <v>20.505475997924805</v>
      </c>
      <c r="AV1123">
        <v>64.59674072265625</v>
      </c>
      <c r="AW1123">
        <v>66.644790649414063</v>
      </c>
      <c r="AX1123">
        <v>66.029609680175781</v>
      </c>
      <c r="AY1123">
        <v>64.641609191894531</v>
      </c>
      <c r="AZ1123">
        <v>55.124393463134766</v>
      </c>
      <c r="BA1123">
        <v>26.086757659912109</v>
      </c>
      <c r="BB1123">
        <v>13.395220756530762</v>
      </c>
      <c r="BC1123">
        <v>5.1416773796081543</v>
      </c>
      <c r="BD1123">
        <v>5.4743461608886719</v>
      </c>
      <c r="BE1123">
        <v>2.9639544486999512</v>
      </c>
      <c r="BF1123">
        <v>3.1683905124664307</v>
      </c>
      <c r="BG1123">
        <v>-0.38972082734107971</v>
      </c>
      <c r="BH1123">
        <v>0.53110432624816895</v>
      </c>
      <c r="BI1123">
        <v>-0.84842383861541748</v>
      </c>
      <c r="BJ1123">
        <v>-0.8951408863067627</v>
      </c>
      <c r="BK1123">
        <v>-2.8794112205505371</v>
      </c>
      <c r="BL1123">
        <v>-2.5253951549530029</v>
      </c>
      <c r="BM1123">
        <v>-2.8235981464385986</v>
      </c>
      <c r="BN1123">
        <v>-1.85107421875</v>
      </c>
      <c r="BO1123">
        <v>-3.1700291633605957</v>
      </c>
      <c r="BP1123">
        <v>-2.3693869113922119</v>
      </c>
      <c r="BQ1123">
        <v>1.9568649530410767</v>
      </c>
      <c r="BR1123">
        <v>2.0527143478393555</v>
      </c>
      <c r="BS1123">
        <v>31.907907485961914</v>
      </c>
      <c r="BT1123">
        <v>79.138397216796875</v>
      </c>
      <c r="BU1123">
        <v>81.419914245605469</v>
      </c>
      <c r="BV1123">
        <v>80.894889831542969</v>
      </c>
      <c r="BW1123">
        <v>80.010887145996094</v>
      </c>
      <c r="BX1123">
        <v>71.051010131835938</v>
      </c>
      <c r="BY1123">
        <v>38.833457946777344</v>
      </c>
      <c r="BZ1123">
        <v>26.115764617919922</v>
      </c>
      <c r="CA1123">
        <v>17.427309036254883</v>
      </c>
      <c r="CB1123">
        <v>17.980014801025391</v>
      </c>
      <c r="CC1123">
        <v>14.757675170898438</v>
      </c>
      <c r="CD1123">
        <v>14.922826766967773</v>
      </c>
      <c r="CE1123">
        <v>3.1382131576538086</v>
      </c>
      <c r="CF1123">
        <v>4.000281810760498</v>
      </c>
      <c r="CG1123">
        <v>2.2717804908752441</v>
      </c>
      <c r="CH1123">
        <v>2.0140044689178467</v>
      </c>
      <c r="CI1123">
        <v>0.1869741827249527</v>
      </c>
      <c r="CJ1123">
        <v>0.67169702053070068</v>
      </c>
      <c r="CK1123">
        <v>0.68839818239212036</v>
      </c>
      <c r="CL1123">
        <v>1.6728806495666504</v>
      </c>
      <c r="CM1123">
        <v>0.818928062915802</v>
      </c>
      <c r="CN1123">
        <v>1.9353165626525879</v>
      </c>
      <c r="CO1123">
        <v>7.5744967460632324</v>
      </c>
      <c r="CP1123">
        <v>7.6609177589416504</v>
      </c>
      <c r="CQ1123">
        <v>39.805198669433594</v>
      </c>
      <c r="CR1123">
        <v>89.209907531738281</v>
      </c>
      <c r="CS1123">
        <v>91.653114318847656</v>
      </c>
      <c r="CT1123">
        <v>91.190528869628906</v>
      </c>
      <c r="CU1123">
        <v>90.655601501464844</v>
      </c>
      <c r="CV1123">
        <v>82.081741333007812</v>
      </c>
      <c r="CW1123">
        <v>47.661781311035156</v>
      </c>
      <c r="CX1123">
        <v>34.925971984863281</v>
      </c>
      <c r="CY1123">
        <v>25.936298370361328</v>
      </c>
      <c r="CZ1123">
        <v>26.641403198242188</v>
      </c>
      <c r="DA1123">
        <v>22.925970077514648</v>
      </c>
      <c r="DB1123">
        <v>23.063913345336914</v>
      </c>
      <c r="DC1123">
        <v>6.6661472320556641</v>
      </c>
      <c r="DD1123">
        <v>7.4694595336914062</v>
      </c>
      <c r="DE1123">
        <v>5.3919844627380371</v>
      </c>
      <c r="DF1123">
        <v>4.9231500625610352</v>
      </c>
      <c r="DG1123">
        <v>3.2533595561981201</v>
      </c>
      <c r="DH1123">
        <v>3.8687891960144043</v>
      </c>
      <c r="DI1123">
        <v>4.2003946304321289</v>
      </c>
      <c r="DJ1123">
        <v>5.1968355178833008</v>
      </c>
      <c r="DK1123">
        <v>4.8078856468200684</v>
      </c>
      <c r="DL1123">
        <v>6.2400202751159668</v>
      </c>
      <c r="DM1123">
        <v>13.19212818145752</v>
      </c>
      <c r="DN1123">
        <v>13.269121170043945</v>
      </c>
      <c r="DO1123">
        <v>47.702487945556641</v>
      </c>
      <c r="DP1123">
        <v>99.281417846679688</v>
      </c>
      <c r="DQ1123">
        <v>101.88631439208984</v>
      </c>
      <c r="DR1123">
        <v>101.48617553710937</v>
      </c>
      <c r="DS1123">
        <v>101.30031585693359</v>
      </c>
      <c r="DT1123">
        <v>93.112472534179687</v>
      </c>
      <c r="DU1123">
        <v>56.490108489990234</v>
      </c>
      <c r="DV1123">
        <v>43.736183166503906</v>
      </c>
      <c r="DW1123">
        <v>34.445289611816406</v>
      </c>
      <c r="DX1123">
        <v>35.302791595458984</v>
      </c>
      <c r="DY1123">
        <v>31.094264984130859</v>
      </c>
      <c r="DZ1123">
        <v>31.204999923706055</v>
      </c>
      <c r="EA1123">
        <v>11.759922981262207</v>
      </c>
      <c r="EB1123">
        <v>12.478401184082031</v>
      </c>
      <c r="EC1123">
        <v>9.897064208984375</v>
      </c>
      <c r="ED1123">
        <v>9.1234941482543945</v>
      </c>
      <c r="EE1123">
        <v>7.6807332038879395</v>
      </c>
      <c r="EF1123">
        <v>8.4848823547363281</v>
      </c>
      <c r="EG1123">
        <v>9.2711591720581055</v>
      </c>
      <c r="EH1123">
        <v>10.284866333007812</v>
      </c>
      <c r="EI1123">
        <v>10.567306518554688</v>
      </c>
      <c r="EJ1123">
        <v>12.455328941345215</v>
      </c>
      <c r="EK1123">
        <v>21.303096771240234</v>
      </c>
      <c r="EL1123">
        <v>21.366476058959961</v>
      </c>
      <c r="EM1123">
        <v>59.10491943359375</v>
      </c>
      <c r="EN1123">
        <v>113.82307434082031</v>
      </c>
      <c r="EO1123">
        <v>116.66143798828125</v>
      </c>
      <c r="EP1123">
        <v>116.35144805908203</v>
      </c>
      <c r="EQ1123">
        <v>116.66959381103516</v>
      </c>
      <c r="ER1123">
        <v>109.03908538818359</v>
      </c>
      <c r="ES1123">
        <v>69.236808776855469</v>
      </c>
      <c r="ET1123">
        <v>56.45672607421875</v>
      </c>
      <c r="EU1123">
        <v>46.730922698974609</v>
      </c>
      <c r="EV1123">
        <v>47.808460235595703</v>
      </c>
      <c r="EW1123">
        <v>42.887985229492188</v>
      </c>
      <c r="EX1123">
        <v>42.959434509277344</v>
      </c>
      <c r="EY1123">
        <v>73.940711975097656</v>
      </c>
      <c r="EZ1123">
        <v>73.172782897949219</v>
      </c>
      <c r="FA1123">
        <v>72.43017578125</v>
      </c>
      <c r="FB1123">
        <v>71.207054138183594</v>
      </c>
      <c r="FC1123">
        <v>70.142074584960938</v>
      </c>
      <c r="FD1123">
        <v>69.398063659667969</v>
      </c>
      <c r="FE1123">
        <v>68.986351013183594</v>
      </c>
      <c r="FF1123">
        <v>68.634529113769531</v>
      </c>
      <c r="FG1123">
        <v>69.482162475585937</v>
      </c>
      <c r="FH1123">
        <v>72.930610656738281</v>
      </c>
      <c r="FI1123">
        <v>77.230949401855469</v>
      </c>
      <c r="FJ1123">
        <v>81.728118896484375</v>
      </c>
      <c r="FK1123">
        <v>85.3470458984375</v>
      </c>
      <c r="FL1123">
        <v>87.837203979492188</v>
      </c>
      <c r="FM1123">
        <v>89.157806396484375</v>
      </c>
      <c r="FN1123">
        <v>89.519973754882813</v>
      </c>
      <c r="FO1123">
        <v>88.830291748046875</v>
      </c>
      <c r="FP1123">
        <v>87.30645751953125</v>
      </c>
      <c r="FQ1123">
        <v>85.32769775390625</v>
      </c>
      <c r="FR1123">
        <v>82.337753295898438</v>
      </c>
      <c r="FS1123">
        <v>79.369804382324219</v>
      </c>
      <c r="FT1123">
        <v>77.318260192871094</v>
      </c>
      <c r="FU1123">
        <v>75.788192749023438</v>
      </c>
      <c r="FV1123">
        <v>74.267349243164063</v>
      </c>
      <c r="FW1123">
        <v>1</v>
      </c>
    </row>
    <row r="1124" spans="1:179" x14ac:dyDescent="0.2">
      <c r="A1124" t="s">
        <v>241</v>
      </c>
      <c r="B1124" t="s">
        <v>248</v>
      </c>
      <c r="C1124" t="s">
        <v>217</v>
      </c>
      <c r="D1124" t="s">
        <v>46</v>
      </c>
      <c r="E1124">
        <v>2015</v>
      </c>
      <c r="F1124" t="s">
        <v>224</v>
      </c>
      <c r="G1124" t="s">
        <v>10</v>
      </c>
      <c r="H1124">
        <v>775</v>
      </c>
      <c r="K1124">
        <v>527.37154987103827</v>
      </c>
      <c r="L1124">
        <v>517.0046098261115</v>
      </c>
      <c r="M1124">
        <v>508.74969166695087</v>
      </c>
      <c r="N1124">
        <v>505.48912292238322</v>
      </c>
      <c r="O1124">
        <v>515.90333223931634</v>
      </c>
      <c r="P1124">
        <v>537.79874595959973</v>
      </c>
      <c r="Q1124">
        <v>569.0402649726442</v>
      </c>
      <c r="R1124">
        <v>580.95878448717258</v>
      </c>
      <c r="S1124">
        <v>591.97174991774511</v>
      </c>
      <c r="T1124">
        <v>607.40381447763878</v>
      </c>
      <c r="U1124">
        <v>610.76326494078307</v>
      </c>
      <c r="V1124">
        <v>621.2821368776689</v>
      </c>
      <c r="W1124">
        <v>617.29377312830889</v>
      </c>
      <c r="X1124">
        <v>626.49362627952075</v>
      </c>
      <c r="Y1124">
        <v>629.28513606878983</v>
      </c>
      <c r="Z1124">
        <v>615.38075000291826</v>
      </c>
      <c r="AA1124">
        <v>600.0621794012601</v>
      </c>
      <c r="AB1124">
        <v>596.44142240470171</v>
      </c>
      <c r="AC1124">
        <v>570.31249670426337</v>
      </c>
      <c r="AD1124">
        <v>559.93488299439957</v>
      </c>
      <c r="AE1124">
        <v>549.28659330015694</v>
      </c>
      <c r="AF1124">
        <v>544.54582019463089</v>
      </c>
      <c r="AG1124">
        <v>536.39189181106235</v>
      </c>
      <c r="AH1124">
        <v>528.76933019442674</v>
      </c>
      <c r="AI1124">
        <v>-5.4984846115112305</v>
      </c>
      <c r="AJ1124">
        <v>-5.4183869361877441</v>
      </c>
      <c r="AK1124">
        <v>-3.924027681350708</v>
      </c>
      <c r="AL1124">
        <v>-3.9499716758728027</v>
      </c>
      <c r="AM1124">
        <v>-5.861079216003418</v>
      </c>
      <c r="AN1124">
        <v>-6.1251907348632813</v>
      </c>
      <c r="AO1124">
        <v>-5.7435798645019531</v>
      </c>
      <c r="AP1124">
        <v>-8.9586772918701172</v>
      </c>
      <c r="AQ1124">
        <v>-8.6055507659912109</v>
      </c>
      <c r="AR1124">
        <v>-9.7401790618896484</v>
      </c>
      <c r="AS1124">
        <v>-7.5679631233215332</v>
      </c>
      <c r="AT1124">
        <v>-9.3757362365722656</v>
      </c>
      <c r="AU1124">
        <v>-9.4520549774169922</v>
      </c>
      <c r="AV1124">
        <v>-6.6315979957580566</v>
      </c>
      <c r="AW1124">
        <v>-6.1297039985656738</v>
      </c>
      <c r="AX1124">
        <v>20.520803451538086</v>
      </c>
      <c r="AY1124">
        <v>62.494503021240234</v>
      </c>
      <c r="AZ1124">
        <v>68.366416931152344</v>
      </c>
      <c r="BA1124">
        <v>71.686149597167969</v>
      </c>
      <c r="BB1124">
        <v>69.924118041992188</v>
      </c>
      <c r="BC1124">
        <v>60.550895690917969</v>
      </c>
      <c r="BD1124">
        <v>27.472003936767578</v>
      </c>
      <c r="BE1124">
        <v>13.695775032043457</v>
      </c>
      <c r="BF1124">
        <v>4.7176246643066406</v>
      </c>
      <c r="BG1124">
        <v>6.4454354345798492E-2</v>
      </c>
      <c r="BH1124">
        <v>8.9507848024368286E-2</v>
      </c>
      <c r="BI1124">
        <v>1.1093394756317139</v>
      </c>
      <c r="BJ1124">
        <v>1.111048698425293</v>
      </c>
      <c r="BK1124">
        <v>-0.94089871644973755</v>
      </c>
      <c r="BL1124">
        <v>-1.1294399499893188</v>
      </c>
      <c r="BM1124">
        <v>-0.91324639320373535</v>
      </c>
      <c r="BN1124">
        <v>-3.6963634490966797</v>
      </c>
      <c r="BO1124">
        <v>-3.0366764068603516</v>
      </c>
      <c r="BP1124">
        <v>-3.6178867816925049</v>
      </c>
      <c r="BQ1124">
        <v>-2.3302083015441895</v>
      </c>
      <c r="BR1124">
        <v>-3.8975551128387451</v>
      </c>
      <c r="BS1124">
        <v>-3.6004040241241455</v>
      </c>
      <c r="BT1124">
        <v>0.13864612579345703</v>
      </c>
      <c r="BU1124">
        <v>0.71713858842849731</v>
      </c>
      <c r="BV1124">
        <v>31.707225799560547</v>
      </c>
      <c r="BW1124">
        <v>79.715263366699219</v>
      </c>
      <c r="BX1124">
        <v>86.305068969726563</v>
      </c>
      <c r="BY1124">
        <v>88.096755981445313</v>
      </c>
      <c r="BZ1124">
        <v>86.329383850097656</v>
      </c>
      <c r="CA1124">
        <v>77.584785461425781</v>
      </c>
      <c r="CB1124">
        <v>41.753097534179688</v>
      </c>
      <c r="CC1124">
        <v>27.341293334960938</v>
      </c>
      <c r="CD1124">
        <v>17.446828842163086</v>
      </c>
      <c r="CE1124">
        <v>3.9173290729522705</v>
      </c>
      <c r="CF1124">
        <v>3.9042589664459229</v>
      </c>
      <c r="CG1124">
        <v>4.5954341888427734</v>
      </c>
      <c r="CH1124">
        <v>4.6162958145141602</v>
      </c>
      <c r="CI1124">
        <v>2.4668030738830566</v>
      </c>
      <c r="CJ1124">
        <v>2.3306019306182861</v>
      </c>
      <c r="CK1124">
        <v>2.4322278499603271</v>
      </c>
      <c r="CL1124">
        <v>-5.1701057702302933E-2</v>
      </c>
      <c r="CM1124">
        <v>0.82030922174453735</v>
      </c>
      <c r="CN1124">
        <v>0.62239456176757813</v>
      </c>
      <c r="CO1124">
        <v>1.2974447011947632</v>
      </c>
      <c r="CP1124">
        <v>-0.1033838614821434</v>
      </c>
      <c r="CQ1124">
        <v>0.45243188738822937</v>
      </c>
      <c r="CR1124">
        <v>4.8276968002319336</v>
      </c>
      <c r="CS1124">
        <v>5.4592409133911133</v>
      </c>
      <c r="CT1124">
        <v>39.454906463623047</v>
      </c>
      <c r="CU1124">
        <v>91.642303466796875</v>
      </c>
      <c r="CV1124">
        <v>98.729316711425781</v>
      </c>
      <c r="CW1124">
        <v>99.462692260742188</v>
      </c>
      <c r="CX1124">
        <v>97.691619873046875</v>
      </c>
      <c r="CY1124">
        <v>89.382400512695313</v>
      </c>
      <c r="CZ1124">
        <v>51.644138336181641</v>
      </c>
      <c r="DA1124">
        <v>36.792137145996094</v>
      </c>
      <c r="DB1124">
        <v>26.263038635253906</v>
      </c>
      <c r="DC1124">
        <v>7.7702035903930664</v>
      </c>
      <c r="DD1124">
        <v>7.7190103530883789</v>
      </c>
      <c r="DE1124">
        <v>8.0815286636352539</v>
      </c>
      <c r="DF1124">
        <v>8.1215429306030273</v>
      </c>
      <c r="DG1124">
        <v>5.8745050430297852</v>
      </c>
      <c r="DH1124">
        <v>5.7906436920166016</v>
      </c>
      <c r="DI1124">
        <v>5.7777023315429687</v>
      </c>
      <c r="DJ1124">
        <v>3.592961311340332</v>
      </c>
      <c r="DK1124">
        <v>4.6772947311401367</v>
      </c>
      <c r="DL1124">
        <v>4.862675666809082</v>
      </c>
      <c r="DM1124">
        <v>4.9250979423522949</v>
      </c>
      <c r="DN1124">
        <v>3.6907875537872314</v>
      </c>
      <c r="DO1124">
        <v>4.5052676200866699</v>
      </c>
      <c r="DP1124">
        <v>9.5167474746704102</v>
      </c>
      <c r="DQ1124">
        <v>10.201343536376953</v>
      </c>
      <c r="DR1124">
        <v>47.202587127685547</v>
      </c>
      <c r="DS1124">
        <v>103.56935119628906</v>
      </c>
      <c r="DT1124">
        <v>111.15357208251953</v>
      </c>
      <c r="DU1124">
        <v>110.82862854003906</v>
      </c>
      <c r="DV1124">
        <v>109.05385589599609</v>
      </c>
      <c r="DW1124">
        <v>101.18002319335937</v>
      </c>
      <c r="DX1124">
        <v>61.535179138183594</v>
      </c>
      <c r="DY1124">
        <v>46.24298095703125</v>
      </c>
      <c r="DZ1124">
        <v>35.079246520996094</v>
      </c>
      <c r="EA1124">
        <v>13.333142280578613</v>
      </c>
      <c r="EB1124">
        <v>13.22690486907959</v>
      </c>
      <c r="EC1124">
        <v>13.114895820617676</v>
      </c>
      <c r="ED1124">
        <v>13.182563781738281</v>
      </c>
      <c r="EE1124">
        <v>10.794685363769531</v>
      </c>
      <c r="EF1124">
        <v>10.786395072937012</v>
      </c>
      <c r="EG1124">
        <v>10.608036041259766</v>
      </c>
      <c r="EH1124">
        <v>8.8552751541137695</v>
      </c>
      <c r="EI1124">
        <v>10.246169090270996</v>
      </c>
      <c r="EJ1124">
        <v>10.984968185424805</v>
      </c>
      <c r="EK1124">
        <v>10.16285228729248</v>
      </c>
      <c r="EL1124">
        <v>9.1689682006835938</v>
      </c>
      <c r="EM1124">
        <v>10.356919288635254</v>
      </c>
      <c r="EN1124">
        <v>16.286991119384766</v>
      </c>
      <c r="EO1124">
        <v>17.048185348510742</v>
      </c>
      <c r="EP1124">
        <v>58.389007568359375</v>
      </c>
      <c r="EQ1124">
        <v>120.79010772705078</v>
      </c>
      <c r="ER1124">
        <v>129.09222412109375</v>
      </c>
      <c r="ES1124">
        <v>127.23923492431641</v>
      </c>
      <c r="ET1124">
        <v>125.45912170410156</v>
      </c>
      <c r="EU1124">
        <v>118.21391296386719</v>
      </c>
      <c r="EV1124">
        <v>75.816268920898437</v>
      </c>
      <c r="EW1124">
        <v>59.888496398925781</v>
      </c>
      <c r="EX1124">
        <v>47.808452606201172</v>
      </c>
      <c r="EY1124">
        <v>60.538738250732422</v>
      </c>
      <c r="EZ1124">
        <v>59.360618591308594</v>
      </c>
      <c r="FA1124">
        <v>58.504684448242187</v>
      </c>
      <c r="FB1124">
        <v>57.360923767089844</v>
      </c>
      <c r="FC1124">
        <v>56.823463439941406</v>
      </c>
      <c r="FD1124">
        <v>56.178798675537109</v>
      </c>
      <c r="FE1124">
        <v>55.716705322265625</v>
      </c>
      <c r="FF1124">
        <v>55.865669250488281</v>
      </c>
      <c r="FG1124">
        <v>58.430942535400391</v>
      </c>
      <c r="FH1124">
        <v>62.627944946289063</v>
      </c>
      <c r="FI1124">
        <v>67.932197570800781</v>
      </c>
      <c r="FJ1124">
        <v>71.94805908203125</v>
      </c>
      <c r="FK1124">
        <v>74.602119445800781</v>
      </c>
      <c r="FL1124">
        <v>76.313270568847656</v>
      </c>
      <c r="FM1124">
        <v>77.436164855957031</v>
      </c>
      <c r="FN1124">
        <v>77.656303405761719</v>
      </c>
      <c r="FO1124">
        <v>76.656951904296875</v>
      </c>
      <c r="FP1124">
        <v>74.394477844238281</v>
      </c>
      <c r="FQ1124">
        <v>71.713699340820313</v>
      </c>
      <c r="FR1124">
        <v>68.950027465820313</v>
      </c>
      <c r="FS1124">
        <v>66.749740600585938</v>
      </c>
      <c r="FT1124">
        <v>64.7684326171875</v>
      </c>
      <c r="FU1124">
        <v>63.134319305419922</v>
      </c>
      <c r="FV1124">
        <v>62.263523101806641</v>
      </c>
      <c r="FW1124">
        <v>1</v>
      </c>
    </row>
    <row r="1125" spans="1:179" x14ac:dyDescent="0.2">
      <c r="A1125" t="s">
        <v>241</v>
      </c>
      <c r="B1125" t="s">
        <v>248</v>
      </c>
      <c r="C1125" t="s">
        <v>217</v>
      </c>
      <c r="D1125" t="s">
        <v>46</v>
      </c>
      <c r="E1125">
        <v>2016</v>
      </c>
      <c r="F1125" t="s">
        <v>224</v>
      </c>
      <c r="G1125" t="s">
        <v>10</v>
      </c>
      <c r="H1125">
        <v>728</v>
      </c>
      <c r="K1125">
        <v>495.38900994195183</v>
      </c>
      <c r="L1125">
        <v>485.65077476846534</v>
      </c>
      <c r="M1125">
        <v>477.896477580755</v>
      </c>
      <c r="N1125">
        <v>474.83364658867038</v>
      </c>
      <c r="O1125">
        <v>484.61628454025276</v>
      </c>
      <c r="P1125">
        <v>505.18384725644165</v>
      </c>
      <c r="Q1125">
        <v>534.53071896706388</v>
      </c>
      <c r="R1125">
        <v>545.72643769993192</v>
      </c>
      <c r="S1125">
        <v>556.07152006631372</v>
      </c>
      <c r="T1125">
        <v>570.56770462018153</v>
      </c>
      <c r="U1125">
        <v>573.72342103881886</v>
      </c>
      <c r="V1125">
        <v>583.60437437856967</v>
      </c>
      <c r="W1125">
        <v>579.85788559845264</v>
      </c>
      <c r="X1125">
        <v>588.49981210665976</v>
      </c>
      <c r="Y1125">
        <v>591.12203035204698</v>
      </c>
      <c r="Z1125">
        <v>578.0608781908287</v>
      </c>
      <c r="AA1125">
        <v>563.67130502537589</v>
      </c>
      <c r="AB1125">
        <v>560.27012930910632</v>
      </c>
      <c r="AC1125">
        <v>535.72579645579071</v>
      </c>
      <c r="AD1125">
        <v>525.97753467078007</v>
      </c>
      <c r="AE1125">
        <v>515.97501224060693</v>
      </c>
      <c r="AF1125">
        <v>511.52174391624021</v>
      </c>
      <c r="AG1125">
        <v>503.86231190173777</v>
      </c>
      <c r="AH1125">
        <v>496.70202188140399</v>
      </c>
      <c r="AI1125">
        <v>-5.4460749626159668</v>
      </c>
      <c r="AJ1125">
        <v>-5.3680539131164551</v>
      </c>
      <c r="AK1125">
        <v>-3.9403464794158936</v>
      </c>
      <c r="AL1125">
        <v>-3.9661142826080322</v>
      </c>
      <c r="AM1125">
        <v>-5.754206657409668</v>
      </c>
      <c r="AN1125">
        <v>-6.0061187744140625</v>
      </c>
      <c r="AO1125">
        <v>-5.6392941474914551</v>
      </c>
      <c r="AP1125">
        <v>-8.6812353134155273</v>
      </c>
      <c r="AQ1125">
        <v>-8.3650121688842773</v>
      </c>
      <c r="AR1125">
        <v>-9.4587898254394531</v>
      </c>
      <c r="AS1125">
        <v>-7.3736209869384766</v>
      </c>
      <c r="AT1125">
        <v>-9.0839071273803711</v>
      </c>
      <c r="AU1125">
        <v>-9.1744661331176758</v>
      </c>
      <c r="AV1125">
        <v>-6.5714645385742188</v>
      </c>
      <c r="AW1125">
        <v>-6.1038789749145508</v>
      </c>
      <c r="AX1125">
        <v>18.711164474487305</v>
      </c>
      <c r="AY1125">
        <v>57.834499359130859</v>
      </c>
      <c r="AZ1125">
        <v>63.314044952392578</v>
      </c>
      <c r="BA1125">
        <v>66.5096435546875</v>
      </c>
      <c r="BB1125">
        <v>64.854743957519531</v>
      </c>
      <c r="BC1125">
        <v>56.018203735351563</v>
      </c>
      <c r="BD1125">
        <v>25.084461212158203</v>
      </c>
      <c r="BE1125">
        <v>12.17580509185791</v>
      </c>
      <c r="BF1125">
        <v>3.7884283065795898</v>
      </c>
      <c r="BG1125">
        <v>-5.445658415555954E-2</v>
      </c>
      <c r="BH1125">
        <v>-2.9784461483359337E-2</v>
      </c>
      <c r="BI1125">
        <v>0.93800896406173706</v>
      </c>
      <c r="BJ1125">
        <v>0.93904286623001099</v>
      </c>
      <c r="BK1125">
        <v>-0.98555219173431396</v>
      </c>
      <c r="BL1125">
        <v>-1.1642214059829712</v>
      </c>
      <c r="BM1125">
        <v>-0.95771950483322144</v>
      </c>
      <c r="BN1125">
        <v>-3.580984354019165</v>
      </c>
      <c r="BO1125">
        <v>-2.9676413536071777</v>
      </c>
      <c r="BP1125">
        <v>-3.5250446796417236</v>
      </c>
      <c r="BQ1125">
        <v>-2.2971720695495605</v>
      </c>
      <c r="BR1125">
        <v>-3.7744369506835938</v>
      </c>
      <c r="BS1125">
        <v>-3.5030274391174316</v>
      </c>
      <c r="BT1125">
        <v>-9.7222756594419479E-3</v>
      </c>
      <c r="BU1125">
        <v>0.53210341930389404</v>
      </c>
      <c r="BV1125">
        <v>29.553079605102539</v>
      </c>
      <c r="BW1125">
        <v>74.524909973144531</v>
      </c>
      <c r="BX1125">
        <v>80.700241088867188</v>
      </c>
      <c r="BY1125">
        <v>82.41485595703125</v>
      </c>
      <c r="BZ1125">
        <v>80.754776000976562</v>
      </c>
      <c r="CA1125">
        <v>72.527503967285156</v>
      </c>
      <c r="CB1125">
        <v>38.925743103027344</v>
      </c>
      <c r="CC1125">
        <v>25.401082992553711</v>
      </c>
      <c r="CD1125">
        <v>16.125614166259766</v>
      </c>
      <c r="CE1125">
        <v>3.6797618865966797</v>
      </c>
      <c r="CF1125">
        <v>3.6674845218658447</v>
      </c>
      <c r="CG1125">
        <v>4.3167428970336914</v>
      </c>
      <c r="CH1125">
        <v>4.3363399505615234</v>
      </c>
      <c r="CI1125">
        <v>2.3172035217285156</v>
      </c>
      <c r="CJ1125">
        <v>2.1892621517181396</v>
      </c>
      <c r="CK1125">
        <v>2.2847249507904053</v>
      </c>
      <c r="CL1125">
        <v>-4.8565644770860672E-2</v>
      </c>
      <c r="CM1125">
        <v>0.77056145668029785</v>
      </c>
      <c r="CN1125">
        <v>0.58464932441711426</v>
      </c>
      <c r="CO1125">
        <v>1.2187610864639282</v>
      </c>
      <c r="CP1125">
        <v>-9.7114011645317078E-2</v>
      </c>
      <c r="CQ1125">
        <v>0.42499420046806335</v>
      </c>
      <c r="CR1125">
        <v>4.5349202156066895</v>
      </c>
      <c r="CS1125">
        <v>5.1281642913818359</v>
      </c>
      <c r="CT1125">
        <v>37.062156677246094</v>
      </c>
      <c r="CU1125">
        <v>86.084640502929688</v>
      </c>
      <c r="CV1125">
        <v>92.741867065429688</v>
      </c>
      <c r="CW1125">
        <v>93.430755615234375</v>
      </c>
      <c r="CX1125">
        <v>91.76708984375</v>
      </c>
      <c r="CY1125">
        <v>83.9617919921875</v>
      </c>
      <c r="CZ1125">
        <v>48.512168884277344</v>
      </c>
      <c r="DA1125">
        <v>34.560871124267578</v>
      </c>
      <c r="DB1125">
        <v>24.670310974121094</v>
      </c>
      <c r="DC1125">
        <v>7.4139804840087891</v>
      </c>
      <c r="DD1125">
        <v>7.3647537231445313</v>
      </c>
      <c r="DE1125">
        <v>7.6954774856567383</v>
      </c>
      <c r="DF1125">
        <v>7.7336368560791016</v>
      </c>
      <c r="DG1125">
        <v>5.6199588775634766</v>
      </c>
      <c r="DH1125">
        <v>5.5427455902099609</v>
      </c>
      <c r="DI1125">
        <v>5.5271692276000977</v>
      </c>
      <c r="DJ1125">
        <v>3.4838531017303467</v>
      </c>
      <c r="DK1125">
        <v>4.5087642669677734</v>
      </c>
      <c r="DL1125">
        <v>4.6943435668945312</v>
      </c>
      <c r="DM1125">
        <v>4.7346940040588379</v>
      </c>
      <c r="DN1125">
        <v>3.5802090167999268</v>
      </c>
      <c r="DO1125">
        <v>4.3530158996582031</v>
      </c>
      <c r="DP1125">
        <v>9.0795631408691406</v>
      </c>
      <c r="DQ1125">
        <v>9.7242259979248047</v>
      </c>
      <c r="DR1125">
        <v>44.571231842041016</v>
      </c>
      <c r="DS1125">
        <v>97.644371032714844</v>
      </c>
      <c r="DT1125">
        <v>104.78349304199219</v>
      </c>
      <c r="DU1125">
        <v>104.44666290283203</v>
      </c>
      <c r="DV1125">
        <v>102.77941131591797</v>
      </c>
      <c r="DW1125">
        <v>95.396080017089844</v>
      </c>
      <c r="DX1125">
        <v>58.098598480224609</v>
      </c>
      <c r="DY1125">
        <v>43.720657348632813</v>
      </c>
      <c r="DZ1125">
        <v>33.215007781982422</v>
      </c>
      <c r="EA1125">
        <v>12.805598258972168</v>
      </c>
      <c r="EB1125">
        <v>12.703022956848145</v>
      </c>
      <c r="EC1125">
        <v>12.573832511901855</v>
      </c>
      <c r="ED1125">
        <v>12.6387939453125</v>
      </c>
      <c r="EE1125">
        <v>10.388613700866699</v>
      </c>
      <c r="EF1125">
        <v>10.3846435546875</v>
      </c>
      <c r="EG1125">
        <v>10.208744049072266</v>
      </c>
      <c r="EH1125">
        <v>8.5841045379638672</v>
      </c>
      <c r="EI1125">
        <v>9.9061355590820312</v>
      </c>
      <c r="EJ1125">
        <v>10.62808895111084</v>
      </c>
      <c r="EK1125">
        <v>9.8111429214477539</v>
      </c>
      <c r="EL1125">
        <v>8.889678955078125</v>
      </c>
      <c r="EM1125">
        <v>10.024455070495605</v>
      </c>
      <c r="EN1125">
        <v>15.641304969787598</v>
      </c>
      <c r="EO1125">
        <v>16.360208511352539</v>
      </c>
      <c r="EP1125">
        <v>55.41314697265625</v>
      </c>
      <c r="EQ1125">
        <v>114.33478546142578</v>
      </c>
      <c r="ER1125">
        <v>122.16968536376953</v>
      </c>
      <c r="ES1125">
        <v>120.35187530517578</v>
      </c>
      <c r="ET1125">
        <v>118.679443359375</v>
      </c>
      <c r="EU1125">
        <v>111.90538024902344</v>
      </c>
      <c r="EV1125">
        <v>71.93988037109375</v>
      </c>
      <c r="EW1125">
        <v>56.945934295654297</v>
      </c>
      <c r="EX1125">
        <v>45.552196502685547</v>
      </c>
      <c r="EY1125">
        <v>60.538738250732422</v>
      </c>
      <c r="EZ1125">
        <v>59.360614776611328</v>
      </c>
      <c r="FA1125">
        <v>58.504688262939453</v>
      </c>
      <c r="FB1125">
        <v>57.360927581787109</v>
      </c>
      <c r="FC1125">
        <v>56.823463439941406</v>
      </c>
      <c r="FD1125">
        <v>56.178798675537109</v>
      </c>
      <c r="FE1125">
        <v>55.716705322265625</v>
      </c>
      <c r="FF1125">
        <v>55.865673065185547</v>
      </c>
      <c r="FG1125">
        <v>58.430942535400391</v>
      </c>
      <c r="FH1125">
        <v>62.627944946289063</v>
      </c>
      <c r="FI1125">
        <v>67.93218994140625</v>
      </c>
      <c r="FJ1125">
        <v>71.94805908203125</v>
      </c>
      <c r="FK1125">
        <v>74.602119445800781</v>
      </c>
      <c r="FL1125">
        <v>76.313262939453125</v>
      </c>
      <c r="FM1125">
        <v>77.436164855957031</v>
      </c>
      <c r="FN1125">
        <v>77.656303405761719</v>
      </c>
      <c r="FO1125">
        <v>76.656951904296875</v>
      </c>
      <c r="FP1125">
        <v>74.394477844238281</v>
      </c>
      <c r="FQ1125">
        <v>71.713699340820313</v>
      </c>
      <c r="FR1125">
        <v>68.950027465820313</v>
      </c>
      <c r="FS1125">
        <v>66.749748229980469</v>
      </c>
      <c r="FT1125">
        <v>64.7684326171875</v>
      </c>
      <c r="FU1125">
        <v>63.134319305419922</v>
      </c>
      <c r="FV1125">
        <v>62.263523101806641</v>
      </c>
      <c r="FW1125">
        <v>1</v>
      </c>
    </row>
    <row r="1126" spans="1:179" x14ac:dyDescent="0.2">
      <c r="A1126" t="s">
        <v>241</v>
      </c>
      <c r="B1126" t="s">
        <v>248</v>
      </c>
      <c r="C1126" t="s">
        <v>217</v>
      </c>
      <c r="D1126" t="s">
        <v>46</v>
      </c>
      <c r="E1126" t="s">
        <v>250</v>
      </c>
      <c r="F1126" t="s">
        <v>224</v>
      </c>
      <c r="G1126" t="s">
        <v>10</v>
      </c>
      <c r="H1126">
        <v>714</v>
      </c>
      <c r="K1126">
        <v>485.86232409063246</v>
      </c>
      <c r="L1126">
        <v>476.31136217538869</v>
      </c>
      <c r="M1126">
        <v>468.70618562850308</v>
      </c>
      <c r="N1126">
        <v>465.70225503227744</v>
      </c>
      <c r="O1126">
        <v>475.29676612998264</v>
      </c>
      <c r="P1126">
        <v>495.46880012152116</v>
      </c>
      <c r="Q1126">
        <v>524.25131063891445</v>
      </c>
      <c r="R1126">
        <v>535.23172788175248</v>
      </c>
      <c r="S1126">
        <v>545.37786724079456</v>
      </c>
      <c r="T1126">
        <v>559.59527978763515</v>
      </c>
      <c r="U1126">
        <v>562.69030982758045</v>
      </c>
      <c r="V1126">
        <v>572.38124556440687</v>
      </c>
      <c r="W1126">
        <v>568.70680448246867</v>
      </c>
      <c r="X1126">
        <v>577.18254078655104</v>
      </c>
      <c r="Y1126">
        <v>579.75433192781736</v>
      </c>
      <c r="Z1126">
        <v>566.94435511285087</v>
      </c>
      <c r="AA1126">
        <v>552.83150387505759</v>
      </c>
      <c r="AB1126">
        <v>549.49573498830955</v>
      </c>
      <c r="AC1126">
        <v>525.42340664746723</v>
      </c>
      <c r="AD1126">
        <v>515.86261061031121</v>
      </c>
      <c r="AE1126">
        <v>506.05244365942815</v>
      </c>
      <c r="AF1126">
        <v>501.68481468955622</v>
      </c>
      <c r="AG1126">
        <v>494.17267887031022</v>
      </c>
      <c r="AH1126">
        <v>487.15008630068621</v>
      </c>
      <c r="AI1126">
        <v>-5.4286651611328125</v>
      </c>
      <c r="AJ1126">
        <v>-5.3512802124023437</v>
      </c>
      <c r="AK1126">
        <v>-3.943580150604248</v>
      </c>
      <c r="AL1126">
        <v>-3.9692866802215576</v>
      </c>
      <c r="AM1126">
        <v>-5.7207813262939453</v>
      </c>
      <c r="AN1126">
        <v>-5.9690361022949219</v>
      </c>
      <c r="AO1126">
        <v>-5.6066689491271973</v>
      </c>
      <c r="AP1126">
        <v>-8.5968923568725586</v>
      </c>
      <c r="AQ1126">
        <v>-8.2915620803833008</v>
      </c>
      <c r="AR1126">
        <v>-9.3729934692382812</v>
      </c>
      <c r="AS1126">
        <v>-7.3140382766723633</v>
      </c>
      <c r="AT1126">
        <v>-8.995208740234375</v>
      </c>
      <c r="AU1126">
        <v>-9.0898895263671875</v>
      </c>
      <c r="AV1126">
        <v>-6.5513639450073242</v>
      </c>
      <c r="AW1126">
        <v>-6.0939722061157227</v>
      </c>
      <c r="AX1126">
        <v>18.175741195678711</v>
      </c>
      <c r="AY1126">
        <v>56.451984405517578</v>
      </c>
      <c r="AZ1126">
        <v>61.814884185791016</v>
      </c>
      <c r="BA1126">
        <v>64.973014831542969</v>
      </c>
      <c r="BB1126">
        <v>63.350025177001953</v>
      </c>
      <c r="BC1126">
        <v>54.673549652099609</v>
      </c>
      <c r="BD1126">
        <v>24.377897262573242</v>
      </c>
      <c r="BE1126">
        <v>11.727459907531738</v>
      </c>
      <c r="BF1126">
        <v>3.515761137008667</v>
      </c>
      <c r="BG1126">
        <v>-8.9140854775905609E-2</v>
      </c>
      <c r="BH1126">
        <v>-6.4589709043502808E-2</v>
      </c>
      <c r="BI1126">
        <v>0.88764035701751709</v>
      </c>
      <c r="BJ1126">
        <v>0.8884766697883606</v>
      </c>
      <c r="BK1126">
        <v>-0.99820214509963989</v>
      </c>
      <c r="BL1126">
        <v>-1.1739211082458496</v>
      </c>
      <c r="BM1126">
        <v>-0.97032767534255981</v>
      </c>
      <c r="BN1126">
        <v>-3.54591965675354</v>
      </c>
      <c r="BO1126">
        <v>-2.9463410377502441</v>
      </c>
      <c r="BP1126">
        <v>-3.4965798854827881</v>
      </c>
      <c r="BQ1126">
        <v>-2.2866384983062744</v>
      </c>
      <c r="BR1126">
        <v>-3.7370388507843018</v>
      </c>
      <c r="BS1126">
        <v>-3.4732475280761719</v>
      </c>
      <c r="BT1126">
        <v>-5.3021624684333801E-2</v>
      </c>
      <c r="BU1126">
        <v>0.47789263725280762</v>
      </c>
      <c r="BV1126">
        <v>28.912900924682617</v>
      </c>
      <c r="BW1126">
        <v>72.981132507324219</v>
      </c>
      <c r="BX1126">
        <v>79.033096313476562</v>
      </c>
      <c r="BY1126">
        <v>80.724555969238281</v>
      </c>
      <c r="BZ1126">
        <v>79.096435546875</v>
      </c>
      <c r="CA1126">
        <v>71.023338317871094</v>
      </c>
      <c r="CB1126">
        <v>38.085441589355469</v>
      </c>
      <c r="CC1126">
        <v>24.824954986572266</v>
      </c>
      <c r="CD1126">
        <v>15.733745574951172</v>
      </c>
      <c r="CE1126">
        <v>3.6089973449707031</v>
      </c>
      <c r="CF1126">
        <v>3.5969562530517578</v>
      </c>
      <c r="CG1126">
        <v>4.2337288856506348</v>
      </c>
      <c r="CH1126">
        <v>4.2529487609863281</v>
      </c>
      <c r="CI1126">
        <v>2.2726418972015381</v>
      </c>
      <c r="CJ1126">
        <v>2.1471610069274902</v>
      </c>
      <c r="CK1126">
        <v>2.2407879829406738</v>
      </c>
      <c r="CL1126">
        <v>-4.7631695866584778E-2</v>
      </c>
      <c r="CM1126">
        <v>0.75574302673339844</v>
      </c>
      <c r="CN1126">
        <v>0.5734061598777771</v>
      </c>
      <c r="CO1126">
        <v>1.1953233480453491</v>
      </c>
      <c r="CP1126">
        <v>-9.5246396958827972E-2</v>
      </c>
      <c r="CQ1126">
        <v>0.41682127118110657</v>
      </c>
      <c r="CR1126">
        <v>4.4477105140686035</v>
      </c>
      <c r="CS1126">
        <v>5.0295462608337402</v>
      </c>
      <c r="CT1126">
        <v>36.34942626953125</v>
      </c>
      <c r="CU1126">
        <v>84.429168701171875</v>
      </c>
      <c r="CV1126">
        <v>90.9583740234375</v>
      </c>
      <c r="CW1126">
        <v>91.634017944335938</v>
      </c>
      <c r="CX1126">
        <v>90.002349853515625</v>
      </c>
      <c r="CY1126">
        <v>82.347145080566406</v>
      </c>
      <c r="CZ1126">
        <v>47.579246520996094</v>
      </c>
      <c r="DA1126">
        <v>33.896240234375</v>
      </c>
      <c r="DB1126">
        <v>24.195884704589844</v>
      </c>
      <c r="DC1126">
        <v>7.3071355819702148</v>
      </c>
      <c r="DD1126">
        <v>7.2585020065307617</v>
      </c>
      <c r="DE1126">
        <v>7.5798177719116211</v>
      </c>
      <c r="DF1126">
        <v>7.6174211502075195</v>
      </c>
      <c r="DG1126">
        <v>5.5434861183166504</v>
      </c>
      <c r="DH1126">
        <v>5.4682431221008301</v>
      </c>
      <c r="DI1126">
        <v>5.4519038200378418</v>
      </c>
      <c r="DJ1126">
        <v>3.4506564140319824</v>
      </c>
      <c r="DK1126">
        <v>4.457827091217041</v>
      </c>
      <c r="DL1126">
        <v>4.6433920860290527</v>
      </c>
      <c r="DM1126">
        <v>4.6772851943969727</v>
      </c>
      <c r="DN1126">
        <v>3.5465459823608398</v>
      </c>
      <c r="DO1126">
        <v>4.3068900108337402</v>
      </c>
      <c r="DP1126">
        <v>8.9484424591064453</v>
      </c>
      <c r="DQ1126">
        <v>9.5811996459960937</v>
      </c>
      <c r="DR1126">
        <v>43.78594970703125</v>
      </c>
      <c r="DS1126">
        <v>95.877212524414063</v>
      </c>
      <c r="DT1126">
        <v>102.88365173339844</v>
      </c>
      <c r="DU1126">
        <v>102.54348754882812</v>
      </c>
      <c r="DV1126">
        <v>100.90826416015625</v>
      </c>
      <c r="DW1126">
        <v>93.67095947265625</v>
      </c>
      <c r="DX1126">
        <v>57.073051452636719</v>
      </c>
      <c r="DY1126">
        <v>42.967525482177734</v>
      </c>
      <c r="DZ1126">
        <v>32.658023834228516</v>
      </c>
      <c r="EA1126">
        <v>12.646659851074219</v>
      </c>
      <c r="EB1126">
        <v>12.545192718505859</v>
      </c>
      <c r="EC1126">
        <v>12.411038398742676</v>
      </c>
      <c r="ED1126">
        <v>12.475184440612793</v>
      </c>
      <c r="EE1126">
        <v>10.26606559753418</v>
      </c>
      <c r="EF1126">
        <v>10.263358116149902</v>
      </c>
      <c r="EG1126">
        <v>10.088244438171387</v>
      </c>
      <c r="EH1126">
        <v>8.5016288757324219</v>
      </c>
      <c r="EI1126">
        <v>9.8030481338500977</v>
      </c>
      <c r="EJ1126">
        <v>10.519805908203125</v>
      </c>
      <c r="EK1126">
        <v>9.7046852111816406</v>
      </c>
      <c r="EL1126">
        <v>8.8047161102294922</v>
      </c>
      <c r="EM1126">
        <v>9.9235315322875977</v>
      </c>
      <c r="EN1126">
        <v>15.446784973144531</v>
      </c>
      <c r="EO1126">
        <v>16.153064727783203</v>
      </c>
      <c r="EP1126">
        <v>54.523109436035156</v>
      </c>
      <c r="EQ1126">
        <v>112.40635681152344</v>
      </c>
      <c r="ER1126">
        <v>120.10186004638672</v>
      </c>
      <c r="ES1126">
        <v>118.29502105712891</v>
      </c>
      <c r="ET1126">
        <v>116.65467071533203</v>
      </c>
      <c r="EU1126">
        <v>110.02074432373047</v>
      </c>
      <c r="EV1126">
        <v>70.780593872070312</v>
      </c>
      <c r="EW1126">
        <v>56.065021514892578</v>
      </c>
      <c r="EX1126">
        <v>44.876007080078125</v>
      </c>
      <c r="EY1126">
        <v>60.538738250732422</v>
      </c>
      <c r="EZ1126">
        <v>59.360614776611328</v>
      </c>
      <c r="FA1126">
        <v>58.504688262939453</v>
      </c>
      <c r="FB1126">
        <v>57.360927581787109</v>
      </c>
      <c r="FC1126">
        <v>56.823463439941406</v>
      </c>
      <c r="FD1126">
        <v>56.178798675537109</v>
      </c>
      <c r="FE1126">
        <v>55.716705322265625</v>
      </c>
      <c r="FF1126">
        <v>55.865673065185547</v>
      </c>
      <c r="FG1126">
        <v>58.430938720703125</v>
      </c>
      <c r="FH1126">
        <v>62.627948760986328</v>
      </c>
      <c r="FI1126">
        <v>67.932197570800781</v>
      </c>
      <c r="FJ1126">
        <v>71.948051452636719</v>
      </c>
      <c r="FK1126">
        <v>74.602119445800781</v>
      </c>
      <c r="FL1126">
        <v>76.313262939453125</v>
      </c>
      <c r="FM1126">
        <v>77.436164855957031</v>
      </c>
      <c r="FN1126">
        <v>77.656303405761719</v>
      </c>
      <c r="FO1126">
        <v>76.656959533691406</v>
      </c>
      <c r="FP1126">
        <v>74.394477844238281</v>
      </c>
      <c r="FQ1126">
        <v>71.713699340820313</v>
      </c>
      <c r="FR1126">
        <v>68.950035095214844</v>
      </c>
      <c r="FS1126">
        <v>66.749748229980469</v>
      </c>
      <c r="FT1126">
        <v>64.7684326171875</v>
      </c>
      <c r="FU1126">
        <v>63.134319305419922</v>
      </c>
      <c r="FV1126">
        <v>62.263523101806641</v>
      </c>
      <c r="FW1126">
        <v>1</v>
      </c>
    </row>
    <row r="1127" spans="1:179" x14ac:dyDescent="0.2">
      <c r="A1127" t="s">
        <v>241</v>
      </c>
      <c r="B1127" t="s">
        <v>248</v>
      </c>
      <c r="C1127" t="s">
        <v>217</v>
      </c>
      <c r="D1127" t="s">
        <v>47</v>
      </c>
      <c r="E1127">
        <v>2015</v>
      </c>
      <c r="F1127" t="s">
        <v>224</v>
      </c>
      <c r="G1127" t="s">
        <v>10</v>
      </c>
      <c r="H1127">
        <v>775</v>
      </c>
      <c r="K1127">
        <v>493.86734012178505</v>
      </c>
      <c r="L1127">
        <v>487.97904849504596</v>
      </c>
      <c r="M1127">
        <v>481.11954032060521</v>
      </c>
      <c r="N1127">
        <v>478.35637763860257</v>
      </c>
      <c r="O1127">
        <v>489.93637319772466</v>
      </c>
      <c r="P1127">
        <v>512.75394339764557</v>
      </c>
      <c r="Q1127">
        <v>542.33033886870112</v>
      </c>
      <c r="R1127">
        <v>558.57823779599914</v>
      </c>
      <c r="S1127">
        <v>565.78879415956953</v>
      </c>
      <c r="T1127">
        <v>554.41311440015352</v>
      </c>
      <c r="U1127">
        <v>537.86498445231325</v>
      </c>
      <c r="V1127">
        <v>546.76191629484526</v>
      </c>
      <c r="W1127">
        <v>565.90398760354435</v>
      </c>
      <c r="X1127">
        <v>568.69788988595155</v>
      </c>
      <c r="Y1127">
        <v>567.36437414491934</v>
      </c>
      <c r="Z1127">
        <v>560.66061898375483</v>
      </c>
      <c r="AA1127">
        <v>552.70702008352077</v>
      </c>
      <c r="AB1127">
        <v>552.58327838015839</v>
      </c>
      <c r="AC1127">
        <v>539.2494125972695</v>
      </c>
      <c r="AD1127">
        <v>531.03151769895089</v>
      </c>
      <c r="AE1127">
        <v>520.63639027902025</v>
      </c>
      <c r="AF1127">
        <v>509.87451816198666</v>
      </c>
      <c r="AG1127">
        <v>505.36750768023137</v>
      </c>
      <c r="AH1127">
        <v>501.85560791374922</v>
      </c>
      <c r="AI1127">
        <v>-5.4953093528747559</v>
      </c>
      <c r="AJ1127">
        <v>-5.5471000671386719</v>
      </c>
      <c r="AK1127">
        <v>-4.1766891479492187</v>
      </c>
      <c r="AL1127">
        <v>-4.1321754455566406</v>
      </c>
      <c r="AM1127">
        <v>-6.1170568466186523</v>
      </c>
      <c r="AN1127">
        <v>-6.3978662490844727</v>
      </c>
      <c r="AO1127">
        <v>-5.2563323974609375</v>
      </c>
      <c r="AP1127">
        <v>-8.2226753234863281</v>
      </c>
      <c r="AQ1127">
        <v>-7.8244280815124512</v>
      </c>
      <c r="AR1127">
        <v>-8.8590555191040039</v>
      </c>
      <c r="AS1127">
        <v>-6.8458304405212402</v>
      </c>
      <c r="AT1127">
        <v>-7.3652715682983398</v>
      </c>
      <c r="AU1127">
        <v>-7.268427848815918</v>
      </c>
      <c r="AV1127">
        <v>-5.616356372833252</v>
      </c>
      <c r="AW1127">
        <v>-5.5433926582336426</v>
      </c>
      <c r="AX1127">
        <v>19.831567764282227</v>
      </c>
      <c r="AY1127">
        <v>56.629100799560547</v>
      </c>
      <c r="AZ1127">
        <v>59.269523620605469</v>
      </c>
      <c r="BA1127">
        <v>63.859321594238281</v>
      </c>
      <c r="BB1127">
        <v>62.863945007324219</v>
      </c>
      <c r="BC1127">
        <v>53.746501922607422</v>
      </c>
      <c r="BD1127">
        <v>24.660335540771484</v>
      </c>
      <c r="BE1127">
        <v>12.828178405761719</v>
      </c>
      <c r="BF1127">
        <v>3.9543952941894531</v>
      </c>
      <c r="BG1127">
        <v>-7.3391392827033997E-2</v>
      </c>
      <c r="BH1127">
        <v>-0.15969210863113403</v>
      </c>
      <c r="BI1127">
        <v>0.82244724035263062</v>
      </c>
      <c r="BJ1127">
        <v>0.77905744314193726</v>
      </c>
      <c r="BK1127">
        <v>-1.3001353740692139</v>
      </c>
      <c r="BL1127">
        <v>-1.4967182874679565</v>
      </c>
      <c r="BM1127">
        <v>-1.0202134847640991</v>
      </c>
      <c r="BN1127">
        <v>-3.7992763519287109</v>
      </c>
      <c r="BO1127">
        <v>-3.2321114540100098</v>
      </c>
      <c r="BP1127">
        <v>-3.4134204387664795</v>
      </c>
      <c r="BQ1127">
        <v>-1.7838112115859985</v>
      </c>
      <c r="BR1127">
        <v>-2.1980879306793213</v>
      </c>
      <c r="BS1127">
        <v>-1.4760451316833496</v>
      </c>
      <c r="BT1127">
        <v>1.9020760059356689</v>
      </c>
      <c r="BU1127">
        <v>1.886905312538147</v>
      </c>
      <c r="BV1127">
        <v>31.420028686523438</v>
      </c>
      <c r="BW1127">
        <v>73.445899963378906</v>
      </c>
      <c r="BX1127">
        <v>76.570472717285156</v>
      </c>
      <c r="BY1127">
        <v>79.559547424316406</v>
      </c>
      <c r="BZ1127">
        <v>79.418251037597656</v>
      </c>
      <c r="CA1127">
        <v>70.528106689453125</v>
      </c>
      <c r="CB1127">
        <v>37.893959045410156</v>
      </c>
      <c r="CC1127">
        <v>25.86262321472168</v>
      </c>
      <c r="CD1127">
        <v>16.530937194824219</v>
      </c>
      <c r="CE1127">
        <v>3.6818122863769531</v>
      </c>
      <c r="CF1127">
        <v>3.5716102123260498</v>
      </c>
      <c r="CG1127">
        <v>4.2848339080810547</v>
      </c>
      <c r="CH1127">
        <v>4.1805624961853027</v>
      </c>
      <c r="CI1127">
        <v>2.0360498428344727</v>
      </c>
      <c r="CJ1127">
        <v>1.8978021144866943</v>
      </c>
      <c r="CK1127">
        <v>1.9137095212936401</v>
      </c>
      <c r="CL1127">
        <v>-0.73564356565475464</v>
      </c>
      <c r="CM1127">
        <v>-5.1487069576978683E-2</v>
      </c>
      <c r="CN1127">
        <v>0.3582095205783844</v>
      </c>
      <c r="CO1127">
        <v>1.7221280336380005</v>
      </c>
      <c r="CP1127">
        <v>1.380687952041626</v>
      </c>
      <c r="CQ1127">
        <v>2.5357413291931152</v>
      </c>
      <c r="CR1127">
        <v>7.1093192100524902</v>
      </c>
      <c r="CS1127">
        <v>7.033106803894043</v>
      </c>
      <c r="CT1127">
        <v>39.446159362792969</v>
      </c>
      <c r="CU1127">
        <v>85.093162536621094</v>
      </c>
      <c r="CV1127">
        <v>88.553054809570312</v>
      </c>
      <c r="CW1127">
        <v>90.433479309082031</v>
      </c>
      <c r="CX1127">
        <v>90.883705139160156</v>
      </c>
      <c r="CY1127">
        <v>82.1510009765625</v>
      </c>
      <c r="CZ1127">
        <v>47.059528350830078</v>
      </c>
      <c r="DA1127">
        <v>34.890239715576172</v>
      </c>
      <c r="DB1127">
        <v>25.241413116455078</v>
      </c>
      <c r="DC1127">
        <v>7.4370160102844238</v>
      </c>
      <c r="DD1127">
        <v>7.302912712097168</v>
      </c>
      <c r="DE1127">
        <v>7.747220516204834</v>
      </c>
      <c r="DF1127">
        <v>7.5820674896240234</v>
      </c>
      <c r="DG1127">
        <v>5.3722352981567383</v>
      </c>
      <c r="DH1127">
        <v>5.2923221588134766</v>
      </c>
      <c r="DI1127">
        <v>4.8476324081420898</v>
      </c>
      <c r="DJ1127">
        <v>2.3279893398284912</v>
      </c>
      <c r="DK1127">
        <v>3.1291372776031494</v>
      </c>
      <c r="DL1127">
        <v>4.1298394203186035</v>
      </c>
      <c r="DM1127">
        <v>5.2280673980712891</v>
      </c>
      <c r="DN1127">
        <v>4.9594635963439941</v>
      </c>
      <c r="DO1127">
        <v>6.5475277900695801</v>
      </c>
      <c r="DP1127">
        <v>12.316562652587891</v>
      </c>
      <c r="DQ1127">
        <v>12.179308891296387</v>
      </c>
      <c r="DR1127">
        <v>47.472293853759766</v>
      </c>
      <c r="DS1127">
        <v>96.740432739257813</v>
      </c>
      <c r="DT1127">
        <v>100.53564453125</v>
      </c>
      <c r="DU1127">
        <v>101.30741119384766</v>
      </c>
      <c r="DV1127">
        <v>102.34916687011719</v>
      </c>
      <c r="DW1127">
        <v>93.773895263671875</v>
      </c>
      <c r="DX1127">
        <v>56.225093841552734</v>
      </c>
      <c r="DY1127">
        <v>43.917858123779297</v>
      </c>
      <c r="DZ1127">
        <v>33.951889038085938</v>
      </c>
      <c r="EA1127">
        <v>12.858933448791504</v>
      </c>
      <c r="EB1127">
        <v>12.690320014953613</v>
      </c>
      <c r="EC1127">
        <v>12.746356964111328</v>
      </c>
      <c r="ED1127">
        <v>12.493300437927246</v>
      </c>
      <c r="EE1127">
        <v>10.189156532287598</v>
      </c>
      <c r="EF1127">
        <v>10.19347095489502</v>
      </c>
      <c r="EG1127">
        <v>9.0837516784667969</v>
      </c>
      <c r="EH1127">
        <v>6.7513885498046875</v>
      </c>
      <c r="EI1127">
        <v>7.7214536666870117</v>
      </c>
      <c r="EJ1127">
        <v>9.5754737854003906</v>
      </c>
      <c r="EK1127">
        <v>10.29008674621582</v>
      </c>
      <c r="EL1127">
        <v>10.12664794921875</v>
      </c>
      <c r="EM1127">
        <v>12.339910507202148</v>
      </c>
      <c r="EN1127">
        <v>19.834995269775391</v>
      </c>
      <c r="EO1127">
        <v>19.60960578918457</v>
      </c>
      <c r="EP1127">
        <v>59.060752868652344</v>
      </c>
      <c r="EQ1127">
        <v>113.55722808837891</v>
      </c>
      <c r="ER1127">
        <v>117.83659362792969</v>
      </c>
      <c r="ES1127">
        <v>117.00763702392578</v>
      </c>
      <c r="ET1127">
        <v>118.90346527099609</v>
      </c>
      <c r="EU1127">
        <v>110.55550384521484</v>
      </c>
      <c r="EV1127">
        <v>69.458717346191406</v>
      </c>
      <c r="EW1127">
        <v>56.952301025390625</v>
      </c>
      <c r="EX1127">
        <v>46.528430938720703</v>
      </c>
      <c r="EY1127">
        <v>42.397300720214844</v>
      </c>
      <c r="EZ1127">
        <v>41.560756683349609</v>
      </c>
      <c r="FA1127">
        <v>41.107589721679688</v>
      </c>
      <c r="FB1127">
        <v>40.509048461914063</v>
      </c>
      <c r="FC1127">
        <v>40.090061187744141</v>
      </c>
      <c r="FD1127">
        <v>39.591304779052734</v>
      </c>
      <c r="FE1127">
        <v>39.532371520996094</v>
      </c>
      <c r="FF1127">
        <v>39.711135864257813</v>
      </c>
      <c r="FG1127">
        <v>40.570110321044922</v>
      </c>
      <c r="FH1127">
        <v>42.748298645019531</v>
      </c>
      <c r="FI1127">
        <v>45.131721496582031</v>
      </c>
      <c r="FJ1127">
        <v>47.365070343017578</v>
      </c>
      <c r="FK1127">
        <v>49.054821014404297</v>
      </c>
      <c r="FL1127">
        <v>49.636943817138672</v>
      </c>
      <c r="FM1127">
        <v>50.001907348632813</v>
      </c>
      <c r="FN1127">
        <v>50.041507720947266</v>
      </c>
      <c r="FO1127">
        <v>49.360851287841797</v>
      </c>
      <c r="FP1127">
        <v>47.785079956054688</v>
      </c>
      <c r="FQ1127">
        <v>46.009075164794922</v>
      </c>
      <c r="FR1127">
        <v>44.959445953369141</v>
      </c>
      <c r="FS1127">
        <v>44.1368408203125</v>
      </c>
      <c r="FT1127">
        <v>43.223728179931641</v>
      </c>
      <c r="FU1127">
        <v>42.581405639648438</v>
      </c>
      <c r="FV1127">
        <v>42.1104736328125</v>
      </c>
      <c r="FW1127">
        <v>1</v>
      </c>
    </row>
    <row r="1128" spans="1:179" x14ac:dyDescent="0.2">
      <c r="A1128" t="s">
        <v>241</v>
      </c>
      <c r="B1128" t="s">
        <v>248</v>
      </c>
      <c r="C1128" t="s">
        <v>217</v>
      </c>
      <c r="D1128" t="s">
        <v>47</v>
      </c>
      <c r="E1128">
        <v>2016</v>
      </c>
      <c r="F1128" t="s">
        <v>224</v>
      </c>
      <c r="G1128" t="s">
        <v>10</v>
      </c>
      <c r="H1128">
        <v>728</v>
      </c>
      <c r="K1128">
        <v>463.91666878713602</v>
      </c>
      <c r="L1128">
        <v>458.38547360949985</v>
      </c>
      <c r="M1128">
        <v>451.9419615210287</v>
      </c>
      <c r="N1128">
        <v>449.34637136090976</v>
      </c>
      <c r="O1128">
        <v>460.22409617228061</v>
      </c>
      <c r="P1128">
        <v>481.65789092166176</v>
      </c>
      <c r="Q1128">
        <v>509.4406207821192</v>
      </c>
      <c r="R1128">
        <v>524.70316311896738</v>
      </c>
      <c r="S1128">
        <v>531.47643399867275</v>
      </c>
      <c r="T1128">
        <v>520.79063438224671</v>
      </c>
      <c r="U1128">
        <v>505.24606861320279</v>
      </c>
      <c r="V1128">
        <v>513.60344463860702</v>
      </c>
      <c r="W1128">
        <v>531.58464197559715</v>
      </c>
      <c r="X1128">
        <v>534.20910747878747</v>
      </c>
      <c r="Y1128">
        <v>532.95646305788432</v>
      </c>
      <c r="Z1128">
        <v>526.65925821338169</v>
      </c>
      <c r="AA1128">
        <v>519.18800666429092</v>
      </c>
      <c r="AB1128">
        <v>519.0717691563832</v>
      </c>
      <c r="AC1128">
        <v>506.54653784247586</v>
      </c>
      <c r="AD1128">
        <v>498.82701848497726</v>
      </c>
      <c r="AE1128">
        <v>489.06230531461404</v>
      </c>
      <c r="AF1128">
        <v>478.95308878670096</v>
      </c>
      <c r="AG1128">
        <v>474.7194067034593</v>
      </c>
      <c r="AH1128">
        <v>471.42048670116651</v>
      </c>
      <c r="AI1128">
        <v>-5.435966968536377</v>
      </c>
      <c r="AJ1128">
        <v>-5.4828739166259766</v>
      </c>
      <c r="AK1128">
        <v>-4.1759562492370605</v>
      </c>
      <c r="AL1128">
        <v>-4.1297011375427246</v>
      </c>
      <c r="AM1128">
        <v>-5.9894442558288574</v>
      </c>
      <c r="AN1128">
        <v>-6.2574787139892578</v>
      </c>
      <c r="AO1128">
        <v>-5.1515746116638184</v>
      </c>
      <c r="AP1128">
        <v>-7.9474859237670898</v>
      </c>
      <c r="AQ1128">
        <v>-7.5819239616394043</v>
      </c>
      <c r="AR1128">
        <v>-8.5969161987304687</v>
      </c>
      <c r="AS1128">
        <v>-6.686403751373291</v>
      </c>
      <c r="AT1128">
        <v>-7.1796560287475586</v>
      </c>
      <c r="AU1128">
        <v>-7.1202707290649414</v>
      </c>
      <c r="AV1128">
        <v>-5.6555919647216797</v>
      </c>
      <c r="AW1128">
        <v>-5.5826005935668945</v>
      </c>
      <c r="AX1128">
        <v>18.043416976928711</v>
      </c>
      <c r="AY1128">
        <v>52.345211029052734</v>
      </c>
      <c r="AZ1128">
        <v>54.801048278808594</v>
      </c>
      <c r="BA1128">
        <v>59.193363189697266</v>
      </c>
      <c r="BB1128">
        <v>58.2152099609375</v>
      </c>
      <c r="BC1128">
        <v>49.639205932617188</v>
      </c>
      <c r="BD1128">
        <v>22.496227264404297</v>
      </c>
      <c r="BE1128">
        <v>11.391695022583008</v>
      </c>
      <c r="BF1128">
        <v>3.0791995525360107</v>
      </c>
      <c r="BG1128">
        <v>-0.18102726340293884</v>
      </c>
      <c r="BH1128">
        <v>-0.26138091087341309</v>
      </c>
      <c r="BI1128">
        <v>0.66922301054000854</v>
      </c>
      <c r="BJ1128">
        <v>0.63028186559677124</v>
      </c>
      <c r="BK1128">
        <v>-1.3208682537078857</v>
      </c>
      <c r="BL1128">
        <v>-1.5072704553604126</v>
      </c>
      <c r="BM1128">
        <v>-1.0459151268005371</v>
      </c>
      <c r="BN1128">
        <v>-3.6603131294250488</v>
      </c>
      <c r="BO1128">
        <v>-3.1310360431671143</v>
      </c>
      <c r="BP1128">
        <v>-3.3189899921417236</v>
      </c>
      <c r="BQ1128">
        <v>-1.780278205871582</v>
      </c>
      <c r="BR1128">
        <v>-2.1716048717498779</v>
      </c>
      <c r="BS1128">
        <v>-1.5062752962112427</v>
      </c>
      <c r="BT1128">
        <v>1.6312966346740723</v>
      </c>
      <c r="BU1128">
        <v>1.6188678741455078</v>
      </c>
      <c r="BV1128">
        <v>29.274988174438477</v>
      </c>
      <c r="BW1128">
        <v>68.644111633300781</v>
      </c>
      <c r="BX1128">
        <v>71.569183349609375</v>
      </c>
      <c r="BY1128">
        <v>74.410079956054687</v>
      </c>
      <c r="BZ1128">
        <v>74.259689331054687</v>
      </c>
      <c r="CA1128">
        <v>65.903999328613281</v>
      </c>
      <c r="CB1128">
        <v>35.322296142578125</v>
      </c>
      <c r="CC1128">
        <v>24.024721145629883</v>
      </c>
      <c r="CD1128">
        <v>15.268423080444336</v>
      </c>
      <c r="CE1128">
        <v>3.4585280418395996</v>
      </c>
      <c r="CF1128">
        <v>3.3550093173980713</v>
      </c>
      <c r="CG1128">
        <v>4.0249791145324707</v>
      </c>
      <c r="CH1128">
        <v>3.9270315170288086</v>
      </c>
      <c r="CI1128">
        <v>1.9125733375549316</v>
      </c>
      <c r="CJ1128">
        <v>1.7827094793319702</v>
      </c>
      <c r="CK1128">
        <v>1.7976521253585815</v>
      </c>
      <c r="CL1128">
        <v>-0.69103032350540161</v>
      </c>
      <c r="CM1128">
        <v>-4.8364568501710892E-2</v>
      </c>
      <c r="CN1128">
        <v>0.33648589253425598</v>
      </c>
      <c r="CO1128">
        <v>1.6176893711090088</v>
      </c>
      <c r="CP1128">
        <v>1.296955943107605</v>
      </c>
      <c r="CQ1128">
        <v>2.3819608688354492</v>
      </c>
      <c r="CR1128">
        <v>6.6781735420227051</v>
      </c>
      <c r="CS1128">
        <v>6.6065831184387207</v>
      </c>
      <c r="CT1128">
        <v>37.053943634033203</v>
      </c>
      <c r="CU1128">
        <v>79.93267822265625</v>
      </c>
      <c r="CV1128">
        <v>83.1827392578125</v>
      </c>
      <c r="CW1128">
        <v>84.949127197265625</v>
      </c>
      <c r="CX1128">
        <v>85.372047424316406</v>
      </c>
      <c r="CY1128">
        <v>77.168937683105469</v>
      </c>
      <c r="CZ1128">
        <v>44.205593109130859</v>
      </c>
      <c r="DA1128">
        <v>32.774314880371094</v>
      </c>
      <c r="DB1128">
        <v>23.710641860961914</v>
      </c>
      <c r="DC1128">
        <v>7.09808349609375</v>
      </c>
      <c r="DD1128">
        <v>6.9713993072509766</v>
      </c>
      <c r="DE1128">
        <v>7.3807353973388672</v>
      </c>
      <c r="DF1128">
        <v>7.2237811088562012</v>
      </c>
      <c r="DG1128">
        <v>5.1460146903991699</v>
      </c>
      <c r="DH1128">
        <v>5.0726895332336426</v>
      </c>
      <c r="DI1128">
        <v>4.6412196159362793</v>
      </c>
      <c r="DJ1128">
        <v>2.2782526016235352</v>
      </c>
      <c r="DK1128">
        <v>3.0343067646026611</v>
      </c>
      <c r="DL1128">
        <v>3.9919617176055908</v>
      </c>
      <c r="DM1128">
        <v>5.0156569480895996</v>
      </c>
      <c r="DN1128">
        <v>4.7655167579650879</v>
      </c>
      <c r="DO1128">
        <v>6.2701973915100098</v>
      </c>
      <c r="DP1128">
        <v>11.72504997253418</v>
      </c>
      <c r="DQ1128">
        <v>11.594298362731934</v>
      </c>
      <c r="DR1128">
        <v>44.832893371582031</v>
      </c>
      <c r="DS1128">
        <v>91.221244812011719</v>
      </c>
      <c r="DT1128">
        <v>94.796302795410156</v>
      </c>
      <c r="DU1128">
        <v>95.488174438476562</v>
      </c>
      <c r="DV1128">
        <v>96.484405517578125</v>
      </c>
      <c r="DW1128">
        <v>88.433883666992188</v>
      </c>
      <c r="DX1128">
        <v>53.088890075683594</v>
      </c>
      <c r="DY1128">
        <v>41.523910522460938</v>
      </c>
      <c r="DZ1128">
        <v>32.152862548828125</v>
      </c>
      <c r="EA1128">
        <v>12.353023529052734</v>
      </c>
      <c r="EB1128">
        <v>12.192892074584961</v>
      </c>
      <c r="EC1128">
        <v>12.22591495513916</v>
      </c>
      <c r="ED1128">
        <v>11.983763694763184</v>
      </c>
      <c r="EE1128">
        <v>9.8145904541015625</v>
      </c>
      <c r="EF1128">
        <v>9.8228979110717773</v>
      </c>
      <c r="EG1128">
        <v>8.7468795776367188</v>
      </c>
      <c r="EH1128">
        <v>6.5654253959655762</v>
      </c>
      <c r="EI1128">
        <v>7.4851946830749512</v>
      </c>
      <c r="EJ1128">
        <v>9.2698879241943359</v>
      </c>
      <c r="EK1128">
        <v>9.9217824935913086</v>
      </c>
      <c r="EL1128">
        <v>9.7735681533813477</v>
      </c>
      <c r="EM1128">
        <v>11.88419246673584</v>
      </c>
      <c r="EN1128">
        <v>19.011938095092773</v>
      </c>
      <c r="EO1128">
        <v>18.795766830444336</v>
      </c>
      <c r="EP1128">
        <v>56.064468383789063</v>
      </c>
      <c r="EQ1128">
        <v>107.5201416015625</v>
      </c>
      <c r="ER1128">
        <v>111.56443786621094</v>
      </c>
      <c r="ES1128">
        <v>110.70488739013672</v>
      </c>
      <c r="ET1128">
        <v>112.52889251708984</v>
      </c>
      <c r="EU1128">
        <v>104.69867706298828</v>
      </c>
      <c r="EV1128">
        <v>65.914962768554688</v>
      </c>
      <c r="EW1128">
        <v>54.156936645507813</v>
      </c>
      <c r="EX1128">
        <v>44.342086791992188</v>
      </c>
      <c r="EY1128">
        <v>42.397300720214844</v>
      </c>
      <c r="EZ1128">
        <v>41.560756683349609</v>
      </c>
      <c r="FA1128">
        <v>41.107589721679688</v>
      </c>
      <c r="FB1128">
        <v>40.509048461914063</v>
      </c>
      <c r="FC1128">
        <v>40.090061187744141</v>
      </c>
      <c r="FD1128">
        <v>39.59130859375</v>
      </c>
      <c r="FE1128">
        <v>39.532375335693359</v>
      </c>
      <c r="FF1128">
        <v>39.711135864257813</v>
      </c>
      <c r="FG1128">
        <v>40.570110321044922</v>
      </c>
      <c r="FH1128">
        <v>42.748302459716797</v>
      </c>
      <c r="FI1128">
        <v>45.131725311279297</v>
      </c>
      <c r="FJ1128">
        <v>47.365070343017578</v>
      </c>
      <c r="FK1128">
        <v>49.054821014404297</v>
      </c>
      <c r="FL1128">
        <v>49.636943817138672</v>
      </c>
      <c r="FM1128">
        <v>50.001907348632813</v>
      </c>
      <c r="FN1128">
        <v>50.041507720947266</v>
      </c>
      <c r="FO1128">
        <v>49.360855102539062</v>
      </c>
      <c r="FP1128">
        <v>47.785079956054688</v>
      </c>
      <c r="FQ1128">
        <v>46.009071350097656</v>
      </c>
      <c r="FR1128">
        <v>44.959445953369141</v>
      </c>
      <c r="FS1128">
        <v>44.1368408203125</v>
      </c>
      <c r="FT1128">
        <v>43.223731994628906</v>
      </c>
      <c r="FU1128">
        <v>42.581405639648438</v>
      </c>
      <c r="FV1128">
        <v>42.1104736328125</v>
      </c>
      <c r="FW1128">
        <v>1</v>
      </c>
    </row>
    <row r="1129" spans="1:179" x14ac:dyDescent="0.2">
      <c r="A1129" t="s">
        <v>241</v>
      </c>
      <c r="B1129" t="s">
        <v>248</v>
      </c>
      <c r="C1129" t="s">
        <v>217</v>
      </c>
      <c r="D1129" t="s">
        <v>47</v>
      </c>
      <c r="E1129" t="s">
        <v>250</v>
      </c>
      <c r="F1129" t="s">
        <v>224</v>
      </c>
      <c r="G1129" t="s">
        <v>10</v>
      </c>
      <c r="H1129">
        <v>714</v>
      </c>
      <c r="K1129">
        <v>454.99521825464154</v>
      </c>
      <c r="L1129">
        <v>449.5703918130049</v>
      </c>
      <c r="M1129">
        <v>443.25079307107927</v>
      </c>
      <c r="N1129">
        <v>440.70511794545757</v>
      </c>
      <c r="O1129">
        <v>451.37365647236408</v>
      </c>
      <c r="P1129">
        <v>472.39526411527044</v>
      </c>
      <c r="Q1129">
        <v>499.64371235870595</v>
      </c>
      <c r="R1129">
        <v>514.61274531629817</v>
      </c>
      <c r="S1129">
        <v>521.255761497555</v>
      </c>
      <c r="T1129">
        <v>510.77545747220597</v>
      </c>
      <c r="U1129">
        <v>495.52982463382762</v>
      </c>
      <c r="V1129">
        <v>503.72648222037134</v>
      </c>
      <c r="W1129">
        <v>521.36188869139698</v>
      </c>
      <c r="X1129">
        <v>523.9358838090501</v>
      </c>
      <c r="Y1129">
        <v>522.70732870302413</v>
      </c>
      <c r="Z1129">
        <v>516.53122351795707</v>
      </c>
      <c r="AA1129">
        <v>509.20364945452343</v>
      </c>
      <c r="AB1129">
        <v>509.08964708609557</v>
      </c>
      <c r="AC1129">
        <v>496.80528463456699</v>
      </c>
      <c r="AD1129">
        <v>489.23421707114494</v>
      </c>
      <c r="AE1129">
        <v>479.65728632135188</v>
      </c>
      <c r="AF1129">
        <v>469.74247724068726</v>
      </c>
      <c r="AG1129">
        <v>465.59021183084252</v>
      </c>
      <c r="AH1129">
        <v>462.35473243927731</v>
      </c>
      <c r="AI1129">
        <v>-5.4165382385253906</v>
      </c>
      <c r="AJ1129">
        <v>-5.4620013236999512</v>
      </c>
      <c r="AK1129">
        <v>-4.1741213798522949</v>
      </c>
      <c r="AL1129">
        <v>-4.1273760795593262</v>
      </c>
      <c r="AM1129">
        <v>-5.9498744010925293</v>
      </c>
      <c r="AN1129">
        <v>-6.2140774726867676</v>
      </c>
      <c r="AO1129">
        <v>-5.1190013885498047</v>
      </c>
      <c r="AP1129">
        <v>-7.8640847206115723</v>
      </c>
      <c r="AQ1129">
        <v>-7.508204460144043</v>
      </c>
      <c r="AR1129">
        <v>-8.5170726776123047</v>
      </c>
      <c r="AS1129">
        <v>-6.6372785568237305</v>
      </c>
      <c r="AT1129">
        <v>-7.1226959228515625</v>
      </c>
      <c r="AU1129">
        <v>-7.0742669105529785</v>
      </c>
      <c r="AV1129">
        <v>-5.6648478507995605</v>
      </c>
      <c r="AW1129">
        <v>-5.5918769836425781</v>
      </c>
      <c r="AX1129">
        <v>17.514522552490234</v>
      </c>
      <c r="AY1129">
        <v>51.074600219726563</v>
      </c>
      <c r="AZ1129">
        <v>53.475608825683594</v>
      </c>
      <c r="BA1129">
        <v>57.808586120605469</v>
      </c>
      <c r="BB1129">
        <v>56.835834503173828</v>
      </c>
      <c r="BC1129">
        <v>48.421184539794922</v>
      </c>
      <c r="BD1129">
        <v>21.855876922607422</v>
      </c>
      <c r="BE1129">
        <v>10.968021392822266</v>
      </c>
      <c r="BF1129">
        <v>2.8225674629211426</v>
      </c>
      <c r="BG1129">
        <v>-0.21237175166606903</v>
      </c>
      <c r="BH1129">
        <v>-0.2909584641456604</v>
      </c>
      <c r="BI1129">
        <v>0.62424319982528687</v>
      </c>
      <c r="BJ1129">
        <v>0.58661556243896484</v>
      </c>
      <c r="BK1129">
        <v>-1.326406717300415</v>
      </c>
      <c r="BL1129">
        <v>-1.5097653865814209</v>
      </c>
      <c r="BM1129">
        <v>-1.0530107021331787</v>
      </c>
      <c r="BN1129">
        <v>-3.6183347702026367</v>
      </c>
      <c r="BO1129">
        <v>-3.1003210544586182</v>
      </c>
      <c r="BP1129">
        <v>-3.2901413440704346</v>
      </c>
      <c r="BQ1129">
        <v>-1.778556227684021</v>
      </c>
      <c r="BR1129">
        <v>-2.1630330085754395</v>
      </c>
      <c r="BS1129">
        <v>-1.5145138502120972</v>
      </c>
      <c r="BT1129">
        <v>1.5516339540481567</v>
      </c>
      <c r="BU1129">
        <v>1.5400102138519287</v>
      </c>
      <c r="BV1129">
        <v>28.637575149536133</v>
      </c>
      <c r="BW1129">
        <v>67.216018676757812</v>
      </c>
      <c r="BX1129">
        <v>70.081733703613281</v>
      </c>
      <c r="BY1129">
        <v>72.878273010253906</v>
      </c>
      <c r="BZ1129">
        <v>72.725296020507813</v>
      </c>
      <c r="CA1129">
        <v>64.528823852539063</v>
      </c>
      <c r="CB1129">
        <v>34.558021545410156</v>
      </c>
      <c r="CC1129">
        <v>23.478986740112305</v>
      </c>
      <c r="CD1129">
        <v>14.89401912689209</v>
      </c>
      <c r="CE1129">
        <v>3.3920180797576904</v>
      </c>
      <c r="CF1129">
        <v>3.2904899120330811</v>
      </c>
      <c r="CG1129">
        <v>3.9475760459899902</v>
      </c>
      <c r="CH1129">
        <v>3.8515117168426514</v>
      </c>
      <c r="CI1129">
        <v>1.8757930994033813</v>
      </c>
      <c r="CJ1129">
        <v>1.7484266757965088</v>
      </c>
      <c r="CK1129">
        <v>1.7630820274353027</v>
      </c>
      <c r="CL1129">
        <v>-0.67774128913879395</v>
      </c>
      <c r="CM1129">
        <v>-4.7434478998184204E-2</v>
      </c>
      <c r="CN1129">
        <v>0.33001503348350525</v>
      </c>
      <c r="CO1129">
        <v>1.5865800380706787</v>
      </c>
      <c r="CP1129">
        <v>1.2720146179199219</v>
      </c>
      <c r="CQ1129">
        <v>2.3361539840698242</v>
      </c>
      <c r="CR1129">
        <v>6.5497474670410156</v>
      </c>
      <c r="CS1129">
        <v>6.4795336723327637</v>
      </c>
      <c r="CT1129">
        <v>36.34136962890625</v>
      </c>
      <c r="CU1129">
        <v>78.395515441894531</v>
      </c>
      <c r="CV1129">
        <v>81.583076477050781</v>
      </c>
      <c r="CW1129">
        <v>83.31549072265625</v>
      </c>
      <c r="CX1129">
        <v>83.73028564453125</v>
      </c>
      <c r="CY1129">
        <v>75.684928894042969</v>
      </c>
      <c r="CZ1129">
        <v>43.355487823486328</v>
      </c>
      <c r="DA1129">
        <v>32.14404296875</v>
      </c>
      <c r="DB1129">
        <v>23.254671096801758</v>
      </c>
      <c r="DC1129">
        <v>6.9964079856872559</v>
      </c>
      <c r="DD1129">
        <v>6.8719382286071777</v>
      </c>
      <c r="DE1129">
        <v>7.2709088325500488</v>
      </c>
      <c r="DF1129">
        <v>7.1164078712463379</v>
      </c>
      <c r="DG1129">
        <v>5.0779929161071777</v>
      </c>
      <c r="DH1129">
        <v>5.0066184997558594</v>
      </c>
      <c r="DI1129">
        <v>4.5791745185852051</v>
      </c>
      <c r="DJ1129">
        <v>2.2628521919250488</v>
      </c>
      <c r="DK1129">
        <v>3.0054519176483154</v>
      </c>
      <c r="DL1129">
        <v>3.9501714706420898</v>
      </c>
      <c r="DM1129">
        <v>4.951716423034668</v>
      </c>
      <c r="DN1129">
        <v>4.7070622444152832</v>
      </c>
      <c r="DO1129">
        <v>6.1868219375610352</v>
      </c>
      <c r="DP1129">
        <v>11.547861099243164</v>
      </c>
      <c r="DQ1129">
        <v>11.41905689239502</v>
      </c>
      <c r="DR1129">
        <v>44.045162200927734</v>
      </c>
      <c r="DS1129">
        <v>89.57501220703125</v>
      </c>
      <c r="DT1129">
        <v>93.084426879882813</v>
      </c>
      <c r="DU1129">
        <v>93.752708435058594</v>
      </c>
      <c r="DV1129">
        <v>94.735275268554688</v>
      </c>
      <c r="DW1129">
        <v>86.841026306152344</v>
      </c>
      <c r="DX1129">
        <v>52.1529541015625</v>
      </c>
      <c r="DY1129">
        <v>40.809097290039063</v>
      </c>
      <c r="DZ1129">
        <v>31.615320205688477</v>
      </c>
      <c r="EA1129">
        <v>12.200573921203613</v>
      </c>
      <c r="EB1129">
        <v>12.042981147766113</v>
      </c>
      <c r="EC1129">
        <v>12.069273948669434</v>
      </c>
      <c r="ED1129">
        <v>11.830399513244629</v>
      </c>
      <c r="EE1129">
        <v>9.7014608383178711</v>
      </c>
      <c r="EF1129">
        <v>9.7109308242797852</v>
      </c>
      <c r="EG1129">
        <v>8.6451654434204102</v>
      </c>
      <c r="EH1129">
        <v>6.5086021423339844</v>
      </c>
      <c r="EI1129">
        <v>7.4133353233337402</v>
      </c>
      <c r="EJ1129">
        <v>9.1771020889282227</v>
      </c>
      <c r="EK1129">
        <v>9.8104381561279297</v>
      </c>
      <c r="EL1129">
        <v>9.6667251586914062</v>
      </c>
      <c r="EM1129">
        <v>11.746575355529785</v>
      </c>
      <c r="EN1129">
        <v>18.76434326171875</v>
      </c>
      <c r="EO1129">
        <v>18.550943374633789</v>
      </c>
      <c r="EP1129">
        <v>55.168212890625</v>
      </c>
      <c r="EQ1129">
        <v>105.7164306640625</v>
      </c>
      <c r="ER1129">
        <v>109.6905517578125</v>
      </c>
      <c r="ES1129">
        <v>108.82239532470703</v>
      </c>
      <c r="ET1129">
        <v>110.62473297119141</v>
      </c>
      <c r="EU1129">
        <v>102.94866943359375</v>
      </c>
      <c r="EV1129">
        <v>64.8551025390625</v>
      </c>
      <c r="EW1129">
        <v>53.320064544677734</v>
      </c>
      <c r="EX1129">
        <v>43.686771392822266</v>
      </c>
      <c r="EY1129">
        <v>42.397300720214844</v>
      </c>
      <c r="EZ1129">
        <v>41.560756683349609</v>
      </c>
      <c r="FA1129">
        <v>41.107589721679688</v>
      </c>
      <c r="FB1129">
        <v>40.509048461914063</v>
      </c>
      <c r="FC1129">
        <v>40.090061187744141</v>
      </c>
      <c r="FD1129">
        <v>39.591304779052734</v>
      </c>
      <c r="FE1129">
        <v>39.532375335693359</v>
      </c>
      <c r="FF1129">
        <v>39.711135864257813</v>
      </c>
      <c r="FG1129">
        <v>40.570114135742188</v>
      </c>
      <c r="FH1129">
        <v>42.748298645019531</v>
      </c>
      <c r="FI1129">
        <v>45.131725311279297</v>
      </c>
      <c r="FJ1129">
        <v>47.365070343017578</v>
      </c>
      <c r="FK1129">
        <v>49.054821014404297</v>
      </c>
      <c r="FL1129">
        <v>49.636947631835938</v>
      </c>
      <c r="FM1129">
        <v>50.001907348632813</v>
      </c>
      <c r="FN1129">
        <v>50.041511535644531</v>
      </c>
      <c r="FO1129">
        <v>49.360855102539062</v>
      </c>
      <c r="FP1129">
        <v>47.785079956054688</v>
      </c>
      <c r="FQ1129">
        <v>46.009071350097656</v>
      </c>
      <c r="FR1129">
        <v>44.959445953369141</v>
      </c>
      <c r="FS1129">
        <v>44.1368408203125</v>
      </c>
      <c r="FT1129">
        <v>43.223728179931641</v>
      </c>
      <c r="FU1129">
        <v>42.581405639648438</v>
      </c>
      <c r="FV1129">
        <v>42.1104736328125</v>
      </c>
      <c r="FW1129">
        <v>1</v>
      </c>
    </row>
    <row r="1130" spans="1:179" x14ac:dyDescent="0.2">
      <c r="A1130" t="s">
        <v>241</v>
      </c>
      <c r="B1130" t="s">
        <v>248</v>
      </c>
      <c r="C1130" t="s">
        <v>217</v>
      </c>
      <c r="D1130" t="s">
        <v>11</v>
      </c>
      <c r="E1130">
        <v>2015</v>
      </c>
      <c r="F1130" t="s">
        <v>224</v>
      </c>
      <c r="G1130" t="s">
        <v>10</v>
      </c>
      <c r="H1130">
        <v>772</v>
      </c>
      <c r="K1130">
        <v>555.51302253105234</v>
      </c>
      <c r="L1130">
        <v>548.43190533424706</v>
      </c>
      <c r="M1130">
        <v>543.21650885398481</v>
      </c>
      <c r="N1130">
        <v>544.74001670811913</v>
      </c>
      <c r="O1130">
        <v>551.756760002688</v>
      </c>
      <c r="P1130">
        <v>579.7293534240448</v>
      </c>
      <c r="Q1130">
        <v>629.37239916376393</v>
      </c>
      <c r="R1130">
        <v>643.60546726513223</v>
      </c>
      <c r="S1130">
        <v>659.96276364497407</v>
      </c>
      <c r="T1130">
        <v>676.20155116524006</v>
      </c>
      <c r="U1130">
        <v>692.51190685055349</v>
      </c>
      <c r="V1130">
        <v>701.44493833296951</v>
      </c>
      <c r="W1130">
        <v>703.46726939869643</v>
      </c>
      <c r="X1130">
        <v>708.62027676959633</v>
      </c>
      <c r="Y1130">
        <v>708.56580758155155</v>
      </c>
      <c r="Z1130">
        <v>702.51357741243021</v>
      </c>
      <c r="AA1130">
        <v>698.32482942643674</v>
      </c>
      <c r="AB1130">
        <v>687.48180103840195</v>
      </c>
      <c r="AC1130">
        <v>665.27204671895208</v>
      </c>
      <c r="AD1130">
        <v>661.74591090358763</v>
      </c>
      <c r="AE1130">
        <v>656.50104579641982</v>
      </c>
      <c r="AF1130">
        <v>642.50190408043704</v>
      </c>
      <c r="AG1130">
        <v>617.19834820726919</v>
      </c>
      <c r="AH1130">
        <v>582.65088053738884</v>
      </c>
      <c r="AI1130">
        <v>-6.0195612907409668</v>
      </c>
      <c r="AJ1130">
        <v>-4.1619911193847656</v>
      </c>
      <c r="AK1130">
        <v>-5.6891865730285645</v>
      </c>
      <c r="AL1130">
        <v>-5.3109688758850098</v>
      </c>
      <c r="AM1130">
        <v>-8.0073909759521484</v>
      </c>
      <c r="AN1130">
        <v>-7.9920401573181152</v>
      </c>
      <c r="AO1130">
        <v>-8.788243293762207</v>
      </c>
      <c r="AP1130">
        <v>-8.0770244598388672</v>
      </c>
      <c r="AQ1130">
        <v>-10.424813270568848</v>
      </c>
      <c r="AR1130">
        <v>-10.333067893981934</v>
      </c>
      <c r="AS1130">
        <v>-7.5803046226501465</v>
      </c>
      <c r="AT1130">
        <v>-7.3206186294555664</v>
      </c>
      <c r="AU1130">
        <v>26.772012710571289</v>
      </c>
      <c r="AV1130">
        <v>79.868316650390625</v>
      </c>
      <c r="AW1130">
        <v>81.489593505859375</v>
      </c>
      <c r="AX1130">
        <v>81.437019348144531</v>
      </c>
      <c r="AY1130">
        <v>79.377037048339844</v>
      </c>
      <c r="AZ1130">
        <v>67.90533447265625</v>
      </c>
      <c r="BA1130">
        <v>30.734317779541016</v>
      </c>
      <c r="BB1130">
        <v>15.528129577636719</v>
      </c>
      <c r="BC1130">
        <v>6.0774431228637695</v>
      </c>
      <c r="BD1130">
        <v>6.42425537109375</v>
      </c>
      <c r="BE1130">
        <v>3.6598079204559326</v>
      </c>
      <c r="BF1130">
        <v>3.6475009918212891</v>
      </c>
      <c r="BG1130">
        <v>-0.32059240341186523</v>
      </c>
      <c r="BH1130">
        <v>1.230378270149231</v>
      </c>
      <c r="BI1130">
        <v>-0.41057544946670532</v>
      </c>
      <c r="BJ1130">
        <v>-0.46895486116409302</v>
      </c>
      <c r="BK1130">
        <v>-3.0333373546600342</v>
      </c>
      <c r="BL1130">
        <v>-2.7831659317016602</v>
      </c>
      <c r="BM1130">
        <v>-2.9334619045257568</v>
      </c>
      <c r="BN1130">
        <v>-2.2307851314544678</v>
      </c>
      <c r="BO1130">
        <v>-4.0071291923522949</v>
      </c>
      <c r="BP1130">
        <v>-3.3244431018829346</v>
      </c>
      <c r="BQ1130">
        <v>1.2806271314620972</v>
      </c>
      <c r="BR1130">
        <v>1.5927730798721313</v>
      </c>
      <c r="BS1130">
        <v>41.106819152832031</v>
      </c>
      <c r="BT1130">
        <v>98.636528015136719</v>
      </c>
      <c r="BU1130">
        <v>100.04881286621094</v>
      </c>
      <c r="BV1130">
        <v>100.65786743164062</v>
      </c>
      <c r="BW1130">
        <v>99.331474304199219</v>
      </c>
      <c r="BX1130">
        <v>88.087692260742187</v>
      </c>
      <c r="BY1130">
        <v>44.750240325927734</v>
      </c>
      <c r="BZ1130">
        <v>29.382305145263672</v>
      </c>
      <c r="CA1130">
        <v>19.326461791992188</v>
      </c>
      <c r="CB1130">
        <v>19.837064743041992</v>
      </c>
      <c r="CC1130">
        <v>16.331512451171875</v>
      </c>
      <c r="CD1130">
        <v>16.500141143798828</v>
      </c>
      <c r="CE1130">
        <v>3.6264960765838623</v>
      </c>
      <c r="CF1130">
        <v>4.9651169776916504</v>
      </c>
      <c r="CG1130">
        <v>3.2453744411468506</v>
      </c>
      <c r="CH1130">
        <v>2.8846092224121094</v>
      </c>
      <c r="CI1130">
        <v>0.41167700290679932</v>
      </c>
      <c r="CJ1130">
        <v>0.82448440790176392</v>
      </c>
      <c r="CK1130">
        <v>1.1215415000915527</v>
      </c>
      <c r="CL1130">
        <v>1.8183027505874634</v>
      </c>
      <c r="CM1130">
        <v>0.43773934245109558</v>
      </c>
      <c r="CN1130">
        <v>1.5297088623046875</v>
      </c>
      <c r="CO1130">
        <v>7.4176812171936035</v>
      </c>
      <c r="CP1130">
        <v>7.7661609649658203</v>
      </c>
      <c r="CQ1130">
        <v>51.035060882568359</v>
      </c>
      <c r="CR1130">
        <v>111.63533782958984</v>
      </c>
      <c r="CS1130">
        <v>112.90287780761719</v>
      </c>
      <c r="CT1130">
        <v>113.97016906738281</v>
      </c>
      <c r="CU1130">
        <v>113.15185546875</v>
      </c>
      <c r="CV1130">
        <v>102.06592559814453</v>
      </c>
      <c r="CW1130">
        <v>54.457626342773438</v>
      </c>
      <c r="CX1130">
        <v>38.977664947509766</v>
      </c>
      <c r="CY1130">
        <v>28.502691268920898</v>
      </c>
      <c r="CZ1130">
        <v>29.126735687255859</v>
      </c>
      <c r="DA1130">
        <v>25.10789680480957</v>
      </c>
      <c r="DB1130">
        <v>25.401838302612305</v>
      </c>
      <c r="DC1130">
        <v>7.5735845565795898</v>
      </c>
      <c r="DD1130">
        <v>8.6998558044433594</v>
      </c>
      <c r="DE1130">
        <v>6.9013242721557617</v>
      </c>
      <c r="DF1130">
        <v>6.2381730079650879</v>
      </c>
      <c r="DG1130">
        <v>3.8566913604736328</v>
      </c>
      <c r="DH1130">
        <v>4.4321346282958984</v>
      </c>
      <c r="DI1130">
        <v>5.1765451431274414</v>
      </c>
      <c r="DJ1130">
        <v>5.8673906326293945</v>
      </c>
      <c r="DK1130">
        <v>4.8826079368591309</v>
      </c>
      <c r="DL1130">
        <v>6.3838610649108887</v>
      </c>
      <c r="DM1130">
        <v>13.55473518371582</v>
      </c>
      <c r="DN1130">
        <v>13.939549446105957</v>
      </c>
      <c r="DO1130">
        <v>60.963306427001953</v>
      </c>
      <c r="DP1130">
        <v>124.63414764404297</v>
      </c>
      <c r="DQ1130">
        <v>125.75693511962891</v>
      </c>
      <c r="DR1130">
        <v>127.28247833251953</v>
      </c>
      <c r="DS1130">
        <v>126.97223663330078</v>
      </c>
      <c r="DT1130">
        <v>116.04416656494141</v>
      </c>
      <c r="DU1130">
        <v>64.165016174316406</v>
      </c>
      <c r="DV1130">
        <v>48.573024749755859</v>
      </c>
      <c r="DW1130">
        <v>37.678920745849609</v>
      </c>
      <c r="DX1130">
        <v>38.416408538818359</v>
      </c>
      <c r="DY1130">
        <v>33.884281158447266</v>
      </c>
      <c r="DZ1130">
        <v>34.303539276123047</v>
      </c>
      <c r="EA1130">
        <v>13.272553443908691</v>
      </c>
      <c r="EB1130">
        <v>14.092225074768066</v>
      </c>
      <c r="EC1130">
        <v>12.179935455322266</v>
      </c>
      <c r="ED1130">
        <v>11.08018684387207</v>
      </c>
      <c r="EE1130">
        <v>8.830744743347168</v>
      </c>
      <c r="EF1130">
        <v>9.6410083770751953</v>
      </c>
      <c r="EG1130">
        <v>11.031326293945313</v>
      </c>
      <c r="EH1130">
        <v>11.713629722595215</v>
      </c>
      <c r="EI1130">
        <v>11.300292015075684</v>
      </c>
      <c r="EJ1130">
        <v>13.392485618591309</v>
      </c>
      <c r="EK1130">
        <v>22.415666580200195</v>
      </c>
      <c r="EL1130">
        <v>22.852941513061523</v>
      </c>
      <c r="EM1130">
        <v>75.298110961914063</v>
      </c>
      <c r="EN1130">
        <v>143.40235900878906</v>
      </c>
      <c r="EO1130">
        <v>144.316162109375</v>
      </c>
      <c r="EP1130">
        <v>146.50332641601562</v>
      </c>
      <c r="EQ1130">
        <v>146.92666625976562</v>
      </c>
      <c r="ER1130">
        <v>136.22651672363281</v>
      </c>
      <c r="ES1130">
        <v>78.180938720703125</v>
      </c>
      <c r="ET1130">
        <v>62.427200317382813</v>
      </c>
      <c r="EU1130">
        <v>50.927940368652344</v>
      </c>
      <c r="EV1130">
        <v>51.829216003417969</v>
      </c>
      <c r="EW1130">
        <v>46.555984497070313</v>
      </c>
      <c r="EX1130">
        <v>47.156177520751953</v>
      </c>
      <c r="EY1130">
        <v>77.474494934082031</v>
      </c>
      <c r="EZ1130">
        <v>76.375648498535156</v>
      </c>
      <c r="FA1130">
        <v>75.252487182617188</v>
      </c>
      <c r="FB1130">
        <v>74.262161254882813</v>
      </c>
      <c r="FC1130">
        <v>73.267166137695313</v>
      </c>
      <c r="FD1130">
        <v>72.27581787109375</v>
      </c>
      <c r="FE1130">
        <v>71.779212951660156</v>
      </c>
      <c r="FF1130">
        <v>71.86236572265625</v>
      </c>
      <c r="FG1130">
        <v>74.386528015136719</v>
      </c>
      <c r="FH1130">
        <v>78.670494079589844</v>
      </c>
      <c r="FI1130">
        <v>83.05230712890625</v>
      </c>
      <c r="FJ1130">
        <v>86.954940795898438</v>
      </c>
      <c r="FK1130">
        <v>90.031234741210938</v>
      </c>
      <c r="FL1130">
        <v>92.365028381347656</v>
      </c>
      <c r="FM1130">
        <v>93.759017944335938</v>
      </c>
      <c r="FN1130">
        <v>94.213569641113281</v>
      </c>
      <c r="FO1130">
        <v>94.291778564453125</v>
      </c>
      <c r="FP1130">
        <v>93.510482788085938</v>
      </c>
      <c r="FQ1130">
        <v>92.456901550292969</v>
      </c>
      <c r="FR1130">
        <v>90.355751037597656</v>
      </c>
      <c r="FS1130">
        <v>87.206916809082031</v>
      </c>
      <c r="FT1130">
        <v>84.125473022460938</v>
      </c>
      <c r="FU1130">
        <v>81.998977661132813</v>
      </c>
      <c r="FV1130">
        <v>80.14459228515625</v>
      </c>
      <c r="FW1130">
        <v>1</v>
      </c>
    </row>
    <row r="1131" spans="1:179" x14ac:dyDescent="0.2">
      <c r="A1131" t="s">
        <v>241</v>
      </c>
      <c r="B1131" t="s">
        <v>248</v>
      </c>
      <c r="C1131" t="s">
        <v>217</v>
      </c>
      <c r="D1131" t="s">
        <v>11</v>
      </c>
      <c r="E1131">
        <v>2016</v>
      </c>
      <c r="F1131" t="s">
        <v>224</v>
      </c>
      <c r="G1131" t="s">
        <v>10</v>
      </c>
      <c r="H1131">
        <v>725</v>
      </c>
      <c r="K1131">
        <v>521.6929224901728</v>
      </c>
      <c r="L1131">
        <v>515.04290966639667</v>
      </c>
      <c r="M1131">
        <v>510.14503085050728</v>
      </c>
      <c r="N1131">
        <v>511.57578631272133</v>
      </c>
      <c r="O1131">
        <v>518.16534450136339</v>
      </c>
      <c r="P1131">
        <v>544.43494318213652</v>
      </c>
      <c r="Q1131">
        <v>591.05567913235609</v>
      </c>
      <c r="R1131">
        <v>604.42222621538076</v>
      </c>
      <c r="S1131">
        <v>619.78367678492668</v>
      </c>
      <c r="T1131">
        <v>635.0338333115759</v>
      </c>
      <c r="U1131">
        <v>650.35120080777665</v>
      </c>
      <c r="V1131">
        <v>658.74038182750553</v>
      </c>
      <c r="W1131">
        <v>660.63959169620512</v>
      </c>
      <c r="X1131">
        <v>665.47887955018496</v>
      </c>
      <c r="Y1131">
        <v>665.42772653594955</v>
      </c>
      <c r="Z1131">
        <v>659.74396135546772</v>
      </c>
      <c r="AA1131">
        <v>655.81022796498087</v>
      </c>
      <c r="AB1131">
        <v>645.62733213296929</v>
      </c>
      <c r="AC1131">
        <v>624.76972591184744</v>
      </c>
      <c r="AD1131">
        <v>621.45826396649818</v>
      </c>
      <c r="AE1131">
        <v>616.53271059337271</v>
      </c>
      <c r="AF1131">
        <v>603.38584837258406</v>
      </c>
      <c r="AG1131">
        <v>579.62279414505167</v>
      </c>
      <c r="AH1131">
        <v>547.17860495392915</v>
      </c>
      <c r="AI1131">
        <v>-5.9421052932739258</v>
      </c>
      <c r="AJ1131">
        <v>-4.1820764541625977</v>
      </c>
      <c r="AK1131">
        <v>-5.6105256080627441</v>
      </c>
      <c r="AL1131">
        <v>-5.2331914901733398</v>
      </c>
      <c r="AM1131">
        <v>-7.7721505165100098</v>
      </c>
      <c r="AN1131">
        <v>-7.7696423530578613</v>
      </c>
      <c r="AO1131">
        <v>-8.5501289367675781</v>
      </c>
      <c r="AP1131">
        <v>-7.8817763328552246</v>
      </c>
      <c r="AQ1131">
        <v>-10.11561107635498</v>
      </c>
      <c r="AR1131">
        <v>-10.059418678283691</v>
      </c>
      <c r="AS1131">
        <v>-7.5681843757629395</v>
      </c>
      <c r="AT1131">
        <v>-7.3269705772399902</v>
      </c>
      <c r="AU1131">
        <v>24.415128707885742</v>
      </c>
      <c r="AV1131">
        <v>74.054046630859375</v>
      </c>
      <c r="AW1131">
        <v>75.58721923828125</v>
      </c>
      <c r="AX1131">
        <v>75.504295349121094</v>
      </c>
      <c r="AY1131">
        <v>73.532524108886719</v>
      </c>
      <c r="AZ1131">
        <v>62.747669219970703</v>
      </c>
      <c r="BA1131">
        <v>28.152379989624023</v>
      </c>
      <c r="BB1131">
        <v>13.880159378051758</v>
      </c>
      <c r="BC1131">
        <v>5.0355267524719238</v>
      </c>
      <c r="BD1131">
        <v>5.3529191017150879</v>
      </c>
      <c r="BE1131">
        <v>2.7943575382232666</v>
      </c>
      <c r="BF1131">
        <v>2.7736268043518066</v>
      </c>
      <c r="BG1131">
        <v>-0.41933912038803101</v>
      </c>
      <c r="BH1131">
        <v>1.0435696840286255</v>
      </c>
      <c r="BI1131">
        <v>-0.49512064456939697</v>
      </c>
      <c r="BJ1131">
        <v>-0.54088538885116577</v>
      </c>
      <c r="BK1131">
        <v>-2.9518864154815674</v>
      </c>
      <c r="BL1131">
        <v>-2.7218184471130371</v>
      </c>
      <c r="BM1131">
        <v>-2.8763680458068848</v>
      </c>
      <c r="BN1131">
        <v>-2.2162933349609375</v>
      </c>
      <c r="BO1131">
        <v>-3.8963510990142822</v>
      </c>
      <c r="BP1131">
        <v>-3.2674901485443115</v>
      </c>
      <c r="BQ1131">
        <v>1.0187808275222778</v>
      </c>
      <c r="BR1131">
        <v>1.3108336925506592</v>
      </c>
      <c r="BS1131">
        <v>38.306728363037109</v>
      </c>
      <c r="BT1131">
        <v>92.241981506347656</v>
      </c>
      <c r="BU1131">
        <v>93.572624206542969</v>
      </c>
      <c r="BV1131">
        <v>94.130867004394531</v>
      </c>
      <c r="BW1131">
        <v>92.8699951171875</v>
      </c>
      <c r="BX1131">
        <v>82.306015014648437</v>
      </c>
      <c r="BY1131">
        <v>41.734951019287109</v>
      </c>
      <c r="BZ1131">
        <v>27.305984497070313</v>
      </c>
      <c r="CA1131">
        <v>17.874908447265625</v>
      </c>
      <c r="CB1131">
        <v>18.35102653503418</v>
      </c>
      <c r="CC1131">
        <v>15.074274063110352</v>
      </c>
      <c r="CD1131">
        <v>15.2288818359375</v>
      </c>
      <c r="CE1131">
        <v>3.4057118892669678</v>
      </c>
      <c r="CF1131">
        <v>4.6628360748291016</v>
      </c>
      <c r="CG1131">
        <v>3.0477931499481201</v>
      </c>
      <c r="CH1131">
        <v>2.7089917659759521</v>
      </c>
      <c r="CI1131">
        <v>0.38661375641822815</v>
      </c>
      <c r="CJ1131">
        <v>0.77428913116455078</v>
      </c>
      <c r="CK1131">
        <v>1.0532611608505249</v>
      </c>
      <c r="CL1131">
        <v>1.7076029777526855</v>
      </c>
      <c r="CM1131">
        <v>0.41108956933021545</v>
      </c>
      <c r="CN1131">
        <v>1.4365791082382202</v>
      </c>
      <c r="CO1131">
        <v>6.9660868644714355</v>
      </c>
      <c r="CP1131">
        <v>7.2933506965637207</v>
      </c>
      <c r="CQ1131">
        <v>47.928005218505859</v>
      </c>
      <c r="CR1131">
        <v>104.83888244628906</v>
      </c>
      <c r="CS1131">
        <v>106.02925109863281</v>
      </c>
      <c r="CT1131">
        <v>107.03157043457031</v>
      </c>
      <c r="CU1131">
        <v>106.26307678222656</v>
      </c>
      <c r="CV1131">
        <v>95.852066040039063</v>
      </c>
      <c r="CW1131">
        <v>51.142200469970703</v>
      </c>
      <c r="CX1131">
        <v>36.604671478271484</v>
      </c>
      <c r="CY1131">
        <v>26.767423629760742</v>
      </c>
      <c r="CZ1131">
        <v>27.353475570678711</v>
      </c>
      <c r="DA1131">
        <v>23.579307556152344</v>
      </c>
      <c r="DB1131">
        <v>23.855354309082031</v>
      </c>
      <c r="DC1131">
        <v>7.2307629585266113</v>
      </c>
      <c r="DD1131">
        <v>8.2821025848388672</v>
      </c>
      <c r="DE1131">
        <v>6.5907073020935059</v>
      </c>
      <c r="DF1131">
        <v>5.9588685035705566</v>
      </c>
      <c r="DG1131">
        <v>3.725114107131958</v>
      </c>
      <c r="DH1131">
        <v>4.2703967094421387</v>
      </c>
      <c r="DI1131">
        <v>4.9828906059265137</v>
      </c>
      <c r="DJ1131">
        <v>5.6314992904663086</v>
      </c>
      <c r="DK1131">
        <v>4.7185301780700684</v>
      </c>
      <c r="DL1131">
        <v>6.140648365020752</v>
      </c>
      <c r="DM1131">
        <v>12.913393020629883</v>
      </c>
      <c r="DN1131">
        <v>13.275867462158203</v>
      </c>
      <c r="DO1131">
        <v>57.549282073974609</v>
      </c>
      <c r="DP1131">
        <v>117.435791015625</v>
      </c>
      <c r="DQ1131">
        <v>118.48588562011719</v>
      </c>
      <c r="DR1131">
        <v>119.93228149414062</v>
      </c>
      <c r="DS1131">
        <v>119.65615081787109</v>
      </c>
      <c r="DT1131">
        <v>109.39811706542969</v>
      </c>
      <c r="DU1131">
        <v>60.549449920654297</v>
      </c>
      <c r="DV1131">
        <v>45.903358459472656</v>
      </c>
      <c r="DW1131">
        <v>35.659938812255859</v>
      </c>
      <c r="DX1131">
        <v>36.355926513671875</v>
      </c>
      <c r="DY1131">
        <v>32.084339141845703</v>
      </c>
      <c r="DZ1131">
        <v>32.481826782226562</v>
      </c>
      <c r="EA1131">
        <v>12.753528594970703</v>
      </c>
      <c r="EB1131">
        <v>13.507748603820801</v>
      </c>
      <c r="EC1131">
        <v>11.706111907958984</v>
      </c>
      <c r="ED1131">
        <v>10.651174545288086</v>
      </c>
      <c r="EE1131">
        <v>8.5453786849975586</v>
      </c>
      <c r="EF1131">
        <v>9.3182210922241211</v>
      </c>
      <c r="EG1131">
        <v>10.656651496887207</v>
      </c>
      <c r="EH1131">
        <v>11.296982765197754</v>
      </c>
      <c r="EI1131">
        <v>10.937790870666504</v>
      </c>
      <c r="EJ1131">
        <v>12.932577133178711</v>
      </c>
      <c r="EK1131">
        <v>21.500358581542969</v>
      </c>
      <c r="EL1131">
        <v>21.913671493530273</v>
      </c>
      <c r="EM1131">
        <v>71.440879821777344</v>
      </c>
      <c r="EN1131">
        <v>135.62371826171875</v>
      </c>
      <c r="EO1131">
        <v>136.47128295898437</v>
      </c>
      <c r="EP1131">
        <v>138.55885314941406</v>
      </c>
      <c r="EQ1131">
        <v>138.99362182617187</v>
      </c>
      <c r="ER1131">
        <v>128.95646667480469</v>
      </c>
      <c r="ES1131">
        <v>74.13201904296875</v>
      </c>
      <c r="ET1131">
        <v>59.329181671142578</v>
      </c>
      <c r="EU1131">
        <v>48.499320983886719</v>
      </c>
      <c r="EV1131">
        <v>49.354034423828125</v>
      </c>
      <c r="EW1131">
        <v>44.3642578125</v>
      </c>
      <c r="EX1131">
        <v>44.937080383300781</v>
      </c>
      <c r="EY1131">
        <v>77.474494934082031</v>
      </c>
      <c r="EZ1131">
        <v>76.375656127929688</v>
      </c>
      <c r="FA1131">
        <v>75.252487182617188</v>
      </c>
      <c r="FB1131">
        <v>74.262161254882813</v>
      </c>
      <c r="FC1131">
        <v>73.267166137695313</v>
      </c>
      <c r="FD1131">
        <v>72.27581787109375</v>
      </c>
      <c r="FE1131">
        <v>71.779212951660156</v>
      </c>
      <c r="FF1131">
        <v>71.86236572265625</v>
      </c>
      <c r="FG1131">
        <v>74.386528015136719</v>
      </c>
      <c r="FH1131">
        <v>78.670494079589844</v>
      </c>
      <c r="FI1131">
        <v>83.05230712890625</v>
      </c>
      <c r="FJ1131">
        <v>86.954940795898438</v>
      </c>
      <c r="FK1131">
        <v>90.031234741210938</v>
      </c>
      <c r="FL1131">
        <v>92.365028381347656</v>
      </c>
      <c r="FM1131">
        <v>93.759017944335938</v>
      </c>
      <c r="FN1131">
        <v>94.213569641113281</v>
      </c>
      <c r="FO1131">
        <v>94.291778564453125</v>
      </c>
      <c r="FP1131">
        <v>93.510482788085938</v>
      </c>
      <c r="FQ1131">
        <v>92.4569091796875</v>
      </c>
      <c r="FR1131">
        <v>90.355751037597656</v>
      </c>
      <c r="FS1131">
        <v>87.206916809082031</v>
      </c>
      <c r="FT1131">
        <v>84.125473022460938</v>
      </c>
      <c r="FU1131">
        <v>81.998977661132813</v>
      </c>
      <c r="FV1131">
        <v>80.14459228515625</v>
      </c>
      <c r="FW1131">
        <v>1</v>
      </c>
    </row>
    <row r="1132" spans="1:179" x14ac:dyDescent="0.2">
      <c r="A1132" t="s">
        <v>241</v>
      </c>
      <c r="B1132" t="s">
        <v>248</v>
      </c>
      <c r="C1132" t="s">
        <v>217</v>
      </c>
      <c r="D1132" t="s">
        <v>11</v>
      </c>
      <c r="E1132" t="s">
        <v>250</v>
      </c>
      <c r="F1132" t="s">
        <v>224</v>
      </c>
      <c r="G1132" t="s">
        <v>10</v>
      </c>
      <c r="H1132">
        <v>711</v>
      </c>
      <c r="K1132">
        <v>511.61884592453481</v>
      </c>
      <c r="L1132">
        <v>505.09724721746369</v>
      </c>
      <c r="M1132">
        <v>500.29394827755311</v>
      </c>
      <c r="N1132">
        <v>501.69707526571995</v>
      </c>
      <c r="O1132">
        <v>508.15938653804801</v>
      </c>
      <c r="P1132">
        <v>533.92170946904082</v>
      </c>
      <c r="Q1132">
        <v>579.64218146232884</v>
      </c>
      <c r="R1132">
        <v>592.75061552927127</v>
      </c>
      <c r="S1132">
        <v>607.81543076687751</v>
      </c>
      <c r="T1132">
        <v>622.77110124896024</v>
      </c>
      <c r="U1132">
        <v>637.79268493572636</v>
      </c>
      <c r="V1132">
        <v>646.01986786730913</v>
      </c>
      <c r="W1132">
        <v>647.88240329236328</v>
      </c>
      <c r="X1132">
        <v>652.62824291360494</v>
      </c>
      <c r="Y1132">
        <v>652.57807762020082</v>
      </c>
      <c r="Z1132">
        <v>647.00406779312743</v>
      </c>
      <c r="AA1132">
        <v>643.14629605902223</v>
      </c>
      <c r="AB1132">
        <v>633.1600357857892</v>
      </c>
      <c r="AC1132">
        <v>612.70519803871275</v>
      </c>
      <c r="AD1132">
        <v>609.45768198082374</v>
      </c>
      <c r="AE1132">
        <v>604.62724290592394</v>
      </c>
      <c r="AF1132">
        <v>591.73425133247622</v>
      </c>
      <c r="AG1132">
        <v>568.43007034682569</v>
      </c>
      <c r="AH1132">
        <v>536.61239064723759</v>
      </c>
      <c r="AI1132">
        <v>-5.91717529296875</v>
      </c>
      <c r="AJ1132">
        <v>-4.1863017082214355</v>
      </c>
      <c r="AK1132">
        <v>-5.5853738784790039</v>
      </c>
      <c r="AL1132">
        <v>-5.2084465026855469</v>
      </c>
      <c r="AM1132">
        <v>-7.7004580497741699</v>
      </c>
      <c r="AN1132">
        <v>-7.7016992568969727</v>
      </c>
      <c r="AO1132">
        <v>-8.4772930145263672</v>
      </c>
      <c r="AP1132">
        <v>-7.8217124938964844</v>
      </c>
      <c r="AQ1132">
        <v>-10.021416664123535</v>
      </c>
      <c r="AR1132">
        <v>-9.9756240844726563</v>
      </c>
      <c r="AS1132">
        <v>-7.5616879463195801</v>
      </c>
      <c r="AT1132">
        <v>-7.3259577751159668</v>
      </c>
      <c r="AU1132">
        <v>23.717748641967773</v>
      </c>
      <c r="AV1132">
        <v>72.328254699707031</v>
      </c>
      <c r="AW1132">
        <v>73.835113525390625</v>
      </c>
      <c r="AX1132">
        <v>73.743362426757812</v>
      </c>
      <c r="AY1132">
        <v>71.798103332519531</v>
      </c>
      <c r="AZ1132">
        <v>61.217918395996094</v>
      </c>
      <c r="BA1132">
        <v>27.387857437133789</v>
      </c>
      <c r="BB1132">
        <v>13.393787384033203</v>
      </c>
      <c r="BC1132">
        <v>4.7294869422912598</v>
      </c>
      <c r="BD1132">
        <v>5.0381679534912109</v>
      </c>
      <c r="BE1132">
        <v>2.5406925678253174</v>
      </c>
      <c r="BF1132">
        <v>2.5175108909606934</v>
      </c>
      <c r="BG1132">
        <v>-0.44799286127090454</v>
      </c>
      <c r="BH1132">
        <v>0.9886438250541687</v>
      </c>
      <c r="BI1132">
        <v>-0.51960015296936035</v>
      </c>
      <c r="BJ1132">
        <v>-0.56166583299636841</v>
      </c>
      <c r="BK1132">
        <v>-2.9269611835479736</v>
      </c>
      <c r="BL1132">
        <v>-2.702850341796875</v>
      </c>
      <c r="BM1132">
        <v>-2.8585808277130127</v>
      </c>
      <c r="BN1132">
        <v>-2.2111971378326416</v>
      </c>
      <c r="BO1132">
        <v>-3.8624975681304932</v>
      </c>
      <c r="BP1132">
        <v>-3.249591588973999</v>
      </c>
      <c r="BQ1132">
        <v>0.94196486473083496</v>
      </c>
      <c r="BR1132">
        <v>1.228040337562561</v>
      </c>
      <c r="BS1132">
        <v>37.474567413330078</v>
      </c>
      <c r="BT1132">
        <v>90.3397216796875</v>
      </c>
      <c r="BU1132">
        <v>91.646018981933594</v>
      </c>
      <c r="BV1132">
        <v>92.189208984375</v>
      </c>
      <c r="BW1132">
        <v>90.947959899902344</v>
      </c>
      <c r="BX1132">
        <v>80.586502075195313</v>
      </c>
      <c r="BY1132">
        <v>40.838649749755859</v>
      </c>
      <c r="BZ1132">
        <v>26.689353942871094</v>
      </c>
      <c r="CA1132">
        <v>17.444295883178711</v>
      </c>
      <c r="CB1132">
        <v>17.910163879394531</v>
      </c>
      <c r="CC1132">
        <v>14.70146656036377</v>
      </c>
      <c r="CD1132">
        <v>14.851922035217285</v>
      </c>
      <c r="CE1132">
        <v>3.3399462699890137</v>
      </c>
      <c r="CF1132">
        <v>4.5727953910827637</v>
      </c>
      <c r="CG1132">
        <v>2.9889392852783203</v>
      </c>
      <c r="CH1132">
        <v>2.6566801071166992</v>
      </c>
      <c r="CI1132">
        <v>0.37914812564849854</v>
      </c>
      <c r="CJ1132">
        <v>0.75933730602264404</v>
      </c>
      <c r="CK1132">
        <v>1.0329222679138184</v>
      </c>
      <c r="CL1132">
        <v>1.6746284961700439</v>
      </c>
      <c r="CM1132">
        <v>0.40315106511116028</v>
      </c>
      <c r="CN1132">
        <v>1.4088380336761475</v>
      </c>
      <c r="CO1132">
        <v>6.8315691947937012</v>
      </c>
      <c r="CP1132">
        <v>7.1525135040283203</v>
      </c>
      <c r="CQ1132">
        <v>47.002498626708984</v>
      </c>
      <c r="CR1132">
        <v>102.81440734863281</v>
      </c>
      <c r="CS1132">
        <v>103.98178863525391</v>
      </c>
      <c r="CT1132">
        <v>104.96475219726562</v>
      </c>
      <c r="CU1132">
        <v>104.21109771728516</v>
      </c>
      <c r="CV1132">
        <v>94.001129150390625</v>
      </c>
      <c r="CW1132">
        <v>50.154628753662109</v>
      </c>
      <c r="CX1132">
        <v>35.897823333740234</v>
      </c>
      <c r="CY1132">
        <v>26.250534057617188</v>
      </c>
      <c r="CZ1132">
        <v>26.82526969909668</v>
      </c>
      <c r="DA1132">
        <v>23.123981475830078</v>
      </c>
      <c r="DB1132">
        <v>23.394699096679688</v>
      </c>
      <c r="DC1132">
        <v>7.1278853416442871</v>
      </c>
      <c r="DD1132">
        <v>8.156947135925293</v>
      </c>
      <c r="DE1132">
        <v>6.4974789619445801</v>
      </c>
      <c r="DF1132">
        <v>5.8750262260437012</v>
      </c>
      <c r="DG1132">
        <v>3.6852574348449707</v>
      </c>
      <c r="DH1132">
        <v>4.221524715423584</v>
      </c>
      <c r="DI1132">
        <v>4.9244256019592285</v>
      </c>
      <c r="DJ1132">
        <v>5.5604543685913086</v>
      </c>
      <c r="DK1132">
        <v>4.668799877166748</v>
      </c>
      <c r="DL1132">
        <v>6.0672674179077148</v>
      </c>
      <c r="DM1132">
        <v>12.721173286437988</v>
      </c>
      <c r="DN1132">
        <v>13.076986312866211</v>
      </c>
      <c r="DO1132">
        <v>56.530429840087891</v>
      </c>
      <c r="DP1132">
        <v>115.28910064697266</v>
      </c>
      <c r="DQ1132">
        <v>116.31756591796875</v>
      </c>
      <c r="DR1132">
        <v>117.74029541015625</v>
      </c>
      <c r="DS1132">
        <v>117.47422790527344</v>
      </c>
      <c r="DT1132">
        <v>107.41575622558594</v>
      </c>
      <c r="DU1132">
        <v>59.470603942871094</v>
      </c>
      <c r="DV1132">
        <v>45.106292724609375</v>
      </c>
      <c r="DW1132">
        <v>35.056774139404297</v>
      </c>
      <c r="DX1132">
        <v>35.740375518798828</v>
      </c>
      <c r="DY1132">
        <v>31.546497344970703</v>
      </c>
      <c r="DZ1132">
        <v>31.937475204467773</v>
      </c>
      <c r="EA1132">
        <v>12.597067832946777</v>
      </c>
      <c r="EB1132">
        <v>13.331892013549805</v>
      </c>
      <c r="EC1132">
        <v>11.563252449035645</v>
      </c>
      <c r="ED1132">
        <v>10.521806716918945</v>
      </c>
      <c r="EE1132">
        <v>8.4587545394897461</v>
      </c>
      <c r="EF1132">
        <v>9.2203741073608398</v>
      </c>
      <c r="EG1132">
        <v>10.543137550354004</v>
      </c>
      <c r="EH1132">
        <v>11.170969009399414</v>
      </c>
      <c r="EI1132">
        <v>10.827718734741211</v>
      </c>
      <c r="EJ1132">
        <v>12.793299674987793</v>
      </c>
      <c r="EK1132">
        <v>21.224826812744141</v>
      </c>
      <c r="EL1132">
        <v>21.630985260009766</v>
      </c>
      <c r="EM1132">
        <v>70.287246704101563</v>
      </c>
      <c r="EN1132">
        <v>133.30056762695312</v>
      </c>
      <c r="EO1132">
        <v>134.12846374511719</v>
      </c>
      <c r="EP1132">
        <v>136.1861572265625</v>
      </c>
      <c r="EQ1132">
        <v>136.62408447265625</v>
      </c>
      <c r="ER1132">
        <v>126.78433990478516</v>
      </c>
      <c r="ES1132">
        <v>72.921394348144531</v>
      </c>
      <c r="ET1132">
        <v>58.40185546875</v>
      </c>
      <c r="EU1132">
        <v>47.771583557128906</v>
      </c>
      <c r="EV1132">
        <v>48.612373352050781</v>
      </c>
      <c r="EW1132">
        <v>43.707271575927734</v>
      </c>
      <c r="EX1132">
        <v>44.271884918212891</v>
      </c>
      <c r="EY1132">
        <v>77.474494934082031</v>
      </c>
      <c r="EZ1132">
        <v>76.375648498535156</v>
      </c>
      <c r="FA1132">
        <v>75.252487182617188</v>
      </c>
      <c r="FB1132">
        <v>74.262161254882813</v>
      </c>
      <c r="FC1132">
        <v>73.267166137695313</v>
      </c>
      <c r="FD1132">
        <v>72.27581787109375</v>
      </c>
      <c r="FE1132">
        <v>71.779205322265625</v>
      </c>
      <c r="FF1132">
        <v>71.86236572265625</v>
      </c>
      <c r="FG1132">
        <v>74.386528015136719</v>
      </c>
      <c r="FH1132">
        <v>78.670494079589844</v>
      </c>
      <c r="FI1132">
        <v>83.052299499511719</v>
      </c>
      <c r="FJ1132">
        <v>86.954940795898438</v>
      </c>
      <c r="FK1132">
        <v>90.031234741210938</v>
      </c>
      <c r="FL1132">
        <v>92.365020751953125</v>
      </c>
      <c r="FM1132">
        <v>93.759017944335938</v>
      </c>
      <c r="FN1132">
        <v>94.213569641113281</v>
      </c>
      <c r="FO1132">
        <v>94.291778564453125</v>
      </c>
      <c r="FP1132">
        <v>93.510482788085938</v>
      </c>
      <c r="FQ1132">
        <v>92.456901550292969</v>
      </c>
      <c r="FR1132">
        <v>90.355751037597656</v>
      </c>
      <c r="FS1132">
        <v>87.206916809082031</v>
      </c>
      <c r="FT1132">
        <v>84.125473022460938</v>
      </c>
      <c r="FU1132">
        <v>81.998977661132813</v>
      </c>
      <c r="FV1132">
        <v>80.14459228515625</v>
      </c>
      <c r="FW1132">
        <v>1</v>
      </c>
    </row>
    <row r="1133" spans="1:179" x14ac:dyDescent="0.2">
      <c r="A1133" t="s">
        <v>241</v>
      </c>
      <c r="B1133" t="s">
        <v>248</v>
      </c>
      <c r="C1133" t="s">
        <v>217</v>
      </c>
      <c r="D1133" t="s">
        <v>36</v>
      </c>
      <c r="E1133">
        <v>2015</v>
      </c>
      <c r="F1133" t="s">
        <v>225</v>
      </c>
      <c r="G1133" t="s">
        <v>10</v>
      </c>
      <c r="H1133">
        <v>908</v>
      </c>
      <c r="K1133">
        <v>608.20793625146609</v>
      </c>
      <c r="L1133">
        <v>601.73517866919371</v>
      </c>
      <c r="M1133">
        <v>594.24879543624684</v>
      </c>
      <c r="N1133">
        <v>589.73422920292012</v>
      </c>
      <c r="O1133">
        <v>602.42497213110414</v>
      </c>
      <c r="P1133">
        <v>629.9915696462599</v>
      </c>
      <c r="Q1133">
        <v>663.78791752792097</v>
      </c>
      <c r="R1133">
        <v>679.90299083007596</v>
      </c>
      <c r="S1133">
        <v>686.38467713266107</v>
      </c>
      <c r="T1133">
        <v>678.96506813532596</v>
      </c>
      <c r="U1133">
        <v>669.58082547415688</v>
      </c>
      <c r="V1133">
        <v>689.84221667705094</v>
      </c>
      <c r="W1133">
        <v>701.89826376919336</v>
      </c>
      <c r="X1133">
        <v>703.07044996303671</v>
      </c>
      <c r="Y1133">
        <v>705.115609491898</v>
      </c>
      <c r="Z1133">
        <v>695.31078182072531</v>
      </c>
      <c r="AA1133">
        <v>684.4095208727947</v>
      </c>
      <c r="AB1133">
        <v>681.09783134665702</v>
      </c>
      <c r="AC1133">
        <v>662.66357813825925</v>
      </c>
      <c r="AD1133">
        <v>653.55914726560934</v>
      </c>
      <c r="AE1133">
        <v>641.54976463239564</v>
      </c>
      <c r="AF1133">
        <v>626.88184520076652</v>
      </c>
      <c r="AG1133">
        <v>618.25379115091937</v>
      </c>
      <c r="AH1133">
        <v>612.38235853522031</v>
      </c>
      <c r="AI1133">
        <v>-5.394129753112793</v>
      </c>
      <c r="AJ1133">
        <v>-5.4227809906005859</v>
      </c>
      <c r="AK1133">
        <v>-4.3940219879150391</v>
      </c>
      <c r="AL1133">
        <v>-4.3061895370483398</v>
      </c>
      <c r="AM1133">
        <v>-6.2794332504272461</v>
      </c>
      <c r="AN1133">
        <v>-6.6517033576965332</v>
      </c>
      <c r="AO1133">
        <v>-6.0339841842651367</v>
      </c>
      <c r="AP1133">
        <v>-8.3628339767456055</v>
      </c>
      <c r="AQ1133">
        <v>-7.5684952735900879</v>
      </c>
      <c r="AR1133">
        <v>-7.8774027824401855</v>
      </c>
      <c r="AS1133">
        <v>-6.3215179443359375</v>
      </c>
      <c r="AT1133">
        <v>-7.5810365676879883</v>
      </c>
      <c r="AU1133">
        <v>-7.5646204948425293</v>
      </c>
      <c r="AV1133">
        <v>-5.6626601219177246</v>
      </c>
      <c r="AW1133">
        <v>-5.4719934463500977</v>
      </c>
      <c r="AX1133">
        <v>21.14808464050293</v>
      </c>
      <c r="AY1133">
        <v>61.658336639404297</v>
      </c>
      <c r="AZ1133">
        <v>64.952033996582031</v>
      </c>
      <c r="BA1133">
        <v>68.940422058105469</v>
      </c>
      <c r="BB1133">
        <v>68.399406433105469</v>
      </c>
      <c r="BC1133">
        <v>59.776664733886719</v>
      </c>
      <c r="BD1133">
        <v>28.533073425292969</v>
      </c>
      <c r="BE1133">
        <v>15.114007949829102</v>
      </c>
      <c r="BF1133">
        <v>6.2215404510498047</v>
      </c>
      <c r="BG1133">
        <v>7.28631392121315E-2</v>
      </c>
      <c r="BH1133">
        <v>1.0438529774546623E-2</v>
      </c>
      <c r="BI1133">
        <v>0.59699529409408569</v>
      </c>
      <c r="BJ1133">
        <v>0.58317488431930542</v>
      </c>
      <c r="BK1133">
        <v>-1.4831259250640869</v>
      </c>
      <c r="BL1133">
        <v>-1.7372387647628784</v>
      </c>
      <c r="BM1133">
        <v>-1.6680269241333008</v>
      </c>
      <c r="BN1133">
        <v>-3.7560057640075684</v>
      </c>
      <c r="BO1133">
        <v>-2.702225923538208</v>
      </c>
      <c r="BP1133">
        <v>-2.5165355205535889</v>
      </c>
      <c r="BQ1133">
        <v>-1.1821339130401611</v>
      </c>
      <c r="BR1133">
        <v>-2.1880893707275391</v>
      </c>
      <c r="BS1133">
        <v>-1.5185035467147827</v>
      </c>
      <c r="BT1133">
        <v>2.1569838523864746</v>
      </c>
      <c r="BU1133">
        <v>2.2453372478485107</v>
      </c>
      <c r="BV1133">
        <v>33.157199859619141</v>
      </c>
      <c r="BW1133">
        <v>79.038932800292969</v>
      </c>
      <c r="BX1133">
        <v>82.937477111816406</v>
      </c>
      <c r="BY1133">
        <v>85.093917846679688</v>
      </c>
      <c r="BZ1133">
        <v>84.931114196777344</v>
      </c>
      <c r="CA1133">
        <v>76.372886657714844</v>
      </c>
      <c r="CB1133">
        <v>41.483390808105469</v>
      </c>
      <c r="CC1133">
        <v>27.919221878051758</v>
      </c>
      <c r="CD1133">
        <v>18.419036865234375</v>
      </c>
      <c r="CE1133">
        <v>3.859285831451416</v>
      </c>
      <c r="CF1133">
        <v>3.7734699249267578</v>
      </c>
      <c r="CG1133">
        <v>4.0537586212158203</v>
      </c>
      <c r="CH1133">
        <v>3.9695336818695068</v>
      </c>
      <c r="CI1133">
        <v>1.8387818336486816</v>
      </c>
      <c r="CJ1133">
        <v>1.6665042638778687</v>
      </c>
      <c r="CK1133">
        <v>1.3558216094970703</v>
      </c>
      <c r="CL1133">
        <v>-0.56533074378967285</v>
      </c>
      <c r="CM1133">
        <v>0.66813743114471436</v>
      </c>
      <c r="CN1133">
        <v>1.1963849067687988</v>
      </c>
      <c r="CO1133">
        <v>2.3773877620697021</v>
      </c>
      <c r="CP1133">
        <v>1.5470495223999023</v>
      </c>
      <c r="CQ1133">
        <v>2.6690185070037842</v>
      </c>
      <c r="CR1133">
        <v>7.572845458984375</v>
      </c>
      <c r="CS1133">
        <v>7.5903372764587402</v>
      </c>
      <c r="CT1133">
        <v>41.474674224853516</v>
      </c>
      <c r="CU1133">
        <v>91.076683044433594</v>
      </c>
      <c r="CV1133">
        <v>95.394134521484375</v>
      </c>
      <c r="CW1133">
        <v>96.281776428222656</v>
      </c>
      <c r="CX1133">
        <v>96.380928039550781</v>
      </c>
      <c r="CY1133">
        <v>87.867385864257813</v>
      </c>
      <c r="CZ1133">
        <v>50.452743530273437</v>
      </c>
      <c r="DA1133">
        <v>36.788074493408203</v>
      </c>
      <c r="DB1133">
        <v>26.866985321044922</v>
      </c>
      <c r="DC1133">
        <v>7.6457085609436035</v>
      </c>
      <c r="DD1133">
        <v>7.536501407623291</v>
      </c>
      <c r="DE1133">
        <v>7.5105223655700684</v>
      </c>
      <c r="DF1133">
        <v>7.3558926582336426</v>
      </c>
      <c r="DG1133">
        <v>5.1606893539428711</v>
      </c>
      <c r="DH1133">
        <v>5.0702471733093262</v>
      </c>
      <c r="DI1133">
        <v>4.3796701431274414</v>
      </c>
      <c r="DJ1133">
        <v>2.6253442764282227</v>
      </c>
      <c r="DK1133">
        <v>4.0385007858276367</v>
      </c>
      <c r="DL1133">
        <v>4.9093050956726074</v>
      </c>
      <c r="DM1133">
        <v>5.9369096755981445</v>
      </c>
      <c r="DN1133">
        <v>5.2821884155273437</v>
      </c>
      <c r="DO1133">
        <v>6.8565406799316406</v>
      </c>
      <c r="DP1133">
        <v>12.988706588745117</v>
      </c>
      <c r="DQ1133">
        <v>12.935337066650391</v>
      </c>
      <c r="DR1133">
        <v>49.792152404785156</v>
      </c>
      <c r="DS1133">
        <v>103.11442565917969</v>
      </c>
      <c r="DT1133">
        <v>107.85079956054687</v>
      </c>
      <c r="DU1133">
        <v>107.46964263916016</v>
      </c>
      <c r="DV1133">
        <v>107.83074188232422</v>
      </c>
      <c r="DW1133">
        <v>99.36187744140625</v>
      </c>
      <c r="DX1133">
        <v>59.422096252441406</v>
      </c>
      <c r="DY1133">
        <v>45.656929016113281</v>
      </c>
      <c r="DZ1133">
        <v>35.314933776855469</v>
      </c>
      <c r="EA1133">
        <v>13.112701416015625</v>
      </c>
      <c r="EB1133">
        <v>12.969720840454102</v>
      </c>
      <c r="EC1133">
        <v>12.50153923034668</v>
      </c>
      <c r="ED1133">
        <v>12.245256423950195</v>
      </c>
      <c r="EE1133">
        <v>9.9569969177246094</v>
      </c>
      <c r="EF1133">
        <v>9.9847116470336914</v>
      </c>
      <c r="EG1133">
        <v>8.7456274032592773</v>
      </c>
      <c r="EH1133">
        <v>7.2321724891662598</v>
      </c>
      <c r="EI1133">
        <v>8.9047698974609375</v>
      </c>
      <c r="EJ1133">
        <v>10.270173072814941</v>
      </c>
      <c r="EK1133">
        <v>11.0762939453125</v>
      </c>
      <c r="EL1133">
        <v>10.675135612487793</v>
      </c>
      <c r="EM1133">
        <v>12.902657508850098</v>
      </c>
      <c r="EN1133">
        <v>20.808351516723633</v>
      </c>
      <c r="EO1133">
        <v>20.652667999267578</v>
      </c>
      <c r="EP1133">
        <v>61.801265716552734</v>
      </c>
      <c r="EQ1133">
        <v>120.49501800537109</v>
      </c>
      <c r="ER1133">
        <v>125.83624267578125</v>
      </c>
      <c r="ES1133">
        <v>123.62313842773438</v>
      </c>
      <c r="ET1133">
        <v>124.36244964599609</v>
      </c>
      <c r="EU1133">
        <v>115.95809936523437</v>
      </c>
      <c r="EV1133">
        <v>72.372413635253906</v>
      </c>
      <c r="EW1133">
        <v>58.462142944335938</v>
      </c>
      <c r="EX1133">
        <v>47.512428283691406</v>
      </c>
      <c r="EY1133">
        <v>43.688484191894531</v>
      </c>
      <c r="EZ1133">
        <v>42.846038818359375</v>
      </c>
      <c r="FA1133">
        <v>42.329368591308594</v>
      </c>
      <c r="FB1133">
        <v>42.026966094970703</v>
      </c>
      <c r="FC1133">
        <v>41.458339691162109</v>
      </c>
      <c r="FD1133">
        <v>41.185234069824219</v>
      </c>
      <c r="FE1133">
        <v>41.088832855224609</v>
      </c>
      <c r="FF1133">
        <v>40.907051086425781</v>
      </c>
      <c r="FG1133">
        <v>41.358379364013672</v>
      </c>
      <c r="FH1133">
        <v>43.397682189941406</v>
      </c>
      <c r="FI1133">
        <v>46.556465148925781</v>
      </c>
      <c r="FJ1133">
        <v>49.427539825439453</v>
      </c>
      <c r="FK1133">
        <v>51.487613677978516</v>
      </c>
      <c r="FL1133">
        <v>52.966461181640625</v>
      </c>
      <c r="FM1133">
        <v>53.862052917480469</v>
      </c>
      <c r="FN1133">
        <v>54.31591796875</v>
      </c>
      <c r="FO1133">
        <v>54.098033905029297</v>
      </c>
      <c r="FP1133">
        <v>52.578590393066406</v>
      </c>
      <c r="FQ1133">
        <v>50.474834442138672</v>
      </c>
      <c r="FR1133">
        <v>48.945621490478516</v>
      </c>
      <c r="FS1133">
        <v>47.756793975830078</v>
      </c>
      <c r="FT1133">
        <v>46.6771240234375</v>
      </c>
      <c r="FU1133">
        <v>45.621326446533203</v>
      </c>
      <c r="FV1133">
        <v>44.837043762207031</v>
      </c>
      <c r="FW1133">
        <v>1</v>
      </c>
    </row>
    <row r="1134" spans="1:179" x14ac:dyDescent="0.2">
      <c r="A1134" t="s">
        <v>241</v>
      </c>
      <c r="B1134" t="s">
        <v>248</v>
      </c>
      <c r="C1134" t="s">
        <v>217</v>
      </c>
      <c r="D1134" t="s">
        <v>36</v>
      </c>
      <c r="E1134">
        <v>2016</v>
      </c>
      <c r="F1134" t="s">
        <v>225</v>
      </c>
      <c r="G1134" t="s">
        <v>10</v>
      </c>
      <c r="H1134">
        <v>775</v>
      </c>
      <c r="K1134">
        <v>513.694305692169</v>
      </c>
      <c r="L1134">
        <v>507.91446445309782</v>
      </c>
      <c r="M1134">
        <v>501.14996191548641</v>
      </c>
      <c r="N1134">
        <v>496.6154214607219</v>
      </c>
      <c r="O1134">
        <v>508.03037942565379</v>
      </c>
      <c r="P1134">
        <v>530.76535224475424</v>
      </c>
      <c r="Q1134">
        <v>559.09258392877734</v>
      </c>
      <c r="R1134">
        <v>572.50061584317882</v>
      </c>
      <c r="S1134">
        <v>579.02890576371681</v>
      </c>
      <c r="T1134">
        <v>570.81162845887411</v>
      </c>
      <c r="U1134">
        <v>558.04765002628528</v>
      </c>
      <c r="V1134">
        <v>574.43895275387285</v>
      </c>
      <c r="W1134">
        <v>586.86251281662555</v>
      </c>
      <c r="X1134">
        <v>590.06663168596981</v>
      </c>
      <c r="Y1134">
        <v>590.53808106434667</v>
      </c>
      <c r="Z1134">
        <v>582.08622021463589</v>
      </c>
      <c r="AA1134">
        <v>573.22859963644055</v>
      </c>
      <c r="AB1134">
        <v>571.7098623518242</v>
      </c>
      <c r="AC1134">
        <v>556.35383582216718</v>
      </c>
      <c r="AD1134">
        <v>549.21932499991544</v>
      </c>
      <c r="AE1134">
        <v>539.41170377315143</v>
      </c>
      <c r="AF1134">
        <v>526.86735304227227</v>
      </c>
      <c r="AG1134">
        <v>521.21018673864592</v>
      </c>
      <c r="AH1134">
        <v>516.9445010170806</v>
      </c>
      <c r="AI1134">
        <v>-5.3442630767822266</v>
      </c>
      <c r="AJ1134">
        <v>-5.3795056343078613</v>
      </c>
      <c r="AK1134">
        <v>-4.2057991027832031</v>
      </c>
      <c r="AL1134">
        <v>-4.1230959892272949</v>
      </c>
      <c r="AM1134">
        <v>-6.0259723663330078</v>
      </c>
      <c r="AN1134">
        <v>-6.347750186920166</v>
      </c>
      <c r="AO1134">
        <v>-5.426633358001709</v>
      </c>
      <c r="AP1134">
        <v>-8.0666837692260742</v>
      </c>
      <c r="AQ1134">
        <v>-7.6550388336181641</v>
      </c>
      <c r="AR1134">
        <v>-8.0377035140991211</v>
      </c>
      <c r="AS1134">
        <v>-6.5065803527832031</v>
      </c>
      <c r="AT1134">
        <v>-7.566739559173584</v>
      </c>
      <c r="AU1134">
        <v>-7.3564410209655762</v>
      </c>
      <c r="AV1134">
        <v>-5.1909255981445313</v>
      </c>
      <c r="AW1134">
        <v>-5.0135369300842285</v>
      </c>
      <c r="AX1134">
        <v>20.777748107910156</v>
      </c>
      <c r="AY1134">
        <v>59.926170349121094</v>
      </c>
      <c r="AZ1134">
        <v>62.878555297851563</v>
      </c>
      <c r="BA1134">
        <v>66.915260314941406</v>
      </c>
      <c r="BB1134">
        <v>65.888137817382812</v>
      </c>
      <c r="BC1134">
        <v>56.948974609375</v>
      </c>
      <c r="BD1134">
        <v>27.052740097045898</v>
      </c>
      <c r="BE1134">
        <v>14.551497459411621</v>
      </c>
      <c r="BF1134">
        <v>5.7806220054626465</v>
      </c>
      <c r="BG1134">
        <v>3.3859636634588242E-2</v>
      </c>
      <c r="BH1134">
        <v>-3.596971184015274E-2</v>
      </c>
      <c r="BI1134">
        <v>0.70560562610626221</v>
      </c>
      <c r="BJ1134">
        <v>0.68178796768188477</v>
      </c>
      <c r="BK1134">
        <v>-1.310356616973877</v>
      </c>
      <c r="BL1134">
        <v>-1.5320278406143188</v>
      </c>
      <c r="BM1134">
        <v>-1.1495206356048584</v>
      </c>
      <c r="BN1134">
        <v>-3.5720348358154297</v>
      </c>
      <c r="BO1134">
        <v>-2.9018092155456543</v>
      </c>
      <c r="BP1134">
        <v>-2.7574377059936523</v>
      </c>
      <c r="BQ1134">
        <v>-1.5427645444869995</v>
      </c>
      <c r="BR1134">
        <v>-2.3861322402954102</v>
      </c>
      <c r="BS1134">
        <v>-1.5583691596984863</v>
      </c>
      <c r="BT1134">
        <v>2.246471643447876</v>
      </c>
      <c r="BU1134">
        <v>2.3308861255645752</v>
      </c>
      <c r="BV1134">
        <v>32.498096466064453</v>
      </c>
      <c r="BW1134">
        <v>77.009185791015625</v>
      </c>
      <c r="BX1134">
        <v>80.707435607910156</v>
      </c>
      <c r="BY1134">
        <v>82.820602416992188</v>
      </c>
      <c r="BZ1134">
        <v>82.2298583984375</v>
      </c>
      <c r="CA1134">
        <v>73.393936157226562</v>
      </c>
      <c r="CB1134">
        <v>39.891864776611328</v>
      </c>
      <c r="CC1134">
        <v>27.257596969604492</v>
      </c>
      <c r="CD1134">
        <v>17.898796081542969</v>
      </c>
      <c r="CE1134">
        <v>3.7587311267852783</v>
      </c>
      <c r="CF1134">
        <v>3.6649467945098877</v>
      </c>
      <c r="CG1134">
        <v>4.1072297096252441</v>
      </c>
      <c r="CH1134">
        <v>4.0096359252929687</v>
      </c>
      <c r="CI1134">
        <v>1.9556643962860107</v>
      </c>
      <c r="CJ1134">
        <v>1.8033267259597778</v>
      </c>
      <c r="CK1134">
        <v>1.8127948045730591</v>
      </c>
      <c r="CL1134">
        <v>-0.45905435085296631</v>
      </c>
      <c r="CM1134">
        <v>0.39026302099227905</v>
      </c>
      <c r="CN1134">
        <v>0.89965808391571045</v>
      </c>
      <c r="CO1134">
        <v>1.8951593637466431</v>
      </c>
      <c r="CP1134">
        <v>1.2019405364990234</v>
      </c>
      <c r="CQ1134">
        <v>2.45735764503479</v>
      </c>
      <c r="CR1134">
        <v>7.397590160369873</v>
      </c>
      <c r="CS1134">
        <v>7.4176111221313477</v>
      </c>
      <c r="CT1134">
        <v>40.615573883056641</v>
      </c>
      <c r="CU1134">
        <v>88.840827941894531</v>
      </c>
      <c r="CV1134">
        <v>93.0556640625</v>
      </c>
      <c r="CW1134">
        <v>93.836593627929688</v>
      </c>
      <c r="CX1134">
        <v>93.548080444335938</v>
      </c>
      <c r="CY1134">
        <v>84.783668518066406</v>
      </c>
      <c r="CZ1134">
        <v>48.784202575683594</v>
      </c>
      <c r="DA1134">
        <v>36.05780029296875</v>
      </c>
      <c r="DB1134">
        <v>26.291807174682617</v>
      </c>
      <c r="DC1134">
        <v>7.4836025238037109</v>
      </c>
      <c r="DD1134">
        <v>7.3658633232116699</v>
      </c>
      <c r="DE1134">
        <v>7.5088539123535156</v>
      </c>
      <c r="DF1134">
        <v>7.3374838829040527</v>
      </c>
      <c r="DG1134">
        <v>5.2216854095458984</v>
      </c>
      <c r="DH1134">
        <v>5.1386814117431641</v>
      </c>
      <c r="DI1134">
        <v>4.7751102447509766</v>
      </c>
      <c r="DJ1134">
        <v>2.6539261341094971</v>
      </c>
      <c r="DK1134">
        <v>3.682335376739502</v>
      </c>
      <c r="DL1134">
        <v>4.5567541122436523</v>
      </c>
      <c r="DM1134">
        <v>5.3330831527709961</v>
      </c>
      <c r="DN1134">
        <v>4.790013313293457</v>
      </c>
      <c r="DO1134">
        <v>6.4730844497680664</v>
      </c>
      <c r="DP1134">
        <v>12.548708915710449</v>
      </c>
      <c r="DQ1134">
        <v>12.504336357116699</v>
      </c>
      <c r="DR1134">
        <v>48.733051300048828</v>
      </c>
      <c r="DS1134">
        <v>100.67247772216797</v>
      </c>
      <c r="DT1134">
        <v>105.40389251708984</v>
      </c>
      <c r="DU1134">
        <v>104.85258483886719</v>
      </c>
      <c r="DV1134">
        <v>104.86630249023437</v>
      </c>
      <c r="DW1134">
        <v>96.173393249511719</v>
      </c>
      <c r="DX1134">
        <v>57.676544189453125</v>
      </c>
      <c r="DY1134">
        <v>44.858005523681641</v>
      </c>
      <c r="DZ1134">
        <v>34.684818267822266</v>
      </c>
      <c r="EA1134">
        <v>12.861724853515625</v>
      </c>
      <c r="EB1134">
        <v>12.709399223327637</v>
      </c>
      <c r="EC1134">
        <v>12.420258522033691</v>
      </c>
      <c r="ED1134">
        <v>12.142368316650391</v>
      </c>
      <c r="EE1134">
        <v>9.9373006820678711</v>
      </c>
      <c r="EF1134">
        <v>9.9544038772583008</v>
      </c>
      <c r="EG1134">
        <v>9.0522232055664062</v>
      </c>
      <c r="EH1134">
        <v>7.1485753059387207</v>
      </c>
      <c r="EI1134">
        <v>8.4355649948120117</v>
      </c>
      <c r="EJ1134">
        <v>9.8370199203491211</v>
      </c>
      <c r="EK1134">
        <v>10.29689884185791</v>
      </c>
      <c r="EL1134">
        <v>9.9706211090087891</v>
      </c>
      <c r="EM1134">
        <v>12.271156311035156</v>
      </c>
      <c r="EN1134">
        <v>19.986106872558594</v>
      </c>
      <c r="EO1134">
        <v>19.848758697509766</v>
      </c>
      <c r="EP1134">
        <v>60.453399658203125</v>
      </c>
      <c r="EQ1134">
        <v>117.7554931640625</v>
      </c>
      <c r="ER1134">
        <v>123.23278045654297</v>
      </c>
      <c r="ES1134">
        <v>120.75792694091797</v>
      </c>
      <c r="ET1134">
        <v>121.20802307128906</v>
      </c>
      <c r="EU1134">
        <v>112.61835479736328</v>
      </c>
      <c r="EV1134">
        <v>70.515670776367188</v>
      </c>
      <c r="EW1134">
        <v>57.564105987548828</v>
      </c>
      <c r="EX1134">
        <v>46.802993774414063</v>
      </c>
      <c r="EY1134">
        <v>43.364841461181641</v>
      </c>
      <c r="EZ1134">
        <v>42.516952514648437</v>
      </c>
      <c r="FA1134">
        <v>42.034431457519531</v>
      </c>
      <c r="FB1134">
        <v>41.758266448974609</v>
      </c>
      <c r="FC1134">
        <v>41.187759399414063</v>
      </c>
      <c r="FD1134">
        <v>40.936103820800781</v>
      </c>
      <c r="FE1134">
        <v>40.843799591064453</v>
      </c>
      <c r="FF1134">
        <v>40.654918670654297</v>
      </c>
      <c r="FG1134">
        <v>41.119808197021484</v>
      </c>
      <c r="FH1134">
        <v>43.149394989013672</v>
      </c>
      <c r="FI1134">
        <v>46.219623565673828</v>
      </c>
      <c r="FJ1134">
        <v>49.109172821044922</v>
      </c>
      <c r="FK1134">
        <v>51.211284637451172</v>
      </c>
      <c r="FL1134">
        <v>52.718555450439453</v>
      </c>
      <c r="FM1134">
        <v>53.633083343505859</v>
      </c>
      <c r="FN1134">
        <v>54.121265411376953</v>
      </c>
      <c r="FO1134">
        <v>53.911113739013672</v>
      </c>
      <c r="FP1134">
        <v>52.374752044677734</v>
      </c>
      <c r="FQ1134">
        <v>50.248104095458984</v>
      </c>
      <c r="FR1134">
        <v>48.684852600097656</v>
      </c>
      <c r="FS1134">
        <v>47.465591430664063</v>
      </c>
      <c r="FT1134">
        <v>46.370830535888672</v>
      </c>
      <c r="FU1134">
        <v>45.261283874511719</v>
      </c>
      <c r="FV1134">
        <v>44.464569091796875</v>
      </c>
      <c r="FW1134">
        <v>1</v>
      </c>
    </row>
    <row r="1135" spans="1:179" x14ac:dyDescent="0.2">
      <c r="A1135" t="s">
        <v>241</v>
      </c>
      <c r="B1135" t="s">
        <v>248</v>
      </c>
      <c r="C1135" t="s">
        <v>217</v>
      </c>
      <c r="D1135" t="s">
        <v>36</v>
      </c>
      <c r="E1135" t="s">
        <v>250</v>
      </c>
      <c r="F1135" t="s">
        <v>225</v>
      </c>
      <c r="G1135" t="s">
        <v>10</v>
      </c>
      <c r="H1135">
        <v>728</v>
      </c>
      <c r="K1135">
        <v>482.54122478606581</v>
      </c>
      <c r="L1135">
        <v>477.11190299115907</v>
      </c>
      <c r="M1135">
        <v>470.75763491664236</v>
      </c>
      <c r="N1135">
        <v>466.49809251267601</v>
      </c>
      <c r="O1135">
        <v>477.22078845152413</v>
      </c>
      <c r="P1135">
        <v>498.57699496516045</v>
      </c>
      <c r="Q1135">
        <v>525.18631678358975</v>
      </c>
      <c r="R1135">
        <v>537.7812163037604</v>
      </c>
      <c r="S1135">
        <v>543.91359688815521</v>
      </c>
      <c r="T1135">
        <v>536.19465791326741</v>
      </c>
      <c r="U1135">
        <v>524.20475317191404</v>
      </c>
      <c r="V1135">
        <v>539.60200270249504</v>
      </c>
      <c r="W1135">
        <v>551.27213404282793</v>
      </c>
      <c r="X1135">
        <v>554.28193851111655</v>
      </c>
      <c r="Y1135">
        <v>554.72479679889807</v>
      </c>
      <c r="Z1135">
        <v>546.78550040533537</v>
      </c>
      <c r="AA1135">
        <v>538.46505173184278</v>
      </c>
      <c r="AB1135">
        <v>537.03841840103235</v>
      </c>
      <c r="AC1135">
        <v>522.61366058427257</v>
      </c>
      <c r="AD1135">
        <v>515.91182325762611</v>
      </c>
      <c r="AE1135">
        <v>506.69898684674206</v>
      </c>
      <c r="AF1135">
        <v>494.9153904186258</v>
      </c>
      <c r="AG1135">
        <v>489.60130391672266</v>
      </c>
      <c r="AH1135">
        <v>485.59431141097275</v>
      </c>
      <c r="AI1135">
        <v>-5.2918691635131836</v>
      </c>
      <c r="AJ1135">
        <v>-5.3232264518737793</v>
      </c>
      <c r="AK1135">
        <v>-4.1988682746887207</v>
      </c>
      <c r="AL1135">
        <v>-4.1157984733581543</v>
      </c>
      <c r="AM1135">
        <v>-5.8987646102905273</v>
      </c>
      <c r="AN1135">
        <v>-6.2060861587524414</v>
      </c>
      <c r="AO1135">
        <v>-5.3136196136474609</v>
      </c>
      <c r="AP1135">
        <v>-7.8045539855957031</v>
      </c>
      <c r="AQ1135">
        <v>-7.430936336517334</v>
      </c>
      <c r="AR1135">
        <v>-7.8170208930969238</v>
      </c>
      <c r="AS1135">
        <v>-6.3627662658691406</v>
      </c>
      <c r="AT1135">
        <v>-7.3695840835571289</v>
      </c>
      <c r="AU1135">
        <v>-7.2032337188720703</v>
      </c>
      <c r="AV1135">
        <v>-5.2518677711486816</v>
      </c>
      <c r="AW1135">
        <v>-5.0805387496948242</v>
      </c>
      <c r="AX1135">
        <v>18.925552368164062</v>
      </c>
      <c r="AY1135">
        <v>55.428882598876953</v>
      </c>
      <c r="AZ1135">
        <v>58.164535522460938</v>
      </c>
      <c r="BA1135">
        <v>62.053615570068359</v>
      </c>
      <c r="BB1135">
        <v>61.066734313964844</v>
      </c>
      <c r="BC1135">
        <v>52.664474487304687</v>
      </c>
      <c r="BD1135">
        <v>24.763473510742188</v>
      </c>
      <c r="BE1135">
        <v>13.027091026306152</v>
      </c>
      <c r="BF1135">
        <v>4.8178300857543945</v>
      </c>
      <c r="BG1135">
        <v>-7.9375185072422028E-2</v>
      </c>
      <c r="BH1135">
        <v>-0.14425463974475861</v>
      </c>
      <c r="BI1135">
        <v>0.56128108501434326</v>
      </c>
      <c r="BJ1135">
        <v>0.54111003875732422</v>
      </c>
      <c r="BK1135">
        <v>-1.3283752202987671</v>
      </c>
      <c r="BL1135">
        <v>-1.5386726856231689</v>
      </c>
      <c r="BM1135">
        <v>-1.1682280302047729</v>
      </c>
      <c r="BN1135">
        <v>-3.4483256340026855</v>
      </c>
      <c r="BO1135">
        <v>-2.8240914344787598</v>
      </c>
      <c r="BP1135">
        <v>-2.6993708610534668</v>
      </c>
      <c r="BQ1135">
        <v>-1.5518198013305664</v>
      </c>
      <c r="BR1135">
        <v>-2.3485229015350342</v>
      </c>
      <c r="BS1135">
        <v>-1.5837242603302002</v>
      </c>
      <c r="BT1135">
        <v>1.9564815759658813</v>
      </c>
      <c r="BU1135">
        <v>2.0376989841461182</v>
      </c>
      <c r="BV1135">
        <v>30.284950256347656</v>
      </c>
      <c r="BW1135">
        <v>71.985794067382813</v>
      </c>
      <c r="BX1135">
        <v>75.444343566894531</v>
      </c>
      <c r="BY1135">
        <v>77.469123840332031</v>
      </c>
      <c r="BZ1135">
        <v>76.905181884765625</v>
      </c>
      <c r="CA1135">
        <v>68.602981567382812</v>
      </c>
      <c r="CB1135">
        <v>37.207195281982422</v>
      </c>
      <c r="CC1135">
        <v>25.341882705688477</v>
      </c>
      <c r="CD1135">
        <v>16.562803268432617</v>
      </c>
      <c r="CE1135">
        <v>3.5307822227478027</v>
      </c>
      <c r="CF1135">
        <v>3.4426853656768799</v>
      </c>
      <c r="CG1135">
        <v>3.8581459522247314</v>
      </c>
      <c r="CH1135">
        <v>3.7664709091186523</v>
      </c>
      <c r="CI1135">
        <v>1.8370627164840698</v>
      </c>
      <c r="CJ1135">
        <v>1.6939636468887329</v>
      </c>
      <c r="CK1135">
        <v>1.7028573751449585</v>
      </c>
      <c r="CL1135">
        <v>-0.43121492862701416</v>
      </c>
      <c r="CM1135">
        <v>0.36659547686576843</v>
      </c>
      <c r="CN1135">
        <v>0.84509819746017456</v>
      </c>
      <c r="CO1135">
        <v>1.7802271842956543</v>
      </c>
      <c r="CP1135">
        <v>1.1290487051010132</v>
      </c>
      <c r="CQ1135">
        <v>2.308330774307251</v>
      </c>
      <c r="CR1135">
        <v>6.9489622116088867</v>
      </c>
      <c r="CS1135">
        <v>6.967768669128418</v>
      </c>
      <c r="CT1135">
        <v>38.152435302734375</v>
      </c>
      <c r="CU1135">
        <v>83.45306396484375</v>
      </c>
      <c r="CV1135">
        <v>87.41229248046875</v>
      </c>
      <c r="CW1135">
        <v>88.145858764648437</v>
      </c>
      <c r="CX1135">
        <v>87.874839782714844</v>
      </c>
      <c r="CY1135">
        <v>79.641944885253906</v>
      </c>
      <c r="CZ1135">
        <v>45.825675964355469</v>
      </c>
      <c r="DA1135">
        <v>33.871070861816406</v>
      </c>
      <c r="DB1135">
        <v>24.697336196899414</v>
      </c>
      <c r="DC1135">
        <v>7.1409392356872559</v>
      </c>
      <c r="DD1135">
        <v>7.029625415802002</v>
      </c>
      <c r="DE1135">
        <v>7.1550107002258301</v>
      </c>
      <c r="DF1135">
        <v>6.9918317794799805</v>
      </c>
      <c r="DG1135">
        <v>5.0025005340576172</v>
      </c>
      <c r="DH1135">
        <v>4.9265999794006348</v>
      </c>
      <c r="DI1135">
        <v>4.5739431381225586</v>
      </c>
      <c r="DJ1135">
        <v>2.5858955383300781</v>
      </c>
      <c r="DK1135">
        <v>3.5572822093963623</v>
      </c>
      <c r="DL1135">
        <v>4.3895673751831055</v>
      </c>
      <c r="DM1135">
        <v>5.112274169921875</v>
      </c>
      <c r="DN1135">
        <v>4.6066203117370605</v>
      </c>
      <c r="DO1135">
        <v>6.2003860473632812</v>
      </c>
      <c r="DP1135">
        <v>11.941442489624023</v>
      </c>
      <c r="DQ1135">
        <v>11.897838592529297</v>
      </c>
      <c r="DR1135">
        <v>46.019920349121094</v>
      </c>
      <c r="DS1135">
        <v>94.920333862304688</v>
      </c>
      <c r="DT1135">
        <v>99.380233764648438</v>
      </c>
      <c r="DU1135">
        <v>98.822593688964844</v>
      </c>
      <c r="DV1135">
        <v>98.844497680664063</v>
      </c>
      <c r="DW1135">
        <v>90.680908203125</v>
      </c>
      <c r="DX1135">
        <v>54.444160461425781</v>
      </c>
      <c r="DY1135">
        <v>42.400257110595703</v>
      </c>
      <c r="DZ1135">
        <v>32.831871032714844</v>
      </c>
      <c r="EA1135">
        <v>12.353433609008789</v>
      </c>
      <c r="EB1135">
        <v>12.208597183227539</v>
      </c>
      <c r="EC1135">
        <v>11.915160179138184</v>
      </c>
      <c r="ED1135">
        <v>11.648739814758301</v>
      </c>
      <c r="EE1135">
        <v>9.5728902816772461</v>
      </c>
      <c r="EF1135">
        <v>9.5940132141113281</v>
      </c>
      <c r="EG1135">
        <v>8.719334602355957</v>
      </c>
      <c r="EH1135">
        <v>6.9421243667602539</v>
      </c>
      <c r="EI1135">
        <v>8.1641273498535156</v>
      </c>
      <c r="EJ1135">
        <v>9.5072174072265625</v>
      </c>
      <c r="EK1135">
        <v>9.9232206344604492</v>
      </c>
      <c r="EL1135">
        <v>9.6276817321777344</v>
      </c>
      <c r="EM1135">
        <v>11.81989574432373</v>
      </c>
      <c r="EN1135">
        <v>19.149791717529297</v>
      </c>
      <c r="EO1135">
        <v>19.016077041625977</v>
      </c>
      <c r="EP1135">
        <v>57.379318237304688</v>
      </c>
      <c r="EQ1135">
        <v>111.47724914550781</v>
      </c>
      <c r="ER1135">
        <v>116.66004180908203</v>
      </c>
      <c r="ES1135">
        <v>114.23809814453125</v>
      </c>
      <c r="ET1135">
        <v>114.68294525146484</v>
      </c>
      <c r="EU1135">
        <v>106.61941528320312</v>
      </c>
      <c r="EV1135">
        <v>66.88787841796875</v>
      </c>
      <c r="EW1135">
        <v>54.715049743652344</v>
      </c>
      <c r="EX1135">
        <v>44.57684326171875</v>
      </c>
      <c r="EY1135">
        <v>43.364841461181641</v>
      </c>
      <c r="EZ1135">
        <v>42.516952514648437</v>
      </c>
      <c r="FA1135">
        <v>42.034431457519531</v>
      </c>
      <c r="FB1135">
        <v>41.758266448974609</v>
      </c>
      <c r="FC1135">
        <v>41.187759399414063</v>
      </c>
      <c r="FD1135">
        <v>40.936100006103516</v>
      </c>
      <c r="FE1135">
        <v>40.843799591064453</v>
      </c>
      <c r="FF1135">
        <v>40.654918670654297</v>
      </c>
      <c r="FG1135">
        <v>41.119808197021484</v>
      </c>
      <c r="FH1135">
        <v>43.149394989013672</v>
      </c>
      <c r="FI1135">
        <v>46.219623565673828</v>
      </c>
      <c r="FJ1135">
        <v>49.109172821044922</v>
      </c>
      <c r="FK1135">
        <v>51.211284637451172</v>
      </c>
      <c r="FL1135">
        <v>52.718555450439453</v>
      </c>
      <c r="FM1135">
        <v>53.633087158203125</v>
      </c>
      <c r="FN1135">
        <v>54.121269226074219</v>
      </c>
      <c r="FO1135">
        <v>53.911113739013672</v>
      </c>
      <c r="FP1135">
        <v>52.374752044677734</v>
      </c>
      <c r="FQ1135">
        <v>50.248100280761719</v>
      </c>
      <c r="FR1135">
        <v>48.684852600097656</v>
      </c>
      <c r="FS1135">
        <v>47.465591430664063</v>
      </c>
      <c r="FT1135">
        <v>46.370834350585938</v>
      </c>
      <c r="FU1135">
        <v>45.261283874511719</v>
      </c>
      <c r="FV1135">
        <v>44.464565277099609</v>
      </c>
      <c r="FW1135">
        <v>1</v>
      </c>
    </row>
    <row r="1136" spans="1:179" x14ac:dyDescent="0.2">
      <c r="A1136" t="s">
        <v>241</v>
      </c>
      <c r="B1136" t="s">
        <v>248</v>
      </c>
      <c r="C1136" t="s">
        <v>217</v>
      </c>
      <c r="D1136" t="s">
        <v>37</v>
      </c>
      <c r="E1136">
        <v>2015</v>
      </c>
      <c r="F1136" t="s">
        <v>225</v>
      </c>
      <c r="G1136" t="s">
        <v>10</v>
      </c>
      <c r="H1136">
        <v>906</v>
      </c>
      <c r="K1136">
        <v>594.90998524325857</v>
      </c>
      <c r="L1136">
        <v>588.81717398840351</v>
      </c>
      <c r="M1136">
        <v>581.96326801818213</v>
      </c>
      <c r="N1136">
        <v>579.11456444718965</v>
      </c>
      <c r="O1136">
        <v>591.52893606673751</v>
      </c>
      <c r="P1136">
        <v>618.89349882451745</v>
      </c>
      <c r="Q1136">
        <v>652.88076481066241</v>
      </c>
      <c r="R1136">
        <v>673.17578954620274</v>
      </c>
      <c r="S1136">
        <v>682.73250992341718</v>
      </c>
      <c r="T1136">
        <v>679.11150528809287</v>
      </c>
      <c r="U1136">
        <v>671.58488914055908</v>
      </c>
      <c r="V1136">
        <v>681.16088595043607</v>
      </c>
      <c r="W1136">
        <v>689.78248310344634</v>
      </c>
      <c r="X1136">
        <v>690.88878838846483</v>
      </c>
      <c r="Y1136">
        <v>692.49080475548533</v>
      </c>
      <c r="Z1136">
        <v>682.83426730292854</v>
      </c>
      <c r="AA1136">
        <v>673.19033151342057</v>
      </c>
      <c r="AB1136">
        <v>672.67813829822649</v>
      </c>
      <c r="AC1136">
        <v>657.01828571387364</v>
      </c>
      <c r="AD1136">
        <v>647.01133510459431</v>
      </c>
      <c r="AE1136">
        <v>632.1810716279158</v>
      </c>
      <c r="AF1136">
        <v>618.12176688725663</v>
      </c>
      <c r="AG1136">
        <v>609.02510587272411</v>
      </c>
      <c r="AH1136">
        <v>604.351732556549</v>
      </c>
      <c r="AI1136">
        <v>-5.0149173736572266</v>
      </c>
      <c r="AJ1136">
        <v>-5.0353531837463379</v>
      </c>
      <c r="AK1136">
        <v>-4.0022730827331543</v>
      </c>
      <c r="AL1136">
        <v>-3.9670431613922119</v>
      </c>
      <c r="AM1136">
        <v>-5.5411744117736816</v>
      </c>
      <c r="AN1136">
        <v>-5.8728623390197754</v>
      </c>
      <c r="AO1136">
        <v>-5.5656075477600098</v>
      </c>
      <c r="AP1136">
        <v>-7.6858005523681641</v>
      </c>
      <c r="AQ1136">
        <v>-6.8623046875</v>
      </c>
      <c r="AR1136">
        <v>-7.3712549209594727</v>
      </c>
      <c r="AS1136">
        <v>-5.7843036651611328</v>
      </c>
      <c r="AT1136">
        <v>-6.5429258346557617</v>
      </c>
      <c r="AU1136">
        <v>-6.5129728317260742</v>
      </c>
      <c r="AV1136">
        <v>-4.8121371269226074</v>
      </c>
      <c r="AW1136">
        <v>-4.6669268608093262</v>
      </c>
      <c r="AX1136">
        <v>20.119966506958008</v>
      </c>
      <c r="AY1136">
        <v>56.570644378662109</v>
      </c>
      <c r="AZ1136">
        <v>60.659557342529297</v>
      </c>
      <c r="BA1136">
        <v>66.14703369140625</v>
      </c>
      <c r="BB1136">
        <v>64.5447998046875</v>
      </c>
      <c r="BC1136">
        <v>54.706008911132812</v>
      </c>
      <c r="BD1136">
        <v>25.178937911987305</v>
      </c>
      <c r="BE1136">
        <v>13.571038246154785</v>
      </c>
      <c r="BF1136">
        <v>5.3626503944396973</v>
      </c>
      <c r="BG1136">
        <v>-0.21512569487094879</v>
      </c>
      <c r="BH1136">
        <v>-0.26222881674766541</v>
      </c>
      <c r="BI1136">
        <v>0.49158647656440735</v>
      </c>
      <c r="BJ1136">
        <v>0.45564144849777222</v>
      </c>
      <c r="BK1136">
        <v>-1.2387967109680176</v>
      </c>
      <c r="BL1136">
        <v>-1.4679830074310303</v>
      </c>
      <c r="BM1136">
        <v>-1.5269194841384888</v>
      </c>
      <c r="BN1136">
        <v>-3.481395959854126</v>
      </c>
      <c r="BO1136">
        <v>-2.5912396907806396</v>
      </c>
      <c r="BP1136">
        <v>-2.5163917541503906</v>
      </c>
      <c r="BQ1136">
        <v>-1.0917724370956421</v>
      </c>
      <c r="BR1136">
        <v>-1.652517557144165</v>
      </c>
      <c r="BS1136">
        <v>-1.0320796966552734</v>
      </c>
      <c r="BT1136">
        <v>2.0653114318847656</v>
      </c>
      <c r="BU1136">
        <v>2.1397783756256104</v>
      </c>
      <c r="BV1136">
        <v>31.430475234985352</v>
      </c>
      <c r="BW1136">
        <v>74.040870666503906</v>
      </c>
      <c r="BX1136">
        <v>78.417068481445313</v>
      </c>
      <c r="BY1136">
        <v>81.818893432617188</v>
      </c>
      <c r="BZ1136">
        <v>80.699699401855469</v>
      </c>
      <c r="CA1136">
        <v>70.970741271972656</v>
      </c>
      <c r="CB1136">
        <v>37.757621765136719</v>
      </c>
      <c r="CC1136">
        <v>25.759487152099609</v>
      </c>
      <c r="CD1136">
        <v>16.953676223754883</v>
      </c>
      <c r="CE1136">
        <v>3.1091954708099365</v>
      </c>
      <c r="CF1136">
        <v>3.0436224937438965</v>
      </c>
      <c r="CG1136">
        <v>3.6040196418762207</v>
      </c>
      <c r="CH1136">
        <v>3.5187795162200928</v>
      </c>
      <c r="CI1136">
        <v>1.7410168647766113</v>
      </c>
      <c r="CJ1136">
        <v>1.5828230381011963</v>
      </c>
      <c r="CK1136">
        <v>1.2702633142471313</v>
      </c>
      <c r="CL1136">
        <v>-0.56943780183792114</v>
      </c>
      <c r="CM1136">
        <v>0.3668866753578186</v>
      </c>
      <c r="CN1136">
        <v>0.84607166051864624</v>
      </c>
      <c r="CO1136">
        <v>2.1582603454589844</v>
      </c>
      <c r="CP1136">
        <v>1.7345641851425171</v>
      </c>
      <c r="CQ1136">
        <v>2.7639703750610352</v>
      </c>
      <c r="CR1136">
        <v>6.8286113739013672</v>
      </c>
      <c r="CS1136">
        <v>6.8540821075439453</v>
      </c>
      <c r="CT1136">
        <v>39.26409912109375</v>
      </c>
      <c r="CU1136">
        <v>86.140693664550781</v>
      </c>
      <c r="CV1136">
        <v>90.715873718261719</v>
      </c>
      <c r="CW1136">
        <v>92.673179626464844</v>
      </c>
      <c r="CX1136">
        <v>91.888542175292969</v>
      </c>
      <c r="CY1136">
        <v>82.235649108886719</v>
      </c>
      <c r="CZ1136">
        <v>46.469577789306641</v>
      </c>
      <c r="DA1136">
        <v>34.201168060302734</v>
      </c>
      <c r="DB1136">
        <v>24.981584548950195</v>
      </c>
      <c r="DC1136">
        <v>6.4335169792175293</v>
      </c>
      <c r="DD1136">
        <v>6.3494739532470703</v>
      </c>
      <c r="DE1136">
        <v>6.7164530754089355</v>
      </c>
      <c r="DF1136">
        <v>6.5819172859191895</v>
      </c>
      <c r="DG1136">
        <v>4.7208304405212402</v>
      </c>
      <c r="DH1136">
        <v>4.633629322052002</v>
      </c>
      <c r="DI1136">
        <v>4.067446231842041</v>
      </c>
      <c r="DJ1136">
        <v>2.3425202369689941</v>
      </c>
      <c r="DK1136">
        <v>3.3250131607055664</v>
      </c>
      <c r="DL1136">
        <v>4.2085351943969727</v>
      </c>
      <c r="DM1136">
        <v>5.4082932472229004</v>
      </c>
      <c r="DN1136">
        <v>5.1216459274291992</v>
      </c>
      <c r="DO1136">
        <v>6.5600204467773438</v>
      </c>
      <c r="DP1136">
        <v>11.591911315917969</v>
      </c>
      <c r="DQ1136">
        <v>11.568385124206543</v>
      </c>
      <c r="DR1136">
        <v>47.097724914550781</v>
      </c>
      <c r="DS1136">
        <v>98.240516662597656</v>
      </c>
      <c r="DT1136">
        <v>103.01467132568359</v>
      </c>
      <c r="DU1136">
        <v>103.52745819091797</v>
      </c>
      <c r="DV1136">
        <v>103.07737731933594</v>
      </c>
      <c r="DW1136">
        <v>93.50054931640625</v>
      </c>
      <c r="DX1136">
        <v>55.181533813476562</v>
      </c>
      <c r="DY1136">
        <v>42.642848968505859</v>
      </c>
      <c r="DZ1136">
        <v>33.009494781494141</v>
      </c>
      <c r="EA1136">
        <v>11.233308792114258</v>
      </c>
      <c r="EB1136">
        <v>11.122597694396973</v>
      </c>
      <c r="EC1136">
        <v>11.210312843322754</v>
      </c>
      <c r="ED1136">
        <v>11.004602432250977</v>
      </c>
      <c r="EE1136">
        <v>9.0232076644897461</v>
      </c>
      <c r="EF1136">
        <v>9.038508415222168</v>
      </c>
      <c r="EG1136">
        <v>8.1061344146728516</v>
      </c>
      <c r="EH1136">
        <v>6.5469250679016113</v>
      </c>
      <c r="EI1136">
        <v>7.5960779190063477</v>
      </c>
      <c r="EJ1136">
        <v>9.0633983612060547</v>
      </c>
      <c r="EK1136">
        <v>10.100824356079102</v>
      </c>
      <c r="EL1136">
        <v>10.012053489685059</v>
      </c>
      <c r="EM1136">
        <v>12.040913581848145</v>
      </c>
      <c r="EN1136">
        <v>18.4693603515625</v>
      </c>
      <c r="EO1136">
        <v>18.375091552734375</v>
      </c>
      <c r="EP1136">
        <v>58.408233642578125</v>
      </c>
      <c r="EQ1136">
        <v>115.71073913574219</v>
      </c>
      <c r="ER1136">
        <v>120.77217864990234</v>
      </c>
      <c r="ES1136">
        <v>119.19931793212891</v>
      </c>
      <c r="ET1136">
        <v>119.23228454589844</v>
      </c>
      <c r="EU1136">
        <v>109.76528167724609</v>
      </c>
      <c r="EV1136">
        <v>67.760215759277344</v>
      </c>
      <c r="EW1136">
        <v>54.831298828125</v>
      </c>
      <c r="EX1136">
        <v>44.600521087646484</v>
      </c>
      <c r="EY1136">
        <v>48.480602264404297</v>
      </c>
      <c r="EZ1136">
        <v>48.112728118896484</v>
      </c>
      <c r="FA1136">
        <v>47.696693420410156</v>
      </c>
      <c r="FB1136">
        <v>47.347030639648438</v>
      </c>
      <c r="FC1136">
        <v>47.028949737548828</v>
      </c>
      <c r="FD1136">
        <v>46.890796661376953</v>
      </c>
      <c r="FE1136">
        <v>46.898330688476562</v>
      </c>
      <c r="FF1136">
        <v>46.832061767578125</v>
      </c>
      <c r="FG1136">
        <v>47.245540618896484</v>
      </c>
      <c r="FH1136">
        <v>48.919345855712891</v>
      </c>
      <c r="FI1136">
        <v>50.922138214111328</v>
      </c>
      <c r="FJ1136">
        <v>52.738437652587891</v>
      </c>
      <c r="FK1136">
        <v>53.570949554443359</v>
      </c>
      <c r="FL1136">
        <v>53.702522277832031</v>
      </c>
      <c r="FM1136">
        <v>53.794094085693359</v>
      </c>
      <c r="FN1136">
        <v>53.277980804443359</v>
      </c>
      <c r="FO1136">
        <v>52.8482666015625</v>
      </c>
      <c r="FP1136">
        <v>51.987918853759766</v>
      </c>
      <c r="FQ1136">
        <v>50.644187927246094</v>
      </c>
      <c r="FR1136">
        <v>49.150131225585938</v>
      </c>
      <c r="FS1136">
        <v>47.974586486816406</v>
      </c>
      <c r="FT1136">
        <v>47.237384796142578</v>
      </c>
      <c r="FU1136">
        <v>45.989101409912109</v>
      </c>
      <c r="FV1136">
        <v>44.994304656982422</v>
      </c>
      <c r="FW1136">
        <v>1</v>
      </c>
    </row>
    <row r="1137" spans="1:179" x14ac:dyDescent="0.2">
      <c r="A1137" t="s">
        <v>241</v>
      </c>
      <c r="B1137" t="s">
        <v>248</v>
      </c>
      <c r="C1137" t="s">
        <v>217</v>
      </c>
      <c r="D1137" t="s">
        <v>37</v>
      </c>
      <c r="E1137">
        <v>2016</v>
      </c>
      <c r="F1137" t="s">
        <v>225</v>
      </c>
      <c r="G1137" t="s">
        <v>10</v>
      </c>
      <c r="H1137">
        <v>773</v>
      </c>
      <c r="K1137">
        <v>498.26170652036626</v>
      </c>
      <c r="L1137">
        <v>492.94623239525492</v>
      </c>
      <c r="M1137">
        <v>487.04534277867305</v>
      </c>
      <c r="N1137">
        <v>484.22843481129212</v>
      </c>
      <c r="O1137">
        <v>495.5546475180671</v>
      </c>
      <c r="P1137">
        <v>517.61998954698197</v>
      </c>
      <c r="Q1137">
        <v>546.0680817455833</v>
      </c>
      <c r="R1137">
        <v>563.07933617684932</v>
      </c>
      <c r="S1137">
        <v>571.33333438889883</v>
      </c>
      <c r="T1137">
        <v>566.43381544407566</v>
      </c>
      <c r="U1137">
        <v>556.63848208514207</v>
      </c>
      <c r="V1137">
        <v>563.97494004446617</v>
      </c>
      <c r="W1137">
        <v>572.87073122610786</v>
      </c>
      <c r="X1137">
        <v>576.21170073329256</v>
      </c>
      <c r="Y1137">
        <v>576.39562527524799</v>
      </c>
      <c r="Z1137">
        <v>567.85993104204351</v>
      </c>
      <c r="AA1137">
        <v>559.94970624645418</v>
      </c>
      <c r="AB1137">
        <v>561.60186605474587</v>
      </c>
      <c r="AC1137">
        <v>548.66386881167682</v>
      </c>
      <c r="AD1137">
        <v>540.28164222913801</v>
      </c>
      <c r="AE1137">
        <v>527.54010600386448</v>
      </c>
      <c r="AF1137">
        <v>515.50855910488451</v>
      </c>
      <c r="AG1137">
        <v>509.50629579610887</v>
      </c>
      <c r="AH1137">
        <v>506.26144075070698</v>
      </c>
      <c r="AI1137">
        <v>-5.0101318359375</v>
      </c>
      <c r="AJ1137">
        <v>-5.0414347648620605</v>
      </c>
      <c r="AK1137">
        <v>-3.9016416072845459</v>
      </c>
      <c r="AL1137">
        <v>-3.8727376461029053</v>
      </c>
      <c r="AM1137">
        <v>-5.3874168395996094</v>
      </c>
      <c r="AN1137">
        <v>-5.6682281494140625</v>
      </c>
      <c r="AO1137">
        <v>-5.042151927947998</v>
      </c>
      <c r="AP1137">
        <v>-7.4669008255004883</v>
      </c>
      <c r="AQ1137">
        <v>-6.9914889335632324</v>
      </c>
      <c r="AR1137">
        <v>-7.5428934097290039</v>
      </c>
      <c r="AS1137">
        <v>-5.9553952217102051</v>
      </c>
      <c r="AT1137">
        <v>-6.5531120300292969</v>
      </c>
      <c r="AU1137">
        <v>-6.2921357154846191</v>
      </c>
      <c r="AV1137">
        <v>-4.2707943916320801</v>
      </c>
      <c r="AW1137">
        <v>-4.157844066619873</v>
      </c>
      <c r="AX1137">
        <v>19.818918228149414</v>
      </c>
      <c r="AY1137">
        <v>54.946048736572266</v>
      </c>
      <c r="AZ1137">
        <v>58.713962554931641</v>
      </c>
      <c r="BA1137">
        <v>64.243667602539063</v>
      </c>
      <c r="BB1137">
        <v>62.166751861572266</v>
      </c>
      <c r="BC1137">
        <v>52.066417694091797</v>
      </c>
      <c r="BD1137">
        <v>23.819330215454102</v>
      </c>
      <c r="BE1137">
        <v>13.082707405090332</v>
      </c>
      <c r="BF1137">
        <v>5.0049519538879395</v>
      </c>
      <c r="BG1137">
        <v>-0.26822996139526367</v>
      </c>
      <c r="BH1137">
        <v>-0.32678720355033875</v>
      </c>
      <c r="BI1137">
        <v>0.54457229375839233</v>
      </c>
      <c r="BJ1137">
        <v>0.49902313947677612</v>
      </c>
      <c r="BK1137">
        <v>-1.1316870450973511</v>
      </c>
      <c r="BL1137">
        <v>-1.323267936706543</v>
      </c>
      <c r="BM1137">
        <v>-1.0684173107147217</v>
      </c>
      <c r="BN1137">
        <v>-3.3482286930084229</v>
      </c>
      <c r="BO1137">
        <v>-2.7988319396972656</v>
      </c>
      <c r="BP1137">
        <v>-2.7402887344360352</v>
      </c>
      <c r="BQ1137">
        <v>-1.4005459547042847</v>
      </c>
      <c r="BR1137">
        <v>-1.8295108079910278</v>
      </c>
      <c r="BS1137">
        <v>-1.0151469707489014</v>
      </c>
      <c r="BT1137">
        <v>2.2879257202148437</v>
      </c>
      <c r="BU1137">
        <v>2.339362621307373</v>
      </c>
      <c r="BV1137">
        <v>30.907703399658203</v>
      </c>
      <c r="BW1137">
        <v>72.217048645019531</v>
      </c>
      <c r="BX1137">
        <v>76.391136169433594</v>
      </c>
      <c r="BY1137">
        <v>79.727676391601562</v>
      </c>
      <c r="BZ1137">
        <v>78.178054809570313</v>
      </c>
      <c r="CA1137">
        <v>68.226409912109375</v>
      </c>
      <c r="CB1137">
        <v>36.335891723632813</v>
      </c>
      <c r="CC1137">
        <v>25.218832015991211</v>
      </c>
      <c r="CD1137">
        <v>16.563058853149414</v>
      </c>
      <c r="CE1137">
        <v>3.0159969329833984</v>
      </c>
      <c r="CF1137">
        <v>2.938563346862793</v>
      </c>
      <c r="CG1137">
        <v>3.6240065097808838</v>
      </c>
      <c r="CH1137">
        <v>3.5268912315368652</v>
      </c>
      <c r="CI1137">
        <v>1.8158186674118042</v>
      </c>
      <c r="CJ1137">
        <v>1.6860382556915283</v>
      </c>
      <c r="CK1137">
        <v>1.6837791204452515</v>
      </c>
      <c r="CL1137">
        <v>-0.49564889073371887</v>
      </c>
      <c r="CM1137">
        <v>0.10498970746994019</v>
      </c>
      <c r="CN1137">
        <v>0.58598059415817261</v>
      </c>
      <c r="CO1137">
        <v>1.7541289329528809</v>
      </c>
      <c r="CP1137">
        <v>1.4420411586761475</v>
      </c>
      <c r="CQ1137">
        <v>2.6396794319152832</v>
      </c>
      <c r="CR1137">
        <v>6.8304753303527832</v>
      </c>
      <c r="CS1137">
        <v>6.8393082618713379</v>
      </c>
      <c r="CT1137">
        <v>38.587760925292969</v>
      </c>
      <c r="CU1137">
        <v>84.178886413574219</v>
      </c>
      <c r="CV1137">
        <v>88.634300231933594</v>
      </c>
      <c r="CW1137">
        <v>90.451858520507813</v>
      </c>
      <c r="CX1137">
        <v>89.267440795898438</v>
      </c>
      <c r="CY1137">
        <v>79.418769836425781</v>
      </c>
      <c r="CZ1137">
        <v>45.004825592041016</v>
      </c>
      <c r="DA1137">
        <v>33.624275207519531</v>
      </c>
      <c r="DB1137">
        <v>24.568170547485352</v>
      </c>
      <c r="DC1137">
        <v>6.3002238273620605</v>
      </c>
      <c r="DD1137">
        <v>6.2039141654968262</v>
      </c>
      <c r="DE1137">
        <v>6.7034406661987305</v>
      </c>
      <c r="DF1137">
        <v>6.5547595024108887</v>
      </c>
      <c r="DG1137">
        <v>4.7633242607116699</v>
      </c>
      <c r="DH1137">
        <v>4.6953444480895996</v>
      </c>
      <c r="DI1137">
        <v>4.4359755516052246</v>
      </c>
      <c r="DJ1137">
        <v>2.3569309711456299</v>
      </c>
      <c r="DK1137">
        <v>3.0088112354278564</v>
      </c>
      <c r="DL1137">
        <v>3.9122500419616699</v>
      </c>
      <c r="DM1137">
        <v>4.9088039398193359</v>
      </c>
      <c r="DN1137">
        <v>4.7135930061340332</v>
      </c>
      <c r="DO1137">
        <v>6.2945060729980469</v>
      </c>
      <c r="DP1137">
        <v>11.373024940490723</v>
      </c>
      <c r="DQ1137">
        <v>11.339253425598145</v>
      </c>
      <c r="DR1137">
        <v>46.267818450927734</v>
      </c>
      <c r="DS1137">
        <v>96.140731811523438</v>
      </c>
      <c r="DT1137">
        <v>100.87745666503906</v>
      </c>
      <c r="DU1137">
        <v>101.17603302001953</v>
      </c>
      <c r="DV1137">
        <v>100.35681915283203</v>
      </c>
      <c r="DW1137">
        <v>90.611129760742188</v>
      </c>
      <c r="DX1137">
        <v>53.673759460449219</v>
      </c>
      <c r="DY1137">
        <v>42.029720306396484</v>
      </c>
      <c r="DZ1137">
        <v>32.573280334472656</v>
      </c>
      <c r="EA1137">
        <v>11.042125701904297</v>
      </c>
      <c r="EB1137">
        <v>10.918561935424805</v>
      </c>
      <c r="EC1137">
        <v>11.149654388427734</v>
      </c>
      <c r="ED1137">
        <v>10.926520347595215</v>
      </c>
      <c r="EE1137">
        <v>9.0190544128417969</v>
      </c>
      <c r="EF1137">
        <v>9.0403041839599609</v>
      </c>
      <c r="EG1137">
        <v>8.4097099304199219</v>
      </c>
      <c r="EH1137">
        <v>6.4756031036376953</v>
      </c>
      <c r="EI1137">
        <v>7.2014684677124023</v>
      </c>
      <c r="EJ1137">
        <v>8.7148551940917969</v>
      </c>
      <c r="EK1137">
        <v>9.463653564453125</v>
      </c>
      <c r="EL1137">
        <v>9.43719482421875</v>
      </c>
      <c r="EM1137">
        <v>11.571495056152344</v>
      </c>
      <c r="EN1137">
        <v>17.931745529174805</v>
      </c>
      <c r="EO1137">
        <v>17.836460113525391</v>
      </c>
      <c r="EP1137">
        <v>57.356601715087891</v>
      </c>
      <c r="EQ1137">
        <v>113.41172790527344</v>
      </c>
      <c r="ER1137">
        <v>118.55463409423828</v>
      </c>
      <c r="ES1137">
        <v>116.66004943847656</v>
      </c>
      <c r="ET1137">
        <v>116.36812591552734</v>
      </c>
      <c r="EU1137">
        <v>106.7711181640625</v>
      </c>
      <c r="EV1137">
        <v>66.190322875976563</v>
      </c>
      <c r="EW1137">
        <v>54.165843963623047</v>
      </c>
      <c r="EX1137">
        <v>44.131385803222656</v>
      </c>
      <c r="EY1137">
        <v>48.452713012695312</v>
      </c>
      <c r="EZ1137">
        <v>48.1041259765625</v>
      </c>
      <c r="FA1137">
        <v>47.679759979248047</v>
      </c>
      <c r="FB1137">
        <v>47.328132629394531</v>
      </c>
      <c r="FC1137">
        <v>47.022235870361328</v>
      </c>
      <c r="FD1137">
        <v>46.867637634277344</v>
      </c>
      <c r="FE1137">
        <v>46.88214111328125</v>
      </c>
      <c r="FF1137">
        <v>46.802566528320313</v>
      </c>
      <c r="FG1137">
        <v>47.22015380859375</v>
      </c>
      <c r="FH1137">
        <v>48.850654602050781</v>
      </c>
      <c r="FI1137">
        <v>50.831733703613281</v>
      </c>
      <c r="FJ1137">
        <v>52.634681701660156</v>
      </c>
      <c r="FK1137">
        <v>53.486400604248047</v>
      </c>
      <c r="FL1137">
        <v>53.642902374267578</v>
      </c>
      <c r="FM1137">
        <v>53.735485076904297</v>
      </c>
      <c r="FN1137">
        <v>53.223091125488281</v>
      </c>
      <c r="FO1137">
        <v>52.803516387939453</v>
      </c>
      <c r="FP1137">
        <v>51.938613891601563</v>
      </c>
      <c r="FQ1137">
        <v>50.566581726074219</v>
      </c>
      <c r="FR1137">
        <v>49.075004577636719</v>
      </c>
      <c r="FS1137">
        <v>47.961227416992188</v>
      </c>
      <c r="FT1137">
        <v>47.221317291259766</v>
      </c>
      <c r="FU1137">
        <v>45.988697052001953</v>
      </c>
      <c r="FV1137">
        <v>44.989315032958984</v>
      </c>
      <c r="FW1137">
        <v>1</v>
      </c>
    </row>
    <row r="1138" spans="1:179" x14ac:dyDescent="0.2">
      <c r="A1138" t="s">
        <v>241</v>
      </c>
      <c r="B1138" t="s">
        <v>248</v>
      </c>
      <c r="C1138" t="s">
        <v>217</v>
      </c>
      <c r="D1138" t="s">
        <v>37</v>
      </c>
      <c r="E1138" t="s">
        <v>250</v>
      </c>
      <c r="F1138" t="s">
        <v>225</v>
      </c>
      <c r="G1138" t="s">
        <v>10</v>
      </c>
      <c r="H1138">
        <v>726</v>
      </c>
      <c r="K1138">
        <v>467.96636266376413</v>
      </c>
      <c r="L1138">
        <v>462.97408034050642</v>
      </c>
      <c r="M1138">
        <v>457.4319770237588</v>
      </c>
      <c r="N1138">
        <v>454.78634286381919</v>
      </c>
      <c r="O1138">
        <v>465.42389839371725</v>
      </c>
      <c r="P1138">
        <v>486.14762194642537</v>
      </c>
      <c r="Q1138">
        <v>512.86601129727194</v>
      </c>
      <c r="R1138">
        <v>528.84294627534689</v>
      </c>
      <c r="S1138">
        <v>536.59508443130676</v>
      </c>
      <c r="T1138">
        <v>531.99346635834945</v>
      </c>
      <c r="U1138">
        <v>522.79370947102598</v>
      </c>
      <c r="V1138">
        <v>529.68409543703251</v>
      </c>
      <c r="W1138">
        <v>538.03900409390917</v>
      </c>
      <c r="X1138">
        <v>541.17683575410274</v>
      </c>
      <c r="Y1138">
        <v>541.34957731160375</v>
      </c>
      <c r="Z1138">
        <v>533.33287095794287</v>
      </c>
      <c r="AA1138">
        <v>525.90360422031767</v>
      </c>
      <c r="AB1138">
        <v>527.45530930971711</v>
      </c>
      <c r="AC1138">
        <v>515.30396903889709</v>
      </c>
      <c r="AD1138">
        <v>507.43139922573346</v>
      </c>
      <c r="AE1138">
        <v>495.46457488024618</v>
      </c>
      <c r="AF1138">
        <v>484.16457096480121</v>
      </c>
      <c r="AG1138">
        <v>478.52725769287122</v>
      </c>
      <c r="AH1138">
        <v>475.47969657620797</v>
      </c>
      <c r="AI1138">
        <v>-4.9456820487976074</v>
      </c>
      <c r="AJ1138">
        <v>-4.9737005233764648</v>
      </c>
      <c r="AK1138">
        <v>-3.889613151550293</v>
      </c>
      <c r="AL1138">
        <v>-3.8586957454681396</v>
      </c>
      <c r="AM1138">
        <v>-5.2754030227661133</v>
      </c>
      <c r="AN1138">
        <v>-5.5436592102050781</v>
      </c>
      <c r="AO1138">
        <v>-4.9368472099304199</v>
      </c>
      <c r="AP1138">
        <v>-7.2215080261230469</v>
      </c>
      <c r="AQ1138">
        <v>-6.7787489891052246</v>
      </c>
      <c r="AR1138">
        <v>-7.3275208473205566</v>
      </c>
      <c r="AS1138">
        <v>-5.8239974975585937</v>
      </c>
      <c r="AT1138">
        <v>-6.3939189910888672</v>
      </c>
      <c r="AU1138">
        <v>-6.1768393516540527</v>
      </c>
      <c r="AV1138">
        <v>-4.3433198928833008</v>
      </c>
      <c r="AW1138">
        <v>-4.2341203689575195</v>
      </c>
      <c r="AX1138">
        <v>18.052242279052734</v>
      </c>
      <c r="AY1138">
        <v>50.730442047119141</v>
      </c>
      <c r="AZ1138">
        <v>54.248687744140625</v>
      </c>
      <c r="BA1138">
        <v>59.553256988525391</v>
      </c>
      <c r="BB1138">
        <v>57.575916290283203</v>
      </c>
      <c r="BC1138">
        <v>48.082168579101563</v>
      </c>
      <c r="BD1138">
        <v>21.737104415893555</v>
      </c>
      <c r="BE1138">
        <v>11.67255973815918</v>
      </c>
      <c r="BF1138">
        <v>4.1152238845825195</v>
      </c>
      <c r="BG1138">
        <v>-0.35019931197166443</v>
      </c>
      <c r="BH1138">
        <v>-0.40463107824325562</v>
      </c>
      <c r="BI1138">
        <v>0.41931137442588806</v>
      </c>
      <c r="BJ1138">
        <v>0.37807470560073853</v>
      </c>
      <c r="BK1138">
        <v>-1.1510802507400513</v>
      </c>
      <c r="BL1138">
        <v>-1.3328619003295898</v>
      </c>
      <c r="BM1138">
        <v>-1.0858128070831299</v>
      </c>
      <c r="BN1138">
        <v>-3.230010986328125</v>
      </c>
      <c r="BO1138">
        <v>-2.7155518531799316</v>
      </c>
      <c r="BP1138">
        <v>-2.6732099056243896</v>
      </c>
      <c r="BQ1138">
        <v>-1.4097914695739746</v>
      </c>
      <c r="BR1138">
        <v>-1.8161717653274536</v>
      </c>
      <c r="BS1138">
        <v>-1.0627920627593994</v>
      </c>
      <c r="BT1138">
        <v>2.0128822326660156</v>
      </c>
      <c r="BU1138">
        <v>2.0624668598175049</v>
      </c>
      <c r="BV1138">
        <v>28.798629760742187</v>
      </c>
      <c r="BW1138">
        <v>67.468154907226563</v>
      </c>
      <c r="BX1138">
        <v>71.380035400390625</v>
      </c>
      <c r="BY1138">
        <v>74.559158325195313</v>
      </c>
      <c r="BZ1138">
        <v>73.092826843261719</v>
      </c>
      <c r="CA1138">
        <v>63.743175506591797</v>
      </c>
      <c r="CB1138">
        <v>33.867183685302734</v>
      </c>
      <c r="CC1138">
        <v>23.433948516845703</v>
      </c>
      <c r="CD1138">
        <v>15.31644344329834</v>
      </c>
      <c r="CE1138">
        <v>2.8326179981231689</v>
      </c>
      <c r="CF1138">
        <v>2.7598927021026611</v>
      </c>
      <c r="CG1138">
        <v>3.4036593437194824</v>
      </c>
      <c r="CH1138">
        <v>3.3124489784240723</v>
      </c>
      <c r="CI1138">
        <v>1.7054131031036377</v>
      </c>
      <c r="CJ1138">
        <v>1.5835236310958862</v>
      </c>
      <c r="CK1138">
        <v>1.5814019441604614</v>
      </c>
      <c r="CL1138">
        <v>-0.46551242470741272</v>
      </c>
      <c r="CM1138">
        <v>9.8606079816818237E-2</v>
      </c>
      <c r="CN1138">
        <v>0.55035173892974854</v>
      </c>
      <c r="CO1138">
        <v>1.6474741697311401</v>
      </c>
      <c r="CP1138">
        <v>1.3543620109558105</v>
      </c>
      <c r="CQ1138">
        <v>2.4791812896728516</v>
      </c>
      <c r="CR1138">
        <v>6.415168285369873</v>
      </c>
      <c r="CS1138">
        <v>6.4234638214111328</v>
      </c>
      <c r="CT1138">
        <v>36.241542816162109</v>
      </c>
      <c r="CU1138">
        <v>79.060638427734375</v>
      </c>
      <c r="CV1138">
        <v>83.245147705078125</v>
      </c>
      <c r="CW1138">
        <v>84.952194213867188</v>
      </c>
      <c r="CX1138">
        <v>83.839797973632813</v>
      </c>
      <c r="CY1138">
        <v>74.589942932128906</v>
      </c>
      <c r="CZ1138">
        <v>42.268440246582031</v>
      </c>
      <c r="DA1138">
        <v>31.579851150512695</v>
      </c>
      <c r="DB1138">
        <v>23.074373245239258</v>
      </c>
      <c r="DC1138">
        <v>6.0154356956481934</v>
      </c>
      <c r="DD1138">
        <v>5.9244165420532227</v>
      </c>
      <c r="DE1138">
        <v>6.388007640838623</v>
      </c>
      <c r="DF1138">
        <v>6.2468233108520508</v>
      </c>
      <c r="DG1138">
        <v>4.5619063377380371</v>
      </c>
      <c r="DH1138">
        <v>4.4999089241027832</v>
      </c>
      <c r="DI1138">
        <v>4.2486166954040527</v>
      </c>
      <c r="DJ1138">
        <v>2.2989861965179443</v>
      </c>
      <c r="DK1138">
        <v>2.9127640724182129</v>
      </c>
      <c r="DL1138">
        <v>3.7739133834838867</v>
      </c>
      <c r="DM1138">
        <v>4.704740047454834</v>
      </c>
      <c r="DN1138">
        <v>4.5248956680297852</v>
      </c>
      <c r="DO1138">
        <v>6.0211548805236816</v>
      </c>
      <c r="DP1138">
        <v>10.81745433807373</v>
      </c>
      <c r="DQ1138">
        <v>10.78446102142334</v>
      </c>
      <c r="DR1138">
        <v>43.684459686279297</v>
      </c>
      <c r="DS1138">
        <v>90.653121948242188</v>
      </c>
      <c r="DT1138">
        <v>95.110267639160156</v>
      </c>
      <c r="DU1138">
        <v>95.345237731933594</v>
      </c>
      <c r="DV1138">
        <v>94.586761474609375</v>
      </c>
      <c r="DW1138">
        <v>85.43670654296875</v>
      </c>
      <c r="DX1138">
        <v>50.669692993164062</v>
      </c>
      <c r="DY1138">
        <v>39.725753784179688</v>
      </c>
      <c r="DZ1138">
        <v>30.832304000854492</v>
      </c>
      <c r="EA1138">
        <v>10.610918045043945</v>
      </c>
      <c r="EB1138">
        <v>10.493486404418945</v>
      </c>
      <c r="EC1138">
        <v>10.696931838989258</v>
      </c>
      <c r="ED1138">
        <v>10.483593940734863</v>
      </c>
      <c r="EE1138">
        <v>8.6862297058105469</v>
      </c>
      <c r="EF1138">
        <v>8.7107067108154297</v>
      </c>
      <c r="EG1138">
        <v>8.0996513366699219</v>
      </c>
      <c r="EH1138">
        <v>6.2904829978942871</v>
      </c>
      <c r="EI1138">
        <v>6.9759612083435059</v>
      </c>
      <c r="EJ1138">
        <v>8.4282245635986328</v>
      </c>
      <c r="EK1138">
        <v>9.1189460754394531</v>
      </c>
      <c r="EL1138">
        <v>9.1026430130004883</v>
      </c>
      <c r="EM1138">
        <v>11.135202407836914</v>
      </c>
      <c r="EN1138">
        <v>17.173656463623047</v>
      </c>
      <c r="EO1138">
        <v>17.081048965454102</v>
      </c>
      <c r="EP1138">
        <v>54.43084716796875</v>
      </c>
      <c r="EQ1138">
        <v>107.39083099365234</v>
      </c>
      <c r="ER1138">
        <v>112.24160766601562</v>
      </c>
      <c r="ES1138">
        <v>110.35113525390625</v>
      </c>
      <c r="ET1138">
        <v>110.10366821289062</v>
      </c>
      <c r="EU1138">
        <v>101.09770965576172</v>
      </c>
      <c r="EV1138">
        <v>62.799774169921875</v>
      </c>
      <c r="EW1138">
        <v>51.487140655517578</v>
      </c>
      <c r="EX1138">
        <v>42.033523559570313</v>
      </c>
      <c r="EY1138">
        <v>48.452713012695312</v>
      </c>
      <c r="EZ1138">
        <v>48.104122161865234</v>
      </c>
      <c r="FA1138">
        <v>47.679759979248047</v>
      </c>
      <c r="FB1138">
        <v>47.328132629394531</v>
      </c>
      <c r="FC1138">
        <v>47.022232055664063</v>
      </c>
      <c r="FD1138">
        <v>46.867637634277344</v>
      </c>
      <c r="FE1138">
        <v>46.882137298583984</v>
      </c>
      <c r="FF1138">
        <v>46.802566528320313</v>
      </c>
      <c r="FG1138">
        <v>47.22015380859375</v>
      </c>
      <c r="FH1138">
        <v>48.850654602050781</v>
      </c>
      <c r="FI1138">
        <v>50.831733703613281</v>
      </c>
      <c r="FJ1138">
        <v>52.634677886962891</v>
      </c>
      <c r="FK1138">
        <v>53.486404418945313</v>
      </c>
      <c r="FL1138">
        <v>53.642898559570313</v>
      </c>
      <c r="FM1138">
        <v>53.735481262207031</v>
      </c>
      <c r="FN1138">
        <v>53.223091125488281</v>
      </c>
      <c r="FO1138">
        <v>52.803516387939453</v>
      </c>
      <c r="FP1138">
        <v>51.938610076904297</v>
      </c>
      <c r="FQ1138">
        <v>50.566577911376953</v>
      </c>
      <c r="FR1138">
        <v>49.075000762939453</v>
      </c>
      <c r="FS1138">
        <v>47.961223602294922</v>
      </c>
      <c r="FT1138">
        <v>47.221317291259766</v>
      </c>
      <c r="FU1138">
        <v>45.988700866699219</v>
      </c>
      <c r="FV1138">
        <v>44.989315032958984</v>
      </c>
      <c r="FW1138">
        <v>1</v>
      </c>
    </row>
    <row r="1139" spans="1:179" x14ac:dyDescent="0.2">
      <c r="A1139" t="s">
        <v>241</v>
      </c>
      <c r="B1139" t="s">
        <v>248</v>
      </c>
      <c r="C1139" t="s">
        <v>217</v>
      </c>
      <c r="D1139" t="s">
        <v>38</v>
      </c>
      <c r="E1139">
        <v>2015</v>
      </c>
      <c r="F1139" t="s">
        <v>225</v>
      </c>
      <c r="G1139" t="s">
        <v>10</v>
      </c>
      <c r="H1139">
        <v>896</v>
      </c>
      <c r="K1139">
        <v>620.40468858173097</v>
      </c>
      <c r="L1139">
        <v>613.40785082842854</v>
      </c>
      <c r="M1139">
        <v>606.68904177990248</v>
      </c>
      <c r="N1139">
        <v>603.44732488604654</v>
      </c>
      <c r="O1139">
        <v>615.97235414425359</v>
      </c>
      <c r="P1139">
        <v>641.40440986891463</v>
      </c>
      <c r="Q1139">
        <v>674.97525151254445</v>
      </c>
      <c r="R1139">
        <v>692.63919159043121</v>
      </c>
      <c r="S1139">
        <v>701.00949514230615</v>
      </c>
      <c r="T1139">
        <v>697.94911162466474</v>
      </c>
      <c r="U1139">
        <v>690.83145139756027</v>
      </c>
      <c r="V1139">
        <v>703.44182852365248</v>
      </c>
      <c r="W1139">
        <v>709.5890954963063</v>
      </c>
      <c r="X1139">
        <v>711.31974086303865</v>
      </c>
      <c r="Y1139">
        <v>713.66899862699756</v>
      </c>
      <c r="Z1139">
        <v>703.75166489039475</v>
      </c>
      <c r="AA1139">
        <v>692.09585622566749</v>
      </c>
      <c r="AB1139">
        <v>691.0666872723591</v>
      </c>
      <c r="AC1139">
        <v>674.78908622801612</v>
      </c>
      <c r="AD1139">
        <v>664.4515738487919</v>
      </c>
      <c r="AE1139">
        <v>653.40275889599457</v>
      </c>
      <c r="AF1139">
        <v>640.1264718024089</v>
      </c>
      <c r="AG1139">
        <v>630.48313404812461</v>
      </c>
      <c r="AH1139">
        <v>624.63890146098595</v>
      </c>
      <c r="AI1139">
        <v>-5.3579320907592773</v>
      </c>
      <c r="AJ1139">
        <v>-5.3444547653198242</v>
      </c>
      <c r="AK1139">
        <v>-4.1148700714111328</v>
      </c>
      <c r="AL1139">
        <v>-4.0978713035583496</v>
      </c>
      <c r="AM1139">
        <v>-6.001408576965332</v>
      </c>
      <c r="AN1139">
        <v>-6.3388547897338867</v>
      </c>
      <c r="AO1139">
        <v>-6.0594792366027832</v>
      </c>
      <c r="AP1139">
        <v>-8.6639642715454102</v>
      </c>
      <c r="AQ1139">
        <v>-8.0608139038085938</v>
      </c>
      <c r="AR1139">
        <v>-8.269963264465332</v>
      </c>
      <c r="AS1139">
        <v>-7.1479320526123047</v>
      </c>
      <c r="AT1139">
        <v>-8.6035690307617187</v>
      </c>
      <c r="AU1139">
        <v>-8.7096443176269531</v>
      </c>
      <c r="AV1139">
        <v>-6.5540094375610352</v>
      </c>
      <c r="AW1139">
        <v>-6.42437744140625</v>
      </c>
      <c r="AX1139">
        <v>22.70600700378418</v>
      </c>
      <c r="AY1139">
        <v>67.610824584960938</v>
      </c>
      <c r="AZ1139">
        <v>71.709548950195312</v>
      </c>
      <c r="BA1139">
        <v>75.95465087890625</v>
      </c>
      <c r="BB1139">
        <v>74.990386962890625</v>
      </c>
      <c r="BC1139">
        <v>66.24700927734375</v>
      </c>
      <c r="BD1139">
        <v>31.131946563720703</v>
      </c>
      <c r="BE1139">
        <v>15.926529884338379</v>
      </c>
      <c r="BF1139">
        <v>6.3679704666137695</v>
      </c>
      <c r="BG1139">
        <v>0.14720308780670166</v>
      </c>
      <c r="BH1139">
        <v>0.11058510839939117</v>
      </c>
      <c r="BI1139">
        <v>0.92898017168045044</v>
      </c>
      <c r="BJ1139">
        <v>0.90546774864196777</v>
      </c>
      <c r="BK1139">
        <v>-1.080839991569519</v>
      </c>
      <c r="BL1139">
        <v>-1.3331477642059326</v>
      </c>
      <c r="BM1139">
        <v>-1.4720405340194702</v>
      </c>
      <c r="BN1139">
        <v>-3.7324776649475098</v>
      </c>
      <c r="BO1139">
        <v>-2.9468579292297363</v>
      </c>
      <c r="BP1139">
        <v>-2.5934128761291504</v>
      </c>
      <c r="BQ1139">
        <v>-1.7219216823577881</v>
      </c>
      <c r="BR1139">
        <v>-2.8647620677947998</v>
      </c>
      <c r="BS1139">
        <v>-2.2990634441375732</v>
      </c>
      <c r="BT1139">
        <v>1.4737908840179443</v>
      </c>
      <c r="BU1139">
        <v>1.5871111154556274</v>
      </c>
      <c r="BV1139">
        <v>35.968391418457031</v>
      </c>
      <c r="BW1139">
        <v>86.207939147949219</v>
      </c>
      <c r="BX1139">
        <v>90.971694946289063</v>
      </c>
      <c r="BY1139">
        <v>93.67333984375</v>
      </c>
      <c r="BZ1139">
        <v>92.861000061035156</v>
      </c>
      <c r="CA1139">
        <v>84.035324096679688</v>
      </c>
      <c r="CB1139">
        <v>44.638301849365234</v>
      </c>
      <c r="CC1139">
        <v>29.126125335693359</v>
      </c>
      <c r="CD1139">
        <v>18.823831558227539</v>
      </c>
      <c r="CE1139">
        <v>3.9600429534912109</v>
      </c>
      <c r="CF1139">
        <v>3.8887288570404053</v>
      </c>
      <c r="CG1139">
        <v>4.4223356246948242</v>
      </c>
      <c r="CH1139">
        <v>4.370765209197998</v>
      </c>
      <c r="CI1139">
        <v>2.3271310329437256</v>
      </c>
      <c r="CJ1139">
        <v>2.1337895393371582</v>
      </c>
      <c r="CK1139">
        <v>1.7052054405212402</v>
      </c>
      <c r="CL1139">
        <v>-0.31694504618644714</v>
      </c>
      <c r="CM1139">
        <v>0.59505236148834229</v>
      </c>
      <c r="CN1139">
        <v>1.3381484746932983</v>
      </c>
      <c r="CO1139">
        <v>2.0361166000366211</v>
      </c>
      <c r="CP1139">
        <v>1.1099179983139038</v>
      </c>
      <c r="CQ1139">
        <v>2.140885591506958</v>
      </c>
      <c r="CR1139">
        <v>7.033820629119873</v>
      </c>
      <c r="CS1139">
        <v>7.1358437538146973</v>
      </c>
      <c r="CT1139">
        <v>45.153881072998047</v>
      </c>
      <c r="CU1139">
        <v>99.088249206542969</v>
      </c>
      <c r="CV1139">
        <v>104.31259918212891</v>
      </c>
      <c r="CW1139">
        <v>105.94524383544922</v>
      </c>
      <c r="CX1139">
        <v>105.23813629150391</v>
      </c>
      <c r="CY1139">
        <v>96.355453491210937</v>
      </c>
      <c r="CZ1139">
        <v>53.992763519287109</v>
      </c>
      <c r="DA1139">
        <v>38.268123626708984</v>
      </c>
      <c r="DB1139">
        <v>27.450723648071289</v>
      </c>
      <c r="DC1139">
        <v>7.7728829383850098</v>
      </c>
      <c r="DD1139">
        <v>7.6668729782104492</v>
      </c>
      <c r="DE1139">
        <v>7.9156908988952637</v>
      </c>
      <c r="DF1139">
        <v>7.8360629081726074</v>
      </c>
      <c r="DG1139">
        <v>5.7351016998291016</v>
      </c>
      <c r="DH1139">
        <v>5.6007270812988281</v>
      </c>
      <c r="DI1139">
        <v>4.8824515342712402</v>
      </c>
      <c r="DJ1139">
        <v>3.0985875129699707</v>
      </c>
      <c r="DK1139">
        <v>4.1369624137878418</v>
      </c>
      <c r="DL1139">
        <v>5.269709587097168</v>
      </c>
      <c r="DM1139">
        <v>5.7941551208496094</v>
      </c>
      <c r="DN1139">
        <v>5.0845980644226074</v>
      </c>
      <c r="DO1139">
        <v>6.5808348655700684</v>
      </c>
      <c r="DP1139">
        <v>12.593851089477539</v>
      </c>
      <c r="DQ1139">
        <v>12.684576034545898</v>
      </c>
      <c r="DR1139">
        <v>54.339370727539063</v>
      </c>
      <c r="DS1139">
        <v>111.96855163574219</v>
      </c>
      <c r="DT1139">
        <v>117.65349578857422</v>
      </c>
      <c r="DU1139">
        <v>118.21715545654297</v>
      </c>
      <c r="DV1139">
        <v>117.61526489257812</v>
      </c>
      <c r="DW1139">
        <v>108.67558288574219</v>
      </c>
      <c r="DX1139">
        <v>63.347225189208984</v>
      </c>
      <c r="DY1139">
        <v>47.410125732421875</v>
      </c>
      <c r="DZ1139">
        <v>36.077617645263672</v>
      </c>
      <c r="EA1139">
        <v>13.278017997741699</v>
      </c>
      <c r="EB1139">
        <v>13.121912956237793</v>
      </c>
      <c r="EC1139">
        <v>12.959541320800781</v>
      </c>
      <c r="ED1139">
        <v>12.839402198791504</v>
      </c>
      <c r="EE1139">
        <v>10.655671119689941</v>
      </c>
      <c r="EF1139">
        <v>10.606433868408203</v>
      </c>
      <c r="EG1139">
        <v>9.4698896408081055</v>
      </c>
      <c r="EH1139">
        <v>8.0300741195678711</v>
      </c>
      <c r="EI1139">
        <v>9.2509183883666992</v>
      </c>
      <c r="EJ1139">
        <v>10.946259498596191</v>
      </c>
      <c r="EK1139">
        <v>11.220165252685547</v>
      </c>
      <c r="EL1139">
        <v>10.823404312133789</v>
      </c>
      <c r="EM1139">
        <v>12.991415977478027</v>
      </c>
      <c r="EN1139">
        <v>20.621650695800781</v>
      </c>
      <c r="EO1139">
        <v>20.696063995361328</v>
      </c>
      <c r="EP1139">
        <v>67.601760864257813</v>
      </c>
      <c r="EQ1139">
        <v>130.565673828125</v>
      </c>
      <c r="ER1139">
        <v>136.9156494140625</v>
      </c>
      <c r="ES1139">
        <v>135.93583679199219</v>
      </c>
      <c r="ET1139">
        <v>135.48588562011719</v>
      </c>
      <c r="EU1139">
        <v>126.46389770507812</v>
      </c>
      <c r="EV1139">
        <v>76.853584289550781</v>
      </c>
      <c r="EW1139">
        <v>60.609718322753906</v>
      </c>
      <c r="EX1139">
        <v>48.533477783203125</v>
      </c>
      <c r="EY1139">
        <v>47.743495941162109</v>
      </c>
      <c r="EZ1139">
        <v>46.940719604492188</v>
      </c>
      <c r="FA1139">
        <v>46.224246978759766</v>
      </c>
      <c r="FB1139">
        <v>45.768016815185547</v>
      </c>
      <c r="FC1139">
        <v>45.45263671875</v>
      </c>
      <c r="FD1139">
        <v>45.124492645263672</v>
      </c>
      <c r="FE1139">
        <v>44.817173004150391</v>
      </c>
      <c r="FF1139">
        <v>44.802379608154297</v>
      </c>
      <c r="FG1139">
        <v>46.764247894287109</v>
      </c>
      <c r="FH1139">
        <v>49.101444244384766</v>
      </c>
      <c r="FI1139">
        <v>51.381515502929687</v>
      </c>
      <c r="FJ1139">
        <v>53.274288177490234</v>
      </c>
      <c r="FK1139">
        <v>54.622440338134766</v>
      </c>
      <c r="FL1139">
        <v>55.46832275390625</v>
      </c>
      <c r="FM1139">
        <v>55.842121124267578</v>
      </c>
      <c r="FN1139">
        <v>56.150150299072266</v>
      </c>
      <c r="FO1139">
        <v>55.964008331298828</v>
      </c>
      <c r="FP1139">
        <v>55.320533752441406</v>
      </c>
      <c r="FQ1139">
        <v>53.825531005859375</v>
      </c>
      <c r="FR1139">
        <v>51.832157135009766</v>
      </c>
      <c r="FS1139">
        <v>50.480903625488281</v>
      </c>
      <c r="FT1139">
        <v>49.273712158203125</v>
      </c>
      <c r="FU1139">
        <v>48.381912231445313</v>
      </c>
      <c r="FV1139">
        <v>47.486087799072266</v>
      </c>
      <c r="FW1139">
        <v>1</v>
      </c>
    </row>
    <row r="1140" spans="1:179" x14ac:dyDescent="0.2">
      <c r="A1140" t="s">
        <v>241</v>
      </c>
      <c r="B1140" t="s">
        <v>248</v>
      </c>
      <c r="C1140" t="s">
        <v>217</v>
      </c>
      <c r="D1140" t="s">
        <v>38</v>
      </c>
      <c r="E1140">
        <v>2016</v>
      </c>
      <c r="F1140" t="s">
        <v>225</v>
      </c>
      <c r="G1140" t="s">
        <v>10</v>
      </c>
      <c r="H1140">
        <v>769</v>
      </c>
      <c r="K1140">
        <v>529.82386633178885</v>
      </c>
      <c r="L1140">
        <v>523.49911584686561</v>
      </c>
      <c r="M1140">
        <v>517.60779827882243</v>
      </c>
      <c r="N1140">
        <v>514.19528986084492</v>
      </c>
      <c r="O1140">
        <v>525.82242361789349</v>
      </c>
      <c r="P1140">
        <v>546.77687159325581</v>
      </c>
      <c r="Q1140">
        <v>575.04966454316184</v>
      </c>
      <c r="R1140">
        <v>589.93246561831074</v>
      </c>
      <c r="S1140">
        <v>597.51320519445744</v>
      </c>
      <c r="T1140">
        <v>592.97785244386364</v>
      </c>
      <c r="U1140">
        <v>583.12153074717185</v>
      </c>
      <c r="V1140">
        <v>593.20734022638555</v>
      </c>
      <c r="W1140">
        <v>599.78747382650977</v>
      </c>
      <c r="X1140">
        <v>602.62121855236921</v>
      </c>
      <c r="Y1140">
        <v>603.82937547897859</v>
      </c>
      <c r="Z1140">
        <v>594.74436637980693</v>
      </c>
      <c r="AA1140">
        <v>585.10796997423176</v>
      </c>
      <c r="AB1140">
        <v>586.26166415613238</v>
      </c>
      <c r="AC1140">
        <v>573.17238838812739</v>
      </c>
      <c r="AD1140">
        <v>564.68715475222837</v>
      </c>
      <c r="AE1140">
        <v>555.52222618401811</v>
      </c>
      <c r="AF1140">
        <v>544.04933090340251</v>
      </c>
      <c r="AG1140">
        <v>537.46602280626496</v>
      </c>
      <c r="AH1140">
        <v>533.15149290775275</v>
      </c>
      <c r="AI1140">
        <v>-5.3483138084411621</v>
      </c>
      <c r="AJ1140">
        <v>-5.3441944122314453</v>
      </c>
      <c r="AK1140">
        <v>-4.0121555328369141</v>
      </c>
      <c r="AL1140">
        <v>-3.9986424446105957</v>
      </c>
      <c r="AM1140">
        <v>-5.8527717590332031</v>
      </c>
      <c r="AN1140">
        <v>-6.1469521522521973</v>
      </c>
      <c r="AO1140">
        <v>-5.5468463897705078</v>
      </c>
      <c r="AP1140">
        <v>-8.4438562393188477</v>
      </c>
      <c r="AQ1140">
        <v>-8.1704568862915039</v>
      </c>
      <c r="AR1140">
        <v>-8.4010076522827148</v>
      </c>
      <c r="AS1140">
        <v>-7.2957782745361328</v>
      </c>
      <c r="AT1140">
        <v>-8.5854864120483398</v>
      </c>
      <c r="AU1140">
        <v>-8.4919815063476563</v>
      </c>
      <c r="AV1140">
        <v>-6.0338549613952637</v>
      </c>
      <c r="AW1140">
        <v>-5.9048905372619629</v>
      </c>
      <c r="AX1140">
        <v>22.454521179199219</v>
      </c>
      <c r="AY1140">
        <v>65.989501953125</v>
      </c>
      <c r="AZ1140">
        <v>69.832313537597656</v>
      </c>
      <c r="BA1140">
        <v>74.081092834472656</v>
      </c>
      <c r="BB1140">
        <v>72.598922729492188</v>
      </c>
      <c r="BC1140">
        <v>63.558731079101563</v>
      </c>
      <c r="BD1140">
        <v>29.798818588256836</v>
      </c>
      <c r="BE1140">
        <v>15.553892135620117</v>
      </c>
      <c r="BF1140">
        <v>6.104313850402832</v>
      </c>
      <c r="BG1140">
        <v>8.4432326257228851E-2</v>
      </c>
      <c r="BH1140">
        <v>3.7476435303688049E-2</v>
      </c>
      <c r="BI1140">
        <v>0.97121816873550415</v>
      </c>
      <c r="BJ1140">
        <v>0.93964254856109619</v>
      </c>
      <c r="BK1140">
        <v>-0.9959673285484314</v>
      </c>
      <c r="BL1140">
        <v>-1.2189496755599976</v>
      </c>
      <c r="BM1140">
        <v>-1.0283967256546021</v>
      </c>
      <c r="BN1140">
        <v>-3.6087853908538818</v>
      </c>
      <c r="BO1140">
        <v>-3.1528658866882324</v>
      </c>
      <c r="BP1140">
        <v>-2.8166577816009521</v>
      </c>
      <c r="BQ1140">
        <v>-2.0270123481750488</v>
      </c>
      <c r="BR1140">
        <v>-3.0318636894226074</v>
      </c>
      <c r="BS1140">
        <v>-2.3043029308319092</v>
      </c>
      <c r="BT1140">
        <v>1.6559964418411255</v>
      </c>
      <c r="BU1140">
        <v>1.7758409976959229</v>
      </c>
      <c r="BV1140">
        <v>35.448623657226563</v>
      </c>
      <c r="BW1140">
        <v>84.361495971679688</v>
      </c>
      <c r="BX1140">
        <v>88.97723388671875</v>
      </c>
      <c r="BY1140">
        <v>91.603347778320313</v>
      </c>
      <c r="BZ1140">
        <v>90.313255310058594</v>
      </c>
      <c r="CA1140">
        <v>81.224205017089844</v>
      </c>
      <c r="CB1140">
        <v>43.223484039306641</v>
      </c>
      <c r="CC1140">
        <v>28.678226470947266</v>
      </c>
      <c r="CD1140">
        <v>18.504589080810547</v>
      </c>
      <c r="CE1140">
        <v>3.8471357822418213</v>
      </c>
      <c r="CF1140">
        <v>3.7648050785064697</v>
      </c>
      <c r="CG1140">
        <v>4.4226875305175781</v>
      </c>
      <c r="CH1140">
        <v>4.3598837852478027</v>
      </c>
      <c r="CI1140">
        <v>2.3678405284881592</v>
      </c>
      <c r="CJ1140">
        <v>2.1941695213317871</v>
      </c>
      <c r="CK1140">
        <v>2.1010677814483643</v>
      </c>
      <c r="CL1140">
        <v>-0.26002979278564453</v>
      </c>
      <c r="CM1140">
        <v>0.32230222225189209</v>
      </c>
      <c r="CN1140">
        <v>1.0510460138320923</v>
      </c>
      <c r="CO1140">
        <v>1.6221187114715576</v>
      </c>
      <c r="CP1140">
        <v>0.81455868482589722</v>
      </c>
      <c r="CQ1140">
        <v>1.981264591217041</v>
      </c>
      <c r="CR1140">
        <v>6.981964111328125</v>
      </c>
      <c r="CS1140">
        <v>7.0954923629760742</v>
      </c>
      <c r="CT1140">
        <v>44.448295593261719</v>
      </c>
      <c r="CU1140">
        <v>97.085891723632812</v>
      </c>
      <c r="CV1140">
        <v>102.23694610595703</v>
      </c>
      <c r="CW1140">
        <v>103.73920440673828</v>
      </c>
      <c r="CX1140">
        <v>102.58214569091797</v>
      </c>
      <c r="CY1140">
        <v>93.459266662597656</v>
      </c>
      <c r="CZ1140">
        <v>52.521366119384766</v>
      </c>
      <c r="DA1140">
        <v>37.768100738525391</v>
      </c>
      <c r="DB1140">
        <v>27.092981338500977</v>
      </c>
      <c r="DC1140">
        <v>7.6098394393920898</v>
      </c>
      <c r="DD1140">
        <v>7.4921340942382812</v>
      </c>
      <c r="DE1140">
        <v>7.8741564750671387</v>
      </c>
      <c r="DF1140">
        <v>7.7801246643066406</v>
      </c>
      <c r="DG1140">
        <v>5.7316484451293945</v>
      </c>
      <c r="DH1140">
        <v>5.6072888374328613</v>
      </c>
      <c r="DI1140">
        <v>5.230532169342041</v>
      </c>
      <c r="DJ1140">
        <v>3.0887258052825928</v>
      </c>
      <c r="DK1140">
        <v>3.7974703311920166</v>
      </c>
      <c r="DL1140">
        <v>4.9187498092651367</v>
      </c>
      <c r="DM1140">
        <v>5.2712497711181641</v>
      </c>
      <c r="DN1140">
        <v>4.6609811782836914</v>
      </c>
      <c r="DO1140">
        <v>6.2668318748474121</v>
      </c>
      <c r="DP1140">
        <v>12.307931900024414</v>
      </c>
      <c r="DQ1140">
        <v>12.415143966674805</v>
      </c>
      <c r="DR1140">
        <v>53.447971343994141</v>
      </c>
      <c r="DS1140">
        <v>109.81027984619141</v>
      </c>
      <c r="DT1140">
        <v>115.49665832519531</v>
      </c>
      <c r="DU1140">
        <v>115.87506103515625</v>
      </c>
      <c r="DV1140">
        <v>114.85104370117187</v>
      </c>
      <c r="DW1140">
        <v>105.69432067871094</v>
      </c>
      <c r="DX1140">
        <v>61.819248199462891</v>
      </c>
      <c r="DY1140">
        <v>46.85797119140625</v>
      </c>
      <c r="DZ1140">
        <v>35.681373596191406</v>
      </c>
      <c r="EA1140">
        <v>13.042585372924805</v>
      </c>
      <c r="EB1140">
        <v>12.873804092407227</v>
      </c>
      <c r="EC1140">
        <v>12.85753059387207</v>
      </c>
      <c r="ED1140">
        <v>12.718409538269043</v>
      </c>
      <c r="EE1140">
        <v>10.58845329284668</v>
      </c>
      <c r="EF1140">
        <v>10.535290718078613</v>
      </c>
      <c r="EG1140">
        <v>9.7489814758300781</v>
      </c>
      <c r="EH1140">
        <v>7.9237966537475586</v>
      </c>
      <c r="EI1140">
        <v>8.8150615692138672</v>
      </c>
      <c r="EJ1140">
        <v>10.50309944152832</v>
      </c>
      <c r="EK1140">
        <v>10.540016174316406</v>
      </c>
      <c r="EL1140">
        <v>10.214603424072266</v>
      </c>
      <c r="EM1140">
        <v>12.454510688781738</v>
      </c>
      <c r="EN1140">
        <v>19.997783660888672</v>
      </c>
      <c r="EO1140">
        <v>20.095874786376953</v>
      </c>
      <c r="EP1140">
        <v>66.442070007324219</v>
      </c>
      <c r="EQ1140">
        <v>128.18228149414062</v>
      </c>
      <c r="ER1140">
        <v>134.64157104492187</v>
      </c>
      <c r="ES1140">
        <v>133.39730834960937</v>
      </c>
      <c r="ET1140">
        <v>132.56538391113281</v>
      </c>
      <c r="EU1140">
        <v>123.35979461669922</v>
      </c>
      <c r="EV1140">
        <v>75.243919372558594</v>
      </c>
      <c r="EW1140">
        <v>59.982307434082031</v>
      </c>
      <c r="EX1140">
        <v>48.081649780273438</v>
      </c>
      <c r="EY1140">
        <v>47.688194274902344</v>
      </c>
      <c r="EZ1140">
        <v>46.867916107177734</v>
      </c>
      <c r="FA1140">
        <v>46.128574371337891</v>
      </c>
      <c r="FB1140">
        <v>45.655437469482422</v>
      </c>
      <c r="FC1140">
        <v>45.328235626220703</v>
      </c>
      <c r="FD1140">
        <v>45.011318206787109</v>
      </c>
      <c r="FE1140">
        <v>44.725200653076172</v>
      </c>
      <c r="FF1140">
        <v>44.733684539794922</v>
      </c>
      <c r="FG1140">
        <v>46.701171875</v>
      </c>
      <c r="FH1140">
        <v>49.044692993164063</v>
      </c>
      <c r="FI1140">
        <v>51.323757171630859</v>
      </c>
      <c r="FJ1140">
        <v>53.191661834716797</v>
      </c>
      <c r="FK1140">
        <v>54.546043395996094</v>
      </c>
      <c r="FL1140">
        <v>55.355945587158203</v>
      </c>
      <c r="FM1140">
        <v>55.705211639404297</v>
      </c>
      <c r="FN1140">
        <v>55.986541748046875</v>
      </c>
      <c r="FO1140">
        <v>55.802581787109375</v>
      </c>
      <c r="FP1140">
        <v>55.148571014404297</v>
      </c>
      <c r="FQ1140">
        <v>53.666316986083984</v>
      </c>
      <c r="FR1140">
        <v>51.722923278808594</v>
      </c>
      <c r="FS1140">
        <v>50.395553588867188</v>
      </c>
      <c r="FT1140">
        <v>49.182186126708984</v>
      </c>
      <c r="FU1140">
        <v>48.295154571533203</v>
      </c>
      <c r="FV1140">
        <v>47.415363311767578</v>
      </c>
      <c r="FW1140">
        <v>1</v>
      </c>
    </row>
    <row r="1141" spans="1:179" x14ac:dyDescent="0.2">
      <c r="A1141" t="s">
        <v>241</v>
      </c>
      <c r="B1141" t="s">
        <v>248</v>
      </c>
      <c r="C1141" t="s">
        <v>217</v>
      </c>
      <c r="D1141" t="s">
        <v>38</v>
      </c>
      <c r="E1141" t="s">
        <v>250</v>
      </c>
      <c r="F1141" t="s">
        <v>225</v>
      </c>
      <c r="G1141" t="s">
        <v>10</v>
      </c>
      <c r="H1141">
        <v>723</v>
      </c>
      <c r="K1141">
        <v>498.13087897469779</v>
      </c>
      <c r="L1141">
        <v>492.18446217503697</v>
      </c>
      <c r="M1141">
        <v>486.64555123649376</v>
      </c>
      <c r="N1141">
        <v>483.43717209159058</v>
      </c>
      <c r="O1141">
        <v>494.36879435826495</v>
      </c>
      <c r="P1141">
        <v>514.06978984881562</v>
      </c>
      <c r="Q1141">
        <v>540.65136186950326</v>
      </c>
      <c r="R1141">
        <v>554.64390411692784</v>
      </c>
      <c r="S1141">
        <v>561.77117938630374</v>
      </c>
      <c r="T1141">
        <v>557.50712215022452</v>
      </c>
      <c r="U1141">
        <v>548.24038547915222</v>
      </c>
      <c r="V1141">
        <v>557.72288216940376</v>
      </c>
      <c r="W1141">
        <v>563.90940556265002</v>
      </c>
      <c r="X1141">
        <v>566.57364146532291</v>
      </c>
      <c r="Y1141">
        <v>567.70952891201546</v>
      </c>
      <c r="Z1141">
        <v>559.16796660446289</v>
      </c>
      <c r="AA1141">
        <v>550.10799988634403</v>
      </c>
      <c r="AB1141">
        <v>551.19268246197089</v>
      </c>
      <c r="AC1141">
        <v>538.8863805232919</v>
      </c>
      <c r="AD1141">
        <v>530.90871631826769</v>
      </c>
      <c r="AE1141">
        <v>522.29201518432797</v>
      </c>
      <c r="AF1141">
        <v>511.50540516018077</v>
      </c>
      <c r="AG1141">
        <v>505.31589715369989</v>
      </c>
      <c r="AH1141">
        <v>501.25945369986255</v>
      </c>
      <c r="AI1141">
        <v>-5.2991743087768555</v>
      </c>
      <c r="AJ1141">
        <v>-5.2927556037902832</v>
      </c>
      <c r="AK1141">
        <v>-4.0205435752868652</v>
      </c>
      <c r="AL1141">
        <v>-4.005591869354248</v>
      </c>
      <c r="AM1141">
        <v>-5.7447504997253418</v>
      </c>
      <c r="AN1141">
        <v>-6.0248813629150391</v>
      </c>
      <c r="AO1141">
        <v>-5.4402594566345215</v>
      </c>
      <c r="AP1141">
        <v>-8.1797571182250977</v>
      </c>
      <c r="AQ1141">
        <v>-7.9318094253540039</v>
      </c>
      <c r="AR1141">
        <v>-8.17681884765625</v>
      </c>
      <c r="AS1141">
        <v>-7.1219720840454102</v>
      </c>
      <c r="AT1141">
        <v>-8.3487310409545898</v>
      </c>
      <c r="AU1141">
        <v>-8.2924222946166992</v>
      </c>
      <c r="AV1141">
        <v>-6.0562090873718262</v>
      </c>
      <c r="AW1141">
        <v>-5.9345049858093262</v>
      </c>
      <c r="AX1141">
        <v>20.463668823242188</v>
      </c>
      <c r="AY1141">
        <v>61.126422882080078</v>
      </c>
      <c r="AZ1141">
        <v>64.700843811035156</v>
      </c>
      <c r="BA1141">
        <v>68.776344299316406</v>
      </c>
      <c r="BB1141">
        <v>67.373260498046875</v>
      </c>
      <c r="BC1141">
        <v>58.876274108886719</v>
      </c>
      <c r="BD1141">
        <v>27.347185134887695</v>
      </c>
      <c r="BE1141">
        <v>13.969328880310059</v>
      </c>
      <c r="BF1141">
        <v>5.121096134185791</v>
      </c>
      <c r="BG1141">
        <v>-3.1421508640050888E-2</v>
      </c>
      <c r="BH1141">
        <v>-7.452702522277832E-2</v>
      </c>
      <c r="BI1141">
        <v>0.81148374080657959</v>
      </c>
      <c r="BJ1141">
        <v>0.78271645307540894</v>
      </c>
      <c r="BK1141">
        <v>-1.0354475975036621</v>
      </c>
      <c r="BL1141">
        <v>-1.2465435266494751</v>
      </c>
      <c r="BM1141">
        <v>-1.0590358972549438</v>
      </c>
      <c r="BN1141">
        <v>-3.4915285110473633</v>
      </c>
      <c r="BO1141">
        <v>-3.0666036605834961</v>
      </c>
      <c r="BP1141">
        <v>-2.7620666027069092</v>
      </c>
      <c r="BQ1141">
        <v>-2.0132195949554443</v>
      </c>
      <c r="BR1141">
        <v>-2.9637725353240967</v>
      </c>
      <c r="BS1141">
        <v>-2.2926647663116455</v>
      </c>
      <c r="BT1141">
        <v>1.4001001119613647</v>
      </c>
      <c r="BU1141">
        <v>1.5129616260528564</v>
      </c>
      <c r="BV1141">
        <v>33.063137054443359</v>
      </c>
      <c r="BW1141">
        <v>78.940460205078125</v>
      </c>
      <c r="BX1141">
        <v>83.264328002929688</v>
      </c>
      <c r="BY1141">
        <v>85.766441345214844</v>
      </c>
      <c r="BZ1141">
        <v>84.549606323242188</v>
      </c>
      <c r="CA1141">
        <v>76.0052490234375</v>
      </c>
      <c r="CB1141">
        <v>40.364139556884766</v>
      </c>
      <c r="CC1141">
        <v>26.695075988769531</v>
      </c>
      <c r="CD1141">
        <v>17.144773483276367</v>
      </c>
      <c r="CE1141">
        <v>3.6170079708099365</v>
      </c>
      <c r="CF1141">
        <v>3.5396020412445068</v>
      </c>
      <c r="CG1141">
        <v>4.1581311225891113</v>
      </c>
      <c r="CH1141">
        <v>4.0990843772888184</v>
      </c>
      <c r="CI1141">
        <v>2.2262012958526611</v>
      </c>
      <c r="CJ1141">
        <v>2.0629189014434814</v>
      </c>
      <c r="CK1141">
        <v>1.9753861427307129</v>
      </c>
      <c r="CL1141">
        <v>-0.24447531998157501</v>
      </c>
      <c r="CM1141">
        <v>0.30302271246910095</v>
      </c>
      <c r="CN1141">
        <v>0.98817455768585205</v>
      </c>
      <c r="CO1141">
        <v>1.5250868797302246</v>
      </c>
      <c r="CP1141">
        <v>0.76583337783813477</v>
      </c>
      <c r="CQ1141">
        <v>1.8627492189407349</v>
      </c>
      <c r="CR1141">
        <v>6.5643172264099121</v>
      </c>
      <c r="CS1141">
        <v>6.6710543632507324</v>
      </c>
      <c r="CT1141">
        <v>41.78948974609375</v>
      </c>
      <c r="CU1141">
        <v>91.278411865234375</v>
      </c>
      <c r="CV1141">
        <v>96.121337890625</v>
      </c>
      <c r="CW1141">
        <v>97.533737182617188</v>
      </c>
      <c r="CX1141">
        <v>96.445892333984375</v>
      </c>
      <c r="CY1141">
        <v>87.868721008300781</v>
      </c>
      <c r="CZ1141">
        <v>49.379646301269531</v>
      </c>
      <c r="DA1141">
        <v>35.508888244628906</v>
      </c>
      <c r="DB1141">
        <v>25.472333908081055</v>
      </c>
      <c r="DC1141">
        <v>7.2654376029968262</v>
      </c>
      <c r="DD1141">
        <v>7.1537313461303711</v>
      </c>
      <c r="DE1141">
        <v>7.5047788619995117</v>
      </c>
      <c r="DF1141">
        <v>7.4154520034790039</v>
      </c>
      <c r="DG1141">
        <v>5.4878501892089844</v>
      </c>
      <c r="DH1141">
        <v>5.3723812103271484</v>
      </c>
      <c r="DI1141">
        <v>5.0098080635070801</v>
      </c>
      <c r="DJ1141">
        <v>3.0025777816772461</v>
      </c>
      <c r="DK1141">
        <v>3.6726491451263428</v>
      </c>
      <c r="DL1141">
        <v>4.7384157180786133</v>
      </c>
      <c r="DM1141">
        <v>5.0633931159973145</v>
      </c>
      <c r="DN1141">
        <v>4.4954395294189453</v>
      </c>
      <c r="DO1141">
        <v>6.0181632041931152</v>
      </c>
      <c r="DP1141">
        <v>11.728533744812012</v>
      </c>
      <c r="DQ1141">
        <v>11.829147338867188</v>
      </c>
      <c r="DR1141">
        <v>50.515842437744141</v>
      </c>
      <c r="DS1141">
        <v>103.61635589599609</v>
      </c>
      <c r="DT1141">
        <v>108.97835540771484</v>
      </c>
      <c r="DU1141">
        <v>109.301025390625</v>
      </c>
      <c r="DV1141">
        <v>108.34217834472656</v>
      </c>
      <c r="DW1141">
        <v>99.732192993164063</v>
      </c>
      <c r="DX1141">
        <v>58.395149230957031</v>
      </c>
      <c r="DY1141">
        <v>44.322700500488281</v>
      </c>
      <c r="DZ1141">
        <v>33.799896240234375</v>
      </c>
      <c r="EA1141">
        <v>12.533190727233887</v>
      </c>
      <c r="EB1141">
        <v>12.371959686279297</v>
      </c>
      <c r="EC1141">
        <v>12.336806297302246</v>
      </c>
      <c r="ED1141">
        <v>12.203760147094727</v>
      </c>
      <c r="EE1141">
        <v>10.197153091430664</v>
      </c>
      <c r="EF1141">
        <v>10.150718688964844</v>
      </c>
      <c r="EG1141">
        <v>9.3910322189331055</v>
      </c>
      <c r="EH1141">
        <v>7.6908068656921387</v>
      </c>
      <c r="EI1141">
        <v>8.5378541946411133</v>
      </c>
      <c r="EJ1141">
        <v>10.153168678283691</v>
      </c>
      <c r="EK1141">
        <v>10.172145843505859</v>
      </c>
      <c r="EL1141">
        <v>9.8803977966308594</v>
      </c>
      <c r="EM1141">
        <v>12.017921447753906</v>
      </c>
      <c r="EN1141">
        <v>19.184843063354492</v>
      </c>
      <c r="EO1141">
        <v>19.276613235473633</v>
      </c>
      <c r="EP1141">
        <v>63.115310668945313</v>
      </c>
      <c r="EQ1141">
        <v>121.43039703369141</v>
      </c>
      <c r="ER1141">
        <v>127.54183959960937</v>
      </c>
      <c r="ES1141">
        <v>126.29112243652344</v>
      </c>
      <c r="ET1141">
        <v>125.51852416992187</v>
      </c>
      <c r="EU1141">
        <v>116.86116790771484</v>
      </c>
      <c r="EV1141">
        <v>71.412109375</v>
      </c>
      <c r="EW1141">
        <v>57.048446655273437</v>
      </c>
      <c r="EX1141">
        <v>45.823574066162109</v>
      </c>
      <c r="EY1141">
        <v>47.688194274902344</v>
      </c>
      <c r="EZ1141">
        <v>46.867916107177734</v>
      </c>
      <c r="FA1141">
        <v>46.128574371337891</v>
      </c>
      <c r="FB1141">
        <v>45.655441284179688</v>
      </c>
      <c r="FC1141">
        <v>45.328235626220703</v>
      </c>
      <c r="FD1141">
        <v>45.011322021484375</v>
      </c>
      <c r="FE1141">
        <v>44.725200653076172</v>
      </c>
      <c r="FF1141">
        <v>44.733684539794922</v>
      </c>
      <c r="FG1141">
        <v>46.701171875</v>
      </c>
      <c r="FH1141">
        <v>49.044689178466797</v>
      </c>
      <c r="FI1141">
        <v>51.323760986328125</v>
      </c>
      <c r="FJ1141">
        <v>53.191665649414062</v>
      </c>
      <c r="FK1141">
        <v>54.546043395996094</v>
      </c>
      <c r="FL1141">
        <v>55.355945587158203</v>
      </c>
      <c r="FM1141">
        <v>55.705211639404297</v>
      </c>
      <c r="FN1141">
        <v>55.986541748046875</v>
      </c>
      <c r="FO1141">
        <v>55.802581787109375</v>
      </c>
      <c r="FP1141">
        <v>55.148571014404297</v>
      </c>
      <c r="FQ1141">
        <v>53.666313171386719</v>
      </c>
      <c r="FR1141">
        <v>51.722923278808594</v>
      </c>
      <c r="FS1141">
        <v>50.395549774169922</v>
      </c>
      <c r="FT1141">
        <v>49.182186126708984</v>
      </c>
      <c r="FU1141">
        <v>48.295154571533203</v>
      </c>
      <c r="FV1141">
        <v>47.415363311767578</v>
      </c>
      <c r="FW1141">
        <v>1</v>
      </c>
    </row>
    <row r="1142" spans="1:179" x14ac:dyDescent="0.2">
      <c r="A1142" t="s">
        <v>241</v>
      </c>
      <c r="B1142" t="s">
        <v>248</v>
      </c>
      <c r="C1142" t="s">
        <v>217</v>
      </c>
      <c r="D1142" t="s">
        <v>39</v>
      </c>
      <c r="E1142">
        <v>2015</v>
      </c>
      <c r="F1142" t="s">
        <v>225</v>
      </c>
      <c r="G1142" t="s">
        <v>10</v>
      </c>
      <c r="H1142">
        <v>768</v>
      </c>
      <c r="K1142">
        <v>525.37699358232521</v>
      </c>
      <c r="L1142">
        <v>516.46883767957036</v>
      </c>
      <c r="M1142">
        <v>507.27674701387946</v>
      </c>
      <c r="N1142">
        <v>509.74544025650459</v>
      </c>
      <c r="O1142">
        <v>514.77105241999743</v>
      </c>
      <c r="P1142">
        <v>536.93602828174267</v>
      </c>
      <c r="Q1142">
        <v>565.91587519955613</v>
      </c>
      <c r="R1142">
        <v>569.90277114635774</v>
      </c>
      <c r="S1142">
        <v>578.10910675871833</v>
      </c>
      <c r="T1142">
        <v>610.77244979726299</v>
      </c>
      <c r="U1142">
        <v>610.32913843656445</v>
      </c>
      <c r="V1142">
        <v>618.32241971451481</v>
      </c>
      <c r="W1142">
        <v>611.5631756827047</v>
      </c>
      <c r="X1142">
        <v>624.32303005332619</v>
      </c>
      <c r="Y1142">
        <v>635.58131972041326</v>
      </c>
      <c r="Z1142">
        <v>617.84080854184424</v>
      </c>
      <c r="AA1142">
        <v>597.97237909527155</v>
      </c>
      <c r="AB1142">
        <v>587.06861807108078</v>
      </c>
      <c r="AC1142">
        <v>586.42657522570471</v>
      </c>
      <c r="AD1142">
        <v>566.26505125858102</v>
      </c>
      <c r="AE1142">
        <v>554.35116365184479</v>
      </c>
      <c r="AF1142">
        <v>546.90239174720477</v>
      </c>
      <c r="AG1142">
        <v>539.50376752391867</v>
      </c>
      <c r="AH1142">
        <v>526.49356661284139</v>
      </c>
      <c r="AI1142">
        <v>-5.7792620658874512</v>
      </c>
      <c r="AJ1142">
        <v>-4.0053777694702148</v>
      </c>
      <c r="AK1142">
        <v>-5.5415444374084473</v>
      </c>
      <c r="AL1142">
        <v>-5.3729071617126465</v>
      </c>
      <c r="AM1142">
        <v>-7.8307418823242188</v>
      </c>
      <c r="AN1142">
        <v>-8.008183479309082</v>
      </c>
      <c r="AO1142">
        <v>-9.7437114715576172</v>
      </c>
      <c r="AP1142">
        <v>-9.1651163101196289</v>
      </c>
      <c r="AQ1142">
        <v>-13.044607162475586</v>
      </c>
      <c r="AR1142">
        <v>-14.038050651550293</v>
      </c>
      <c r="AS1142">
        <v>-10.882391929626465</v>
      </c>
      <c r="AT1142">
        <v>-9.7747259140014648</v>
      </c>
      <c r="AU1142">
        <v>19.669588088989258</v>
      </c>
      <c r="AV1142">
        <v>72.890113830566406</v>
      </c>
      <c r="AW1142">
        <v>79.090362548828125</v>
      </c>
      <c r="AX1142">
        <v>76.109809875488281</v>
      </c>
      <c r="AY1142">
        <v>72.717124938964844</v>
      </c>
      <c r="AZ1142">
        <v>63.665874481201172</v>
      </c>
      <c r="BA1142">
        <v>33.351966857910156</v>
      </c>
      <c r="BB1142">
        <v>15.925310134887695</v>
      </c>
      <c r="BC1142">
        <v>5.782376766204834</v>
      </c>
      <c r="BD1142">
        <v>5.4356832504272461</v>
      </c>
      <c r="BE1142">
        <v>2.6021966934204102</v>
      </c>
      <c r="BF1142">
        <v>3.1002180576324463</v>
      </c>
      <c r="BG1142">
        <v>-0.18653933703899384</v>
      </c>
      <c r="BH1142">
        <v>1.2079198360443115</v>
      </c>
      <c r="BI1142">
        <v>-0.75402283668518066</v>
      </c>
      <c r="BJ1142">
        <v>-0.85869210958480835</v>
      </c>
      <c r="BK1142">
        <v>-3.0714187622070312</v>
      </c>
      <c r="BL1142">
        <v>-2.7778475284576416</v>
      </c>
      <c r="BM1142">
        <v>-3.8335542678833008</v>
      </c>
      <c r="BN1142">
        <v>-3.3396549224853516</v>
      </c>
      <c r="BO1142">
        <v>-6.1456146240234375</v>
      </c>
      <c r="BP1142">
        <v>-6.5995597839355469</v>
      </c>
      <c r="BQ1142">
        <v>-2.6345236301422119</v>
      </c>
      <c r="BR1142">
        <v>-1.8417832851409912</v>
      </c>
      <c r="BS1142">
        <v>30.946063995361328</v>
      </c>
      <c r="BT1142">
        <v>88.63470458984375</v>
      </c>
      <c r="BU1142">
        <v>96.568450927734375</v>
      </c>
      <c r="BV1142">
        <v>92.73162841796875</v>
      </c>
      <c r="BW1142">
        <v>88.722900390625</v>
      </c>
      <c r="BX1142">
        <v>80.408348083496094</v>
      </c>
      <c r="BY1142">
        <v>49.287479400634766</v>
      </c>
      <c r="BZ1142">
        <v>29.31292724609375</v>
      </c>
      <c r="CA1142">
        <v>18.655418395996094</v>
      </c>
      <c r="CB1142">
        <v>18.798746109008789</v>
      </c>
      <c r="CC1142">
        <v>15.162876129150391</v>
      </c>
      <c r="CD1142">
        <v>15.131093978881836</v>
      </c>
      <c r="CE1142">
        <v>3.6869635581970215</v>
      </c>
      <c r="CF1142">
        <v>4.818634033203125</v>
      </c>
      <c r="CG1142">
        <v>2.5618000030517578</v>
      </c>
      <c r="CH1142">
        <v>2.2678394317626953</v>
      </c>
      <c r="CI1142">
        <v>0.22487397491931915</v>
      </c>
      <c r="CJ1142">
        <v>0.84466707706451416</v>
      </c>
      <c r="CK1142">
        <v>0.25980272889137268</v>
      </c>
      <c r="CL1142">
        <v>0.6950419545173645</v>
      </c>
      <c r="CM1142">
        <v>-1.3673933744430542</v>
      </c>
      <c r="CN1142">
        <v>-1.4476832151412964</v>
      </c>
      <c r="CO1142">
        <v>3.0779244899749756</v>
      </c>
      <c r="CP1142">
        <v>3.6525485515594482</v>
      </c>
      <c r="CQ1142">
        <v>38.756114959716797</v>
      </c>
      <c r="CR1142">
        <v>99.539360046386719</v>
      </c>
      <c r="CS1142">
        <v>108.67372131347656</v>
      </c>
      <c r="CT1142">
        <v>104.24385070800781</v>
      </c>
      <c r="CU1142">
        <v>99.808456420898438</v>
      </c>
      <c r="CV1142">
        <v>92.004135131835938</v>
      </c>
      <c r="CW1142">
        <v>60.324367523193359</v>
      </c>
      <c r="CX1142">
        <v>38.585151672363281</v>
      </c>
      <c r="CY1142">
        <v>27.571249008178711</v>
      </c>
      <c r="CZ1142">
        <v>28.053962707519531</v>
      </c>
      <c r="DA1142">
        <v>23.86236572265625</v>
      </c>
      <c r="DB1142">
        <v>23.463642120361328</v>
      </c>
      <c r="DC1142">
        <v>7.5604662895202637</v>
      </c>
      <c r="DD1142">
        <v>8.4293479919433594</v>
      </c>
      <c r="DE1142">
        <v>5.8776230812072754</v>
      </c>
      <c r="DF1142">
        <v>5.3943710327148437</v>
      </c>
      <c r="DG1142">
        <v>3.5211668014526367</v>
      </c>
      <c r="DH1142">
        <v>4.4671816825866699</v>
      </c>
      <c r="DI1142">
        <v>4.3531599044799805</v>
      </c>
      <c r="DJ1142">
        <v>4.729738712310791</v>
      </c>
      <c r="DK1142">
        <v>3.4108278751373291</v>
      </c>
      <c r="DL1142">
        <v>3.704193115234375</v>
      </c>
      <c r="DM1142">
        <v>8.7903728485107422</v>
      </c>
      <c r="DN1142">
        <v>9.1468801498413086</v>
      </c>
      <c r="DO1142">
        <v>46.566169738769531</v>
      </c>
      <c r="DP1142">
        <v>110.44401550292969</v>
      </c>
      <c r="DQ1142">
        <v>120.77899169921875</v>
      </c>
      <c r="DR1142">
        <v>115.75607299804687</v>
      </c>
      <c r="DS1142">
        <v>110.89400482177734</v>
      </c>
      <c r="DT1142">
        <v>103.59992218017578</v>
      </c>
      <c r="DU1142">
        <v>71.361259460449219</v>
      </c>
      <c r="DV1142">
        <v>47.857376098632813</v>
      </c>
      <c r="DW1142">
        <v>36.487079620361328</v>
      </c>
      <c r="DX1142">
        <v>37.309181213378906</v>
      </c>
      <c r="DY1142">
        <v>32.561851501464844</v>
      </c>
      <c r="DZ1142">
        <v>31.796188354492188</v>
      </c>
      <c r="EA1142">
        <v>13.153189659118652</v>
      </c>
      <c r="EB1142">
        <v>13.642644882202148</v>
      </c>
      <c r="EC1142">
        <v>10.665144920349121</v>
      </c>
      <c r="ED1142">
        <v>9.9085865020751953</v>
      </c>
      <c r="EE1142">
        <v>8.2804899215698242</v>
      </c>
      <c r="EF1142">
        <v>9.6975173950195313</v>
      </c>
      <c r="EG1142">
        <v>10.263317108154297</v>
      </c>
      <c r="EH1142">
        <v>10.555200576782227</v>
      </c>
      <c r="EI1142">
        <v>10.309820175170898</v>
      </c>
      <c r="EJ1142">
        <v>11.142683982849121</v>
      </c>
      <c r="EK1142">
        <v>17.038240432739258</v>
      </c>
      <c r="EL1142">
        <v>17.079822540283203</v>
      </c>
      <c r="EM1142">
        <v>57.842643737792969</v>
      </c>
      <c r="EN1142">
        <v>126.1885986328125</v>
      </c>
      <c r="EO1142">
        <v>138.257080078125</v>
      </c>
      <c r="EP1142">
        <v>132.37788391113281</v>
      </c>
      <c r="EQ1142">
        <v>126.89978790283203</v>
      </c>
      <c r="ER1142">
        <v>120.34239959716797</v>
      </c>
      <c r="ES1142">
        <v>87.296768188476563</v>
      </c>
      <c r="ET1142">
        <v>61.244991302490234</v>
      </c>
      <c r="EU1142">
        <v>49.360122680664063</v>
      </c>
      <c r="EV1142">
        <v>50.6722412109375</v>
      </c>
      <c r="EW1142">
        <v>45.122531890869141</v>
      </c>
      <c r="EX1142">
        <v>43.827064514160156</v>
      </c>
      <c r="EY1142">
        <v>63.268695831298828</v>
      </c>
      <c r="EZ1142">
        <v>62.136089324951172</v>
      </c>
      <c r="FA1142">
        <v>60.842864990234375</v>
      </c>
      <c r="FB1142">
        <v>59.790981292724609</v>
      </c>
      <c r="FC1142">
        <v>58.943172454833984</v>
      </c>
      <c r="FD1142">
        <v>58.196784973144531</v>
      </c>
      <c r="FE1142">
        <v>57.540138244628906</v>
      </c>
      <c r="FF1142">
        <v>57.481178283691406</v>
      </c>
      <c r="FG1142">
        <v>59.878898620605469</v>
      </c>
      <c r="FH1142">
        <v>63.629051208496094</v>
      </c>
      <c r="FI1142">
        <v>67.840911865234375</v>
      </c>
      <c r="FJ1142">
        <v>71.702377319335938</v>
      </c>
      <c r="FK1142">
        <v>74.889686584472656</v>
      </c>
      <c r="FL1142">
        <v>77.16107177734375</v>
      </c>
      <c r="FM1142">
        <v>78.515769958496094</v>
      </c>
      <c r="FN1142">
        <v>79.132118225097656</v>
      </c>
      <c r="FO1142">
        <v>79.282600402832031</v>
      </c>
      <c r="FP1142">
        <v>79.209007263183594</v>
      </c>
      <c r="FQ1142">
        <v>77.68896484375</v>
      </c>
      <c r="FR1142">
        <v>75.680244445800781</v>
      </c>
      <c r="FS1142">
        <v>72.060531616210937</v>
      </c>
      <c r="FT1142">
        <v>69.315361022949219</v>
      </c>
      <c r="FU1142">
        <v>67.340621948242188</v>
      </c>
      <c r="FV1142">
        <v>65.264320373535156</v>
      </c>
      <c r="FW1142">
        <v>1</v>
      </c>
    </row>
    <row r="1143" spans="1:179" x14ac:dyDescent="0.2">
      <c r="A1143" t="s">
        <v>241</v>
      </c>
      <c r="B1143" t="s">
        <v>248</v>
      </c>
      <c r="C1143" t="s">
        <v>217</v>
      </c>
      <c r="D1143" t="s">
        <v>39</v>
      </c>
      <c r="E1143">
        <v>2016</v>
      </c>
      <c r="F1143" t="s">
        <v>225</v>
      </c>
      <c r="G1143" t="s">
        <v>10</v>
      </c>
      <c r="H1143">
        <v>721</v>
      </c>
      <c r="K1143">
        <v>493.22501548013753</v>
      </c>
      <c r="L1143">
        <v>484.86202027872213</v>
      </c>
      <c r="M1143">
        <v>476.23246638350088</v>
      </c>
      <c r="N1143">
        <v>478.55008075537029</v>
      </c>
      <c r="O1143">
        <v>483.26813600381547</v>
      </c>
      <c r="P1143">
        <v>504.07666152488673</v>
      </c>
      <c r="Q1143">
        <v>531.28300215822333</v>
      </c>
      <c r="R1143">
        <v>535.02590838390847</v>
      </c>
      <c r="S1143">
        <v>542.73003336924501</v>
      </c>
      <c r="T1143">
        <v>573.394447611592</v>
      </c>
      <c r="U1143">
        <v>572.97826581542404</v>
      </c>
      <c r="V1143">
        <v>580.48237486522078</v>
      </c>
      <c r="W1143">
        <v>574.136782516425</v>
      </c>
      <c r="X1143">
        <v>586.11576057798959</v>
      </c>
      <c r="Y1143">
        <v>596.68506655079341</v>
      </c>
      <c r="Z1143">
        <v>580.03023776243242</v>
      </c>
      <c r="AA1143">
        <v>561.37771480745391</v>
      </c>
      <c r="AB1143">
        <v>551.14124109991235</v>
      </c>
      <c r="AC1143">
        <v>550.53849039646286</v>
      </c>
      <c r="AD1143">
        <v>531.61080938644045</v>
      </c>
      <c r="AE1143">
        <v>520.42602683074665</v>
      </c>
      <c r="AF1143">
        <v>513.43310439843708</v>
      </c>
      <c r="AG1143">
        <v>506.48726043512397</v>
      </c>
      <c r="AH1143">
        <v>494.27325655897323</v>
      </c>
      <c r="AI1143">
        <v>-5.7106671333312988</v>
      </c>
      <c r="AJ1143">
        <v>-4.0259995460510254</v>
      </c>
      <c r="AK1143">
        <v>-5.4464530944824219</v>
      </c>
      <c r="AL1143">
        <v>-5.2742042541503906</v>
      </c>
      <c r="AM1143">
        <v>-7.594118595123291</v>
      </c>
      <c r="AN1143">
        <v>-7.7847113609313965</v>
      </c>
      <c r="AO1143">
        <v>-9.4486818313598633</v>
      </c>
      <c r="AP1143">
        <v>-8.9011783599853516</v>
      </c>
      <c r="AQ1143">
        <v>-12.597973823547363</v>
      </c>
      <c r="AR1143">
        <v>-13.558122634887695</v>
      </c>
      <c r="AS1143">
        <v>-10.636838912963867</v>
      </c>
      <c r="AT1143">
        <v>-9.5809078216552734</v>
      </c>
      <c r="AU1143">
        <v>17.891042709350586</v>
      </c>
      <c r="AV1143">
        <v>67.626823425292969</v>
      </c>
      <c r="AW1143">
        <v>73.359268188476563</v>
      </c>
      <c r="AX1143">
        <v>70.604766845703125</v>
      </c>
      <c r="AY1143">
        <v>67.45111083984375</v>
      </c>
      <c r="AZ1143">
        <v>58.916221618652344</v>
      </c>
      <c r="BA1143">
        <v>30.498598098754883</v>
      </c>
      <c r="BB1143">
        <v>14.268291473388672</v>
      </c>
      <c r="BC1143">
        <v>4.7723169326782227</v>
      </c>
      <c r="BD1143">
        <v>4.4218606948852539</v>
      </c>
      <c r="BE1143">
        <v>1.8026769161224365</v>
      </c>
      <c r="BF1143">
        <v>2.2972288131713867</v>
      </c>
      <c r="BG1143">
        <v>-0.29177749156951904</v>
      </c>
      <c r="BH1143">
        <v>1.02525794506073</v>
      </c>
      <c r="BI1143">
        <v>-0.80773729085922241</v>
      </c>
      <c r="BJ1143">
        <v>-0.90030026435852051</v>
      </c>
      <c r="BK1143">
        <v>-2.9827251434326172</v>
      </c>
      <c r="BL1143">
        <v>-2.716944694519043</v>
      </c>
      <c r="BM1143">
        <v>-3.7222239971160889</v>
      </c>
      <c r="BN1143">
        <v>-3.2567837238311768</v>
      </c>
      <c r="BO1143">
        <v>-5.9134163856506348</v>
      </c>
      <c r="BP1143">
        <v>-6.3508343696594238</v>
      </c>
      <c r="BQ1143">
        <v>-2.645331859588623</v>
      </c>
      <c r="BR1143">
        <v>-1.8945372104644775</v>
      </c>
      <c r="BS1143">
        <v>28.817022323608398</v>
      </c>
      <c r="BT1143">
        <v>82.882041931152344</v>
      </c>
      <c r="BU1143">
        <v>90.294105529785156</v>
      </c>
      <c r="BV1143">
        <v>86.709945678710938</v>
      </c>
      <c r="BW1143">
        <v>82.959396362304688</v>
      </c>
      <c r="BX1143">
        <v>75.1383056640625</v>
      </c>
      <c r="BY1143">
        <v>45.938804626464844</v>
      </c>
      <c r="BZ1143">
        <v>27.239795684814453</v>
      </c>
      <c r="CA1143">
        <v>17.2452392578125</v>
      </c>
      <c r="CB1143">
        <v>17.369573593139648</v>
      </c>
      <c r="CC1143">
        <v>13.972946166992188</v>
      </c>
      <c r="CD1143">
        <v>13.954160690307617</v>
      </c>
      <c r="CE1143">
        <v>3.4613289833068848</v>
      </c>
      <c r="CF1143">
        <v>4.5237436294555664</v>
      </c>
      <c r="CG1143">
        <v>2.4050233364105225</v>
      </c>
      <c r="CH1143">
        <v>2.1290524005889893</v>
      </c>
      <c r="CI1143">
        <v>0.21111217141151428</v>
      </c>
      <c r="CJ1143">
        <v>0.79297518730163574</v>
      </c>
      <c r="CK1143">
        <v>0.24390332400798798</v>
      </c>
      <c r="CL1143">
        <v>0.65250676870346069</v>
      </c>
      <c r="CM1143">
        <v>-1.2837117910385132</v>
      </c>
      <c r="CN1143">
        <v>-1.3590881824493408</v>
      </c>
      <c r="CO1143">
        <v>2.889561653137207</v>
      </c>
      <c r="CP1143">
        <v>3.4290199279785156</v>
      </c>
      <c r="CQ1143">
        <v>36.384323120117188</v>
      </c>
      <c r="CR1143">
        <v>93.44775390625</v>
      </c>
      <c r="CS1143">
        <v>102.02311706542969</v>
      </c>
      <c r="CT1143">
        <v>97.864341735839844</v>
      </c>
      <c r="CU1143">
        <v>93.700386047363281</v>
      </c>
      <c r="CV1143">
        <v>86.373672485351563</v>
      </c>
      <c r="CW1143">
        <v>56.632644653320312</v>
      </c>
      <c r="CX1143">
        <v>36.223819732666016</v>
      </c>
      <c r="CY1143">
        <v>25.883945465087891</v>
      </c>
      <c r="CZ1143">
        <v>26.337118148803711</v>
      </c>
      <c r="DA1143">
        <v>22.40203857421875</v>
      </c>
      <c r="DB1143">
        <v>22.027715682983398</v>
      </c>
      <c r="DC1143">
        <v>7.2144355773925781</v>
      </c>
      <c r="DD1143">
        <v>8.0222291946411133</v>
      </c>
      <c r="DE1143">
        <v>5.6177840232849121</v>
      </c>
      <c r="DF1143">
        <v>5.1584053039550781</v>
      </c>
      <c r="DG1143">
        <v>3.404949426651001</v>
      </c>
      <c r="DH1143">
        <v>4.3028950691223145</v>
      </c>
      <c r="DI1143">
        <v>4.2100305557250977</v>
      </c>
      <c r="DJ1143">
        <v>4.5617971420288086</v>
      </c>
      <c r="DK1143">
        <v>3.3459925651550293</v>
      </c>
      <c r="DL1143">
        <v>3.6326577663421631</v>
      </c>
      <c r="DM1143">
        <v>8.4244556427001953</v>
      </c>
      <c r="DN1143">
        <v>8.7525768280029297</v>
      </c>
      <c r="DO1143">
        <v>43.951622009277344</v>
      </c>
      <c r="DP1143">
        <v>104.01347351074219</v>
      </c>
      <c r="DQ1143">
        <v>113.75212860107422</v>
      </c>
      <c r="DR1143">
        <v>109.01873779296875</v>
      </c>
      <c r="DS1143">
        <v>104.44137573242187</v>
      </c>
      <c r="DT1143">
        <v>97.609039306640625</v>
      </c>
      <c r="DU1143">
        <v>67.326484680175781</v>
      </c>
      <c r="DV1143">
        <v>45.207843780517578</v>
      </c>
      <c r="DW1143">
        <v>34.522655487060547</v>
      </c>
      <c r="DX1143">
        <v>35.304664611816406</v>
      </c>
      <c r="DY1143">
        <v>30.83112907409668</v>
      </c>
      <c r="DZ1143">
        <v>30.10127067565918</v>
      </c>
      <c r="EA1143">
        <v>12.633325576782227</v>
      </c>
      <c r="EB1143">
        <v>13.073486328125</v>
      </c>
      <c r="EC1143">
        <v>10.256500244140625</v>
      </c>
      <c r="ED1143">
        <v>9.5323095321655273</v>
      </c>
      <c r="EE1143">
        <v>8.0163431167602539</v>
      </c>
      <c r="EF1143">
        <v>9.370661735534668</v>
      </c>
      <c r="EG1143">
        <v>9.936488151550293</v>
      </c>
      <c r="EH1143">
        <v>10.206192016601562</v>
      </c>
      <c r="EI1143">
        <v>10.030550003051758</v>
      </c>
      <c r="EJ1143">
        <v>10.839945793151855</v>
      </c>
      <c r="EK1143">
        <v>16.415962219238281</v>
      </c>
      <c r="EL1143">
        <v>16.438947677612305</v>
      </c>
      <c r="EM1143">
        <v>54.877605438232422</v>
      </c>
      <c r="EN1143">
        <v>119.26868438720703</v>
      </c>
      <c r="EO1143">
        <v>130.68696594238281</v>
      </c>
      <c r="EP1143">
        <v>125.12391662597656</v>
      </c>
      <c r="EQ1143">
        <v>119.94966125488281</v>
      </c>
      <c r="ER1143">
        <v>113.83113098144531</v>
      </c>
      <c r="ES1143">
        <v>82.766685485839844</v>
      </c>
      <c r="ET1143">
        <v>58.179347991943359</v>
      </c>
      <c r="EU1143">
        <v>46.995574951171875</v>
      </c>
      <c r="EV1143">
        <v>48.252376556396484</v>
      </c>
      <c r="EW1143">
        <v>43.001399993896484</v>
      </c>
      <c r="EX1143">
        <v>41.758201599121094</v>
      </c>
      <c r="EY1143">
        <v>63.268695831298828</v>
      </c>
      <c r="EZ1143">
        <v>62.136089324951172</v>
      </c>
      <c r="FA1143">
        <v>60.842868804931641</v>
      </c>
      <c r="FB1143">
        <v>59.790981292724609</v>
      </c>
      <c r="FC1143">
        <v>58.943172454833984</v>
      </c>
      <c r="FD1143">
        <v>58.196784973144531</v>
      </c>
      <c r="FE1143">
        <v>57.540142059326172</v>
      </c>
      <c r="FF1143">
        <v>57.481178283691406</v>
      </c>
      <c r="FG1143">
        <v>59.878898620605469</v>
      </c>
      <c r="FH1143">
        <v>63.629055023193359</v>
      </c>
      <c r="FI1143">
        <v>67.840904235839844</v>
      </c>
      <c r="FJ1143">
        <v>71.702377319335938</v>
      </c>
      <c r="FK1143">
        <v>74.889686584472656</v>
      </c>
      <c r="FL1143">
        <v>77.16107177734375</v>
      </c>
      <c r="FM1143">
        <v>78.515769958496094</v>
      </c>
      <c r="FN1143">
        <v>79.132125854492188</v>
      </c>
      <c r="FO1143">
        <v>79.2825927734375</v>
      </c>
      <c r="FP1143">
        <v>79.209007263183594</v>
      </c>
      <c r="FQ1143">
        <v>77.68896484375</v>
      </c>
      <c r="FR1143">
        <v>75.680244445800781</v>
      </c>
      <c r="FS1143">
        <v>72.060523986816406</v>
      </c>
      <c r="FT1143">
        <v>69.315361022949219</v>
      </c>
      <c r="FU1143">
        <v>67.340621948242188</v>
      </c>
      <c r="FV1143">
        <v>65.264312744140625</v>
      </c>
      <c r="FW1143">
        <v>1</v>
      </c>
    </row>
    <row r="1144" spans="1:179" x14ac:dyDescent="0.2">
      <c r="A1144" t="s">
        <v>241</v>
      </c>
      <c r="B1144" t="s">
        <v>248</v>
      </c>
      <c r="C1144" t="s">
        <v>217</v>
      </c>
      <c r="D1144" t="s">
        <v>39</v>
      </c>
      <c r="E1144" t="s">
        <v>250</v>
      </c>
      <c r="F1144" t="s">
        <v>225</v>
      </c>
      <c r="G1144" t="s">
        <v>10</v>
      </c>
      <c r="H1144">
        <v>707</v>
      </c>
      <c r="K1144">
        <v>483.64782417503682</v>
      </c>
      <c r="L1144">
        <v>475.4472174801013</v>
      </c>
      <c r="M1144">
        <v>466.98522777367526</v>
      </c>
      <c r="N1144">
        <v>469.25784010195662</v>
      </c>
      <c r="O1144">
        <v>473.88428216352992</v>
      </c>
      <c r="P1144">
        <v>494.28875813363084</v>
      </c>
      <c r="Q1144">
        <v>520.9668197649903</v>
      </c>
      <c r="R1144">
        <v>524.63704781716046</v>
      </c>
      <c r="S1144">
        <v>532.19157763742101</v>
      </c>
      <c r="T1144">
        <v>562.26056621940415</v>
      </c>
      <c r="U1144">
        <v>561.85246508988257</v>
      </c>
      <c r="V1144">
        <v>569.21086277729262</v>
      </c>
      <c r="W1144">
        <v>562.98848580364472</v>
      </c>
      <c r="X1144">
        <v>574.73486231142272</v>
      </c>
      <c r="Y1144">
        <v>585.0989392870182</v>
      </c>
      <c r="Z1144">
        <v>568.7675053579934</v>
      </c>
      <c r="AA1144">
        <v>550.47716717978449</v>
      </c>
      <c r="AB1144">
        <v>540.43945989064036</v>
      </c>
      <c r="AC1144">
        <v>539.84841490163399</v>
      </c>
      <c r="AD1144">
        <v>521.28826170995831</v>
      </c>
      <c r="AE1144">
        <v>510.32065966570724</v>
      </c>
      <c r="AF1144">
        <v>503.46352249145082</v>
      </c>
      <c r="AG1144">
        <v>496.6525493516391</v>
      </c>
      <c r="AH1144">
        <v>484.67571050361869</v>
      </c>
      <c r="AI1144">
        <v>-5.6883926391601562</v>
      </c>
      <c r="AJ1144">
        <v>-4.0304250717163086</v>
      </c>
      <c r="AK1144">
        <v>-5.4165511131286621</v>
      </c>
      <c r="AL1144">
        <v>-5.243316650390625</v>
      </c>
      <c r="AM1144">
        <v>-7.5220680236816406</v>
      </c>
      <c r="AN1144">
        <v>-7.7164225578308105</v>
      </c>
      <c r="AO1144">
        <v>-9.3588533401489258</v>
      </c>
      <c r="AP1144">
        <v>-8.8206396102905273</v>
      </c>
      <c r="AQ1144">
        <v>-12.462662696838379</v>
      </c>
      <c r="AR1144">
        <v>-13.412714004516602</v>
      </c>
      <c r="AS1144">
        <v>-10.560979843139648</v>
      </c>
      <c r="AT1144">
        <v>-9.5205621719360352</v>
      </c>
      <c r="AU1144">
        <v>17.364974975585938</v>
      </c>
      <c r="AV1144">
        <v>66.064224243164063</v>
      </c>
      <c r="AW1144">
        <v>71.657890319824219</v>
      </c>
      <c r="AX1144">
        <v>68.970436096191406</v>
      </c>
      <c r="AY1144">
        <v>65.887779235839844</v>
      </c>
      <c r="AZ1144">
        <v>57.506942749023438</v>
      </c>
      <c r="BA1144">
        <v>29.653905868530273</v>
      </c>
      <c r="BB1144">
        <v>13.779123306274414</v>
      </c>
      <c r="BC1144">
        <v>4.4756879806518555</v>
      </c>
      <c r="BD1144">
        <v>4.1242709159851074</v>
      </c>
      <c r="BE1144">
        <v>1.5686600208282471</v>
      </c>
      <c r="BF1144">
        <v>2.0620031356811523</v>
      </c>
      <c r="BG1144">
        <v>-0.32237136363983154</v>
      </c>
      <c r="BH1144">
        <v>0.97155070304870605</v>
      </c>
      <c r="BI1144">
        <v>-0.82309198379516602</v>
      </c>
      <c r="BJ1144">
        <v>-0.91208559274673462</v>
      </c>
      <c r="BK1144">
        <v>-2.9556643962860107</v>
      </c>
      <c r="BL1144">
        <v>-2.6980984210968018</v>
      </c>
      <c r="BM1144">
        <v>-3.6882650852203369</v>
      </c>
      <c r="BN1144">
        <v>-3.2313134670257568</v>
      </c>
      <c r="BO1144">
        <v>-5.8433213233947754</v>
      </c>
      <c r="BP1144">
        <v>-6.2757430076599121</v>
      </c>
      <c r="BQ1144">
        <v>-2.6474401950836182</v>
      </c>
      <c r="BR1144">
        <v>-1.9091818332672119</v>
      </c>
      <c r="BS1144">
        <v>28.184358596801758</v>
      </c>
      <c r="BT1144">
        <v>81.170600891113281</v>
      </c>
      <c r="BU1144">
        <v>88.427505493164063</v>
      </c>
      <c r="BV1144">
        <v>84.918487548828125</v>
      </c>
      <c r="BW1144">
        <v>81.244758605957031</v>
      </c>
      <c r="BX1144">
        <v>73.570762634277344</v>
      </c>
      <c r="BY1144">
        <v>44.943473815917969</v>
      </c>
      <c r="BZ1144">
        <v>26.624073028564453</v>
      </c>
      <c r="CA1144">
        <v>16.826919555664062</v>
      </c>
      <c r="CB1144">
        <v>16.945661544799805</v>
      </c>
      <c r="CC1144">
        <v>13.62019157409668</v>
      </c>
      <c r="CD1144">
        <v>13.605205535888672</v>
      </c>
      <c r="CE1144">
        <v>3.3941187858581543</v>
      </c>
      <c r="CF1144">
        <v>4.4359040260314941</v>
      </c>
      <c r="CG1144">
        <v>2.3583238124847412</v>
      </c>
      <c r="CH1144">
        <v>2.0877118110656738</v>
      </c>
      <c r="CI1144">
        <v>0.20701292157173157</v>
      </c>
      <c r="CJ1144">
        <v>0.77757757902145386</v>
      </c>
      <c r="CK1144">
        <v>0.23916727304458618</v>
      </c>
      <c r="CL1144">
        <v>0.63983654975891113</v>
      </c>
      <c r="CM1144">
        <v>-1.258785605430603</v>
      </c>
      <c r="CN1144">
        <v>-1.3326983451843262</v>
      </c>
      <c r="CO1144">
        <v>2.8334534168243408</v>
      </c>
      <c r="CP1144">
        <v>3.3624367713928223</v>
      </c>
      <c r="CQ1144">
        <v>35.677829742431641</v>
      </c>
      <c r="CR1144">
        <v>91.633232116699219</v>
      </c>
      <c r="CS1144">
        <v>100.04208374023437</v>
      </c>
      <c r="CT1144">
        <v>95.964065551757812</v>
      </c>
      <c r="CU1144">
        <v>91.880958557128906</v>
      </c>
      <c r="CV1144">
        <v>84.696517944335938</v>
      </c>
      <c r="CW1144">
        <v>55.532981872558594</v>
      </c>
      <c r="CX1144">
        <v>35.52044677734375</v>
      </c>
      <c r="CY1144">
        <v>25.381345748901367</v>
      </c>
      <c r="CZ1144">
        <v>25.825717926025391</v>
      </c>
      <c r="DA1144">
        <v>21.967046737670898</v>
      </c>
      <c r="DB1144">
        <v>21.599992752075195</v>
      </c>
      <c r="DC1144">
        <v>7.1106090545654297</v>
      </c>
      <c r="DD1144">
        <v>7.9002571105957031</v>
      </c>
      <c r="DE1144">
        <v>5.5397396087646484</v>
      </c>
      <c r="DF1144">
        <v>5.0875091552734375</v>
      </c>
      <c r="DG1144">
        <v>3.3696901798248291</v>
      </c>
      <c r="DH1144">
        <v>4.2532534599304199</v>
      </c>
      <c r="DI1144">
        <v>4.1665997505187988</v>
      </c>
      <c r="DJ1144">
        <v>4.5109868049621582</v>
      </c>
      <c r="DK1144">
        <v>3.3257498741149902</v>
      </c>
      <c r="DL1144">
        <v>3.6103460788726807</v>
      </c>
      <c r="DM1144">
        <v>8.3143472671508789</v>
      </c>
      <c r="DN1144">
        <v>8.6340551376342773</v>
      </c>
      <c r="DO1144">
        <v>43.171302795410156</v>
      </c>
      <c r="DP1144">
        <v>102.09587097167969</v>
      </c>
      <c r="DQ1144">
        <v>111.65666961669922</v>
      </c>
      <c r="DR1144">
        <v>107.00963592529297</v>
      </c>
      <c r="DS1144">
        <v>102.51715850830078</v>
      </c>
      <c r="DT1144">
        <v>95.822265625</v>
      </c>
      <c r="DU1144">
        <v>66.122489929199219</v>
      </c>
      <c r="DV1144">
        <v>44.416816711425781</v>
      </c>
      <c r="DW1144">
        <v>33.935771942138672</v>
      </c>
      <c r="DX1144">
        <v>34.705776214599609</v>
      </c>
      <c r="DY1144">
        <v>30.313899993896484</v>
      </c>
      <c r="DZ1144">
        <v>29.594779968261719</v>
      </c>
      <c r="EA1144">
        <v>12.476630210876465</v>
      </c>
      <c r="EB1144">
        <v>12.902233123779297</v>
      </c>
      <c r="EC1144">
        <v>10.133198738098145</v>
      </c>
      <c r="ED1144">
        <v>9.4187402725219727</v>
      </c>
      <c r="EE1144">
        <v>7.936093807220459</v>
      </c>
      <c r="EF1144">
        <v>9.2715778350830078</v>
      </c>
      <c r="EG1144">
        <v>9.837188720703125</v>
      </c>
      <c r="EH1144">
        <v>10.100312232971191</v>
      </c>
      <c r="EI1144">
        <v>9.9450912475585937</v>
      </c>
      <c r="EJ1144">
        <v>10.747317314147949</v>
      </c>
      <c r="EK1144">
        <v>16.227886199951172</v>
      </c>
      <c r="EL1144">
        <v>16.24543571472168</v>
      </c>
      <c r="EM1144">
        <v>53.990684509277344</v>
      </c>
      <c r="EN1144">
        <v>117.20224761962891</v>
      </c>
      <c r="EO1144">
        <v>128.42628479003906</v>
      </c>
      <c r="EP1144">
        <v>122.95768737792969</v>
      </c>
      <c r="EQ1144">
        <v>117.87413787841797</v>
      </c>
      <c r="ER1144">
        <v>111.88608551025391</v>
      </c>
      <c r="ES1144">
        <v>81.412055969238281</v>
      </c>
      <c r="ET1144">
        <v>57.261768341064453</v>
      </c>
      <c r="EU1144">
        <v>46.287002563476563</v>
      </c>
      <c r="EV1144">
        <v>47.527164459228516</v>
      </c>
      <c r="EW1144">
        <v>42.365432739257813</v>
      </c>
      <c r="EX1144">
        <v>41.137981414794922</v>
      </c>
      <c r="EY1144">
        <v>63.268692016601563</v>
      </c>
      <c r="EZ1144">
        <v>62.136089324951172</v>
      </c>
      <c r="FA1144">
        <v>60.842864990234375</v>
      </c>
      <c r="FB1144">
        <v>59.790981292724609</v>
      </c>
      <c r="FC1144">
        <v>58.94317626953125</v>
      </c>
      <c r="FD1144">
        <v>58.196784973144531</v>
      </c>
      <c r="FE1144">
        <v>57.540138244628906</v>
      </c>
      <c r="FF1144">
        <v>57.481182098388672</v>
      </c>
      <c r="FG1144">
        <v>59.878898620605469</v>
      </c>
      <c r="FH1144">
        <v>63.629051208496094</v>
      </c>
      <c r="FI1144">
        <v>67.840911865234375</v>
      </c>
      <c r="FJ1144">
        <v>71.702377319335938</v>
      </c>
      <c r="FK1144">
        <v>74.889694213867188</v>
      </c>
      <c r="FL1144">
        <v>77.16107177734375</v>
      </c>
      <c r="FM1144">
        <v>78.515769958496094</v>
      </c>
      <c r="FN1144">
        <v>79.132125854492188</v>
      </c>
      <c r="FO1144">
        <v>79.2825927734375</v>
      </c>
      <c r="FP1144">
        <v>79.209007263183594</v>
      </c>
      <c r="FQ1144">
        <v>77.68896484375</v>
      </c>
      <c r="FR1144">
        <v>75.680244445800781</v>
      </c>
      <c r="FS1144">
        <v>72.060523986816406</v>
      </c>
      <c r="FT1144">
        <v>69.315361022949219</v>
      </c>
      <c r="FU1144">
        <v>67.340614318847656</v>
      </c>
      <c r="FV1144">
        <v>65.264312744140625</v>
      </c>
      <c r="FW1144">
        <v>1</v>
      </c>
    </row>
    <row r="1145" spans="1:179" x14ac:dyDescent="0.2">
      <c r="A1145" t="s">
        <v>241</v>
      </c>
      <c r="B1145" t="s">
        <v>248</v>
      </c>
      <c r="C1145" t="s">
        <v>217</v>
      </c>
      <c r="D1145" t="s">
        <v>40</v>
      </c>
      <c r="E1145">
        <v>2015</v>
      </c>
      <c r="F1145" t="s">
        <v>225</v>
      </c>
      <c r="G1145" t="s">
        <v>10</v>
      </c>
      <c r="H1145">
        <v>769</v>
      </c>
      <c r="K1145">
        <v>530.70292944577136</v>
      </c>
      <c r="L1145">
        <v>524.85251794103681</v>
      </c>
      <c r="M1145">
        <v>518.89136776851672</v>
      </c>
      <c r="N1145">
        <v>520.44728059926274</v>
      </c>
      <c r="O1145">
        <v>527.25776986885171</v>
      </c>
      <c r="P1145">
        <v>546.92608020307182</v>
      </c>
      <c r="Q1145">
        <v>580.50008566129736</v>
      </c>
      <c r="R1145">
        <v>596.99632138721074</v>
      </c>
      <c r="S1145">
        <v>608.3393982947847</v>
      </c>
      <c r="T1145">
        <v>624.62530537551663</v>
      </c>
      <c r="U1145">
        <v>635.31003711856681</v>
      </c>
      <c r="V1145">
        <v>639.92854325801977</v>
      </c>
      <c r="W1145">
        <v>647.11646067890251</v>
      </c>
      <c r="X1145">
        <v>650.76665906374501</v>
      </c>
      <c r="Y1145">
        <v>651.28484226347143</v>
      </c>
      <c r="Z1145">
        <v>643.74698011113742</v>
      </c>
      <c r="AA1145">
        <v>637.91208056592041</v>
      </c>
      <c r="AB1145">
        <v>631.11422046518055</v>
      </c>
      <c r="AC1145">
        <v>612.77132442327013</v>
      </c>
      <c r="AD1145">
        <v>601.2891851765205</v>
      </c>
      <c r="AE1145">
        <v>597.97697154966522</v>
      </c>
      <c r="AF1145">
        <v>589.17821944067759</v>
      </c>
      <c r="AG1145">
        <v>571.00162835469212</v>
      </c>
      <c r="AH1145">
        <v>545.5089517871487</v>
      </c>
      <c r="AI1145">
        <v>-5.987370491027832</v>
      </c>
      <c r="AJ1145">
        <v>-4.9342131614685059</v>
      </c>
      <c r="AK1145">
        <v>-5.8076515197753906</v>
      </c>
      <c r="AL1145">
        <v>-5.6413817405700684</v>
      </c>
      <c r="AM1145">
        <v>-7.5546283721923828</v>
      </c>
      <c r="AN1145">
        <v>-7.6240048408508301</v>
      </c>
      <c r="AO1145">
        <v>-7.8418178558349609</v>
      </c>
      <c r="AP1145">
        <v>-6.4948654174804687</v>
      </c>
      <c r="AQ1145">
        <v>-8.9034967422485352</v>
      </c>
      <c r="AR1145">
        <v>-7.9220304489135742</v>
      </c>
      <c r="AS1145">
        <v>-5.4257025718688965</v>
      </c>
      <c r="AT1145">
        <v>-5.2005252838134766</v>
      </c>
      <c r="AU1145">
        <v>24.316574096679687</v>
      </c>
      <c r="AV1145">
        <v>70.930755615234375</v>
      </c>
      <c r="AW1145">
        <v>73.599411010742188</v>
      </c>
      <c r="AX1145">
        <v>72.858596801757813</v>
      </c>
      <c r="AY1145">
        <v>71.150802612304688</v>
      </c>
      <c r="AZ1145">
        <v>62.048236846923828</v>
      </c>
      <c r="BA1145">
        <v>29.159006118774414</v>
      </c>
      <c r="BB1145">
        <v>16.484706878662109</v>
      </c>
      <c r="BC1145">
        <v>8.1437292098999023</v>
      </c>
      <c r="BD1145">
        <v>8.4090576171875</v>
      </c>
      <c r="BE1145">
        <v>5.4264106750488281</v>
      </c>
      <c r="BF1145">
        <v>5.6610674858093262</v>
      </c>
      <c r="BG1145">
        <v>-0.75792580842971802</v>
      </c>
      <c r="BH1145">
        <v>4.0154986083507538E-2</v>
      </c>
      <c r="BI1145">
        <v>-1.1554149389266968</v>
      </c>
      <c r="BJ1145">
        <v>-1.4212192296981812</v>
      </c>
      <c r="BK1145">
        <v>-3.0313241481781006</v>
      </c>
      <c r="BL1145">
        <v>-2.8572471141815186</v>
      </c>
      <c r="BM1145">
        <v>-2.6499426364898682</v>
      </c>
      <c r="BN1145">
        <v>-1.1923158168792725</v>
      </c>
      <c r="BO1145">
        <v>-2.5515573024749756</v>
      </c>
      <c r="BP1145">
        <v>-1.3985376358032227</v>
      </c>
      <c r="BQ1145">
        <v>3.0016965866088867</v>
      </c>
      <c r="BR1145">
        <v>3.2165982723236084</v>
      </c>
      <c r="BS1145">
        <v>37.360347747802734</v>
      </c>
      <c r="BT1145">
        <v>87.650810241699219</v>
      </c>
      <c r="BU1145">
        <v>90.599021911621094</v>
      </c>
      <c r="BV1145">
        <v>89.870796203613281</v>
      </c>
      <c r="BW1145">
        <v>88.591850280761719</v>
      </c>
      <c r="BX1145">
        <v>79.934066772460938</v>
      </c>
      <c r="BY1145">
        <v>42.232688903808594</v>
      </c>
      <c r="BZ1145">
        <v>29.320789337158203</v>
      </c>
      <c r="CA1145">
        <v>20.515804290771484</v>
      </c>
      <c r="CB1145">
        <v>20.891086578369141</v>
      </c>
      <c r="CC1145">
        <v>17.149824142456055</v>
      </c>
      <c r="CD1145">
        <v>17.258588790893555</v>
      </c>
      <c r="CE1145">
        <v>2.863971471786499</v>
      </c>
      <c r="CF1145">
        <v>3.4853870868682861</v>
      </c>
      <c r="CG1145">
        <v>2.0667099952697754</v>
      </c>
      <c r="CH1145">
        <v>1.5016523599624634</v>
      </c>
      <c r="CI1145">
        <v>0.10150246322154999</v>
      </c>
      <c r="CJ1145">
        <v>0.44419467449188232</v>
      </c>
      <c r="CK1145">
        <v>0.94593441486358643</v>
      </c>
      <c r="CL1145">
        <v>2.4802138805389404</v>
      </c>
      <c r="CM1145">
        <v>1.8477765321731567</v>
      </c>
      <c r="CN1145">
        <v>3.1196136474609375</v>
      </c>
      <c r="CO1145">
        <v>8.8384876251220703</v>
      </c>
      <c r="CP1145">
        <v>9.0462722778320312</v>
      </c>
      <c r="CQ1145">
        <v>46.394428253173828</v>
      </c>
      <c r="CR1145">
        <v>99.231071472167969</v>
      </c>
      <c r="CS1145">
        <v>102.37289428710937</v>
      </c>
      <c r="CT1145">
        <v>101.65340423583984</v>
      </c>
      <c r="CU1145">
        <v>100.67146301269531</v>
      </c>
      <c r="CV1145">
        <v>92.321739196777344</v>
      </c>
      <c r="CW1145">
        <v>51.287483215332031</v>
      </c>
      <c r="CX1145">
        <v>38.211021423339844</v>
      </c>
      <c r="CY1145">
        <v>29.084665298461914</v>
      </c>
      <c r="CZ1145">
        <v>29.536102294921875</v>
      </c>
      <c r="DA1145">
        <v>25.269426345825195</v>
      </c>
      <c r="DB1145">
        <v>25.290998458862305</v>
      </c>
      <c r="DC1145">
        <v>6.4858689308166504</v>
      </c>
      <c r="DD1145">
        <v>6.9306192398071289</v>
      </c>
      <c r="DE1145">
        <v>5.2888345718383789</v>
      </c>
      <c r="DF1145">
        <v>4.4245238304138184</v>
      </c>
      <c r="DG1145">
        <v>3.2343292236328125</v>
      </c>
      <c r="DH1145">
        <v>3.7456364631652832</v>
      </c>
      <c r="DI1145">
        <v>4.541811466217041</v>
      </c>
      <c r="DJ1145">
        <v>6.1527438163757324</v>
      </c>
      <c r="DK1145">
        <v>6.2471103668212891</v>
      </c>
      <c r="DL1145">
        <v>7.6377649307250977</v>
      </c>
      <c r="DM1145">
        <v>14.675277709960938</v>
      </c>
      <c r="DN1145">
        <v>14.875946998596191</v>
      </c>
      <c r="DO1145">
        <v>55.428504943847656</v>
      </c>
      <c r="DP1145">
        <v>110.81133270263672</v>
      </c>
      <c r="DQ1145">
        <v>114.14677429199219</v>
      </c>
      <c r="DR1145">
        <v>113.43600463867187</v>
      </c>
      <c r="DS1145">
        <v>112.75108337402344</v>
      </c>
      <c r="DT1145">
        <v>104.70941162109375</v>
      </c>
      <c r="DU1145">
        <v>60.342277526855469</v>
      </c>
      <c r="DV1145">
        <v>47.101249694824219</v>
      </c>
      <c r="DW1145">
        <v>37.653526306152344</v>
      </c>
      <c r="DX1145">
        <v>38.181118011474609</v>
      </c>
      <c r="DY1145">
        <v>33.389026641845703</v>
      </c>
      <c r="DZ1145">
        <v>33.323406219482422</v>
      </c>
      <c r="EA1145">
        <v>11.715312957763672</v>
      </c>
      <c r="EB1145">
        <v>11.904987335205078</v>
      </c>
      <c r="EC1145">
        <v>9.9410715103149414</v>
      </c>
      <c r="ED1145">
        <v>8.6446866989135742</v>
      </c>
      <c r="EE1145">
        <v>7.7576332092285156</v>
      </c>
      <c r="EF1145">
        <v>8.5123939514160156</v>
      </c>
      <c r="EG1145">
        <v>9.7336864471435547</v>
      </c>
      <c r="EH1145">
        <v>11.455293655395508</v>
      </c>
      <c r="EI1145">
        <v>12.59904956817627</v>
      </c>
      <c r="EJ1145">
        <v>14.161257743835449</v>
      </c>
      <c r="EK1145">
        <v>23.102676391601563</v>
      </c>
      <c r="EL1145">
        <v>23.293069839477539</v>
      </c>
      <c r="EM1145">
        <v>68.472282409667969</v>
      </c>
      <c r="EN1145">
        <v>127.53139495849609</v>
      </c>
      <c r="EO1145">
        <v>131.14637756347656</v>
      </c>
      <c r="EP1145">
        <v>130.44821166992187</v>
      </c>
      <c r="EQ1145">
        <v>130.19212341308594</v>
      </c>
      <c r="ER1145">
        <v>122.59523773193359</v>
      </c>
      <c r="ES1145">
        <v>73.415962219238281</v>
      </c>
      <c r="ET1145">
        <v>59.937332153320313</v>
      </c>
      <c r="EU1145">
        <v>50.025604248046875</v>
      </c>
      <c r="EV1145">
        <v>50.66314697265625</v>
      </c>
      <c r="EW1145">
        <v>45.112442016601563</v>
      </c>
      <c r="EX1145">
        <v>44.920928955078125</v>
      </c>
      <c r="EY1145">
        <v>66.628082275390625</v>
      </c>
      <c r="EZ1145">
        <v>65.658958435058594</v>
      </c>
      <c r="FA1145">
        <v>64.818649291992188</v>
      </c>
      <c r="FB1145">
        <v>63.887504577636719</v>
      </c>
      <c r="FC1145">
        <v>63.065685272216797</v>
      </c>
      <c r="FD1145">
        <v>62.212745666503906</v>
      </c>
      <c r="FE1145">
        <v>61.553207397460937</v>
      </c>
      <c r="FF1145">
        <v>61.877967834472656</v>
      </c>
      <c r="FG1145">
        <v>63.427249908447266</v>
      </c>
      <c r="FH1145">
        <v>66.838394165039063</v>
      </c>
      <c r="FI1145">
        <v>70.728408813476562</v>
      </c>
      <c r="FJ1145">
        <v>74.342430114746094</v>
      </c>
      <c r="FK1145">
        <v>77.820487976074219</v>
      </c>
      <c r="FL1145">
        <v>80.417152404785156</v>
      </c>
      <c r="FM1145">
        <v>81.596351623535156</v>
      </c>
      <c r="FN1145">
        <v>82.100326538085938</v>
      </c>
      <c r="FO1145">
        <v>82.14251708984375</v>
      </c>
      <c r="FP1145">
        <v>81.30755615234375</v>
      </c>
      <c r="FQ1145">
        <v>80.025657653808594</v>
      </c>
      <c r="FR1145">
        <v>77.632339477539062</v>
      </c>
      <c r="FS1145">
        <v>74.30706787109375</v>
      </c>
      <c r="FT1145">
        <v>71.37957763671875</v>
      </c>
      <c r="FU1145">
        <v>69.540519714355469</v>
      </c>
      <c r="FV1145">
        <v>68.050285339355469</v>
      </c>
      <c r="FW1145">
        <v>1</v>
      </c>
    </row>
    <row r="1146" spans="1:179" x14ac:dyDescent="0.2">
      <c r="A1146" t="s">
        <v>241</v>
      </c>
      <c r="B1146" t="s">
        <v>248</v>
      </c>
      <c r="C1146" t="s">
        <v>217</v>
      </c>
      <c r="D1146" t="s">
        <v>40</v>
      </c>
      <c r="E1146">
        <v>2016</v>
      </c>
      <c r="F1146" t="s">
        <v>225</v>
      </c>
      <c r="G1146" t="s">
        <v>10</v>
      </c>
      <c r="H1146">
        <v>722</v>
      </c>
      <c r="K1146">
        <v>498.26724289427733</v>
      </c>
      <c r="L1146">
        <v>492.77439889187667</v>
      </c>
      <c r="M1146">
        <v>487.17758434068867</v>
      </c>
      <c r="N1146">
        <v>488.63840238863747</v>
      </c>
      <c r="O1146">
        <v>495.03264591180476</v>
      </c>
      <c r="P1146">
        <v>513.49886173278276</v>
      </c>
      <c r="Q1146">
        <v>545.02087969756883</v>
      </c>
      <c r="R1146">
        <v>560.50889282685898</v>
      </c>
      <c r="S1146">
        <v>571.1586997136128</v>
      </c>
      <c r="T1146">
        <v>586.44923907534087</v>
      </c>
      <c r="U1146">
        <v>596.48093763200382</v>
      </c>
      <c r="V1146">
        <v>600.81716827952664</v>
      </c>
      <c r="W1146">
        <v>607.56577207415171</v>
      </c>
      <c r="X1146">
        <v>610.99287627666479</v>
      </c>
      <c r="Y1146">
        <v>611.47938902184239</v>
      </c>
      <c r="Z1146">
        <v>604.40222865564692</v>
      </c>
      <c r="AA1146">
        <v>598.9239486382146</v>
      </c>
      <c r="AB1146">
        <v>592.541562389918</v>
      </c>
      <c r="AC1146">
        <v>575.31975355435213</v>
      </c>
      <c r="AD1146">
        <v>564.53938350647456</v>
      </c>
      <c r="AE1146">
        <v>561.42960688099697</v>
      </c>
      <c r="AF1146">
        <v>553.16861994579051</v>
      </c>
      <c r="AG1146">
        <v>536.10295207297997</v>
      </c>
      <c r="AH1146">
        <v>512.1683456741647</v>
      </c>
      <c r="AI1146">
        <v>-5.887657642364502</v>
      </c>
      <c r="AJ1146">
        <v>-4.8858819007873535</v>
      </c>
      <c r="AK1146">
        <v>-5.6895380020141602</v>
      </c>
      <c r="AL1146">
        <v>-5.5114336013793945</v>
      </c>
      <c r="AM1146">
        <v>-7.323178768157959</v>
      </c>
      <c r="AN1146">
        <v>-7.4007086753845215</v>
      </c>
      <c r="AO1146">
        <v>-7.6268515586853027</v>
      </c>
      <c r="AP1146">
        <v>-6.3678569793701172</v>
      </c>
      <c r="AQ1146">
        <v>-8.6827001571655273</v>
      </c>
      <c r="AR1146">
        <v>-7.7699532508850098</v>
      </c>
      <c r="AS1146">
        <v>-5.5231223106384277</v>
      </c>
      <c r="AT1146">
        <v>-5.3111839294433594</v>
      </c>
      <c r="AU1146">
        <v>22.166341781616211</v>
      </c>
      <c r="AV1146">
        <v>65.744384765625</v>
      </c>
      <c r="AW1146">
        <v>68.235702514648437</v>
      </c>
      <c r="AX1146">
        <v>67.539527893066406</v>
      </c>
      <c r="AY1146">
        <v>65.914276123046875</v>
      </c>
      <c r="AZ1146">
        <v>57.345401763916016</v>
      </c>
      <c r="BA1146">
        <v>26.711288452148437</v>
      </c>
      <c r="BB1146">
        <v>14.82371711730957</v>
      </c>
      <c r="BC1146">
        <v>7.016150951385498</v>
      </c>
      <c r="BD1146">
        <v>7.2596621513366699</v>
      </c>
      <c r="BE1146">
        <v>4.4979310035705566</v>
      </c>
      <c r="BF1146">
        <v>4.7246551513671875</v>
      </c>
      <c r="BG1146">
        <v>-0.82053989171981812</v>
      </c>
      <c r="BH1146">
        <v>-6.5922990441322327E-2</v>
      </c>
      <c r="BI1146">
        <v>-1.1817111968994141</v>
      </c>
      <c r="BJ1146">
        <v>-1.4222691059112549</v>
      </c>
      <c r="BK1146">
        <v>-2.9402821063995361</v>
      </c>
      <c r="BL1146">
        <v>-2.7819156646728516</v>
      </c>
      <c r="BM1146">
        <v>-2.5961370468139648</v>
      </c>
      <c r="BN1146">
        <v>-1.2299035787582397</v>
      </c>
      <c r="BO1146">
        <v>-2.5279309749603271</v>
      </c>
      <c r="BP1146">
        <v>-1.4489556550979614</v>
      </c>
      <c r="BQ1146">
        <v>2.6426823139190674</v>
      </c>
      <c r="BR1146">
        <v>2.8446640968322754</v>
      </c>
      <c r="BS1146">
        <v>34.805225372314453</v>
      </c>
      <c r="BT1146">
        <v>81.9454345703125</v>
      </c>
      <c r="BU1146">
        <v>84.707626342773438</v>
      </c>
      <c r="BV1146">
        <v>84.023658752441406</v>
      </c>
      <c r="BW1146">
        <v>82.813934326171875</v>
      </c>
      <c r="BX1146">
        <v>74.676040649414062</v>
      </c>
      <c r="BY1146">
        <v>39.379154205322266</v>
      </c>
      <c r="BZ1146">
        <v>27.261356353759766</v>
      </c>
      <c r="CA1146">
        <v>19.004184722900391</v>
      </c>
      <c r="CB1146">
        <v>19.354238510131836</v>
      </c>
      <c r="CC1146">
        <v>15.857439041137695</v>
      </c>
      <c r="CD1146">
        <v>15.962179183959961</v>
      </c>
      <c r="CE1146">
        <v>2.6889302730560303</v>
      </c>
      <c r="CF1146">
        <v>3.2723660469055176</v>
      </c>
      <c r="CG1146">
        <v>1.9403959512710571</v>
      </c>
      <c r="CH1146">
        <v>1.4098738431930542</v>
      </c>
      <c r="CI1146">
        <v>9.5298789441585541E-2</v>
      </c>
      <c r="CJ1146">
        <v>0.41704624891281128</v>
      </c>
      <c r="CK1146">
        <v>0.88812047243118286</v>
      </c>
      <c r="CL1146">
        <v>2.328627347946167</v>
      </c>
      <c r="CM1146">
        <v>1.7348436117172241</v>
      </c>
      <c r="CN1146">
        <v>2.9289481639862061</v>
      </c>
      <c r="CO1146">
        <v>8.2982940673828125</v>
      </c>
      <c r="CP1146">
        <v>8.4933795928955078</v>
      </c>
      <c r="CQ1146">
        <v>43.558876037597656</v>
      </c>
      <c r="CR1146">
        <v>93.166236877441406</v>
      </c>
      <c r="CS1146">
        <v>96.116035461425781</v>
      </c>
      <c r="CT1146">
        <v>95.440513610839844</v>
      </c>
      <c r="CU1146">
        <v>94.518592834472656</v>
      </c>
      <c r="CV1146">
        <v>86.679183959960937</v>
      </c>
      <c r="CW1146">
        <v>48.152877807617187</v>
      </c>
      <c r="CX1146">
        <v>35.875625610351562</v>
      </c>
      <c r="CY1146">
        <v>27.307060241699219</v>
      </c>
      <c r="CZ1146">
        <v>27.730905532836914</v>
      </c>
      <c r="DA1146">
        <v>23.725000381469727</v>
      </c>
      <c r="DB1146">
        <v>23.745254516601563</v>
      </c>
      <c r="DC1146">
        <v>6.1984004974365234</v>
      </c>
      <c r="DD1146">
        <v>6.6106548309326172</v>
      </c>
      <c r="DE1146">
        <v>5.0625028610229492</v>
      </c>
      <c r="DF1146">
        <v>4.2420167922973633</v>
      </c>
      <c r="DG1146">
        <v>3.1308796405792236</v>
      </c>
      <c r="DH1146">
        <v>3.6160080432891846</v>
      </c>
      <c r="DI1146">
        <v>4.372377872467041</v>
      </c>
      <c r="DJ1146">
        <v>5.8871583938598633</v>
      </c>
      <c r="DK1146">
        <v>5.9976181983947754</v>
      </c>
      <c r="DL1146">
        <v>7.306851863861084</v>
      </c>
      <c r="DM1146">
        <v>13.95390510559082</v>
      </c>
      <c r="DN1146">
        <v>14.142094612121582</v>
      </c>
      <c r="DO1146">
        <v>52.312530517578125</v>
      </c>
      <c r="DP1146">
        <v>104.38703155517578</v>
      </c>
      <c r="DQ1146">
        <v>107.52443695068359</v>
      </c>
      <c r="DR1146">
        <v>106.85736846923828</v>
      </c>
      <c r="DS1146">
        <v>106.22324371337891</v>
      </c>
      <c r="DT1146">
        <v>98.682334899902344</v>
      </c>
      <c r="DU1146">
        <v>56.926601409912109</v>
      </c>
      <c r="DV1146">
        <v>44.489894866943359</v>
      </c>
      <c r="DW1146">
        <v>35.609935760498047</v>
      </c>
      <c r="DX1146">
        <v>36.107570648193359</v>
      </c>
      <c r="DY1146">
        <v>31.592561721801758</v>
      </c>
      <c r="DZ1146">
        <v>31.528329849243164</v>
      </c>
      <c r="EA1146">
        <v>11.265518188476562</v>
      </c>
      <c r="EB1146">
        <v>11.430614471435547</v>
      </c>
      <c r="EC1146">
        <v>9.5703296661376953</v>
      </c>
      <c r="ED1146">
        <v>8.331181526184082</v>
      </c>
      <c r="EE1146">
        <v>7.5137763023376465</v>
      </c>
      <c r="EF1146">
        <v>8.2348012924194336</v>
      </c>
      <c r="EG1146">
        <v>9.4030923843383789</v>
      </c>
      <c r="EH1146">
        <v>11.025112152099609</v>
      </c>
      <c r="EI1146">
        <v>12.152387619018555</v>
      </c>
      <c r="EJ1146">
        <v>13.627849578857422</v>
      </c>
      <c r="EK1146">
        <v>22.119709014892578</v>
      </c>
      <c r="EL1146">
        <v>22.297943115234375</v>
      </c>
      <c r="EM1146">
        <v>64.951416015625</v>
      </c>
      <c r="EN1146">
        <v>120.58808135986328</v>
      </c>
      <c r="EO1146">
        <v>123.99636840820312</v>
      </c>
      <c r="EP1146">
        <v>123.34149932861328</v>
      </c>
      <c r="EQ1146">
        <v>123.12290191650391</v>
      </c>
      <c r="ER1146">
        <v>116.01296997070312</v>
      </c>
      <c r="ES1146">
        <v>69.594467163085938</v>
      </c>
      <c r="ET1146">
        <v>56.927532196044922</v>
      </c>
      <c r="EU1146">
        <v>47.597969055175781</v>
      </c>
      <c r="EV1146">
        <v>48.2021484375</v>
      </c>
      <c r="EW1146">
        <v>42.952068328857422</v>
      </c>
      <c r="EX1146">
        <v>42.765853881835938</v>
      </c>
      <c r="EY1146">
        <v>66.628074645996094</v>
      </c>
      <c r="EZ1146">
        <v>65.658966064453125</v>
      </c>
      <c r="FA1146">
        <v>64.818649291992188</v>
      </c>
      <c r="FB1146">
        <v>63.887504577636719</v>
      </c>
      <c r="FC1146">
        <v>63.065685272216797</v>
      </c>
      <c r="FD1146">
        <v>62.212741851806641</v>
      </c>
      <c r="FE1146">
        <v>61.553203582763672</v>
      </c>
      <c r="FF1146">
        <v>61.877967834472656</v>
      </c>
      <c r="FG1146">
        <v>63.427253723144531</v>
      </c>
      <c r="FH1146">
        <v>66.838394165039063</v>
      </c>
      <c r="FI1146">
        <v>70.728408813476562</v>
      </c>
      <c r="FJ1146">
        <v>74.342430114746094</v>
      </c>
      <c r="FK1146">
        <v>77.820487976074219</v>
      </c>
      <c r="FL1146">
        <v>80.417160034179687</v>
      </c>
      <c r="FM1146">
        <v>81.596351623535156</v>
      </c>
      <c r="FN1146">
        <v>82.100326538085938</v>
      </c>
      <c r="FO1146">
        <v>82.14251708984375</v>
      </c>
      <c r="FP1146">
        <v>81.30755615234375</v>
      </c>
      <c r="FQ1146">
        <v>80.025657653808594</v>
      </c>
      <c r="FR1146">
        <v>77.632339477539062</v>
      </c>
      <c r="FS1146">
        <v>74.30706787109375</v>
      </c>
      <c r="FT1146">
        <v>71.37957763671875</v>
      </c>
      <c r="FU1146">
        <v>69.540519714355469</v>
      </c>
      <c r="FV1146">
        <v>68.050285339355469</v>
      </c>
      <c r="FW1146">
        <v>1</v>
      </c>
    </row>
    <row r="1147" spans="1:179" x14ac:dyDescent="0.2">
      <c r="A1147" t="s">
        <v>241</v>
      </c>
      <c r="B1147" t="s">
        <v>248</v>
      </c>
      <c r="C1147" t="s">
        <v>217</v>
      </c>
      <c r="D1147" t="s">
        <v>40</v>
      </c>
      <c r="E1147" t="s">
        <v>250</v>
      </c>
      <c r="F1147" t="s">
        <v>225</v>
      </c>
      <c r="G1147" t="s">
        <v>10</v>
      </c>
      <c r="H1147">
        <v>708</v>
      </c>
      <c r="K1147">
        <v>488.60557651983856</v>
      </c>
      <c r="L1147">
        <v>483.21924173153059</v>
      </c>
      <c r="M1147">
        <v>477.73095238250772</v>
      </c>
      <c r="N1147">
        <v>479.16344451742742</v>
      </c>
      <c r="O1147">
        <v>485.43370047297634</v>
      </c>
      <c r="P1147">
        <v>503.54184690614181</v>
      </c>
      <c r="Q1147">
        <v>534.45263679755215</v>
      </c>
      <c r="R1147">
        <v>549.6403294285177</v>
      </c>
      <c r="S1147">
        <v>560.08363129360635</v>
      </c>
      <c r="T1147">
        <v>575.07767917316369</v>
      </c>
      <c r="U1147">
        <v>584.91485766842538</v>
      </c>
      <c r="V1147">
        <v>589.16700638524003</v>
      </c>
      <c r="W1147">
        <v>595.78475113295315</v>
      </c>
      <c r="X1147">
        <v>599.14540182403175</v>
      </c>
      <c r="Y1147">
        <v>599.62248087852572</v>
      </c>
      <c r="Z1147">
        <v>592.68255036552546</v>
      </c>
      <c r="AA1147">
        <v>587.31049719187843</v>
      </c>
      <c r="AB1147">
        <v>581.05186842817454</v>
      </c>
      <c r="AC1147">
        <v>564.16399891463413</v>
      </c>
      <c r="AD1147">
        <v>553.59266559233743</v>
      </c>
      <c r="AE1147">
        <v>550.54318909684707</v>
      </c>
      <c r="AF1147">
        <v>542.44238708582589</v>
      </c>
      <c r="AG1147">
        <v>525.70763147612854</v>
      </c>
      <c r="AH1147">
        <v>502.23712962070601</v>
      </c>
      <c r="AI1147">
        <v>-5.8562378883361816</v>
      </c>
      <c r="AJ1147">
        <v>-4.8698515892028809</v>
      </c>
      <c r="AK1147">
        <v>-5.652827262878418</v>
      </c>
      <c r="AL1147">
        <v>-5.471339225769043</v>
      </c>
      <c r="AM1147">
        <v>-7.2527503967285156</v>
      </c>
      <c r="AN1147">
        <v>-7.3326287269592285</v>
      </c>
      <c r="AO1147">
        <v>-7.5611133575439453</v>
      </c>
      <c r="AP1147">
        <v>-6.3282828330993652</v>
      </c>
      <c r="AQ1147">
        <v>-8.6148452758789063</v>
      </c>
      <c r="AR1147">
        <v>-7.722510814666748</v>
      </c>
      <c r="AS1147">
        <v>-5.5493717193603516</v>
      </c>
      <c r="AT1147">
        <v>-5.3413810729980469</v>
      </c>
      <c r="AU1147">
        <v>21.530132293701172</v>
      </c>
      <c r="AV1147">
        <v>64.205001831054687</v>
      </c>
      <c r="AW1147">
        <v>66.643592834472656</v>
      </c>
      <c r="AX1147">
        <v>65.960716247558594</v>
      </c>
      <c r="AY1147">
        <v>64.360198974609375</v>
      </c>
      <c r="AZ1147">
        <v>55.950435638427734</v>
      </c>
      <c r="BA1147">
        <v>25.986478805541992</v>
      </c>
      <c r="BB1147">
        <v>14.333171844482422</v>
      </c>
      <c r="BC1147">
        <v>6.6843409538269043</v>
      </c>
      <c r="BD1147">
        <v>6.9213910102844238</v>
      </c>
      <c r="BE1147">
        <v>4.225214958190918</v>
      </c>
      <c r="BF1147">
        <v>4.4495344161987305</v>
      </c>
      <c r="BG1147">
        <v>-0.83848792314529419</v>
      </c>
      <c r="BH1147">
        <v>-9.6851974725723267E-2</v>
      </c>
      <c r="BI1147">
        <v>-1.1889187097549438</v>
      </c>
      <c r="BJ1147">
        <v>-1.4220143556594849</v>
      </c>
      <c r="BK1147">
        <v>-2.9125549793243408</v>
      </c>
      <c r="BL1147">
        <v>-2.7588355541229248</v>
      </c>
      <c r="BM1147">
        <v>-2.5794119834899902</v>
      </c>
      <c r="BN1147">
        <v>-1.240386962890625</v>
      </c>
      <c r="BO1147">
        <v>-2.5200395584106445</v>
      </c>
      <c r="BP1147">
        <v>-1.4630967378616333</v>
      </c>
      <c r="BQ1147">
        <v>2.5368752479553223</v>
      </c>
      <c r="BR1147">
        <v>2.73500657081604</v>
      </c>
      <c r="BS1147">
        <v>34.045879364013672</v>
      </c>
      <c r="BT1147">
        <v>80.248214721679688</v>
      </c>
      <c r="BU1147">
        <v>82.955039978027344</v>
      </c>
      <c r="BV1147">
        <v>82.284248352050781</v>
      </c>
      <c r="BW1147">
        <v>81.095207214355469</v>
      </c>
      <c r="BX1147">
        <v>73.112228393554687</v>
      </c>
      <c r="BY1147">
        <v>38.530921936035156</v>
      </c>
      <c r="BZ1147">
        <v>26.649633407592773</v>
      </c>
      <c r="CA1147">
        <v>18.555578231811523</v>
      </c>
      <c r="CB1147">
        <v>18.898134231567383</v>
      </c>
      <c r="CC1147">
        <v>15.474050521850586</v>
      </c>
      <c r="CD1147">
        <v>15.577574729919434</v>
      </c>
      <c r="CE1147">
        <v>2.6367905139923096</v>
      </c>
      <c r="CF1147">
        <v>3.2089130878448486</v>
      </c>
      <c r="CG1147">
        <v>1.9027706384658813</v>
      </c>
      <c r="CH1147">
        <v>1.3825356960296631</v>
      </c>
      <c r="CI1147">
        <v>9.345090389251709E-2</v>
      </c>
      <c r="CJ1147">
        <v>0.40895950794219971</v>
      </c>
      <c r="CK1147">
        <v>0.87089937925338745</v>
      </c>
      <c r="CL1147">
        <v>2.2834739685058594</v>
      </c>
      <c r="CM1147">
        <v>1.7012041807174683</v>
      </c>
      <c r="CN1147">
        <v>2.8721544742584229</v>
      </c>
      <c r="CO1147">
        <v>8.137385368347168</v>
      </c>
      <c r="CP1147">
        <v>8.3286886215209961</v>
      </c>
      <c r="CQ1147">
        <v>42.714248657226563</v>
      </c>
      <c r="CR1147">
        <v>91.359695434570313</v>
      </c>
      <c r="CS1147">
        <v>94.252296447753906</v>
      </c>
      <c r="CT1147">
        <v>93.589874267578125</v>
      </c>
      <c r="CU1147">
        <v>92.685829162597656</v>
      </c>
      <c r="CV1147">
        <v>84.998428344726563</v>
      </c>
      <c r="CW1147">
        <v>47.219165802001953</v>
      </c>
      <c r="CX1147">
        <v>35.179977416992188</v>
      </c>
      <c r="CY1147">
        <v>26.777561187744141</v>
      </c>
      <c r="CZ1147">
        <v>27.193187713623047</v>
      </c>
      <c r="DA1147">
        <v>23.264961242675781</v>
      </c>
      <c r="DB1147">
        <v>23.284820556640625</v>
      </c>
      <c r="DC1147">
        <v>6.1120686531066895</v>
      </c>
      <c r="DD1147">
        <v>6.5146780014038086</v>
      </c>
      <c r="DE1147">
        <v>4.9944601058959961</v>
      </c>
      <c r="DF1147">
        <v>4.1870856285095215</v>
      </c>
      <c r="DG1147">
        <v>3.099456787109375</v>
      </c>
      <c r="DH1147">
        <v>3.5767545700073242</v>
      </c>
      <c r="DI1147">
        <v>4.3212108612060547</v>
      </c>
      <c r="DJ1147">
        <v>5.807335376739502</v>
      </c>
      <c r="DK1147">
        <v>5.922447681427002</v>
      </c>
      <c r="DL1147">
        <v>7.2074055671691895</v>
      </c>
      <c r="DM1147">
        <v>13.737895011901855</v>
      </c>
      <c r="DN1147">
        <v>13.922369956970215</v>
      </c>
      <c r="DO1147">
        <v>51.382614135742188</v>
      </c>
      <c r="DP1147">
        <v>102.47116851806641</v>
      </c>
      <c r="DQ1147">
        <v>105.54955291748047</v>
      </c>
      <c r="DR1147">
        <v>104.89550018310547</v>
      </c>
      <c r="DS1147">
        <v>104.27644348144531</v>
      </c>
      <c r="DT1147">
        <v>96.884635925292969</v>
      </c>
      <c r="DU1147">
        <v>55.907413482666016</v>
      </c>
      <c r="DV1147">
        <v>43.710323333740234</v>
      </c>
      <c r="DW1147">
        <v>34.999546051025391</v>
      </c>
      <c r="DX1147">
        <v>35.488243103027344</v>
      </c>
      <c r="DY1147">
        <v>31.055870056152344</v>
      </c>
      <c r="DZ1147">
        <v>30.992067337036133</v>
      </c>
      <c r="EA1147">
        <v>11.129818916320801</v>
      </c>
      <c r="EB1147">
        <v>11.287677764892578</v>
      </c>
      <c r="EC1147">
        <v>9.4583683013916016</v>
      </c>
      <c r="ED1147">
        <v>8.2364101409912109</v>
      </c>
      <c r="EE1147">
        <v>7.4396519660949707</v>
      </c>
      <c r="EF1147">
        <v>8.150547981262207</v>
      </c>
      <c r="EG1147">
        <v>9.3029117584228516</v>
      </c>
      <c r="EH1147">
        <v>10.895231246948242</v>
      </c>
      <c r="EI1147">
        <v>12.017252922058105</v>
      </c>
      <c r="EJ1147">
        <v>13.466819763183594</v>
      </c>
      <c r="EK1147">
        <v>21.824142456054688</v>
      </c>
      <c r="EL1147">
        <v>21.998758316040039</v>
      </c>
      <c r="EM1147">
        <v>63.898361206054688</v>
      </c>
      <c r="EN1147">
        <v>118.51438140869141</v>
      </c>
      <c r="EO1147">
        <v>121.86099243164062</v>
      </c>
      <c r="EP1147">
        <v>121.21902465820313</v>
      </c>
      <c r="EQ1147">
        <v>121.01145172119141</v>
      </c>
      <c r="ER1147">
        <v>114.04642486572266</v>
      </c>
      <c r="ES1147">
        <v>68.451858520507813</v>
      </c>
      <c r="ET1147">
        <v>56.026786804199219</v>
      </c>
      <c r="EU1147">
        <v>46.870780944824219</v>
      </c>
      <c r="EV1147">
        <v>47.464984893798828</v>
      </c>
      <c r="EW1147">
        <v>42.304706573486328</v>
      </c>
      <c r="EX1147">
        <v>42.120109558105469</v>
      </c>
      <c r="EY1147">
        <v>66.628074645996094</v>
      </c>
      <c r="EZ1147">
        <v>65.658958435058594</v>
      </c>
      <c r="FA1147">
        <v>64.818649291992188</v>
      </c>
      <c r="FB1147">
        <v>63.887504577636719</v>
      </c>
      <c r="FC1147">
        <v>63.065685272216797</v>
      </c>
      <c r="FD1147">
        <v>62.212741851806641</v>
      </c>
      <c r="FE1147">
        <v>61.553207397460937</v>
      </c>
      <c r="FF1147">
        <v>61.877971649169922</v>
      </c>
      <c r="FG1147">
        <v>63.427253723144531</v>
      </c>
      <c r="FH1147">
        <v>66.838394165039063</v>
      </c>
      <c r="FI1147">
        <v>70.728416442871094</v>
      </c>
      <c r="FJ1147">
        <v>74.342430114746094</v>
      </c>
      <c r="FK1147">
        <v>77.820487976074219</v>
      </c>
      <c r="FL1147">
        <v>80.417160034179687</v>
      </c>
      <c r="FM1147">
        <v>81.596351623535156</v>
      </c>
      <c r="FN1147">
        <v>82.100318908691406</v>
      </c>
      <c r="FO1147">
        <v>82.14251708984375</v>
      </c>
      <c r="FP1147">
        <v>81.307563781738281</v>
      </c>
      <c r="FQ1147">
        <v>80.025657653808594</v>
      </c>
      <c r="FR1147">
        <v>77.632339477539062</v>
      </c>
      <c r="FS1147">
        <v>74.307075500488281</v>
      </c>
      <c r="FT1147">
        <v>71.37957763671875</v>
      </c>
      <c r="FU1147">
        <v>69.540519714355469</v>
      </c>
      <c r="FV1147">
        <v>68.050285339355469</v>
      </c>
      <c r="FW1147">
        <v>1</v>
      </c>
    </row>
    <row r="1148" spans="1:179" x14ac:dyDescent="0.2">
      <c r="A1148" t="s">
        <v>241</v>
      </c>
      <c r="B1148" t="s">
        <v>248</v>
      </c>
      <c r="C1148" t="s">
        <v>217</v>
      </c>
      <c r="D1148" t="s">
        <v>41</v>
      </c>
      <c r="E1148">
        <v>2015</v>
      </c>
      <c r="F1148" t="s">
        <v>225</v>
      </c>
      <c r="G1148" t="s">
        <v>10</v>
      </c>
      <c r="H1148">
        <v>770</v>
      </c>
      <c r="K1148">
        <v>531.09991505355276</v>
      </c>
      <c r="L1148">
        <v>524.13060011935443</v>
      </c>
      <c r="M1148">
        <v>518.26506134643023</v>
      </c>
      <c r="N1148">
        <v>516.59491791305345</v>
      </c>
      <c r="O1148">
        <v>524.1017190529617</v>
      </c>
      <c r="P1148">
        <v>552.65111913673582</v>
      </c>
      <c r="Q1148">
        <v>604.54454993310651</v>
      </c>
      <c r="R1148">
        <v>619.61217706880518</v>
      </c>
      <c r="S1148">
        <v>632.50609437837966</v>
      </c>
      <c r="T1148">
        <v>646.39851453355573</v>
      </c>
      <c r="U1148">
        <v>661.24399025483467</v>
      </c>
      <c r="V1148">
        <v>670.79951664935561</v>
      </c>
      <c r="W1148">
        <v>671.18918412679386</v>
      </c>
      <c r="X1148">
        <v>674.85430516493727</v>
      </c>
      <c r="Y1148">
        <v>676.02660939783709</v>
      </c>
      <c r="Z1148">
        <v>671.77639080248173</v>
      </c>
      <c r="AA1148">
        <v>669.16217755529942</v>
      </c>
      <c r="AB1148">
        <v>659.66034302103571</v>
      </c>
      <c r="AC1148">
        <v>641.03967436767107</v>
      </c>
      <c r="AD1148">
        <v>636.47954762772724</v>
      </c>
      <c r="AE1148">
        <v>631.24226615684381</v>
      </c>
      <c r="AF1148">
        <v>615.87781567437389</v>
      </c>
      <c r="AG1148">
        <v>590.05619420929747</v>
      </c>
      <c r="AH1148">
        <v>554.18964153648153</v>
      </c>
      <c r="AI1148">
        <v>-5.9518918991088867</v>
      </c>
      <c r="AJ1148">
        <v>-4.3464393615722656</v>
      </c>
      <c r="AK1148">
        <v>-5.6572294235229492</v>
      </c>
      <c r="AL1148">
        <v>-5.4501709938049316</v>
      </c>
      <c r="AM1148">
        <v>-7.6340928077697754</v>
      </c>
      <c r="AN1148">
        <v>-7.6979203224182129</v>
      </c>
      <c r="AO1148">
        <v>-8.2443456649780273</v>
      </c>
      <c r="AP1148">
        <v>-7.3274917602539062</v>
      </c>
      <c r="AQ1148">
        <v>-10.175083160400391</v>
      </c>
      <c r="AR1148">
        <v>-9.5644941329956055</v>
      </c>
      <c r="AS1148">
        <v>-6.9635295867919922</v>
      </c>
      <c r="AT1148">
        <v>-6.5814995765686035</v>
      </c>
      <c r="AU1148">
        <v>26.469234466552734</v>
      </c>
      <c r="AV1148">
        <v>76.456222534179688</v>
      </c>
      <c r="AW1148">
        <v>78.715438842773437</v>
      </c>
      <c r="AX1148">
        <v>78.583366394042969</v>
      </c>
      <c r="AY1148">
        <v>76.655158996582031</v>
      </c>
      <c r="AZ1148">
        <v>66.134033203125</v>
      </c>
      <c r="BA1148">
        <v>29.826759338378906</v>
      </c>
      <c r="BB1148">
        <v>16.24354362487793</v>
      </c>
      <c r="BC1148">
        <v>7.1087450981140137</v>
      </c>
      <c r="BD1148">
        <v>7.3392143249511719</v>
      </c>
      <c r="BE1148">
        <v>4.5960712432861328</v>
      </c>
      <c r="BF1148">
        <v>4.6159954071044922</v>
      </c>
      <c r="BG1148">
        <v>-0.59362924098968506</v>
      </c>
      <c r="BH1148">
        <v>0.68768805265426636</v>
      </c>
      <c r="BI1148">
        <v>-0.79682987928390503</v>
      </c>
      <c r="BJ1148">
        <v>-0.9988095760345459</v>
      </c>
      <c r="BK1148">
        <v>-2.9243268966674805</v>
      </c>
      <c r="BL1148">
        <v>-2.7132837772369385</v>
      </c>
      <c r="BM1148">
        <v>-2.7817442417144775</v>
      </c>
      <c r="BN1148">
        <v>-1.7287675142288208</v>
      </c>
      <c r="BO1148">
        <v>-3.552562952041626</v>
      </c>
      <c r="BP1148">
        <v>-2.7586362361907959</v>
      </c>
      <c r="BQ1148">
        <v>1.7333340644836426</v>
      </c>
      <c r="BR1148">
        <v>2.146249532699585</v>
      </c>
      <c r="BS1148">
        <v>41.292736053466797</v>
      </c>
      <c r="BT1148">
        <v>95.893951416015625</v>
      </c>
      <c r="BU1148">
        <v>97.9561767578125</v>
      </c>
      <c r="BV1148">
        <v>98.361488342285156</v>
      </c>
      <c r="BW1148">
        <v>97.09844970703125</v>
      </c>
      <c r="BX1148">
        <v>86.711166381835938</v>
      </c>
      <c r="BY1148">
        <v>43.136974334716797</v>
      </c>
      <c r="BZ1148">
        <v>29.289777755737305</v>
      </c>
      <c r="CA1148">
        <v>19.597202301025391</v>
      </c>
      <c r="CB1148">
        <v>19.929971694946289</v>
      </c>
      <c r="CC1148">
        <v>16.478940963745117</v>
      </c>
      <c r="CD1148">
        <v>16.545631408691406</v>
      </c>
      <c r="CE1148">
        <v>3.1174869537353516</v>
      </c>
      <c r="CF1148">
        <v>4.174309253692627</v>
      </c>
      <c r="CG1148">
        <v>2.5694680213928223</v>
      </c>
      <c r="CH1148">
        <v>2.0841896533966064</v>
      </c>
      <c r="CI1148">
        <v>0.33764269948005676</v>
      </c>
      <c r="CJ1148">
        <v>0.73906052112579346</v>
      </c>
      <c r="CK1148">
        <v>1.0016363859176636</v>
      </c>
      <c r="CL1148">
        <v>2.1488916873931885</v>
      </c>
      <c r="CM1148">
        <v>1.0341740846633911</v>
      </c>
      <c r="CN1148">
        <v>1.9550801515579224</v>
      </c>
      <c r="CO1148">
        <v>7.7567553520202637</v>
      </c>
      <c r="CP1148">
        <v>8.1910619735717773</v>
      </c>
      <c r="CQ1148">
        <v>51.5594482421875</v>
      </c>
      <c r="CR1148">
        <v>109.35646820068359</v>
      </c>
      <c r="CS1148">
        <v>111.28224945068359</v>
      </c>
      <c r="CT1148">
        <v>112.05976104736328</v>
      </c>
      <c r="CU1148">
        <v>111.25741577148437</v>
      </c>
      <c r="CV1148">
        <v>100.96282958984375</v>
      </c>
      <c r="CW1148">
        <v>52.355587005615234</v>
      </c>
      <c r="CX1148">
        <v>38.3255615234375</v>
      </c>
      <c r="CY1148">
        <v>28.246669769287109</v>
      </c>
      <c r="CZ1148">
        <v>28.650291442871094</v>
      </c>
      <c r="DA1148">
        <v>24.708980560302734</v>
      </c>
      <c r="DB1148">
        <v>24.808061599731445</v>
      </c>
      <c r="DC1148">
        <v>6.8286032676696777</v>
      </c>
      <c r="DD1148">
        <v>7.6609306335449219</v>
      </c>
      <c r="DE1148">
        <v>5.9357662200927734</v>
      </c>
      <c r="DF1148">
        <v>5.1671886444091797</v>
      </c>
      <c r="DG1148">
        <v>3.5996122360229492</v>
      </c>
      <c r="DH1148">
        <v>4.1914048194885254</v>
      </c>
      <c r="DI1148">
        <v>4.7850170135498047</v>
      </c>
      <c r="DJ1148">
        <v>6.0265507698059082</v>
      </c>
      <c r="DK1148">
        <v>5.6209111213684082</v>
      </c>
      <c r="DL1148">
        <v>6.6687965393066406</v>
      </c>
      <c r="DM1148">
        <v>13.780177116394043</v>
      </c>
      <c r="DN1148">
        <v>14.235874176025391</v>
      </c>
      <c r="DO1148">
        <v>61.826164245605469</v>
      </c>
      <c r="DP1148">
        <v>122.81897735595703</v>
      </c>
      <c r="DQ1148">
        <v>124.60832977294922</v>
      </c>
      <c r="DR1148">
        <v>125.75802612304687</v>
      </c>
      <c r="DS1148">
        <v>125.4163818359375</v>
      </c>
      <c r="DT1148">
        <v>115.21449279785156</v>
      </c>
      <c r="DU1148">
        <v>61.574199676513672</v>
      </c>
      <c r="DV1148">
        <v>47.361343383789063</v>
      </c>
      <c r="DW1148">
        <v>36.896137237548828</v>
      </c>
      <c r="DX1148">
        <v>37.370613098144531</v>
      </c>
      <c r="DY1148">
        <v>32.939022064208984</v>
      </c>
      <c r="DZ1148">
        <v>33.070491790771484</v>
      </c>
      <c r="EA1148">
        <v>12.18686580657959</v>
      </c>
      <c r="EB1148">
        <v>12.69505786895752</v>
      </c>
      <c r="EC1148">
        <v>10.796165466308594</v>
      </c>
      <c r="ED1148">
        <v>9.6185503005981445</v>
      </c>
      <c r="EE1148">
        <v>8.3093786239624023</v>
      </c>
      <c r="EF1148">
        <v>9.1760416030883789</v>
      </c>
      <c r="EG1148">
        <v>10.247617721557617</v>
      </c>
      <c r="EH1148">
        <v>11.625274658203125</v>
      </c>
      <c r="EI1148">
        <v>12.243431091308594</v>
      </c>
      <c r="EJ1148">
        <v>13.474654197692871</v>
      </c>
      <c r="EK1148">
        <v>22.477041244506836</v>
      </c>
      <c r="EL1148">
        <v>22.963623046875</v>
      </c>
      <c r="EM1148">
        <v>76.649665832519531</v>
      </c>
      <c r="EN1148">
        <v>142.2567138671875</v>
      </c>
      <c r="EO1148">
        <v>143.84906005859375</v>
      </c>
      <c r="EP1148">
        <v>145.53614807128906</v>
      </c>
      <c r="EQ1148">
        <v>145.85968017578125</v>
      </c>
      <c r="ER1148">
        <v>135.7916259765625</v>
      </c>
      <c r="ES1148">
        <v>74.884414672851563</v>
      </c>
      <c r="ET1148">
        <v>60.407577514648438</v>
      </c>
      <c r="EU1148">
        <v>49.384597778320312</v>
      </c>
      <c r="EV1148">
        <v>49.961368560791016</v>
      </c>
      <c r="EW1148">
        <v>44.821891784667969</v>
      </c>
      <c r="EX1148">
        <v>45.000125885009766</v>
      </c>
      <c r="EY1148">
        <v>71.095787048339844</v>
      </c>
      <c r="EZ1148">
        <v>69.912315368652344</v>
      </c>
      <c r="FA1148">
        <v>68.944656372070312</v>
      </c>
      <c r="FB1148">
        <v>67.741661071777344</v>
      </c>
      <c r="FC1148">
        <v>66.705635070800781</v>
      </c>
      <c r="FD1148">
        <v>65.465126037597656</v>
      </c>
      <c r="FE1148">
        <v>64.563743591308594</v>
      </c>
      <c r="FF1148">
        <v>65.233833312988281</v>
      </c>
      <c r="FG1148">
        <v>68.129707336425781</v>
      </c>
      <c r="FH1148">
        <v>72.587127685546875</v>
      </c>
      <c r="FI1148">
        <v>77.085662841796875</v>
      </c>
      <c r="FJ1148">
        <v>81.083511352539062</v>
      </c>
      <c r="FK1148">
        <v>83.898956298828125</v>
      </c>
      <c r="FL1148">
        <v>85.720428466796875</v>
      </c>
      <c r="FM1148">
        <v>87.23382568359375</v>
      </c>
      <c r="FN1148">
        <v>87.856689453125</v>
      </c>
      <c r="FO1148">
        <v>88.23846435546875</v>
      </c>
      <c r="FP1148">
        <v>87.867424011230469</v>
      </c>
      <c r="FQ1148">
        <v>87.187095642089844</v>
      </c>
      <c r="FR1148">
        <v>85.137397766113281</v>
      </c>
      <c r="FS1148">
        <v>82.023468017578125</v>
      </c>
      <c r="FT1148">
        <v>78.070304870605469</v>
      </c>
      <c r="FU1148">
        <v>75.676811218261719</v>
      </c>
      <c r="FV1148">
        <v>73.857627868652344</v>
      </c>
      <c r="FW1148">
        <v>1</v>
      </c>
    </row>
    <row r="1149" spans="1:179" x14ac:dyDescent="0.2">
      <c r="A1149" t="s">
        <v>241</v>
      </c>
      <c r="B1149" t="s">
        <v>248</v>
      </c>
      <c r="C1149" t="s">
        <v>217</v>
      </c>
      <c r="D1149" t="s">
        <v>41</v>
      </c>
      <c r="E1149">
        <v>2016</v>
      </c>
      <c r="F1149" t="s">
        <v>225</v>
      </c>
      <c r="G1149" t="s">
        <v>10</v>
      </c>
      <c r="H1149">
        <v>723</v>
      </c>
      <c r="K1149">
        <v>498.68212552468304</v>
      </c>
      <c r="L1149">
        <v>492.13821038829599</v>
      </c>
      <c r="M1149">
        <v>486.63069805881412</v>
      </c>
      <c r="N1149">
        <v>485.06249848998675</v>
      </c>
      <c r="O1149">
        <v>492.11109227020364</v>
      </c>
      <c r="P1149">
        <v>518.91786660520245</v>
      </c>
      <c r="Q1149">
        <v>567.64377623822816</v>
      </c>
      <c r="R1149">
        <v>581.79169111605938</v>
      </c>
      <c r="S1149">
        <v>593.89857715447215</v>
      </c>
      <c r="T1149">
        <v>606.94301838204933</v>
      </c>
      <c r="U1149">
        <v>620.88234161093033</v>
      </c>
      <c r="V1149">
        <v>629.85460852051938</v>
      </c>
      <c r="W1149">
        <v>630.22049102493281</v>
      </c>
      <c r="X1149">
        <v>633.6618968377079</v>
      </c>
      <c r="Y1149">
        <v>634.76264477948325</v>
      </c>
      <c r="Z1149">
        <v>630.77185504337479</v>
      </c>
      <c r="AA1149">
        <v>628.31721062512543</v>
      </c>
      <c r="AB1149">
        <v>619.39535817362162</v>
      </c>
      <c r="AC1149">
        <v>601.91127574525194</v>
      </c>
      <c r="AD1149">
        <v>597.62949432766413</v>
      </c>
      <c r="AE1149">
        <v>592.71189101754499</v>
      </c>
      <c r="AF1149">
        <v>578.2852706786307</v>
      </c>
      <c r="AG1149">
        <v>554.03977425652283</v>
      </c>
      <c r="AH1149">
        <v>520.36247890479285</v>
      </c>
      <c r="AI1149">
        <v>-5.8610291481018066</v>
      </c>
      <c r="AJ1149">
        <v>-4.3370919227600098</v>
      </c>
      <c r="AK1149">
        <v>-5.5590395927429199</v>
      </c>
      <c r="AL1149">
        <v>-5.3438229560852051</v>
      </c>
      <c r="AM1149">
        <v>-7.4075779914855957</v>
      </c>
      <c r="AN1149">
        <v>-7.4814853668212891</v>
      </c>
      <c r="AO1149">
        <v>-8.0188579559326172</v>
      </c>
      <c r="AP1149">
        <v>-7.1648902893066406</v>
      </c>
      <c r="AQ1149">
        <v>-9.8907203674316406</v>
      </c>
      <c r="AR1149">
        <v>-9.3267240524291992</v>
      </c>
      <c r="AS1149">
        <v>-6.9806652069091797</v>
      </c>
      <c r="AT1149">
        <v>-6.6235241889953613</v>
      </c>
      <c r="AU1149">
        <v>24.099893569946289</v>
      </c>
      <c r="AV1149">
        <v>70.801124572753906</v>
      </c>
      <c r="AW1149">
        <v>72.932456970214844</v>
      </c>
      <c r="AX1149">
        <v>72.7811279296875</v>
      </c>
      <c r="AY1149">
        <v>70.936782836914062</v>
      </c>
      <c r="AZ1149">
        <v>61.051055908203125</v>
      </c>
      <c r="BA1149">
        <v>27.329423904418945</v>
      </c>
      <c r="BB1149">
        <v>14.588732719421387</v>
      </c>
      <c r="BC1149">
        <v>6.0398736000061035</v>
      </c>
      <c r="BD1149">
        <v>6.2510738372802734</v>
      </c>
      <c r="BE1149">
        <v>3.7113606929779053</v>
      </c>
      <c r="BF1149">
        <v>3.7276914119720459</v>
      </c>
      <c r="BG1149">
        <v>-0.66887271404266357</v>
      </c>
      <c r="BH1149">
        <v>0.54097771644592285</v>
      </c>
      <c r="BI1149">
        <v>-0.849312424659729</v>
      </c>
      <c r="BJ1149">
        <v>-1.0304535627365112</v>
      </c>
      <c r="BK1149">
        <v>-2.8438150882720947</v>
      </c>
      <c r="BL1149">
        <v>-2.6513724327087402</v>
      </c>
      <c r="BM1149">
        <v>-2.7255983352661133</v>
      </c>
      <c r="BN1149">
        <v>-1.7397264242172241</v>
      </c>
      <c r="BO1149">
        <v>-3.473499059677124</v>
      </c>
      <c r="BP1149">
        <v>-2.7318475246429443</v>
      </c>
      <c r="BQ1149">
        <v>1.4465956687927246</v>
      </c>
      <c r="BR1149">
        <v>1.8336647748947144</v>
      </c>
      <c r="BS1149">
        <v>38.4638671875</v>
      </c>
      <c r="BT1149">
        <v>89.636283874511719</v>
      </c>
      <c r="BU1149">
        <v>91.576728820800781</v>
      </c>
      <c r="BV1149">
        <v>91.946128845214844</v>
      </c>
      <c r="BW1149">
        <v>90.746337890625</v>
      </c>
      <c r="BX1149">
        <v>80.990303039550781</v>
      </c>
      <c r="BY1149">
        <v>40.227020263671875</v>
      </c>
      <c r="BZ1149">
        <v>27.230535507202148</v>
      </c>
      <c r="CA1149">
        <v>18.141189575195313</v>
      </c>
      <c r="CB1149">
        <v>18.451517105102539</v>
      </c>
      <c r="CC1149">
        <v>15.225862503051758</v>
      </c>
      <c r="CD1149">
        <v>15.287508964538574</v>
      </c>
      <c r="CE1149">
        <v>2.9271988868713379</v>
      </c>
      <c r="CF1149">
        <v>3.9195139408111572</v>
      </c>
      <c r="CG1149">
        <v>2.412630558013916</v>
      </c>
      <c r="CH1149">
        <v>1.9569729566574097</v>
      </c>
      <c r="CI1149">
        <v>0.31703335046768188</v>
      </c>
      <c r="CJ1149">
        <v>0.69394898414611816</v>
      </c>
      <c r="CK1149">
        <v>0.94049757719039917</v>
      </c>
      <c r="CL1149">
        <v>2.0177254676818848</v>
      </c>
      <c r="CM1149">
        <v>0.97104912996292114</v>
      </c>
      <c r="CN1149">
        <v>1.8357439041137695</v>
      </c>
      <c r="CO1149">
        <v>7.2832908630371094</v>
      </c>
      <c r="CP1149">
        <v>7.6910881996154785</v>
      </c>
      <c r="CQ1149">
        <v>48.412315368652344</v>
      </c>
      <c r="CR1149">
        <v>102.68145751953125</v>
      </c>
      <c r="CS1149">
        <v>104.48970031738281</v>
      </c>
      <c r="CT1149">
        <v>105.21974945068359</v>
      </c>
      <c r="CU1149">
        <v>104.46637725830078</v>
      </c>
      <c r="CV1149">
        <v>94.800163269042969</v>
      </c>
      <c r="CW1149">
        <v>49.159854888916016</v>
      </c>
      <c r="CX1149">
        <v>35.986209869384766</v>
      </c>
      <c r="CY1149">
        <v>26.522523880004883</v>
      </c>
      <c r="CZ1149">
        <v>26.901508331298828</v>
      </c>
      <c r="DA1149">
        <v>23.200771331787109</v>
      </c>
      <c r="DB1149">
        <v>23.293802261352539</v>
      </c>
      <c r="DC1149">
        <v>6.5232706069946289</v>
      </c>
      <c r="DD1149">
        <v>7.2980499267578125</v>
      </c>
      <c r="DE1149">
        <v>5.6745734214782715</v>
      </c>
      <c r="DF1149">
        <v>4.944399356842041</v>
      </c>
      <c r="DG1149">
        <v>3.4778816699981689</v>
      </c>
      <c r="DH1149">
        <v>4.0392704010009766</v>
      </c>
      <c r="DI1149">
        <v>4.6065936088562012</v>
      </c>
      <c r="DJ1149">
        <v>5.7751774787902832</v>
      </c>
      <c r="DK1149">
        <v>5.4155974388122559</v>
      </c>
      <c r="DL1149">
        <v>6.4033355712890625</v>
      </c>
      <c r="DM1149">
        <v>13.119986534118652</v>
      </c>
      <c r="DN1149">
        <v>13.548511505126953</v>
      </c>
      <c r="DO1149">
        <v>58.360759735107422</v>
      </c>
      <c r="DP1149">
        <v>115.72663879394531</v>
      </c>
      <c r="DQ1149">
        <v>117.40266418457031</v>
      </c>
      <c r="DR1149">
        <v>118.49337005615234</v>
      </c>
      <c r="DS1149">
        <v>118.18641662597656</v>
      </c>
      <c r="DT1149">
        <v>108.61002349853516</v>
      </c>
      <c r="DU1149">
        <v>58.092689514160156</v>
      </c>
      <c r="DV1149">
        <v>44.74188232421875</v>
      </c>
      <c r="DW1149">
        <v>34.903858184814453</v>
      </c>
      <c r="DX1149">
        <v>35.351497650146484</v>
      </c>
      <c r="DY1149">
        <v>31.175680160522461</v>
      </c>
      <c r="DZ1149">
        <v>31.30009651184082</v>
      </c>
      <c r="EA1149">
        <v>11.715426445007324</v>
      </c>
      <c r="EB1149">
        <v>12.176119804382324</v>
      </c>
      <c r="EC1149">
        <v>10.38430118560791</v>
      </c>
      <c r="ED1149">
        <v>9.2577686309814453</v>
      </c>
      <c r="EE1149">
        <v>8.0416450500488281</v>
      </c>
      <c r="EF1149">
        <v>8.8693838119506836</v>
      </c>
      <c r="EG1149">
        <v>9.8998537063598633</v>
      </c>
      <c r="EH1149">
        <v>11.20034122467041</v>
      </c>
      <c r="EI1149">
        <v>11.832818984985352</v>
      </c>
      <c r="EJ1149">
        <v>12.998211860656738</v>
      </c>
      <c r="EK1149">
        <v>21.547246932983398</v>
      </c>
      <c r="EL1149">
        <v>22.005699157714844</v>
      </c>
      <c r="EM1149">
        <v>72.7247314453125</v>
      </c>
      <c r="EN1149">
        <v>134.56179809570312</v>
      </c>
      <c r="EO1149">
        <v>136.04693603515625</v>
      </c>
      <c r="EP1149">
        <v>137.65837097167969</v>
      </c>
      <c r="EQ1149">
        <v>137.9959716796875</v>
      </c>
      <c r="ER1149">
        <v>128.54927062988281</v>
      </c>
      <c r="ES1149">
        <v>70.990287780761719</v>
      </c>
      <c r="ET1149">
        <v>57.383682250976563</v>
      </c>
      <c r="EU1149">
        <v>47.005172729492188</v>
      </c>
      <c r="EV1149">
        <v>47.55194091796875</v>
      </c>
      <c r="EW1149">
        <v>42.690181732177734</v>
      </c>
      <c r="EX1149">
        <v>42.859912872314453</v>
      </c>
      <c r="EY1149">
        <v>71.095787048339844</v>
      </c>
      <c r="EZ1149">
        <v>69.912315368652344</v>
      </c>
      <c r="FA1149">
        <v>68.944656372070312</v>
      </c>
      <c r="FB1149">
        <v>67.741661071777344</v>
      </c>
      <c r="FC1149">
        <v>66.70562744140625</v>
      </c>
      <c r="FD1149">
        <v>65.465126037597656</v>
      </c>
      <c r="FE1149">
        <v>64.563743591308594</v>
      </c>
      <c r="FF1149">
        <v>65.233833312988281</v>
      </c>
      <c r="FG1149">
        <v>68.129707336425781</v>
      </c>
      <c r="FH1149">
        <v>72.587127685546875</v>
      </c>
      <c r="FI1149">
        <v>77.085662841796875</v>
      </c>
      <c r="FJ1149">
        <v>81.083511352539062</v>
      </c>
      <c r="FK1149">
        <v>83.898956298828125</v>
      </c>
      <c r="FL1149">
        <v>85.720420837402344</v>
      </c>
      <c r="FM1149">
        <v>87.23382568359375</v>
      </c>
      <c r="FN1149">
        <v>87.856689453125</v>
      </c>
      <c r="FO1149">
        <v>88.23846435546875</v>
      </c>
      <c r="FP1149">
        <v>87.867424011230469</v>
      </c>
      <c r="FQ1149">
        <v>87.187088012695313</v>
      </c>
      <c r="FR1149">
        <v>85.137405395507813</v>
      </c>
      <c r="FS1149">
        <v>82.023468017578125</v>
      </c>
      <c r="FT1149">
        <v>78.070304870605469</v>
      </c>
      <c r="FU1149">
        <v>75.676811218261719</v>
      </c>
      <c r="FV1149">
        <v>73.857635498046875</v>
      </c>
      <c r="FW1149">
        <v>1</v>
      </c>
    </row>
    <row r="1150" spans="1:179" x14ac:dyDescent="0.2">
      <c r="A1150" t="s">
        <v>241</v>
      </c>
      <c r="B1150" t="s">
        <v>248</v>
      </c>
      <c r="C1150" t="s">
        <v>217</v>
      </c>
      <c r="D1150" t="s">
        <v>41</v>
      </c>
      <c r="E1150" t="s">
        <v>250</v>
      </c>
      <c r="F1150" t="s">
        <v>225</v>
      </c>
      <c r="G1150" t="s">
        <v>10</v>
      </c>
      <c r="H1150">
        <v>709</v>
      </c>
      <c r="K1150">
        <v>489.02578326816194</v>
      </c>
      <c r="L1150">
        <v>482.60858265622232</v>
      </c>
      <c r="M1150">
        <v>477.20771617629714</v>
      </c>
      <c r="N1150">
        <v>475.66988287335369</v>
      </c>
      <c r="O1150">
        <v>482.58198993714535</v>
      </c>
      <c r="P1150">
        <v>508.86968600778323</v>
      </c>
      <c r="Q1150">
        <v>556.65208201996586</v>
      </c>
      <c r="R1150">
        <v>570.52604098764868</v>
      </c>
      <c r="S1150">
        <v>582.3984929272176</v>
      </c>
      <c r="T1150">
        <v>595.19034530968543</v>
      </c>
      <c r="U1150">
        <v>608.85975133246518</v>
      </c>
      <c r="V1150">
        <v>617.65828177184062</v>
      </c>
      <c r="W1150">
        <v>618.01707939796393</v>
      </c>
      <c r="X1150">
        <v>621.39184660385899</v>
      </c>
      <c r="Y1150">
        <v>622.47128004499825</v>
      </c>
      <c r="Z1150">
        <v>618.55776710706562</v>
      </c>
      <c r="AA1150">
        <v>616.15065393352552</v>
      </c>
      <c r="AB1150">
        <v>607.40156143939953</v>
      </c>
      <c r="AC1150">
        <v>590.25603499067051</v>
      </c>
      <c r="AD1150">
        <v>586.05716416952475</v>
      </c>
      <c r="AE1150">
        <v>581.23478378876462</v>
      </c>
      <c r="AF1150">
        <v>567.08751648256566</v>
      </c>
      <c r="AG1150">
        <v>543.31150285473893</v>
      </c>
      <c r="AH1150">
        <v>510.28632436354491</v>
      </c>
      <c r="AI1150">
        <v>-5.8322086334228516</v>
      </c>
      <c r="AJ1150">
        <v>-4.3326587677001953</v>
      </c>
      <c r="AK1150">
        <v>-5.5281996726989746</v>
      </c>
      <c r="AL1150">
        <v>-5.3106865882873535</v>
      </c>
      <c r="AM1150">
        <v>-7.3385634422302246</v>
      </c>
      <c r="AN1150">
        <v>-7.4153823852539062</v>
      </c>
      <c r="AO1150">
        <v>-7.9499025344848633</v>
      </c>
      <c r="AP1150">
        <v>-7.1146211624145508</v>
      </c>
      <c r="AQ1150">
        <v>-9.8038473129272461</v>
      </c>
      <c r="AR1150">
        <v>-9.2536687850952148</v>
      </c>
      <c r="AS1150">
        <v>-6.9829201698303223</v>
      </c>
      <c r="AT1150">
        <v>-6.6331820487976074</v>
      </c>
      <c r="AU1150">
        <v>23.398992538452148</v>
      </c>
      <c r="AV1150">
        <v>69.123001098632812</v>
      </c>
      <c r="AW1150">
        <v>71.216171264648438</v>
      </c>
      <c r="AX1150">
        <v>71.059280395507813</v>
      </c>
      <c r="AY1150">
        <v>69.240142822265625</v>
      </c>
      <c r="AZ1150">
        <v>59.543724060058594</v>
      </c>
      <c r="BA1150">
        <v>26.589897155761719</v>
      </c>
      <c r="BB1150">
        <v>14.100088119506836</v>
      </c>
      <c r="BC1150">
        <v>5.7255797386169434</v>
      </c>
      <c r="BD1150">
        <v>5.9310731887817383</v>
      </c>
      <c r="BE1150">
        <v>3.4517233371734619</v>
      </c>
      <c r="BF1150">
        <v>3.4669992923736572</v>
      </c>
      <c r="BG1150">
        <v>-0.69056755304336548</v>
      </c>
      <c r="BH1150">
        <v>0.49795150756835938</v>
      </c>
      <c r="BI1150">
        <v>-0.86429399251937866</v>
      </c>
      <c r="BJ1150">
        <v>-1.0392826795578003</v>
      </c>
      <c r="BK1150">
        <v>-2.8192017078399658</v>
      </c>
      <c r="BL1150">
        <v>-2.6322627067565918</v>
      </c>
      <c r="BM1150">
        <v>-2.708141565322876</v>
      </c>
      <c r="BN1150">
        <v>-1.7422398328781128</v>
      </c>
      <c r="BO1150">
        <v>-3.4490599632263184</v>
      </c>
      <c r="BP1150">
        <v>-2.7229552268981934</v>
      </c>
      <c r="BQ1150">
        <v>1.3623504638671875</v>
      </c>
      <c r="BR1150">
        <v>1.7417250871658325</v>
      </c>
      <c r="BS1150">
        <v>37.623218536376953</v>
      </c>
      <c r="BT1150">
        <v>87.774909973144531</v>
      </c>
      <c r="BU1150">
        <v>89.679054260253906</v>
      </c>
      <c r="BV1150">
        <v>90.037826538085937</v>
      </c>
      <c r="BW1150">
        <v>88.856971740722656</v>
      </c>
      <c r="BX1150">
        <v>79.288978576660156</v>
      </c>
      <c r="BY1150">
        <v>39.362010955810547</v>
      </c>
      <c r="BZ1150">
        <v>26.618894577026367</v>
      </c>
      <c r="CA1150">
        <v>17.709157943725586</v>
      </c>
      <c r="CB1150">
        <v>18.012815475463867</v>
      </c>
      <c r="CC1150">
        <v>14.854198455810547</v>
      </c>
      <c r="CD1150">
        <v>14.914348602294922</v>
      </c>
      <c r="CE1150">
        <v>2.8705172538757324</v>
      </c>
      <c r="CF1150">
        <v>3.8436174392700195</v>
      </c>
      <c r="CG1150">
        <v>2.365912914276123</v>
      </c>
      <c r="CH1150">
        <v>1.9190784692764282</v>
      </c>
      <c r="CI1150">
        <v>0.31089439988136292</v>
      </c>
      <c r="CJ1150">
        <v>0.68051159381866455</v>
      </c>
      <c r="CK1150">
        <v>0.92228609323501587</v>
      </c>
      <c r="CL1150">
        <v>1.9786549806594849</v>
      </c>
      <c r="CM1150">
        <v>0.95224624872207642</v>
      </c>
      <c r="CN1150">
        <v>1.8001973628997803</v>
      </c>
      <c r="CO1150">
        <v>7.1422595977783203</v>
      </c>
      <c r="CP1150">
        <v>7.5421600341796875</v>
      </c>
      <c r="CQ1150">
        <v>47.474872589111328</v>
      </c>
      <c r="CR1150">
        <v>100.69316864013672</v>
      </c>
      <c r="CS1150">
        <v>102.46639251708984</v>
      </c>
      <c r="CT1150">
        <v>103.18230438232422</v>
      </c>
      <c r="CU1150">
        <v>102.44351959228516</v>
      </c>
      <c r="CV1150">
        <v>92.9644775390625</v>
      </c>
      <c r="CW1150">
        <v>48.207939147949219</v>
      </c>
      <c r="CX1150">
        <v>35.289382934570313</v>
      </c>
      <c r="CY1150">
        <v>26.008949279785156</v>
      </c>
      <c r="CZ1150">
        <v>26.380594253540039</v>
      </c>
      <c r="DA1150">
        <v>22.751518249511719</v>
      </c>
      <c r="DB1150">
        <v>22.842748641967773</v>
      </c>
      <c r="DC1150">
        <v>6.4316020011901855</v>
      </c>
      <c r="DD1150">
        <v>7.1892833709716797</v>
      </c>
      <c r="DE1150">
        <v>5.5961194038391113</v>
      </c>
      <c r="DF1150">
        <v>4.8774394989013672</v>
      </c>
      <c r="DG1150">
        <v>3.4409904479980469</v>
      </c>
      <c r="DH1150">
        <v>3.9932858943939209</v>
      </c>
      <c r="DI1150">
        <v>4.5527138710021973</v>
      </c>
      <c r="DJ1150">
        <v>5.699549674987793</v>
      </c>
      <c r="DK1150">
        <v>5.3535528182983398</v>
      </c>
      <c r="DL1150">
        <v>6.3233499526977539</v>
      </c>
      <c r="DM1150">
        <v>12.922168731689453</v>
      </c>
      <c r="DN1150">
        <v>13.342595100402832</v>
      </c>
      <c r="DO1150">
        <v>57.326526641845703</v>
      </c>
      <c r="DP1150">
        <v>113.61141967773437</v>
      </c>
      <c r="DQ1150">
        <v>115.25372314453125</v>
      </c>
      <c r="DR1150">
        <v>116.3267822265625</v>
      </c>
      <c r="DS1150">
        <v>116.03007507324219</v>
      </c>
      <c r="DT1150">
        <v>106.63998413085937</v>
      </c>
      <c r="DU1150">
        <v>57.053863525390625</v>
      </c>
      <c r="DV1150">
        <v>43.959869384765625</v>
      </c>
      <c r="DW1150">
        <v>34.308738708496094</v>
      </c>
      <c r="DX1150">
        <v>34.748371124267578</v>
      </c>
      <c r="DY1150">
        <v>30.648838043212891</v>
      </c>
      <c r="DZ1150">
        <v>30.771148681640625</v>
      </c>
      <c r="EA1150">
        <v>11.573243141174316</v>
      </c>
      <c r="EB1150">
        <v>12.019893646240234</v>
      </c>
      <c r="EC1150">
        <v>10.260025024414062</v>
      </c>
      <c r="ED1150">
        <v>9.1488437652587891</v>
      </c>
      <c r="EE1150">
        <v>7.9603519439697266</v>
      </c>
      <c r="EF1150">
        <v>8.7764053344726563</v>
      </c>
      <c r="EG1150">
        <v>9.7944746017456055</v>
      </c>
      <c r="EH1150">
        <v>11.071930885314941</v>
      </c>
      <c r="EI1150">
        <v>11.708339691162109</v>
      </c>
      <c r="EJ1150">
        <v>12.854063987731934</v>
      </c>
      <c r="EK1150">
        <v>21.267438888549805</v>
      </c>
      <c r="EL1150">
        <v>21.717502593994141</v>
      </c>
      <c r="EM1150">
        <v>71.550750732421875</v>
      </c>
      <c r="EN1150">
        <v>132.26333618164062</v>
      </c>
      <c r="EO1150">
        <v>133.71661376953125</v>
      </c>
      <c r="EP1150">
        <v>135.30532836914062</v>
      </c>
      <c r="EQ1150">
        <v>135.64689636230469</v>
      </c>
      <c r="ER1150">
        <v>126.38523101806641</v>
      </c>
      <c r="ES1150">
        <v>69.825981140136719</v>
      </c>
      <c r="ET1150">
        <v>56.478675842285156</v>
      </c>
      <c r="EU1150">
        <v>46.292316436767578</v>
      </c>
      <c r="EV1150">
        <v>46.830116271972656</v>
      </c>
      <c r="EW1150">
        <v>42.051311492919922</v>
      </c>
      <c r="EX1150">
        <v>42.218498229980469</v>
      </c>
      <c r="EY1150">
        <v>71.095787048339844</v>
      </c>
      <c r="EZ1150">
        <v>69.912315368652344</v>
      </c>
      <c r="FA1150">
        <v>68.944648742675781</v>
      </c>
      <c r="FB1150">
        <v>67.741661071777344</v>
      </c>
      <c r="FC1150">
        <v>66.70562744140625</v>
      </c>
      <c r="FD1150">
        <v>65.465126037597656</v>
      </c>
      <c r="FE1150">
        <v>64.563743591308594</v>
      </c>
      <c r="FF1150">
        <v>65.233833312988281</v>
      </c>
      <c r="FG1150">
        <v>68.129707336425781</v>
      </c>
      <c r="FH1150">
        <v>72.587127685546875</v>
      </c>
      <c r="FI1150">
        <v>77.085662841796875</v>
      </c>
      <c r="FJ1150">
        <v>81.083511352539062</v>
      </c>
      <c r="FK1150">
        <v>83.898956298828125</v>
      </c>
      <c r="FL1150">
        <v>85.720428466796875</v>
      </c>
      <c r="FM1150">
        <v>87.23382568359375</v>
      </c>
      <c r="FN1150">
        <v>87.856689453125</v>
      </c>
      <c r="FO1150">
        <v>88.23846435546875</v>
      </c>
      <c r="FP1150">
        <v>87.867424011230469</v>
      </c>
      <c r="FQ1150">
        <v>87.187095642089844</v>
      </c>
      <c r="FR1150">
        <v>85.137397766113281</v>
      </c>
      <c r="FS1150">
        <v>82.023468017578125</v>
      </c>
      <c r="FT1150">
        <v>78.070297241210937</v>
      </c>
      <c r="FU1150">
        <v>75.676811218261719</v>
      </c>
      <c r="FV1150">
        <v>73.857627868652344</v>
      </c>
      <c r="FW1150">
        <v>1</v>
      </c>
    </row>
    <row r="1151" spans="1:179" x14ac:dyDescent="0.2">
      <c r="A1151" t="s">
        <v>241</v>
      </c>
      <c r="B1151" t="s">
        <v>248</v>
      </c>
      <c r="C1151" t="s">
        <v>217</v>
      </c>
      <c r="D1151" t="s">
        <v>42</v>
      </c>
      <c r="E1151">
        <v>2015</v>
      </c>
      <c r="F1151" t="s">
        <v>225</v>
      </c>
      <c r="G1151" t="s">
        <v>10</v>
      </c>
      <c r="H1151">
        <v>771</v>
      </c>
      <c r="K1151">
        <v>548.86647858805679</v>
      </c>
      <c r="L1151">
        <v>541.40537551791044</v>
      </c>
      <c r="M1151">
        <v>536.61894585639777</v>
      </c>
      <c r="N1151">
        <v>538.01791096878424</v>
      </c>
      <c r="O1151">
        <v>544.6603094648583</v>
      </c>
      <c r="P1151">
        <v>573.24492490642456</v>
      </c>
      <c r="Q1151">
        <v>622.50402901670827</v>
      </c>
      <c r="R1151">
        <v>637.54775152119873</v>
      </c>
      <c r="S1151">
        <v>653.9083092034989</v>
      </c>
      <c r="T1151">
        <v>668.46750884478422</v>
      </c>
      <c r="U1151">
        <v>682.99945104282244</v>
      </c>
      <c r="V1151">
        <v>691.25719078858242</v>
      </c>
      <c r="W1151">
        <v>692.54139778368619</v>
      </c>
      <c r="X1151">
        <v>696.17218675168237</v>
      </c>
      <c r="Y1151">
        <v>694.73597149408033</v>
      </c>
      <c r="Z1151">
        <v>689.08357257484829</v>
      </c>
      <c r="AA1151">
        <v>683.84096547302101</v>
      </c>
      <c r="AB1151">
        <v>674.62738162641267</v>
      </c>
      <c r="AC1151">
        <v>655.52158748018019</v>
      </c>
      <c r="AD1151">
        <v>653.19704502867671</v>
      </c>
      <c r="AE1151">
        <v>649.87285666643936</v>
      </c>
      <c r="AF1151">
        <v>635.77793651504874</v>
      </c>
      <c r="AG1151">
        <v>609.98592471721565</v>
      </c>
      <c r="AH1151">
        <v>574.80472147138869</v>
      </c>
      <c r="AI1151">
        <v>-5.7472615242004395</v>
      </c>
      <c r="AJ1151">
        <v>-4.2337708473205566</v>
      </c>
      <c r="AK1151">
        <v>-5.401054859161377</v>
      </c>
      <c r="AL1151">
        <v>-5.2982120513916016</v>
      </c>
      <c r="AM1151">
        <v>-7.5938210487365723</v>
      </c>
      <c r="AN1151">
        <v>-7.8146510124206543</v>
      </c>
      <c r="AO1151">
        <v>-8.2296380996704102</v>
      </c>
      <c r="AP1151">
        <v>-7.1182341575622559</v>
      </c>
      <c r="AQ1151">
        <v>-9.3295774459838867</v>
      </c>
      <c r="AR1151">
        <v>-9.9261789321899414</v>
      </c>
      <c r="AS1151">
        <v>-7.7156972885131836</v>
      </c>
      <c r="AT1151">
        <v>-7.4775910377502441</v>
      </c>
      <c r="AU1151">
        <v>26.445720672607422</v>
      </c>
      <c r="AV1151">
        <v>78.519126892089844</v>
      </c>
      <c r="AW1151">
        <v>80.152183532714844</v>
      </c>
      <c r="AX1151">
        <v>80.020439147949219</v>
      </c>
      <c r="AY1151">
        <v>78.0718994140625</v>
      </c>
      <c r="AZ1151">
        <v>67.296653747558594</v>
      </c>
      <c r="BA1151">
        <v>29.726215362548828</v>
      </c>
      <c r="BB1151">
        <v>15.127416610717773</v>
      </c>
      <c r="BC1151">
        <v>6.1755108833312988</v>
      </c>
      <c r="BD1151">
        <v>6.5648708343505859</v>
      </c>
      <c r="BE1151">
        <v>3.596210241317749</v>
      </c>
      <c r="BF1151">
        <v>3.6957681179046631</v>
      </c>
      <c r="BG1151">
        <v>-0.38537544012069702</v>
      </c>
      <c r="BH1151">
        <v>0.77830052375793457</v>
      </c>
      <c r="BI1151">
        <v>-0.54048579931259155</v>
      </c>
      <c r="BJ1151">
        <v>-0.76536589860916138</v>
      </c>
      <c r="BK1151">
        <v>-2.8677687644958496</v>
      </c>
      <c r="BL1151">
        <v>-2.7700693607330322</v>
      </c>
      <c r="BM1151">
        <v>-2.7908995151519775</v>
      </c>
      <c r="BN1151">
        <v>-1.6344318389892578</v>
      </c>
      <c r="BO1151">
        <v>-3.2001247406005859</v>
      </c>
      <c r="BP1151">
        <v>-3.1686084270477295</v>
      </c>
      <c r="BQ1151">
        <v>1.0898058414459229</v>
      </c>
      <c r="BR1151">
        <v>1.3871668577194214</v>
      </c>
      <c r="BS1151">
        <v>41.149639129638672</v>
      </c>
      <c r="BT1151">
        <v>97.634742736816406</v>
      </c>
      <c r="BU1151">
        <v>99.0716552734375</v>
      </c>
      <c r="BV1151">
        <v>99.557662963867188</v>
      </c>
      <c r="BW1151">
        <v>98.343658447265625</v>
      </c>
      <c r="BX1151">
        <v>87.728950500488281</v>
      </c>
      <c r="BY1151">
        <v>43.106136322021484</v>
      </c>
      <c r="BZ1151">
        <v>28.254325866699219</v>
      </c>
      <c r="CA1151">
        <v>18.752565383911133</v>
      </c>
      <c r="CB1151">
        <v>19.332311630249023</v>
      </c>
      <c r="CC1151">
        <v>15.843417167663574</v>
      </c>
      <c r="CD1151">
        <v>16.047962188720703</v>
      </c>
      <c r="CE1151">
        <v>3.3282506465911865</v>
      </c>
      <c r="CF1151">
        <v>4.2496457099914551</v>
      </c>
      <c r="CG1151">
        <v>2.8259294033050537</v>
      </c>
      <c r="CH1151">
        <v>2.3740696907043457</v>
      </c>
      <c r="CI1151">
        <v>0.40548041462898254</v>
      </c>
      <c r="CJ1151">
        <v>0.72379255294799805</v>
      </c>
      <c r="CK1151">
        <v>0.97595387697219849</v>
      </c>
      <c r="CL1151">
        <v>2.163632869720459</v>
      </c>
      <c r="CM1151">
        <v>1.04511559009552</v>
      </c>
      <c r="CN1151">
        <v>1.5116641521453857</v>
      </c>
      <c r="CO1151">
        <v>7.1884703636169434</v>
      </c>
      <c r="CP1151">
        <v>7.5268712043762207</v>
      </c>
      <c r="CQ1151">
        <v>51.333526611328125</v>
      </c>
      <c r="CR1151">
        <v>110.87416076660156</v>
      </c>
      <c r="CS1151">
        <v>112.17522430419922</v>
      </c>
      <c r="CT1151">
        <v>113.08908843994141</v>
      </c>
      <c r="CU1151">
        <v>112.38381195068359</v>
      </c>
      <c r="CV1151">
        <v>101.88029479980469</v>
      </c>
      <c r="CW1151">
        <v>52.373031616210937</v>
      </c>
      <c r="CX1151">
        <v>37.345981597900391</v>
      </c>
      <c r="CY1151">
        <v>27.463396072387695</v>
      </c>
      <c r="CZ1151">
        <v>28.17500114440918</v>
      </c>
      <c r="DA1151">
        <v>24.325794219970703</v>
      </c>
      <c r="DB1151">
        <v>24.603055953979492</v>
      </c>
      <c r="DC1151">
        <v>7.0418767929077148</v>
      </c>
      <c r="DD1151">
        <v>7.7209911346435547</v>
      </c>
      <c r="DE1151">
        <v>6.1923446655273437</v>
      </c>
      <c r="DF1151">
        <v>5.5135054588317871</v>
      </c>
      <c r="DG1151">
        <v>3.678729772567749</v>
      </c>
      <c r="DH1151">
        <v>4.2176542282104492</v>
      </c>
      <c r="DI1151">
        <v>4.7428073883056641</v>
      </c>
      <c r="DJ1151">
        <v>5.9616975784301758</v>
      </c>
      <c r="DK1151">
        <v>5.2903561592102051</v>
      </c>
      <c r="DL1151">
        <v>6.1919369697570801</v>
      </c>
      <c r="DM1151">
        <v>13.287135124206543</v>
      </c>
      <c r="DN1151">
        <v>13.66657543182373</v>
      </c>
      <c r="DO1151">
        <v>61.517414093017578</v>
      </c>
      <c r="DP1151">
        <v>124.11357879638672</v>
      </c>
      <c r="DQ1151">
        <v>125.27879333496094</v>
      </c>
      <c r="DR1151">
        <v>126.62050628662109</v>
      </c>
      <c r="DS1151">
        <v>126.42397308349609</v>
      </c>
      <c r="DT1151">
        <v>116.03163909912109</v>
      </c>
      <c r="DU1151">
        <v>61.639923095703125</v>
      </c>
      <c r="DV1151">
        <v>46.437637329101563</v>
      </c>
      <c r="DW1151">
        <v>36.174224853515625</v>
      </c>
      <c r="DX1151">
        <v>37.017692565917969</v>
      </c>
      <c r="DY1151">
        <v>32.808174133300781</v>
      </c>
      <c r="DZ1151">
        <v>33.158149719238281</v>
      </c>
      <c r="EA1151">
        <v>12.403762817382812</v>
      </c>
      <c r="EB1151">
        <v>12.733062744140625</v>
      </c>
      <c r="EC1151">
        <v>11.052913665771484</v>
      </c>
      <c r="ED1151">
        <v>10.046351432800293</v>
      </c>
      <c r="EE1151">
        <v>8.4047822952270508</v>
      </c>
      <c r="EF1151">
        <v>9.2622356414794922</v>
      </c>
      <c r="EG1151">
        <v>10.181545257568359</v>
      </c>
      <c r="EH1151">
        <v>11.445499420166016</v>
      </c>
      <c r="EI1151">
        <v>11.419808387756348</v>
      </c>
      <c r="EJ1151">
        <v>12.949506759643555</v>
      </c>
      <c r="EK1151">
        <v>22.09263801574707</v>
      </c>
      <c r="EL1151">
        <v>22.531333923339844</v>
      </c>
      <c r="EM1151">
        <v>76.221328735351563</v>
      </c>
      <c r="EN1151">
        <v>143.22918701171875</v>
      </c>
      <c r="EO1151">
        <v>144.19825744628906</v>
      </c>
      <c r="EP1151">
        <v>146.15773010253906</v>
      </c>
      <c r="EQ1151">
        <v>146.69573974609375</v>
      </c>
      <c r="ER1151">
        <v>136.46394348144531</v>
      </c>
      <c r="ES1151">
        <v>75.019844055175781</v>
      </c>
      <c r="ET1151">
        <v>59.564548492431641</v>
      </c>
      <c r="EU1151">
        <v>48.75128173828125</v>
      </c>
      <c r="EV1151">
        <v>49.785133361816406</v>
      </c>
      <c r="EW1151">
        <v>45.055377960205078</v>
      </c>
      <c r="EX1151">
        <v>45.510341644287109</v>
      </c>
      <c r="EY1151">
        <v>77.325515747070313</v>
      </c>
      <c r="EZ1151">
        <v>76.201034545898438</v>
      </c>
      <c r="FA1151">
        <v>75.24951171875</v>
      </c>
      <c r="FB1151">
        <v>74.219146728515625</v>
      </c>
      <c r="FC1151">
        <v>73.243453979492187</v>
      </c>
      <c r="FD1151">
        <v>72.309455871582031</v>
      </c>
      <c r="FE1151">
        <v>71.589157104492188</v>
      </c>
      <c r="FF1151">
        <v>72.223846435546875</v>
      </c>
      <c r="FG1151">
        <v>74.649154663085937</v>
      </c>
      <c r="FH1151">
        <v>78.15185546875</v>
      </c>
      <c r="FI1151">
        <v>82.014068603515625</v>
      </c>
      <c r="FJ1151">
        <v>85.727073669433594</v>
      </c>
      <c r="FK1151">
        <v>88.695816040039062</v>
      </c>
      <c r="FL1151">
        <v>90.36395263671875</v>
      </c>
      <c r="FM1151">
        <v>91.439140319824219</v>
      </c>
      <c r="FN1151">
        <v>91.919212341308594</v>
      </c>
      <c r="FO1151">
        <v>91.488998413085938</v>
      </c>
      <c r="FP1151">
        <v>90.880645751953125</v>
      </c>
      <c r="FQ1151">
        <v>90.544715881347656</v>
      </c>
      <c r="FR1151">
        <v>89.187393188476563</v>
      </c>
      <c r="FS1151">
        <v>86.826698303222656</v>
      </c>
      <c r="FT1151">
        <v>83.608413696289063</v>
      </c>
      <c r="FU1151">
        <v>81.245826721191406</v>
      </c>
      <c r="FV1151">
        <v>79.26336669921875</v>
      </c>
      <c r="FW1151">
        <v>1</v>
      </c>
    </row>
    <row r="1152" spans="1:179" x14ac:dyDescent="0.2">
      <c r="A1152" t="s">
        <v>241</v>
      </c>
      <c r="B1152" t="s">
        <v>248</v>
      </c>
      <c r="C1152" t="s">
        <v>217</v>
      </c>
      <c r="D1152" t="s">
        <v>42</v>
      </c>
      <c r="E1152">
        <v>2016</v>
      </c>
      <c r="F1152" t="s">
        <v>225</v>
      </c>
      <c r="G1152" t="s">
        <v>10</v>
      </c>
      <c r="H1152">
        <v>724</v>
      </c>
      <c r="K1152">
        <v>515.40770124956418</v>
      </c>
      <c r="L1152">
        <v>508.40142532218636</v>
      </c>
      <c r="M1152">
        <v>503.90677536388421</v>
      </c>
      <c r="N1152">
        <v>505.22045979255392</v>
      </c>
      <c r="O1152">
        <v>511.45793899644775</v>
      </c>
      <c r="P1152">
        <v>538.30004232320425</v>
      </c>
      <c r="Q1152">
        <v>584.55632172343621</v>
      </c>
      <c r="R1152">
        <v>598.68298200697109</v>
      </c>
      <c r="S1152">
        <v>614.04620348879428</v>
      </c>
      <c r="T1152">
        <v>627.71787748486554</v>
      </c>
      <c r="U1152">
        <v>641.36395579125349</v>
      </c>
      <c r="V1152">
        <v>649.11830563058425</v>
      </c>
      <c r="W1152">
        <v>650.32422774485667</v>
      </c>
      <c r="X1152">
        <v>653.73368473661333</v>
      </c>
      <c r="Y1152">
        <v>652.38502081633794</v>
      </c>
      <c r="Z1152">
        <v>647.07719082546373</v>
      </c>
      <c r="AA1152">
        <v>642.15417182035367</v>
      </c>
      <c r="AB1152">
        <v>633.50224620309859</v>
      </c>
      <c r="AC1152">
        <v>615.5611375524968</v>
      </c>
      <c r="AD1152">
        <v>613.37829902297597</v>
      </c>
      <c r="AE1152">
        <v>610.25675259524701</v>
      </c>
      <c r="AF1152">
        <v>597.02105566994055</v>
      </c>
      <c r="AG1152">
        <v>572.80131926345189</v>
      </c>
      <c r="AH1152">
        <v>539.76475463841666</v>
      </c>
      <c r="AI1152">
        <v>-5.6691808700561523</v>
      </c>
      <c r="AJ1152">
        <v>-4.2301888465881348</v>
      </c>
      <c r="AK1152">
        <v>-5.3186225891113281</v>
      </c>
      <c r="AL1152">
        <v>-5.2054080963134766</v>
      </c>
      <c r="AM1152">
        <v>-7.370887279510498</v>
      </c>
      <c r="AN1152">
        <v>-7.5944309234619141</v>
      </c>
      <c r="AO1152">
        <v>-8.0041341781616211</v>
      </c>
      <c r="AP1152">
        <v>-6.9627699851989746</v>
      </c>
      <c r="AQ1152">
        <v>-9.0720968246459961</v>
      </c>
      <c r="AR1152">
        <v>-9.6642246246337891</v>
      </c>
      <c r="AS1152">
        <v>-7.6924843788146973</v>
      </c>
      <c r="AT1152">
        <v>-7.4719023704528809</v>
      </c>
      <c r="AU1152">
        <v>24.086944580078125</v>
      </c>
      <c r="AV1152">
        <v>72.761947631835938</v>
      </c>
      <c r="AW1152">
        <v>74.305412292480469</v>
      </c>
      <c r="AX1152">
        <v>74.15032958984375</v>
      </c>
      <c r="AY1152">
        <v>72.283271789550781</v>
      </c>
      <c r="AZ1152">
        <v>62.156734466552734</v>
      </c>
      <c r="BA1152">
        <v>27.234691619873047</v>
      </c>
      <c r="BB1152">
        <v>13.538681030273438</v>
      </c>
      <c r="BC1152">
        <v>5.1604032516479492</v>
      </c>
      <c r="BD1152">
        <v>5.5163593292236328</v>
      </c>
      <c r="BE1152">
        <v>2.7550845146179199</v>
      </c>
      <c r="BF1152">
        <v>2.843242883682251</v>
      </c>
      <c r="BG1152">
        <v>-0.47329413890838623</v>
      </c>
      <c r="BH1152">
        <v>0.62671291828155518</v>
      </c>
      <c r="BI1152">
        <v>-0.60853242874145508</v>
      </c>
      <c r="BJ1152">
        <v>-0.81289458274841309</v>
      </c>
      <c r="BK1152">
        <v>-2.7911498546600342</v>
      </c>
      <c r="BL1152">
        <v>-2.7060248851776123</v>
      </c>
      <c r="BM1152">
        <v>-2.7337749004364014</v>
      </c>
      <c r="BN1152">
        <v>-1.6487417221069336</v>
      </c>
      <c r="BO1152">
        <v>-3.1324059963226318</v>
      </c>
      <c r="BP1152">
        <v>-3.1158621311187744</v>
      </c>
      <c r="BQ1152">
        <v>0.84040778875350952</v>
      </c>
      <c r="BR1152">
        <v>1.1184102296829224</v>
      </c>
      <c r="BS1152">
        <v>38.335639953613281</v>
      </c>
      <c r="BT1152">
        <v>91.285758972167969</v>
      </c>
      <c r="BU1152">
        <v>92.639152526855469</v>
      </c>
      <c r="BV1152">
        <v>93.08270263671875</v>
      </c>
      <c r="BW1152">
        <v>91.927436828613281</v>
      </c>
      <c r="BX1152">
        <v>81.956466674804688</v>
      </c>
      <c r="BY1152">
        <v>40.200386047363281</v>
      </c>
      <c r="BZ1152">
        <v>26.259191513061523</v>
      </c>
      <c r="CA1152">
        <v>17.34808349609375</v>
      </c>
      <c r="CB1152">
        <v>17.888530731201172</v>
      </c>
      <c r="CC1152">
        <v>14.623128890991211</v>
      </c>
      <c r="CD1152">
        <v>14.813024520874023</v>
      </c>
      <c r="CE1152">
        <v>3.1253612041473389</v>
      </c>
      <c r="CF1152">
        <v>3.9905884265899658</v>
      </c>
      <c r="CG1152">
        <v>2.6536614894866943</v>
      </c>
      <c r="CH1152">
        <v>2.2293469905853271</v>
      </c>
      <c r="CI1152">
        <v>0.38076242804527283</v>
      </c>
      <c r="CJ1152">
        <v>0.67967033386230469</v>
      </c>
      <c r="CK1152">
        <v>0.91645991802215576</v>
      </c>
      <c r="CL1152">
        <v>2.03173828125</v>
      </c>
      <c r="CM1152">
        <v>0.98140555620193481</v>
      </c>
      <c r="CN1152">
        <v>1.419513463973999</v>
      </c>
      <c r="CO1152">
        <v>6.7502627372741699</v>
      </c>
      <c r="CP1152">
        <v>7.0680346488952637</v>
      </c>
      <c r="CQ1152">
        <v>48.204246520996094</v>
      </c>
      <c r="CR1152">
        <v>104.11529541015625</v>
      </c>
      <c r="CS1152">
        <v>105.33704376220703</v>
      </c>
      <c r="CT1152">
        <v>106.19519805908203</v>
      </c>
      <c r="CU1152">
        <v>105.53292083740234</v>
      </c>
      <c r="CV1152">
        <v>95.669692993164063</v>
      </c>
      <c r="CW1152">
        <v>49.180381774902344</v>
      </c>
      <c r="CX1152">
        <v>35.069377899169922</v>
      </c>
      <c r="CY1152">
        <v>25.789234161376953</v>
      </c>
      <c r="CZ1152">
        <v>26.457460403442383</v>
      </c>
      <c r="DA1152">
        <v>22.842899322509766</v>
      </c>
      <c r="DB1152">
        <v>23.10325813293457</v>
      </c>
      <c r="DC1152">
        <v>6.7240166664123535</v>
      </c>
      <c r="DD1152">
        <v>7.354464054107666</v>
      </c>
      <c r="DE1152">
        <v>5.9158554077148437</v>
      </c>
      <c r="DF1152">
        <v>5.2715883255004883</v>
      </c>
      <c r="DG1152">
        <v>3.5526747703552246</v>
      </c>
      <c r="DH1152">
        <v>4.0653653144836426</v>
      </c>
      <c r="DI1152">
        <v>4.5666947364807129</v>
      </c>
      <c r="DJ1152">
        <v>5.7122182846069336</v>
      </c>
      <c r="DK1152">
        <v>5.095217227935791</v>
      </c>
      <c r="DL1152">
        <v>5.9548888206481934</v>
      </c>
      <c r="DM1152">
        <v>12.660118103027344</v>
      </c>
      <c r="DN1152">
        <v>13.017659187316895</v>
      </c>
      <c r="DO1152">
        <v>58.072849273681641</v>
      </c>
      <c r="DP1152">
        <v>116.94483184814453</v>
      </c>
      <c r="DQ1152">
        <v>118.03494262695312</v>
      </c>
      <c r="DR1152">
        <v>119.30770111083984</v>
      </c>
      <c r="DS1152">
        <v>119.13841247558594</v>
      </c>
      <c r="DT1152">
        <v>109.38292694091797</v>
      </c>
      <c r="DU1152">
        <v>58.160381317138672</v>
      </c>
      <c r="DV1152">
        <v>43.879566192626953</v>
      </c>
      <c r="DW1152">
        <v>34.230384826660156</v>
      </c>
      <c r="DX1152">
        <v>35.026386260986328</v>
      </c>
      <c r="DY1152">
        <v>31.062671661376953</v>
      </c>
      <c r="DZ1152">
        <v>31.39349365234375</v>
      </c>
      <c r="EA1152">
        <v>11.919903755187988</v>
      </c>
      <c r="EB1152">
        <v>12.211365699768066</v>
      </c>
      <c r="EC1152">
        <v>10.625945091247559</v>
      </c>
      <c r="ED1152">
        <v>9.6641016006469727</v>
      </c>
      <c r="EE1152">
        <v>8.1324119567871094</v>
      </c>
      <c r="EF1152">
        <v>8.9537715911865234</v>
      </c>
      <c r="EG1152">
        <v>9.8370542526245117</v>
      </c>
      <c r="EH1152">
        <v>11.026247024536133</v>
      </c>
      <c r="EI1152">
        <v>11.034908294677734</v>
      </c>
      <c r="EJ1152">
        <v>12.503251075744629</v>
      </c>
      <c r="EK1152">
        <v>21.193010330200195</v>
      </c>
      <c r="EL1152">
        <v>21.607973098754883</v>
      </c>
      <c r="EM1152">
        <v>72.321548461914063</v>
      </c>
      <c r="EN1152">
        <v>135.46864318847656</v>
      </c>
      <c r="EO1152">
        <v>136.36868286132812</v>
      </c>
      <c r="EP1152">
        <v>138.24006652832031</v>
      </c>
      <c r="EQ1152">
        <v>138.78257751464844</v>
      </c>
      <c r="ER1152">
        <v>129.18266296386719</v>
      </c>
      <c r="ES1152">
        <v>71.126075744628906</v>
      </c>
      <c r="ET1152">
        <v>56.600078582763672</v>
      </c>
      <c r="EU1152">
        <v>46.418064117431641</v>
      </c>
      <c r="EV1152">
        <v>47.3985595703125</v>
      </c>
      <c r="EW1152">
        <v>42.930713653564453</v>
      </c>
      <c r="EX1152">
        <v>43.363273620605469</v>
      </c>
      <c r="EY1152">
        <v>77.325515747070313</v>
      </c>
      <c r="EZ1152">
        <v>76.201034545898438</v>
      </c>
      <c r="FA1152">
        <v>75.24951171875</v>
      </c>
      <c r="FB1152">
        <v>74.219146728515625</v>
      </c>
      <c r="FC1152">
        <v>73.243453979492187</v>
      </c>
      <c r="FD1152">
        <v>72.309455871582031</v>
      </c>
      <c r="FE1152">
        <v>71.589157104492188</v>
      </c>
      <c r="FF1152">
        <v>72.223846435546875</v>
      </c>
      <c r="FG1152">
        <v>74.649154663085937</v>
      </c>
      <c r="FH1152">
        <v>78.151847839355469</v>
      </c>
      <c r="FI1152">
        <v>82.014068603515625</v>
      </c>
      <c r="FJ1152">
        <v>85.727081298828125</v>
      </c>
      <c r="FK1152">
        <v>88.695816040039062</v>
      </c>
      <c r="FL1152">
        <v>90.36395263671875</v>
      </c>
      <c r="FM1152">
        <v>91.439140319824219</v>
      </c>
      <c r="FN1152">
        <v>91.919212341308594</v>
      </c>
      <c r="FO1152">
        <v>91.488990783691406</v>
      </c>
      <c r="FP1152">
        <v>90.880645751953125</v>
      </c>
      <c r="FQ1152">
        <v>90.544715881347656</v>
      </c>
      <c r="FR1152">
        <v>89.187385559082031</v>
      </c>
      <c r="FS1152">
        <v>86.826698303222656</v>
      </c>
      <c r="FT1152">
        <v>83.608421325683594</v>
      </c>
      <c r="FU1152">
        <v>81.245826721191406</v>
      </c>
      <c r="FV1152">
        <v>79.26336669921875</v>
      </c>
      <c r="FW1152">
        <v>1</v>
      </c>
    </row>
    <row r="1153" spans="1:179" x14ac:dyDescent="0.2">
      <c r="A1153" t="s">
        <v>241</v>
      </c>
      <c r="B1153" t="s">
        <v>248</v>
      </c>
      <c r="C1153" t="s">
        <v>217</v>
      </c>
      <c r="D1153" t="s">
        <v>42</v>
      </c>
      <c r="E1153" t="s">
        <v>250</v>
      </c>
      <c r="F1153" t="s">
        <v>225</v>
      </c>
      <c r="G1153" t="s">
        <v>10</v>
      </c>
      <c r="H1153">
        <v>710</v>
      </c>
      <c r="K1153">
        <v>505.44124747272633</v>
      </c>
      <c r="L1153">
        <v>498.57045210235373</v>
      </c>
      <c r="M1153">
        <v>494.16271541524782</v>
      </c>
      <c r="N1153">
        <v>495.45099704467646</v>
      </c>
      <c r="O1153">
        <v>501.56786173825515</v>
      </c>
      <c r="P1153">
        <v>527.89091813606649</v>
      </c>
      <c r="Q1153">
        <v>573.25273763540793</v>
      </c>
      <c r="R1153">
        <v>587.10623006745925</v>
      </c>
      <c r="S1153">
        <v>602.1723722619372</v>
      </c>
      <c r="T1153">
        <v>615.5796766495771</v>
      </c>
      <c r="U1153">
        <v>628.96188040594006</v>
      </c>
      <c r="V1153">
        <v>636.56628415768216</v>
      </c>
      <c r="W1153">
        <v>637.74888733101966</v>
      </c>
      <c r="X1153">
        <v>641.09241569936182</v>
      </c>
      <c r="Y1153">
        <v>639.76983085898905</v>
      </c>
      <c r="Z1153">
        <v>634.56463831950305</v>
      </c>
      <c r="AA1153">
        <v>629.73681572920691</v>
      </c>
      <c r="AB1153">
        <v>621.25219285866535</v>
      </c>
      <c r="AC1153">
        <v>603.6580125736034</v>
      </c>
      <c r="AD1153">
        <v>601.51738402551621</v>
      </c>
      <c r="AE1153">
        <v>598.45619914949418</v>
      </c>
      <c r="AF1153">
        <v>585.4764412979896</v>
      </c>
      <c r="AG1153">
        <v>561.72504280189446</v>
      </c>
      <c r="AH1153">
        <v>529.32730777341931</v>
      </c>
      <c r="AI1153">
        <v>-5.6441707611083984</v>
      </c>
      <c r="AJ1153">
        <v>-4.2274847030639648</v>
      </c>
      <c r="AK1153">
        <v>-5.2924799919128418</v>
      </c>
      <c r="AL1153">
        <v>-5.1762828826904297</v>
      </c>
      <c r="AM1153">
        <v>-7.3029375076293945</v>
      </c>
      <c r="AN1153">
        <v>-7.5271844863891602</v>
      </c>
      <c r="AO1153">
        <v>-7.9351863861083984</v>
      </c>
      <c r="AP1153">
        <v>-6.9146699905395508</v>
      </c>
      <c r="AQ1153">
        <v>-8.9933977127075195</v>
      </c>
      <c r="AR1153">
        <v>-9.5839872360229492</v>
      </c>
      <c r="AS1153">
        <v>-7.6826930046081543</v>
      </c>
      <c r="AT1153">
        <v>-7.4673113822937012</v>
      </c>
      <c r="AU1153">
        <v>23.389133453369141</v>
      </c>
      <c r="AV1153">
        <v>71.05328369140625</v>
      </c>
      <c r="AW1153">
        <v>72.569999694824219</v>
      </c>
      <c r="AX1153">
        <v>72.408172607421875</v>
      </c>
      <c r="AY1153">
        <v>70.565620422363281</v>
      </c>
      <c r="AZ1153">
        <v>60.632366180419922</v>
      </c>
      <c r="BA1153">
        <v>26.496906280517578</v>
      </c>
      <c r="BB1153">
        <v>13.069729804992676</v>
      </c>
      <c r="BC1153">
        <v>4.8621401786804199</v>
      </c>
      <c r="BD1153">
        <v>5.2082071304321289</v>
      </c>
      <c r="BE1153">
        <v>2.5085372924804687</v>
      </c>
      <c r="BF1153">
        <v>2.5933341979980469</v>
      </c>
      <c r="BG1153">
        <v>-0.49876576662063599</v>
      </c>
      <c r="BH1153">
        <v>0.5822291374206543</v>
      </c>
      <c r="BI1153">
        <v>-0.62815177440643311</v>
      </c>
      <c r="BJ1153">
        <v>-0.8264458179473877</v>
      </c>
      <c r="BK1153">
        <v>-2.767695426940918</v>
      </c>
      <c r="BL1153">
        <v>-2.6862730979919434</v>
      </c>
      <c r="BM1153">
        <v>-2.7160320281982422</v>
      </c>
      <c r="BN1153">
        <v>-1.6522711515426636</v>
      </c>
      <c r="BO1153">
        <v>-3.1114151477813721</v>
      </c>
      <c r="BP1153">
        <v>-3.0992469787597656</v>
      </c>
      <c r="BQ1153">
        <v>0.7672959566116333</v>
      </c>
      <c r="BR1153">
        <v>1.03954017162323</v>
      </c>
      <c r="BS1153">
        <v>37.499393463134766</v>
      </c>
      <c r="BT1153">
        <v>89.397125244140625</v>
      </c>
      <c r="BU1153">
        <v>90.725616455078125</v>
      </c>
      <c r="BV1153">
        <v>91.156600952148438</v>
      </c>
      <c r="BW1153">
        <v>90.018928527832031</v>
      </c>
      <c r="BX1153">
        <v>80.239730834960938</v>
      </c>
      <c r="BY1153">
        <v>39.336627960205078</v>
      </c>
      <c r="BZ1153">
        <v>25.666650772094727</v>
      </c>
      <c r="CA1153">
        <v>16.931407928466797</v>
      </c>
      <c r="CB1153">
        <v>17.460174560546875</v>
      </c>
      <c r="CC1153">
        <v>14.261275291442871</v>
      </c>
      <c r="CD1153">
        <v>14.446821212768555</v>
      </c>
      <c r="CE1153">
        <v>3.0649261474609375</v>
      </c>
      <c r="CF1153">
        <v>3.9134223461151123</v>
      </c>
      <c r="CG1153">
        <v>2.6023476123809814</v>
      </c>
      <c r="CH1153">
        <v>2.1862380504608154</v>
      </c>
      <c r="CI1153">
        <v>0.37339961528778076</v>
      </c>
      <c r="CJ1153">
        <v>0.66652750968933105</v>
      </c>
      <c r="CK1153">
        <v>0.89873826503753662</v>
      </c>
      <c r="CL1153">
        <v>1.9924503564834595</v>
      </c>
      <c r="CM1153">
        <v>0.96242791414260864</v>
      </c>
      <c r="CN1153">
        <v>1.392064094543457</v>
      </c>
      <c r="CO1153">
        <v>6.6197323799133301</v>
      </c>
      <c r="CP1153">
        <v>6.9313597679138184</v>
      </c>
      <c r="CQ1153">
        <v>47.272117614746094</v>
      </c>
      <c r="CR1153">
        <v>102.10201263427734</v>
      </c>
      <c r="CS1153">
        <v>103.30014038085937</v>
      </c>
      <c r="CT1153">
        <v>104.14170074462891</v>
      </c>
      <c r="CU1153">
        <v>103.49222564697266</v>
      </c>
      <c r="CV1153">
        <v>93.819725036621094</v>
      </c>
      <c r="CW1153">
        <v>48.229381561279297</v>
      </c>
      <c r="CX1153">
        <v>34.391242980957031</v>
      </c>
      <c r="CY1153">
        <v>25.290546417236328</v>
      </c>
      <c r="CZ1153">
        <v>25.945850372314453</v>
      </c>
      <c r="DA1153">
        <v>22.401185989379883</v>
      </c>
      <c r="DB1153">
        <v>22.656509399414063</v>
      </c>
      <c r="DC1153">
        <v>6.6286177635192871</v>
      </c>
      <c r="DD1153">
        <v>7.2446155548095703</v>
      </c>
      <c r="DE1153">
        <v>5.8328471183776855</v>
      </c>
      <c r="DF1153">
        <v>5.1989221572875977</v>
      </c>
      <c r="DG1153">
        <v>3.5144946575164795</v>
      </c>
      <c r="DH1153">
        <v>4.0193281173706055</v>
      </c>
      <c r="DI1153">
        <v>4.5135087966918945</v>
      </c>
      <c r="DJ1153">
        <v>5.637171745300293</v>
      </c>
      <c r="DK1153">
        <v>5.0362710952758789</v>
      </c>
      <c r="DL1153">
        <v>5.8833751678466797</v>
      </c>
      <c r="DM1153">
        <v>12.472168922424316</v>
      </c>
      <c r="DN1153">
        <v>12.823179244995117</v>
      </c>
      <c r="DO1153">
        <v>57.044841766357422</v>
      </c>
      <c r="DP1153">
        <v>114.80690765380859</v>
      </c>
      <c r="DQ1153">
        <v>115.87466430664062</v>
      </c>
      <c r="DR1153">
        <v>117.12680053710937</v>
      </c>
      <c r="DS1153">
        <v>116.96553039550781</v>
      </c>
      <c r="DT1153">
        <v>107.39972686767578</v>
      </c>
      <c r="DU1153">
        <v>57.12213134765625</v>
      </c>
      <c r="DV1153">
        <v>43.115829467773438</v>
      </c>
      <c r="DW1153">
        <v>33.649684906005859</v>
      </c>
      <c r="DX1153">
        <v>34.431526184082031</v>
      </c>
      <c r="DY1153">
        <v>30.541095733642578</v>
      </c>
      <c r="DZ1153">
        <v>30.866199493408203</v>
      </c>
      <c r="EA1153">
        <v>11.774023056030273</v>
      </c>
      <c r="EB1153">
        <v>12.054329872131348</v>
      </c>
      <c r="EC1153">
        <v>10.497175216674805</v>
      </c>
      <c r="ED1153">
        <v>9.5487585067749023</v>
      </c>
      <c r="EE1153">
        <v>8.0497369766235352</v>
      </c>
      <c r="EF1153">
        <v>8.8602399826049805</v>
      </c>
      <c r="EG1153">
        <v>9.7326631546020508</v>
      </c>
      <c r="EH1153">
        <v>10.899570465087891</v>
      </c>
      <c r="EI1153">
        <v>10.918252944946289</v>
      </c>
      <c r="EJ1153">
        <v>12.368115425109863</v>
      </c>
      <c r="EK1153">
        <v>20.922159194946289</v>
      </c>
      <c r="EL1153">
        <v>21.33003044128418</v>
      </c>
      <c r="EM1153">
        <v>71.155105590820313</v>
      </c>
      <c r="EN1153">
        <v>133.15074157714844</v>
      </c>
      <c r="EO1153">
        <v>134.03028869628906</v>
      </c>
      <c r="EP1153">
        <v>135.87522888183594</v>
      </c>
      <c r="EQ1153">
        <v>136.41883850097656</v>
      </c>
      <c r="ER1153">
        <v>127.00708770751953</v>
      </c>
      <c r="ES1153">
        <v>69.96185302734375</v>
      </c>
      <c r="ET1153">
        <v>55.712753295898438</v>
      </c>
      <c r="EU1153">
        <v>45.718952178955078</v>
      </c>
      <c r="EV1153">
        <v>46.683494567871094</v>
      </c>
      <c r="EW1153">
        <v>42.293834686279297</v>
      </c>
      <c r="EX1153">
        <v>42.719684600830078</v>
      </c>
      <c r="EY1153">
        <v>77.325515747070313</v>
      </c>
      <c r="EZ1153">
        <v>76.201034545898438</v>
      </c>
      <c r="FA1153">
        <v>75.24951171875</v>
      </c>
      <c r="FB1153">
        <v>74.219146728515625</v>
      </c>
      <c r="FC1153">
        <v>73.243453979492187</v>
      </c>
      <c r="FD1153">
        <v>72.309455871582031</v>
      </c>
      <c r="FE1153">
        <v>71.589157104492188</v>
      </c>
      <c r="FF1153">
        <v>72.223846435546875</v>
      </c>
      <c r="FG1153">
        <v>74.649154663085937</v>
      </c>
      <c r="FH1153">
        <v>78.151847839355469</v>
      </c>
      <c r="FI1153">
        <v>82.014068603515625</v>
      </c>
      <c r="FJ1153">
        <v>85.727081298828125</v>
      </c>
      <c r="FK1153">
        <v>88.695816040039062</v>
      </c>
      <c r="FL1153">
        <v>90.36395263671875</v>
      </c>
      <c r="FM1153">
        <v>91.439140319824219</v>
      </c>
      <c r="FN1153">
        <v>91.919212341308594</v>
      </c>
      <c r="FO1153">
        <v>91.488990783691406</v>
      </c>
      <c r="FP1153">
        <v>90.880645751953125</v>
      </c>
      <c r="FQ1153">
        <v>90.544715881347656</v>
      </c>
      <c r="FR1153">
        <v>89.187393188476563</v>
      </c>
      <c r="FS1153">
        <v>86.826698303222656</v>
      </c>
      <c r="FT1153">
        <v>83.608413696289063</v>
      </c>
      <c r="FU1153">
        <v>81.245834350585937</v>
      </c>
      <c r="FV1153">
        <v>79.26336669921875</v>
      </c>
      <c r="FW1153">
        <v>1</v>
      </c>
    </row>
    <row r="1154" spans="1:179" x14ac:dyDescent="0.2">
      <c r="A1154" t="s">
        <v>241</v>
      </c>
      <c r="B1154" t="s">
        <v>248</v>
      </c>
      <c r="C1154" t="s">
        <v>217</v>
      </c>
      <c r="D1154" t="s">
        <v>43</v>
      </c>
      <c r="E1154">
        <v>2015</v>
      </c>
      <c r="F1154" t="s">
        <v>225</v>
      </c>
      <c r="G1154" t="s">
        <v>10</v>
      </c>
      <c r="H1154">
        <v>772</v>
      </c>
      <c r="K1154">
        <v>553.8124899372865</v>
      </c>
      <c r="L1154">
        <v>546.70530020659612</v>
      </c>
      <c r="M1154">
        <v>540.42809115000659</v>
      </c>
      <c r="N1154">
        <v>541.6265166521639</v>
      </c>
      <c r="O1154">
        <v>548.93119146646927</v>
      </c>
      <c r="P1154">
        <v>576.88065663647239</v>
      </c>
      <c r="Q1154">
        <v>627.54028272114522</v>
      </c>
      <c r="R1154">
        <v>641.41852523909847</v>
      </c>
      <c r="S1154">
        <v>655.91872848172648</v>
      </c>
      <c r="T1154">
        <v>671.3173349167987</v>
      </c>
      <c r="U1154">
        <v>688.41937050621641</v>
      </c>
      <c r="V1154">
        <v>698.62956887972211</v>
      </c>
      <c r="W1154">
        <v>700.54817346421635</v>
      </c>
      <c r="X1154">
        <v>705.09388978627089</v>
      </c>
      <c r="Y1154">
        <v>704.86841851422344</v>
      </c>
      <c r="Z1154">
        <v>699.39178357220726</v>
      </c>
      <c r="AA1154">
        <v>696.06186040390082</v>
      </c>
      <c r="AB1154">
        <v>686.54104904272344</v>
      </c>
      <c r="AC1154">
        <v>664.49170126308627</v>
      </c>
      <c r="AD1154">
        <v>659.46017462588998</v>
      </c>
      <c r="AE1154">
        <v>652.88385720249357</v>
      </c>
      <c r="AF1154">
        <v>639.17643111721998</v>
      </c>
      <c r="AG1154">
        <v>614.34959368374382</v>
      </c>
      <c r="AH1154">
        <v>579.69370895124462</v>
      </c>
      <c r="AI1154">
        <v>-5.9478020668029785</v>
      </c>
      <c r="AJ1154">
        <v>-4.1174378395080566</v>
      </c>
      <c r="AK1154">
        <v>-5.6782889366149902</v>
      </c>
      <c r="AL1154">
        <v>-5.3051161766052246</v>
      </c>
      <c r="AM1154">
        <v>-7.991875171661377</v>
      </c>
      <c r="AN1154">
        <v>-7.9952559471130371</v>
      </c>
      <c r="AO1154">
        <v>-8.7888584136962891</v>
      </c>
      <c r="AP1154">
        <v>-8.0793914794921875</v>
      </c>
      <c r="AQ1154">
        <v>-10.392045021057129</v>
      </c>
      <c r="AR1154">
        <v>-10.352621078491211</v>
      </c>
      <c r="AS1154">
        <v>-7.6057224273681641</v>
      </c>
      <c r="AT1154">
        <v>-7.2966208457946777</v>
      </c>
      <c r="AU1154">
        <v>26.696739196777344</v>
      </c>
      <c r="AV1154">
        <v>79.61859130859375</v>
      </c>
      <c r="AW1154">
        <v>81.437461853027344</v>
      </c>
      <c r="AX1154">
        <v>81.419807434082031</v>
      </c>
      <c r="AY1154">
        <v>79.4947509765625</v>
      </c>
      <c r="AZ1154">
        <v>68.073463439941406</v>
      </c>
      <c r="BA1154">
        <v>30.854207992553711</v>
      </c>
      <c r="BB1154">
        <v>15.711143493652344</v>
      </c>
      <c r="BC1154">
        <v>6.3389887809753418</v>
      </c>
      <c r="BD1154">
        <v>6.6008868217468262</v>
      </c>
      <c r="BE1154">
        <v>3.7209298610687256</v>
      </c>
      <c r="BF1154">
        <v>3.7426576614379883</v>
      </c>
      <c r="BG1154">
        <v>-0.28932622075080872</v>
      </c>
      <c r="BH1154">
        <v>1.2396343946456909</v>
      </c>
      <c r="BI1154">
        <v>-0.42952671647071838</v>
      </c>
      <c r="BJ1154">
        <v>-0.48701944947242737</v>
      </c>
      <c r="BK1154">
        <v>-3.0461196899414062</v>
      </c>
      <c r="BL1154">
        <v>-2.8096849918365479</v>
      </c>
      <c r="BM1154">
        <v>-2.9236207008361816</v>
      </c>
      <c r="BN1154">
        <v>-2.2240569591522217</v>
      </c>
      <c r="BO1154">
        <v>-3.9776966571807861</v>
      </c>
      <c r="BP1154">
        <v>-3.3587331771850586</v>
      </c>
      <c r="BQ1154">
        <v>1.2467176914215088</v>
      </c>
      <c r="BR1154">
        <v>1.5877349376678467</v>
      </c>
      <c r="BS1154">
        <v>40.987377166748047</v>
      </c>
      <c r="BT1154">
        <v>98.362991333007813</v>
      </c>
      <c r="BU1154">
        <v>99.993614196777344</v>
      </c>
      <c r="BV1154">
        <v>100.655517578125</v>
      </c>
      <c r="BW1154">
        <v>99.495780944824219</v>
      </c>
      <c r="BX1154">
        <v>88.317527770996094</v>
      </c>
      <c r="BY1154">
        <v>44.960624694824219</v>
      </c>
      <c r="BZ1154">
        <v>29.627565383911133</v>
      </c>
      <c r="CA1154">
        <v>19.629297256469727</v>
      </c>
      <c r="CB1154">
        <v>20.033809661865234</v>
      </c>
      <c r="CC1154">
        <v>16.409835815429688</v>
      </c>
      <c r="CD1154">
        <v>16.58721923828125</v>
      </c>
      <c r="CE1154">
        <v>3.6297168731689453</v>
      </c>
      <c r="CF1154">
        <v>4.9499263763427734</v>
      </c>
      <c r="CG1154">
        <v>3.2057499885559082</v>
      </c>
      <c r="CH1154">
        <v>2.8499798774719238</v>
      </c>
      <c r="CI1154">
        <v>0.3792954683303833</v>
      </c>
      <c r="CJ1154">
        <v>0.78182560205459595</v>
      </c>
      <c r="CK1154">
        <v>1.1386250257492065</v>
      </c>
      <c r="CL1154">
        <v>1.8313298225402832</v>
      </c>
      <c r="CM1154">
        <v>0.46486157178878784</v>
      </c>
      <c r="CN1154">
        <v>1.4852126836776733</v>
      </c>
      <c r="CO1154">
        <v>7.3778905868530273</v>
      </c>
      <c r="CP1154">
        <v>7.7410125732421875</v>
      </c>
      <c r="CQ1154">
        <v>50.885028839111328</v>
      </c>
      <c r="CR1154">
        <v>111.34530639648437</v>
      </c>
      <c r="CS1154">
        <v>112.84554290771484</v>
      </c>
      <c r="CT1154">
        <v>113.97811126708984</v>
      </c>
      <c r="CU1154">
        <v>113.34842681884766</v>
      </c>
      <c r="CV1154">
        <v>102.3385009765625</v>
      </c>
      <c r="CW1154">
        <v>54.730690002441406</v>
      </c>
      <c r="CX1154">
        <v>39.266036987304688</v>
      </c>
      <c r="CY1154">
        <v>28.834123611450195</v>
      </c>
      <c r="CZ1154">
        <v>29.337409973144531</v>
      </c>
      <c r="DA1154">
        <v>25.19813346862793</v>
      </c>
      <c r="DB1154">
        <v>25.48332405090332</v>
      </c>
      <c r="DC1154">
        <v>7.548759937286377</v>
      </c>
      <c r="DD1154">
        <v>8.6602182388305664</v>
      </c>
      <c r="DE1154">
        <v>6.841026782989502</v>
      </c>
      <c r="DF1154">
        <v>6.186978816986084</v>
      </c>
      <c r="DG1154">
        <v>3.8047106266021729</v>
      </c>
      <c r="DH1154">
        <v>4.3733363151550293</v>
      </c>
      <c r="DI1154">
        <v>5.2008709907531738</v>
      </c>
      <c r="DJ1154">
        <v>5.8867168426513672</v>
      </c>
      <c r="DK1154">
        <v>4.9074196815490723</v>
      </c>
      <c r="DL1154">
        <v>6.3291583061218262</v>
      </c>
      <c r="DM1154">
        <v>13.509063720703125</v>
      </c>
      <c r="DN1154">
        <v>13.894289970397949</v>
      </c>
      <c r="DO1154">
        <v>60.782684326171875</v>
      </c>
      <c r="DP1154">
        <v>124.32761383056641</v>
      </c>
      <c r="DQ1154">
        <v>125.69747161865234</v>
      </c>
      <c r="DR1154">
        <v>127.30070495605469</v>
      </c>
      <c r="DS1154">
        <v>127.20108032226563</v>
      </c>
      <c r="DT1154">
        <v>116.35947418212891</v>
      </c>
      <c r="DU1154">
        <v>64.500747680664063</v>
      </c>
      <c r="DV1154">
        <v>48.904506683349609</v>
      </c>
      <c r="DW1154">
        <v>38.038951873779297</v>
      </c>
      <c r="DX1154">
        <v>38.641010284423828</v>
      </c>
      <c r="DY1154">
        <v>33.986431121826172</v>
      </c>
      <c r="DZ1154">
        <v>34.379428863525391</v>
      </c>
      <c r="EA1154">
        <v>13.207235336303711</v>
      </c>
      <c r="EB1154">
        <v>14.017290115356445</v>
      </c>
      <c r="EC1154">
        <v>12.089789390563965</v>
      </c>
      <c r="ED1154">
        <v>11.005075454711914</v>
      </c>
      <c r="EE1154">
        <v>8.7504663467407227</v>
      </c>
      <c r="EF1154">
        <v>9.5589075088500977</v>
      </c>
      <c r="EG1154">
        <v>11.066108703613281</v>
      </c>
      <c r="EH1154">
        <v>11.742051124572754</v>
      </c>
      <c r="EI1154">
        <v>11.321767807006836</v>
      </c>
      <c r="EJ1154">
        <v>13.323046684265137</v>
      </c>
      <c r="EK1154">
        <v>22.361503601074219</v>
      </c>
      <c r="EL1154">
        <v>22.778646469116211</v>
      </c>
      <c r="EM1154">
        <v>75.073318481445313</v>
      </c>
      <c r="EN1154">
        <v>143.072021484375</v>
      </c>
      <c r="EO1154">
        <v>144.25361633300781</v>
      </c>
      <c r="EP1154">
        <v>146.53640747070312</v>
      </c>
      <c r="EQ1154">
        <v>147.20211791992187</v>
      </c>
      <c r="ER1154">
        <v>136.60353088378906</v>
      </c>
      <c r="ES1154">
        <v>78.607170104980469</v>
      </c>
      <c r="ET1154">
        <v>62.820926666259766</v>
      </c>
      <c r="EU1154">
        <v>51.329257965087891</v>
      </c>
      <c r="EV1154">
        <v>52.073932647705078</v>
      </c>
      <c r="EW1154">
        <v>46.675338745117188</v>
      </c>
      <c r="EX1154">
        <v>47.223991394042969</v>
      </c>
      <c r="EY1154">
        <v>76.309989929199219</v>
      </c>
      <c r="EZ1154">
        <v>75.061248779296875</v>
      </c>
      <c r="FA1154">
        <v>73.770439147949219</v>
      </c>
      <c r="FB1154">
        <v>72.764488220214844</v>
      </c>
      <c r="FC1154">
        <v>71.801994323730469</v>
      </c>
      <c r="FD1154">
        <v>70.939155578613281</v>
      </c>
      <c r="FE1154">
        <v>70.561141967773437</v>
      </c>
      <c r="FF1154">
        <v>70.083061218261719</v>
      </c>
      <c r="FG1154">
        <v>72.092041015625</v>
      </c>
      <c r="FH1154">
        <v>76.618293762207031</v>
      </c>
      <c r="FI1154">
        <v>81.49755859375</v>
      </c>
      <c r="FJ1154">
        <v>85.771598815917969</v>
      </c>
      <c r="FK1154">
        <v>88.965583801269531</v>
      </c>
      <c r="FL1154">
        <v>91.117538452148438</v>
      </c>
      <c r="FM1154">
        <v>92.567710876464844</v>
      </c>
      <c r="FN1154">
        <v>93.17462158203125</v>
      </c>
      <c r="FO1154">
        <v>93.312362670898437</v>
      </c>
      <c r="FP1154">
        <v>92.836662292480469</v>
      </c>
      <c r="FQ1154">
        <v>91.660202026367188</v>
      </c>
      <c r="FR1154">
        <v>88.947845458984375</v>
      </c>
      <c r="FS1154">
        <v>85.157135009765625</v>
      </c>
      <c r="FT1154">
        <v>82.356285095214844</v>
      </c>
      <c r="FU1154">
        <v>80.423835754394531</v>
      </c>
      <c r="FV1154">
        <v>78.647651672363281</v>
      </c>
      <c r="FW1154">
        <v>1</v>
      </c>
    </row>
    <row r="1155" spans="1:179" x14ac:dyDescent="0.2">
      <c r="A1155" t="s">
        <v>241</v>
      </c>
      <c r="B1155" t="s">
        <v>248</v>
      </c>
      <c r="C1155" t="s">
        <v>217</v>
      </c>
      <c r="D1155" t="s">
        <v>43</v>
      </c>
      <c r="E1155">
        <v>2016</v>
      </c>
      <c r="F1155" t="s">
        <v>225</v>
      </c>
      <c r="G1155" t="s">
        <v>10</v>
      </c>
      <c r="H1155">
        <v>725</v>
      </c>
      <c r="K1155">
        <v>520.09591975830051</v>
      </c>
      <c r="L1155">
        <v>513.42142170494458</v>
      </c>
      <c r="M1155">
        <v>507.52637437581291</v>
      </c>
      <c r="N1155">
        <v>508.65183877482389</v>
      </c>
      <c r="O1155">
        <v>515.51179897544614</v>
      </c>
      <c r="P1155">
        <v>541.75967746492984</v>
      </c>
      <c r="Q1155">
        <v>589.33510348475295</v>
      </c>
      <c r="R1155">
        <v>602.36842706786479</v>
      </c>
      <c r="S1155">
        <v>615.98584588986751</v>
      </c>
      <c r="T1155">
        <v>630.4469722809315</v>
      </c>
      <c r="U1155">
        <v>646.50782154426668</v>
      </c>
      <c r="V1155">
        <v>656.09641446451485</v>
      </c>
      <c r="W1155">
        <v>657.8982128132227</v>
      </c>
      <c r="X1155">
        <v>662.16718200003584</v>
      </c>
      <c r="Y1155">
        <v>661.95543764657941</v>
      </c>
      <c r="Z1155">
        <v>656.81222496507417</v>
      </c>
      <c r="AA1155">
        <v>653.68503041550912</v>
      </c>
      <c r="AB1155">
        <v>644.74385392755892</v>
      </c>
      <c r="AC1155">
        <v>624.03688854662073</v>
      </c>
      <c r="AD1155">
        <v>619.31168522678604</v>
      </c>
      <c r="AE1155">
        <v>613.13573948389239</v>
      </c>
      <c r="AF1155">
        <v>600.26283300889213</v>
      </c>
      <c r="AG1155">
        <v>576.94747419784903</v>
      </c>
      <c r="AH1155">
        <v>544.40146845611253</v>
      </c>
      <c r="AI1155">
        <v>-5.8726606369018555</v>
      </c>
      <c r="AJ1155">
        <v>-4.1384453773498535</v>
      </c>
      <c r="AK1155">
        <v>-5.5987777709960937</v>
      </c>
      <c r="AL1155">
        <v>-5.2264823913574219</v>
      </c>
      <c r="AM1155">
        <v>-7.7561440467834473</v>
      </c>
      <c r="AN1155">
        <v>-7.7714805603027344</v>
      </c>
      <c r="AO1155">
        <v>-8.5512371063232422</v>
      </c>
      <c r="AP1155">
        <v>-7.88446044921875</v>
      </c>
      <c r="AQ1155">
        <v>-10.084667205810547</v>
      </c>
      <c r="AR1155">
        <v>-10.077034950256348</v>
      </c>
      <c r="AS1155">
        <v>-7.5916247367858887</v>
      </c>
      <c r="AT1155">
        <v>-7.3029608726501465</v>
      </c>
      <c r="AU1155">
        <v>24.3466796875</v>
      </c>
      <c r="AV1155">
        <v>73.820732116699219</v>
      </c>
      <c r="AW1155">
        <v>75.538421630859375</v>
      </c>
      <c r="AX1155">
        <v>75.487373352050781</v>
      </c>
      <c r="AY1155">
        <v>73.640701293945313</v>
      </c>
      <c r="AZ1155">
        <v>62.902431488037109</v>
      </c>
      <c r="BA1155">
        <v>28.260379791259766</v>
      </c>
      <c r="BB1155">
        <v>14.048872947692871</v>
      </c>
      <c r="BC1155">
        <v>5.2790579795837402</v>
      </c>
      <c r="BD1155">
        <v>5.5177779197692871</v>
      </c>
      <c r="BE1155">
        <v>2.8508877754211426</v>
      </c>
      <c r="BF1155">
        <v>2.8633973598480225</v>
      </c>
      <c r="BG1155">
        <v>-0.38913598656654358</v>
      </c>
      <c r="BH1155">
        <v>1.0529947280883789</v>
      </c>
      <c r="BI1155">
        <v>-0.51229870319366455</v>
      </c>
      <c r="BJ1155">
        <v>-0.55735379457473755</v>
      </c>
      <c r="BK1155">
        <v>-2.9633033275604248</v>
      </c>
      <c r="BL1155">
        <v>-2.746239185333252</v>
      </c>
      <c r="BM1155">
        <v>-2.8673429489135742</v>
      </c>
      <c r="BN1155">
        <v>-2.2101635932922363</v>
      </c>
      <c r="BO1155">
        <v>-3.868640661239624</v>
      </c>
      <c r="BP1155">
        <v>-3.299386739730835</v>
      </c>
      <c r="BQ1155">
        <v>0.98711174726486206</v>
      </c>
      <c r="BR1155">
        <v>1.3067049980163574</v>
      </c>
      <c r="BS1155">
        <v>38.195472717285156</v>
      </c>
      <c r="BT1155">
        <v>91.985588073730469</v>
      </c>
      <c r="BU1155">
        <v>93.520843505859375</v>
      </c>
      <c r="BV1155">
        <v>94.128349304199219</v>
      </c>
      <c r="BW1155">
        <v>93.023330688476562</v>
      </c>
      <c r="BX1155">
        <v>82.520576477050781</v>
      </c>
      <c r="BY1155">
        <v>41.930652618408203</v>
      </c>
      <c r="BZ1155">
        <v>27.53502082824707</v>
      </c>
      <c r="CA1155">
        <v>18.158451080322266</v>
      </c>
      <c r="CB1155">
        <v>18.535375595092773</v>
      </c>
      <c r="CC1155">
        <v>15.147472381591797</v>
      </c>
      <c r="CD1155">
        <v>15.310827255249023</v>
      </c>
      <c r="CE1155">
        <v>3.4087367057800293</v>
      </c>
      <c r="CF1155">
        <v>4.6485705375671387</v>
      </c>
      <c r="CG1155">
        <v>3.0105812549591064</v>
      </c>
      <c r="CH1155">
        <v>2.6764705181121826</v>
      </c>
      <c r="CI1155">
        <v>0.35620364546775818</v>
      </c>
      <c r="CJ1155">
        <v>0.73422747850418091</v>
      </c>
      <c r="CK1155">
        <v>1.0693047046661377</v>
      </c>
      <c r="CL1155">
        <v>1.7198370695114136</v>
      </c>
      <c r="CM1155">
        <v>0.43656057119369507</v>
      </c>
      <c r="CN1155">
        <v>1.394791841506958</v>
      </c>
      <c r="CO1155">
        <v>6.9287185668945313</v>
      </c>
      <c r="CP1155">
        <v>7.2697334289550781</v>
      </c>
      <c r="CQ1155">
        <v>47.787109375</v>
      </c>
      <c r="CR1155">
        <v>104.56650543212891</v>
      </c>
      <c r="CS1155">
        <v>105.97541046142578</v>
      </c>
      <c r="CT1155">
        <v>107.03902435302734</v>
      </c>
      <c r="CU1155">
        <v>106.44768524169922</v>
      </c>
      <c r="CV1155">
        <v>96.108047485351563</v>
      </c>
      <c r="CW1155">
        <v>51.398639678955078</v>
      </c>
      <c r="CX1155">
        <v>36.87548828125</v>
      </c>
      <c r="CY1155">
        <v>27.078678131103516</v>
      </c>
      <c r="CZ1155">
        <v>27.551324844360352</v>
      </c>
      <c r="DA1155">
        <v>23.66404914855957</v>
      </c>
      <c r="DB1155">
        <v>23.931879043579102</v>
      </c>
      <c r="DC1155">
        <v>7.2066092491149902</v>
      </c>
      <c r="DD1155">
        <v>8.2441463470458984</v>
      </c>
      <c r="DE1155">
        <v>6.5334610939025879</v>
      </c>
      <c r="DF1155">
        <v>5.9102950096130371</v>
      </c>
      <c r="DG1155">
        <v>3.6757106781005859</v>
      </c>
      <c r="DH1155">
        <v>4.2146940231323242</v>
      </c>
      <c r="DI1155">
        <v>5.0059523582458496</v>
      </c>
      <c r="DJ1155">
        <v>5.6498379707336426</v>
      </c>
      <c r="DK1155">
        <v>4.7417616844177246</v>
      </c>
      <c r="DL1155">
        <v>6.0889706611633301</v>
      </c>
      <c r="DM1155">
        <v>12.870325088500977</v>
      </c>
      <c r="DN1155">
        <v>13.232761383056641</v>
      </c>
      <c r="DO1155">
        <v>57.378742218017578</v>
      </c>
      <c r="DP1155">
        <v>117.14743041992187</v>
      </c>
      <c r="DQ1155">
        <v>118.42997741699219</v>
      </c>
      <c r="DR1155">
        <v>119.94970703125</v>
      </c>
      <c r="DS1155">
        <v>119.87203216552734</v>
      </c>
      <c r="DT1155">
        <v>109.69551849365234</v>
      </c>
      <c r="DU1155">
        <v>60.866626739501953</v>
      </c>
      <c r="DV1155">
        <v>46.215950012207031</v>
      </c>
      <c r="DW1155">
        <v>35.998905181884766</v>
      </c>
      <c r="DX1155">
        <v>36.567272186279297</v>
      </c>
      <c r="DY1155">
        <v>32.180625915527344</v>
      </c>
      <c r="DZ1155">
        <v>32.552928924560547</v>
      </c>
      <c r="EA1155">
        <v>12.690134048461914</v>
      </c>
      <c r="EB1155">
        <v>13.435585975646973</v>
      </c>
      <c r="EC1155">
        <v>11.619939804077148</v>
      </c>
      <c r="ED1155">
        <v>10.579423904418945</v>
      </c>
      <c r="EE1155">
        <v>8.4685516357421875</v>
      </c>
      <c r="EF1155">
        <v>9.2399358749389648</v>
      </c>
      <c r="EG1155">
        <v>10.689846038818359</v>
      </c>
      <c r="EH1155">
        <v>11.324134826660156</v>
      </c>
      <c r="EI1155">
        <v>10.957788467407227</v>
      </c>
      <c r="EJ1155">
        <v>12.866619110107422</v>
      </c>
      <c r="EK1155">
        <v>21.449062347412109</v>
      </c>
      <c r="EL1155">
        <v>21.842428207397461</v>
      </c>
      <c r="EM1155">
        <v>71.227531433105469</v>
      </c>
      <c r="EN1155">
        <v>135.31228637695312</v>
      </c>
      <c r="EO1155">
        <v>136.41239929199219</v>
      </c>
      <c r="EP1155">
        <v>138.59068298339844</v>
      </c>
      <c r="EQ1155">
        <v>139.25466918945312</v>
      </c>
      <c r="ER1155">
        <v>129.31365966796875</v>
      </c>
      <c r="ES1155">
        <v>74.536895751953125</v>
      </c>
      <c r="ET1155">
        <v>59.702098846435547</v>
      </c>
      <c r="EU1155">
        <v>48.878299713134766</v>
      </c>
      <c r="EV1155">
        <v>49.584869384765625</v>
      </c>
      <c r="EW1155">
        <v>44.477210998535156</v>
      </c>
      <c r="EX1155">
        <v>45.000358581542969</v>
      </c>
      <c r="EY1155">
        <v>76.309989929199219</v>
      </c>
      <c r="EZ1155">
        <v>75.061248779296875</v>
      </c>
      <c r="FA1155">
        <v>73.770439147949219</v>
      </c>
      <c r="FB1155">
        <v>72.764488220214844</v>
      </c>
      <c r="FC1155">
        <v>71.801986694335938</v>
      </c>
      <c r="FD1155">
        <v>70.939155578613281</v>
      </c>
      <c r="FE1155">
        <v>70.561141967773437</v>
      </c>
      <c r="FF1155">
        <v>70.083061218261719</v>
      </c>
      <c r="FG1155">
        <v>72.092041015625</v>
      </c>
      <c r="FH1155">
        <v>76.618293762207031</v>
      </c>
      <c r="FI1155">
        <v>81.49755859375</v>
      </c>
      <c r="FJ1155">
        <v>85.771598815917969</v>
      </c>
      <c r="FK1155">
        <v>88.965591430664063</v>
      </c>
      <c r="FL1155">
        <v>91.117538452148438</v>
      </c>
      <c r="FM1155">
        <v>92.567710876464844</v>
      </c>
      <c r="FN1155">
        <v>93.17462158203125</v>
      </c>
      <c r="FO1155">
        <v>93.312362670898437</v>
      </c>
      <c r="FP1155">
        <v>92.836662292480469</v>
      </c>
      <c r="FQ1155">
        <v>91.660209655761719</v>
      </c>
      <c r="FR1155">
        <v>88.947845458984375</v>
      </c>
      <c r="FS1155">
        <v>85.157135009765625</v>
      </c>
      <c r="FT1155">
        <v>82.356285095214844</v>
      </c>
      <c r="FU1155">
        <v>80.423835754394531</v>
      </c>
      <c r="FV1155">
        <v>78.647651672363281</v>
      </c>
      <c r="FW1155">
        <v>1</v>
      </c>
    </row>
    <row r="1156" spans="1:179" x14ac:dyDescent="0.2">
      <c r="A1156" t="s">
        <v>241</v>
      </c>
      <c r="B1156" t="s">
        <v>248</v>
      </c>
      <c r="C1156" t="s">
        <v>217</v>
      </c>
      <c r="D1156" t="s">
        <v>43</v>
      </c>
      <c r="E1156" t="s">
        <v>250</v>
      </c>
      <c r="F1156" t="s">
        <v>225</v>
      </c>
      <c r="G1156" t="s">
        <v>10</v>
      </c>
      <c r="H1156">
        <v>711</v>
      </c>
      <c r="K1156">
        <v>510.05268186988559</v>
      </c>
      <c r="L1156">
        <v>503.50707077208403</v>
      </c>
      <c r="M1156">
        <v>497.72585896889655</v>
      </c>
      <c r="N1156">
        <v>498.82959017102041</v>
      </c>
      <c r="O1156">
        <v>505.55708188791164</v>
      </c>
      <c r="P1156">
        <v>531.29810406417346</v>
      </c>
      <c r="Q1156">
        <v>577.95483073581602</v>
      </c>
      <c r="R1156">
        <v>590.73647596160993</v>
      </c>
      <c r="S1156">
        <v>604.09093733129612</v>
      </c>
      <c r="T1156">
        <v>618.27281410343915</v>
      </c>
      <c r="U1156">
        <v>634.02352265705679</v>
      </c>
      <c r="V1156">
        <v>643.4269564113207</v>
      </c>
      <c r="W1156">
        <v>645.19396135906834</v>
      </c>
      <c r="X1156">
        <v>649.38049538300857</v>
      </c>
      <c r="Y1156">
        <v>649.17283983597417</v>
      </c>
      <c r="Z1156">
        <v>644.12894425618606</v>
      </c>
      <c r="AA1156">
        <v>641.06213681019221</v>
      </c>
      <c r="AB1156">
        <v>632.29361783444961</v>
      </c>
      <c r="AC1156">
        <v>611.98651202184124</v>
      </c>
      <c r="AD1156">
        <v>607.35255445812277</v>
      </c>
      <c r="AE1156">
        <v>601.29586852209013</v>
      </c>
      <c r="AF1156">
        <v>588.6715424991263</v>
      </c>
      <c r="AG1156">
        <v>565.80641177603582</v>
      </c>
      <c r="AH1156">
        <v>533.8888816531537</v>
      </c>
      <c r="AI1156">
        <v>-5.8484344482421875</v>
      </c>
      <c r="AJ1156">
        <v>-4.1429572105407715</v>
      </c>
      <c r="AK1156">
        <v>-5.5733828544616699</v>
      </c>
      <c r="AL1156">
        <v>-5.2014899253845215</v>
      </c>
      <c r="AM1156">
        <v>-7.6843147277832031</v>
      </c>
      <c r="AN1156">
        <v>-7.7031340599060059</v>
      </c>
      <c r="AO1156">
        <v>-8.4785451889038086</v>
      </c>
      <c r="AP1156">
        <v>-7.8244881629943848</v>
      </c>
      <c r="AQ1156">
        <v>-9.9910182952880859</v>
      </c>
      <c r="AR1156">
        <v>-9.9926662445068359</v>
      </c>
      <c r="AS1156">
        <v>-7.5845413208007813</v>
      </c>
      <c r="AT1156">
        <v>-7.3019537925720215</v>
      </c>
      <c r="AU1156">
        <v>23.651317596435547</v>
      </c>
      <c r="AV1156">
        <v>72.099822998046875</v>
      </c>
      <c r="AW1156">
        <v>73.787307739257813</v>
      </c>
      <c r="AX1156">
        <v>73.726531982421875</v>
      </c>
      <c r="AY1156">
        <v>71.903457641601563</v>
      </c>
      <c r="AZ1156">
        <v>61.368717193603516</v>
      </c>
      <c r="BA1156">
        <v>27.492347717285156</v>
      </c>
      <c r="BB1156">
        <v>13.558263778686523</v>
      </c>
      <c r="BC1156">
        <v>4.9676628112792969</v>
      </c>
      <c r="BD1156">
        <v>5.199526309967041</v>
      </c>
      <c r="BE1156">
        <v>2.5958602428436279</v>
      </c>
      <c r="BF1156">
        <v>2.6056742668151855</v>
      </c>
      <c r="BG1156">
        <v>-0.41811192035675049</v>
      </c>
      <c r="BH1156">
        <v>0.99811452627182007</v>
      </c>
      <c r="BI1156">
        <v>-0.5362541675567627</v>
      </c>
      <c r="BJ1156">
        <v>-0.57766205072402954</v>
      </c>
      <c r="BK1156">
        <v>-2.9379751682281494</v>
      </c>
      <c r="BL1156">
        <v>-2.7266490459442139</v>
      </c>
      <c r="BM1156">
        <v>-2.8497974872589111</v>
      </c>
      <c r="BN1156">
        <v>-2.205244779586792</v>
      </c>
      <c r="BO1156">
        <v>-3.8353011608123779</v>
      </c>
      <c r="BP1156">
        <v>-3.2807767391204834</v>
      </c>
      <c r="BQ1156">
        <v>0.91096240282058716</v>
      </c>
      <c r="BR1156">
        <v>1.224178671836853</v>
      </c>
      <c r="BS1156">
        <v>37.365749359130859</v>
      </c>
      <c r="BT1156">
        <v>90.088432312011719</v>
      </c>
      <c r="BU1156">
        <v>91.595252990722656</v>
      </c>
      <c r="BV1156">
        <v>92.1866455078125</v>
      </c>
      <c r="BW1156">
        <v>91.098037719726563</v>
      </c>
      <c r="BX1156">
        <v>80.796524047851563</v>
      </c>
      <c r="BY1156">
        <v>41.029987335205078</v>
      </c>
      <c r="BZ1156">
        <v>26.913566589355469</v>
      </c>
      <c r="CA1156">
        <v>17.722097396850586</v>
      </c>
      <c r="CB1156">
        <v>18.090824127197266</v>
      </c>
      <c r="CC1156">
        <v>14.773140907287598</v>
      </c>
      <c r="CD1156">
        <v>14.932336807250977</v>
      </c>
      <c r="CE1156">
        <v>3.3429126739501953</v>
      </c>
      <c r="CF1156">
        <v>4.558804988861084</v>
      </c>
      <c r="CG1156">
        <v>2.9524459838867187</v>
      </c>
      <c r="CH1156">
        <v>2.6247870922088623</v>
      </c>
      <c r="CI1156">
        <v>0.34932523965835571</v>
      </c>
      <c r="CJ1156">
        <v>0.72004920244216919</v>
      </c>
      <c r="CK1156">
        <v>1.0486558675765991</v>
      </c>
      <c r="CL1156">
        <v>1.6866263151168823</v>
      </c>
      <c r="CM1156">
        <v>0.42813020944595337</v>
      </c>
      <c r="CN1156">
        <v>1.3678576946258545</v>
      </c>
      <c r="CO1156">
        <v>6.7949223518371582</v>
      </c>
      <c r="CP1156">
        <v>7.1293520927429199</v>
      </c>
      <c r="CQ1156">
        <v>46.864322662353516</v>
      </c>
      <c r="CR1156">
        <v>102.54728698730469</v>
      </c>
      <c r="CS1156">
        <v>103.92898559570312</v>
      </c>
      <c r="CT1156">
        <v>104.97206115722656</v>
      </c>
      <c r="CU1156">
        <v>104.39213562011719</v>
      </c>
      <c r="CV1156">
        <v>94.252166748046875</v>
      </c>
      <c r="CW1156">
        <v>50.406112670898437</v>
      </c>
      <c r="CX1156">
        <v>36.163406372070313</v>
      </c>
      <c r="CY1156">
        <v>26.555778503417969</v>
      </c>
      <c r="CZ1156">
        <v>27.019298553466797</v>
      </c>
      <c r="DA1156">
        <v>23.207088470458984</v>
      </c>
      <c r="DB1156">
        <v>23.469745635986328</v>
      </c>
      <c r="DC1156">
        <v>7.1039376258850098</v>
      </c>
      <c r="DD1156">
        <v>8.1194953918457031</v>
      </c>
      <c r="DE1156">
        <v>6.4411458969116211</v>
      </c>
      <c r="DF1156">
        <v>5.8272361755371094</v>
      </c>
      <c r="DG1156">
        <v>3.6366255283355713</v>
      </c>
      <c r="DH1156">
        <v>4.1667475700378418</v>
      </c>
      <c r="DI1156">
        <v>4.9471092224121094</v>
      </c>
      <c r="DJ1156">
        <v>5.5784974098205566</v>
      </c>
      <c r="DK1156">
        <v>4.691561222076416</v>
      </c>
      <c r="DL1156">
        <v>6.0164918899536133</v>
      </c>
      <c r="DM1156">
        <v>12.678882598876953</v>
      </c>
      <c r="DN1156">
        <v>13.034525871276855</v>
      </c>
      <c r="DO1156">
        <v>56.362892150878906</v>
      </c>
      <c r="DP1156">
        <v>115.00614929199219</v>
      </c>
      <c r="DQ1156">
        <v>116.26271820068359</v>
      </c>
      <c r="DR1156">
        <v>117.75748443603516</v>
      </c>
      <c r="DS1156">
        <v>117.68624114990234</v>
      </c>
      <c r="DT1156">
        <v>107.70780944824219</v>
      </c>
      <c r="DU1156">
        <v>59.782238006591797</v>
      </c>
      <c r="DV1156">
        <v>45.413249969482422</v>
      </c>
      <c r="DW1156">
        <v>35.389461517333984</v>
      </c>
      <c r="DX1156">
        <v>35.947772979736328</v>
      </c>
      <c r="DY1156">
        <v>31.641036987304688</v>
      </c>
      <c r="DZ1156">
        <v>32.007152557373047</v>
      </c>
      <c r="EA1156">
        <v>12.534259796142578</v>
      </c>
      <c r="EB1156">
        <v>13.260566711425781</v>
      </c>
      <c r="EC1156">
        <v>11.478274345397949</v>
      </c>
      <c r="ED1156">
        <v>10.451064109802246</v>
      </c>
      <c r="EE1156">
        <v>8.382965087890625</v>
      </c>
      <c r="EF1156">
        <v>9.1432323455810547</v>
      </c>
      <c r="EG1156">
        <v>10.575857162475586</v>
      </c>
      <c r="EH1156">
        <v>11.19774055480957</v>
      </c>
      <c r="EI1156">
        <v>10.847278594970703</v>
      </c>
      <c r="EJ1156">
        <v>12.728382110595703</v>
      </c>
      <c r="EK1156">
        <v>21.174385070800781</v>
      </c>
      <c r="EL1156">
        <v>21.560657501220703</v>
      </c>
      <c r="EM1156">
        <v>70.077323913574219</v>
      </c>
      <c r="EN1156">
        <v>132.99476623535156</v>
      </c>
      <c r="EO1156">
        <v>134.07066345214844</v>
      </c>
      <c r="EP1156">
        <v>136.21759033203125</v>
      </c>
      <c r="EQ1156">
        <v>136.88081359863281</v>
      </c>
      <c r="ER1156">
        <v>127.13561248779297</v>
      </c>
      <c r="ES1156">
        <v>73.319877624511719</v>
      </c>
      <c r="ET1156">
        <v>58.768550872802734</v>
      </c>
      <c r="EU1156">
        <v>48.143894195556641</v>
      </c>
      <c r="EV1156">
        <v>48.839069366455078</v>
      </c>
      <c r="EW1156">
        <v>43.818317413330078</v>
      </c>
      <c r="EX1156">
        <v>44.333816528320313</v>
      </c>
      <c r="EY1156">
        <v>76.309989929199219</v>
      </c>
      <c r="EZ1156">
        <v>75.061248779296875</v>
      </c>
      <c r="FA1156">
        <v>73.770439147949219</v>
      </c>
      <c r="FB1156">
        <v>72.764488220214844</v>
      </c>
      <c r="FC1156">
        <v>71.801994323730469</v>
      </c>
      <c r="FD1156">
        <v>70.939155578613281</v>
      </c>
      <c r="FE1156">
        <v>70.561141967773437</v>
      </c>
      <c r="FF1156">
        <v>70.083061218261719</v>
      </c>
      <c r="FG1156">
        <v>72.092041015625</v>
      </c>
      <c r="FH1156">
        <v>76.618293762207031</v>
      </c>
      <c r="FI1156">
        <v>81.49755859375</v>
      </c>
      <c r="FJ1156">
        <v>85.7716064453125</v>
      </c>
      <c r="FK1156">
        <v>88.965583801269531</v>
      </c>
      <c r="FL1156">
        <v>91.117538452148438</v>
      </c>
      <c r="FM1156">
        <v>92.567710876464844</v>
      </c>
      <c r="FN1156">
        <v>93.17462158203125</v>
      </c>
      <c r="FO1156">
        <v>93.312362670898437</v>
      </c>
      <c r="FP1156">
        <v>92.836662292480469</v>
      </c>
      <c r="FQ1156">
        <v>91.660202026367188</v>
      </c>
      <c r="FR1156">
        <v>88.947845458984375</v>
      </c>
      <c r="FS1156">
        <v>85.157142639160156</v>
      </c>
      <c r="FT1156">
        <v>82.356285095214844</v>
      </c>
      <c r="FU1156">
        <v>80.423835754394531</v>
      </c>
      <c r="FV1156">
        <v>78.647651672363281</v>
      </c>
      <c r="FW1156">
        <v>1</v>
      </c>
    </row>
    <row r="1157" spans="1:179" x14ac:dyDescent="0.2">
      <c r="A1157" t="s">
        <v>241</v>
      </c>
      <c r="B1157" t="s">
        <v>248</v>
      </c>
      <c r="C1157" t="s">
        <v>217</v>
      </c>
      <c r="D1157" t="s">
        <v>44</v>
      </c>
      <c r="E1157">
        <v>2015</v>
      </c>
      <c r="F1157" t="s">
        <v>225</v>
      </c>
      <c r="G1157" t="s">
        <v>10</v>
      </c>
      <c r="H1157">
        <v>773</v>
      </c>
      <c r="K1157">
        <v>542.80037380253566</v>
      </c>
      <c r="L1157">
        <v>535.67186073037692</v>
      </c>
      <c r="M1157">
        <v>529.53388166903108</v>
      </c>
      <c r="N1157">
        <v>528.96183405321165</v>
      </c>
      <c r="O1157">
        <v>536.66827305142954</v>
      </c>
      <c r="P1157">
        <v>565.54062347948116</v>
      </c>
      <c r="Q1157">
        <v>616.95113456517129</v>
      </c>
      <c r="R1157">
        <v>631.13930183077991</v>
      </c>
      <c r="S1157">
        <v>644.75465564024341</v>
      </c>
      <c r="T1157">
        <v>659.8897480763751</v>
      </c>
      <c r="U1157">
        <v>675.51787407179199</v>
      </c>
      <c r="V1157">
        <v>685.60840948296038</v>
      </c>
      <c r="W1157">
        <v>688.85942483896304</v>
      </c>
      <c r="X1157">
        <v>693.71569917033673</v>
      </c>
      <c r="Y1157">
        <v>694.63966334836084</v>
      </c>
      <c r="Z1157">
        <v>688.99004061924848</v>
      </c>
      <c r="AA1157">
        <v>684.66152541923213</v>
      </c>
      <c r="AB1157">
        <v>674.07329676001734</v>
      </c>
      <c r="AC1157">
        <v>651.95059336019062</v>
      </c>
      <c r="AD1157">
        <v>647.28573494966076</v>
      </c>
      <c r="AE1157">
        <v>640.25469049267542</v>
      </c>
      <c r="AF1157">
        <v>627.26022243471527</v>
      </c>
      <c r="AG1157">
        <v>603.64050661209228</v>
      </c>
      <c r="AH1157">
        <v>570.67659558144737</v>
      </c>
      <c r="AI1157">
        <v>-5.7587904930114746</v>
      </c>
      <c r="AJ1157">
        <v>-3.8523313999176025</v>
      </c>
      <c r="AK1157">
        <v>-5.2981996536254883</v>
      </c>
      <c r="AL1157">
        <v>-4.9934787750244141</v>
      </c>
      <c r="AM1157">
        <v>-7.6086454391479492</v>
      </c>
      <c r="AN1157">
        <v>-7.3814425468444824</v>
      </c>
      <c r="AO1157">
        <v>-8.4156980514526367</v>
      </c>
      <c r="AP1157">
        <v>-7.5476317405700684</v>
      </c>
      <c r="AQ1157">
        <v>-9.3827657699584961</v>
      </c>
      <c r="AR1157">
        <v>-9.3665533065795898</v>
      </c>
      <c r="AS1157">
        <v>-6.8737831115722656</v>
      </c>
      <c r="AT1157">
        <v>-6.5788545608520508</v>
      </c>
      <c r="AU1157">
        <v>27.241859436035156</v>
      </c>
      <c r="AV1157">
        <v>78.862815856933594</v>
      </c>
      <c r="AW1157">
        <v>80.372512817382813</v>
      </c>
      <c r="AX1157">
        <v>80.370384216308594</v>
      </c>
      <c r="AY1157">
        <v>78.397628784179688</v>
      </c>
      <c r="AZ1157">
        <v>67.848190307617188</v>
      </c>
      <c r="BA1157">
        <v>29.428476333618164</v>
      </c>
      <c r="BB1157">
        <v>14.484947204589844</v>
      </c>
      <c r="BC1157">
        <v>5.8834972381591797</v>
      </c>
      <c r="BD1157">
        <v>6.1903190612792969</v>
      </c>
      <c r="BE1157">
        <v>3.9112298488616943</v>
      </c>
      <c r="BF1157">
        <v>3.9887394905090332</v>
      </c>
      <c r="BG1157">
        <v>-0.38980701565742493</v>
      </c>
      <c r="BH1157">
        <v>1.2033448219299316</v>
      </c>
      <c r="BI1157">
        <v>-0.42367351055145264</v>
      </c>
      <c r="BJ1157">
        <v>-0.56790202856063843</v>
      </c>
      <c r="BK1157">
        <v>-2.9511449337005615</v>
      </c>
      <c r="BL1157">
        <v>-2.5372233390808105</v>
      </c>
      <c r="BM1157">
        <v>-3.0056989192962646</v>
      </c>
      <c r="BN1157">
        <v>-2.1004161834716797</v>
      </c>
      <c r="BO1157">
        <v>-3.3582580089569092</v>
      </c>
      <c r="BP1157">
        <v>-2.7631099224090576</v>
      </c>
      <c r="BQ1157">
        <v>1.4725087881088257</v>
      </c>
      <c r="BR1157">
        <v>1.8005305528640747</v>
      </c>
      <c r="BS1157">
        <v>42.477394104003906</v>
      </c>
      <c r="BT1157">
        <v>98.501174926757813</v>
      </c>
      <c r="BU1157">
        <v>99.854293823242188</v>
      </c>
      <c r="BV1157">
        <v>100.60231781005859</v>
      </c>
      <c r="BW1157">
        <v>99.4744873046875</v>
      </c>
      <c r="BX1157">
        <v>88.949066162109375</v>
      </c>
      <c r="BY1157">
        <v>41.945636749267578</v>
      </c>
      <c r="BZ1157">
        <v>26.815923690795898</v>
      </c>
      <c r="CA1157">
        <v>17.826217651367188</v>
      </c>
      <c r="CB1157">
        <v>18.257064819335938</v>
      </c>
      <c r="CC1157">
        <v>15.683636665344238</v>
      </c>
      <c r="CD1157">
        <v>15.944953918457031</v>
      </c>
      <c r="CE1157">
        <v>3.3287346363067627</v>
      </c>
      <c r="CF1157">
        <v>4.7048907279968262</v>
      </c>
      <c r="CG1157">
        <v>2.9524085521697998</v>
      </c>
      <c r="CH1157">
        <v>2.4972391128540039</v>
      </c>
      <c r="CI1157">
        <v>0.27462556958198547</v>
      </c>
      <c r="CJ1157">
        <v>0.81786829233169556</v>
      </c>
      <c r="CK1157">
        <v>0.74124997854232788</v>
      </c>
      <c r="CL1157">
        <v>1.6723086833953857</v>
      </c>
      <c r="CM1157">
        <v>0.81429779529571533</v>
      </c>
      <c r="CN1157">
        <v>1.8104149103164673</v>
      </c>
      <c r="CO1157">
        <v>7.2531251907348633</v>
      </c>
      <c r="CP1157">
        <v>7.604067325592041</v>
      </c>
      <c r="CQ1157">
        <v>53.029476165771484</v>
      </c>
      <c r="CR1157">
        <v>112.10264587402344</v>
      </c>
      <c r="CS1157">
        <v>113.34731292724609</v>
      </c>
      <c r="CT1157">
        <v>114.61489105224609</v>
      </c>
      <c r="CU1157">
        <v>114.07225799560547</v>
      </c>
      <c r="CV1157">
        <v>103.56346893310547</v>
      </c>
      <c r="CW1157">
        <v>50.614982604980469</v>
      </c>
      <c r="CX1157">
        <v>35.356319427490234</v>
      </c>
      <c r="CY1157">
        <v>26.097707748413086</v>
      </c>
      <c r="CZ1157">
        <v>26.61445426940918</v>
      </c>
      <c r="DA1157">
        <v>23.837169647216797</v>
      </c>
      <c r="DB1157">
        <v>24.225791931152344</v>
      </c>
      <c r="DC1157">
        <v>7.0472760200500488</v>
      </c>
      <c r="DD1157">
        <v>8.2064371109008789</v>
      </c>
      <c r="DE1157">
        <v>6.3284907341003418</v>
      </c>
      <c r="DF1157">
        <v>5.562380313873291</v>
      </c>
      <c r="DG1157">
        <v>3.5003962516784668</v>
      </c>
      <c r="DH1157">
        <v>4.1729598045349121</v>
      </c>
      <c r="DI1157">
        <v>4.4881987571716309</v>
      </c>
      <c r="DJ1157">
        <v>5.4450335502624512</v>
      </c>
      <c r="DK1157">
        <v>4.9868535995483398</v>
      </c>
      <c r="DL1157">
        <v>6.3839397430419922</v>
      </c>
      <c r="DM1157">
        <v>13.033740997314453</v>
      </c>
      <c r="DN1157">
        <v>13.407604217529297</v>
      </c>
      <c r="DO1157">
        <v>63.581562042236328</v>
      </c>
      <c r="DP1157">
        <v>125.70410919189453</v>
      </c>
      <c r="DQ1157">
        <v>126.84033203125</v>
      </c>
      <c r="DR1157">
        <v>128.62747192382812</v>
      </c>
      <c r="DS1157">
        <v>128.67002868652344</v>
      </c>
      <c r="DT1157">
        <v>118.17787170410156</v>
      </c>
      <c r="DU1157">
        <v>59.284328460693359</v>
      </c>
      <c r="DV1157">
        <v>43.896717071533203</v>
      </c>
      <c r="DW1157">
        <v>34.369197845458984</v>
      </c>
      <c r="DX1157">
        <v>34.971843719482422</v>
      </c>
      <c r="DY1157">
        <v>31.990703582763672</v>
      </c>
      <c r="DZ1157">
        <v>32.506629943847656</v>
      </c>
      <c r="EA1157">
        <v>12.416259765625</v>
      </c>
      <c r="EB1157">
        <v>13.262113571166992</v>
      </c>
      <c r="EC1157">
        <v>11.203017234802246</v>
      </c>
      <c r="ED1157">
        <v>9.9879570007324219</v>
      </c>
      <c r="EE1157">
        <v>8.1578969955444336</v>
      </c>
      <c r="EF1157">
        <v>9.0171794891357422</v>
      </c>
      <c r="EG1157">
        <v>9.898198127746582</v>
      </c>
      <c r="EH1157">
        <v>10.89224910736084</v>
      </c>
      <c r="EI1157">
        <v>11.011361122131348</v>
      </c>
      <c r="EJ1157">
        <v>12.987382888793945</v>
      </c>
      <c r="EK1157">
        <v>21.380033493041992</v>
      </c>
      <c r="EL1157">
        <v>21.786989212036133</v>
      </c>
      <c r="EM1157">
        <v>78.817092895507812</v>
      </c>
      <c r="EN1157">
        <v>145.34246826171875</v>
      </c>
      <c r="EO1157">
        <v>146.32211303710937</v>
      </c>
      <c r="EP1157">
        <v>148.85940551757812</v>
      </c>
      <c r="EQ1157">
        <v>149.74688720703125</v>
      </c>
      <c r="ER1157">
        <v>139.27874755859375</v>
      </c>
      <c r="ES1157">
        <v>71.801483154296875</v>
      </c>
      <c r="ET1157">
        <v>56.227691650390625</v>
      </c>
      <c r="EU1157">
        <v>46.311920166015625</v>
      </c>
      <c r="EV1157">
        <v>47.038589477539063</v>
      </c>
      <c r="EW1157">
        <v>43.763111114501953</v>
      </c>
      <c r="EX1157">
        <v>44.462844848632812</v>
      </c>
      <c r="EY1157">
        <v>74.620941162109375</v>
      </c>
      <c r="EZ1157">
        <v>73.452728271484375</v>
      </c>
      <c r="FA1157">
        <v>72.373420715332031</v>
      </c>
      <c r="FB1157">
        <v>71.400909423828125</v>
      </c>
      <c r="FC1157">
        <v>70.598869323730469</v>
      </c>
      <c r="FD1157">
        <v>69.745964050292969</v>
      </c>
      <c r="FE1157">
        <v>69.501289367675781</v>
      </c>
      <c r="FF1157">
        <v>69.25811767578125</v>
      </c>
      <c r="FG1157">
        <v>70.987327575683594</v>
      </c>
      <c r="FH1157">
        <v>75.135826110839844</v>
      </c>
      <c r="FI1157">
        <v>79.798713684082031</v>
      </c>
      <c r="FJ1157">
        <v>84.158500671386719</v>
      </c>
      <c r="FK1157">
        <v>88.042518615722656</v>
      </c>
      <c r="FL1157">
        <v>90.468788146972656</v>
      </c>
      <c r="FM1157">
        <v>91.990478515625</v>
      </c>
      <c r="FN1157">
        <v>92.528915405273438</v>
      </c>
      <c r="FO1157">
        <v>92.501380920410156</v>
      </c>
      <c r="FP1157">
        <v>91.826583862304688</v>
      </c>
      <c r="FQ1157">
        <v>90.8294677734375</v>
      </c>
      <c r="FR1157">
        <v>88.281806945800781</v>
      </c>
      <c r="FS1157">
        <v>84.787818908691406</v>
      </c>
      <c r="FT1157">
        <v>81.982330322265625</v>
      </c>
      <c r="FU1157">
        <v>80.17083740234375</v>
      </c>
      <c r="FV1157">
        <v>78.712570190429687</v>
      </c>
      <c r="FW1157">
        <v>1</v>
      </c>
    </row>
    <row r="1158" spans="1:179" x14ac:dyDescent="0.2">
      <c r="A1158" t="s">
        <v>241</v>
      </c>
      <c r="B1158" t="s">
        <v>248</v>
      </c>
      <c r="C1158" t="s">
        <v>217</v>
      </c>
      <c r="D1158" t="s">
        <v>44</v>
      </c>
      <c r="E1158">
        <v>2016</v>
      </c>
      <c r="F1158" t="s">
        <v>225</v>
      </c>
      <c r="G1158" t="s">
        <v>10</v>
      </c>
      <c r="H1158">
        <v>726</v>
      </c>
      <c r="K1158">
        <v>509.79698616987304</v>
      </c>
      <c r="L1158">
        <v>503.10190148356179</v>
      </c>
      <c r="M1158">
        <v>497.33712428574859</v>
      </c>
      <c r="N1158">
        <v>496.79985838878002</v>
      </c>
      <c r="O1158">
        <v>504.03772995363909</v>
      </c>
      <c r="P1158">
        <v>531.15458174555897</v>
      </c>
      <c r="Q1158">
        <v>579.43922740567734</v>
      </c>
      <c r="R1158">
        <v>592.76472483381815</v>
      </c>
      <c r="S1158">
        <v>605.55223704892137</v>
      </c>
      <c r="T1158">
        <v>619.76708454240361</v>
      </c>
      <c r="U1158">
        <v>634.44498808236381</v>
      </c>
      <c r="V1158">
        <v>643.92199799153627</v>
      </c>
      <c r="W1158">
        <v>646.97534480263755</v>
      </c>
      <c r="X1158">
        <v>651.53634756596466</v>
      </c>
      <c r="Y1158">
        <v>652.40413275788728</v>
      </c>
      <c r="Z1158">
        <v>647.09801870988076</v>
      </c>
      <c r="AA1158">
        <v>643.03268615345439</v>
      </c>
      <c r="AB1158">
        <v>633.08824365663895</v>
      </c>
      <c r="AC1158">
        <v>612.31064630714025</v>
      </c>
      <c r="AD1158">
        <v>607.92942085015375</v>
      </c>
      <c r="AE1158">
        <v>601.3258783905618</v>
      </c>
      <c r="AF1158">
        <v>589.121500897141</v>
      </c>
      <c r="AG1158">
        <v>566.93791271071927</v>
      </c>
      <c r="AH1158">
        <v>535.97827580150351</v>
      </c>
      <c r="AI1158">
        <v>-5.6805820465087891</v>
      </c>
      <c r="AJ1158">
        <v>-3.8741705417633057</v>
      </c>
      <c r="AK1158">
        <v>-5.2229518890380859</v>
      </c>
      <c r="AL1158">
        <v>-4.9140200614929199</v>
      </c>
      <c r="AM1158">
        <v>-7.3819255828857422</v>
      </c>
      <c r="AN1158">
        <v>-7.1779942512512207</v>
      </c>
      <c r="AO1158">
        <v>-8.1780214309692383</v>
      </c>
      <c r="AP1158">
        <v>-7.3646206855773926</v>
      </c>
      <c r="AQ1158">
        <v>-9.1174144744873047</v>
      </c>
      <c r="AR1158">
        <v>-9.1315116882324219</v>
      </c>
      <c r="AS1158">
        <v>-6.8785815238952637</v>
      </c>
      <c r="AT1158">
        <v>-6.6032614707946777</v>
      </c>
      <c r="AU1158">
        <v>24.813821792602539</v>
      </c>
      <c r="AV1158">
        <v>73.073112487792969</v>
      </c>
      <c r="AW1158">
        <v>74.498947143554687</v>
      </c>
      <c r="AX1158">
        <v>74.458953857421875</v>
      </c>
      <c r="AY1158">
        <v>72.5633544921875</v>
      </c>
      <c r="AZ1158">
        <v>62.654121398925781</v>
      </c>
      <c r="BA1158">
        <v>27.005172729492188</v>
      </c>
      <c r="BB1158">
        <v>12.979671478271484</v>
      </c>
      <c r="BC1158">
        <v>4.920872688293457</v>
      </c>
      <c r="BD1158">
        <v>5.2027578353881836</v>
      </c>
      <c r="BE1158">
        <v>3.0771493911743164</v>
      </c>
      <c r="BF1158">
        <v>3.1406350135803223</v>
      </c>
      <c r="BG1158">
        <v>-0.47738084197044373</v>
      </c>
      <c r="BH1158">
        <v>1.0253976583480835</v>
      </c>
      <c r="BI1158">
        <v>-0.49894019961357117</v>
      </c>
      <c r="BJ1158">
        <v>-0.6250947117805481</v>
      </c>
      <c r="BK1158">
        <v>-2.8682382106781006</v>
      </c>
      <c r="BL1158">
        <v>-2.4833536148071289</v>
      </c>
      <c r="BM1158">
        <v>-2.9350712299346924</v>
      </c>
      <c r="BN1158">
        <v>-2.0856029987335205</v>
      </c>
      <c r="BO1158">
        <v>-3.2789299488067627</v>
      </c>
      <c r="BP1158">
        <v>-2.7319669723510742</v>
      </c>
      <c r="BQ1158">
        <v>1.2099958658218384</v>
      </c>
      <c r="BR1158">
        <v>1.5173873901367187</v>
      </c>
      <c r="BS1158">
        <v>39.578914642333984</v>
      </c>
      <c r="BT1158">
        <v>92.105087280273438</v>
      </c>
      <c r="BU1158">
        <v>93.379173278808594</v>
      </c>
      <c r="BV1158">
        <v>94.066169738769531</v>
      </c>
      <c r="BW1158">
        <v>92.989402770996094</v>
      </c>
      <c r="BX1158">
        <v>83.10345458984375</v>
      </c>
      <c r="BY1158">
        <v>39.135829925537109</v>
      </c>
      <c r="BZ1158">
        <v>24.929895401000977</v>
      </c>
      <c r="CA1158">
        <v>16.494827270507812</v>
      </c>
      <c r="CB1158">
        <v>16.896907806396484</v>
      </c>
      <c r="CC1158">
        <v>14.486050605773926</v>
      </c>
      <c r="CD1158">
        <v>14.727668762207031</v>
      </c>
      <c r="CE1158">
        <v>3.1263406276702881</v>
      </c>
      <c r="CF1158">
        <v>4.4188237190246582</v>
      </c>
      <c r="CG1158">
        <v>2.7728960514068604</v>
      </c>
      <c r="CH1158">
        <v>2.3454017639160156</v>
      </c>
      <c r="CI1158">
        <v>0.25792777538299561</v>
      </c>
      <c r="CJ1158">
        <v>0.76814019680023193</v>
      </c>
      <c r="CK1158">
        <v>0.69618046283721924</v>
      </c>
      <c r="CL1158">
        <v>1.5706287622451782</v>
      </c>
      <c r="CM1158">
        <v>0.76478666067123413</v>
      </c>
      <c r="CN1158">
        <v>1.7003378868103027</v>
      </c>
      <c r="CO1158">
        <v>6.8121199607849121</v>
      </c>
      <c r="CP1158">
        <v>7.1417241096496582</v>
      </c>
      <c r="CQ1158">
        <v>49.80517578125</v>
      </c>
      <c r="CR1158">
        <v>105.28656768798828</v>
      </c>
      <c r="CS1158">
        <v>106.45555877685547</v>
      </c>
      <c r="CT1158">
        <v>107.64607238769531</v>
      </c>
      <c r="CU1158">
        <v>107.13642883300781</v>
      </c>
      <c r="CV1158">
        <v>97.266593933105469</v>
      </c>
      <c r="CW1158">
        <v>47.537487030029297</v>
      </c>
      <c r="CX1158">
        <v>33.206581115722656</v>
      </c>
      <c r="CY1158">
        <v>24.510913848876953</v>
      </c>
      <c r="CZ1158">
        <v>24.996240615844727</v>
      </c>
      <c r="DA1158">
        <v>22.387821197509766</v>
      </c>
      <c r="DB1158">
        <v>22.752813339233398</v>
      </c>
      <c r="DC1158">
        <v>6.7300620079040527</v>
      </c>
      <c r="DD1158">
        <v>7.8122496604919434</v>
      </c>
      <c r="DE1158">
        <v>6.0447320938110352</v>
      </c>
      <c r="DF1158">
        <v>5.3158984184265137</v>
      </c>
      <c r="DG1158">
        <v>3.3840937614440918</v>
      </c>
      <c r="DH1158">
        <v>4.0196342468261719</v>
      </c>
      <c r="DI1158">
        <v>4.3274321556091309</v>
      </c>
      <c r="DJ1158">
        <v>5.226860523223877</v>
      </c>
      <c r="DK1158">
        <v>4.8085031509399414</v>
      </c>
      <c r="DL1158">
        <v>6.1326427459716797</v>
      </c>
      <c r="DM1158">
        <v>12.414243698120117</v>
      </c>
      <c r="DN1158">
        <v>12.766060829162598</v>
      </c>
      <c r="DO1158">
        <v>60.03143310546875</v>
      </c>
      <c r="DP1158">
        <v>118.46805572509766</v>
      </c>
      <c r="DQ1158">
        <v>119.53195190429687</v>
      </c>
      <c r="DR1158">
        <v>121.22596740722656</v>
      </c>
      <c r="DS1158">
        <v>121.283447265625</v>
      </c>
      <c r="DT1158">
        <v>111.42973327636719</v>
      </c>
      <c r="DU1158">
        <v>55.939140319824219</v>
      </c>
      <c r="DV1158">
        <v>41.483268737792969</v>
      </c>
      <c r="DW1158">
        <v>32.527000427246094</v>
      </c>
      <c r="DX1158">
        <v>33.095573425292969</v>
      </c>
      <c r="DY1158">
        <v>30.289590835571289</v>
      </c>
      <c r="DZ1158">
        <v>30.777957916259766</v>
      </c>
      <c r="EA1158">
        <v>11.933263778686523</v>
      </c>
      <c r="EB1158">
        <v>12.711817741394043</v>
      </c>
      <c r="EC1158">
        <v>10.768744468688965</v>
      </c>
      <c r="ED1158">
        <v>9.6048240661621094</v>
      </c>
      <c r="EE1158">
        <v>7.8977808952331543</v>
      </c>
      <c r="EF1158">
        <v>8.7142744064331055</v>
      </c>
      <c r="EG1158">
        <v>9.5703830718994141</v>
      </c>
      <c r="EH1158">
        <v>10.505878448486328</v>
      </c>
      <c r="EI1158">
        <v>10.646987915039063</v>
      </c>
      <c r="EJ1158">
        <v>12.532187461853027</v>
      </c>
      <c r="EK1158">
        <v>20.50282096862793</v>
      </c>
      <c r="EL1158">
        <v>20.886709213256836</v>
      </c>
      <c r="EM1158">
        <v>74.796524047851562</v>
      </c>
      <c r="EN1158">
        <v>137.50003051757813</v>
      </c>
      <c r="EO1158">
        <v>138.41217041015625</v>
      </c>
      <c r="EP1158">
        <v>140.83319091796875</v>
      </c>
      <c r="EQ1158">
        <v>141.70950317382812</v>
      </c>
      <c r="ER1158">
        <v>131.87905883789062</v>
      </c>
      <c r="ES1158">
        <v>68.069793701171875</v>
      </c>
      <c r="ET1158">
        <v>53.433494567871094</v>
      </c>
      <c r="EU1158">
        <v>44.100955963134766</v>
      </c>
      <c r="EV1158">
        <v>44.789722442626953</v>
      </c>
      <c r="EW1158">
        <v>41.698493957519531</v>
      </c>
      <c r="EX1158">
        <v>42.364990234375</v>
      </c>
      <c r="EY1158">
        <v>74.620933532714844</v>
      </c>
      <c r="EZ1158">
        <v>73.452728271484375</v>
      </c>
      <c r="FA1158">
        <v>72.373420715332031</v>
      </c>
      <c r="FB1158">
        <v>71.400909423828125</v>
      </c>
      <c r="FC1158">
        <v>70.598861694335938</v>
      </c>
      <c r="FD1158">
        <v>69.745964050292969</v>
      </c>
      <c r="FE1158">
        <v>69.501289367675781</v>
      </c>
      <c r="FF1158">
        <v>69.25811767578125</v>
      </c>
      <c r="FG1158">
        <v>70.987327575683594</v>
      </c>
      <c r="FH1158">
        <v>75.135826110839844</v>
      </c>
      <c r="FI1158">
        <v>79.798713684082031</v>
      </c>
      <c r="FJ1158">
        <v>84.158493041992188</v>
      </c>
      <c r="FK1158">
        <v>88.042518615722656</v>
      </c>
      <c r="FL1158">
        <v>90.468788146972656</v>
      </c>
      <c r="FM1158">
        <v>91.990478515625</v>
      </c>
      <c r="FN1158">
        <v>92.528915405273438</v>
      </c>
      <c r="FO1158">
        <v>92.501380920410156</v>
      </c>
      <c r="FP1158">
        <v>91.826591491699219</v>
      </c>
      <c r="FQ1158">
        <v>90.8294677734375</v>
      </c>
      <c r="FR1158">
        <v>88.281806945800781</v>
      </c>
      <c r="FS1158">
        <v>84.787818908691406</v>
      </c>
      <c r="FT1158">
        <v>81.982330322265625</v>
      </c>
      <c r="FU1158">
        <v>80.17083740234375</v>
      </c>
      <c r="FV1158">
        <v>78.712570190429687</v>
      </c>
      <c r="FW1158">
        <v>1</v>
      </c>
    </row>
    <row r="1159" spans="1:179" x14ac:dyDescent="0.2">
      <c r="A1159" t="s">
        <v>241</v>
      </c>
      <c r="B1159" t="s">
        <v>248</v>
      </c>
      <c r="C1159" t="s">
        <v>217</v>
      </c>
      <c r="D1159" t="s">
        <v>44</v>
      </c>
      <c r="E1159" t="s">
        <v>250</v>
      </c>
      <c r="F1159" t="s">
        <v>225</v>
      </c>
      <c r="G1159" t="s">
        <v>10</v>
      </c>
      <c r="H1159">
        <v>712</v>
      </c>
      <c r="K1159">
        <v>499.96617808327528</v>
      </c>
      <c r="L1159">
        <v>493.4001998604906</v>
      </c>
      <c r="M1159">
        <v>487.74658930010361</v>
      </c>
      <c r="N1159">
        <v>487.21968384409638</v>
      </c>
      <c r="O1159">
        <v>494.31798186065322</v>
      </c>
      <c r="P1159">
        <v>520.9119182532994</v>
      </c>
      <c r="Q1159">
        <v>568.26545339887321</v>
      </c>
      <c r="R1159">
        <v>581.33398476488696</v>
      </c>
      <c r="S1159">
        <v>593.87490530746049</v>
      </c>
      <c r="T1159">
        <v>607.81563686624827</v>
      </c>
      <c r="U1159">
        <v>622.21049509753084</v>
      </c>
      <c r="V1159">
        <v>631.50475255778463</v>
      </c>
      <c r="W1159">
        <v>634.49921938683974</v>
      </c>
      <c r="X1159">
        <v>638.97226889033186</v>
      </c>
      <c r="Y1159">
        <v>639.82331995320237</v>
      </c>
      <c r="Z1159">
        <v>634.61952782195374</v>
      </c>
      <c r="AA1159">
        <v>630.6325902152829</v>
      </c>
      <c r="AB1159">
        <v>620.8799142263673</v>
      </c>
      <c r="AC1159">
        <v>600.50298768995015</v>
      </c>
      <c r="AD1159">
        <v>596.20624901756014</v>
      </c>
      <c r="AE1159">
        <v>589.73004784822444</v>
      </c>
      <c r="AF1159">
        <v>577.76101680421903</v>
      </c>
      <c r="AG1159">
        <v>556.00521195094518</v>
      </c>
      <c r="AH1159">
        <v>525.64259377340659</v>
      </c>
      <c r="AI1159">
        <v>-5.6555414199829102</v>
      </c>
      <c r="AJ1159">
        <v>-3.8790328502655029</v>
      </c>
      <c r="AK1159">
        <v>-5.1989536285400391</v>
      </c>
      <c r="AL1159">
        <v>-4.8889126777648926</v>
      </c>
      <c r="AM1159">
        <v>-7.3128781318664551</v>
      </c>
      <c r="AN1159">
        <v>-7.1158185005187988</v>
      </c>
      <c r="AO1159">
        <v>-8.1054658889770508</v>
      </c>
      <c r="AP1159">
        <v>-7.3083362579345703</v>
      </c>
      <c r="AQ1159">
        <v>-9.0364151000976563</v>
      </c>
      <c r="AR1159">
        <v>-9.059351921081543</v>
      </c>
      <c r="AS1159">
        <v>-6.8772988319396973</v>
      </c>
      <c r="AT1159">
        <v>-6.6078081130981445</v>
      </c>
      <c r="AU1159">
        <v>24.095525741577148</v>
      </c>
      <c r="AV1159">
        <v>71.354904174804687</v>
      </c>
      <c r="AW1159">
        <v>72.755706787109375</v>
      </c>
      <c r="AX1159">
        <v>72.704673767089844</v>
      </c>
      <c r="AY1159">
        <v>70.832328796386719</v>
      </c>
      <c r="AZ1159">
        <v>61.113811492919922</v>
      </c>
      <c r="BA1159">
        <v>26.287405014038086</v>
      </c>
      <c r="BB1159">
        <v>12.535298347473145</v>
      </c>
      <c r="BC1159">
        <v>4.6380133628845215</v>
      </c>
      <c r="BD1159">
        <v>4.912510871887207</v>
      </c>
      <c r="BE1159">
        <v>2.8325254917144775</v>
      </c>
      <c r="BF1159">
        <v>2.8918938636779785</v>
      </c>
      <c r="BG1159">
        <v>-0.50275272130966187</v>
      </c>
      <c r="BH1159">
        <v>0.97306442260742188</v>
      </c>
      <c r="BI1159">
        <v>-0.52071177959442139</v>
      </c>
      <c r="BJ1159">
        <v>-0.64154225587844849</v>
      </c>
      <c r="BK1159">
        <v>-2.8429234027862549</v>
      </c>
      <c r="BL1159">
        <v>-2.4666633605957031</v>
      </c>
      <c r="BM1159">
        <v>-2.913313627243042</v>
      </c>
      <c r="BN1159">
        <v>-2.0804660320281982</v>
      </c>
      <c r="BO1159">
        <v>-3.2544989585876465</v>
      </c>
      <c r="BP1159">
        <v>-2.7218117713928223</v>
      </c>
      <c r="BQ1159">
        <v>1.1329102516174316</v>
      </c>
      <c r="BR1159">
        <v>1.4341613054275513</v>
      </c>
      <c r="BS1159">
        <v>38.717563629150391</v>
      </c>
      <c r="BT1159">
        <v>90.202476501464844</v>
      </c>
      <c r="BU1159">
        <v>91.4530029296875</v>
      </c>
      <c r="BV1159">
        <v>92.121925354003906</v>
      </c>
      <c r="BW1159">
        <v>91.060478210449219</v>
      </c>
      <c r="BX1159">
        <v>81.365005493164063</v>
      </c>
      <c r="BY1159">
        <v>38.300529479980469</v>
      </c>
      <c r="BZ1159">
        <v>24.36973762512207</v>
      </c>
      <c r="CA1159">
        <v>16.099830627441406</v>
      </c>
      <c r="CB1159">
        <v>16.493358612060547</v>
      </c>
      <c r="CC1159">
        <v>14.130887985229492</v>
      </c>
      <c r="CD1159">
        <v>14.366662979125977</v>
      </c>
      <c r="CE1159">
        <v>3.0660529136657715</v>
      </c>
      <c r="CF1159">
        <v>4.3336124420166016</v>
      </c>
      <c r="CG1159">
        <v>2.7194242477416992</v>
      </c>
      <c r="CH1159">
        <v>2.3001737594604492</v>
      </c>
      <c r="CI1159">
        <v>0.25295394659042358</v>
      </c>
      <c r="CJ1159">
        <v>0.75332754850387573</v>
      </c>
      <c r="CK1159">
        <v>0.68275547027587891</v>
      </c>
      <c r="CL1159">
        <v>1.5403411388397217</v>
      </c>
      <c r="CM1159">
        <v>0.750038743019104</v>
      </c>
      <c r="CN1159">
        <v>1.6675490140914917</v>
      </c>
      <c r="CO1159">
        <v>6.6807565689086914</v>
      </c>
      <c r="CP1159">
        <v>7.004004955291748</v>
      </c>
      <c r="CQ1159">
        <v>48.844741821289063</v>
      </c>
      <c r="CR1159">
        <v>103.25624847412109</v>
      </c>
      <c r="CS1159">
        <v>104.40269470214844</v>
      </c>
      <c r="CT1159">
        <v>105.57025146484375</v>
      </c>
      <c r="CU1159">
        <v>105.0704345703125</v>
      </c>
      <c r="CV1159">
        <v>95.39093017578125</v>
      </c>
      <c r="CW1159">
        <v>46.620784759521484</v>
      </c>
      <c r="CX1159">
        <v>32.566234588623047</v>
      </c>
      <c r="CY1159">
        <v>24.038249969482422</v>
      </c>
      <c r="CZ1159">
        <v>24.514219284057617</v>
      </c>
      <c r="DA1159">
        <v>21.956098556518555</v>
      </c>
      <c r="DB1159">
        <v>22.314052581787109</v>
      </c>
      <c r="DC1159">
        <v>6.6348586082458496</v>
      </c>
      <c r="DD1159">
        <v>7.694159984588623</v>
      </c>
      <c r="DE1159">
        <v>5.9595599174499512</v>
      </c>
      <c r="DF1159">
        <v>5.241889476776123</v>
      </c>
      <c r="DG1159">
        <v>3.3488311767578125</v>
      </c>
      <c r="DH1159">
        <v>3.973318338394165</v>
      </c>
      <c r="DI1159">
        <v>4.2788243293762207</v>
      </c>
      <c r="DJ1159">
        <v>5.1611480712890625</v>
      </c>
      <c r="DK1159">
        <v>4.7545762062072754</v>
      </c>
      <c r="DL1159">
        <v>6.0569095611572266</v>
      </c>
      <c r="DM1159">
        <v>12.228603363037109</v>
      </c>
      <c r="DN1159">
        <v>12.573848724365234</v>
      </c>
      <c r="DO1159">
        <v>58.971920013427734</v>
      </c>
      <c r="DP1159">
        <v>116.31002044677734</v>
      </c>
      <c r="DQ1159">
        <v>117.35238647460937</v>
      </c>
      <c r="DR1159">
        <v>119.01857757568359</v>
      </c>
      <c r="DS1159">
        <v>119.08038330078125</v>
      </c>
      <c r="DT1159">
        <v>109.41684722900391</v>
      </c>
      <c r="DU1159">
        <v>54.941036224365234</v>
      </c>
      <c r="DV1159">
        <v>40.762729644775391</v>
      </c>
      <c r="DW1159">
        <v>31.976669311523438</v>
      </c>
      <c r="DX1159">
        <v>32.535079956054687</v>
      </c>
      <c r="DY1159">
        <v>29.78131103515625</v>
      </c>
      <c r="DZ1159">
        <v>30.261444091796875</v>
      </c>
      <c r="EA1159">
        <v>11.787647247314453</v>
      </c>
      <c r="EB1159">
        <v>12.546257019042969</v>
      </c>
      <c r="EC1159">
        <v>10.637802124023438</v>
      </c>
      <c r="ED1159">
        <v>9.4892597198486328</v>
      </c>
      <c r="EE1159">
        <v>7.8187861442565918</v>
      </c>
      <c r="EF1159">
        <v>8.6224737167358398</v>
      </c>
      <c r="EG1159">
        <v>9.4709768295288086</v>
      </c>
      <c r="EH1159">
        <v>10.389019012451172</v>
      </c>
      <c r="EI1159">
        <v>10.536493301391602</v>
      </c>
      <c r="EJ1159">
        <v>12.394449234008789</v>
      </c>
      <c r="EK1159">
        <v>20.238811492919922</v>
      </c>
      <c r="EL1159">
        <v>20.615818023681641</v>
      </c>
      <c r="EM1159">
        <v>73.593955993652344</v>
      </c>
      <c r="EN1159">
        <v>135.1575927734375</v>
      </c>
      <c r="EO1159">
        <v>136.0496826171875</v>
      </c>
      <c r="EP1159">
        <v>138.43582153320312</v>
      </c>
      <c r="EQ1159">
        <v>139.30853271484375</v>
      </c>
      <c r="ER1159">
        <v>129.66804504394531</v>
      </c>
      <c r="ES1159">
        <v>66.95416259765625</v>
      </c>
      <c r="ET1159">
        <v>52.597171783447266</v>
      </c>
      <c r="EU1159">
        <v>43.438488006591797</v>
      </c>
      <c r="EV1159">
        <v>44.115924835205078</v>
      </c>
      <c r="EW1159">
        <v>41.079673767089844</v>
      </c>
      <c r="EX1159">
        <v>41.736213684082031</v>
      </c>
      <c r="EY1159">
        <v>74.620941162109375</v>
      </c>
      <c r="EZ1159">
        <v>73.452728271484375</v>
      </c>
      <c r="FA1159">
        <v>72.3734130859375</v>
      </c>
      <c r="FB1159">
        <v>71.400909423828125</v>
      </c>
      <c r="FC1159">
        <v>70.598861694335938</v>
      </c>
      <c r="FD1159">
        <v>69.745964050292969</v>
      </c>
      <c r="FE1159">
        <v>69.501289367675781</v>
      </c>
      <c r="FF1159">
        <v>69.25811767578125</v>
      </c>
      <c r="FG1159">
        <v>70.987327575683594</v>
      </c>
      <c r="FH1159">
        <v>75.135826110839844</v>
      </c>
      <c r="FI1159">
        <v>79.798713684082031</v>
      </c>
      <c r="FJ1159">
        <v>84.158500671386719</v>
      </c>
      <c r="FK1159">
        <v>88.042526245117188</v>
      </c>
      <c r="FL1159">
        <v>90.468788146972656</v>
      </c>
      <c r="FM1159">
        <v>91.990478515625</v>
      </c>
      <c r="FN1159">
        <v>92.528915405273438</v>
      </c>
      <c r="FO1159">
        <v>92.501380920410156</v>
      </c>
      <c r="FP1159">
        <v>91.826591491699219</v>
      </c>
      <c r="FQ1159">
        <v>90.829460144042969</v>
      </c>
      <c r="FR1159">
        <v>88.281806945800781</v>
      </c>
      <c r="FS1159">
        <v>84.787818908691406</v>
      </c>
      <c r="FT1159">
        <v>81.982330322265625</v>
      </c>
      <c r="FU1159">
        <v>80.17083740234375</v>
      </c>
      <c r="FV1159">
        <v>78.712570190429687</v>
      </c>
      <c r="FW1159">
        <v>1</v>
      </c>
    </row>
    <row r="1160" spans="1:179" x14ac:dyDescent="0.2">
      <c r="A1160" t="s">
        <v>241</v>
      </c>
      <c r="B1160" t="s">
        <v>248</v>
      </c>
      <c r="C1160" t="s">
        <v>217</v>
      </c>
      <c r="D1160" t="s">
        <v>45</v>
      </c>
      <c r="E1160">
        <v>2015</v>
      </c>
      <c r="F1160" t="s">
        <v>225</v>
      </c>
      <c r="G1160" t="s">
        <v>10</v>
      </c>
      <c r="H1160">
        <v>774</v>
      </c>
      <c r="K1160">
        <v>522.95989028021711</v>
      </c>
      <c r="L1160">
        <v>518.36822066873287</v>
      </c>
      <c r="M1160">
        <v>512.29658624177046</v>
      </c>
      <c r="N1160">
        <v>514.06331195369194</v>
      </c>
      <c r="O1160">
        <v>522.56487549984558</v>
      </c>
      <c r="P1160">
        <v>543.89359399963394</v>
      </c>
      <c r="Q1160">
        <v>579.87007687338064</v>
      </c>
      <c r="R1160">
        <v>596.50400527267118</v>
      </c>
      <c r="S1160">
        <v>605.87095585451402</v>
      </c>
      <c r="T1160">
        <v>617.97092628603048</v>
      </c>
      <c r="U1160">
        <v>631.58932938349426</v>
      </c>
      <c r="V1160">
        <v>641.20413931940845</v>
      </c>
      <c r="W1160">
        <v>652.46574203537182</v>
      </c>
      <c r="X1160">
        <v>657.5718878445565</v>
      </c>
      <c r="Y1160">
        <v>659.58358544299824</v>
      </c>
      <c r="Z1160">
        <v>650.32423214598191</v>
      </c>
      <c r="AA1160">
        <v>645.34716935653455</v>
      </c>
      <c r="AB1160">
        <v>638.68559734348719</v>
      </c>
      <c r="AC1160">
        <v>615.82104303631104</v>
      </c>
      <c r="AD1160">
        <v>600.75296427158207</v>
      </c>
      <c r="AE1160">
        <v>594.83880604743445</v>
      </c>
      <c r="AF1160">
        <v>585.34976400893879</v>
      </c>
      <c r="AG1160">
        <v>566.16766701721588</v>
      </c>
      <c r="AH1160">
        <v>540.60508408585531</v>
      </c>
      <c r="AI1160">
        <v>-5.4225244522094727</v>
      </c>
      <c r="AJ1160">
        <v>-4.8547501564025879</v>
      </c>
      <c r="AK1160">
        <v>-5.6467056274414062</v>
      </c>
      <c r="AL1160">
        <v>-5.2939796447753906</v>
      </c>
      <c r="AM1160">
        <v>-7.6903314590454102</v>
      </c>
      <c r="AN1160">
        <v>-7.4828696250915527</v>
      </c>
      <c r="AO1160">
        <v>-8.2784976959228516</v>
      </c>
      <c r="AP1160">
        <v>-7.1929488182067871</v>
      </c>
      <c r="AQ1160">
        <v>-9.1552009582519531</v>
      </c>
      <c r="AR1160">
        <v>-8.9673910140991211</v>
      </c>
      <c r="AS1160">
        <v>-6.3532562255859375</v>
      </c>
      <c r="AT1160">
        <v>-6.100224494934082</v>
      </c>
      <c r="AU1160">
        <v>23.016218185424805</v>
      </c>
      <c r="AV1160">
        <v>70.8563232421875</v>
      </c>
      <c r="AW1160">
        <v>73.636962890625</v>
      </c>
      <c r="AX1160">
        <v>72.984855651855469</v>
      </c>
      <c r="AY1160">
        <v>71.466812133789063</v>
      </c>
      <c r="AZ1160">
        <v>61.274105072021484</v>
      </c>
      <c r="BA1160">
        <v>29.424604415893555</v>
      </c>
      <c r="BB1160">
        <v>15.68576717376709</v>
      </c>
      <c r="BC1160">
        <v>6.8504557609558105</v>
      </c>
      <c r="BD1160">
        <v>7.1634135246276855</v>
      </c>
      <c r="BE1160">
        <v>4.082369327545166</v>
      </c>
      <c r="BF1160">
        <v>4.1845455169677734</v>
      </c>
      <c r="BG1160">
        <v>-0.21286311745643616</v>
      </c>
      <c r="BH1160">
        <v>0.55392473936080933</v>
      </c>
      <c r="BI1160">
        <v>-0.92570751905441284</v>
      </c>
      <c r="BJ1160">
        <v>-0.95693045854568481</v>
      </c>
      <c r="BK1160">
        <v>-3.0093379020690918</v>
      </c>
      <c r="BL1160">
        <v>-2.6551167964935303</v>
      </c>
      <c r="BM1160">
        <v>-2.9406945705413818</v>
      </c>
      <c r="BN1160">
        <v>-1.8391869068145752</v>
      </c>
      <c r="BO1160">
        <v>-3.1658453941345215</v>
      </c>
      <c r="BP1160">
        <v>-2.457632303237915</v>
      </c>
      <c r="BQ1160">
        <v>2.1398169994354248</v>
      </c>
      <c r="BR1160">
        <v>2.3405146598815918</v>
      </c>
      <c r="BS1160">
        <v>34.938007354736328</v>
      </c>
      <c r="BT1160">
        <v>86.160194396972656</v>
      </c>
      <c r="BU1160">
        <v>89.182266235351563</v>
      </c>
      <c r="BV1160">
        <v>88.581832885742188</v>
      </c>
      <c r="BW1160">
        <v>87.5289306640625</v>
      </c>
      <c r="BX1160">
        <v>77.894874572753906</v>
      </c>
      <c r="BY1160">
        <v>42.764907836914062</v>
      </c>
      <c r="BZ1160">
        <v>28.954544067382813</v>
      </c>
      <c r="CA1160">
        <v>19.617809295654297</v>
      </c>
      <c r="CB1160">
        <v>20.161100387573242</v>
      </c>
      <c r="CC1160">
        <v>16.338663101196289</v>
      </c>
      <c r="CD1160">
        <v>16.423254013061523</v>
      </c>
      <c r="CE1160">
        <v>3.3953325748443604</v>
      </c>
      <c r="CF1160">
        <v>4.2999563217163086</v>
      </c>
      <c r="CG1160">
        <v>2.3440415859222412</v>
      </c>
      <c r="CH1160">
        <v>2.0468966960906982</v>
      </c>
      <c r="CI1160">
        <v>0.2327042818069458</v>
      </c>
      <c r="CJ1160">
        <v>0.68857002258300781</v>
      </c>
      <c r="CK1160">
        <v>0.75625181198120117</v>
      </c>
      <c r="CL1160">
        <v>1.868812084197998</v>
      </c>
      <c r="CM1160">
        <v>0.98236417770385742</v>
      </c>
      <c r="CN1160">
        <v>2.051006555557251</v>
      </c>
      <c r="CO1160">
        <v>8.0220937728881836</v>
      </c>
      <c r="CP1160">
        <v>8.1865453720092773</v>
      </c>
      <c r="CQ1160">
        <v>43.194999694824219</v>
      </c>
      <c r="CR1160">
        <v>96.759605407714844</v>
      </c>
      <c r="CS1160">
        <v>99.948898315429687</v>
      </c>
      <c r="CT1160">
        <v>99.384246826171875</v>
      </c>
      <c r="CU1160">
        <v>98.65350341796875</v>
      </c>
      <c r="CV1160">
        <v>89.4063720703125</v>
      </c>
      <c r="CW1160">
        <v>52.004360198974609</v>
      </c>
      <c r="CX1160">
        <v>38.144458770751953</v>
      </c>
      <c r="CY1160">
        <v>28.460439682006836</v>
      </c>
      <c r="CZ1160">
        <v>29.163259506225586</v>
      </c>
      <c r="DA1160">
        <v>24.827333450317383</v>
      </c>
      <c r="DB1160">
        <v>24.899744033813477</v>
      </c>
      <c r="DC1160">
        <v>7.0035281181335449</v>
      </c>
      <c r="DD1160">
        <v>8.0459880828857422</v>
      </c>
      <c r="DE1160">
        <v>5.6137905120849609</v>
      </c>
      <c r="DF1160">
        <v>5.0507240295410156</v>
      </c>
      <c r="DG1160">
        <v>3.4747464656829834</v>
      </c>
      <c r="DH1160">
        <v>4.032257080078125</v>
      </c>
      <c r="DI1160">
        <v>4.4531984329223633</v>
      </c>
      <c r="DJ1160">
        <v>5.5768113136291504</v>
      </c>
      <c r="DK1160">
        <v>5.1305737495422363</v>
      </c>
      <c r="DL1160">
        <v>6.5596451759338379</v>
      </c>
      <c r="DM1160">
        <v>13.904370307922363</v>
      </c>
      <c r="DN1160">
        <v>14.032575607299805</v>
      </c>
      <c r="DO1160">
        <v>51.451992034912109</v>
      </c>
      <c r="DP1160">
        <v>107.35902404785156</v>
      </c>
      <c r="DQ1160">
        <v>110.71553802490234</v>
      </c>
      <c r="DR1160">
        <v>110.18666076660156</v>
      </c>
      <c r="DS1160">
        <v>109.77808380126953</v>
      </c>
      <c r="DT1160">
        <v>100.91786956787109</v>
      </c>
      <c r="DU1160">
        <v>61.243812561035156</v>
      </c>
      <c r="DV1160">
        <v>47.334373474121094</v>
      </c>
      <c r="DW1160">
        <v>37.303070068359375</v>
      </c>
      <c r="DX1160">
        <v>38.165416717529297</v>
      </c>
      <c r="DY1160">
        <v>33.316005706787109</v>
      </c>
      <c r="DZ1160">
        <v>33.376235961914063</v>
      </c>
      <c r="EA1160">
        <v>12.213190078735352</v>
      </c>
      <c r="EB1160">
        <v>13.454663276672363</v>
      </c>
      <c r="EC1160">
        <v>10.334789276123047</v>
      </c>
      <c r="ED1160">
        <v>9.3877735137939453</v>
      </c>
      <c r="EE1160">
        <v>8.1557397842407227</v>
      </c>
      <c r="EF1160">
        <v>8.8600101470947266</v>
      </c>
      <c r="EG1160">
        <v>9.7910013198852539</v>
      </c>
      <c r="EH1160">
        <v>10.930572509765625</v>
      </c>
      <c r="EI1160">
        <v>11.119929313659668</v>
      </c>
      <c r="EJ1160">
        <v>13.069403648376465</v>
      </c>
      <c r="EK1160">
        <v>22.397443771362305</v>
      </c>
      <c r="EL1160">
        <v>22.47331428527832</v>
      </c>
      <c r="EM1160">
        <v>63.373779296875</v>
      </c>
      <c r="EN1160">
        <v>122.66289520263672</v>
      </c>
      <c r="EO1160">
        <v>126.26084136962891</v>
      </c>
      <c r="EP1160">
        <v>125.78363800048828</v>
      </c>
      <c r="EQ1160">
        <v>125.84020233154297</v>
      </c>
      <c r="ER1160">
        <v>117.53864288330078</v>
      </c>
      <c r="ES1160">
        <v>74.584114074707031</v>
      </c>
      <c r="ET1160">
        <v>60.6031494140625</v>
      </c>
      <c r="EU1160">
        <v>50.070423126220703</v>
      </c>
      <c r="EV1160">
        <v>51.163105010986328</v>
      </c>
      <c r="EW1160">
        <v>45.572299957275391</v>
      </c>
      <c r="EX1160">
        <v>45.614944458007813</v>
      </c>
      <c r="EY1160">
        <v>65.683219909667969</v>
      </c>
      <c r="EZ1160">
        <v>64.719139099121094</v>
      </c>
      <c r="FA1160">
        <v>63.800746917724609</v>
      </c>
      <c r="FB1160">
        <v>62.646499633789063</v>
      </c>
      <c r="FC1160">
        <v>61.851139068603516</v>
      </c>
      <c r="FD1160">
        <v>61.295925140380859</v>
      </c>
      <c r="FE1160">
        <v>60.872787475585938</v>
      </c>
      <c r="FF1160">
        <v>60.591114044189453</v>
      </c>
      <c r="FG1160">
        <v>61.666206359863281</v>
      </c>
      <c r="FH1160">
        <v>65.381965637207031</v>
      </c>
      <c r="FI1160">
        <v>70.415115356445313</v>
      </c>
      <c r="FJ1160">
        <v>75.875762939453125</v>
      </c>
      <c r="FK1160">
        <v>80.839035034179688</v>
      </c>
      <c r="FL1160">
        <v>83.878875732421875</v>
      </c>
      <c r="FM1160">
        <v>85.095878601074219</v>
      </c>
      <c r="FN1160">
        <v>85.968864440917969</v>
      </c>
      <c r="FO1160">
        <v>86.273170471191406</v>
      </c>
      <c r="FP1160">
        <v>85.605766296386719</v>
      </c>
      <c r="FQ1160">
        <v>83.497734069824219</v>
      </c>
      <c r="FR1160">
        <v>79.218620300292969</v>
      </c>
      <c r="FS1160">
        <v>75.752456665039062</v>
      </c>
      <c r="FT1160">
        <v>73.172187805175781</v>
      </c>
      <c r="FU1160">
        <v>70.792190551757813</v>
      </c>
      <c r="FV1160">
        <v>68.954551696777344</v>
      </c>
      <c r="FW1160">
        <v>1</v>
      </c>
    </row>
    <row r="1161" spans="1:179" x14ac:dyDescent="0.2">
      <c r="A1161" t="s">
        <v>241</v>
      </c>
      <c r="B1161" t="s">
        <v>248</v>
      </c>
      <c r="C1161" t="s">
        <v>217</v>
      </c>
      <c r="D1161" t="s">
        <v>45</v>
      </c>
      <c r="E1161">
        <v>2016</v>
      </c>
      <c r="F1161" t="s">
        <v>225</v>
      </c>
      <c r="G1161" t="s">
        <v>10</v>
      </c>
      <c r="H1161">
        <v>727</v>
      </c>
      <c r="K1161">
        <v>491.20393533647598</v>
      </c>
      <c r="L1161">
        <v>486.89108798114052</v>
      </c>
      <c r="M1161">
        <v>481.18814446373881</v>
      </c>
      <c r="N1161">
        <v>482.84758832732314</v>
      </c>
      <c r="O1161">
        <v>490.83290705488787</v>
      </c>
      <c r="P1161">
        <v>510.86647089879102</v>
      </c>
      <c r="Q1161">
        <v>544.6583354117497</v>
      </c>
      <c r="R1161">
        <v>560.28219320848405</v>
      </c>
      <c r="S1161">
        <v>569.08034939904428</v>
      </c>
      <c r="T1161">
        <v>580.4455670158502</v>
      </c>
      <c r="U1161">
        <v>593.2370130084704</v>
      </c>
      <c r="V1161">
        <v>602.26797812153052</v>
      </c>
      <c r="W1161">
        <v>612.84573691495939</v>
      </c>
      <c r="X1161">
        <v>617.64181979438445</v>
      </c>
      <c r="Y1161">
        <v>619.53136010150524</v>
      </c>
      <c r="Z1161">
        <v>610.83426720633554</v>
      </c>
      <c r="AA1161">
        <v>606.15942905135466</v>
      </c>
      <c r="AB1161">
        <v>599.90237131615197</v>
      </c>
      <c r="AC1161">
        <v>578.42623336068357</v>
      </c>
      <c r="AD1161">
        <v>564.27314132425681</v>
      </c>
      <c r="AE1161">
        <v>558.7181115104878</v>
      </c>
      <c r="AF1161">
        <v>549.80527730056815</v>
      </c>
      <c r="AG1161">
        <v>531.78798441269873</v>
      </c>
      <c r="AH1161">
        <v>507.77765110816728</v>
      </c>
      <c r="AI1161">
        <v>-5.3567824363708496</v>
      </c>
      <c r="AJ1161">
        <v>-4.833552360534668</v>
      </c>
      <c r="AK1161">
        <v>-5.5426311492919922</v>
      </c>
      <c r="AL1161">
        <v>-5.1919026374816895</v>
      </c>
      <c r="AM1161">
        <v>-7.4601373672485352</v>
      </c>
      <c r="AN1161">
        <v>-7.2726974487304687</v>
      </c>
      <c r="AO1161">
        <v>-8.0458145141601562</v>
      </c>
      <c r="AP1161">
        <v>-7.0269904136657715</v>
      </c>
      <c r="AQ1161">
        <v>-8.9022397994995117</v>
      </c>
      <c r="AR1161">
        <v>-8.7521581649780273</v>
      </c>
      <c r="AS1161">
        <v>-6.397089958190918</v>
      </c>
      <c r="AT1161">
        <v>-6.1567764282226563</v>
      </c>
      <c r="AU1161">
        <v>21.015523910522461</v>
      </c>
      <c r="AV1161">
        <v>65.779525756835938</v>
      </c>
      <c r="AW1161">
        <v>68.379096984863281</v>
      </c>
      <c r="AX1161">
        <v>67.763984680175781</v>
      </c>
      <c r="AY1161">
        <v>66.314582824707031</v>
      </c>
      <c r="AZ1161">
        <v>56.712558746337891</v>
      </c>
      <c r="BA1161">
        <v>26.963010787963867</v>
      </c>
      <c r="BB1161">
        <v>14.062066078186035</v>
      </c>
      <c r="BC1161">
        <v>5.788628101348877</v>
      </c>
      <c r="BD1161">
        <v>6.0709323883056641</v>
      </c>
      <c r="BE1161">
        <v>3.2144839763641357</v>
      </c>
      <c r="BF1161">
        <v>3.3113439083099365</v>
      </c>
      <c r="BG1161">
        <v>-0.30777266621589661</v>
      </c>
      <c r="BH1161">
        <v>0.40833365917205811</v>
      </c>
      <c r="BI1161">
        <v>-0.96721577644348145</v>
      </c>
      <c r="BJ1161">
        <v>-0.98859554529190063</v>
      </c>
      <c r="BK1161">
        <v>-2.9234926700592041</v>
      </c>
      <c r="BL1161">
        <v>-2.5938191413879395</v>
      </c>
      <c r="BM1161">
        <v>-2.8726134300231934</v>
      </c>
      <c r="BN1161">
        <v>-1.8383234739303589</v>
      </c>
      <c r="BO1161">
        <v>-3.097578763961792</v>
      </c>
      <c r="BP1161">
        <v>-2.4431428909301758</v>
      </c>
      <c r="BQ1161">
        <v>1.8340804576873779</v>
      </c>
      <c r="BR1161">
        <v>2.0236742496490479</v>
      </c>
      <c r="BS1161">
        <v>32.569675445556641</v>
      </c>
      <c r="BT1161">
        <v>80.611465454101563</v>
      </c>
      <c r="BU1161">
        <v>83.445030212402344</v>
      </c>
      <c r="BV1161">
        <v>82.879989624023438</v>
      </c>
      <c r="BW1161">
        <v>81.881393432617188</v>
      </c>
      <c r="BX1161">
        <v>72.820793151855469</v>
      </c>
      <c r="BY1161">
        <v>39.891937255859375</v>
      </c>
      <c r="BZ1161">
        <v>26.921670913696289</v>
      </c>
      <c r="CA1161">
        <v>18.162273406982422</v>
      </c>
      <c r="CB1161">
        <v>18.667806625366211</v>
      </c>
      <c r="CC1161">
        <v>15.092826843261719</v>
      </c>
      <c r="CD1161">
        <v>15.17264461517334</v>
      </c>
      <c r="CE1161">
        <v>3.1891560554504395</v>
      </c>
      <c r="CF1161">
        <v>4.0388479232788086</v>
      </c>
      <c r="CG1161">
        <v>2.2017030715942383</v>
      </c>
      <c r="CH1161">
        <v>1.9226020574569702</v>
      </c>
      <c r="CI1161">
        <v>0.21857364475727081</v>
      </c>
      <c r="CJ1161">
        <v>0.64675760269165039</v>
      </c>
      <c r="CK1161">
        <v>0.71032953262329102</v>
      </c>
      <c r="CL1161">
        <v>1.75533127784729</v>
      </c>
      <c r="CM1161">
        <v>0.92271155118942261</v>
      </c>
      <c r="CN1161">
        <v>1.9264622926712036</v>
      </c>
      <c r="CO1161">
        <v>7.5349640846252441</v>
      </c>
      <c r="CP1161">
        <v>7.6894292831420898</v>
      </c>
      <c r="CQ1161">
        <v>40.572048187255859</v>
      </c>
      <c r="CR1161">
        <v>90.884025573730469</v>
      </c>
      <c r="CS1161">
        <v>93.879653930664063</v>
      </c>
      <c r="CT1161">
        <v>93.349288940429687</v>
      </c>
      <c r="CU1161">
        <v>92.662918090820312</v>
      </c>
      <c r="CV1161">
        <v>83.977302551269531</v>
      </c>
      <c r="CW1161">
        <v>48.846473693847656</v>
      </c>
      <c r="CX1161">
        <v>35.828193664550781</v>
      </c>
      <c r="CY1161">
        <v>26.732221603393555</v>
      </c>
      <c r="CZ1161">
        <v>27.392362594604492</v>
      </c>
      <c r="DA1161">
        <v>23.319730758666992</v>
      </c>
      <c r="DB1161">
        <v>23.387744903564453</v>
      </c>
      <c r="DC1161">
        <v>6.6860847473144531</v>
      </c>
      <c r="DD1161">
        <v>7.6693625450134277</v>
      </c>
      <c r="DE1161">
        <v>5.3706221580505371</v>
      </c>
      <c r="DF1161">
        <v>4.8337998390197754</v>
      </c>
      <c r="DG1161">
        <v>3.3606400489807129</v>
      </c>
      <c r="DH1161">
        <v>3.8873343467712402</v>
      </c>
      <c r="DI1161">
        <v>4.2932724952697754</v>
      </c>
      <c r="DJ1161">
        <v>5.3489861488342285</v>
      </c>
      <c r="DK1161">
        <v>4.9430017471313477</v>
      </c>
      <c r="DL1161">
        <v>6.2960672378540039</v>
      </c>
      <c r="DM1161">
        <v>13.235847473144531</v>
      </c>
      <c r="DN1161">
        <v>13.355184555053711</v>
      </c>
      <c r="DO1161">
        <v>48.574417114257813</v>
      </c>
      <c r="DP1161">
        <v>101.15658569335937</v>
      </c>
      <c r="DQ1161">
        <v>104.31427764892578</v>
      </c>
      <c r="DR1161">
        <v>103.81858825683594</v>
      </c>
      <c r="DS1161">
        <v>103.44444274902344</v>
      </c>
      <c r="DT1161">
        <v>95.133819580078125</v>
      </c>
      <c r="DU1161">
        <v>57.801010131835938</v>
      </c>
      <c r="DV1161">
        <v>44.734718322753906</v>
      </c>
      <c r="DW1161">
        <v>35.302169799804687</v>
      </c>
      <c r="DX1161">
        <v>36.116920471191406</v>
      </c>
      <c r="DY1161">
        <v>31.546634674072266</v>
      </c>
      <c r="DZ1161">
        <v>31.602846145629883</v>
      </c>
      <c r="EA1161">
        <v>11.735095024108887</v>
      </c>
      <c r="EB1161">
        <v>12.911249160766602</v>
      </c>
      <c r="EC1161">
        <v>9.9460372924804687</v>
      </c>
      <c r="ED1161">
        <v>9.0371065139770508</v>
      </c>
      <c r="EE1161">
        <v>7.897284984588623</v>
      </c>
      <c r="EF1161">
        <v>8.5662126541137695</v>
      </c>
      <c r="EG1161">
        <v>9.4664735794067383</v>
      </c>
      <c r="EH1161">
        <v>10.537652969360352</v>
      </c>
      <c r="EI1161">
        <v>10.747662544250488</v>
      </c>
      <c r="EJ1161">
        <v>12.605082511901855</v>
      </c>
      <c r="EK1161">
        <v>21.467018127441406</v>
      </c>
      <c r="EL1161">
        <v>21.535634994506836</v>
      </c>
      <c r="EM1161">
        <v>60.128570556640625</v>
      </c>
      <c r="EN1161">
        <v>115.988525390625</v>
      </c>
      <c r="EO1161">
        <v>119.38021087646484</v>
      </c>
      <c r="EP1161">
        <v>118.93459320068359</v>
      </c>
      <c r="EQ1161">
        <v>119.01125335693359</v>
      </c>
      <c r="ER1161">
        <v>111.24205017089844</v>
      </c>
      <c r="ES1161">
        <v>70.729934692382812</v>
      </c>
      <c r="ET1161">
        <v>57.594322204589844</v>
      </c>
      <c r="EU1161">
        <v>47.675815582275391</v>
      </c>
      <c r="EV1161">
        <v>48.713794708251953</v>
      </c>
      <c r="EW1161">
        <v>43.424976348876953</v>
      </c>
      <c r="EX1161">
        <v>43.464145660400391</v>
      </c>
      <c r="EY1161">
        <v>65.683219909667969</v>
      </c>
      <c r="EZ1161">
        <v>64.719139099121094</v>
      </c>
      <c r="FA1161">
        <v>63.800750732421875</v>
      </c>
      <c r="FB1161">
        <v>62.646503448486328</v>
      </c>
      <c r="FC1161">
        <v>61.851139068603516</v>
      </c>
      <c r="FD1161">
        <v>61.295925140380859</v>
      </c>
      <c r="FE1161">
        <v>60.872791290283203</v>
      </c>
      <c r="FF1161">
        <v>60.591117858886719</v>
      </c>
      <c r="FG1161">
        <v>61.666202545166016</v>
      </c>
      <c r="FH1161">
        <v>65.381965637207031</v>
      </c>
      <c r="FI1161">
        <v>70.415107727050781</v>
      </c>
      <c r="FJ1161">
        <v>75.875762939453125</v>
      </c>
      <c r="FK1161">
        <v>80.839035034179688</v>
      </c>
      <c r="FL1161">
        <v>83.878875732421875</v>
      </c>
      <c r="FM1161">
        <v>85.095878601074219</v>
      </c>
      <c r="FN1161">
        <v>85.968864440917969</v>
      </c>
      <c r="FO1161">
        <v>86.273170471191406</v>
      </c>
      <c r="FP1161">
        <v>85.605766296386719</v>
      </c>
      <c r="FQ1161">
        <v>83.497734069824219</v>
      </c>
      <c r="FR1161">
        <v>79.218620300292969</v>
      </c>
      <c r="FS1161">
        <v>75.752456665039062</v>
      </c>
      <c r="FT1161">
        <v>73.172187805175781</v>
      </c>
      <c r="FU1161">
        <v>70.792190551757813</v>
      </c>
      <c r="FV1161">
        <v>68.954551696777344</v>
      </c>
      <c r="FW1161">
        <v>1</v>
      </c>
    </row>
    <row r="1162" spans="1:179" x14ac:dyDescent="0.2">
      <c r="A1162" t="s">
        <v>241</v>
      </c>
      <c r="B1162" t="s">
        <v>248</v>
      </c>
      <c r="C1162" t="s">
        <v>217</v>
      </c>
      <c r="D1162" t="s">
        <v>45</v>
      </c>
      <c r="E1162" t="s">
        <v>250</v>
      </c>
      <c r="F1162" t="s">
        <v>225</v>
      </c>
      <c r="G1162" t="s">
        <v>10</v>
      </c>
      <c r="H1162">
        <v>713</v>
      </c>
      <c r="K1162">
        <v>481.74469642322993</v>
      </c>
      <c r="L1162">
        <v>477.51490265060767</v>
      </c>
      <c r="M1162">
        <v>471.92178215230399</v>
      </c>
      <c r="N1162">
        <v>473.54926968431175</v>
      </c>
      <c r="O1162">
        <v>481.38081310626728</v>
      </c>
      <c r="P1162">
        <v>501.02858561082382</v>
      </c>
      <c r="Q1162">
        <v>534.16971170024158</v>
      </c>
      <c r="R1162">
        <v>549.49269707336259</v>
      </c>
      <c r="S1162">
        <v>558.1214252324404</v>
      </c>
      <c r="T1162">
        <v>569.26778017146034</v>
      </c>
      <c r="U1162">
        <v>581.81289801726041</v>
      </c>
      <c r="V1162">
        <v>590.66995148238016</v>
      </c>
      <c r="W1162">
        <v>601.04401154286768</v>
      </c>
      <c r="X1162">
        <v>605.74773506620033</v>
      </c>
      <c r="Y1162">
        <v>607.60088795140746</v>
      </c>
      <c r="Z1162">
        <v>599.0712768696668</v>
      </c>
      <c r="AA1162">
        <v>594.48646308767911</v>
      </c>
      <c r="AB1162">
        <v>588.34989889858525</v>
      </c>
      <c r="AC1162">
        <v>567.28733220202253</v>
      </c>
      <c r="AD1162">
        <v>553.4067898172741</v>
      </c>
      <c r="AE1162">
        <v>547.95873454368007</v>
      </c>
      <c r="AF1162">
        <v>539.21753713232704</v>
      </c>
      <c r="AG1162">
        <v>521.54720790210058</v>
      </c>
      <c r="AH1162">
        <v>497.99924784035818</v>
      </c>
      <c r="AI1162">
        <v>-5.3355112075805664</v>
      </c>
      <c r="AJ1162">
        <v>-4.8254852294921875</v>
      </c>
      <c r="AK1162">
        <v>-5.5101003646850586</v>
      </c>
      <c r="AL1162">
        <v>-5.160090446472168</v>
      </c>
      <c r="AM1162">
        <v>-7.3900518417358398</v>
      </c>
      <c r="AN1162">
        <v>-7.2085280418395996</v>
      </c>
      <c r="AO1162">
        <v>-7.9747734069824219</v>
      </c>
      <c r="AP1162">
        <v>-6.9758205413818359</v>
      </c>
      <c r="AQ1162">
        <v>-8.8249483108520508</v>
      </c>
      <c r="AR1162">
        <v>-8.6859359741210937</v>
      </c>
      <c r="AS1162">
        <v>-6.4073948860168457</v>
      </c>
      <c r="AT1162">
        <v>-6.1708855628967285</v>
      </c>
      <c r="AU1162">
        <v>20.423437118530273</v>
      </c>
      <c r="AV1162">
        <v>64.272239685058594</v>
      </c>
      <c r="AW1162">
        <v>66.817962646484375</v>
      </c>
      <c r="AX1162">
        <v>66.213882446289063</v>
      </c>
      <c r="AY1162">
        <v>64.785079956054688</v>
      </c>
      <c r="AZ1162">
        <v>55.359184265136719</v>
      </c>
      <c r="BA1162">
        <v>26.234096527099609</v>
      </c>
      <c r="BB1162">
        <v>13.582710266113281</v>
      </c>
      <c r="BC1162">
        <v>5.4764771461486816</v>
      </c>
      <c r="BD1162">
        <v>5.749725341796875</v>
      </c>
      <c r="BE1162">
        <v>2.959937572479248</v>
      </c>
      <c r="BF1162">
        <v>3.0552089214324951</v>
      </c>
      <c r="BG1162">
        <v>-0.33535277843475342</v>
      </c>
      <c r="BH1162">
        <v>0.36568343639373779</v>
      </c>
      <c r="BI1162">
        <v>-0.97895389795303345</v>
      </c>
      <c r="BJ1162">
        <v>-0.99745237827301025</v>
      </c>
      <c r="BK1162">
        <v>-2.897301197052002</v>
      </c>
      <c r="BL1162">
        <v>-2.5749199390411377</v>
      </c>
      <c r="BM1162">
        <v>-2.851625919342041</v>
      </c>
      <c r="BN1162">
        <v>-1.8373563289642334</v>
      </c>
      <c r="BO1162">
        <v>-3.0764498710632324</v>
      </c>
      <c r="BP1162">
        <v>-2.4379632472991943</v>
      </c>
      <c r="BQ1162">
        <v>1.7441357374191284</v>
      </c>
      <c r="BR1162">
        <v>1.9304152727127075</v>
      </c>
      <c r="BS1162">
        <v>31.86579704284668</v>
      </c>
      <c r="BT1162">
        <v>78.960678100585938</v>
      </c>
      <c r="BU1162">
        <v>81.738128662109375</v>
      </c>
      <c r="BV1162">
        <v>81.183631896972656</v>
      </c>
      <c r="BW1162">
        <v>80.201278686523438</v>
      </c>
      <c r="BX1162">
        <v>71.311561584472656</v>
      </c>
      <c r="BY1162">
        <v>39.037929534912109</v>
      </c>
      <c r="BZ1162">
        <v>26.317892074584961</v>
      </c>
      <c r="CA1162">
        <v>17.730401992797852</v>
      </c>
      <c r="CB1162">
        <v>18.22471809387207</v>
      </c>
      <c r="CC1162">
        <v>14.723352432250977</v>
      </c>
      <c r="CD1162">
        <v>14.801745414733887</v>
      </c>
      <c r="CE1162">
        <v>3.127741813659668</v>
      </c>
      <c r="CF1162">
        <v>3.9610710144042969</v>
      </c>
      <c r="CG1162">
        <v>2.1593043804168701</v>
      </c>
      <c r="CH1162">
        <v>1.8855781555175781</v>
      </c>
      <c r="CI1162">
        <v>0.21436454355716705</v>
      </c>
      <c r="CJ1162">
        <v>0.63430279493331909</v>
      </c>
      <c r="CK1162">
        <v>0.69665050506591797</v>
      </c>
      <c r="CL1162">
        <v>1.7215282917022705</v>
      </c>
      <c r="CM1162">
        <v>0.90494239330291748</v>
      </c>
      <c r="CN1162">
        <v>1.8893636465072632</v>
      </c>
      <c r="CO1162">
        <v>7.3898611068725586</v>
      </c>
      <c r="CP1162">
        <v>7.5413517951965332</v>
      </c>
      <c r="CQ1162">
        <v>39.790740966796875</v>
      </c>
      <c r="CR1162">
        <v>89.13385009765625</v>
      </c>
      <c r="CS1162">
        <v>92.071792602539063</v>
      </c>
      <c r="CT1162">
        <v>91.5516357421875</v>
      </c>
      <c r="CU1162">
        <v>90.878486633300781</v>
      </c>
      <c r="CV1162">
        <v>82.360130310058594</v>
      </c>
      <c r="CW1162">
        <v>47.905826568603516</v>
      </c>
      <c r="CX1162">
        <v>35.138240814208984</v>
      </c>
      <c r="CY1162">
        <v>26.217432022094727</v>
      </c>
      <c r="CZ1162">
        <v>26.864862442016602</v>
      </c>
      <c r="DA1162">
        <v>22.870656967163086</v>
      </c>
      <c r="DB1162">
        <v>22.937360763549805</v>
      </c>
      <c r="DC1162">
        <v>6.5908360481262207</v>
      </c>
      <c r="DD1162">
        <v>7.5564589500427246</v>
      </c>
      <c r="DE1162">
        <v>5.2975625991821289</v>
      </c>
      <c r="DF1162">
        <v>4.768608570098877</v>
      </c>
      <c r="DG1162">
        <v>3.3260302543640137</v>
      </c>
      <c r="DH1162">
        <v>3.8435256481170654</v>
      </c>
      <c r="DI1162">
        <v>4.244926929473877</v>
      </c>
      <c r="DJ1162">
        <v>5.2804126739501953</v>
      </c>
      <c r="DK1162">
        <v>4.8863344192504883</v>
      </c>
      <c r="DL1162">
        <v>6.2166905403137207</v>
      </c>
      <c r="DM1162">
        <v>13.035586357116699</v>
      </c>
      <c r="DN1162">
        <v>13.152288436889648</v>
      </c>
      <c r="DO1162">
        <v>47.715682983398438</v>
      </c>
      <c r="DP1162">
        <v>99.307014465332031</v>
      </c>
      <c r="DQ1162">
        <v>102.40544891357422</v>
      </c>
      <c r="DR1162">
        <v>101.91963958740234</v>
      </c>
      <c r="DS1162">
        <v>101.55569458007812</v>
      </c>
      <c r="DT1162">
        <v>93.408699035644531</v>
      </c>
      <c r="DU1162">
        <v>56.773719787597656</v>
      </c>
      <c r="DV1162">
        <v>43.958591461181641</v>
      </c>
      <c r="DW1162">
        <v>34.704463958740234</v>
      </c>
      <c r="DX1162">
        <v>35.5050048828125</v>
      </c>
      <c r="DY1162">
        <v>31.017961502075195</v>
      </c>
      <c r="DZ1162">
        <v>31.072977066040039</v>
      </c>
      <c r="EA1162">
        <v>11.590994834899902</v>
      </c>
      <c r="EB1162">
        <v>12.747627258300781</v>
      </c>
      <c r="EC1162">
        <v>9.828709602355957</v>
      </c>
      <c r="ED1162">
        <v>8.9312467575073242</v>
      </c>
      <c r="EE1162">
        <v>7.8187808990478516</v>
      </c>
      <c r="EF1162">
        <v>8.4771337509155273</v>
      </c>
      <c r="EG1162">
        <v>9.3680744171142578</v>
      </c>
      <c r="EH1162">
        <v>10.418876647949219</v>
      </c>
      <c r="EI1162">
        <v>10.634832382202148</v>
      </c>
      <c r="EJ1162">
        <v>12.464663505554199</v>
      </c>
      <c r="EK1162">
        <v>21.187116622924805</v>
      </c>
      <c r="EL1162">
        <v>21.253589630126953</v>
      </c>
      <c r="EM1162">
        <v>59.158042907714844</v>
      </c>
      <c r="EN1162">
        <v>113.99545288085937</v>
      </c>
      <c r="EO1162">
        <v>117.32561492919922</v>
      </c>
      <c r="EP1162">
        <v>116.88939666748047</v>
      </c>
      <c r="EQ1162">
        <v>116.97188568115234</v>
      </c>
      <c r="ER1162">
        <v>109.361083984375</v>
      </c>
      <c r="ES1162">
        <v>69.577552795410156</v>
      </c>
      <c r="ET1162">
        <v>56.693771362304687</v>
      </c>
      <c r="EU1162">
        <v>46.958389282226563</v>
      </c>
      <c r="EV1162">
        <v>47.979999542236328</v>
      </c>
      <c r="EW1162">
        <v>42.781375885009766</v>
      </c>
      <c r="EX1162">
        <v>42.819515228271484</v>
      </c>
      <c r="EY1162">
        <v>65.683219909667969</v>
      </c>
      <c r="EZ1162">
        <v>64.719146728515625</v>
      </c>
      <c r="FA1162">
        <v>63.800746917724609</v>
      </c>
      <c r="FB1162">
        <v>62.646503448486328</v>
      </c>
      <c r="FC1162">
        <v>61.851139068603516</v>
      </c>
      <c r="FD1162">
        <v>61.295925140380859</v>
      </c>
      <c r="FE1162">
        <v>60.872791290283203</v>
      </c>
      <c r="FF1162">
        <v>60.591117858886719</v>
      </c>
      <c r="FG1162">
        <v>61.666202545166016</v>
      </c>
      <c r="FH1162">
        <v>65.381965637207031</v>
      </c>
      <c r="FI1162">
        <v>70.415115356445313</v>
      </c>
      <c r="FJ1162">
        <v>75.875762939453125</v>
      </c>
      <c r="FK1162">
        <v>80.839035034179688</v>
      </c>
      <c r="FL1162">
        <v>83.878875732421875</v>
      </c>
      <c r="FM1162">
        <v>85.095878601074219</v>
      </c>
      <c r="FN1162">
        <v>85.968864440917969</v>
      </c>
      <c r="FO1162">
        <v>86.273170471191406</v>
      </c>
      <c r="FP1162">
        <v>85.605766296386719</v>
      </c>
      <c r="FQ1162">
        <v>83.497734069824219</v>
      </c>
      <c r="FR1162">
        <v>79.2186279296875</v>
      </c>
      <c r="FS1162">
        <v>75.752456665039062</v>
      </c>
      <c r="FT1162">
        <v>73.17218017578125</v>
      </c>
      <c r="FU1162">
        <v>70.792190551757813</v>
      </c>
      <c r="FV1162">
        <v>68.954551696777344</v>
      </c>
      <c r="FW1162">
        <v>1</v>
      </c>
    </row>
    <row r="1163" spans="1:179" x14ac:dyDescent="0.2">
      <c r="A1163" t="s">
        <v>241</v>
      </c>
      <c r="B1163" t="s">
        <v>248</v>
      </c>
      <c r="C1163" t="s">
        <v>217</v>
      </c>
      <c r="D1163" t="s">
        <v>46</v>
      </c>
      <c r="E1163">
        <v>2015</v>
      </c>
      <c r="F1163" t="s">
        <v>225</v>
      </c>
      <c r="G1163" t="s">
        <v>10</v>
      </c>
      <c r="H1163">
        <v>775</v>
      </c>
      <c r="K1163">
        <v>526.09756283496233</v>
      </c>
      <c r="L1163">
        <v>515.09201443976178</v>
      </c>
      <c r="M1163">
        <v>506.19672530569528</v>
      </c>
      <c r="N1163">
        <v>503.89328683071938</v>
      </c>
      <c r="O1163">
        <v>512.49794062488513</v>
      </c>
      <c r="P1163">
        <v>531.82314486130713</v>
      </c>
      <c r="Q1163">
        <v>561.34954248282133</v>
      </c>
      <c r="R1163">
        <v>570.79726104209692</v>
      </c>
      <c r="S1163">
        <v>581.54015277068765</v>
      </c>
      <c r="T1163">
        <v>601.2942969682174</v>
      </c>
      <c r="U1163">
        <v>600.15005648692863</v>
      </c>
      <c r="V1163">
        <v>606.70770038251067</v>
      </c>
      <c r="W1163">
        <v>604.37501707199453</v>
      </c>
      <c r="X1163">
        <v>613.43399461705599</v>
      </c>
      <c r="Y1163">
        <v>618.45835999574479</v>
      </c>
      <c r="Z1163">
        <v>603.25121794311576</v>
      </c>
      <c r="AA1163">
        <v>587.21821403572574</v>
      </c>
      <c r="AB1163">
        <v>580.9013763998887</v>
      </c>
      <c r="AC1163">
        <v>557.83810729998379</v>
      </c>
      <c r="AD1163">
        <v>552.66814624152858</v>
      </c>
      <c r="AE1163">
        <v>543.9423141876008</v>
      </c>
      <c r="AF1163">
        <v>542.98617682581096</v>
      </c>
      <c r="AG1163">
        <v>534.5692091037763</v>
      </c>
      <c r="AH1163">
        <v>525.44323419634782</v>
      </c>
      <c r="AI1163">
        <v>-5.751948356628418</v>
      </c>
      <c r="AJ1163">
        <v>-5.6262083053588867</v>
      </c>
      <c r="AK1163">
        <v>-3.8752157688140869</v>
      </c>
      <c r="AL1163">
        <v>-3.8685123920440674</v>
      </c>
      <c r="AM1163">
        <v>-5.7823581695556641</v>
      </c>
      <c r="AN1163">
        <v>-6.0130791664123535</v>
      </c>
      <c r="AO1163">
        <v>-5.622748851776123</v>
      </c>
      <c r="AP1163">
        <v>-8.8255863189697266</v>
      </c>
      <c r="AQ1163">
        <v>-8.5613880157470703</v>
      </c>
      <c r="AR1163">
        <v>-9.7954082489013672</v>
      </c>
      <c r="AS1163">
        <v>-7.7778582572937012</v>
      </c>
      <c r="AT1163">
        <v>-9.5194463729858398</v>
      </c>
      <c r="AU1163">
        <v>-9.5900506973266602</v>
      </c>
      <c r="AV1163">
        <v>-7.1531662940979004</v>
      </c>
      <c r="AW1163">
        <v>-7.1121368408203125</v>
      </c>
      <c r="AX1163">
        <v>20.44195556640625</v>
      </c>
      <c r="AY1163">
        <v>64.025962829589844</v>
      </c>
      <c r="AZ1163">
        <v>67.752479553222656</v>
      </c>
      <c r="BA1163">
        <v>70.517570495605469</v>
      </c>
      <c r="BB1163">
        <v>70.295707702636719</v>
      </c>
      <c r="BC1163">
        <v>60.119232177734375</v>
      </c>
      <c r="BD1163">
        <v>28.28254508972168</v>
      </c>
      <c r="BE1163">
        <v>15.083319664001465</v>
      </c>
      <c r="BF1163">
        <v>5.3661990165710449</v>
      </c>
      <c r="BG1163">
        <v>4.4138994067907333E-2</v>
      </c>
      <c r="BH1163">
        <v>5.5524680763483047E-2</v>
      </c>
      <c r="BI1163">
        <v>1.245380163192749</v>
      </c>
      <c r="BJ1163">
        <v>1.3177963495254517</v>
      </c>
      <c r="BK1163">
        <v>-0.76195299625396729</v>
      </c>
      <c r="BL1163">
        <v>-0.99375873804092407</v>
      </c>
      <c r="BM1163">
        <v>-0.86287391185760498</v>
      </c>
      <c r="BN1163">
        <v>-3.6988861560821533</v>
      </c>
      <c r="BO1163">
        <v>-3.0751705169677734</v>
      </c>
      <c r="BP1163">
        <v>-3.5956768989562988</v>
      </c>
      <c r="BQ1163">
        <v>-2.4568123817443848</v>
      </c>
      <c r="BR1163">
        <v>-4.0373692512512207</v>
      </c>
      <c r="BS1163">
        <v>-3.7182056903839111</v>
      </c>
      <c r="BT1163">
        <v>-0.31375813484191895</v>
      </c>
      <c r="BU1163">
        <v>-0.14013981819152832</v>
      </c>
      <c r="BV1163">
        <v>31.758584976196289</v>
      </c>
      <c r="BW1163">
        <v>81.165008544921875</v>
      </c>
      <c r="BX1163">
        <v>85.590438842773438</v>
      </c>
      <c r="BY1163">
        <v>87.058143615722656</v>
      </c>
      <c r="BZ1163">
        <v>87.111907958984375</v>
      </c>
      <c r="CA1163">
        <v>77.800086975097656</v>
      </c>
      <c r="CB1163">
        <v>43.986122131347656</v>
      </c>
      <c r="CC1163">
        <v>29.60902214050293</v>
      </c>
      <c r="CD1163">
        <v>18.68665885925293</v>
      </c>
      <c r="CE1163">
        <v>4.0584912300109863</v>
      </c>
      <c r="CF1163">
        <v>3.9906754493713379</v>
      </c>
      <c r="CG1163">
        <v>4.7918891906738281</v>
      </c>
      <c r="CH1163">
        <v>4.909818172454834</v>
      </c>
      <c r="CI1163">
        <v>2.7151644229888916</v>
      </c>
      <c r="CJ1163">
        <v>2.482607364654541</v>
      </c>
      <c r="CK1163">
        <v>2.4338009357452393</v>
      </c>
      <c r="CL1163">
        <v>-0.14814962446689606</v>
      </c>
      <c r="CM1163">
        <v>0.72456705570220947</v>
      </c>
      <c r="CN1163">
        <v>0.69823843240737915</v>
      </c>
      <c r="CO1163">
        <v>1.2285277843475342</v>
      </c>
      <c r="CP1163">
        <v>-0.24049936234951019</v>
      </c>
      <c r="CQ1163">
        <v>0.34861603379249573</v>
      </c>
      <c r="CR1163">
        <v>4.4231953620910645</v>
      </c>
      <c r="CS1163">
        <v>4.6886444091796875</v>
      </c>
      <c r="CT1163">
        <v>39.596446990966797</v>
      </c>
      <c r="CU1163">
        <v>93.035453796386719</v>
      </c>
      <c r="CV1163">
        <v>97.944953918457031</v>
      </c>
      <c r="CW1163">
        <v>98.514091491699219</v>
      </c>
      <c r="CX1163">
        <v>98.758758544921875</v>
      </c>
      <c r="CY1163">
        <v>90.045799255371094</v>
      </c>
      <c r="CZ1163">
        <v>54.862369537353516</v>
      </c>
      <c r="DA1163">
        <v>39.669479370117187</v>
      </c>
      <c r="DB1163">
        <v>27.912370681762695</v>
      </c>
      <c r="DC1163">
        <v>8.0728435516357422</v>
      </c>
      <c r="DD1163">
        <v>7.9258260726928711</v>
      </c>
      <c r="DE1163">
        <v>8.3383989334106445</v>
      </c>
      <c r="DF1163">
        <v>8.5018396377563477</v>
      </c>
      <c r="DG1163">
        <v>6.1922817230224609</v>
      </c>
      <c r="DH1163">
        <v>5.9589734077453613</v>
      </c>
      <c r="DI1163">
        <v>5.730475902557373</v>
      </c>
      <c r="DJ1163">
        <v>3.4025869369506836</v>
      </c>
      <c r="DK1163">
        <v>4.5243043899536133</v>
      </c>
      <c r="DL1163">
        <v>4.9921536445617676</v>
      </c>
      <c r="DM1163">
        <v>4.9138679504394531</v>
      </c>
      <c r="DN1163">
        <v>3.5563704967498779</v>
      </c>
      <c r="DO1163">
        <v>4.4154376983642578</v>
      </c>
      <c r="DP1163">
        <v>9.1601486206054687</v>
      </c>
      <c r="DQ1163">
        <v>9.5174283981323242</v>
      </c>
      <c r="DR1163">
        <v>47.434310913085938</v>
      </c>
      <c r="DS1163">
        <v>104.90589904785156</v>
      </c>
      <c r="DT1163">
        <v>110.29946136474609</v>
      </c>
      <c r="DU1163">
        <v>109.97004699707031</v>
      </c>
      <c r="DV1163">
        <v>110.40560150146484</v>
      </c>
      <c r="DW1163">
        <v>102.29151153564453</v>
      </c>
      <c r="DX1163">
        <v>65.738616943359375</v>
      </c>
      <c r="DY1163">
        <v>49.729934692382813</v>
      </c>
      <c r="DZ1163">
        <v>37.138080596923828</v>
      </c>
      <c r="EA1163">
        <v>13.868930816650391</v>
      </c>
      <c r="EB1163">
        <v>13.607559204101563</v>
      </c>
      <c r="EC1163">
        <v>13.45899486541748</v>
      </c>
      <c r="ED1163">
        <v>13.688148498535156</v>
      </c>
      <c r="EE1163">
        <v>11.212686538696289</v>
      </c>
      <c r="EF1163">
        <v>10.978294372558594</v>
      </c>
      <c r="EG1163">
        <v>10.490350723266602</v>
      </c>
      <c r="EH1163">
        <v>8.5292863845825195</v>
      </c>
      <c r="EI1163">
        <v>10.01052188873291</v>
      </c>
      <c r="EJ1163">
        <v>11.191884994506836</v>
      </c>
      <c r="EK1163">
        <v>10.23491382598877</v>
      </c>
      <c r="EL1163">
        <v>9.038447380065918</v>
      </c>
      <c r="EM1163">
        <v>10.287282943725586</v>
      </c>
      <c r="EN1163">
        <v>15.999556541442871</v>
      </c>
      <c r="EO1163">
        <v>16.489425659179688</v>
      </c>
      <c r="EP1163">
        <v>58.750938415527344</v>
      </c>
      <c r="EQ1163">
        <v>122.04494476318359</v>
      </c>
      <c r="ER1163">
        <v>128.13742065429688</v>
      </c>
      <c r="ES1163">
        <v>126.5106201171875</v>
      </c>
      <c r="ET1163">
        <v>127.2218017578125</v>
      </c>
      <c r="EU1163">
        <v>119.97236633300781</v>
      </c>
      <c r="EV1163">
        <v>81.442192077636719</v>
      </c>
      <c r="EW1163">
        <v>64.255638122558594</v>
      </c>
      <c r="EX1163">
        <v>50.458541870117187</v>
      </c>
      <c r="EY1163">
        <v>56.466175079345703</v>
      </c>
      <c r="EZ1163">
        <v>55.522403717041016</v>
      </c>
      <c r="FA1163">
        <v>55.016830444335938</v>
      </c>
      <c r="FB1163">
        <v>54.364311218261719</v>
      </c>
      <c r="FC1163">
        <v>53.587352752685547</v>
      </c>
      <c r="FD1163">
        <v>53.068817138671875</v>
      </c>
      <c r="FE1163">
        <v>52.934135437011719</v>
      </c>
      <c r="FF1163">
        <v>52.971057891845703</v>
      </c>
      <c r="FG1163">
        <v>55.658821105957031</v>
      </c>
      <c r="FH1163">
        <v>59.463405609130859</v>
      </c>
      <c r="FI1163">
        <v>64.362136840820313</v>
      </c>
      <c r="FJ1163">
        <v>68.831207275390625</v>
      </c>
      <c r="FK1163">
        <v>71.584846496582031</v>
      </c>
      <c r="FL1163">
        <v>73.21533203125</v>
      </c>
      <c r="FM1163">
        <v>74.272796630859375</v>
      </c>
      <c r="FN1163">
        <v>74.151969909667969</v>
      </c>
      <c r="FO1163">
        <v>72.648162841796875</v>
      </c>
      <c r="FP1163">
        <v>69.931953430175781</v>
      </c>
      <c r="FQ1163">
        <v>66.70196533203125</v>
      </c>
      <c r="FR1163">
        <v>64.246650695800781</v>
      </c>
      <c r="FS1163">
        <v>62.457149505615234</v>
      </c>
      <c r="FT1163">
        <v>61.204780578613281</v>
      </c>
      <c r="FU1163">
        <v>60.299819946289063</v>
      </c>
      <c r="FV1163">
        <v>59.434349060058594</v>
      </c>
      <c r="FW1163">
        <v>1</v>
      </c>
    </row>
    <row r="1164" spans="1:179" x14ac:dyDescent="0.2">
      <c r="A1164" t="s">
        <v>241</v>
      </c>
      <c r="B1164" t="s">
        <v>248</v>
      </c>
      <c r="C1164" t="s">
        <v>217</v>
      </c>
      <c r="D1164" t="s">
        <v>46</v>
      </c>
      <c r="E1164">
        <v>2016</v>
      </c>
      <c r="F1164" t="s">
        <v>225</v>
      </c>
      <c r="G1164" t="s">
        <v>10</v>
      </c>
      <c r="H1164">
        <v>728</v>
      </c>
      <c r="K1164">
        <v>494.19228400195516</v>
      </c>
      <c r="L1164">
        <v>483.85416900529378</v>
      </c>
      <c r="M1164">
        <v>475.49833629959932</v>
      </c>
      <c r="N1164">
        <v>473.33459022956117</v>
      </c>
      <c r="O1164">
        <v>481.41741346222102</v>
      </c>
      <c r="P1164">
        <v>499.57063747704638</v>
      </c>
      <c r="Q1164">
        <v>527.3064016356717</v>
      </c>
      <c r="R1164">
        <v>536.1811616425623</v>
      </c>
      <c r="S1164">
        <v>546.27254894658688</v>
      </c>
      <c r="T1164">
        <v>564.8286998041583</v>
      </c>
      <c r="U1164">
        <v>563.75385238929493</v>
      </c>
      <c r="V1164">
        <v>569.91380703621689</v>
      </c>
      <c r="W1164">
        <v>567.72258971322196</v>
      </c>
      <c r="X1164">
        <v>576.2321839661812</v>
      </c>
      <c r="Y1164">
        <v>580.95184578261353</v>
      </c>
      <c r="Z1164">
        <v>566.666943525531</v>
      </c>
      <c r="AA1164">
        <v>551.60626401086949</v>
      </c>
      <c r="AB1164">
        <v>545.67251209352457</v>
      </c>
      <c r="AC1164">
        <v>524.00791860704339</v>
      </c>
      <c r="AD1164">
        <v>519.15149038111929</v>
      </c>
      <c r="AE1164">
        <v>510.9548377961824</v>
      </c>
      <c r="AF1164">
        <v>510.05668536436838</v>
      </c>
      <c r="AG1164">
        <v>502.15016611403126</v>
      </c>
      <c r="AH1164">
        <v>493.57763758802878</v>
      </c>
      <c r="AI1164">
        <v>-5.6959457397460937</v>
      </c>
      <c r="AJ1164">
        <v>-5.5720534324645996</v>
      </c>
      <c r="AK1164">
        <v>-3.8989017009735107</v>
      </c>
      <c r="AL1164">
        <v>-3.8959243297576904</v>
      </c>
      <c r="AM1164">
        <v>-5.6853237152099609</v>
      </c>
      <c r="AN1164">
        <v>-5.9019975662231445</v>
      </c>
      <c r="AO1164">
        <v>-5.5222311019897461</v>
      </c>
      <c r="AP1164">
        <v>-8.5493640899658203</v>
      </c>
      <c r="AQ1164">
        <v>-8.3193511962890625</v>
      </c>
      <c r="AR1164">
        <v>-9.514582633972168</v>
      </c>
      <c r="AS1164">
        <v>-7.5749940872192383</v>
      </c>
      <c r="AT1164">
        <v>-9.2190990447998047</v>
      </c>
      <c r="AU1164">
        <v>-9.3051128387451172</v>
      </c>
      <c r="AV1164">
        <v>-7.0648961067199707</v>
      </c>
      <c r="AW1164">
        <v>-7.0330548286437988</v>
      </c>
      <c r="AX1164">
        <v>18.630519866943359</v>
      </c>
      <c r="AY1164">
        <v>59.277210235595703</v>
      </c>
      <c r="AZ1164">
        <v>62.742420196533203</v>
      </c>
      <c r="BA1164">
        <v>65.405372619628906</v>
      </c>
      <c r="BB1164">
        <v>65.183036804199219</v>
      </c>
      <c r="BC1164">
        <v>55.580032348632813</v>
      </c>
      <c r="BD1164">
        <v>25.773981094360352</v>
      </c>
      <c r="BE1164">
        <v>13.434731483459473</v>
      </c>
      <c r="BF1164">
        <v>4.367800235748291</v>
      </c>
      <c r="BG1164">
        <v>-7.8359693288803101E-2</v>
      </c>
      <c r="BH1164">
        <v>-6.5300323069095612E-2</v>
      </c>
      <c r="BI1164">
        <v>1.0639961957931519</v>
      </c>
      <c r="BJ1164">
        <v>1.1306624412536621</v>
      </c>
      <c r="BK1164">
        <v>-0.8195306658744812</v>
      </c>
      <c r="BL1164">
        <v>-1.0372560024261475</v>
      </c>
      <c r="BM1164">
        <v>-0.90894526243209839</v>
      </c>
      <c r="BN1164">
        <v>-3.5805504322052002</v>
      </c>
      <c r="BO1164">
        <v>-3.0020921230316162</v>
      </c>
      <c r="BP1164">
        <v>-3.5057826042175293</v>
      </c>
      <c r="BQ1164">
        <v>-2.4178197383880615</v>
      </c>
      <c r="BR1164">
        <v>-3.9058523178100586</v>
      </c>
      <c r="BS1164">
        <v>-3.6141023635864258</v>
      </c>
      <c r="BT1164">
        <v>-0.43612015247344971</v>
      </c>
      <c r="BU1164">
        <v>-0.27577242255210876</v>
      </c>
      <c r="BV1164">
        <v>29.5986328125</v>
      </c>
      <c r="BW1164">
        <v>75.888427734375</v>
      </c>
      <c r="BX1164">
        <v>80.031028747558594</v>
      </c>
      <c r="BY1164">
        <v>81.436546325683594</v>
      </c>
      <c r="BZ1164">
        <v>81.481353759765625</v>
      </c>
      <c r="CA1164">
        <v>72.716377258300781</v>
      </c>
      <c r="CB1164">
        <v>40.993934631347656</v>
      </c>
      <c r="CC1164">
        <v>27.513088226318359</v>
      </c>
      <c r="CD1164">
        <v>17.278032302856445</v>
      </c>
      <c r="CE1164">
        <v>3.8123633861541748</v>
      </c>
      <c r="CF1164">
        <v>3.7486603260040283</v>
      </c>
      <c r="CG1164">
        <v>4.501284122467041</v>
      </c>
      <c r="CH1164">
        <v>4.6120610237121582</v>
      </c>
      <c r="CI1164">
        <v>2.5505025386810303</v>
      </c>
      <c r="CJ1164">
        <v>2.3320491313934326</v>
      </c>
      <c r="CK1164">
        <v>2.2862024307250977</v>
      </c>
      <c r="CL1164">
        <v>-0.13916507363319397</v>
      </c>
      <c r="CM1164">
        <v>0.6806255578994751</v>
      </c>
      <c r="CN1164">
        <v>0.65589368343353271</v>
      </c>
      <c r="CO1164">
        <v>1.1540235280990601</v>
      </c>
      <c r="CP1164">
        <v>-0.2259141206741333</v>
      </c>
      <c r="CQ1164">
        <v>0.32747426629066467</v>
      </c>
      <c r="CR1164">
        <v>4.1549496650695801</v>
      </c>
      <c r="CS1164">
        <v>4.4043006896972656</v>
      </c>
      <c r="CT1164">
        <v>37.195114135742187</v>
      </c>
      <c r="CU1164">
        <v>87.393302917480469</v>
      </c>
      <c r="CV1164">
        <v>92.005058288574219</v>
      </c>
      <c r="CW1164">
        <v>92.539688110351563</v>
      </c>
      <c r="CX1164">
        <v>92.769515991210938</v>
      </c>
      <c r="CY1164">
        <v>84.584953308105469</v>
      </c>
      <c r="CZ1164">
        <v>51.535232543945312</v>
      </c>
      <c r="DA1164">
        <v>37.263713836669922</v>
      </c>
      <c r="DB1164">
        <v>26.219619750976562</v>
      </c>
      <c r="DC1164">
        <v>7.7030863761901855</v>
      </c>
      <c r="DD1164">
        <v>7.5626206398010254</v>
      </c>
      <c r="DE1164">
        <v>7.9385724067687988</v>
      </c>
      <c r="DF1164">
        <v>8.0934600830078125</v>
      </c>
      <c r="DG1164">
        <v>5.9205360412597656</v>
      </c>
      <c r="DH1164">
        <v>5.7013545036315918</v>
      </c>
      <c r="DI1164">
        <v>5.4813504219055176</v>
      </c>
      <c r="DJ1164">
        <v>3.302220344543457</v>
      </c>
      <c r="DK1164">
        <v>4.3633432388305664</v>
      </c>
      <c r="DL1164">
        <v>4.8175702095031738</v>
      </c>
      <c r="DM1164">
        <v>4.7258667945861816</v>
      </c>
      <c r="DN1164">
        <v>3.454024076461792</v>
      </c>
      <c r="DO1164">
        <v>4.2690510749816895</v>
      </c>
      <c r="DP1164">
        <v>8.7460203170776367</v>
      </c>
      <c r="DQ1164">
        <v>9.0843734741210937</v>
      </c>
      <c r="DR1164">
        <v>44.791595458984375</v>
      </c>
      <c r="DS1164">
        <v>98.898178100585938</v>
      </c>
      <c r="DT1164">
        <v>103.97909545898437</v>
      </c>
      <c r="DU1164">
        <v>103.64282989501953</v>
      </c>
      <c r="DV1164">
        <v>104.05767822265625</v>
      </c>
      <c r="DW1164">
        <v>96.453536987304688</v>
      </c>
      <c r="DX1164">
        <v>62.076526641845703</v>
      </c>
      <c r="DY1164">
        <v>47.01434326171875</v>
      </c>
      <c r="DZ1164">
        <v>35.161205291748047</v>
      </c>
      <c r="EA1164">
        <v>13.320672035217285</v>
      </c>
      <c r="EB1164">
        <v>13.069374084472656</v>
      </c>
      <c r="EC1164">
        <v>12.901470184326172</v>
      </c>
      <c r="ED1164">
        <v>13.120046615600586</v>
      </c>
      <c r="EE1164">
        <v>10.786328315734863</v>
      </c>
      <c r="EF1164">
        <v>10.566095352172852</v>
      </c>
      <c r="EG1164">
        <v>10.094635963439941</v>
      </c>
      <c r="EH1164">
        <v>8.2710342407226563</v>
      </c>
      <c r="EI1164">
        <v>9.68060302734375</v>
      </c>
      <c r="EJ1164">
        <v>10.826370239257813</v>
      </c>
      <c r="EK1164">
        <v>9.8830413818359375</v>
      </c>
      <c r="EL1164">
        <v>8.7672710418701172</v>
      </c>
      <c r="EM1164">
        <v>9.9600620269775391</v>
      </c>
      <c r="EN1164">
        <v>15.374795913696289</v>
      </c>
      <c r="EO1164">
        <v>15.841655731201172</v>
      </c>
      <c r="EP1164">
        <v>55.759708404541016</v>
      </c>
      <c r="EQ1164">
        <v>115.50939178466797</v>
      </c>
      <c r="ER1164">
        <v>121.2677001953125</v>
      </c>
      <c r="ES1164">
        <v>119.67401123046875</v>
      </c>
      <c r="ET1164">
        <v>120.35598754882812</v>
      </c>
      <c r="EU1164">
        <v>113.58988189697266</v>
      </c>
      <c r="EV1164">
        <v>77.296478271484375</v>
      </c>
      <c r="EW1164">
        <v>61.092700958251953</v>
      </c>
      <c r="EX1164">
        <v>48.071437835693359</v>
      </c>
      <c r="EY1164">
        <v>56.466171264648438</v>
      </c>
      <c r="EZ1164">
        <v>55.52239990234375</v>
      </c>
      <c r="FA1164">
        <v>55.016834259033203</v>
      </c>
      <c r="FB1164">
        <v>54.364311218261719</v>
      </c>
      <c r="FC1164">
        <v>53.587352752685547</v>
      </c>
      <c r="FD1164">
        <v>53.068820953369141</v>
      </c>
      <c r="FE1164">
        <v>52.934135437011719</v>
      </c>
      <c r="FF1164">
        <v>52.971057891845703</v>
      </c>
      <c r="FG1164">
        <v>55.658821105957031</v>
      </c>
      <c r="FH1164">
        <v>59.463405609130859</v>
      </c>
      <c r="FI1164">
        <v>64.362129211425781</v>
      </c>
      <c r="FJ1164">
        <v>68.831207275390625</v>
      </c>
      <c r="FK1164">
        <v>71.584846496582031</v>
      </c>
      <c r="FL1164">
        <v>73.21533203125</v>
      </c>
      <c r="FM1164">
        <v>74.272796630859375</v>
      </c>
      <c r="FN1164">
        <v>74.151969909667969</v>
      </c>
      <c r="FO1164">
        <v>72.648162841796875</v>
      </c>
      <c r="FP1164">
        <v>69.931953430175781</v>
      </c>
      <c r="FQ1164">
        <v>66.70196533203125</v>
      </c>
      <c r="FR1164">
        <v>64.246650695800781</v>
      </c>
      <c r="FS1164">
        <v>62.457149505615234</v>
      </c>
      <c r="FT1164">
        <v>61.204780578613281</v>
      </c>
      <c r="FU1164">
        <v>60.299816131591797</v>
      </c>
      <c r="FV1164">
        <v>59.434349060058594</v>
      </c>
      <c r="FW1164">
        <v>1</v>
      </c>
    </row>
    <row r="1165" spans="1:179" x14ac:dyDescent="0.2">
      <c r="A1165" t="s">
        <v>241</v>
      </c>
      <c r="B1165" t="s">
        <v>248</v>
      </c>
      <c r="C1165" t="s">
        <v>217</v>
      </c>
      <c r="D1165" t="s">
        <v>46</v>
      </c>
      <c r="E1165" t="s">
        <v>250</v>
      </c>
      <c r="F1165" t="s">
        <v>225</v>
      </c>
      <c r="G1165" t="s">
        <v>10</v>
      </c>
      <c r="H1165">
        <v>714</v>
      </c>
      <c r="K1165">
        <v>484.68861201707603</v>
      </c>
      <c r="L1165">
        <v>474.5493064302151</v>
      </c>
      <c r="M1165">
        <v>466.35416235841262</v>
      </c>
      <c r="N1165">
        <v>464.23202665983081</v>
      </c>
      <c r="O1165">
        <v>472.15941170962208</v>
      </c>
      <c r="P1165">
        <v>489.96353643191901</v>
      </c>
      <c r="Q1165">
        <v>517.1659221310274</v>
      </c>
      <c r="R1165">
        <v>525.87001439533606</v>
      </c>
      <c r="S1165">
        <v>535.76733739512429</v>
      </c>
      <c r="T1165">
        <v>553.96664005770424</v>
      </c>
      <c r="U1165">
        <v>552.91246297218208</v>
      </c>
      <c r="V1165">
        <v>558.95395748123633</v>
      </c>
      <c r="W1165">
        <v>556.80487890912741</v>
      </c>
      <c r="X1165">
        <v>565.15082777159125</v>
      </c>
      <c r="Y1165">
        <v>569.77972711112022</v>
      </c>
      <c r="Z1165">
        <v>555.7695338360885</v>
      </c>
      <c r="AA1165">
        <v>540.99848216784812</v>
      </c>
      <c r="AB1165">
        <v>535.17884041160312</v>
      </c>
      <c r="AC1165">
        <v>513.93087213756019</v>
      </c>
      <c r="AD1165">
        <v>509.16783623418797</v>
      </c>
      <c r="AE1165">
        <v>501.12881091960298</v>
      </c>
      <c r="AF1165">
        <v>500.24793042736866</v>
      </c>
      <c r="AG1165">
        <v>492.49345901094017</v>
      </c>
      <c r="AH1165">
        <v>484.08578628599253</v>
      </c>
      <c r="AI1165">
        <v>-5.6773905754089355</v>
      </c>
      <c r="AJ1165">
        <v>-5.5540866851806641</v>
      </c>
      <c r="AK1165">
        <v>-3.9043018817901611</v>
      </c>
      <c r="AL1165">
        <v>-3.9024131298065186</v>
      </c>
      <c r="AM1165">
        <v>-5.6547966003417969</v>
      </c>
      <c r="AN1165">
        <v>-5.8672866821289062</v>
      </c>
      <c r="AO1165">
        <v>-5.4907512664794922</v>
      </c>
      <c r="AP1165">
        <v>-8.465428352355957</v>
      </c>
      <c r="AQ1165">
        <v>-8.2454824447631836</v>
      </c>
      <c r="AR1165">
        <v>-9.4289283752441406</v>
      </c>
      <c r="AS1165">
        <v>-7.5128474235534668</v>
      </c>
      <c r="AT1165">
        <v>-9.1278619766235352</v>
      </c>
      <c r="AU1165">
        <v>-9.2183399200439453</v>
      </c>
      <c r="AV1165">
        <v>-7.0363922119140625</v>
      </c>
      <c r="AW1165">
        <v>-7.0072441101074219</v>
      </c>
      <c r="AX1165">
        <v>18.094602584838867</v>
      </c>
      <c r="AY1165">
        <v>57.868232727050781</v>
      </c>
      <c r="AZ1165">
        <v>61.255836486816406</v>
      </c>
      <c r="BA1165">
        <v>63.887939453125</v>
      </c>
      <c r="BB1165">
        <v>63.665554046630859</v>
      </c>
      <c r="BC1165">
        <v>54.233650207519531</v>
      </c>
      <c r="BD1165">
        <v>25.031827926635742</v>
      </c>
      <c r="BE1165">
        <v>12.948361396789551</v>
      </c>
      <c r="BF1165">
        <v>4.0747103691101074</v>
      </c>
      <c r="BG1165">
        <v>-0.11408191174268723</v>
      </c>
      <c r="BH1165">
        <v>-0.10053939372301102</v>
      </c>
      <c r="BI1165">
        <v>1.0106444358825684</v>
      </c>
      <c r="BJ1165">
        <v>1.0756065845489502</v>
      </c>
      <c r="BK1165">
        <v>-0.8360171914100647</v>
      </c>
      <c r="BL1165">
        <v>-1.0495485067367554</v>
      </c>
      <c r="BM1165">
        <v>-0.9220389723777771</v>
      </c>
      <c r="BN1165">
        <v>-3.5446233749389648</v>
      </c>
      <c r="BO1165">
        <v>-2.9795982837677002</v>
      </c>
      <c r="BP1165">
        <v>-3.4781856536865234</v>
      </c>
      <c r="BQ1165">
        <v>-2.4055013656616211</v>
      </c>
      <c r="BR1165">
        <v>-3.8659522533416748</v>
      </c>
      <c r="BS1165">
        <v>-3.5823161602020264</v>
      </c>
      <c r="BT1165">
        <v>-0.47166377305984497</v>
      </c>
      <c r="BU1165">
        <v>-0.31525108218193054</v>
      </c>
      <c r="BV1165">
        <v>28.956741333007813</v>
      </c>
      <c r="BW1165">
        <v>74.318946838378906</v>
      </c>
      <c r="BX1165">
        <v>78.377395629882813</v>
      </c>
      <c r="BY1165">
        <v>79.76422119140625</v>
      </c>
      <c r="BZ1165">
        <v>79.806396484375</v>
      </c>
      <c r="CA1165">
        <v>71.204421997070313</v>
      </c>
      <c r="CB1165">
        <v>40.104728698730469</v>
      </c>
      <c r="CC1165">
        <v>26.890691757202148</v>
      </c>
      <c r="CD1165">
        <v>16.860204696655273</v>
      </c>
      <c r="CE1165">
        <v>3.7390487194061279</v>
      </c>
      <c r="CF1165">
        <v>3.6765706539154053</v>
      </c>
      <c r="CG1165">
        <v>4.4147214889526367</v>
      </c>
      <c r="CH1165">
        <v>4.5233678817749023</v>
      </c>
      <c r="CI1165">
        <v>2.5014545917510986</v>
      </c>
      <c r="CJ1165">
        <v>2.2872021198272705</v>
      </c>
      <c r="CK1165">
        <v>2.2422373294830322</v>
      </c>
      <c r="CL1165">
        <v>-0.13648883998394012</v>
      </c>
      <c r="CM1165">
        <v>0.66753667593002319</v>
      </c>
      <c r="CN1165">
        <v>0.64328038692474365</v>
      </c>
      <c r="CO1165">
        <v>1.1318309307098389</v>
      </c>
      <c r="CP1165">
        <v>-0.22156958281993866</v>
      </c>
      <c r="CQ1165">
        <v>0.32117673754692078</v>
      </c>
      <c r="CR1165">
        <v>4.0750470161437988</v>
      </c>
      <c r="CS1165">
        <v>4.3196029663085937</v>
      </c>
      <c r="CT1165">
        <v>36.479824066162109</v>
      </c>
      <c r="CU1165">
        <v>85.712669372558594</v>
      </c>
      <c r="CV1165">
        <v>90.235740661621094</v>
      </c>
      <c r="CW1165">
        <v>90.760086059570313</v>
      </c>
      <c r="CX1165">
        <v>90.985488891601563</v>
      </c>
      <c r="CY1165">
        <v>82.958328247070312</v>
      </c>
      <c r="CZ1165">
        <v>50.544170379638672</v>
      </c>
      <c r="DA1165">
        <v>36.547107696533203</v>
      </c>
      <c r="DB1165">
        <v>25.715396881103516</v>
      </c>
      <c r="DC1165">
        <v>7.5921792984008789</v>
      </c>
      <c r="DD1165">
        <v>7.4536809921264648</v>
      </c>
      <c r="DE1165">
        <v>7.8187980651855469</v>
      </c>
      <c r="DF1165">
        <v>7.9711289405822754</v>
      </c>
      <c r="DG1165">
        <v>5.8389263153076172</v>
      </c>
      <c r="DH1165">
        <v>5.6239528656005859</v>
      </c>
      <c r="DI1165">
        <v>5.4065132141113281</v>
      </c>
      <c r="DJ1165">
        <v>3.2716455459594727</v>
      </c>
      <c r="DK1165">
        <v>4.314671516418457</v>
      </c>
      <c r="DL1165">
        <v>4.7647466659545898</v>
      </c>
      <c r="DM1165">
        <v>4.6691632270812988</v>
      </c>
      <c r="DN1165">
        <v>3.4228131771087646</v>
      </c>
      <c r="DO1165">
        <v>4.2246699333190918</v>
      </c>
      <c r="DP1165">
        <v>8.6217584609985352</v>
      </c>
      <c r="DQ1165">
        <v>8.9544563293457031</v>
      </c>
      <c r="DR1165">
        <v>44.002910614013672</v>
      </c>
      <c r="DS1165">
        <v>97.10638427734375</v>
      </c>
      <c r="DT1165">
        <v>102.09407806396484</v>
      </c>
      <c r="DU1165">
        <v>101.75595092773437</v>
      </c>
      <c r="DV1165">
        <v>102.16458129882812</v>
      </c>
      <c r="DW1165">
        <v>94.712234497070313</v>
      </c>
      <c r="DX1165">
        <v>60.983615875244141</v>
      </c>
      <c r="DY1165">
        <v>46.203521728515625</v>
      </c>
      <c r="DZ1165">
        <v>34.570590972900391</v>
      </c>
      <c r="EA1165">
        <v>13.155488014221191</v>
      </c>
      <c r="EB1165">
        <v>12.907228469848633</v>
      </c>
      <c r="EC1165">
        <v>12.733744621276855</v>
      </c>
      <c r="ED1165">
        <v>12.949149131774902</v>
      </c>
      <c r="EE1165">
        <v>10.657705307006836</v>
      </c>
      <c r="EF1165">
        <v>10.441690444946289</v>
      </c>
      <c r="EG1165">
        <v>9.9752254486083984</v>
      </c>
      <c r="EH1165">
        <v>8.1924505233764648</v>
      </c>
      <c r="EI1165">
        <v>9.5805549621582031</v>
      </c>
      <c r="EJ1165">
        <v>10.715488433837891</v>
      </c>
      <c r="EK1165">
        <v>9.7765092849731445</v>
      </c>
      <c r="EL1165">
        <v>8.684722900390625</v>
      </c>
      <c r="EM1165">
        <v>9.8606939315795898</v>
      </c>
      <c r="EN1165">
        <v>15.186487197875977</v>
      </c>
      <c r="EO1165">
        <v>15.646450042724609</v>
      </c>
      <c r="EP1165">
        <v>54.865047454833984</v>
      </c>
      <c r="EQ1165">
        <v>113.55709838867187</v>
      </c>
      <c r="ER1165">
        <v>119.21564483642578</v>
      </c>
      <c r="ES1165">
        <v>117.63223266601562</v>
      </c>
      <c r="ET1165">
        <v>118.305419921875</v>
      </c>
      <c r="EU1165">
        <v>111.68300628662109</v>
      </c>
      <c r="EV1165">
        <v>76.056510925292969</v>
      </c>
      <c r="EW1165">
        <v>60.145854949951172</v>
      </c>
      <c r="EX1165">
        <v>47.356086730957031</v>
      </c>
      <c r="EY1165">
        <v>56.466175079345703</v>
      </c>
      <c r="EZ1165">
        <v>55.522403717041016</v>
      </c>
      <c r="FA1165">
        <v>55.016834259033203</v>
      </c>
      <c r="FB1165">
        <v>54.364311218261719</v>
      </c>
      <c r="FC1165">
        <v>53.587352752685547</v>
      </c>
      <c r="FD1165">
        <v>53.068820953369141</v>
      </c>
      <c r="FE1165">
        <v>52.934135437011719</v>
      </c>
      <c r="FF1165">
        <v>52.971057891845703</v>
      </c>
      <c r="FG1165">
        <v>55.658821105957031</v>
      </c>
      <c r="FH1165">
        <v>59.463405609130859</v>
      </c>
      <c r="FI1165">
        <v>64.362136840820313</v>
      </c>
      <c r="FJ1165">
        <v>68.831207275390625</v>
      </c>
      <c r="FK1165">
        <v>71.584846496582031</v>
      </c>
      <c r="FL1165">
        <v>73.21533203125</v>
      </c>
      <c r="FM1165">
        <v>74.272796630859375</v>
      </c>
      <c r="FN1165">
        <v>74.151969909667969</v>
      </c>
      <c r="FO1165">
        <v>72.648155212402344</v>
      </c>
      <c r="FP1165">
        <v>69.931953430175781</v>
      </c>
      <c r="FQ1165">
        <v>66.70196533203125</v>
      </c>
      <c r="FR1165">
        <v>64.246650695800781</v>
      </c>
      <c r="FS1165">
        <v>62.4571533203125</v>
      </c>
      <c r="FT1165">
        <v>61.204780578613281</v>
      </c>
      <c r="FU1165">
        <v>60.299819946289063</v>
      </c>
      <c r="FV1165">
        <v>59.434349060058594</v>
      </c>
      <c r="FW1165">
        <v>1</v>
      </c>
    </row>
    <row r="1166" spans="1:179" x14ac:dyDescent="0.2">
      <c r="A1166" t="s">
        <v>241</v>
      </c>
      <c r="B1166" t="s">
        <v>248</v>
      </c>
      <c r="C1166" t="s">
        <v>217</v>
      </c>
      <c r="D1166" t="s">
        <v>47</v>
      </c>
      <c r="E1166">
        <v>2015</v>
      </c>
      <c r="F1166" t="s">
        <v>225</v>
      </c>
      <c r="G1166" t="s">
        <v>10</v>
      </c>
      <c r="H1166">
        <v>775</v>
      </c>
      <c r="K1166">
        <v>485.51477689468544</v>
      </c>
      <c r="L1166">
        <v>479.68507339501502</v>
      </c>
      <c r="M1166">
        <v>472.68585031837245</v>
      </c>
      <c r="N1166">
        <v>469.15674709284269</v>
      </c>
      <c r="O1166">
        <v>480.68586668100329</v>
      </c>
      <c r="P1166">
        <v>502.05202747020678</v>
      </c>
      <c r="Q1166">
        <v>531.27001322779915</v>
      </c>
      <c r="R1166">
        <v>545.74973428009696</v>
      </c>
      <c r="S1166">
        <v>555.74442992025581</v>
      </c>
      <c r="T1166">
        <v>554.35001509555048</v>
      </c>
      <c r="U1166">
        <v>548.09765680492069</v>
      </c>
      <c r="V1166">
        <v>562.13008146055074</v>
      </c>
      <c r="W1166">
        <v>559.87271173246813</v>
      </c>
      <c r="X1166">
        <v>566.48845659415315</v>
      </c>
      <c r="Y1166">
        <v>567.58050345207278</v>
      </c>
      <c r="Z1166">
        <v>558.5679998282086</v>
      </c>
      <c r="AA1166">
        <v>548.94265373220992</v>
      </c>
      <c r="AB1166">
        <v>549.7814803896091</v>
      </c>
      <c r="AC1166">
        <v>532.51754373395431</v>
      </c>
      <c r="AD1166">
        <v>524.29652639090114</v>
      </c>
      <c r="AE1166">
        <v>514.35688227736682</v>
      </c>
      <c r="AF1166">
        <v>501.53227798683122</v>
      </c>
      <c r="AG1166">
        <v>493.32906511528824</v>
      </c>
      <c r="AH1166">
        <v>488.20610105041555</v>
      </c>
      <c r="AI1166">
        <v>-5.6121578216552734</v>
      </c>
      <c r="AJ1166">
        <v>-5.5637850761413574</v>
      </c>
      <c r="AK1166">
        <v>-3.8681766986846924</v>
      </c>
      <c r="AL1166">
        <v>-3.817251443862915</v>
      </c>
      <c r="AM1166">
        <v>-5.7999563217163086</v>
      </c>
      <c r="AN1166">
        <v>-6.0188150405883789</v>
      </c>
      <c r="AO1166">
        <v>-5.1480941772460938</v>
      </c>
      <c r="AP1166">
        <v>-8.6457138061523437</v>
      </c>
      <c r="AQ1166">
        <v>-8.6602334976196289</v>
      </c>
      <c r="AR1166">
        <v>-9.4469795227050781</v>
      </c>
      <c r="AS1166">
        <v>-7.363560676574707</v>
      </c>
      <c r="AT1166">
        <v>-8.5944032669067383</v>
      </c>
      <c r="AU1166">
        <v>-8.0298194885253906</v>
      </c>
      <c r="AV1166">
        <v>-5.883875846862793</v>
      </c>
      <c r="AW1166">
        <v>-5.7073230743408203</v>
      </c>
      <c r="AX1166">
        <v>19.373971939086914</v>
      </c>
      <c r="AY1166">
        <v>57.887886047363281</v>
      </c>
      <c r="AZ1166">
        <v>61.110599517822266</v>
      </c>
      <c r="BA1166">
        <v>64.304450988769531</v>
      </c>
      <c r="BB1166">
        <v>61.379894256591797</v>
      </c>
      <c r="BC1166">
        <v>52.04571533203125</v>
      </c>
      <c r="BD1166">
        <v>22.949520111083984</v>
      </c>
      <c r="BE1166">
        <v>11.244498252868652</v>
      </c>
      <c r="BF1166">
        <v>1.8202483654022217</v>
      </c>
      <c r="BG1166">
        <v>0.11480626463890076</v>
      </c>
      <c r="BH1166">
        <v>9.1770514845848083E-2</v>
      </c>
      <c r="BI1166">
        <v>1.3805581331253052</v>
      </c>
      <c r="BJ1166">
        <v>1.3692173957824707</v>
      </c>
      <c r="BK1166">
        <v>-0.6814417839050293</v>
      </c>
      <c r="BL1166">
        <v>-0.86660242080688477</v>
      </c>
      <c r="BM1166">
        <v>-0.56460821628570557</v>
      </c>
      <c r="BN1166">
        <v>-3.8662688732147217</v>
      </c>
      <c r="BO1166">
        <v>-3.5931246280670166</v>
      </c>
      <c r="BP1166">
        <v>-3.527766227722168</v>
      </c>
      <c r="BQ1166">
        <v>-2.1583540439605713</v>
      </c>
      <c r="BR1166">
        <v>-3.2586071491241455</v>
      </c>
      <c r="BS1166">
        <v>-2.3264186382293701</v>
      </c>
      <c r="BT1166">
        <v>1.3452033996582031</v>
      </c>
      <c r="BU1166">
        <v>1.5274120569229126</v>
      </c>
      <c r="BV1166">
        <v>30.62080192565918</v>
      </c>
      <c r="BW1166">
        <v>73.954559326171875</v>
      </c>
      <c r="BX1166">
        <v>78.566932678222656</v>
      </c>
      <c r="BY1166">
        <v>80.534683227539062</v>
      </c>
      <c r="BZ1166">
        <v>78.258834838867188</v>
      </c>
      <c r="CA1166">
        <v>69.657173156738281</v>
      </c>
      <c r="CB1166">
        <v>37.024295806884766</v>
      </c>
      <c r="CC1166">
        <v>24.906833648681641</v>
      </c>
      <c r="CD1166">
        <v>14.93583869934082</v>
      </c>
      <c r="CE1166">
        <v>4.0812845230102539</v>
      </c>
      <c r="CF1166">
        <v>4.0087909698486328</v>
      </c>
      <c r="CG1166">
        <v>5.0158157348632812</v>
      </c>
      <c r="CH1166">
        <v>4.9613499641418457</v>
      </c>
      <c r="CI1166">
        <v>2.8636257648468018</v>
      </c>
      <c r="CJ1166">
        <v>2.7018041610717773</v>
      </c>
      <c r="CK1166">
        <v>2.6099002361297607</v>
      </c>
      <c r="CL1166">
        <v>-0.55603957176208496</v>
      </c>
      <c r="CM1166">
        <v>-8.3660177886486053E-2</v>
      </c>
      <c r="CN1166">
        <v>0.57186323404312134</v>
      </c>
      <c r="CO1166">
        <v>1.44675612449646</v>
      </c>
      <c r="CP1166">
        <v>0.43694865703582764</v>
      </c>
      <c r="CQ1166">
        <v>1.6237397193908691</v>
      </c>
      <c r="CR1166">
        <v>6.3520417213439941</v>
      </c>
      <c r="CS1166">
        <v>6.5381674766540527</v>
      </c>
      <c r="CT1166">
        <v>38.410320281982422</v>
      </c>
      <c r="CU1166">
        <v>85.082290649414063</v>
      </c>
      <c r="CV1166">
        <v>90.657127380371094</v>
      </c>
      <c r="CW1166">
        <v>91.775688171386719</v>
      </c>
      <c r="CX1166">
        <v>89.949142456054687</v>
      </c>
      <c r="CY1166">
        <v>81.854812622070313</v>
      </c>
      <c r="CZ1166">
        <v>46.772445678710937</v>
      </c>
      <c r="DA1166">
        <v>34.369327545166016</v>
      </c>
      <c r="DB1166">
        <v>24.019657135009766</v>
      </c>
      <c r="DC1166">
        <v>8.0477619171142578</v>
      </c>
      <c r="DD1166">
        <v>7.925811767578125</v>
      </c>
      <c r="DE1166">
        <v>8.6510734558105469</v>
      </c>
      <c r="DF1166">
        <v>8.5534820556640625</v>
      </c>
      <c r="DG1166">
        <v>6.4086933135986328</v>
      </c>
      <c r="DH1166">
        <v>6.2702107429504395</v>
      </c>
      <c r="DI1166">
        <v>5.7844085693359375</v>
      </c>
      <c r="DJ1166">
        <v>2.7541897296905518</v>
      </c>
      <c r="DK1166">
        <v>3.4258043766021729</v>
      </c>
      <c r="DL1166">
        <v>4.6714925765991211</v>
      </c>
      <c r="DM1166">
        <v>5.0518665313720703</v>
      </c>
      <c r="DN1166">
        <v>4.1325044631958008</v>
      </c>
      <c r="DO1166">
        <v>5.5738978385925293</v>
      </c>
      <c r="DP1166">
        <v>11.358880043029785</v>
      </c>
      <c r="DQ1166">
        <v>11.548923492431641</v>
      </c>
      <c r="DR1166">
        <v>46.199840545654297</v>
      </c>
      <c r="DS1166">
        <v>96.210014343261719</v>
      </c>
      <c r="DT1166">
        <v>102.74732971191406</v>
      </c>
      <c r="DU1166">
        <v>103.01669311523437</v>
      </c>
      <c r="DV1166">
        <v>101.63944244384766</v>
      </c>
      <c r="DW1166">
        <v>94.052452087402344</v>
      </c>
      <c r="DX1166">
        <v>56.520595550537109</v>
      </c>
      <c r="DY1166">
        <v>43.831817626953125</v>
      </c>
      <c r="DZ1166">
        <v>33.103473663330078</v>
      </c>
      <c r="EA1166">
        <v>13.774726867675781</v>
      </c>
      <c r="EB1166">
        <v>13.581367492675781</v>
      </c>
      <c r="EC1166">
        <v>13.899807929992676</v>
      </c>
      <c r="ED1166">
        <v>13.739951133728027</v>
      </c>
      <c r="EE1166">
        <v>11.52720832824707</v>
      </c>
      <c r="EF1166">
        <v>11.422423362731934</v>
      </c>
      <c r="EG1166">
        <v>10.367894172668457</v>
      </c>
      <c r="EH1166">
        <v>7.533635139465332</v>
      </c>
      <c r="EI1166">
        <v>8.4929132461547852</v>
      </c>
      <c r="EJ1166">
        <v>10.590705871582031</v>
      </c>
      <c r="EK1166">
        <v>10.257073402404785</v>
      </c>
      <c r="EL1166">
        <v>9.4682998657226562</v>
      </c>
      <c r="EM1166">
        <v>11.277298927307129</v>
      </c>
      <c r="EN1166">
        <v>18.587959289550781</v>
      </c>
      <c r="EO1166">
        <v>18.783658981323242</v>
      </c>
      <c r="EP1166">
        <v>57.446666717529297</v>
      </c>
      <c r="EQ1166">
        <v>112.27669525146484</v>
      </c>
      <c r="ER1166">
        <v>120.20365905761719</v>
      </c>
      <c r="ES1166">
        <v>119.24691772460937</v>
      </c>
      <c r="ET1166">
        <v>118.51838684082031</v>
      </c>
      <c r="EU1166">
        <v>111.66390991210937</v>
      </c>
      <c r="EV1166">
        <v>70.595375061035156</v>
      </c>
      <c r="EW1166">
        <v>57.494155883789063</v>
      </c>
      <c r="EX1166">
        <v>46.219066619873047</v>
      </c>
      <c r="EY1166">
        <v>47.81793212890625</v>
      </c>
      <c r="EZ1166">
        <v>47.139945983886719</v>
      </c>
      <c r="FA1166">
        <v>46.70538330078125</v>
      </c>
      <c r="FB1166">
        <v>46.089870452880859</v>
      </c>
      <c r="FC1166">
        <v>45.642974853515625</v>
      </c>
      <c r="FD1166">
        <v>45.191436767578125</v>
      </c>
      <c r="FE1166">
        <v>45.007526397705078</v>
      </c>
      <c r="FF1166">
        <v>44.882225036621094</v>
      </c>
      <c r="FG1166">
        <v>45.570583343505859</v>
      </c>
      <c r="FH1166">
        <v>48.706100463867188</v>
      </c>
      <c r="FI1166">
        <v>52.281753540039063</v>
      </c>
      <c r="FJ1166">
        <v>55.315280914306641</v>
      </c>
      <c r="FK1166">
        <v>57.240207672119141</v>
      </c>
      <c r="FL1166">
        <v>58.441898345947266</v>
      </c>
      <c r="FM1166">
        <v>59.263038635253906</v>
      </c>
      <c r="FN1166">
        <v>59.648036956787109</v>
      </c>
      <c r="FO1166">
        <v>59.139747619628906</v>
      </c>
      <c r="FP1166">
        <v>56.957500457763672</v>
      </c>
      <c r="FQ1166">
        <v>54.096958160400391</v>
      </c>
      <c r="FR1166">
        <v>51.835407257080078</v>
      </c>
      <c r="FS1166">
        <v>50.246101379394531</v>
      </c>
      <c r="FT1166">
        <v>48.324153900146484</v>
      </c>
      <c r="FU1166">
        <v>46.746715545654297</v>
      </c>
      <c r="FV1166">
        <v>45.524959564208984</v>
      </c>
      <c r="FW1166">
        <v>1</v>
      </c>
    </row>
    <row r="1167" spans="1:179" x14ac:dyDescent="0.2">
      <c r="A1167" t="s">
        <v>241</v>
      </c>
      <c r="B1167" t="s">
        <v>248</v>
      </c>
      <c r="C1167" t="s">
        <v>217</v>
      </c>
      <c r="D1167" t="s">
        <v>47</v>
      </c>
      <c r="E1167">
        <v>2016</v>
      </c>
      <c r="F1167" t="s">
        <v>225</v>
      </c>
      <c r="G1167" t="s">
        <v>10</v>
      </c>
      <c r="H1167">
        <v>728</v>
      </c>
      <c r="K1167">
        <v>456.07064799076966</v>
      </c>
      <c r="L1167">
        <v>450.59448785969528</v>
      </c>
      <c r="M1167">
        <v>444.01973391510694</v>
      </c>
      <c r="N1167">
        <v>440.70465380904182</v>
      </c>
      <c r="O1167">
        <v>451.53458801929435</v>
      </c>
      <c r="P1167">
        <v>471.60499436650377</v>
      </c>
      <c r="Q1167">
        <v>499.05105033265102</v>
      </c>
      <c r="R1167">
        <v>512.65264616729246</v>
      </c>
      <c r="S1167">
        <v>522.04121167060362</v>
      </c>
      <c r="T1167">
        <v>520.73136162284902</v>
      </c>
      <c r="U1167">
        <v>514.85817884260223</v>
      </c>
      <c r="V1167">
        <v>528.03960490326926</v>
      </c>
      <c r="W1167">
        <v>525.91913380779181</v>
      </c>
      <c r="X1167">
        <v>532.13366564901537</v>
      </c>
      <c r="Y1167">
        <v>533.15948519611925</v>
      </c>
      <c r="Z1167">
        <v>524.69354634985871</v>
      </c>
      <c r="AA1167">
        <v>515.65193101745933</v>
      </c>
      <c r="AB1167">
        <v>516.43988673222543</v>
      </c>
      <c r="AC1167">
        <v>500.22292424931277</v>
      </c>
      <c r="AD1167">
        <v>492.50047174294576</v>
      </c>
      <c r="AE1167">
        <v>483.16361895850991</v>
      </c>
      <c r="AF1167">
        <v>471.11676500007735</v>
      </c>
      <c r="AG1167">
        <v>463.41103736872515</v>
      </c>
      <c r="AH1167">
        <v>458.59875630123798</v>
      </c>
      <c r="AI1167">
        <v>-5.5611410140991211</v>
      </c>
      <c r="AJ1167">
        <v>-5.5120944976806641</v>
      </c>
      <c r="AK1167">
        <v>-3.8987634181976318</v>
      </c>
      <c r="AL1167">
        <v>-3.8477804660797119</v>
      </c>
      <c r="AM1167">
        <v>-5.706810474395752</v>
      </c>
      <c r="AN1167">
        <v>-5.9140987396240234</v>
      </c>
      <c r="AO1167">
        <v>-5.0674505233764648</v>
      </c>
      <c r="AP1167">
        <v>-8.3628568649291992</v>
      </c>
      <c r="AQ1167">
        <v>-8.3910284042358398</v>
      </c>
      <c r="AR1167">
        <v>-9.1731128692626953</v>
      </c>
      <c r="AS1167">
        <v>-7.179969310760498</v>
      </c>
      <c r="AT1167">
        <v>-8.3427648544311523</v>
      </c>
      <c r="AU1167">
        <v>-7.8309931755065918</v>
      </c>
      <c r="AV1167">
        <v>-5.8922691345214844</v>
      </c>
      <c r="AW1167">
        <v>-5.7267098426818848</v>
      </c>
      <c r="AX1167">
        <v>17.630830764770508</v>
      </c>
      <c r="AY1167">
        <v>53.565555572509766</v>
      </c>
      <c r="AZ1167">
        <v>56.522621154785156</v>
      </c>
      <c r="BA1167">
        <v>59.584724426269531</v>
      </c>
      <c r="BB1167">
        <v>56.804756164550781</v>
      </c>
      <c r="BC1167">
        <v>47.999641418457031</v>
      </c>
      <c r="BD1167">
        <v>20.846668243408203</v>
      </c>
      <c r="BE1167">
        <v>9.8723354339599609</v>
      </c>
      <c r="BF1167">
        <v>1.0472416877746582</v>
      </c>
      <c r="BG1167">
        <v>-1.0549013502895832E-2</v>
      </c>
      <c r="BH1167">
        <v>-3.0711734667420387E-2</v>
      </c>
      <c r="BI1167">
        <v>1.1883273124694824</v>
      </c>
      <c r="BJ1167">
        <v>1.1789615154266357</v>
      </c>
      <c r="BK1167">
        <v>-0.745930016040802</v>
      </c>
      <c r="BL1167">
        <v>-0.92055833339691162</v>
      </c>
      <c r="BM1167">
        <v>-0.62512141466140747</v>
      </c>
      <c r="BN1167">
        <v>-3.7306029796600342</v>
      </c>
      <c r="BO1167">
        <v>-3.4799704551696777</v>
      </c>
      <c r="BP1167">
        <v>-3.4361915588378906</v>
      </c>
      <c r="BQ1167">
        <v>-2.1350667476654053</v>
      </c>
      <c r="BR1167">
        <v>-3.1712944507598877</v>
      </c>
      <c r="BS1167">
        <v>-2.3032383918762207</v>
      </c>
      <c r="BT1167">
        <v>1.1141773462295532</v>
      </c>
      <c r="BU1167">
        <v>1.2852189540863037</v>
      </c>
      <c r="BV1167">
        <v>28.531293869018555</v>
      </c>
      <c r="BW1167">
        <v>69.137428283691406</v>
      </c>
      <c r="BX1167">
        <v>73.441352844238281</v>
      </c>
      <c r="BY1167">
        <v>75.315116882324219</v>
      </c>
      <c r="BZ1167">
        <v>73.16387939453125</v>
      </c>
      <c r="CA1167">
        <v>65.068717956542969</v>
      </c>
      <c r="CB1167">
        <v>34.487987518310547</v>
      </c>
      <c r="CC1167">
        <v>23.113914489746094</v>
      </c>
      <c r="CD1167">
        <v>13.758914947509766</v>
      </c>
      <c r="CE1167">
        <v>3.8337740898132324</v>
      </c>
      <c r="CF1167">
        <v>3.7656772136688232</v>
      </c>
      <c r="CG1167">
        <v>4.7116308212280273</v>
      </c>
      <c r="CH1167">
        <v>4.6604676246643066</v>
      </c>
      <c r="CI1167">
        <v>2.6899607181549072</v>
      </c>
      <c r="CJ1167">
        <v>2.5379526615142822</v>
      </c>
      <c r="CK1167">
        <v>2.4516222476959229</v>
      </c>
      <c r="CL1167">
        <v>-0.52231842279434204</v>
      </c>
      <c r="CM1167">
        <v>-7.858651876449585E-2</v>
      </c>
      <c r="CN1167">
        <v>0.5371825098991394</v>
      </c>
      <c r="CO1167">
        <v>1.3590174913406372</v>
      </c>
      <c r="CP1167">
        <v>0.41044992208480835</v>
      </c>
      <c r="CQ1167">
        <v>1.5252678394317627</v>
      </c>
      <c r="CR1167">
        <v>5.9668211936950684</v>
      </c>
      <c r="CS1167">
        <v>6.1416592597961426</v>
      </c>
      <c r="CT1167">
        <v>36.080921173095703</v>
      </c>
      <c r="CU1167">
        <v>79.922454833984375</v>
      </c>
      <c r="CV1167">
        <v>85.159210205078125</v>
      </c>
      <c r="CW1167">
        <v>86.209938049316406</v>
      </c>
      <c r="CX1167">
        <v>84.494155883789063</v>
      </c>
      <c r="CY1167">
        <v>76.890716552734375</v>
      </c>
      <c r="CZ1167">
        <v>43.935924530029297</v>
      </c>
      <c r="DA1167">
        <v>32.284992218017578</v>
      </c>
      <c r="DB1167">
        <v>22.562980651855469</v>
      </c>
      <c r="DC1167">
        <v>7.6780972480773926</v>
      </c>
      <c r="DD1167">
        <v>7.5620665550231934</v>
      </c>
      <c r="DE1167">
        <v>8.2349338531494141</v>
      </c>
      <c r="DF1167">
        <v>8.1419744491577148</v>
      </c>
      <c r="DG1167">
        <v>6.1258511543273926</v>
      </c>
      <c r="DH1167">
        <v>5.9964637756347656</v>
      </c>
      <c r="DI1167">
        <v>5.5283660888671875</v>
      </c>
      <c r="DJ1167">
        <v>2.6859662532806396</v>
      </c>
      <c r="DK1167">
        <v>3.3227975368499756</v>
      </c>
      <c r="DL1167">
        <v>4.510556697845459</v>
      </c>
      <c r="DM1167">
        <v>4.8531017303466797</v>
      </c>
      <c r="DN1167">
        <v>3.9921944141387939</v>
      </c>
      <c r="DO1167">
        <v>5.3537740707397461</v>
      </c>
      <c r="DP1167">
        <v>10.819464683532715</v>
      </c>
      <c r="DQ1167">
        <v>10.998100280761719</v>
      </c>
      <c r="DR1167">
        <v>43.630546569824219</v>
      </c>
      <c r="DS1167">
        <v>90.707489013671875</v>
      </c>
      <c r="DT1167">
        <v>96.8770751953125</v>
      </c>
      <c r="DU1167">
        <v>97.104751586914062</v>
      </c>
      <c r="DV1167">
        <v>95.824440002441406</v>
      </c>
      <c r="DW1167">
        <v>88.71270751953125</v>
      </c>
      <c r="DX1167">
        <v>53.383857727050781</v>
      </c>
      <c r="DY1167">
        <v>41.456069946289063</v>
      </c>
      <c r="DZ1167">
        <v>31.367046356201172</v>
      </c>
      <c r="EA1167">
        <v>13.228689193725586</v>
      </c>
      <c r="EB1167">
        <v>13.043449401855469</v>
      </c>
      <c r="EC1167">
        <v>13.322024345397949</v>
      </c>
      <c r="ED1167">
        <v>13.168716430664063</v>
      </c>
      <c r="EE1167">
        <v>11.086731910705566</v>
      </c>
      <c r="EF1167">
        <v>10.990004539489746</v>
      </c>
      <c r="EG1167">
        <v>9.9706945419311523</v>
      </c>
      <c r="EH1167">
        <v>7.3182196617126465</v>
      </c>
      <c r="EI1167">
        <v>8.233856201171875</v>
      </c>
      <c r="EJ1167">
        <v>10.247477531433105</v>
      </c>
      <c r="EK1167">
        <v>9.8980045318603516</v>
      </c>
      <c r="EL1167">
        <v>9.1636648178100586</v>
      </c>
      <c r="EM1167">
        <v>10.881528854370117</v>
      </c>
      <c r="EN1167">
        <v>17.825910568237305</v>
      </c>
      <c r="EO1167">
        <v>18.010028839111328</v>
      </c>
      <c r="EP1167">
        <v>54.531009674072266</v>
      </c>
      <c r="EQ1167">
        <v>106.27935791015625</v>
      </c>
      <c r="ER1167">
        <v>113.79580688476562</v>
      </c>
      <c r="ES1167">
        <v>112.83514404296875</v>
      </c>
      <c r="ET1167">
        <v>112.18356323242187</v>
      </c>
      <c r="EU1167">
        <v>105.78178405761719</v>
      </c>
      <c r="EV1167">
        <v>67.025177001953125</v>
      </c>
      <c r="EW1167">
        <v>54.697650909423828</v>
      </c>
      <c r="EX1167">
        <v>44.078720092773438</v>
      </c>
      <c r="EY1167">
        <v>47.81793212890625</v>
      </c>
      <c r="EZ1167">
        <v>47.139942169189453</v>
      </c>
      <c r="FA1167">
        <v>46.70538330078125</v>
      </c>
      <c r="FB1167">
        <v>46.089870452880859</v>
      </c>
      <c r="FC1167">
        <v>45.642974853515625</v>
      </c>
      <c r="FD1167">
        <v>45.191436767578125</v>
      </c>
      <c r="FE1167">
        <v>45.007526397705078</v>
      </c>
      <c r="FF1167">
        <v>44.882228851318359</v>
      </c>
      <c r="FG1167">
        <v>45.570583343505859</v>
      </c>
      <c r="FH1167">
        <v>48.706100463867188</v>
      </c>
      <c r="FI1167">
        <v>52.281749725341797</v>
      </c>
      <c r="FJ1167">
        <v>55.315277099609375</v>
      </c>
      <c r="FK1167">
        <v>57.240203857421875</v>
      </c>
      <c r="FL1167">
        <v>58.441898345947266</v>
      </c>
      <c r="FM1167">
        <v>59.263038635253906</v>
      </c>
      <c r="FN1167">
        <v>59.648036956787109</v>
      </c>
      <c r="FO1167">
        <v>59.139747619628906</v>
      </c>
      <c r="FP1167">
        <v>56.957500457763672</v>
      </c>
      <c r="FQ1167">
        <v>54.096958160400391</v>
      </c>
      <c r="FR1167">
        <v>51.835407257080078</v>
      </c>
      <c r="FS1167">
        <v>50.246101379394531</v>
      </c>
      <c r="FT1167">
        <v>48.324153900146484</v>
      </c>
      <c r="FU1167">
        <v>46.746715545654297</v>
      </c>
      <c r="FV1167">
        <v>45.524959564208984</v>
      </c>
      <c r="FW1167">
        <v>1</v>
      </c>
    </row>
    <row r="1168" spans="1:179" x14ac:dyDescent="0.2">
      <c r="A1168" t="s">
        <v>241</v>
      </c>
      <c r="B1168" t="s">
        <v>248</v>
      </c>
      <c r="C1168" t="s">
        <v>217</v>
      </c>
      <c r="D1168" t="s">
        <v>47</v>
      </c>
      <c r="E1168" t="s">
        <v>250</v>
      </c>
      <c r="F1168" t="s">
        <v>225</v>
      </c>
      <c r="G1168" t="s">
        <v>10</v>
      </c>
      <c r="H1168">
        <v>714</v>
      </c>
      <c r="K1168">
        <v>447.30008197115723</v>
      </c>
      <c r="L1168">
        <v>441.92923224345873</v>
      </c>
      <c r="M1168">
        <v>435.48091550237842</v>
      </c>
      <c r="N1168">
        <v>432.22958675080577</v>
      </c>
      <c r="O1168">
        <v>442.85125370650832</v>
      </c>
      <c r="P1168">
        <v>462.53569190476253</v>
      </c>
      <c r="Q1168">
        <v>489.45394074136198</v>
      </c>
      <c r="R1168">
        <v>502.79396832886493</v>
      </c>
      <c r="S1168">
        <v>512.00198514259932</v>
      </c>
      <c r="T1168">
        <v>510.71732466994513</v>
      </c>
      <c r="U1168">
        <v>504.9570874111136</v>
      </c>
      <c r="V1168">
        <v>517.88502521273756</v>
      </c>
      <c r="W1168">
        <v>515.80533239152305</v>
      </c>
      <c r="X1168">
        <v>521.90035441103771</v>
      </c>
      <c r="Y1168">
        <v>522.90644684647179</v>
      </c>
      <c r="Z1168">
        <v>514.60331399674169</v>
      </c>
      <c r="AA1168">
        <v>505.73557539434438</v>
      </c>
      <c r="AB1168">
        <v>506.50837794423472</v>
      </c>
      <c r="AC1168">
        <v>490.6032787557852</v>
      </c>
      <c r="AD1168">
        <v>483.02933435184377</v>
      </c>
      <c r="AE1168">
        <v>473.87203590923559</v>
      </c>
      <c r="AF1168">
        <v>462.05685154667964</v>
      </c>
      <c r="AG1168">
        <v>454.4993105315487</v>
      </c>
      <c r="AH1168">
        <v>449.77957304175175</v>
      </c>
      <c r="AI1168">
        <v>-5.544093132019043</v>
      </c>
      <c r="AJ1168">
        <v>-5.494868278503418</v>
      </c>
      <c r="AK1168">
        <v>-3.906177282333374</v>
      </c>
      <c r="AL1168">
        <v>-3.8551976680755615</v>
      </c>
      <c r="AM1168">
        <v>-5.6774106025695801</v>
      </c>
      <c r="AN1168">
        <v>-5.8812417984008789</v>
      </c>
      <c r="AO1168">
        <v>-5.0419473648071289</v>
      </c>
      <c r="AP1168">
        <v>-8.2770566940307617</v>
      </c>
      <c r="AQ1168">
        <v>-8.3092021942138672</v>
      </c>
      <c r="AR1168">
        <v>-9.0896215438842773</v>
      </c>
      <c r="AS1168">
        <v>-7.1236000061035156</v>
      </c>
      <c r="AT1168">
        <v>-8.2660837173461914</v>
      </c>
      <c r="AU1168">
        <v>-7.7699241638183594</v>
      </c>
      <c r="AV1168">
        <v>-5.8924322128295898</v>
      </c>
      <c r="AW1168">
        <v>-5.7301459312438965</v>
      </c>
      <c r="AX1168">
        <v>17.115234375</v>
      </c>
      <c r="AY1168">
        <v>52.283248901367188</v>
      </c>
      <c r="AZ1168">
        <v>55.161636352539063</v>
      </c>
      <c r="BA1168">
        <v>58.184101104736328</v>
      </c>
      <c r="BB1168">
        <v>55.447406768798828</v>
      </c>
      <c r="BC1168">
        <v>46.800125122070313</v>
      </c>
      <c r="BD1168">
        <v>20.224836349487305</v>
      </c>
      <c r="BE1168">
        <v>9.4680252075195313</v>
      </c>
      <c r="BF1168">
        <v>0.82122552394866943</v>
      </c>
      <c r="BG1168">
        <v>-4.7131318598985672E-2</v>
      </c>
      <c r="BH1168">
        <v>-6.6447339951992035E-2</v>
      </c>
      <c r="BI1168">
        <v>1.1317615509033203</v>
      </c>
      <c r="BJ1168">
        <v>1.1229758262634277</v>
      </c>
      <c r="BK1168">
        <v>-0.76446229219436646</v>
      </c>
      <c r="BL1168">
        <v>-0.93594878911972046</v>
      </c>
      <c r="BM1168">
        <v>-0.64254021644592285</v>
      </c>
      <c r="BN1168">
        <v>-3.6895601749420166</v>
      </c>
      <c r="BO1168">
        <v>-3.4455950260162354</v>
      </c>
      <c r="BP1168">
        <v>-3.4081308841705322</v>
      </c>
      <c r="BQ1168">
        <v>-2.1274416446685791</v>
      </c>
      <c r="BR1168">
        <v>-3.1445808410644531</v>
      </c>
      <c r="BS1168">
        <v>-2.2955789566040039</v>
      </c>
      <c r="BT1168">
        <v>1.0463175773620605</v>
      </c>
      <c r="BU1168">
        <v>1.2140333652496338</v>
      </c>
      <c r="BV1168">
        <v>27.910375595092773</v>
      </c>
      <c r="BW1168">
        <v>67.704666137695313</v>
      </c>
      <c r="BX1168">
        <v>71.916900634765625</v>
      </c>
      <c r="BY1168">
        <v>73.762504577636719</v>
      </c>
      <c r="BZ1168">
        <v>71.648468017578125</v>
      </c>
      <c r="CA1168">
        <v>63.704280853271484</v>
      </c>
      <c r="CB1168">
        <v>33.734352111816406</v>
      </c>
      <c r="CC1168">
        <v>22.581663131713867</v>
      </c>
      <c r="CD1168">
        <v>13.410078048706055</v>
      </c>
      <c r="CE1168">
        <v>3.7600476741790771</v>
      </c>
      <c r="CF1168">
        <v>3.693260669708252</v>
      </c>
      <c r="CG1168">
        <v>4.6210227012634277</v>
      </c>
      <c r="CH1168">
        <v>4.5708436965942383</v>
      </c>
      <c r="CI1168">
        <v>2.6382308006286621</v>
      </c>
      <c r="CJ1168">
        <v>2.4891459941864014</v>
      </c>
      <c r="CK1168">
        <v>2.4044756889343262</v>
      </c>
      <c r="CL1168">
        <v>-0.51227384805679321</v>
      </c>
      <c r="CM1168">
        <v>-7.7075235545635223E-2</v>
      </c>
      <c r="CN1168">
        <v>0.52685213088989258</v>
      </c>
      <c r="CO1168">
        <v>1.3328825235366821</v>
      </c>
      <c r="CP1168">
        <v>0.40255668759346008</v>
      </c>
      <c r="CQ1168">
        <v>1.4959357976913452</v>
      </c>
      <c r="CR1168">
        <v>5.8520746231079102</v>
      </c>
      <c r="CS1168">
        <v>6.0235509872436523</v>
      </c>
      <c r="CT1168">
        <v>35.387058258056641</v>
      </c>
      <c r="CU1168">
        <v>78.385490417480469</v>
      </c>
      <c r="CV1168">
        <v>83.521537780761719</v>
      </c>
      <c r="CW1168">
        <v>84.552055358886719</v>
      </c>
      <c r="CX1168">
        <v>82.869277954101563</v>
      </c>
      <c r="CY1168">
        <v>75.41204833984375</v>
      </c>
      <c r="CZ1168">
        <v>43.09100341796875</v>
      </c>
      <c r="DA1168">
        <v>31.664129257202148</v>
      </c>
      <c r="DB1168">
        <v>22.129077911376953</v>
      </c>
      <c r="DC1168">
        <v>7.5672268867492676</v>
      </c>
      <c r="DD1168">
        <v>7.4529685974121094</v>
      </c>
      <c r="DE1168">
        <v>8.1102838516235352</v>
      </c>
      <c r="DF1168">
        <v>8.0187110900878906</v>
      </c>
      <c r="DG1168">
        <v>6.040924072265625</v>
      </c>
      <c r="DH1168">
        <v>5.914240837097168</v>
      </c>
      <c r="DI1168">
        <v>5.4514918327331543</v>
      </c>
      <c r="DJ1168">
        <v>2.6650123596191406</v>
      </c>
      <c r="DK1168">
        <v>3.2914445400238037</v>
      </c>
      <c r="DL1168">
        <v>4.4618353843688965</v>
      </c>
      <c r="DM1168">
        <v>4.7932066917419434</v>
      </c>
      <c r="DN1168">
        <v>3.9496941566467285</v>
      </c>
      <c r="DO1168">
        <v>5.2874503135681152</v>
      </c>
      <c r="DP1168">
        <v>10.657832145690918</v>
      </c>
      <c r="DQ1168">
        <v>10.833067893981934</v>
      </c>
      <c r="DR1168">
        <v>42.863739013671875</v>
      </c>
      <c r="DS1168">
        <v>89.066314697265625</v>
      </c>
      <c r="DT1168">
        <v>95.126182556152344</v>
      </c>
      <c r="DU1168">
        <v>95.341606140136719</v>
      </c>
      <c r="DV1168">
        <v>94.090080261230469</v>
      </c>
      <c r="DW1168">
        <v>87.119819641113281</v>
      </c>
      <c r="DX1168">
        <v>52.447654724121094</v>
      </c>
      <c r="DY1168">
        <v>40.746593475341797</v>
      </c>
      <c r="DZ1168">
        <v>30.848079681396484</v>
      </c>
      <c r="EA1168">
        <v>13.064188957214355</v>
      </c>
      <c r="EB1168">
        <v>12.881389617919922</v>
      </c>
      <c r="EC1168">
        <v>13.148222923278809</v>
      </c>
      <c r="ED1168">
        <v>12.996884346008301</v>
      </c>
      <c r="EE1168">
        <v>10.953871726989746</v>
      </c>
      <c r="EF1168">
        <v>10.85953426361084</v>
      </c>
      <c r="EG1168">
        <v>9.8508987426757812</v>
      </c>
      <c r="EH1168">
        <v>7.2525091171264648</v>
      </c>
      <c r="EI1168">
        <v>8.1550521850585937</v>
      </c>
      <c r="EJ1168">
        <v>10.143325805664062</v>
      </c>
      <c r="EK1168">
        <v>9.7893648147583008</v>
      </c>
      <c r="EL1168">
        <v>9.071197509765625</v>
      </c>
      <c r="EM1168">
        <v>10.761795997619629</v>
      </c>
      <c r="EN1168">
        <v>17.596582412719727</v>
      </c>
      <c r="EO1168">
        <v>17.777248382568359</v>
      </c>
      <c r="EP1168">
        <v>53.658882141113281</v>
      </c>
      <c r="EQ1168">
        <v>104.48773193359375</v>
      </c>
      <c r="ER1168">
        <v>111.88144683837891</v>
      </c>
      <c r="ES1168">
        <v>110.92000579833984</v>
      </c>
      <c r="ET1168">
        <v>110.29114532470703</v>
      </c>
      <c r="EU1168">
        <v>104.02397918701172</v>
      </c>
      <c r="EV1168">
        <v>65.957168579101562</v>
      </c>
      <c r="EW1168">
        <v>53.860233306884766</v>
      </c>
      <c r="EX1168">
        <v>43.436931610107422</v>
      </c>
      <c r="EY1168">
        <v>47.817935943603516</v>
      </c>
      <c r="EZ1168">
        <v>47.139942169189453</v>
      </c>
      <c r="FA1168">
        <v>46.70538330078125</v>
      </c>
      <c r="FB1168">
        <v>46.089870452880859</v>
      </c>
      <c r="FC1168">
        <v>45.642974853515625</v>
      </c>
      <c r="FD1168">
        <v>45.191436767578125</v>
      </c>
      <c r="FE1168">
        <v>45.007526397705078</v>
      </c>
      <c r="FF1168">
        <v>44.882228851318359</v>
      </c>
      <c r="FG1168">
        <v>45.570579528808594</v>
      </c>
      <c r="FH1168">
        <v>48.706104278564453</v>
      </c>
      <c r="FI1168">
        <v>52.281749725341797</v>
      </c>
      <c r="FJ1168">
        <v>55.315280914306641</v>
      </c>
      <c r="FK1168">
        <v>57.240207672119141</v>
      </c>
      <c r="FL1168">
        <v>58.441898345947266</v>
      </c>
      <c r="FM1168">
        <v>59.263038635253906</v>
      </c>
      <c r="FN1168">
        <v>59.648040771484375</v>
      </c>
      <c r="FO1168">
        <v>59.139751434326172</v>
      </c>
      <c r="FP1168">
        <v>56.957500457763672</v>
      </c>
      <c r="FQ1168">
        <v>54.096958160400391</v>
      </c>
      <c r="FR1168">
        <v>51.835407257080078</v>
      </c>
      <c r="FS1168">
        <v>50.246101379394531</v>
      </c>
      <c r="FT1168">
        <v>48.324153900146484</v>
      </c>
      <c r="FU1168">
        <v>46.746715545654297</v>
      </c>
      <c r="FV1168">
        <v>45.524959564208984</v>
      </c>
      <c r="FW1168">
        <v>1</v>
      </c>
    </row>
    <row r="1169" spans="1:179" x14ac:dyDescent="0.2">
      <c r="A1169" t="s">
        <v>241</v>
      </c>
      <c r="B1169" t="s">
        <v>248</v>
      </c>
      <c r="C1169" t="s">
        <v>217</v>
      </c>
      <c r="D1169" t="s">
        <v>11</v>
      </c>
      <c r="E1169">
        <v>2015</v>
      </c>
      <c r="F1169" t="s">
        <v>225</v>
      </c>
      <c r="G1169" t="s">
        <v>10</v>
      </c>
      <c r="H1169">
        <v>772</v>
      </c>
      <c r="K1169">
        <v>551.48916708405181</v>
      </c>
      <c r="L1169">
        <v>544.32304074334957</v>
      </c>
      <c r="M1169">
        <v>538.50297112712269</v>
      </c>
      <c r="N1169">
        <v>538.58538688214276</v>
      </c>
      <c r="O1169">
        <v>545.76127762389433</v>
      </c>
      <c r="P1169">
        <v>573.45577824331212</v>
      </c>
      <c r="Q1169">
        <v>624.59921170248731</v>
      </c>
      <c r="R1169">
        <v>639.54895759159592</v>
      </c>
      <c r="S1169">
        <v>654.35997524703612</v>
      </c>
      <c r="T1169">
        <v>669.59892720083246</v>
      </c>
      <c r="U1169">
        <v>685.17270582869344</v>
      </c>
      <c r="V1169">
        <v>694.71546532710761</v>
      </c>
      <c r="W1169">
        <v>696.41554792794602</v>
      </c>
      <c r="X1169">
        <v>700.59552086805047</v>
      </c>
      <c r="Y1169">
        <v>700.71606454314519</v>
      </c>
      <c r="Z1169">
        <v>695.46232198530947</v>
      </c>
      <c r="AA1169">
        <v>691.57706624856883</v>
      </c>
      <c r="AB1169">
        <v>681.88634173419155</v>
      </c>
      <c r="AC1169">
        <v>661.42462069077101</v>
      </c>
      <c r="AD1169">
        <v>657.26924194903802</v>
      </c>
      <c r="AE1169">
        <v>651.6702201968285</v>
      </c>
      <c r="AF1169">
        <v>637.42988387964306</v>
      </c>
      <c r="AG1169">
        <v>612.24263426677453</v>
      </c>
      <c r="AH1169">
        <v>577.34924880608241</v>
      </c>
      <c r="AI1169">
        <v>-5.9396982192993164</v>
      </c>
      <c r="AJ1169">
        <v>-4.1447024345397949</v>
      </c>
      <c r="AK1169">
        <v>-5.714606761932373</v>
      </c>
      <c r="AL1169">
        <v>-5.322382926940918</v>
      </c>
      <c r="AM1169">
        <v>-7.9758687019348145</v>
      </c>
      <c r="AN1169">
        <v>-8.0392675399780273</v>
      </c>
      <c r="AO1169">
        <v>-8.8210926055908203</v>
      </c>
      <c r="AP1169">
        <v>-8.090205192565918</v>
      </c>
      <c r="AQ1169">
        <v>-10.383756637573242</v>
      </c>
      <c r="AR1169">
        <v>-10.383152961730957</v>
      </c>
      <c r="AS1169">
        <v>-7.7078418731689453</v>
      </c>
      <c r="AT1169">
        <v>-7.3995881080627441</v>
      </c>
      <c r="AU1169">
        <v>26.670000076293945</v>
      </c>
      <c r="AV1169">
        <v>79.701011657714844</v>
      </c>
      <c r="AW1169">
        <v>81.548835754394531</v>
      </c>
      <c r="AX1169">
        <v>81.515907287597656</v>
      </c>
      <c r="AY1169">
        <v>79.558280944824219</v>
      </c>
      <c r="AZ1169">
        <v>68.159454345703125</v>
      </c>
      <c r="BA1169">
        <v>30.897163391113281</v>
      </c>
      <c r="BB1169">
        <v>15.771717071533203</v>
      </c>
      <c r="BC1169">
        <v>6.3484578132629395</v>
      </c>
      <c r="BD1169">
        <v>6.6415095329284668</v>
      </c>
      <c r="BE1169">
        <v>3.7419369220733643</v>
      </c>
      <c r="BF1169">
        <v>3.7883777618408203</v>
      </c>
      <c r="BG1169">
        <v>-0.28430768847465515</v>
      </c>
      <c r="BH1169">
        <v>1.2092676162719727</v>
      </c>
      <c r="BI1169">
        <v>-0.4561971127986908</v>
      </c>
      <c r="BJ1169">
        <v>-0.51031047105789185</v>
      </c>
      <c r="BK1169">
        <v>-3.0177996158599854</v>
      </c>
      <c r="BL1169">
        <v>-2.8466606140136719</v>
      </c>
      <c r="BM1169">
        <v>-2.9351563453674316</v>
      </c>
      <c r="BN1169">
        <v>-2.2196154594421387</v>
      </c>
      <c r="BO1169">
        <v>-3.9599874019622803</v>
      </c>
      <c r="BP1169">
        <v>-3.3658547401428223</v>
      </c>
      <c r="BQ1169">
        <v>1.1732696294784546</v>
      </c>
      <c r="BR1169">
        <v>1.5186811685562134</v>
      </c>
      <c r="BS1169">
        <v>41.00897216796875</v>
      </c>
      <c r="BT1169">
        <v>98.52215576171875</v>
      </c>
      <c r="BU1169">
        <v>100.17969512939453</v>
      </c>
      <c r="BV1169">
        <v>100.80252838134766</v>
      </c>
      <c r="BW1169">
        <v>99.588363647460938</v>
      </c>
      <c r="BX1169">
        <v>88.428634643554688</v>
      </c>
      <c r="BY1169">
        <v>45.039474487304688</v>
      </c>
      <c r="BZ1169">
        <v>29.714851379394531</v>
      </c>
      <c r="CA1169">
        <v>19.640876770019531</v>
      </c>
      <c r="CB1169">
        <v>20.073955535888672</v>
      </c>
      <c r="CC1169">
        <v>16.440578460693359</v>
      </c>
      <c r="CD1169">
        <v>16.620260238647461</v>
      </c>
      <c r="CE1169">
        <v>3.6325984001159668</v>
      </c>
      <c r="CF1169">
        <v>4.9174108505249023</v>
      </c>
      <c r="CG1169">
        <v>3.1857612133026123</v>
      </c>
      <c r="CH1169">
        <v>2.8225164413452148</v>
      </c>
      <c r="CI1169">
        <v>0.41614401340484619</v>
      </c>
      <c r="CJ1169">
        <v>0.74972289800643921</v>
      </c>
      <c r="CK1169">
        <v>1.1414251327514648</v>
      </c>
      <c r="CL1169">
        <v>1.8463371992111206</v>
      </c>
      <c r="CM1169">
        <v>0.48909565806388855</v>
      </c>
      <c r="CN1169">
        <v>1.4943045377731323</v>
      </c>
      <c r="CO1169">
        <v>7.3243002891540527</v>
      </c>
      <c r="CP1169">
        <v>7.6954474449157715</v>
      </c>
      <c r="CQ1169">
        <v>50.940101623535156</v>
      </c>
      <c r="CR1169">
        <v>111.5576171875</v>
      </c>
      <c r="CS1169">
        <v>113.0833740234375</v>
      </c>
      <c r="CT1169">
        <v>114.16038513183594</v>
      </c>
      <c r="CU1169">
        <v>113.46113586425781</v>
      </c>
      <c r="CV1169">
        <v>102.46701049804687</v>
      </c>
      <c r="CW1169">
        <v>54.834396362304688</v>
      </c>
      <c r="CX1169">
        <v>39.371822357177734</v>
      </c>
      <c r="CY1169">
        <v>28.847166061401367</v>
      </c>
      <c r="CZ1169">
        <v>29.377225875854492</v>
      </c>
      <c r="DA1169">
        <v>25.235620498657227</v>
      </c>
      <c r="DB1169">
        <v>25.507583618164063</v>
      </c>
      <c r="DC1169">
        <v>7.5495047569274902</v>
      </c>
      <c r="DD1169">
        <v>8.625554084777832</v>
      </c>
      <c r="DE1169">
        <v>6.8277196884155273</v>
      </c>
      <c r="DF1169">
        <v>6.1553430557250977</v>
      </c>
      <c r="DG1169">
        <v>3.8500876426696777</v>
      </c>
      <c r="DH1169">
        <v>4.3461065292358398</v>
      </c>
      <c r="DI1169">
        <v>5.2180066108703613</v>
      </c>
      <c r="DJ1169">
        <v>5.9122896194458008</v>
      </c>
      <c r="DK1169">
        <v>4.938178539276123</v>
      </c>
      <c r="DL1169">
        <v>6.3544635772705078</v>
      </c>
      <c r="DM1169">
        <v>13.47533130645752</v>
      </c>
      <c r="DN1169">
        <v>13.872213363647461</v>
      </c>
      <c r="DO1169">
        <v>60.871231079101562</v>
      </c>
      <c r="DP1169">
        <v>124.59308624267578</v>
      </c>
      <c r="DQ1169">
        <v>125.98705291748047</v>
      </c>
      <c r="DR1169">
        <v>127.51824188232422</v>
      </c>
      <c r="DS1169">
        <v>127.33390808105469</v>
      </c>
      <c r="DT1169">
        <v>116.50538635253906</v>
      </c>
      <c r="DU1169">
        <v>64.629318237304688</v>
      </c>
      <c r="DV1169">
        <v>49.028793334960938</v>
      </c>
      <c r="DW1169">
        <v>38.053455352783203</v>
      </c>
      <c r="DX1169">
        <v>38.680496215820313</v>
      </c>
      <c r="DY1169">
        <v>34.030662536621094</v>
      </c>
      <c r="DZ1169">
        <v>34.394905090332031</v>
      </c>
      <c r="EA1169">
        <v>13.20489501953125</v>
      </c>
      <c r="EB1169">
        <v>13.979524612426758</v>
      </c>
      <c r="EC1169">
        <v>12.086129188537598</v>
      </c>
      <c r="ED1169">
        <v>10.967415809631348</v>
      </c>
      <c r="EE1169">
        <v>8.8081569671630859</v>
      </c>
      <c r="EF1169">
        <v>9.5387134552001953</v>
      </c>
      <c r="EG1169">
        <v>11.10394287109375</v>
      </c>
      <c r="EH1169">
        <v>11.782879829406738</v>
      </c>
      <c r="EI1169">
        <v>11.361948013305664</v>
      </c>
      <c r="EJ1169">
        <v>13.371762275695801</v>
      </c>
      <c r="EK1169">
        <v>22.356443405151367</v>
      </c>
      <c r="EL1169">
        <v>22.790483474731445</v>
      </c>
      <c r="EM1169">
        <v>75.210205078125</v>
      </c>
      <c r="EN1169">
        <v>143.41423034667969</v>
      </c>
      <c r="EO1169">
        <v>144.61790466308594</v>
      </c>
      <c r="EP1169">
        <v>146.80487060546875</v>
      </c>
      <c r="EQ1169">
        <v>147.36398315429687</v>
      </c>
      <c r="ER1169">
        <v>136.77456665039062</v>
      </c>
      <c r="ES1169">
        <v>78.771629333496094</v>
      </c>
      <c r="ET1169">
        <v>62.971927642822266</v>
      </c>
      <c r="EU1169">
        <v>51.345874786376953</v>
      </c>
      <c r="EV1169">
        <v>52.112941741943359</v>
      </c>
      <c r="EW1169">
        <v>46.729305267333984</v>
      </c>
      <c r="EX1169">
        <v>47.226787567138672</v>
      </c>
      <c r="EY1169">
        <v>74.868629455566406</v>
      </c>
      <c r="EZ1169">
        <v>73.687080383300781</v>
      </c>
      <c r="FA1169">
        <v>72.609703063964844</v>
      </c>
      <c r="FB1169">
        <v>71.553604125976563</v>
      </c>
      <c r="FC1169">
        <v>70.614974975585938</v>
      </c>
      <c r="FD1169">
        <v>69.638328552246094</v>
      </c>
      <c r="FE1169">
        <v>69.069976806640625</v>
      </c>
      <c r="FF1169">
        <v>69.208503723144531</v>
      </c>
      <c r="FG1169">
        <v>71.470611572265625</v>
      </c>
      <c r="FH1169">
        <v>75.626258850097656</v>
      </c>
      <c r="FI1169">
        <v>80.088844299316406</v>
      </c>
      <c r="FJ1169">
        <v>84.160102844238281</v>
      </c>
      <c r="FK1169">
        <v>87.36248779296875</v>
      </c>
      <c r="FL1169">
        <v>89.375251770019531</v>
      </c>
      <c r="FM1169">
        <v>90.764335632324219</v>
      </c>
      <c r="FN1169">
        <v>91.326087951660156</v>
      </c>
      <c r="FO1169">
        <v>91.340263366699219</v>
      </c>
      <c r="FP1169">
        <v>90.81243896484375</v>
      </c>
      <c r="FQ1169">
        <v>90.013877868652344</v>
      </c>
      <c r="FR1169">
        <v>87.849922180175781</v>
      </c>
      <c r="FS1169">
        <v>84.665702819824219</v>
      </c>
      <c r="FT1169">
        <v>81.488563537597656</v>
      </c>
      <c r="FU1169">
        <v>79.376296997070313</v>
      </c>
      <c r="FV1169">
        <v>77.627105712890625</v>
      </c>
      <c r="FW1169">
        <v>1</v>
      </c>
    </row>
    <row r="1170" spans="1:179" x14ac:dyDescent="0.2">
      <c r="A1170" t="s">
        <v>241</v>
      </c>
      <c r="B1170" t="s">
        <v>248</v>
      </c>
      <c r="C1170" t="s">
        <v>217</v>
      </c>
      <c r="D1170" t="s">
        <v>11</v>
      </c>
      <c r="E1170">
        <v>2016</v>
      </c>
      <c r="F1170" t="s">
        <v>225</v>
      </c>
      <c r="G1170" t="s">
        <v>10</v>
      </c>
      <c r="H1170">
        <v>725</v>
      </c>
      <c r="K1170">
        <v>517.91404273599915</v>
      </c>
      <c r="L1170">
        <v>511.18419618096021</v>
      </c>
      <c r="M1170">
        <v>505.71845725044852</v>
      </c>
      <c r="N1170">
        <v>505.79585550689183</v>
      </c>
      <c r="O1170">
        <v>512.53487211413471</v>
      </c>
      <c r="P1170">
        <v>538.54330850985787</v>
      </c>
      <c r="Q1170">
        <v>586.57308731280546</v>
      </c>
      <c r="R1170">
        <v>600.61268025099434</v>
      </c>
      <c r="S1170">
        <v>614.52199084266272</v>
      </c>
      <c r="T1170">
        <v>628.83318264287129</v>
      </c>
      <c r="U1170">
        <v>643.45881651327909</v>
      </c>
      <c r="V1170">
        <v>652.42060479825716</v>
      </c>
      <c r="W1170">
        <v>654.0171849562289</v>
      </c>
      <c r="X1170">
        <v>657.94267753920212</v>
      </c>
      <c r="Y1170">
        <v>658.05588245260469</v>
      </c>
      <c r="Z1170">
        <v>653.12199228885265</v>
      </c>
      <c r="AA1170">
        <v>649.47327428219899</v>
      </c>
      <c r="AB1170">
        <v>640.37252909113545</v>
      </c>
      <c r="AC1170">
        <v>621.15653441244649</v>
      </c>
      <c r="AD1170">
        <v>617.25413837122153</v>
      </c>
      <c r="AE1170">
        <v>611.99598971781313</v>
      </c>
      <c r="AF1170">
        <v>598.62261703555384</v>
      </c>
      <c r="AG1170">
        <v>574.96878823856844</v>
      </c>
      <c r="AH1170">
        <v>542.19974100702359</v>
      </c>
      <c r="AI1170">
        <v>-5.8648934364318848</v>
      </c>
      <c r="AJ1170">
        <v>-4.1638927459716797</v>
      </c>
      <c r="AK1170">
        <v>-5.6333732604980469</v>
      </c>
      <c r="AL1170">
        <v>-5.2423930168151855</v>
      </c>
      <c r="AM1170">
        <v>-7.7417359352111816</v>
      </c>
      <c r="AN1170">
        <v>-7.8131694793701172</v>
      </c>
      <c r="AO1170">
        <v>-8.5825586318969727</v>
      </c>
      <c r="AP1170">
        <v>-7.8953895568847656</v>
      </c>
      <c r="AQ1170">
        <v>-10.077362060546875</v>
      </c>
      <c r="AR1170">
        <v>-10.106895446777344</v>
      </c>
      <c r="AS1170">
        <v>-7.6889810562133789</v>
      </c>
      <c r="AT1170">
        <v>-7.4013795852661133</v>
      </c>
      <c r="AU1170">
        <v>24.319114685058594</v>
      </c>
      <c r="AV1170">
        <v>73.894241333007812</v>
      </c>
      <c r="AW1170">
        <v>75.63922119140625</v>
      </c>
      <c r="AX1170">
        <v>75.575042724609375</v>
      </c>
      <c r="AY1170">
        <v>73.698890686035156</v>
      </c>
      <c r="AZ1170">
        <v>62.981906890869141</v>
      </c>
      <c r="BA1170">
        <v>28.298898696899414</v>
      </c>
      <c r="BB1170">
        <v>14.104404449462891</v>
      </c>
      <c r="BC1170">
        <v>5.2878432273864746</v>
      </c>
      <c r="BD1170">
        <v>5.5559501647949219</v>
      </c>
      <c r="BE1170">
        <v>2.8701210021972656</v>
      </c>
      <c r="BF1170">
        <v>2.9069783687591553</v>
      </c>
      <c r="BG1170">
        <v>-0.38435891270637512</v>
      </c>
      <c r="BH1170">
        <v>1.0245412588119507</v>
      </c>
      <c r="BI1170">
        <v>-0.53754532337188721</v>
      </c>
      <c r="BJ1170">
        <v>-0.57910209894180298</v>
      </c>
      <c r="BK1170">
        <v>-2.9369626045227051</v>
      </c>
      <c r="BL1170">
        <v>-2.7811098098754883</v>
      </c>
      <c r="BM1170">
        <v>-2.878605842590332</v>
      </c>
      <c r="BN1170">
        <v>-2.2063090801239014</v>
      </c>
      <c r="BO1170">
        <v>-3.8522052764892578</v>
      </c>
      <c r="BP1170">
        <v>-3.306560754776001</v>
      </c>
      <c r="BQ1170">
        <v>0.91754049062728882</v>
      </c>
      <c r="BR1170">
        <v>1.2411514520645142</v>
      </c>
      <c r="BS1170">
        <v>38.214748382568359</v>
      </c>
      <c r="BT1170">
        <v>92.133468627929688</v>
      </c>
      <c r="BU1170">
        <v>93.694046020507813</v>
      </c>
      <c r="BV1170">
        <v>94.265350341796875</v>
      </c>
      <c r="BW1170">
        <v>93.10968017578125</v>
      </c>
      <c r="BX1170">
        <v>82.624404907226563</v>
      </c>
      <c r="BY1170">
        <v>42.003952026367188</v>
      </c>
      <c r="BZ1170">
        <v>27.616439819335938</v>
      </c>
      <c r="CA1170">
        <v>18.169282913208008</v>
      </c>
      <c r="CB1170">
        <v>18.573087692260742</v>
      </c>
      <c r="CC1170">
        <v>15.176141738891602</v>
      </c>
      <c r="CD1170">
        <v>15.342119216918945</v>
      </c>
      <c r="CE1170">
        <v>3.411442756652832</v>
      </c>
      <c r="CF1170">
        <v>4.618034839630127</v>
      </c>
      <c r="CG1170">
        <v>2.9918093681335449</v>
      </c>
      <c r="CH1170">
        <v>2.6506791114807129</v>
      </c>
      <c r="CI1170">
        <v>0.3908088207244873</v>
      </c>
      <c r="CJ1170">
        <v>0.70407915115356445</v>
      </c>
      <c r="CK1170">
        <v>1.0719342231750488</v>
      </c>
      <c r="CL1170">
        <v>1.7339308261871338</v>
      </c>
      <c r="CM1170">
        <v>0.45931926369667053</v>
      </c>
      <c r="CN1170">
        <v>1.4033302068710327</v>
      </c>
      <c r="CO1170">
        <v>6.8783907890319824</v>
      </c>
      <c r="CP1170">
        <v>7.2269420623779297</v>
      </c>
      <c r="CQ1170">
        <v>47.838825225830078</v>
      </c>
      <c r="CR1170">
        <v>104.76589965820312</v>
      </c>
      <c r="CS1170">
        <v>106.19876098632812</v>
      </c>
      <c r="CT1170">
        <v>107.210205078125</v>
      </c>
      <c r="CU1170">
        <v>106.55352783203125</v>
      </c>
      <c r="CV1170">
        <v>96.228736877441406</v>
      </c>
      <c r="CW1170">
        <v>51.49603271484375</v>
      </c>
      <c r="CX1170">
        <v>36.974834442138672</v>
      </c>
      <c r="CY1170">
        <v>27.090927124023438</v>
      </c>
      <c r="CZ1170">
        <v>27.588716506958008</v>
      </c>
      <c r="DA1170">
        <v>23.699254989624023</v>
      </c>
      <c r="DB1170">
        <v>23.954660415649414</v>
      </c>
      <c r="DC1170">
        <v>7.2072443962097168</v>
      </c>
      <c r="DD1170">
        <v>8.2115278244018555</v>
      </c>
      <c r="DE1170">
        <v>6.5211639404296875</v>
      </c>
      <c r="DF1170">
        <v>5.880460262298584</v>
      </c>
      <c r="DG1170">
        <v>3.7185802459716797</v>
      </c>
      <c r="DH1170">
        <v>4.1892681121826172</v>
      </c>
      <c r="DI1170">
        <v>5.0224742889404297</v>
      </c>
      <c r="DJ1170">
        <v>5.6741704940795898</v>
      </c>
      <c r="DK1170">
        <v>4.7708439826965332</v>
      </c>
      <c r="DL1170">
        <v>6.1132211685180664</v>
      </c>
      <c r="DM1170">
        <v>12.839241027832031</v>
      </c>
      <c r="DN1170">
        <v>13.212733268737793</v>
      </c>
      <c r="DO1170">
        <v>57.462898254394531</v>
      </c>
      <c r="DP1170">
        <v>117.39833068847656</v>
      </c>
      <c r="DQ1170">
        <v>118.70347595214844</v>
      </c>
      <c r="DR1170">
        <v>120.15505981445312</v>
      </c>
      <c r="DS1170">
        <v>119.99737548828125</v>
      </c>
      <c r="DT1170">
        <v>109.83306884765625</v>
      </c>
      <c r="DU1170">
        <v>60.988109588623047</v>
      </c>
      <c r="DV1170">
        <v>46.333225250244141</v>
      </c>
      <c r="DW1170">
        <v>36.0125732421875</v>
      </c>
      <c r="DX1170">
        <v>36.604347229003906</v>
      </c>
      <c r="DY1170">
        <v>32.222366333007813</v>
      </c>
      <c r="DZ1170">
        <v>32.56719970703125</v>
      </c>
      <c r="EA1170">
        <v>12.687779426574707</v>
      </c>
      <c r="EB1170">
        <v>13.399962425231934</v>
      </c>
      <c r="EC1170">
        <v>11.616991996765137</v>
      </c>
      <c r="ED1170">
        <v>10.54375171661377</v>
      </c>
      <c r="EE1170">
        <v>8.5233535766601562</v>
      </c>
      <c r="EF1170">
        <v>9.2213277816772461</v>
      </c>
      <c r="EG1170">
        <v>10.72642707824707</v>
      </c>
      <c r="EH1170">
        <v>11.363251686096191</v>
      </c>
      <c r="EI1170">
        <v>10.996000289916992</v>
      </c>
      <c r="EJ1170">
        <v>12.913556098937988</v>
      </c>
      <c r="EK1170">
        <v>21.445762634277344</v>
      </c>
      <c r="EL1170">
        <v>21.855264663696289</v>
      </c>
      <c r="EM1170">
        <v>71.358535766601563</v>
      </c>
      <c r="EN1170">
        <v>135.63755798339844</v>
      </c>
      <c r="EO1170">
        <v>136.75830078125</v>
      </c>
      <c r="EP1170">
        <v>138.84536743164062</v>
      </c>
      <c r="EQ1170">
        <v>139.40815734863281</v>
      </c>
      <c r="ER1170">
        <v>129.47555541992187</v>
      </c>
      <c r="ES1170">
        <v>74.693161010742188</v>
      </c>
      <c r="ET1170">
        <v>59.845260620117187</v>
      </c>
      <c r="EU1170">
        <v>48.894012451171875</v>
      </c>
      <c r="EV1170">
        <v>49.621482849121094</v>
      </c>
      <c r="EW1170">
        <v>44.528388977050781</v>
      </c>
      <c r="EX1170">
        <v>45.002342224121094</v>
      </c>
      <c r="EY1170">
        <v>74.868637084960938</v>
      </c>
      <c r="EZ1170">
        <v>73.687080383300781</v>
      </c>
      <c r="FA1170">
        <v>72.609703063964844</v>
      </c>
      <c r="FB1170">
        <v>71.553604125976563</v>
      </c>
      <c r="FC1170">
        <v>70.614974975585938</v>
      </c>
      <c r="FD1170">
        <v>69.638328552246094</v>
      </c>
      <c r="FE1170">
        <v>69.069976806640625</v>
      </c>
      <c r="FF1170">
        <v>69.208503723144531</v>
      </c>
      <c r="FG1170">
        <v>71.470611572265625</v>
      </c>
      <c r="FH1170">
        <v>75.626258850097656</v>
      </c>
      <c r="FI1170">
        <v>80.088844299316406</v>
      </c>
      <c r="FJ1170">
        <v>84.160102844238281</v>
      </c>
      <c r="FK1170">
        <v>87.36248779296875</v>
      </c>
      <c r="FL1170">
        <v>89.375251770019531</v>
      </c>
      <c r="FM1170">
        <v>90.764335632324219</v>
      </c>
      <c r="FN1170">
        <v>91.326087951660156</v>
      </c>
      <c r="FO1170">
        <v>91.340263366699219</v>
      </c>
      <c r="FP1170">
        <v>90.812446594238281</v>
      </c>
      <c r="FQ1170">
        <v>90.013877868652344</v>
      </c>
      <c r="FR1170">
        <v>87.849929809570313</v>
      </c>
      <c r="FS1170">
        <v>84.665702819824219</v>
      </c>
      <c r="FT1170">
        <v>81.488563537597656</v>
      </c>
      <c r="FU1170">
        <v>79.376296997070313</v>
      </c>
      <c r="FV1170">
        <v>77.627105712890625</v>
      </c>
      <c r="FW1170">
        <v>1</v>
      </c>
    </row>
    <row r="1171" spans="1:179" x14ac:dyDescent="0.2">
      <c r="A1171" t="s">
        <v>241</v>
      </c>
      <c r="B1171" t="s">
        <v>248</v>
      </c>
      <c r="C1171" t="s">
        <v>217</v>
      </c>
      <c r="D1171" t="s">
        <v>11</v>
      </c>
      <c r="E1171" t="s">
        <v>250</v>
      </c>
      <c r="F1171" t="s">
        <v>225</v>
      </c>
      <c r="G1171" t="s">
        <v>10</v>
      </c>
      <c r="H1171">
        <v>711</v>
      </c>
      <c r="K1171">
        <v>507.91293769852257</v>
      </c>
      <c r="L1171">
        <v>501.31304690117133</v>
      </c>
      <c r="M1171">
        <v>495.95285341050914</v>
      </c>
      <c r="N1171">
        <v>496.0287570125451</v>
      </c>
      <c r="O1171">
        <v>502.63764060593513</v>
      </c>
      <c r="P1171">
        <v>528.14384439960645</v>
      </c>
      <c r="Q1171">
        <v>575.24615012684501</v>
      </c>
      <c r="R1171">
        <v>589.01463327301985</v>
      </c>
      <c r="S1171">
        <v>602.65534987893579</v>
      </c>
      <c r="T1171">
        <v>616.69018736450141</v>
      </c>
      <c r="U1171">
        <v>631.03339504796509</v>
      </c>
      <c r="V1171">
        <v>639.82212798863122</v>
      </c>
      <c r="W1171">
        <v>641.38787759600098</v>
      </c>
      <c r="X1171">
        <v>645.23756765143912</v>
      </c>
      <c r="Y1171">
        <v>645.34858648291697</v>
      </c>
      <c r="Z1171">
        <v>640.50997131345275</v>
      </c>
      <c r="AA1171">
        <v>636.93171121759156</v>
      </c>
      <c r="AB1171">
        <v>628.00670487575121</v>
      </c>
      <c r="AC1171">
        <v>609.16177856233583</v>
      </c>
      <c r="AD1171">
        <v>605.33473956940918</v>
      </c>
      <c r="AE1171">
        <v>600.17812773228775</v>
      </c>
      <c r="AF1171">
        <v>587.06299967964105</v>
      </c>
      <c r="AG1171">
        <v>563.86593495160309</v>
      </c>
      <c r="AH1171">
        <v>531.72967035904389</v>
      </c>
      <c r="AI1171">
        <v>-5.8407688140869141</v>
      </c>
      <c r="AJ1171">
        <v>-4.1678638458251953</v>
      </c>
      <c r="AK1171">
        <v>-5.6074624061584473</v>
      </c>
      <c r="AL1171">
        <v>-5.2169981002807617</v>
      </c>
      <c r="AM1171">
        <v>-7.6703786849975586</v>
      </c>
      <c r="AN1171">
        <v>-7.7441291809082031</v>
      </c>
      <c r="AO1171">
        <v>-8.509587287902832</v>
      </c>
      <c r="AP1171">
        <v>-7.8354473114013672</v>
      </c>
      <c r="AQ1171">
        <v>-9.9840021133422852</v>
      </c>
      <c r="AR1171">
        <v>-10.022319793701172</v>
      </c>
      <c r="AS1171">
        <v>-7.6804695129394531</v>
      </c>
      <c r="AT1171">
        <v>-7.3990063667297363</v>
      </c>
      <c r="AU1171">
        <v>23.623523712158203</v>
      </c>
      <c r="AV1171">
        <v>72.170700073242188</v>
      </c>
      <c r="AW1171">
        <v>73.884979248046875</v>
      </c>
      <c r="AX1171">
        <v>73.81170654296875</v>
      </c>
      <c r="AY1171">
        <v>71.960067749023438</v>
      </c>
      <c r="AZ1171">
        <v>61.446266174316406</v>
      </c>
      <c r="BA1171">
        <v>27.529558181762695</v>
      </c>
      <c r="BB1171">
        <v>13.612301826477051</v>
      </c>
      <c r="BC1171">
        <v>4.9762454032897949</v>
      </c>
      <c r="BD1171">
        <v>5.236968994140625</v>
      </c>
      <c r="BE1171">
        <v>2.614567756652832</v>
      </c>
      <c r="BF1171">
        <v>2.6486146450042725</v>
      </c>
      <c r="BG1171">
        <v>-0.41340735554695129</v>
      </c>
      <c r="BH1171">
        <v>0.97023040056228638</v>
      </c>
      <c r="BI1171">
        <v>-0.56107556819915771</v>
      </c>
      <c r="BJ1171">
        <v>-0.59895133972167969</v>
      </c>
      <c r="BK1171">
        <v>-2.9122223854064941</v>
      </c>
      <c r="BL1171">
        <v>-2.7608919143676758</v>
      </c>
      <c r="BM1171">
        <v>-2.8609762191772461</v>
      </c>
      <c r="BN1171">
        <v>-2.2015631198883057</v>
      </c>
      <c r="BO1171">
        <v>-3.8192436695098877</v>
      </c>
      <c r="BP1171">
        <v>-3.2879636287689209</v>
      </c>
      <c r="BQ1171">
        <v>0.84254950284957886</v>
      </c>
      <c r="BR1171">
        <v>1.1596723794937134</v>
      </c>
      <c r="BS1171">
        <v>37.38433837890625</v>
      </c>
      <c r="BT1171">
        <v>90.232963562011719</v>
      </c>
      <c r="BU1171">
        <v>91.764633178710938</v>
      </c>
      <c r="BV1171">
        <v>92.3206787109375</v>
      </c>
      <c r="BW1171">
        <v>91.182525634765625</v>
      </c>
      <c r="BX1171">
        <v>80.898185729980469</v>
      </c>
      <c r="BY1171">
        <v>41.101642608642578</v>
      </c>
      <c r="BZ1171">
        <v>26.99323844909668</v>
      </c>
      <c r="CA1171">
        <v>17.732706069946289</v>
      </c>
      <c r="CB1171">
        <v>18.127809524536133</v>
      </c>
      <c r="CC1171">
        <v>14.801193237304687</v>
      </c>
      <c r="CD1171">
        <v>14.963107109069824</v>
      </c>
      <c r="CE1171">
        <v>3.3455667495727539</v>
      </c>
      <c r="CF1171">
        <v>4.5288591384887695</v>
      </c>
      <c r="CG1171">
        <v>2.9340364933013916</v>
      </c>
      <c r="CH1171">
        <v>2.5994937419891357</v>
      </c>
      <c r="CI1171">
        <v>0.38326215744018555</v>
      </c>
      <c r="CJ1171">
        <v>0.69048309326171875</v>
      </c>
      <c r="CK1171">
        <v>1.0512347221374512</v>
      </c>
      <c r="CL1171">
        <v>1.7004477977752686</v>
      </c>
      <c r="CM1171">
        <v>0.45044940710067749</v>
      </c>
      <c r="CN1171">
        <v>1.3762310743331909</v>
      </c>
      <c r="CO1171">
        <v>6.7455663681030273</v>
      </c>
      <c r="CP1171">
        <v>7.0873870849609375</v>
      </c>
      <c r="CQ1171">
        <v>46.9150390625</v>
      </c>
      <c r="CR1171">
        <v>102.74282836914062</v>
      </c>
      <c r="CS1171">
        <v>104.14802551269531</v>
      </c>
      <c r="CT1171">
        <v>105.13993835449219</v>
      </c>
      <c r="CU1171">
        <v>104.49594116210937</v>
      </c>
      <c r="CV1171">
        <v>94.370521545410156</v>
      </c>
      <c r="CW1171">
        <v>50.501625061035156</v>
      </c>
      <c r="CX1171">
        <v>36.260837554931641</v>
      </c>
      <c r="CY1171">
        <v>26.567790985107422</v>
      </c>
      <c r="CZ1171">
        <v>27.055967330932617</v>
      </c>
      <c r="DA1171">
        <v>23.241613388061523</v>
      </c>
      <c r="DB1171">
        <v>23.492086410522461</v>
      </c>
      <c r="DC1171">
        <v>7.1045408248901367</v>
      </c>
      <c r="DD1171">
        <v>8.0874872207641602</v>
      </c>
      <c r="DE1171">
        <v>6.4291486740112305</v>
      </c>
      <c r="DF1171">
        <v>5.7979388236999512</v>
      </c>
      <c r="DG1171">
        <v>3.6787467002868652</v>
      </c>
      <c r="DH1171">
        <v>4.1418581008911133</v>
      </c>
      <c r="DI1171">
        <v>4.9634456634521484</v>
      </c>
      <c r="DJ1171">
        <v>5.6024589538574219</v>
      </c>
      <c r="DK1171">
        <v>4.7201423645019531</v>
      </c>
      <c r="DL1171">
        <v>6.0404257774353027</v>
      </c>
      <c r="DM1171">
        <v>12.64858341217041</v>
      </c>
      <c r="DN1171">
        <v>13.015102386474609</v>
      </c>
      <c r="DO1171">
        <v>56.44573974609375</v>
      </c>
      <c r="DP1171">
        <v>115.25270080566406</v>
      </c>
      <c r="DQ1171">
        <v>116.53141784667969</v>
      </c>
      <c r="DR1171">
        <v>117.95919799804687</v>
      </c>
      <c r="DS1171">
        <v>117.80935668945312</v>
      </c>
      <c r="DT1171">
        <v>107.84286499023437</v>
      </c>
      <c r="DU1171">
        <v>59.901607513427734</v>
      </c>
      <c r="DV1171">
        <v>45.528430938720703</v>
      </c>
      <c r="DW1171">
        <v>35.402877807617187</v>
      </c>
      <c r="DX1171">
        <v>35.984127044677734</v>
      </c>
      <c r="DY1171">
        <v>31.682033538818359</v>
      </c>
      <c r="DZ1171">
        <v>32.021068572998047</v>
      </c>
      <c r="EA1171">
        <v>12.531902313232422</v>
      </c>
      <c r="EB1171">
        <v>13.225582122802734</v>
      </c>
      <c r="EC1171">
        <v>11.47553539276123</v>
      </c>
      <c r="ED1171">
        <v>10.415985107421875</v>
      </c>
      <c r="EE1171">
        <v>8.4369029998779297</v>
      </c>
      <c r="EF1171">
        <v>9.1250953674316406</v>
      </c>
      <c r="EG1171">
        <v>10.612056732177734</v>
      </c>
      <c r="EH1171">
        <v>11.236342430114746</v>
      </c>
      <c r="EI1171">
        <v>10.88490104675293</v>
      </c>
      <c r="EJ1171">
        <v>12.774782180786133</v>
      </c>
      <c r="EK1171">
        <v>21.171602249145508</v>
      </c>
      <c r="EL1171">
        <v>21.573780059814453</v>
      </c>
      <c r="EM1171">
        <v>70.206558227539062</v>
      </c>
      <c r="EN1171">
        <v>133.31495666503906</v>
      </c>
      <c r="EO1171">
        <v>134.41107177734375</v>
      </c>
      <c r="EP1171">
        <v>136.46817016601562</v>
      </c>
      <c r="EQ1171">
        <v>137.03181457519531</v>
      </c>
      <c r="ER1171">
        <v>127.29478454589844</v>
      </c>
      <c r="ES1171">
        <v>73.47369384765625</v>
      </c>
      <c r="ET1171">
        <v>58.909370422363281</v>
      </c>
      <c r="EU1171">
        <v>48.159336090087891</v>
      </c>
      <c r="EV1171">
        <v>48.874965667724609</v>
      </c>
      <c r="EW1171">
        <v>43.868659973144531</v>
      </c>
      <c r="EX1171">
        <v>44.335559844970703</v>
      </c>
      <c r="EY1171">
        <v>74.868629455566406</v>
      </c>
      <c r="EZ1171">
        <v>73.68707275390625</v>
      </c>
      <c r="FA1171">
        <v>72.609703063964844</v>
      </c>
      <c r="FB1171">
        <v>71.553596496582031</v>
      </c>
      <c r="FC1171">
        <v>70.614974975585938</v>
      </c>
      <c r="FD1171">
        <v>69.638328552246094</v>
      </c>
      <c r="FE1171">
        <v>69.069976806640625</v>
      </c>
      <c r="FF1171">
        <v>69.208503723144531</v>
      </c>
      <c r="FG1171">
        <v>71.470611572265625</v>
      </c>
      <c r="FH1171">
        <v>75.626258850097656</v>
      </c>
      <c r="FI1171">
        <v>80.088844299316406</v>
      </c>
      <c r="FJ1171">
        <v>84.160102844238281</v>
      </c>
      <c r="FK1171">
        <v>87.36248779296875</v>
      </c>
      <c r="FL1171">
        <v>89.375251770019531</v>
      </c>
      <c r="FM1171">
        <v>90.764335632324219</v>
      </c>
      <c r="FN1171">
        <v>91.326087951660156</v>
      </c>
      <c r="FO1171">
        <v>91.340263366699219</v>
      </c>
      <c r="FP1171">
        <v>90.81243896484375</v>
      </c>
      <c r="FQ1171">
        <v>90.013877868652344</v>
      </c>
      <c r="FR1171">
        <v>87.849922180175781</v>
      </c>
      <c r="FS1171">
        <v>84.665702819824219</v>
      </c>
      <c r="FT1171">
        <v>81.488571166992188</v>
      </c>
      <c r="FU1171">
        <v>79.376296997070313</v>
      </c>
      <c r="FV1171">
        <v>77.627105712890625</v>
      </c>
      <c r="FW1171">
        <v>1</v>
      </c>
    </row>
    <row r="1172" spans="1:179" x14ac:dyDescent="0.2">
      <c r="A1172" t="s">
        <v>241</v>
      </c>
      <c r="B1172" t="s">
        <v>248</v>
      </c>
      <c r="C1172" t="s">
        <v>217</v>
      </c>
      <c r="D1172" t="s">
        <v>36</v>
      </c>
      <c r="E1172">
        <v>2015</v>
      </c>
      <c r="F1172" t="s">
        <v>226</v>
      </c>
      <c r="G1172" t="s">
        <v>10</v>
      </c>
      <c r="H1172">
        <v>908</v>
      </c>
      <c r="K1172">
        <v>612.20769481353284</v>
      </c>
      <c r="L1172">
        <v>605.23375979501725</v>
      </c>
      <c r="M1172">
        <v>597.20371527026725</v>
      </c>
      <c r="N1172">
        <v>594.30493106173003</v>
      </c>
      <c r="O1172">
        <v>606.78896963286013</v>
      </c>
      <c r="P1172">
        <v>635.10914456159003</v>
      </c>
      <c r="Q1172">
        <v>670.49525011703577</v>
      </c>
      <c r="R1172">
        <v>688.72489128827942</v>
      </c>
      <c r="S1172">
        <v>696.81335429129467</v>
      </c>
      <c r="T1172">
        <v>688.02027700896701</v>
      </c>
      <c r="U1172">
        <v>674.83852579436791</v>
      </c>
      <c r="V1172">
        <v>688.76899479060114</v>
      </c>
      <c r="W1172">
        <v>705.600321714752</v>
      </c>
      <c r="X1172">
        <v>705.73580402127402</v>
      </c>
      <c r="Y1172">
        <v>706.72653383090312</v>
      </c>
      <c r="Z1172">
        <v>696.86021022099965</v>
      </c>
      <c r="AA1172">
        <v>686.3595094582289</v>
      </c>
      <c r="AB1172">
        <v>682.06901333286169</v>
      </c>
      <c r="AC1172">
        <v>667.06383227487424</v>
      </c>
      <c r="AD1172">
        <v>657.58492429944795</v>
      </c>
      <c r="AE1172">
        <v>646.91089710324218</v>
      </c>
      <c r="AF1172">
        <v>631.88930636824398</v>
      </c>
      <c r="AG1172">
        <v>623.92312239349747</v>
      </c>
      <c r="AH1172">
        <v>620.56422817996281</v>
      </c>
      <c r="AI1172">
        <v>-5.4743480682373047</v>
      </c>
      <c r="AJ1172">
        <v>-5.4845328330993652</v>
      </c>
      <c r="AK1172">
        <v>-4.64825439453125</v>
      </c>
      <c r="AL1172">
        <v>-4.605525016784668</v>
      </c>
      <c r="AM1172">
        <v>-6.6993608474731445</v>
      </c>
      <c r="AN1172">
        <v>-7.0315098762512207</v>
      </c>
      <c r="AO1172">
        <v>-6.1510910987854004</v>
      </c>
      <c r="AP1172">
        <v>-8.3856534957885742</v>
      </c>
      <c r="AQ1172">
        <v>-7.5252590179443359</v>
      </c>
      <c r="AR1172">
        <v>-7.8187594413757324</v>
      </c>
      <c r="AS1172">
        <v>-5.9686164855957031</v>
      </c>
      <c r="AT1172">
        <v>-7.0429482460021973</v>
      </c>
      <c r="AU1172">
        <v>-7.1013197898864746</v>
      </c>
      <c r="AV1172">
        <v>-5.4255833625793457</v>
      </c>
      <c r="AW1172">
        <v>-5.3512940406799316</v>
      </c>
      <c r="AX1172">
        <v>20.938337326049805</v>
      </c>
      <c r="AY1172">
        <v>59.761875152587891</v>
      </c>
      <c r="AZ1172">
        <v>62.979946136474609</v>
      </c>
      <c r="BA1172">
        <v>67.850982666015625</v>
      </c>
      <c r="BB1172">
        <v>68.582977294921875</v>
      </c>
      <c r="BC1172">
        <v>60.794803619384766</v>
      </c>
      <c r="BD1172">
        <v>29.215131759643555</v>
      </c>
      <c r="BE1172">
        <v>15.733358383178711</v>
      </c>
      <c r="BF1172">
        <v>6.8894977569580078</v>
      </c>
      <c r="BG1172">
        <v>-0.12805524468421936</v>
      </c>
      <c r="BH1172">
        <v>-0.19457875192165375</v>
      </c>
      <c r="BI1172">
        <v>0.22555720806121826</v>
      </c>
      <c r="BJ1172">
        <v>0.17420892417430878</v>
      </c>
      <c r="BK1172">
        <v>-1.9764189720153809</v>
      </c>
      <c r="BL1172">
        <v>-2.1950128078460693</v>
      </c>
      <c r="BM1172">
        <v>-1.9296331405639648</v>
      </c>
      <c r="BN1172">
        <v>-3.8962931632995605</v>
      </c>
      <c r="BO1172">
        <v>-2.8009629249572754</v>
      </c>
      <c r="BP1172">
        <v>-2.5185763835906982</v>
      </c>
      <c r="BQ1172">
        <v>-0.95796751976013184</v>
      </c>
      <c r="BR1172">
        <v>-1.775520920753479</v>
      </c>
      <c r="BS1172">
        <v>-1.1447076797485352</v>
      </c>
      <c r="BT1172">
        <v>2.434497594833374</v>
      </c>
      <c r="BU1172">
        <v>2.4144127368927002</v>
      </c>
      <c r="BV1172">
        <v>32.998859405517578</v>
      </c>
      <c r="BW1172">
        <v>77.332733154296875</v>
      </c>
      <c r="BX1172">
        <v>80.777984619140625</v>
      </c>
      <c r="BY1172">
        <v>83.862693786621094</v>
      </c>
      <c r="BZ1172">
        <v>85.158065795898437</v>
      </c>
      <c r="CA1172">
        <v>77.450088500976562</v>
      </c>
      <c r="CB1172">
        <v>42.300319671630859</v>
      </c>
      <c r="CC1172">
        <v>28.618827819824219</v>
      </c>
      <c r="CD1172">
        <v>19.142419815063477</v>
      </c>
      <c r="CE1172">
        <v>3.5747709274291992</v>
      </c>
      <c r="CF1172">
        <v>3.4692273139953613</v>
      </c>
      <c r="CG1172">
        <v>3.6011443138122559</v>
      </c>
      <c r="CH1172">
        <v>3.4846382141113281</v>
      </c>
      <c r="CI1172">
        <v>1.2946760654449463</v>
      </c>
      <c r="CJ1172">
        <v>1.1547304391860962</v>
      </c>
      <c r="CK1172">
        <v>0.99413561820983887</v>
      </c>
      <c r="CL1172">
        <v>-0.78697580099105835</v>
      </c>
      <c r="CM1172">
        <v>0.47107017040252686</v>
      </c>
      <c r="CN1172">
        <v>1.1523145437240601</v>
      </c>
      <c r="CO1172">
        <v>2.512392520904541</v>
      </c>
      <c r="CP1172">
        <v>1.8726832866668701</v>
      </c>
      <c r="CQ1172">
        <v>2.9808237552642822</v>
      </c>
      <c r="CR1172">
        <v>7.8783655166625977</v>
      </c>
      <c r="CS1172">
        <v>7.7929177284240723</v>
      </c>
      <c r="CT1172">
        <v>41.351943969726562</v>
      </c>
      <c r="CU1172">
        <v>89.50225830078125</v>
      </c>
      <c r="CV1172">
        <v>93.104850769042969</v>
      </c>
      <c r="CW1172">
        <v>94.952346801757813</v>
      </c>
      <c r="CX1172">
        <v>96.637916564941406</v>
      </c>
      <c r="CY1172">
        <v>88.985488891601563</v>
      </c>
      <c r="CZ1172">
        <v>51.363079071044922</v>
      </c>
      <c r="DA1172">
        <v>37.543262481689453</v>
      </c>
      <c r="DB1172">
        <v>27.628757476806641</v>
      </c>
      <c r="DC1172">
        <v>7.2775969505310059</v>
      </c>
      <c r="DD1172">
        <v>7.133033275604248</v>
      </c>
      <c r="DE1172">
        <v>6.9767313003540039</v>
      </c>
      <c r="DF1172">
        <v>6.795067310333252</v>
      </c>
      <c r="DG1172">
        <v>4.5657711029052734</v>
      </c>
      <c r="DH1172">
        <v>4.5044736862182617</v>
      </c>
      <c r="DI1172">
        <v>3.9179043769836426</v>
      </c>
      <c r="DJ1172">
        <v>2.3223416805267334</v>
      </c>
      <c r="DK1172">
        <v>3.7431032657623291</v>
      </c>
      <c r="DL1172">
        <v>4.8232054710388184</v>
      </c>
      <c r="DM1172">
        <v>5.982752799987793</v>
      </c>
      <c r="DN1172">
        <v>5.5208873748779297</v>
      </c>
      <c r="DO1172">
        <v>7.1063551902770996</v>
      </c>
      <c r="DP1172">
        <v>13.322233200073242</v>
      </c>
      <c r="DQ1172">
        <v>13.171422958374023</v>
      </c>
      <c r="DR1172">
        <v>49.705024719238281</v>
      </c>
      <c r="DS1172">
        <v>101.67178344726562</v>
      </c>
      <c r="DT1172">
        <v>105.43172454833984</v>
      </c>
      <c r="DU1172">
        <v>106.04200744628906</v>
      </c>
      <c r="DV1172">
        <v>108.11777496337891</v>
      </c>
      <c r="DW1172">
        <v>100.52088928222656</v>
      </c>
      <c r="DX1172">
        <v>60.425838470458984</v>
      </c>
      <c r="DY1172">
        <v>46.467700958251953</v>
      </c>
      <c r="DZ1172">
        <v>36.115093231201172</v>
      </c>
      <c r="EA1172">
        <v>12.623889923095703</v>
      </c>
      <c r="EB1172">
        <v>12.422987937927246</v>
      </c>
      <c r="EC1172">
        <v>11.850543022155762</v>
      </c>
      <c r="ED1172">
        <v>11.574801445007324</v>
      </c>
      <c r="EE1172">
        <v>9.2887125015258789</v>
      </c>
      <c r="EF1172">
        <v>9.3409709930419922</v>
      </c>
      <c r="EG1172">
        <v>8.1393623352050781</v>
      </c>
      <c r="EH1172">
        <v>6.8117022514343262</v>
      </c>
      <c r="EI1172">
        <v>8.4673995971679687</v>
      </c>
      <c r="EJ1172">
        <v>10.12338924407959</v>
      </c>
      <c r="EK1172">
        <v>10.993401527404785</v>
      </c>
      <c r="EL1172">
        <v>10.788314819335937</v>
      </c>
      <c r="EM1172">
        <v>13.062967300415039</v>
      </c>
      <c r="EN1172">
        <v>21.182313919067383</v>
      </c>
      <c r="EO1172">
        <v>20.937129974365234</v>
      </c>
      <c r="EP1172">
        <v>61.765548706054688</v>
      </c>
      <c r="EQ1172">
        <v>119.24264526367187</v>
      </c>
      <c r="ER1172">
        <v>123.22975921630859</v>
      </c>
      <c r="ES1172">
        <v>122.0537109375</v>
      </c>
      <c r="ET1172">
        <v>124.69286346435547</v>
      </c>
      <c r="EU1172">
        <v>117.17617797851562</v>
      </c>
      <c r="EV1172">
        <v>73.511024475097656</v>
      </c>
      <c r="EW1172">
        <v>59.353172302246094</v>
      </c>
      <c r="EX1172">
        <v>48.368015289306641</v>
      </c>
      <c r="EY1172">
        <v>42.760749816894531</v>
      </c>
      <c r="EZ1172">
        <v>42.107940673828125</v>
      </c>
      <c r="FA1172">
        <v>41.352775573730469</v>
      </c>
      <c r="FB1172">
        <v>40.771492004394531</v>
      </c>
      <c r="FC1172">
        <v>40.480236053466797</v>
      </c>
      <c r="FD1172">
        <v>40.189640045166016</v>
      </c>
      <c r="FE1172">
        <v>39.896755218505859</v>
      </c>
      <c r="FF1172">
        <v>39.892414093017578</v>
      </c>
      <c r="FG1172">
        <v>40.394123077392578</v>
      </c>
      <c r="FH1172">
        <v>42.790550231933594</v>
      </c>
      <c r="FI1172">
        <v>45.408531188964844</v>
      </c>
      <c r="FJ1172">
        <v>47.637809753417969</v>
      </c>
      <c r="FK1172">
        <v>49.65875244140625</v>
      </c>
      <c r="FL1172">
        <v>50.565032958984375</v>
      </c>
      <c r="FM1172">
        <v>51.060592651367187</v>
      </c>
      <c r="FN1172">
        <v>50.824508666992188</v>
      </c>
      <c r="FO1172">
        <v>49.838645935058594</v>
      </c>
      <c r="FP1172">
        <v>48.483139038085937</v>
      </c>
      <c r="FQ1172">
        <v>46.44830322265625</v>
      </c>
      <c r="FR1172">
        <v>44.864250183105469</v>
      </c>
      <c r="FS1172">
        <v>43.7037353515625</v>
      </c>
      <c r="FT1172">
        <v>42.895469665527344</v>
      </c>
      <c r="FU1172">
        <v>42.196506500244141</v>
      </c>
      <c r="FV1172">
        <v>41.541496276855469</v>
      </c>
      <c r="FW1172">
        <v>1</v>
      </c>
    </row>
    <row r="1173" spans="1:179" x14ac:dyDescent="0.2">
      <c r="A1173" t="s">
        <v>241</v>
      </c>
      <c r="B1173" t="s">
        <v>248</v>
      </c>
      <c r="C1173" t="s">
        <v>217</v>
      </c>
      <c r="D1173" t="s">
        <v>36</v>
      </c>
      <c r="E1173">
        <v>2016</v>
      </c>
      <c r="F1173" t="s">
        <v>226</v>
      </c>
      <c r="G1173" t="s">
        <v>10</v>
      </c>
      <c r="H1173">
        <v>775</v>
      </c>
      <c r="K1173">
        <v>517.29842653771686</v>
      </c>
      <c r="L1173">
        <v>510.87701907177251</v>
      </c>
      <c r="M1173">
        <v>503.67752628405759</v>
      </c>
      <c r="N1173">
        <v>500.58626180288627</v>
      </c>
      <c r="O1173">
        <v>512.09329083885575</v>
      </c>
      <c r="P1173">
        <v>535.09973034246593</v>
      </c>
      <c r="Q1173">
        <v>564.82323446356997</v>
      </c>
      <c r="R1173">
        <v>580.19489155804149</v>
      </c>
      <c r="S1173">
        <v>587.96863425756919</v>
      </c>
      <c r="T1173">
        <v>578.25071565222402</v>
      </c>
      <c r="U1173">
        <v>561.92515258640265</v>
      </c>
      <c r="V1173">
        <v>572.12685804609021</v>
      </c>
      <c r="W1173">
        <v>589.64388498696405</v>
      </c>
      <c r="X1173">
        <v>593.01280983803417</v>
      </c>
      <c r="Y1173">
        <v>592.23762204623858</v>
      </c>
      <c r="Z1173">
        <v>583.57679699705159</v>
      </c>
      <c r="AA1173">
        <v>574.86377019248664</v>
      </c>
      <c r="AB1173">
        <v>573.15980129615491</v>
      </c>
      <c r="AC1173">
        <v>560.37899917293919</v>
      </c>
      <c r="AD1173">
        <v>552.5570879213617</v>
      </c>
      <c r="AE1173">
        <v>543.6834237833699</v>
      </c>
      <c r="AF1173">
        <v>531.17130231829003</v>
      </c>
      <c r="AG1173">
        <v>526.10291505680232</v>
      </c>
      <c r="AH1173">
        <v>523.60045350334644</v>
      </c>
      <c r="AI1173">
        <v>-5.4071121215820313</v>
      </c>
      <c r="AJ1173">
        <v>-5.4238271713256836</v>
      </c>
      <c r="AK1173">
        <v>-4.4299426078796387</v>
      </c>
      <c r="AL1173">
        <v>-4.3910059928894043</v>
      </c>
      <c r="AM1173">
        <v>-6.3915109634399414</v>
      </c>
      <c r="AN1173">
        <v>-6.6738924980163574</v>
      </c>
      <c r="AO1173">
        <v>-5.5007429122924805</v>
      </c>
      <c r="AP1173">
        <v>-8.0670042037963867</v>
      </c>
      <c r="AQ1173">
        <v>-7.6140608787536621</v>
      </c>
      <c r="AR1173">
        <v>-7.9858345985412598</v>
      </c>
      <c r="AS1173">
        <v>-6.1348133087158203</v>
      </c>
      <c r="AT1173">
        <v>-7.0134024620056152</v>
      </c>
      <c r="AU1173">
        <v>-6.8909502029418945</v>
      </c>
      <c r="AV1173">
        <v>-4.975553035736084</v>
      </c>
      <c r="AW1173">
        <v>-4.9521222114562988</v>
      </c>
      <c r="AX1173">
        <v>20.525016784667969</v>
      </c>
      <c r="AY1173">
        <v>58.117214202880859</v>
      </c>
      <c r="AZ1173">
        <v>60.929584503173828</v>
      </c>
      <c r="BA1173">
        <v>65.841117858886719</v>
      </c>
      <c r="BB1173">
        <v>66.043846130371094</v>
      </c>
      <c r="BC1173">
        <v>57.920219421386719</v>
      </c>
      <c r="BD1173">
        <v>27.705862045288086</v>
      </c>
      <c r="BE1173">
        <v>15.157200813293457</v>
      </c>
      <c r="BF1173">
        <v>6.4445514678955078</v>
      </c>
      <c r="BG1173">
        <v>-0.15522386133670807</v>
      </c>
      <c r="BH1173">
        <v>-0.23115089535713196</v>
      </c>
      <c r="BI1173">
        <v>0.35610586404800415</v>
      </c>
      <c r="BJ1173">
        <v>0.29357913136482239</v>
      </c>
      <c r="BK1173">
        <v>-1.762352466583252</v>
      </c>
      <c r="BL1173">
        <v>-1.9467924833297729</v>
      </c>
      <c r="BM1173">
        <v>-1.3742049932479858</v>
      </c>
      <c r="BN1173">
        <v>-3.6947910785675049</v>
      </c>
      <c r="BO1173">
        <v>-3.0028276443481445</v>
      </c>
      <c r="BP1173">
        <v>-2.7697875499725342</v>
      </c>
      <c r="BQ1173">
        <v>-1.3128646612167358</v>
      </c>
      <c r="BR1173">
        <v>-1.9717158079147339</v>
      </c>
      <c r="BS1173">
        <v>-1.2003458738327026</v>
      </c>
      <c r="BT1173">
        <v>2.4822125434875488</v>
      </c>
      <c r="BU1173">
        <v>2.4228005409240723</v>
      </c>
      <c r="BV1173">
        <v>32.284587860107422</v>
      </c>
      <c r="BW1173">
        <v>75.372718811035156</v>
      </c>
      <c r="BX1173">
        <v>78.569671630859375</v>
      </c>
      <c r="BY1173">
        <v>81.595367431640625</v>
      </c>
      <c r="BZ1173">
        <v>82.418235778808594</v>
      </c>
      <c r="CA1173">
        <v>74.406326293945313</v>
      </c>
      <c r="CB1173">
        <v>40.668010711669922</v>
      </c>
      <c r="CC1173">
        <v>27.930339813232422</v>
      </c>
      <c r="CD1173">
        <v>18.604850769042969</v>
      </c>
      <c r="CE1173">
        <v>3.4822177886962891</v>
      </c>
      <c r="CF1173">
        <v>3.3652806282043457</v>
      </c>
      <c r="CG1173">
        <v>3.6709082126617432</v>
      </c>
      <c r="CH1173">
        <v>3.5381085872650146</v>
      </c>
      <c r="CI1173">
        <v>1.4437886476516724</v>
      </c>
      <c r="CJ1173">
        <v>1.3271827697753906</v>
      </c>
      <c r="CK1173">
        <v>1.4838227033615112</v>
      </c>
      <c r="CL1173">
        <v>-0.66660964488983154</v>
      </c>
      <c r="CM1173">
        <v>0.19089829921722412</v>
      </c>
      <c r="CN1173">
        <v>0.84283071756362915</v>
      </c>
      <c r="CO1173">
        <v>2.0268020629882812</v>
      </c>
      <c r="CP1173">
        <v>1.5201408863067627</v>
      </c>
      <c r="CQ1173">
        <v>2.7409496307373047</v>
      </c>
      <c r="CR1173">
        <v>7.6474380493164063</v>
      </c>
      <c r="CS1173">
        <v>7.5306491851806641</v>
      </c>
      <c r="CT1173">
        <v>40.429229736328125</v>
      </c>
      <c r="CU1173">
        <v>87.323822021484375</v>
      </c>
      <c r="CV1173">
        <v>90.787139892578125</v>
      </c>
      <c r="CW1173">
        <v>92.5067138671875</v>
      </c>
      <c r="CX1173">
        <v>93.759086608886719</v>
      </c>
      <c r="CY1173">
        <v>85.824562072753906</v>
      </c>
      <c r="CZ1173">
        <v>49.645557403564453</v>
      </c>
      <c r="DA1173">
        <v>36.7769775390625</v>
      </c>
      <c r="DB1173">
        <v>27.027036666870117</v>
      </c>
      <c r="DC1173">
        <v>7.119659423828125</v>
      </c>
      <c r="DD1173">
        <v>6.9617123603820801</v>
      </c>
      <c r="DE1173">
        <v>6.985710620880127</v>
      </c>
      <c r="DF1173">
        <v>6.7826380729675293</v>
      </c>
      <c r="DG1173">
        <v>4.6499300003051758</v>
      </c>
      <c r="DH1173">
        <v>4.6011581420898437</v>
      </c>
      <c r="DI1173">
        <v>4.3418502807617188</v>
      </c>
      <c r="DJ1173">
        <v>2.3615717887878418</v>
      </c>
      <c r="DK1173">
        <v>3.3846242427825928</v>
      </c>
      <c r="DL1173">
        <v>4.455449104309082</v>
      </c>
      <c r="DM1173">
        <v>5.3664689064025879</v>
      </c>
      <c r="DN1173">
        <v>5.0119976997375488</v>
      </c>
      <c r="DO1173">
        <v>6.6822447776794434</v>
      </c>
      <c r="DP1173">
        <v>12.812664031982422</v>
      </c>
      <c r="DQ1173">
        <v>12.638498306274414</v>
      </c>
      <c r="DR1173">
        <v>48.573875427246094</v>
      </c>
      <c r="DS1173">
        <v>99.274932861328125</v>
      </c>
      <c r="DT1173">
        <v>103.00461578369141</v>
      </c>
      <c r="DU1173">
        <v>103.41806030273437</v>
      </c>
      <c r="DV1173">
        <v>105.09993743896484</v>
      </c>
      <c r="DW1173">
        <v>97.242790222167969</v>
      </c>
      <c r="DX1173">
        <v>58.623104095458984</v>
      </c>
      <c r="DY1173">
        <v>45.623615264892578</v>
      </c>
      <c r="DZ1173">
        <v>35.449222564697266</v>
      </c>
      <c r="EA1173">
        <v>12.371547698974609</v>
      </c>
      <c r="EB1173">
        <v>12.154388427734375</v>
      </c>
      <c r="EC1173">
        <v>11.771759033203125</v>
      </c>
      <c r="ED1173">
        <v>11.467223167419434</v>
      </c>
      <c r="EE1173">
        <v>9.279088020324707</v>
      </c>
      <c r="EF1173">
        <v>9.3282585144042969</v>
      </c>
      <c r="EG1173">
        <v>8.468388557434082</v>
      </c>
      <c r="EH1173">
        <v>6.7337851524353027</v>
      </c>
      <c r="EI1173">
        <v>7.9958572387695313</v>
      </c>
      <c r="EJ1173">
        <v>9.6714963912963867</v>
      </c>
      <c r="EK1173">
        <v>10.188417434692383</v>
      </c>
      <c r="EL1173">
        <v>10.053684234619141</v>
      </c>
      <c r="EM1173">
        <v>12.372849464416504</v>
      </c>
      <c r="EN1173">
        <v>20.270429611206055</v>
      </c>
      <c r="EO1173">
        <v>20.013420104980469</v>
      </c>
      <c r="EP1173">
        <v>60.333446502685547</v>
      </c>
      <c r="EQ1173">
        <v>116.53044128417969</v>
      </c>
      <c r="ER1173">
        <v>120.64469909667969</v>
      </c>
      <c r="ES1173">
        <v>119.17230987548828</v>
      </c>
      <c r="ET1173">
        <v>121.47432708740234</v>
      </c>
      <c r="EU1173">
        <v>113.72889709472656</v>
      </c>
      <c r="EV1173">
        <v>71.585258483886719</v>
      </c>
      <c r="EW1173">
        <v>58.396751403808594</v>
      </c>
      <c r="EX1173">
        <v>47.609519958496094</v>
      </c>
      <c r="EY1173">
        <v>42.553596496582031</v>
      </c>
      <c r="EZ1173">
        <v>41.910739898681641</v>
      </c>
      <c r="FA1173">
        <v>41.153232574462891</v>
      </c>
      <c r="FB1173">
        <v>40.56060791015625</v>
      </c>
      <c r="FC1173">
        <v>40.238674163818359</v>
      </c>
      <c r="FD1173">
        <v>39.952033996582031</v>
      </c>
      <c r="FE1173">
        <v>39.641891479492188</v>
      </c>
      <c r="FF1173">
        <v>39.655170440673828</v>
      </c>
      <c r="FG1173">
        <v>40.120426177978516</v>
      </c>
      <c r="FH1173">
        <v>42.539649963378906</v>
      </c>
      <c r="FI1173">
        <v>45.166980743408203</v>
      </c>
      <c r="FJ1173">
        <v>47.391345977783203</v>
      </c>
      <c r="FK1173">
        <v>49.446681976318359</v>
      </c>
      <c r="FL1173">
        <v>50.360015869140625</v>
      </c>
      <c r="FM1173">
        <v>50.878757476806641</v>
      </c>
      <c r="FN1173">
        <v>50.640743255615234</v>
      </c>
      <c r="FO1173">
        <v>49.623416900634766</v>
      </c>
      <c r="FP1173">
        <v>48.252307891845703</v>
      </c>
      <c r="FQ1173">
        <v>46.286762237548828</v>
      </c>
      <c r="FR1173">
        <v>44.734477996826172</v>
      </c>
      <c r="FS1173">
        <v>43.598773956298828</v>
      </c>
      <c r="FT1173">
        <v>42.805622100830078</v>
      </c>
      <c r="FU1173">
        <v>42.109989166259766</v>
      </c>
      <c r="FV1173">
        <v>41.472743988037109</v>
      </c>
      <c r="FW1173">
        <v>1</v>
      </c>
    </row>
    <row r="1174" spans="1:179" x14ac:dyDescent="0.2">
      <c r="A1174" t="s">
        <v>241</v>
      </c>
      <c r="B1174" t="s">
        <v>248</v>
      </c>
      <c r="C1174" t="s">
        <v>217</v>
      </c>
      <c r="D1174" t="s">
        <v>36</v>
      </c>
      <c r="E1174" t="s">
        <v>250</v>
      </c>
      <c r="F1174" t="s">
        <v>226</v>
      </c>
      <c r="G1174" t="s">
        <v>10</v>
      </c>
      <c r="H1174">
        <v>728</v>
      </c>
      <c r="K1174">
        <v>485.92677313511933</v>
      </c>
      <c r="L1174">
        <v>479.89479302042173</v>
      </c>
      <c r="M1174">
        <v>473.13191474552065</v>
      </c>
      <c r="N1174">
        <v>470.2281205879566</v>
      </c>
      <c r="O1174">
        <v>481.03730393034459</v>
      </c>
      <c r="P1174">
        <v>502.64851397719218</v>
      </c>
      <c r="Q1174">
        <v>530.56943104880816</v>
      </c>
      <c r="R1174">
        <v>545.0088713735106</v>
      </c>
      <c r="S1174">
        <v>552.31117400664175</v>
      </c>
      <c r="T1174">
        <v>543.18260041513099</v>
      </c>
      <c r="U1174">
        <v>527.84710396099968</v>
      </c>
      <c r="V1174">
        <v>537.43012534725665</v>
      </c>
      <c r="W1174">
        <v>553.88482941285349</v>
      </c>
      <c r="X1174">
        <v>557.04944516003161</v>
      </c>
      <c r="Y1174">
        <v>556.32126879638599</v>
      </c>
      <c r="Z1174">
        <v>548.18568086534799</v>
      </c>
      <c r="AA1174">
        <v>540.00105705001056</v>
      </c>
      <c r="AB1174">
        <v>538.40042551759916</v>
      </c>
      <c r="AC1174">
        <v>526.39471721003792</v>
      </c>
      <c r="AD1174">
        <v>519.04716700842005</v>
      </c>
      <c r="AE1174">
        <v>510.71164773888893</v>
      </c>
      <c r="AF1174">
        <v>498.95832600468725</v>
      </c>
      <c r="AG1174">
        <v>494.19731193628166</v>
      </c>
      <c r="AH1174">
        <v>491.84661258225628</v>
      </c>
      <c r="AI1174">
        <v>-5.3445286750793457</v>
      </c>
      <c r="AJ1174">
        <v>-5.3572382926940918</v>
      </c>
      <c r="AK1174">
        <v>-4.4030847549438477</v>
      </c>
      <c r="AL1174">
        <v>-4.3613839149475098</v>
      </c>
      <c r="AM1174">
        <v>-6.2377676963806152</v>
      </c>
      <c r="AN1174">
        <v>-6.5079717636108398</v>
      </c>
      <c r="AO1174">
        <v>-5.3756275177001953</v>
      </c>
      <c r="AP1174">
        <v>-7.7986693382263184</v>
      </c>
      <c r="AQ1174">
        <v>-7.3852696418762207</v>
      </c>
      <c r="AR1174">
        <v>-7.7650537490844727</v>
      </c>
      <c r="AS1174">
        <v>-6.0063772201538086</v>
      </c>
      <c r="AT1174">
        <v>-6.8427853584289551</v>
      </c>
      <c r="AU1174">
        <v>-6.7605438232421875</v>
      </c>
      <c r="AV1174">
        <v>-5.0505862236022949</v>
      </c>
      <c r="AW1174">
        <v>-5.0243892669677734</v>
      </c>
      <c r="AX1174">
        <v>18.686164855957031</v>
      </c>
      <c r="AY1174">
        <v>53.720916748046875</v>
      </c>
      <c r="AZ1174">
        <v>56.343299865722656</v>
      </c>
      <c r="BA1174">
        <v>61.05224609375</v>
      </c>
      <c r="BB1174">
        <v>61.211349487304688</v>
      </c>
      <c r="BC1174">
        <v>53.574737548828125</v>
      </c>
      <c r="BD1174">
        <v>25.370769500732422</v>
      </c>
      <c r="BE1174">
        <v>13.592676162719727</v>
      </c>
      <c r="BF1174">
        <v>5.439366340637207</v>
      </c>
      <c r="BG1174">
        <v>-0.25438207387924194</v>
      </c>
      <c r="BH1174">
        <v>-0.32448020577430725</v>
      </c>
      <c r="BI1174">
        <v>0.23556829988956451</v>
      </c>
      <c r="BJ1174">
        <v>0.17893104255199432</v>
      </c>
      <c r="BK1174">
        <v>-1.7511724233627319</v>
      </c>
      <c r="BL1174">
        <v>-1.926451563835144</v>
      </c>
      <c r="BM1174">
        <v>-1.3761736154556274</v>
      </c>
      <c r="BN1174">
        <v>-3.5611062049865723</v>
      </c>
      <c r="BO1174">
        <v>-2.9160480499267578</v>
      </c>
      <c r="BP1174">
        <v>-2.709644079208374</v>
      </c>
      <c r="BQ1174">
        <v>-1.3329293727874756</v>
      </c>
      <c r="BR1174">
        <v>-1.9563668966293335</v>
      </c>
      <c r="BS1174">
        <v>-1.2451918125152588</v>
      </c>
      <c r="BT1174">
        <v>2.1775045394897461</v>
      </c>
      <c r="BU1174">
        <v>2.1234087944030762</v>
      </c>
      <c r="BV1174">
        <v>30.083578109741211</v>
      </c>
      <c r="BW1174">
        <v>70.44500732421875</v>
      </c>
      <c r="BX1174">
        <v>73.440132141113281</v>
      </c>
      <c r="BY1174">
        <v>76.321319580078125</v>
      </c>
      <c r="BZ1174">
        <v>77.081459045410156</v>
      </c>
      <c r="CA1174">
        <v>69.553131103515625</v>
      </c>
      <c r="CB1174">
        <v>37.933727264404297</v>
      </c>
      <c r="CC1174">
        <v>25.972442626953125</v>
      </c>
      <c r="CD1174">
        <v>17.225168228149414</v>
      </c>
      <c r="CE1174">
        <v>3.2710380554199219</v>
      </c>
      <c r="CF1174">
        <v>3.1611926555633545</v>
      </c>
      <c r="CG1174">
        <v>3.4482853412628174</v>
      </c>
      <c r="CH1174">
        <v>3.3235392570495605</v>
      </c>
      <c r="CI1174">
        <v>1.3562297821044922</v>
      </c>
      <c r="CJ1174">
        <v>1.2466955184936523</v>
      </c>
      <c r="CK1174">
        <v>1.3938359022140503</v>
      </c>
      <c r="CL1174">
        <v>-0.62618297338485718</v>
      </c>
      <c r="CM1174">
        <v>0.1793212890625</v>
      </c>
      <c r="CN1174">
        <v>0.79171717166900635</v>
      </c>
      <c r="CO1174">
        <v>1.9038864374160767</v>
      </c>
      <c r="CP1174">
        <v>1.4279518127441406</v>
      </c>
      <c r="CQ1174">
        <v>2.5747241973876953</v>
      </c>
      <c r="CR1174">
        <v>7.1836581230163574</v>
      </c>
      <c r="CS1174">
        <v>7.0739517211914062</v>
      </c>
      <c r="CT1174">
        <v>37.977394104003906</v>
      </c>
      <c r="CU1174">
        <v>82.028060913085938</v>
      </c>
      <c r="CV1174">
        <v>85.281341552734375</v>
      </c>
      <c r="CW1174">
        <v>86.896629333496094</v>
      </c>
      <c r="CX1174">
        <v>88.073051452636719</v>
      </c>
      <c r="CY1174">
        <v>80.619712829589844</v>
      </c>
      <c r="CZ1174">
        <v>46.634796142578125</v>
      </c>
      <c r="DA1174">
        <v>34.546630859375</v>
      </c>
      <c r="DB1174">
        <v>25.387977600097656</v>
      </c>
      <c r="DC1174">
        <v>6.7964582443237305</v>
      </c>
      <c r="DD1174">
        <v>6.6468653678894043</v>
      </c>
      <c r="DE1174">
        <v>6.6610026359558105</v>
      </c>
      <c r="DF1174">
        <v>6.4681472778320313</v>
      </c>
      <c r="DG1174">
        <v>4.4636321067810059</v>
      </c>
      <c r="DH1174">
        <v>4.4198427200317383</v>
      </c>
      <c r="DI1174">
        <v>4.1638455390930176</v>
      </c>
      <c r="DJ1174">
        <v>2.3087401390075684</v>
      </c>
      <c r="DK1174">
        <v>3.2746906280517578</v>
      </c>
      <c r="DL1174">
        <v>4.2930784225463867</v>
      </c>
      <c r="DM1174">
        <v>5.1407022476196289</v>
      </c>
      <c r="DN1174">
        <v>4.8122701644897461</v>
      </c>
      <c r="DO1174">
        <v>6.3946404457092285</v>
      </c>
      <c r="DP1174">
        <v>12.189811706542969</v>
      </c>
      <c r="DQ1174">
        <v>12.024495124816895</v>
      </c>
      <c r="DR1174">
        <v>45.871208190917969</v>
      </c>
      <c r="DS1174">
        <v>93.611106872558594</v>
      </c>
      <c r="DT1174">
        <v>97.122550964355469</v>
      </c>
      <c r="DU1174">
        <v>97.471939086914063</v>
      </c>
      <c r="DV1174">
        <v>99.06463623046875</v>
      </c>
      <c r="DW1174">
        <v>91.686294555664063</v>
      </c>
      <c r="DX1174">
        <v>55.335861206054688</v>
      </c>
      <c r="DY1174">
        <v>43.120819091796875</v>
      </c>
      <c r="DZ1174">
        <v>33.550788879394531</v>
      </c>
      <c r="EA1174">
        <v>11.886605262756348</v>
      </c>
      <c r="EB1174">
        <v>11.679623603820801</v>
      </c>
      <c r="EC1174">
        <v>11.299655914306641</v>
      </c>
      <c r="ED1174">
        <v>11.008461952209473</v>
      </c>
      <c r="EE1174">
        <v>8.9502267837524414</v>
      </c>
      <c r="EF1174">
        <v>9.0013628005981445</v>
      </c>
      <c r="EG1174">
        <v>8.163299560546875</v>
      </c>
      <c r="EH1174">
        <v>6.5463032722473145</v>
      </c>
      <c r="EI1174">
        <v>7.7439122200012207</v>
      </c>
      <c r="EJ1174">
        <v>9.3484878540039063</v>
      </c>
      <c r="EK1174">
        <v>9.8141498565673828</v>
      </c>
      <c r="EL1174">
        <v>9.6986885070800781</v>
      </c>
      <c r="EM1174">
        <v>11.909992218017578</v>
      </c>
      <c r="EN1174">
        <v>19.417901992797852</v>
      </c>
      <c r="EO1174">
        <v>19.172292709350586</v>
      </c>
      <c r="EP1174">
        <v>57.268619537353516</v>
      </c>
      <c r="EQ1174">
        <v>110.33519744873047</v>
      </c>
      <c r="ER1174">
        <v>114.21938323974609</v>
      </c>
      <c r="ES1174">
        <v>112.74101257324219</v>
      </c>
      <c r="ET1174">
        <v>114.93475341796875</v>
      </c>
      <c r="EU1174">
        <v>107.66468811035156</v>
      </c>
      <c r="EV1174">
        <v>67.898818969726563</v>
      </c>
      <c r="EW1174">
        <v>55.500587463378906</v>
      </c>
      <c r="EX1174">
        <v>45.336589813232422</v>
      </c>
      <c r="EY1174">
        <v>42.553596496582031</v>
      </c>
      <c r="EZ1174">
        <v>41.910739898681641</v>
      </c>
      <c r="FA1174">
        <v>41.153232574462891</v>
      </c>
      <c r="FB1174">
        <v>40.56060791015625</v>
      </c>
      <c r="FC1174">
        <v>40.238674163818359</v>
      </c>
      <c r="FD1174">
        <v>39.952037811279297</v>
      </c>
      <c r="FE1174">
        <v>39.641891479492188</v>
      </c>
      <c r="FF1174">
        <v>39.655170440673828</v>
      </c>
      <c r="FG1174">
        <v>40.120426177978516</v>
      </c>
      <c r="FH1174">
        <v>42.539653778076172</v>
      </c>
      <c r="FI1174">
        <v>45.166980743408203</v>
      </c>
      <c r="FJ1174">
        <v>47.391345977783203</v>
      </c>
      <c r="FK1174">
        <v>49.446678161621094</v>
      </c>
      <c r="FL1174">
        <v>50.360019683837891</v>
      </c>
      <c r="FM1174">
        <v>50.878757476806641</v>
      </c>
      <c r="FN1174">
        <v>50.640739440917969</v>
      </c>
      <c r="FO1174">
        <v>49.623416900634766</v>
      </c>
      <c r="FP1174">
        <v>48.252307891845703</v>
      </c>
      <c r="FQ1174">
        <v>46.286762237548828</v>
      </c>
      <c r="FR1174">
        <v>44.734477996826172</v>
      </c>
      <c r="FS1174">
        <v>43.598773956298828</v>
      </c>
      <c r="FT1174">
        <v>42.805622100830078</v>
      </c>
      <c r="FU1174">
        <v>42.109992980957031</v>
      </c>
      <c r="FV1174">
        <v>41.472743988037109</v>
      </c>
      <c r="FW1174">
        <v>1</v>
      </c>
    </row>
    <row r="1175" spans="1:179" x14ac:dyDescent="0.2">
      <c r="A1175" t="s">
        <v>241</v>
      </c>
      <c r="B1175" t="s">
        <v>248</v>
      </c>
      <c r="C1175" t="s">
        <v>217</v>
      </c>
      <c r="D1175" t="s">
        <v>37</v>
      </c>
      <c r="E1175">
        <v>2015</v>
      </c>
      <c r="F1175" t="s">
        <v>226</v>
      </c>
      <c r="G1175" t="s">
        <v>10</v>
      </c>
      <c r="H1175">
        <v>906</v>
      </c>
      <c r="K1175">
        <v>592.81055801026514</v>
      </c>
      <c r="L1175">
        <v>587.06927445159772</v>
      </c>
      <c r="M1175">
        <v>580.2934735229403</v>
      </c>
      <c r="N1175">
        <v>576.49472897378314</v>
      </c>
      <c r="O1175">
        <v>589.96838965168013</v>
      </c>
      <c r="P1175">
        <v>616.46924573380909</v>
      </c>
      <c r="Q1175">
        <v>648.77869926465451</v>
      </c>
      <c r="R1175">
        <v>667.48829247414551</v>
      </c>
      <c r="S1175">
        <v>677.80469446537552</v>
      </c>
      <c r="T1175">
        <v>677.36504527853481</v>
      </c>
      <c r="U1175">
        <v>677.76871887007167</v>
      </c>
      <c r="V1175">
        <v>686.82389450287735</v>
      </c>
      <c r="W1175">
        <v>687.76315647569947</v>
      </c>
      <c r="X1175">
        <v>691.72872764917474</v>
      </c>
      <c r="Y1175">
        <v>694.5398701178384</v>
      </c>
      <c r="Z1175">
        <v>684.76957254526849</v>
      </c>
      <c r="AA1175">
        <v>672.57227170805811</v>
      </c>
      <c r="AB1175">
        <v>671.32209237373502</v>
      </c>
      <c r="AC1175">
        <v>650.28918954128756</v>
      </c>
      <c r="AD1175">
        <v>641.71691390546198</v>
      </c>
      <c r="AE1175">
        <v>629.17866009280624</v>
      </c>
      <c r="AF1175">
        <v>615.98309759354947</v>
      </c>
      <c r="AG1175">
        <v>607.14706033953371</v>
      </c>
      <c r="AH1175">
        <v>599.63601437554883</v>
      </c>
      <c r="AI1175">
        <v>-5.1543889045715332</v>
      </c>
      <c r="AJ1175">
        <v>-5.1291255950927734</v>
      </c>
      <c r="AK1175">
        <v>-4.0034036636352539</v>
      </c>
      <c r="AL1175">
        <v>-4.0019445419311523</v>
      </c>
      <c r="AM1175">
        <v>-5.6433749198913574</v>
      </c>
      <c r="AN1175">
        <v>-5.9767012596130371</v>
      </c>
      <c r="AO1175">
        <v>-5.6435003280639648</v>
      </c>
      <c r="AP1175">
        <v>-7.9115409851074219</v>
      </c>
      <c r="AQ1175">
        <v>-7.2151036262512207</v>
      </c>
      <c r="AR1175">
        <v>-7.5605635643005371</v>
      </c>
      <c r="AS1175">
        <v>-6.0379681587219238</v>
      </c>
      <c r="AT1175">
        <v>-7.0383052825927734</v>
      </c>
      <c r="AU1175">
        <v>-6.6575860977172852</v>
      </c>
      <c r="AV1175">
        <v>-4.7827653884887695</v>
      </c>
      <c r="AW1175">
        <v>-4.6420688629150391</v>
      </c>
      <c r="AX1175">
        <v>19.790033340454102</v>
      </c>
      <c r="AY1175">
        <v>57.466854095458984</v>
      </c>
      <c r="AZ1175">
        <v>61.511066436767578</v>
      </c>
      <c r="BA1175">
        <v>65.262367248535156</v>
      </c>
      <c r="BB1175">
        <v>64.103111267089844</v>
      </c>
      <c r="BC1175">
        <v>55.203662872314453</v>
      </c>
      <c r="BD1175">
        <v>25.243535995483398</v>
      </c>
      <c r="BE1175">
        <v>13.312670707702637</v>
      </c>
      <c r="BF1175">
        <v>4.7848806381225586</v>
      </c>
      <c r="BG1175">
        <v>-0.11761213093996048</v>
      </c>
      <c r="BH1175">
        <v>-0.12792973220348358</v>
      </c>
      <c r="BI1175">
        <v>0.69726115465164185</v>
      </c>
      <c r="BJ1175">
        <v>0.64921337366104126</v>
      </c>
      <c r="BK1175">
        <v>-1.0795643329620361</v>
      </c>
      <c r="BL1175">
        <v>-1.3195896148681641</v>
      </c>
      <c r="BM1175">
        <v>-1.3598413467407227</v>
      </c>
      <c r="BN1175">
        <v>-3.4749674797058105</v>
      </c>
      <c r="BO1175">
        <v>-2.6782665252685547</v>
      </c>
      <c r="BP1175">
        <v>-2.569819450378418</v>
      </c>
      <c r="BQ1175">
        <v>-1.2059173583984375</v>
      </c>
      <c r="BR1175">
        <v>-2.0217719078063965</v>
      </c>
      <c r="BS1175">
        <v>-1.2450965642929077</v>
      </c>
      <c r="BT1175">
        <v>1.9649558067321777</v>
      </c>
      <c r="BU1175">
        <v>2.1225996017456055</v>
      </c>
      <c r="BV1175">
        <v>30.918920516967773</v>
      </c>
      <c r="BW1175">
        <v>74.022987365722656</v>
      </c>
      <c r="BX1175">
        <v>79.072746276855469</v>
      </c>
      <c r="BY1175">
        <v>81.053398132324219</v>
      </c>
      <c r="BZ1175">
        <v>80.116226196289063</v>
      </c>
      <c r="CA1175">
        <v>71.552886962890625</v>
      </c>
      <c r="CB1175">
        <v>37.992710113525391</v>
      </c>
      <c r="CC1175">
        <v>25.659811019897461</v>
      </c>
      <c r="CD1175">
        <v>16.494869232177734</v>
      </c>
      <c r="CE1175">
        <v>3.3708441257476807</v>
      </c>
      <c r="CF1175">
        <v>3.3358831405639648</v>
      </c>
      <c r="CG1175">
        <v>3.9529271125793457</v>
      </c>
      <c r="CH1175">
        <v>3.8705911636352539</v>
      </c>
      <c r="CI1175">
        <v>2.0813169479370117</v>
      </c>
      <c r="CJ1175">
        <v>1.9059116840362549</v>
      </c>
      <c r="CK1175">
        <v>1.6070077419281006</v>
      </c>
      <c r="CL1175">
        <v>-0.4022102952003479</v>
      </c>
      <c r="CM1175">
        <v>0.46393290162086487</v>
      </c>
      <c r="CN1175">
        <v>0.88675469160079956</v>
      </c>
      <c r="CO1175">
        <v>2.1407461166381836</v>
      </c>
      <c r="CP1175">
        <v>1.452663779258728</v>
      </c>
      <c r="CQ1175">
        <v>2.5035772323608398</v>
      </c>
      <c r="CR1175">
        <v>6.6384072303771973</v>
      </c>
      <c r="CS1175">
        <v>6.8077883720397949</v>
      </c>
      <c r="CT1175">
        <v>38.626754760742188</v>
      </c>
      <c r="CU1175">
        <v>85.489715576171875</v>
      </c>
      <c r="CV1175">
        <v>91.235916137695313</v>
      </c>
      <c r="CW1175">
        <v>91.990226745605469</v>
      </c>
      <c r="CX1175">
        <v>91.206863403320312</v>
      </c>
      <c r="CY1175">
        <v>82.876304626464844</v>
      </c>
      <c r="CZ1175">
        <v>46.822746276855469</v>
      </c>
      <c r="DA1175">
        <v>34.211402893066406</v>
      </c>
      <c r="DB1175">
        <v>24.605173110961914</v>
      </c>
      <c r="DC1175">
        <v>6.8593001365661621</v>
      </c>
      <c r="DD1175">
        <v>6.7996959686279297</v>
      </c>
      <c r="DE1175">
        <v>7.2085933685302734</v>
      </c>
      <c r="DF1175">
        <v>7.0919685363769531</v>
      </c>
      <c r="DG1175">
        <v>5.2421979904174805</v>
      </c>
      <c r="DH1175">
        <v>5.1314129829406738</v>
      </c>
      <c r="DI1175">
        <v>4.5738568305969238</v>
      </c>
      <c r="DJ1175">
        <v>2.6705470085144043</v>
      </c>
      <c r="DK1175">
        <v>3.6061322689056396</v>
      </c>
      <c r="DL1175">
        <v>4.3433289527893066</v>
      </c>
      <c r="DM1175">
        <v>5.4874095916748047</v>
      </c>
      <c r="DN1175">
        <v>4.9270992279052734</v>
      </c>
      <c r="DO1175">
        <v>6.252251148223877</v>
      </c>
      <c r="DP1175">
        <v>11.311858177185059</v>
      </c>
      <c r="DQ1175">
        <v>11.492977142333984</v>
      </c>
      <c r="DR1175">
        <v>46.334587097167969</v>
      </c>
      <c r="DS1175">
        <v>96.956436157226563</v>
      </c>
      <c r="DT1175">
        <v>103.39908599853516</v>
      </c>
      <c r="DU1175">
        <v>102.92704772949219</v>
      </c>
      <c r="DV1175">
        <v>102.29750061035156</v>
      </c>
      <c r="DW1175">
        <v>94.199729919433594</v>
      </c>
      <c r="DX1175">
        <v>55.652786254882813</v>
      </c>
      <c r="DY1175">
        <v>42.762992858886719</v>
      </c>
      <c r="DZ1175">
        <v>32.715473175048828</v>
      </c>
      <c r="EA1175">
        <v>11.896077156066895</v>
      </c>
      <c r="EB1175">
        <v>11.800891876220703</v>
      </c>
      <c r="EC1175">
        <v>11.909257888793945</v>
      </c>
      <c r="ED1175">
        <v>11.74312686920166</v>
      </c>
      <c r="EE1175">
        <v>9.8060083389282227</v>
      </c>
      <c r="EF1175">
        <v>9.7885246276855469</v>
      </c>
      <c r="EG1175">
        <v>8.8575153350830078</v>
      </c>
      <c r="EH1175">
        <v>7.1071205139160156</v>
      </c>
      <c r="EI1175">
        <v>8.1429691314697266</v>
      </c>
      <c r="EJ1175">
        <v>9.3340730667114258</v>
      </c>
      <c r="EK1175">
        <v>10.319459915161133</v>
      </c>
      <c r="EL1175">
        <v>9.9436330795288086</v>
      </c>
      <c r="EM1175">
        <v>11.664740562438965</v>
      </c>
      <c r="EN1175">
        <v>18.059579849243164</v>
      </c>
      <c r="EO1175">
        <v>18.257644653320312</v>
      </c>
      <c r="EP1175">
        <v>57.463474273681641</v>
      </c>
      <c r="EQ1175">
        <v>113.5125732421875</v>
      </c>
      <c r="ER1175">
        <v>120.96076202392578</v>
      </c>
      <c r="ES1175">
        <v>118.71808624267578</v>
      </c>
      <c r="ET1175">
        <v>118.31062316894531</v>
      </c>
      <c r="EU1175">
        <v>110.5489501953125</v>
      </c>
      <c r="EV1175">
        <v>68.401962280273438</v>
      </c>
      <c r="EW1175">
        <v>55.110134124755859</v>
      </c>
      <c r="EX1175">
        <v>44.425464630126953</v>
      </c>
      <c r="EY1175">
        <v>49.953575134277344</v>
      </c>
      <c r="EZ1175">
        <v>49.500785827636719</v>
      </c>
      <c r="FA1175">
        <v>48.827930450439453</v>
      </c>
      <c r="FB1175">
        <v>48.386886596679688</v>
      </c>
      <c r="FC1175">
        <v>48.214054107666016</v>
      </c>
      <c r="FD1175">
        <v>47.61181640625</v>
      </c>
      <c r="FE1175">
        <v>46.794864654541016</v>
      </c>
      <c r="FF1175">
        <v>47.163063049316406</v>
      </c>
      <c r="FG1175">
        <v>48.355327606201172</v>
      </c>
      <c r="FH1175">
        <v>50.752376556396484</v>
      </c>
      <c r="FI1175">
        <v>53.064044952392578</v>
      </c>
      <c r="FJ1175">
        <v>54.511985778808594</v>
      </c>
      <c r="FK1175">
        <v>55.949508666992187</v>
      </c>
      <c r="FL1175">
        <v>57.283584594726563</v>
      </c>
      <c r="FM1175">
        <v>58.297798156738281</v>
      </c>
      <c r="FN1175">
        <v>58.614490509033203</v>
      </c>
      <c r="FO1175">
        <v>57.892910003662109</v>
      </c>
      <c r="FP1175">
        <v>57.112251281738281</v>
      </c>
      <c r="FQ1175">
        <v>55.045192718505859</v>
      </c>
      <c r="FR1175">
        <v>53.18109130859375</v>
      </c>
      <c r="FS1175">
        <v>51.701416015625</v>
      </c>
      <c r="FT1175">
        <v>50.226024627685547</v>
      </c>
      <c r="FU1175">
        <v>49.416275024414063</v>
      </c>
      <c r="FV1175">
        <v>48.488735198974609</v>
      </c>
      <c r="FW1175">
        <v>1</v>
      </c>
    </row>
    <row r="1176" spans="1:179" x14ac:dyDescent="0.2">
      <c r="A1176" t="s">
        <v>241</v>
      </c>
      <c r="B1176" t="s">
        <v>248</v>
      </c>
      <c r="C1176" t="s">
        <v>217</v>
      </c>
      <c r="D1176" t="s">
        <v>37</v>
      </c>
      <c r="E1176">
        <v>2016</v>
      </c>
      <c r="F1176" t="s">
        <v>226</v>
      </c>
      <c r="G1176" t="s">
        <v>10</v>
      </c>
      <c r="H1176">
        <v>773</v>
      </c>
      <c r="K1176">
        <v>496.82941591425686</v>
      </c>
      <c r="L1176">
        <v>491.72555638804948</v>
      </c>
      <c r="M1176">
        <v>485.81033423195913</v>
      </c>
      <c r="N1176">
        <v>481.99081569620444</v>
      </c>
      <c r="O1176">
        <v>494.27123272803675</v>
      </c>
      <c r="P1176">
        <v>515.82614582314341</v>
      </c>
      <c r="Q1176">
        <v>543.05133155406213</v>
      </c>
      <c r="R1176">
        <v>558.6159913094283</v>
      </c>
      <c r="S1176">
        <v>567.66381956388341</v>
      </c>
      <c r="T1176">
        <v>565.60467074884764</v>
      </c>
      <c r="U1176">
        <v>563.31008624556739</v>
      </c>
      <c r="V1176">
        <v>570.62239299647626</v>
      </c>
      <c r="W1176">
        <v>571.5007735976518</v>
      </c>
      <c r="X1176">
        <v>575.44116424746846</v>
      </c>
      <c r="Y1176">
        <v>576.87690994562706</v>
      </c>
      <c r="Z1176">
        <v>568.59395621918679</v>
      </c>
      <c r="AA1176">
        <v>558.64577400291523</v>
      </c>
      <c r="AB1176">
        <v>559.24332775051244</v>
      </c>
      <c r="AC1176">
        <v>541.95023639269084</v>
      </c>
      <c r="AD1176">
        <v>535.52917341911143</v>
      </c>
      <c r="AE1176">
        <v>525.60371444466659</v>
      </c>
      <c r="AF1176">
        <v>513.81757302668893</v>
      </c>
      <c r="AG1176">
        <v>507.92002788386037</v>
      </c>
      <c r="AH1176">
        <v>502.40718080989626</v>
      </c>
      <c r="AI1176">
        <v>-5.1639795303344727</v>
      </c>
      <c r="AJ1176">
        <v>-5.1479363441467285</v>
      </c>
      <c r="AK1176">
        <v>-3.9098351001739502</v>
      </c>
      <c r="AL1176">
        <v>-3.9101870059967041</v>
      </c>
      <c r="AM1176">
        <v>-5.4937314987182617</v>
      </c>
      <c r="AN1176">
        <v>-5.7824387550354004</v>
      </c>
      <c r="AO1176">
        <v>-5.1442403793334961</v>
      </c>
      <c r="AP1176">
        <v>-7.7103676795959473</v>
      </c>
      <c r="AQ1176">
        <v>-7.3576288223266602</v>
      </c>
      <c r="AR1176">
        <v>-7.7308168411254883</v>
      </c>
      <c r="AS1176">
        <v>-6.2182555198669434</v>
      </c>
      <c r="AT1176">
        <v>-7.0398774147033691</v>
      </c>
      <c r="AU1176">
        <v>-6.3882050514221191</v>
      </c>
      <c r="AV1176">
        <v>-4.1275143623352051</v>
      </c>
      <c r="AW1176">
        <v>-3.9667439460754395</v>
      </c>
      <c r="AX1176">
        <v>19.610713958740234</v>
      </c>
      <c r="AY1176">
        <v>55.841499328613281</v>
      </c>
      <c r="AZ1176">
        <v>59.556427001953125</v>
      </c>
      <c r="BA1176">
        <v>63.364212036132813</v>
      </c>
      <c r="BB1176">
        <v>61.727687835693359</v>
      </c>
      <c r="BC1176">
        <v>52.529747009277344</v>
      </c>
      <c r="BD1176">
        <v>23.875801086425781</v>
      </c>
      <c r="BE1176">
        <v>12.825790405273438</v>
      </c>
      <c r="BF1176">
        <v>4.4249658584594727</v>
      </c>
      <c r="BG1176">
        <v>-0.1811472475528717</v>
      </c>
      <c r="BH1176">
        <v>-0.20253020524978638</v>
      </c>
      <c r="BI1176">
        <v>0.74455636739730835</v>
      </c>
      <c r="BJ1176">
        <v>0.68925881385803223</v>
      </c>
      <c r="BK1176">
        <v>-0.97681021690368652</v>
      </c>
      <c r="BL1176">
        <v>-1.1858031749725342</v>
      </c>
      <c r="BM1176">
        <v>-0.92289441823959351</v>
      </c>
      <c r="BN1176">
        <v>-3.3549797534942627</v>
      </c>
      <c r="BO1176">
        <v>-2.8960213661193848</v>
      </c>
      <c r="BP1176">
        <v>-2.7884902954101562</v>
      </c>
      <c r="BQ1176">
        <v>-1.5167132616043091</v>
      </c>
      <c r="BR1176">
        <v>-2.1858696937561035</v>
      </c>
      <c r="BS1176">
        <v>-1.1777529716491699</v>
      </c>
      <c r="BT1176">
        <v>2.2965648174285889</v>
      </c>
      <c r="BU1176">
        <v>2.4830563068389893</v>
      </c>
      <c r="BV1176">
        <v>30.513189315795898</v>
      </c>
      <c r="BW1176">
        <v>72.168930053710937</v>
      </c>
      <c r="BX1176">
        <v>77.019493103027344</v>
      </c>
      <c r="BY1176">
        <v>78.974662780761719</v>
      </c>
      <c r="BZ1176">
        <v>77.607154846191406</v>
      </c>
      <c r="CA1176">
        <v>68.779350280761719</v>
      </c>
      <c r="CB1176">
        <v>36.563640594482422</v>
      </c>
      <c r="CC1176">
        <v>25.122726440429688</v>
      </c>
      <c r="CD1176">
        <v>16.108102798461914</v>
      </c>
      <c r="CE1176">
        <v>3.2699472904205322</v>
      </c>
      <c r="CF1176">
        <v>3.2226428985595703</v>
      </c>
      <c r="CG1176">
        <v>3.9681737422943115</v>
      </c>
      <c r="CH1176">
        <v>3.8748209476470947</v>
      </c>
      <c r="CI1176">
        <v>2.1515958309173584</v>
      </c>
      <c r="CJ1176">
        <v>1.9978126287460327</v>
      </c>
      <c r="CK1176">
        <v>2.0007967948913574</v>
      </c>
      <c r="CL1176">
        <v>-0.33845138549804688</v>
      </c>
      <c r="CM1176">
        <v>0.19407430291175842</v>
      </c>
      <c r="CN1176">
        <v>0.63454979658126831</v>
      </c>
      <c r="CO1176">
        <v>1.739560604095459</v>
      </c>
      <c r="CP1176">
        <v>1.1760013103485107</v>
      </c>
      <c r="CQ1176">
        <v>2.4309902191162109</v>
      </c>
      <c r="CR1176">
        <v>6.7458624839782715</v>
      </c>
      <c r="CS1176">
        <v>6.9501681327819824</v>
      </c>
      <c r="CT1176">
        <v>38.064212799072266</v>
      </c>
      <c r="CU1176">
        <v>83.477264404296875</v>
      </c>
      <c r="CV1176">
        <v>89.114356994628906</v>
      </c>
      <c r="CW1176">
        <v>89.786422729492188</v>
      </c>
      <c r="CX1176">
        <v>88.605216979980469</v>
      </c>
      <c r="CY1176">
        <v>80.033782958984375</v>
      </c>
      <c r="CZ1176">
        <v>45.3511962890625</v>
      </c>
      <c r="DA1176">
        <v>33.639545440673828</v>
      </c>
      <c r="DB1176">
        <v>24.199808120727539</v>
      </c>
      <c r="DC1176">
        <v>6.7210416793823242</v>
      </c>
      <c r="DD1176">
        <v>6.6478161811828613</v>
      </c>
      <c r="DE1176">
        <v>7.1917910575866699</v>
      </c>
      <c r="DF1176">
        <v>7.0603833198547363</v>
      </c>
      <c r="DG1176">
        <v>5.2800016403198242</v>
      </c>
      <c r="DH1176">
        <v>5.1814284324645996</v>
      </c>
      <c r="DI1176">
        <v>4.9244880676269531</v>
      </c>
      <c r="DJ1176">
        <v>2.6780769824981689</v>
      </c>
      <c r="DK1176">
        <v>3.2841701507568359</v>
      </c>
      <c r="DL1176">
        <v>4.0575900077819824</v>
      </c>
      <c r="DM1176">
        <v>4.9958343505859375</v>
      </c>
      <c r="DN1176">
        <v>4.537872314453125</v>
      </c>
      <c r="DO1176">
        <v>6.0397334098815918</v>
      </c>
      <c r="DP1176">
        <v>11.195159912109375</v>
      </c>
      <c r="DQ1176">
        <v>11.417280197143555</v>
      </c>
      <c r="DR1176">
        <v>45.615234375</v>
      </c>
      <c r="DS1176">
        <v>94.785598754882812</v>
      </c>
      <c r="DT1176">
        <v>101.20922088623047</v>
      </c>
      <c r="DU1176">
        <v>100.59817504882812</v>
      </c>
      <c r="DV1176">
        <v>99.603286743164062</v>
      </c>
      <c r="DW1176">
        <v>91.2882080078125</v>
      </c>
      <c r="DX1176">
        <v>54.138751983642578</v>
      </c>
      <c r="DY1176">
        <v>42.156368255615234</v>
      </c>
      <c r="DZ1176">
        <v>32.291511535644531</v>
      </c>
      <c r="EA1176">
        <v>11.703873634338379</v>
      </c>
      <c r="EB1176">
        <v>11.593221664428711</v>
      </c>
      <c r="EC1176">
        <v>11.846182823181152</v>
      </c>
      <c r="ED1176">
        <v>11.659829139709473</v>
      </c>
      <c r="EE1176">
        <v>9.7969226837158203</v>
      </c>
      <c r="EF1176">
        <v>9.7780637741088867</v>
      </c>
      <c r="EG1176">
        <v>9.1458339691162109</v>
      </c>
      <c r="EH1176">
        <v>7.0334649085998535</v>
      </c>
      <c r="EI1176">
        <v>7.7457776069641113</v>
      </c>
      <c r="EJ1176">
        <v>8.9999160766601562</v>
      </c>
      <c r="EK1176">
        <v>9.6973772048950195</v>
      </c>
      <c r="EL1176">
        <v>9.3918800354003906</v>
      </c>
      <c r="EM1176">
        <v>11.250185966491699</v>
      </c>
      <c r="EN1176">
        <v>17.619239807128906</v>
      </c>
      <c r="EO1176">
        <v>17.867080688476563</v>
      </c>
      <c r="EP1176">
        <v>56.517707824707031</v>
      </c>
      <c r="EQ1176">
        <v>111.11302947998047</v>
      </c>
      <c r="ER1176">
        <v>118.67228698730469</v>
      </c>
      <c r="ES1176">
        <v>116.20862579345703</v>
      </c>
      <c r="ET1176">
        <v>115.48274993896484</v>
      </c>
      <c r="EU1176">
        <v>107.53781127929687</v>
      </c>
      <c r="EV1176">
        <v>66.826591491699219</v>
      </c>
      <c r="EW1176">
        <v>54.453304290771484</v>
      </c>
      <c r="EX1176">
        <v>43.974651336669922</v>
      </c>
      <c r="EY1176">
        <v>49.700824737548828</v>
      </c>
      <c r="EZ1176">
        <v>49.237689971923828</v>
      </c>
      <c r="FA1176">
        <v>48.552665710449219</v>
      </c>
      <c r="FB1176">
        <v>48.113452911376953</v>
      </c>
      <c r="FC1176">
        <v>47.960548400878906</v>
      </c>
      <c r="FD1176">
        <v>47.381847381591797</v>
      </c>
      <c r="FE1176">
        <v>46.566078186035156</v>
      </c>
      <c r="FF1176">
        <v>46.949077606201172</v>
      </c>
      <c r="FG1176">
        <v>48.151123046875</v>
      </c>
      <c r="FH1176">
        <v>50.591415405273438</v>
      </c>
      <c r="FI1176">
        <v>52.920677185058594</v>
      </c>
      <c r="FJ1176">
        <v>54.312679290771484</v>
      </c>
      <c r="FK1176">
        <v>55.727569580078125</v>
      </c>
      <c r="FL1176">
        <v>57.059200286865234</v>
      </c>
      <c r="FM1176">
        <v>58.098182678222656</v>
      </c>
      <c r="FN1176">
        <v>58.416336059570313</v>
      </c>
      <c r="FO1176">
        <v>57.667736053466797</v>
      </c>
      <c r="FP1176">
        <v>56.87060546875</v>
      </c>
      <c r="FQ1176">
        <v>54.796459197998047</v>
      </c>
      <c r="FR1176">
        <v>52.952987670898437</v>
      </c>
      <c r="FS1176">
        <v>51.460430145263672</v>
      </c>
      <c r="FT1176">
        <v>49.978462219238281</v>
      </c>
      <c r="FU1176">
        <v>49.180408477783203</v>
      </c>
      <c r="FV1176">
        <v>48.282157897949219</v>
      </c>
      <c r="FW1176">
        <v>1</v>
      </c>
    </row>
    <row r="1177" spans="1:179" x14ac:dyDescent="0.2">
      <c r="A1177" t="s">
        <v>241</v>
      </c>
      <c r="B1177" t="s">
        <v>248</v>
      </c>
      <c r="C1177" t="s">
        <v>217</v>
      </c>
      <c r="D1177" t="s">
        <v>37</v>
      </c>
      <c r="E1177" t="s">
        <v>250</v>
      </c>
      <c r="F1177" t="s">
        <v>226</v>
      </c>
      <c r="G1177" t="s">
        <v>10</v>
      </c>
      <c r="H1177">
        <v>726</v>
      </c>
      <c r="K1177">
        <v>466.62115832278903</v>
      </c>
      <c r="L1177">
        <v>461.82762398771752</v>
      </c>
      <c r="M1177">
        <v>456.27205956658713</v>
      </c>
      <c r="N1177">
        <v>452.68477562223291</v>
      </c>
      <c r="O1177">
        <v>464.21851787010894</v>
      </c>
      <c r="P1177">
        <v>484.46284760799398</v>
      </c>
      <c r="Q1177">
        <v>510.03268572401345</v>
      </c>
      <c r="R1177">
        <v>524.65098201720423</v>
      </c>
      <c r="S1177">
        <v>533.14868371569958</v>
      </c>
      <c r="T1177">
        <v>531.21473537254133</v>
      </c>
      <c r="U1177">
        <v>529.05966628071781</v>
      </c>
      <c r="V1177">
        <v>535.92736943646275</v>
      </c>
      <c r="W1177">
        <v>536.75234267362544</v>
      </c>
      <c r="X1177">
        <v>540.45314943872961</v>
      </c>
      <c r="Y1177">
        <v>541.80159885028911</v>
      </c>
      <c r="Z1177">
        <v>534.0222658900243</v>
      </c>
      <c r="AA1177">
        <v>524.6789537932674</v>
      </c>
      <c r="AB1177">
        <v>525.24017506145015</v>
      </c>
      <c r="AC1177">
        <v>508.99853939977874</v>
      </c>
      <c r="AD1177">
        <v>502.96789038045512</v>
      </c>
      <c r="AE1177">
        <v>493.64591993019565</v>
      </c>
      <c r="AF1177">
        <v>482.57640032996596</v>
      </c>
      <c r="AG1177">
        <v>477.03743813773968</v>
      </c>
      <c r="AH1177">
        <v>471.85978361316359</v>
      </c>
      <c r="AI1177">
        <v>-5.1023783683776855</v>
      </c>
      <c r="AJ1177">
        <v>-5.0854148864746094</v>
      </c>
      <c r="AK1177">
        <v>-3.9078528881072998</v>
      </c>
      <c r="AL1177">
        <v>-3.9054009914398193</v>
      </c>
      <c r="AM1177">
        <v>-5.3884830474853516</v>
      </c>
      <c r="AN1177">
        <v>-5.6636734008789062</v>
      </c>
      <c r="AO1177">
        <v>-5.0452699661254883</v>
      </c>
      <c r="AP1177">
        <v>-7.462160587310791</v>
      </c>
      <c r="AQ1177">
        <v>-7.1362495422363281</v>
      </c>
      <c r="AR1177">
        <v>-7.5110945701599121</v>
      </c>
      <c r="AS1177">
        <v>-6.0783052444458008</v>
      </c>
      <c r="AT1177">
        <v>-6.8576931953430176</v>
      </c>
      <c r="AU1177">
        <v>-6.263697624206543</v>
      </c>
      <c r="AV1177">
        <v>-4.2019309997558594</v>
      </c>
      <c r="AW1177">
        <v>-4.0522394180297852</v>
      </c>
      <c r="AX1177">
        <v>17.866132736206055</v>
      </c>
      <c r="AY1177">
        <v>51.619239807128906</v>
      </c>
      <c r="AZ1177">
        <v>55.050773620605469</v>
      </c>
      <c r="BA1177">
        <v>58.720870971679688</v>
      </c>
      <c r="BB1177">
        <v>57.170223236083984</v>
      </c>
      <c r="BC1177">
        <v>48.512790679931641</v>
      </c>
      <c r="BD1177">
        <v>21.781467437744141</v>
      </c>
      <c r="BE1177">
        <v>11.423120498657227</v>
      </c>
      <c r="BF1177">
        <v>3.5641698837280273</v>
      </c>
      <c r="BG1177">
        <v>-0.27340471744537354</v>
      </c>
      <c r="BH1177">
        <v>-0.29271188378334045</v>
      </c>
      <c r="BI1177">
        <v>0.60282135009765625</v>
      </c>
      <c r="BJ1177">
        <v>0.55202454328536987</v>
      </c>
      <c r="BK1177">
        <v>-1.0110336542129517</v>
      </c>
      <c r="BL1177">
        <v>-1.208971381187439</v>
      </c>
      <c r="BM1177">
        <v>-0.95426982641220093</v>
      </c>
      <c r="BN1177">
        <v>-3.2412576675415039</v>
      </c>
      <c r="BO1177">
        <v>-2.8124063014984131</v>
      </c>
      <c r="BP1177">
        <v>-2.7213764190673828</v>
      </c>
      <c r="BQ1177">
        <v>-1.5219358205795288</v>
      </c>
      <c r="BR1177">
        <v>-2.1535661220550537</v>
      </c>
      <c r="BS1177">
        <v>-1.2141323089599609</v>
      </c>
      <c r="BT1177">
        <v>2.0237867832183838</v>
      </c>
      <c r="BU1177">
        <v>2.1984057426452637</v>
      </c>
      <c r="BV1177">
        <v>28.431964874267578</v>
      </c>
      <c r="BW1177">
        <v>67.442520141601562</v>
      </c>
      <c r="BX1177">
        <v>71.974617004394531</v>
      </c>
      <c r="BY1177">
        <v>73.849311828613281</v>
      </c>
      <c r="BZ1177">
        <v>72.559364318847656</v>
      </c>
      <c r="CA1177">
        <v>64.260643005371094</v>
      </c>
      <c r="CB1177">
        <v>34.077533721923828</v>
      </c>
      <c r="CC1177">
        <v>23.340353012084961</v>
      </c>
      <c r="CD1177">
        <v>14.886557579040527</v>
      </c>
      <c r="CE1177">
        <v>3.0711276531219482</v>
      </c>
      <c r="CF1177">
        <v>3.0266995429992676</v>
      </c>
      <c r="CG1177">
        <v>3.726900577545166</v>
      </c>
      <c r="CH1177">
        <v>3.6392238140106201</v>
      </c>
      <c r="CI1177">
        <v>2.0207743644714355</v>
      </c>
      <c r="CJ1177">
        <v>1.8763415813446045</v>
      </c>
      <c r="CK1177">
        <v>1.8791443109512329</v>
      </c>
      <c r="CL1177">
        <v>-0.31787285208702087</v>
      </c>
      <c r="CM1177">
        <v>0.18227414786815643</v>
      </c>
      <c r="CN1177">
        <v>0.59596782922744751</v>
      </c>
      <c r="CO1177">
        <v>1.6337916851043701</v>
      </c>
      <c r="CP1177">
        <v>1.104498028755188</v>
      </c>
      <c r="CQ1177">
        <v>2.2831809520721436</v>
      </c>
      <c r="CR1177">
        <v>6.3357000350952148</v>
      </c>
      <c r="CS1177">
        <v>6.5275835990905762</v>
      </c>
      <c r="CT1177">
        <v>35.749828338623047</v>
      </c>
      <c r="CU1177">
        <v>78.40167236328125</v>
      </c>
      <c r="CV1177">
        <v>83.696022033691406</v>
      </c>
      <c r="CW1177">
        <v>84.327217102050781</v>
      </c>
      <c r="CX1177">
        <v>83.217842102050781</v>
      </c>
      <c r="CY1177">
        <v>75.167556762695313</v>
      </c>
      <c r="CZ1177">
        <v>42.59375</v>
      </c>
      <c r="DA1177">
        <v>31.594192504882812</v>
      </c>
      <c r="DB1177">
        <v>22.728408813476563</v>
      </c>
      <c r="DC1177">
        <v>6.4156599044799805</v>
      </c>
      <c r="DD1177">
        <v>6.3461108207702637</v>
      </c>
      <c r="DE1177">
        <v>6.8509798049926758</v>
      </c>
      <c r="DF1177">
        <v>6.7264232635498047</v>
      </c>
      <c r="DG1177">
        <v>5.0525822639465332</v>
      </c>
      <c r="DH1177">
        <v>4.9616546630859375</v>
      </c>
      <c r="DI1177">
        <v>4.7125582695007324</v>
      </c>
      <c r="DJ1177">
        <v>2.6055119037628174</v>
      </c>
      <c r="DK1177">
        <v>3.1769547462463379</v>
      </c>
      <c r="DL1177">
        <v>3.9133121967315674</v>
      </c>
      <c r="DM1177">
        <v>4.7895193099975586</v>
      </c>
      <c r="DN1177">
        <v>4.3625621795654297</v>
      </c>
      <c r="DO1177">
        <v>5.780494213104248</v>
      </c>
      <c r="DP1177">
        <v>10.647613525390625</v>
      </c>
      <c r="DQ1177">
        <v>10.85676097869873</v>
      </c>
      <c r="DR1177">
        <v>43.067691802978516</v>
      </c>
      <c r="DS1177">
        <v>89.360832214355469</v>
      </c>
      <c r="DT1177">
        <v>95.41741943359375</v>
      </c>
      <c r="DU1177">
        <v>94.805130004882813</v>
      </c>
      <c r="DV1177">
        <v>93.876312255859375</v>
      </c>
      <c r="DW1177">
        <v>86.074478149414063</v>
      </c>
      <c r="DX1177">
        <v>51.109966278076172</v>
      </c>
      <c r="DY1177">
        <v>39.848033905029297</v>
      </c>
      <c r="DZ1177">
        <v>30.570261001586914</v>
      </c>
      <c r="EA1177">
        <v>11.244633674621582</v>
      </c>
      <c r="EB1177">
        <v>11.138813972473145</v>
      </c>
      <c r="EC1177">
        <v>11.361654281616211</v>
      </c>
      <c r="ED1177">
        <v>11.183849334716797</v>
      </c>
      <c r="EE1177">
        <v>9.4300317764282227</v>
      </c>
      <c r="EF1177">
        <v>9.416356086730957</v>
      </c>
      <c r="EG1177">
        <v>8.803558349609375</v>
      </c>
      <c r="EH1177">
        <v>6.8264150619506836</v>
      </c>
      <c r="EI1177">
        <v>7.5007977485656738</v>
      </c>
      <c r="EJ1177">
        <v>8.7030305862426758</v>
      </c>
      <c r="EK1177">
        <v>9.3458890914916992</v>
      </c>
      <c r="EL1177">
        <v>9.0666894912719727</v>
      </c>
      <c r="EM1177">
        <v>10.830059051513672</v>
      </c>
      <c r="EN1177">
        <v>16.873331069946289</v>
      </c>
      <c r="EO1177">
        <v>17.107406616210938</v>
      </c>
      <c r="EP1177">
        <v>53.633522033691406</v>
      </c>
      <c r="EQ1177">
        <v>105.18410491943359</v>
      </c>
      <c r="ER1177">
        <v>112.34126281738281</v>
      </c>
      <c r="ES1177">
        <v>109.93356323242187</v>
      </c>
      <c r="ET1177">
        <v>109.26544952392578</v>
      </c>
      <c r="EU1177">
        <v>101.82233428955078</v>
      </c>
      <c r="EV1177">
        <v>63.406032562255859</v>
      </c>
      <c r="EW1177">
        <v>51.765266418457031</v>
      </c>
      <c r="EX1177">
        <v>41.892650604248047</v>
      </c>
      <c r="EY1177">
        <v>49.700824737548828</v>
      </c>
      <c r="EZ1177">
        <v>49.237689971923828</v>
      </c>
      <c r="FA1177">
        <v>48.552665710449219</v>
      </c>
      <c r="FB1177">
        <v>48.113456726074219</v>
      </c>
      <c r="FC1177">
        <v>47.960548400878906</v>
      </c>
      <c r="FD1177">
        <v>47.381847381591797</v>
      </c>
      <c r="FE1177">
        <v>46.566082000732422</v>
      </c>
      <c r="FF1177">
        <v>46.949077606201172</v>
      </c>
      <c r="FG1177">
        <v>48.151123046875</v>
      </c>
      <c r="FH1177">
        <v>50.591415405273438</v>
      </c>
      <c r="FI1177">
        <v>52.920677185058594</v>
      </c>
      <c r="FJ1177">
        <v>54.312679290771484</v>
      </c>
      <c r="FK1177">
        <v>55.727565765380859</v>
      </c>
      <c r="FL1177">
        <v>57.0592041015625</v>
      </c>
      <c r="FM1177">
        <v>58.098182678222656</v>
      </c>
      <c r="FN1177">
        <v>58.416339874267578</v>
      </c>
      <c r="FO1177">
        <v>57.667732238769531</v>
      </c>
      <c r="FP1177">
        <v>56.87060546875</v>
      </c>
      <c r="FQ1177">
        <v>54.796459197998047</v>
      </c>
      <c r="FR1177">
        <v>52.952987670898437</v>
      </c>
      <c r="FS1177">
        <v>51.460430145263672</v>
      </c>
      <c r="FT1177">
        <v>49.978462219238281</v>
      </c>
      <c r="FU1177">
        <v>49.180408477783203</v>
      </c>
      <c r="FV1177">
        <v>48.282157897949219</v>
      </c>
      <c r="FW1177">
        <v>1</v>
      </c>
    </row>
    <row r="1178" spans="1:179" x14ac:dyDescent="0.2">
      <c r="A1178" t="s">
        <v>241</v>
      </c>
      <c r="B1178" t="s">
        <v>248</v>
      </c>
      <c r="C1178" t="s">
        <v>217</v>
      </c>
      <c r="D1178" t="s">
        <v>38</v>
      </c>
      <c r="E1178">
        <v>2015</v>
      </c>
      <c r="F1178" t="s">
        <v>226</v>
      </c>
      <c r="G1178" t="s">
        <v>10</v>
      </c>
      <c r="H1178">
        <v>896</v>
      </c>
      <c r="K1178">
        <v>627.03060777153928</v>
      </c>
      <c r="L1178">
        <v>614.7487630574052</v>
      </c>
      <c r="M1178">
        <v>605.32502606404682</v>
      </c>
      <c r="N1178">
        <v>603.25348576956571</v>
      </c>
      <c r="O1178">
        <v>612.60676833542232</v>
      </c>
      <c r="P1178">
        <v>638.80630723092213</v>
      </c>
      <c r="Q1178">
        <v>674.47137521295201</v>
      </c>
      <c r="R1178">
        <v>686.07047387173407</v>
      </c>
      <c r="S1178">
        <v>697.17700828409556</v>
      </c>
      <c r="T1178">
        <v>719.40722778328882</v>
      </c>
      <c r="U1178">
        <v>720.03502598187231</v>
      </c>
      <c r="V1178">
        <v>731.78420729706022</v>
      </c>
      <c r="W1178">
        <v>731.12234647404898</v>
      </c>
      <c r="X1178">
        <v>740.72905315432263</v>
      </c>
      <c r="Y1178">
        <v>746.52778281647079</v>
      </c>
      <c r="Z1178">
        <v>731.6354702718977</v>
      </c>
      <c r="AA1178">
        <v>714.67224724837831</v>
      </c>
      <c r="AB1178">
        <v>711.1937933995207</v>
      </c>
      <c r="AC1178">
        <v>683.94976171906421</v>
      </c>
      <c r="AD1178">
        <v>673.00367188254904</v>
      </c>
      <c r="AE1178">
        <v>659.95866597507461</v>
      </c>
      <c r="AF1178">
        <v>652.39509758921599</v>
      </c>
      <c r="AG1178">
        <v>642.10042270425788</v>
      </c>
      <c r="AH1178">
        <v>631.06613174375991</v>
      </c>
      <c r="AI1178">
        <v>-5.4062833786010742</v>
      </c>
      <c r="AJ1178">
        <v>-5.2707481384277344</v>
      </c>
      <c r="AK1178">
        <v>-3.958977222442627</v>
      </c>
      <c r="AL1178">
        <v>-3.9498708248138428</v>
      </c>
      <c r="AM1178">
        <v>-5.7745652198791504</v>
      </c>
      <c r="AN1178">
        <v>-6.1621813774108887</v>
      </c>
      <c r="AO1178">
        <v>-6.3344521522521973</v>
      </c>
      <c r="AP1178">
        <v>-8.8066463470458984</v>
      </c>
      <c r="AQ1178">
        <v>-8.3312892913818359</v>
      </c>
      <c r="AR1178">
        <v>-9.3186349868774414</v>
      </c>
      <c r="AS1178">
        <v>-7.3972549438476562</v>
      </c>
      <c r="AT1178">
        <v>-9.3682651519775391</v>
      </c>
      <c r="AU1178">
        <v>-9.9327268600463867</v>
      </c>
      <c r="AV1178">
        <v>-7.6979179382324219</v>
      </c>
      <c r="AW1178">
        <v>-7.0535402297973633</v>
      </c>
      <c r="AX1178">
        <v>21.307661056518555</v>
      </c>
      <c r="AY1178">
        <v>65.694862365722656</v>
      </c>
      <c r="AZ1178">
        <v>72.345130920410156</v>
      </c>
      <c r="BA1178">
        <v>76.210372924804688</v>
      </c>
      <c r="BB1178">
        <v>74.994781494140625</v>
      </c>
      <c r="BC1178">
        <v>66.309280395507812</v>
      </c>
      <c r="BD1178">
        <v>30.659650802612305</v>
      </c>
      <c r="BE1178">
        <v>16.07542610168457</v>
      </c>
      <c r="BF1178">
        <v>6.9149394035339355</v>
      </c>
      <c r="BG1178">
        <v>8.5389979183673859E-2</v>
      </c>
      <c r="BH1178">
        <v>8.6793854832649231E-2</v>
      </c>
      <c r="BI1178">
        <v>0.85057216882705688</v>
      </c>
      <c r="BJ1178">
        <v>0.94818943738937378</v>
      </c>
      <c r="BK1178">
        <v>-1.0976457595825195</v>
      </c>
      <c r="BL1178">
        <v>-1.3598939180374146</v>
      </c>
      <c r="BM1178">
        <v>-1.645235538482666</v>
      </c>
      <c r="BN1178">
        <v>-3.6165561676025391</v>
      </c>
      <c r="BO1178">
        <v>-2.6640539169311523</v>
      </c>
      <c r="BP1178">
        <v>-3.1466412544250488</v>
      </c>
      <c r="BQ1178">
        <v>-2.0908491611480713</v>
      </c>
      <c r="BR1178">
        <v>-3.7345428466796875</v>
      </c>
      <c r="BS1178">
        <v>-3.8492820262908936</v>
      </c>
      <c r="BT1178">
        <v>-0.50805175304412842</v>
      </c>
      <c r="BU1178">
        <v>0.18658678233623505</v>
      </c>
      <c r="BV1178">
        <v>33.527900695800781</v>
      </c>
      <c r="BW1178">
        <v>84.218154907226562</v>
      </c>
      <c r="BX1178">
        <v>91.657379150390625</v>
      </c>
      <c r="BY1178">
        <v>93.835990905761719</v>
      </c>
      <c r="BZ1178">
        <v>92.279388427734375</v>
      </c>
      <c r="CA1178">
        <v>84.050392150878906</v>
      </c>
      <c r="CB1178">
        <v>45.205978393554687</v>
      </c>
      <c r="CC1178">
        <v>30.131206512451172</v>
      </c>
      <c r="CD1178">
        <v>19.964815139770508</v>
      </c>
      <c r="CE1178">
        <v>3.8889062404632568</v>
      </c>
      <c r="CF1178">
        <v>3.7974112033843994</v>
      </c>
      <c r="CG1178">
        <v>4.1816515922546387</v>
      </c>
      <c r="CH1178">
        <v>4.3405709266662598</v>
      </c>
      <c r="CI1178">
        <v>2.1415743827819824</v>
      </c>
      <c r="CJ1178">
        <v>1.9661557674407959</v>
      </c>
      <c r="CK1178">
        <v>1.6025017499923706</v>
      </c>
      <c r="CL1178">
        <v>-2.1915353834629059E-2</v>
      </c>
      <c r="CM1178">
        <v>1.2610563039779663</v>
      </c>
      <c r="CN1178">
        <v>1.1280628442764282</v>
      </c>
      <c r="CO1178">
        <v>1.5843514204025269</v>
      </c>
      <c r="CP1178">
        <v>0.16735623776912689</v>
      </c>
      <c r="CQ1178">
        <v>0.36409351229667664</v>
      </c>
      <c r="CR1178">
        <v>4.4716277122497559</v>
      </c>
      <c r="CS1178">
        <v>5.2010765075683594</v>
      </c>
      <c r="CT1178">
        <v>41.991603851318359</v>
      </c>
      <c r="CU1178">
        <v>97.047332763671875</v>
      </c>
      <c r="CV1178">
        <v>105.03298187255859</v>
      </c>
      <c r="CW1178">
        <v>106.04344177246094</v>
      </c>
      <c r="CX1178">
        <v>104.25064849853516</v>
      </c>
      <c r="CY1178">
        <v>96.33782958984375</v>
      </c>
      <c r="CZ1178">
        <v>55.280719757080078</v>
      </c>
      <c r="DA1178">
        <v>39.866199493408203</v>
      </c>
      <c r="DB1178">
        <v>29.003118515014648</v>
      </c>
      <c r="DC1178">
        <v>7.6924223899841309</v>
      </c>
      <c r="DD1178">
        <v>7.508028507232666</v>
      </c>
      <c r="DE1178">
        <v>7.512730598449707</v>
      </c>
      <c r="DF1178">
        <v>7.7329525947570801</v>
      </c>
      <c r="DG1178">
        <v>5.3807945251464844</v>
      </c>
      <c r="DH1178">
        <v>5.2922053337097168</v>
      </c>
      <c r="DI1178">
        <v>4.8502392768859863</v>
      </c>
      <c r="DJ1178">
        <v>3.5727252960205078</v>
      </c>
      <c r="DK1178">
        <v>5.1861662864685059</v>
      </c>
      <c r="DL1178">
        <v>5.4027671813964844</v>
      </c>
      <c r="DM1178">
        <v>5.259552001953125</v>
      </c>
      <c r="DN1178">
        <v>4.0692553520202637</v>
      </c>
      <c r="DO1178">
        <v>4.5774688720703125</v>
      </c>
      <c r="DP1178">
        <v>9.4513072967529297</v>
      </c>
      <c r="DQ1178">
        <v>10.215566635131836</v>
      </c>
      <c r="DR1178">
        <v>50.455303192138672</v>
      </c>
      <c r="DS1178">
        <v>109.87650299072266</v>
      </c>
      <c r="DT1178">
        <v>118.40859222412109</v>
      </c>
      <c r="DU1178">
        <v>118.25088500976562</v>
      </c>
      <c r="DV1178">
        <v>116.22191619873047</v>
      </c>
      <c r="DW1178">
        <v>108.62526702880859</v>
      </c>
      <c r="DX1178">
        <v>65.355461120605469</v>
      </c>
      <c r="DY1178">
        <v>49.601188659667969</v>
      </c>
      <c r="DZ1178">
        <v>38.041423797607422</v>
      </c>
      <c r="EA1178">
        <v>13.184096336364746</v>
      </c>
      <c r="EB1178">
        <v>12.865571022033691</v>
      </c>
      <c r="EC1178">
        <v>12.322279930114746</v>
      </c>
      <c r="ED1178">
        <v>12.631012916564941</v>
      </c>
      <c r="EE1178">
        <v>10.057714462280273</v>
      </c>
      <c r="EF1178">
        <v>10.09449291229248</v>
      </c>
      <c r="EG1178">
        <v>9.5394563674926758</v>
      </c>
      <c r="EH1178">
        <v>8.7628154754638672</v>
      </c>
      <c r="EI1178">
        <v>10.853402137756348</v>
      </c>
      <c r="EJ1178">
        <v>11.574760437011719</v>
      </c>
      <c r="EK1178">
        <v>10.565958023071289</v>
      </c>
      <c r="EL1178">
        <v>9.7029781341552734</v>
      </c>
      <c r="EM1178">
        <v>10.660914421081543</v>
      </c>
      <c r="EN1178">
        <v>16.641172409057617</v>
      </c>
      <c r="EO1178">
        <v>17.455694198608398</v>
      </c>
      <c r="EP1178">
        <v>62.675544738769531</v>
      </c>
      <c r="EQ1178">
        <v>128.39979553222656</v>
      </c>
      <c r="ER1178">
        <v>137.72084045410156</v>
      </c>
      <c r="ES1178">
        <v>135.87651062011719</v>
      </c>
      <c r="ET1178">
        <v>133.50651550292969</v>
      </c>
      <c r="EU1178">
        <v>126.36637878417969</v>
      </c>
      <c r="EV1178">
        <v>79.901786804199219</v>
      </c>
      <c r="EW1178">
        <v>63.656970977783203</v>
      </c>
      <c r="EX1178">
        <v>51.091300964355469</v>
      </c>
      <c r="EY1178">
        <v>58.964744567871094</v>
      </c>
      <c r="EZ1178">
        <v>57.564964294433594</v>
      </c>
      <c r="FA1178">
        <v>56.510890960693359</v>
      </c>
      <c r="FB1178">
        <v>55.832614898681641</v>
      </c>
      <c r="FC1178">
        <v>55.186534881591797</v>
      </c>
      <c r="FD1178">
        <v>54.589157104492188</v>
      </c>
      <c r="FE1178">
        <v>54.056026458740234</v>
      </c>
      <c r="FF1178">
        <v>53.909759521484375</v>
      </c>
      <c r="FG1178">
        <v>55.122039794921875</v>
      </c>
      <c r="FH1178">
        <v>58.989147186279297</v>
      </c>
      <c r="FI1178">
        <v>63.790805816650391</v>
      </c>
      <c r="FJ1178">
        <v>68.203125</v>
      </c>
      <c r="FK1178">
        <v>71.542266845703125</v>
      </c>
      <c r="FL1178">
        <v>73.472099304199219</v>
      </c>
      <c r="FM1178">
        <v>74.593887329101563</v>
      </c>
      <c r="FN1178">
        <v>75.178688049316406</v>
      </c>
      <c r="FO1178">
        <v>75.187461853027344</v>
      </c>
      <c r="FP1178">
        <v>74.185356140136719</v>
      </c>
      <c r="FQ1178">
        <v>72.697982788085938</v>
      </c>
      <c r="FR1178">
        <v>70.248001098632813</v>
      </c>
      <c r="FS1178">
        <v>66.978424072265625</v>
      </c>
      <c r="FT1178">
        <v>64.226142883300781</v>
      </c>
      <c r="FU1178">
        <v>61.913616180419922</v>
      </c>
      <c r="FV1178">
        <v>60.005352020263672</v>
      </c>
      <c r="FW1178">
        <v>1</v>
      </c>
    </row>
    <row r="1179" spans="1:179" x14ac:dyDescent="0.2">
      <c r="A1179" t="s">
        <v>241</v>
      </c>
      <c r="B1179" t="s">
        <v>248</v>
      </c>
      <c r="C1179" t="s">
        <v>217</v>
      </c>
      <c r="D1179" t="s">
        <v>38</v>
      </c>
      <c r="E1179">
        <v>2016</v>
      </c>
      <c r="F1179" t="s">
        <v>226</v>
      </c>
      <c r="G1179" t="s">
        <v>10</v>
      </c>
      <c r="H1179">
        <v>769</v>
      </c>
      <c r="K1179">
        <v>537.49206613151853</v>
      </c>
      <c r="L1179">
        <v>526.42821202218772</v>
      </c>
      <c r="M1179">
        <v>517.6435406582832</v>
      </c>
      <c r="N1179">
        <v>514.97130887827404</v>
      </c>
      <c r="O1179">
        <v>523.4290339729489</v>
      </c>
      <c r="P1179">
        <v>544.67095625838238</v>
      </c>
      <c r="Q1179">
        <v>574.62085997948907</v>
      </c>
      <c r="R1179">
        <v>584.75826444617587</v>
      </c>
      <c r="S1179">
        <v>593.15317507230884</v>
      </c>
      <c r="T1179">
        <v>611.20025853217805</v>
      </c>
      <c r="U1179">
        <v>609.99081549023833</v>
      </c>
      <c r="V1179">
        <v>618.24714330202096</v>
      </c>
      <c r="W1179">
        <v>615.66489014093963</v>
      </c>
      <c r="X1179">
        <v>623.48584747307689</v>
      </c>
      <c r="Y1179">
        <v>627.39274976462798</v>
      </c>
      <c r="Z1179">
        <v>613.29195660439154</v>
      </c>
      <c r="AA1179">
        <v>599.05378717531653</v>
      </c>
      <c r="AB1179">
        <v>598.64012232035645</v>
      </c>
      <c r="AC1179">
        <v>578.44329707599377</v>
      </c>
      <c r="AD1179">
        <v>569.79700465804012</v>
      </c>
      <c r="AE1179">
        <v>559.96777221261812</v>
      </c>
      <c r="AF1179">
        <v>554.22606629263896</v>
      </c>
      <c r="AG1179">
        <v>546.81155895019856</v>
      </c>
      <c r="AH1179">
        <v>537.86568088811589</v>
      </c>
      <c r="AI1179">
        <v>-5.3520736694335938</v>
      </c>
      <c r="AJ1179">
        <v>-5.2315640449523926</v>
      </c>
      <c r="AK1179">
        <v>-3.813605785369873</v>
      </c>
      <c r="AL1179">
        <v>-3.8259422779083252</v>
      </c>
      <c r="AM1179">
        <v>-5.6351256370544434</v>
      </c>
      <c r="AN1179">
        <v>-5.9854841232299805</v>
      </c>
      <c r="AO1179">
        <v>-5.784599781036377</v>
      </c>
      <c r="AP1179">
        <v>-8.5764522552490234</v>
      </c>
      <c r="AQ1179">
        <v>-8.4313039779663086</v>
      </c>
      <c r="AR1179">
        <v>-9.3773279190063477</v>
      </c>
      <c r="AS1179">
        <v>-7.4456353187561035</v>
      </c>
      <c r="AT1179">
        <v>-9.3445577621459961</v>
      </c>
      <c r="AU1179">
        <v>-9.5670347213745117</v>
      </c>
      <c r="AV1179">
        <v>-6.7397871017456055</v>
      </c>
      <c r="AW1179">
        <v>-6.1018462181091309</v>
      </c>
      <c r="AX1179">
        <v>21.437593460083008</v>
      </c>
      <c r="AY1179">
        <v>63.959735870361328</v>
      </c>
      <c r="AZ1179">
        <v>70.524116516113281</v>
      </c>
      <c r="BA1179">
        <v>74.552703857421875</v>
      </c>
      <c r="BB1179">
        <v>72.821479797363281</v>
      </c>
      <c r="BC1179">
        <v>63.849861145019531</v>
      </c>
      <c r="BD1179">
        <v>29.385416030883789</v>
      </c>
      <c r="BE1179">
        <v>15.634868621826172</v>
      </c>
      <c r="BF1179">
        <v>6.5685896873474121</v>
      </c>
      <c r="BG1179">
        <v>7.5564540922641754E-2</v>
      </c>
      <c r="BH1179">
        <v>6.1498429626226425E-2</v>
      </c>
      <c r="BI1179">
        <v>0.93616217374801636</v>
      </c>
      <c r="BJ1179">
        <v>1.0193980932235718</v>
      </c>
      <c r="BK1179">
        <v>-1.0124495029449463</v>
      </c>
      <c r="BL1179">
        <v>-1.2519277334213257</v>
      </c>
      <c r="BM1179">
        <v>-1.1687602996826172</v>
      </c>
      <c r="BN1179">
        <v>-3.4789047241210937</v>
      </c>
      <c r="BO1179">
        <v>-2.8511929512023926</v>
      </c>
      <c r="BP1179">
        <v>-3.2982676029205322</v>
      </c>
      <c r="BQ1179">
        <v>-2.2680153846740723</v>
      </c>
      <c r="BR1179">
        <v>-3.890486478805542</v>
      </c>
      <c r="BS1179">
        <v>-3.7201106548309326</v>
      </c>
      <c r="BT1179">
        <v>0.11045141518115997</v>
      </c>
      <c r="BU1179">
        <v>0.81425738334655762</v>
      </c>
      <c r="BV1179">
        <v>33.45440673828125</v>
      </c>
      <c r="BW1179">
        <v>82.481254577636719</v>
      </c>
      <c r="BX1179">
        <v>89.816459655761719</v>
      </c>
      <c r="BY1179">
        <v>92.050331115722656</v>
      </c>
      <c r="BZ1179">
        <v>90.006034851074219</v>
      </c>
      <c r="CA1179">
        <v>81.496192932128906</v>
      </c>
      <c r="CB1179">
        <v>43.884506225585938</v>
      </c>
      <c r="CC1179">
        <v>29.632534027099609</v>
      </c>
      <c r="CD1179">
        <v>19.542909622192383</v>
      </c>
      <c r="CE1179">
        <v>3.8347301483154297</v>
      </c>
      <c r="CF1179">
        <v>3.7274572849273682</v>
      </c>
      <c r="CG1179">
        <v>4.225837230682373</v>
      </c>
      <c r="CH1179">
        <v>4.3752660751342773</v>
      </c>
      <c r="CI1179">
        <v>2.1892020702362061</v>
      </c>
      <c r="CJ1179">
        <v>2.0265190601348877</v>
      </c>
      <c r="CK1179">
        <v>2.028156042098999</v>
      </c>
      <c r="CL1179">
        <v>5.1641330122947693E-2</v>
      </c>
      <c r="CM1179">
        <v>1.0135753154754639</v>
      </c>
      <c r="CN1179">
        <v>0.91207116842269897</v>
      </c>
      <c r="CO1179">
        <v>1.3179886341094971</v>
      </c>
      <c r="CP1179">
        <v>-0.11301317065954208</v>
      </c>
      <c r="CQ1179">
        <v>0.32945099472999573</v>
      </c>
      <c r="CR1179">
        <v>4.8549060821533203</v>
      </c>
      <c r="CS1179">
        <v>5.6043295860290527</v>
      </c>
      <c r="CT1179">
        <v>41.777214050292969</v>
      </c>
      <c r="CU1179">
        <v>95.3092041015625</v>
      </c>
      <c r="CV1179">
        <v>103.17827606201172</v>
      </c>
      <c r="CW1179">
        <v>104.16912841796875</v>
      </c>
      <c r="CX1179">
        <v>101.90800476074219</v>
      </c>
      <c r="CY1179">
        <v>93.717987060546875</v>
      </c>
      <c r="CZ1179">
        <v>53.926532745361328</v>
      </c>
      <c r="DA1179">
        <v>39.327274322509766</v>
      </c>
      <c r="DB1179">
        <v>28.528884887695312</v>
      </c>
      <c r="DC1179">
        <v>7.593895435333252</v>
      </c>
      <c r="DD1179">
        <v>7.3934159278869629</v>
      </c>
      <c r="DE1179">
        <v>7.5155119895935059</v>
      </c>
      <c r="DF1179">
        <v>7.7311339378356934</v>
      </c>
      <c r="DG1179">
        <v>5.3908534049987793</v>
      </c>
      <c r="DH1179">
        <v>5.3049654960632324</v>
      </c>
      <c r="DI1179">
        <v>5.2250723838806152</v>
      </c>
      <c r="DJ1179">
        <v>3.5821874141693115</v>
      </c>
      <c r="DK1179">
        <v>4.8783435821533203</v>
      </c>
      <c r="DL1179">
        <v>5.1224098205566406</v>
      </c>
      <c r="DM1179">
        <v>4.9039926528930664</v>
      </c>
      <c r="DN1179">
        <v>3.6644599437713623</v>
      </c>
      <c r="DO1179">
        <v>4.3790125846862793</v>
      </c>
      <c r="DP1179">
        <v>9.599360466003418</v>
      </c>
      <c r="DQ1179">
        <v>10.394401550292969</v>
      </c>
      <c r="DR1179">
        <v>50.100021362304688</v>
      </c>
      <c r="DS1179">
        <v>108.13714599609375</v>
      </c>
      <c r="DT1179">
        <v>116.54009246826172</v>
      </c>
      <c r="DU1179">
        <v>116.28793334960937</v>
      </c>
      <c r="DV1179">
        <v>113.80997467041016</v>
      </c>
      <c r="DW1179">
        <v>105.93978118896484</v>
      </c>
      <c r="DX1179">
        <v>63.968559265136719</v>
      </c>
      <c r="DY1179">
        <v>49.022014617919922</v>
      </c>
      <c r="DZ1179">
        <v>37.514862060546875</v>
      </c>
      <c r="EA1179">
        <v>13.021533966064453</v>
      </c>
      <c r="EB1179">
        <v>12.686478614807129</v>
      </c>
      <c r="EC1179">
        <v>12.265279769897461</v>
      </c>
      <c r="ED1179">
        <v>12.576474189758301</v>
      </c>
      <c r="EE1179">
        <v>10.013529777526855</v>
      </c>
      <c r="EF1179">
        <v>10.038521766662598</v>
      </c>
      <c r="EG1179">
        <v>9.840911865234375</v>
      </c>
      <c r="EH1179">
        <v>8.6797351837158203</v>
      </c>
      <c r="EI1179">
        <v>10.458455085754395</v>
      </c>
      <c r="EJ1179">
        <v>11.201470375061035</v>
      </c>
      <c r="EK1179">
        <v>10.081612586975098</v>
      </c>
      <c r="EL1179">
        <v>9.1185312271118164</v>
      </c>
      <c r="EM1179">
        <v>10.225935935974121</v>
      </c>
      <c r="EN1179">
        <v>16.44959831237793</v>
      </c>
      <c r="EO1179">
        <v>17.310504913330078</v>
      </c>
      <c r="EP1179">
        <v>62.116836547851562</v>
      </c>
      <c r="EQ1179">
        <v>126.65866851806641</v>
      </c>
      <c r="ER1179">
        <v>135.83244323730469</v>
      </c>
      <c r="ES1179">
        <v>133.78555297851562</v>
      </c>
      <c r="ET1179">
        <v>130.99452209472656</v>
      </c>
      <c r="EU1179">
        <v>123.58611297607422</v>
      </c>
      <c r="EV1179">
        <v>78.4676513671875</v>
      </c>
      <c r="EW1179">
        <v>63.019680023193359</v>
      </c>
      <c r="EX1179">
        <v>50.489181518554688</v>
      </c>
      <c r="EY1179">
        <v>59.013324737548828</v>
      </c>
      <c r="EZ1179">
        <v>57.603439331054688</v>
      </c>
      <c r="FA1179">
        <v>56.520725250244141</v>
      </c>
      <c r="FB1179">
        <v>55.776271820068359</v>
      </c>
      <c r="FC1179">
        <v>55.13616943359375</v>
      </c>
      <c r="FD1179">
        <v>54.509578704833984</v>
      </c>
      <c r="FE1179">
        <v>53.961391448974609</v>
      </c>
      <c r="FF1179">
        <v>53.78857421875</v>
      </c>
      <c r="FG1179">
        <v>54.960208892822266</v>
      </c>
      <c r="FH1179">
        <v>58.773605346679688</v>
      </c>
      <c r="FI1179">
        <v>63.528724670410156</v>
      </c>
      <c r="FJ1179">
        <v>67.878463745117187</v>
      </c>
      <c r="FK1179">
        <v>71.189926147460938</v>
      </c>
      <c r="FL1179">
        <v>73.180740356445313</v>
      </c>
      <c r="FM1179">
        <v>74.396774291992188</v>
      </c>
      <c r="FN1179">
        <v>75.008132934570313</v>
      </c>
      <c r="FO1179">
        <v>75.019035339355469</v>
      </c>
      <c r="FP1179">
        <v>74.05328369140625</v>
      </c>
      <c r="FQ1179">
        <v>72.6368408203125</v>
      </c>
      <c r="FR1179">
        <v>70.233360290527344</v>
      </c>
      <c r="FS1179">
        <v>66.981208801269531</v>
      </c>
      <c r="FT1179">
        <v>64.280021667480469</v>
      </c>
      <c r="FU1179">
        <v>61.970630645751953</v>
      </c>
      <c r="FV1179">
        <v>60.064136505126953</v>
      </c>
      <c r="FW1179">
        <v>1</v>
      </c>
    </row>
    <row r="1180" spans="1:179" x14ac:dyDescent="0.2">
      <c r="A1180" t="s">
        <v>241</v>
      </c>
      <c r="B1180" t="s">
        <v>248</v>
      </c>
      <c r="C1180" t="s">
        <v>217</v>
      </c>
      <c r="D1180" t="s">
        <v>38</v>
      </c>
      <c r="E1180" t="s">
        <v>250</v>
      </c>
      <c r="F1180" t="s">
        <v>226</v>
      </c>
      <c r="G1180" t="s">
        <v>10</v>
      </c>
      <c r="H1180">
        <v>723</v>
      </c>
      <c r="K1180">
        <v>505.3403829222068</v>
      </c>
      <c r="L1180">
        <v>494.93834611125345</v>
      </c>
      <c r="M1180">
        <v>486.67915588685059</v>
      </c>
      <c r="N1180">
        <v>484.16677158601402</v>
      </c>
      <c r="O1180">
        <v>492.11857278109812</v>
      </c>
      <c r="P1180">
        <v>512.08984645195085</v>
      </c>
      <c r="Q1180">
        <v>540.24820784471797</v>
      </c>
      <c r="R1180">
        <v>549.77921356642878</v>
      </c>
      <c r="S1180">
        <v>557.67195776021572</v>
      </c>
      <c r="T1180">
        <v>574.63950112272016</v>
      </c>
      <c r="U1180">
        <v>573.50240431908287</v>
      </c>
      <c r="V1180">
        <v>581.26485534015023</v>
      </c>
      <c r="W1180">
        <v>578.8370673745477</v>
      </c>
      <c r="X1180">
        <v>586.19019104878953</v>
      </c>
      <c r="Y1180">
        <v>589.86339036513948</v>
      </c>
      <c r="Z1180">
        <v>576.6060780507587</v>
      </c>
      <c r="AA1180">
        <v>563.21960704927199</v>
      </c>
      <c r="AB1180">
        <v>562.83068678244774</v>
      </c>
      <c r="AC1180">
        <v>543.84199456416525</v>
      </c>
      <c r="AD1180">
        <v>535.71290576223896</v>
      </c>
      <c r="AE1180">
        <v>526.47163798611518</v>
      </c>
      <c r="AF1180">
        <v>521.07338937287386</v>
      </c>
      <c r="AG1180">
        <v>514.10240271744419</v>
      </c>
      <c r="AH1180">
        <v>505.69164884106607</v>
      </c>
      <c r="AI1180">
        <v>-5.3024544715881348</v>
      </c>
      <c r="AJ1180">
        <v>-5.1824460029602051</v>
      </c>
      <c r="AK1180">
        <v>-3.8222274780273437</v>
      </c>
      <c r="AL1180">
        <v>-3.8385894298553467</v>
      </c>
      <c r="AM1180">
        <v>-5.5284533500671387</v>
      </c>
      <c r="AN1180">
        <v>-5.8633804321289062</v>
      </c>
      <c r="AO1180">
        <v>-5.668644905090332</v>
      </c>
      <c r="AP1180">
        <v>-8.3175048828125</v>
      </c>
      <c r="AQ1180">
        <v>-8.2050914764404297</v>
      </c>
      <c r="AR1180">
        <v>-9.1193962097167969</v>
      </c>
      <c r="AS1180">
        <v>-7.2583217620849609</v>
      </c>
      <c r="AT1180">
        <v>-9.05743408203125</v>
      </c>
      <c r="AU1180">
        <v>-9.2861833572387695</v>
      </c>
      <c r="AV1180">
        <v>-6.678065299987793</v>
      </c>
      <c r="AW1180">
        <v>-6.0815677642822266</v>
      </c>
      <c r="AX1180">
        <v>19.556282043457031</v>
      </c>
      <c r="AY1180">
        <v>59.210620880126953</v>
      </c>
      <c r="AZ1180">
        <v>65.343917846679688</v>
      </c>
      <c r="BA1180">
        <v>69.220977783203125</v>
      </c>
      <c r="BB1180">
        <v>67.608909606933594</v>
      </c>
      <c r="BC1180">
        <v>59.15093994140625</v>
      </c>
      <c r="BD1180">
        <v>26.904960632324219</v>
      </c>
      <c r="BE1180">
        <v>14.001931190490723</v>
      </c>
      <c r="BF1180">
        <v>5.5289874076843262</v>
      </c>
      <c r="BG1180">
        <v>-3.9654724299907684E-2</v>
      </c>
      <c r="BH1180">
        <v>-5.0134852528572083E-2</v>
      </c>
      <c r="BI1180">
        <v>0.78328919410705566</v>
      </c>
      <c r="BJ1180">
        <v>0.85959696769714355</v>
      </c>
      <c r="BK1180">
        <v>-1.0461684465408325</v>
      </c>
      <c r="BL1180">
        <v>-1.2735830545425415</v>
      </c>
      <c r="BM1180">
        <v>-1.1929893493652344</v>
      </c>
      <c r="BN1180">
        <v>-3.3747704029083252</v>
      </c>
      <c r="BO1180">
        <v>-2.7944493293762207</v>
      </c>
      <c r="BP1180">
        <v>-3.2249572277069092</v>
      </c>
      <c r="BQ1180">
        <v>-2.2379472255706787</v>
      </c>
      <c r="BR1180">
        <v>-3.7690038681030273</v>
      </c>
      <c r="BS1180">
        <v>-3.6168320178985596</v>
      </c>
      <c r="BT1180">
        <v>-3.5869389772415161E-2</v>
      </c>
      <c r="BU1180">
        <v>0.62449288368225098</v>
      </c>
      <c r="BV1180">
        <v>31.20814323425293</v>
      </c>
      <c r="BW1180">
        <v>77.169639587402344</v>
      </c>
      <c r="BX1180">
        <v>84.050346374511719</v>
      </c>
      <c r="BY1180">
        <v>86.18719482421875</v>
      </c>
      <c r="BZ1180">
        <v>84.271568298339844</v>
      </c>
      <c r="CA1180">
        <v>76.2613525390625</v>
      </c>
      <c r="CB1180">
        <v>40.963710784912109</v>
      </c>
      <c r="CC1180">
        <v>27.574485778808594</v>
      </c>
      <c r="CD1180">
        <v>18.109275817871094</v>
      </c>
      <c r="CE1180">
        <v>3.605344295501709</v>
      </c>
      <c r="CF1180">
        <v>3.5044882297515869</v>
      </c>
      <c r="CG1180">
        <v>3.9730560779571533</v>
      </c>
      <c r="CH1180">
        <v>4.1135463714599609</v>
      </c>
      <c r="CI1180">
        <v>2.0582482814788818</v>
      </c>
      <c r="CJ1180">
        <v>1.9052966833114624</v>
      </c>
      <c r="CK1180">
        <v>1.9068359136581421</v>
      </c>
      <c r="CL1180">
        <v>4.8552263528108597E-2</v>
      </c>
      <c r="CM1180">
        <v>0.9529452919960022</v>
      </c>
      <c r="CN1180">
        <v>0.85751289129257202</v>
      </c>
      <c r="CO1180">
        <v>1.2391492128372192</v>
      </c>
      <c r="CP1180">
        <v>-0.10625302046537399</v>
      </c>
      <c r="CQ1180">
        <v>0.30974382162094116</v>
      </c>
      <c r="CR1180">
        <v>4.5644950866699219</v>
      </c>
      <c r="CS1180">
        <v>5.2690896987915039</v>
      </c>
      <c r="CT1180">
        <v>39.278186798095703</v>
      </c>
      <c r="CU1180">
        <v>89.607994079589844</v>
      </c>
      <c r="CV1180">
        <v>97.006362915039063</v>
      </c>
      <c r="CW1180">
        <v>97.937942504882813</v>
      </c>
      <c r="CX1180">
        <v>95.81207275390625</v>
      </c>
      <c r="CY1180">
        <v>88.111968994140625</v>
      </c>
      <c r="CZ1180">
        <v>50.700756072998047</v>
      </c>
      <c r="DA1180">
        <v>36.974796295166016</v>
      </c>
      <c r="DB1180">
        <v>26.822345733642578</v>
      </c>
      <c r="DC1180">
        <v>7.2503433227539062</v>
      </c>
      <c r="DD1180">
        <v>7.0591115951538086</v>
      </c>
      <c r="DE1180">
        <v>7.1628227233886719</v>
      </c>
      <c r="DF1180">
        <v>7.3674964904785156</v>
      </c>
      <c r="DG1180">
        <v>5.1626653671264648</v>
      </c>
      <c r="DH1180">
        <v>5.0841765403747559</v>
      </c>
      <c r="DI1180">
        <v>5.0066614151000977</v>
      </c>
      <c r="DJ1180">
        <v>3.4718749523162842</v>
      </c>
      <c r="DK1180">
        <v>4.7003397941589355</v>
      </c>
      <c r="DL1180">
        <v>4.9399828910827637</v>
      </c>
      <c r="DM1180">
        <v>4.7162456512451172</v>
      </c>
      <c r="DN1180">
        <v>3.5564978122711182</v>
      </c>
      <c r="DO1180">
        <v>4.2363195419311523</v>
      </c>
      <c r="DP1180">
        <v>9.1648597717285156</v>
      </c>
      <c r="DQ1180">
        <v>9.9136867523193359</v>
      </c>
      <c r="DR1180">
        <v>47.348228454589844</v>
      </c>
      <c r="DS1180">
        <v>102.04635620117187</v>
      </c>
      <c r="DT1180">
        <v>109.96237945556641</v>
      </c>
      <c r="DU1180">
        <v>109.68869781494141</v>
      </c>
      <c r="DV1180">
        <v>107.35257720947266</v>
      </c>
      <c r="DW1180">
        <v>99.96258544921875</v>
      </c>
      <c r="DX1180">
        <v>60.43780517578125</v>
      </c>
      <c r="DY1180">
        <v>46.375106811523438</v>
      </c>
      <c r="DZ1180">
        <v>35.535415649414063</v>
      </c>
      <c r="EA1180">
        <v>12.513143539428711</v>
      </c>
      <c r="EB1180">
        <v>12.191422462463379</v>
      </c>
      <c r="EC1180">
        <v>11.768340110778809</v>
      </c>
      <c r="ED1180">
        <v>12.065682411193848</v>
      </c>
      <c r="EE1180">
        <v>9.6449499130249023</v>
      </c>
      <c r="EF1180">
        <v>9.6739740371704102</v>
      </c>
      <c r="EG1180">
        <v>9.4823169708251953</v>
      </c>
      <c r="EH1180">
        <v>8.4146089553833008</v>
      </c>
      <c r="EI1180">
        <v>10.110981941223145</v>
      </c>
      <c r="EJ1180">
        <v>10.834421157836914</v>
      </c>
      <c r="EK1180">
        <v>9.7366199493408203</v>
      </c>
      <c r="EL1180">
        <v>8.8449287414550781</v>
      </c>
      <c r="EM1180">
        <v>9.9056711196899414</v>
      </c>
      <c r="EN1180">
        <v>15.807055473327637</v>
      </c>
      <c r="EO1180">
        <v>16.619747161865234</v>
      </c>
      <c r="EP1180">
        <v>59.000091552734375</v>
      </c>
      <c r="EQ1180">
        <v>120.00537872314453</v>
      </c>
      <c r="ER1180">
        <v>128.66880798339844</v>
      </c>
      <c r="ES1180">
        <v>126.65491485595703</v>
      </c>
      <c r="ET1180">
        <v>124.01523590087891</v>
      </c>
      <c r="EU1180">
        <v>117.072998046875</v>
      </c>
      <c r="EV1180">
        <v>74.496551513671875</v>
      </c>
      <c r="EW1180">
        <v>59.947658538818359</v>
      </c>
      <c r="EX1180">
        <v>48.115703582763672</v>
      </c>
      <c r="EY1180">
        <v>59.013324737548828</v>
      </c>
      <c r="EZ1180">
        <v>57.603439331054688</v>
      </c>
      <c r="FA1180">
        <v>56.520725250244141</v>
      </c>
      <c r="FB1180">
        <v>55.776268005371094</v>
      </c>
      <c r="FC1180">
        <v>55.13616943359375</v>
      </c>
      <c r="FD1180">
        <v>54.509578704833984</v>
      </c>
      <c r="FE1180">
        <v>53.961395263671875</v>
      </c>
      <c r="FF1180">
        <v>53.788578033447266</v>
      </c>
      <c r="FG1180">
        <v>54.960208892822266</v>
      </c>
      <c r="FH1180">
        <v>58.773605346679688</v>
      </c>
      <c r="FI1180">
        <v>63.528724670410156</v>
      </c>
      <c r="FJ1180">
        <v>67.878463745117187</v>
      </c>
      <c r="FK1180">
        <v>71.189926147460938</v>
      </c>
      <c r="FL1180">
        <v>73.180740356445313</v>
      </c>
      <c r="FM1180">
        <v>74.396774291992188</v>
      </c>
      <c r="FN1180">
        <v>75.008132934570313</v>
      </c>
      <c r="FO1180">
        <v>75.019035339355469</v>
      </c>
      <c r="FP1180">
        <v>74.053291320800781</v>
      </c>
      <c r="FQ1180">
        <v>72.6368408203125</v>
      </c>
      <c r="FR1180">
        <v>70.233360290527344</v>
      </c>
      <c r="FS1180">
        <v>66.981208801269531</v>
      </c>
      <c r="FT1180">
        <v>64.280021667480469</v>
      </c>
      <c r="FU1180">
        <v>61.970626831054687</v>
      </c>
      <c r="FV1180">
        <v>60.064136505126953</v>
      </c>
      <c r="FW1180">
        <v>1</v>
      </c>
    </row>
    <row r="1181" spans="1:179" x14ac:dyDescent="0.2">
      <c r="A1181" t="s">
        <v>241</v>
      </c>
      <c r="B1181" t="s">
        <v>248</v>
      </c>
      <c r="C1181" t="s">
        <v>217</v>
      </c>
      <c r="D1181" t="s">
        <v>39</v>
      </c>
      <c r="E1181">
        <v>2015</v>
      </c>
      <c r="F1181" t="s">
        <v>226</v>
      </c>
      <c r="G1181" t="s">
        <v>10</v>
      </c>
      <c r="H1181">
        <v>768</v>
      </c>
      <c r="K1181">
        <v>524.17516000240494</v>
      </c>
      <c r="L1181">
        <v>517.03388666827311</v>
      </c>
      <c r="M1181">
        <v>505.97302687981818</v>
      </c>
      <c r="N1181">
        <v>512.3300325100812</v>
      </c>
      <c r="O1181">
        <v>515.68230039290938</v>
      </c>
      <c r="P1181">
        <v>540.30046500179765</v>
      </c>
      <c r="Q1181">
        <v>569.77302811580103</v>
      </c>
      <c r="R1181">
        <v>574.89489414407876</v>
      </c>
      <c r="S1181">
        <v>586.24690065985885</v>
      </c>
      <c r="T1181">
        <v>628.51240682064997</v>
      </c>
      <c r="U1181">
        <v>634.16980816322473</v>
      </c>
      <c r="V1181">
        <v>648.61385699052005</v>
      </c>
      <c r="W1181">
        <v>639.72981219768826</v>
      </c>
      <c r="X1181">
        <v>660.91922245763828</v>
      </c>
      <c r="Y1181">
        <v>677.25617177982917</v>
      </c>
      <c r="Z1181">
        <v>659.84706951922328</v>
      </c>
      <c r="AA1181">
        <v>637.63933901101029</v>
      </c>
      <c r="AB1181">
        <v>616.42864112531856</v>
      </c>
      <c r="AC1181">
        <v>632.73657288626043</v>
      </c>
      <c r="AD1181">
        <v>583.50355045669892</v>
      </c>
      <c r="AE1181">
        <v>568.44754028521493</v>
      </c>
      <c r="AF1181">
        <v>551.14423785520421</v>
      </c>
      <c r="AG1181">
        <v>543.69895764854436</v>
      </c>
      <c r="AH1181">
        <v>527.27740138263516</v>
      </c>
      <c r="AI1181">
        <v>-5.900397777557373</v>
      </c>
      <c r="AJ1181">
        <v>-4.1585354804992676</v>
      </c>
      <c r="AK1181">
        <v>-5.5377984046936035</v>
      </c>
      <c r="AL1181">
        <v>-5.3573112487792969</v>
      </c>
      <c r="AM1181">
        <v>-8.0016727447509766</v>
      </c>
      <c r="AN1181">
        <v>-8.3356657028198242</v>
      </c>
      <c r="AO1181">
        <v>-10.127779960632324</v>
      </c>
      <c r="AP1181">
        <v>-9.4282855987548828</v>
      </c>
      <c r="AQ1181">
        <v>-13.643293380737305</v>
      </c>
      <c r="AR1181">
        <v>-15.176239013671875</v>
      </c>
      <c r="AS1181">
        <v>-12.474940299987793</v>
      </c>
      <c r="AT1181">
        <v>-11.305294990539551</v>
      </c>
      <c r="AU1181">
        <v>19.702243804931641</v>
      </c>
      <c r="AV1181">
        <v>77.005912780761719</v>
      </c>
      <c r="AW1181">
        <v>85.248138427734375</v>
      </c>
      <c r="AX1181">
        <v>81.308464050292969</v>
      </c>
      <c r="AY1181">
        <v>76.859855651855469</v>
      </c>
      <c r="AZ1181">
        <v>65.622055053710937</v>
      </c>
      <c r="BA1181">
        <v>35.669574737548828</v>
      </c>
      <c r="BB1181">
        <v>15.466506958007812</v>
      </c>
      <c r="BC1181">
        <v>4.8645200729370117</v>
      </c>
      <c r="BD1181">
        <v>4.1438460350036621</v>
      </c>
      <c r="BE1181">
        <v>1.3248752355575562</v>
      </c>
      <c r="BF1181">
        <v>2.8073983192443848</v>
      </c>
      <c r="BG1181">
        <v>-0.40988308191299438</v>
      </c>
      <c r="BH1181">
        <v>0.99453860521316528</v>
      </c>
      <c r="BI1181">
        <v>-0.8928835391998291</v>
      </c>
      <c r="BJ1181">
        <v>-0.90331387519836426</v>
      </c>
      <c r="BK1181">
        <v>-3.2539258003234863</v>
      </c>
      <c r="BL1181">
        <v>-3.0392696857452393</v>
      </c>
      <c r="BM1181">
        <v>-4.3158369064331055</v>
      </c>
      <c r="BN1181">
        <v>-3.634329080581665</v>
      </c>
      <c r="BO1181">
        <v>-6.6944870948791504</v>
      </c>
      <c r="BP1181">
        <v>-7.4974188804626465</v>
      </c>
      <c r="BQ1181">
        <v>-3.9242377281188965</v>
      </c>
      <c r="BR1181">
        <v>-3.0108001232147217</v>
      </c>
      <c r="BS1181">
        <v>31.13194465637207</v>
      </c>
      <c r="BT1181">
        <v>93.539527893066406</v>
      </c>
      <c r="BU1181">
        <v>104.78041076660156</v>
      </c>
      <c r="BV1181">
        <v>100.02933502197266</v>
      </c>
      <c r="BW1181">
        <v>94.53155517578125</v>
      </c>
      <c r="BX1181">
        <v>83.28271484375</v>
      </c>
      <c r="BY1181">
        <v>59.573135375976563</v>
      </c>
      <c r="BZ1181">
        <v>30.205392837524414</v>
      </c>
      <c r="CA1181">
        <v>18.340312957763672</v>
      </c>
      <c r="CB1181">
        <v>17.060134887695313</v>
      </c>
      <c r="CC1181">
        <v>13.943931579589844</v>
      </c>
      <c r="CD1181">
        <v>14.552767753601074</v>
      </c>
      <c r="CE1181">
        <v>3.3928306102752686</v>
      </c>
      <c r="CF1181">
        <v>4.5635418891906738</v>
      </c>
      <c r="CG1181">
        <v>2.3241701126098633</v>
      </c>
      <c r="CH1181">
        <v>2.1815109252929687</v>
      </c>
      <c r="CI1181">
        <v>3.4349281340837479E-2</v>
      </c>
      <c r="CJ1181">
        <v>0.62899798154830933</v>
      </c>
      <c r="CK1181">
        <v>-0.29050299525260925</v>
      </c>
      <c r="CL1181">
        <v>0.37854760885238647</v>
      </c>
      <c r="CM1181">
        <v>-1.8817657232284546</v>
      </c>
      <c r="CN1181">
        <v>-2.1790919303894043</v>
      </c>
      <c r="CO1181">
        <v>1.9979530572891235</v>
      </c>
      <c r="CP1181">
        <v>2.7339417934417725</v>
      </c>
      <c r="CQ1181">
        <v>39.048122406005859</v>
      </c>
      <c r="CR1181">
        <v>104.99066162109375</v>
      </c>
      <c r="CS1181">
        <v>118.30840301513672</v>
      </c>
      <c r="CT1181">
        <v>112.99535369873047</v>
      </c>
      <c r="CU1181">
        <v>106.77091979980469</v>
      </c>
      <c r="CV1181">
        <v>95.514442443847656</v>
      </c>
      <c r="CW1181">
        <v>76.128669738769531</v>
      </c>
      <c r="CX1181">
        <v>40.413501739501953</v>
      </c>
      <c r="CY1181">
        <v>27.673604965209961</v>
      </c>
      <c r="CZ1181">
        <v>26.005916595458984</v>
      </c>
      <c r="DA1181">
        <v>22.68385124206543</v>
      </c>
      <c r="DB1181">
        <v>22.687576293945313</v>
      </c>
      <c r="DC1181">
        <v>7.1955442428588867</v>
      </c>
      <c r="DD1181">
        <v>8.1325454711914062</v>
      </c>
      <c r="DE1181">
        <v>5.5412240028381348</v>
      </c>
      <c r="DF1181">
        <v>5.2663359642028809</v>
      </c>
      <c r="DG1181">
        <v>3.3226242065429687</v>
      </c>
      <c r="DH1181">
        <v>4.2972655296325684</v>
      </c>
      <c r="DI1181">
        <v>3.7348310947418213</v>
      </c>
      <c r="DJ1181">
        <v>4.3914241790771484</v>
      </c>
      <c r="DK1181">
        <v>2.9309558868408203</v>
      </c>
      <c r="DL1181">
        <v>3.139235258102417</v>
      </c>
      <c r="DM1181">
        <v>7.9201436042785645</v>
      </c>
      <c r="DN1181">
        <v>8.4786834716796875</v>
      </c>
      <c r="DO1181">
        <v>46.964298248291016</v>
      </c>
      <c r="DP1181">
        <v>116.44179534912109</v>
      </c>
      <c r="DQ1181">
        <v>131.83639526367188</v>
      </c>
      <c r="DR1181">
        <v>125.96137237548828</v>
      </c>
      <c r="DS1181">
        <v>119.01028442382812</v>
      </c>
      <c r="DT1181">
        <v>107.74616241455078</v>
      </c>
      <c r="DU1181">
        <v>92.6842041015625</v>
      </c>
      <c r="DV1181">
        <v>50.621608734130859</v>
      </c>
      <c r="DW1181">
        <v>37.00689697265625</v>
      </c>
      <c r="DX1181">
        <v>34.951698303222656</v>
      </c>
      <c r="DY1181">
        <v>31.423772811889648</v>
      </c>
      <c r="DZ1181">
        <v>30.822381973266602</v>
      </c>
      <c r="EA1181">
        <v>12.68605899810791</v>
      </c>
      <c r="EB1181">
        <v>13.285619735717773</v>
      </c>
      <c r="EC1181">
        <v>10.186138153076172</v>
      </c>
      <c r="ED1181">
        <v>9.7203330993652344</v>
      </c>
      <c r="EE1181">
        <v>8.0703716278076172</v>
      </c>
      <c r="EF1181">
        <v>9.5936613082885742</v>
      </c>
      <c r="EG1181">
        <v>9.5467739105224609</v>
      </c>
      <c r="EH1181">
        <v>10.185380935668945</v>
      </c>
      <c r="EI1181">
        <v>9.8797616958618164</v>
      </c>
      <c r="EJ1181">
        <v>10.818055152893066</v>
      </c>
      <c r="EK1181">
        <v>16.470846176147461</v>
      </c>
      <c r="EL1181">
        <v>16.77318000793457</v>
      </c>
      <c r="EM1181">
        <v>58.393997192382813</v>
      </c>
      <c r="EN1181">
        <v>132.97540283203125</v>
      </c>
      <c r="EO1181">
        <v>151.36866760253906</v>
      </c>
      <c r="EP1181">
        <v>144.6822509765625</v>
      </c>
      <c r="EQ1181">
        <v>136.68197631835937</v>
      </c>
      <c r="ER1181">
        <v>125.40682220458984</v>
      </c>
      <c r="ES1181">
        <v>116.58776092529297</v>
      </c>
      <c r="ET1181">
        <v>65.360496520996094</v>
      </c>
      <c r="EU1181">
        <v>50.482688903808594</v>
      </c>
      <c r="EV1181">
        <v>47.867988586425781</v>
      </c>
      <c r="EW1181">
        <v>44.042827606201172</v>
      </c>
      <c r="EX1181">
        <v>42.567752838134766</v>
      </c>
      <c r="EY1181">
        <v>69.610061645507813</v>
      </c>
      <c r="EZ1181">
        <v>68.145240783691406</v>
      </c>
      <c r="FA1181">
        <v>66.638038635253906</v>
      </c>
      <c r="FB1181">
        <v>65.208732604980469</v>
      </c>
      <c r="FC1181">
        <v>64.406455993652344</v>
      </c>
      <c r="FD1181">
        <v>63.542312622070313</v>
      </c>
      <c r="FE1181">
        <v>62.805881500244141</v>
      </c>
      <c r="FF1181">
        <v>63.019981384277344</v>
      </c>
      <c r="FG1181">
        <v>66.276046752929688</v>
      </c>
      <c r="FH1181">
        <v>71.369636535644531</v>
      </c>
      <c r="FI1181">
        <v>76.403701782226563</v>
      </c>
      <c r="FJ1181">
        <v>81.263786315917969</v>
      </c>
      <c r="FK1181">
        <v>84.815093994140625</v>
      </c>
      <c r="FL1181">
        <v>86.657463073730469</v>
      </c>
      <c r="FM1181">
        <v>87.336921691894531</v>
      </c>
      <c r="FN1181">
        <v>87.770713806152344</v>
      </c>
      <c r="FO1181">
        <v>87.831634521484375</v>
      </c>
      <c r="FP1181">
        <v>87.487228393554687</v>
      </c>
      <c r="FQ1181">
        <v>84.972587585449219</v>
      </c>
      <c r="FR1181">
        <v>83.016136169433594</v>
      </c>
      <c r="FS1181">
        <v>78.999259948730469</v>
      </c>
      <c r="FT1181">
        <v>75.491020202636719</v>
      </c>
      <c r="FU1181">
        <v>72.989631652832031</v>
      </c>
      <c r="FV1181">
        <v>71.049674987792969</v>
      </c>
      <c r="FW1181">
        <v>1</v>
      </c>
    </row>
    <row r="1182" spans="1:179" x14ac:dyDescent="0.2">
      <c r="A1182" t="s">
        <v>241</v>
      </c>
      <c r="B1182" t="s">
        <v>248</v>
      </c>
      <c r="C1182" t="s">
        <v>217</v>
      </c>
      <c r="D1182" t="s">
        <v>39</v>
      </c>
      <c r="E1182">
        <v>2016</v>
      </c>
      <c r="F1182" t="s">
        <v>226</v>
      </c>
      <c r="G1182" t="s">
        <v>10</v>
      </c>
      <c r="H1182">
        <v>721</v>
      </c>
      <c r="K1182">
        <v>492.09673185873305</v>
      </c>
      <c r="L1182">
        <v>485.39248970474387</v>
      </c>
      <c r="M1182">
        <v>475.0085315197353</v>
      </c>
      <c r="N1182">
        <v>480.9765015930239</v>
      </c>
      <c r="O1182">
        <v>484.12361774707551</v>
      </c>
      <c r="P1182">
        <v>507.23520200840153</v>
      </c>
      <c r="Q1182">
        <v>534.9041055969011</v>
      </c>
      <c r="R1182">
        <v>539.71252403514904</v>
      </c>
      <c r="S1182">
        <v>550.36981145834307</v>
      </c>
      <c r="T1182">
        <v>590.04875635720441</v>
      </c>
      <c r="U1182">
        <v>595.35993639143339</v>
      </c>
      <c r="V1182">
        <v>608.92003944810983</v>
      </c>
      <c r="W1182">
        <v>600.57967966365197</v>
      </c>
      <c r="X1182">
        <v>620.47234243959042</v>
      </c>
      <c r="Y1182">
        <v>635.8095048422299</v>
      </c>
      <c r="Z1182">
        <v>619.46580337426292</v>
      </c>
      <c r="AA1182">
        <v>598.6171395514798</v>
      </c>
      <c r="AB1182">
        <v>578.70449196985328</v>
      </c>
      <c r="AC1182">
        <v>594.01441351425501</v>
      </c>
      <c r="AD1182">
        <v>547.79434853075782</v>
      </c>
      <c r="AE1182">
        <v>533.65973462941747</v>
      </c>
      <c r="AF1182">
        <v>517.415358440408</v>
      </c>
      <c r="AG1182">
        <v>510.42571386960975</v>
      </c>
      <c r="AH1182">
        <v>495.00912241421111</v>
      </c>
      <c r="AI1182">
        <v>-5.8191790580749512</v>
      </c>
      <c r="AJ1182">
        <v>-4.166715145111084</v>
      </c>
      <c r="AK1182">
        <v>-5.4356670379638672</v>
      </c>
      <c r="AL1182">
        <v>-5.256493091583252</v>
      </c>
      <c r="AM1182">
        <v>-7.7539992332458496</v>
      </c>
      <c r="AN1182">
        <v>-8.0955190658569336</v>
      </c>
      <c r="AO1182">
        <v>-9.8042392730712891</v>
      </c>
      <c r="AP1182">
        <v>-9.1466360092163086</v>
      </c>
      <c r="AQ1182">
        <v>-13.162562370300293</v>
      </c>
      <c r="AR1182">
        <v>-14.638904571533203</v>
      </c>
      <c r="AS1182">
        <v>-12.147364616394043</v>
      </c>
      <c r="AT1182">
        <v>-11.036238670349121</v>
      </c>
      <c r="AU1182">
        <v>17.913888931274414</v>
      </c>
      <c r="AV1182">
        <v>71.450523376464844</v>
      </c>
      <c r="AW1182">
        <v>79.035491943359375</v>
      </c>
      <c r="AX1182">
        <v>75.378273010253906</v>
      </c>
      <c r="AY1182">
        <v>71.255393981933594</v>
      </c>
      <c r="AZ1182">
        <v>60.705886840820313</v>
      </c>
      <c r="BA1182">
        <v>32.268207550048828</v>
      </c>
      <c r="BB1182">
        <v>13.768689155578613</v>
      </c>
      <c r="BC1182">
        <v>3.8799047470092773</v>
      </c>
      <c r="BD1182">
        <v>3.2318544387817383</v>
      </c>
      <c r="BE1182">
        <v>0.60055065155029297</v>
      </c>
      <c r="BF1182">
        <v>2.0368819236755371</v>
      </c>
      <c r="BG1182">
        <v>-0.49932113289833069</v>
      </c>
      <c r="BH1182">
        <v>0.82619118690490723</v>
      </c>
      <c r="BI1182">
        <v>-0.93512541055679321</v>
      </c>
      <c r="BJ1182">
        <v>-0.94093513488769531</v>
      </c>
      <c r="BK1182">
        <v>-3.1538217067718506</v>
      </c>
      <c r="BL1182">
        <v>-2.9637458324432373</v>
      </c>
      <c r="BM1182">
        <v>-4.1729435920715332</v>
      </c>
      <c r="BN1182">
        <v>-3.5327672958374023</v>
      </c>
      <c r="BO1182">
        <v>-6.4297385215759277</v>
      </c>
      <c r="BP1182">
        <v>-7.198758602142334</v>
      </c>
      <c r="BQ1182">
        <v>-3.8624348640441895</v>
      </c>
      <c r="BR1182">
        <v>-2.9995536804199219</v>
      </c>
      <c r="BS1182">
        <v>28.988330841064453</v>
      </c>
      <c r="BT1182">
        <v>87.470245361328125</v>
      </c>
      <c r="BU1182">
        <v>97.960662841796875</v>
      </c>
      <c r="BV1182">
        <v>93.517265319824219</v>
      </c>
      <c r="BW1182">
        <v>88.377822875976563</v>
      </c>
      <c r="BX1182">
        <v>77.817619323730469</v>
      </c>
      <c r="BY1182">
        <v>55.428798675537109</v>
      </c>
      <c r="BZ1182">
        <v>28.049461364746094</v>
      </c>
      <c r="CA1182">
        <v>16.93684196472168</v>
      </c>
      <c r="CB1182">
        <v>15.746679306030273</v>
      </c>
      <c r="CC1182">
        <v>12.82738208770752</v>
      </c>
      <c r="CD1182">
        <v>13.417181968688965</v>
      </c>
      <c r="CE1182">
        <v>3.1851963996887207</v>
      </c>
      <c r="CF1182">
        <v>4.2842626571655273</v>
      </c>
      <c r="CG1182">
        <v>2.1819357872009277</v>
      </c>
      <c r="CH1182">
        <v>2.0480070114135742</v>
      </c>
      <c r="CI1182">
        <v>3.2247189432382584E-2</v>
      </c>
      <c r="CJ1182">
        <v>0.59050458669662476</v>
      </c>
      <c r="CK1182">
        <v>-0.27272480726242065</v>
      </c>
      <c r="CL1182">
        <v>0.35538122057914734</v>
      </c>
      <c r="CM1182">
        <v>-1.7666057348251343</v>
      </c>
      <c r="CN1182">
        <v>-2.0457360744476318</v>
      </c>
      <c r="CO1182">
        <v>1.8756822347640991</v>
      </c>
      <c r="CP1182">
        <v>2.5666301250457764</v>
      </c>
      <c r="CQ1182">
        <v>36.658458709716797</v>
      </c>
      <c r="CR1182">
        <v>98.565452575683594</v>
      </c>
      <c r="CS1182">
        <v>111.06817626953125</v>
      </c>
      <c r="CT1182">
        <v>106.08027648925781</v>
      </c>
      <c r="CU1182">
        <v>100.23676300048828</v>
      </c>
      <c r="CV1182">
        <v>89.669151306152344</v>
      </c>
      <c r="CW1182">
        <v>71.469757080078125</v>
      </c>
      <c r="CX1182">
        <v>37.940280914306641</v>
      </c>
      <c r="CY1182">
        <v>25.980037689208984</v>
      </c>
      <c r="CZ1182">
        <v>24.414409637451172</v>
      </c>
      <c r="DA1182">
        <v>21.295646667480469</v>
      </c>
      <c r="DB1182">
        <v>21.299142837524414</v>
      </c>
      <c r="DC1182">
        <v>6.8697137832641602</v>
      </c>
      <c r="DD1182">
        <v>7.7423343658447266</v>
      </c>
      <c r="DE1182">
        <v>5.2989969253540039</v>
      </c>
      <c r="DF1182">
        <v>5.036949634552002</v>
      </c>
      <c r="DG1182">
        <v>3.2183160781860352</v>
      </c>
      <c r="DH1182">
        <v>4.1447548866271973</v>
      </c>
      <c r="DI1182">
        <v>3.6274936199188232</v>
      </c>
      <c r="DJ1182">
        <v>4.2435297966003418</v>
      </c>
      <c r="DK1182">
        <v>2.8965272903442383</v>
      </c>
      <c r="DL1182">
        <v>3.1072864532470703</v>
      </c>
      <c r="DM1182">
        <v>7.6137995719909668</v>
      </c>
      <c r="DN1182">
        <v>8.1328134536743164</v>
      </c>
      <c r="DO1182">
        <v>44.328582763671875</v>
      </c>
      <c r="DP1182">
        <v>109.66065979003906</v>
      </c>
      <c r="DQ1182">
        <v>124.17568969726562</v>
      </c>
      <c r="DR1182">
        <v>118.64328765869141</v>
      </c>
      <c r="DS1182">
        <v>112.095703125</v>
      </c>
      <c r="DT1182">
        <v>101.52069091796875</v>
      </c>
      <c r="DU1182">
        <v>87.510711669921875</v>
      </c>
      <c r="DV1182">
        <v>47.831100463867188</v>
      </c>
      <c r="DW1182">
        <v>35.023231506347656</v>
      </c>
      <c r="DX1182">
        <v>33.082138061523438</v>
      </c>
      <c r="DY1182">
        <v>29.763914108276367</v>
      </c>
      <c r="DZ1182">
        <v>29.18110466003418</v>
      </c>
      <c r="EA1182">
        <v>12.189572334289551</v>
      </c>
      <c r="EB1182">
        <v>12.735240936279297</v>
      </c>
      <c r="EC1182">
        <v>9.7995386123657227</v>
      </c>
      <c r="ED1182">
        <v>9.3525075912475586</v>
      </c>
      <c r="EE1182">
        <v>7.8184933662414551</v>
      </c>
      <c r="EF1182">
        <v>9.2765283584594727</v>
      </c>
      <c r="EG1182">
        <v>9.2587900161743164</v>
      </c>
      <c r="EH1182">
        <v>9.8573989868164062</v>
      </c>
      <c r="EI1182">
        <v>9.6293506622314453</v>
      </c>
      <c r="EJ1182">
        <v>10.547432899475098</v>
      </c>
      <c r="EK1182">
        <v>15.89872932434082</v>
      </c>
      <c r="EL1182">
        <v>16.169498443603516</v>
      </c>
      <c r="EM1182">
        <v>55.403026580810547</v>
      </c>
      <c r="EN1182">
        <v>125.68037414550781</v>
      </c>
      <c r="EO1182">
        <v>143.10086059570312</v>
      </c>
      <c r="EP1182">
        <v>136.78227233886719</v>
      </c>
      <c r="EQ1182">
        <v>129.21812438964844</v>
      </c>
      <c r="ER1182">
        <v>118.63242340087891</v>
      </c>
      <c r="ES1182">
        <v>110.67129516601562</v>
      </c>
      <c r="ET1182">
        <v>62.111869812011719</v>
      </c>
      <c r="EU1182">
        <v>48.080169677734375</v>
      </c>
      <c r="EV1182">
        <v>45.596965789794922</v>
      </c>
      <c r="EW1182">
        <v>41.990745544433594</v>
      </c>
      <c r="EX1182">
        <v>40.561405181884766</v>
      </c>
      <c r="EY1182">
        <v>69.610069274902344</v>
      </c>
      <c r="EZ1182">
        <v>68.145240783691406</v>
      </c>
      <c r="FA1182">
        <v>66.638038635253906</v>
      </c>
      <c r="FB1182">
        <v>65.208732604980469</v>
      </c>
      <c r="FC1182">
        <v>64.406455993652344</v>
      </c>
      <c r="FD1182">
        <v>63.542316436767578</v>
      </c>
      <c r="FE1182">
        <v>62.805885314941406</v>
      </c>
      <c r="FF1182">
        <v>63.019981384277344</v>
      </c>
      <c r="FG1182">
        <v>66.276046752929688</v>
      </c>
      <c r="FH1182">
        <v>71.36962890625</v>
      </c>
      <c r="FI1182">
        <v>76.403701782226563</v>
      </c>
      <c r="FJ1182">
        <v>81.263786315917969</v>
      </c>
      <c r="FK1182">
        <v>84.815093994140625</v>
      </c>
      <c r="FL1182">
        <v>86.657463073730469</v>
      </c>
      <c r="FM1182">
        <v>87.336921691894531</v>
      </c>
      <c r="FN1182">
        <v>87.770713806152344</v>
      </c>
      <c r="FO1182">
        <v>87.831626892089844</v>
      </c>
      <c r="FP1182">
        <v>87.487236022949219</v>
      </c>
      <c r="FQ1182">
        <v>84.972587585449219</v>
      </c>
      <c r="FR1182">
        <v>83.016136169433594</v>
      </c>
      <c r="FS1182">
        <v>78.999259948730469</v>
      </c>
      <c r="FT1182">
        <v>75.49102783203125</v>
      </c>
      <c r="FU1182">
        <v>72.989631652832031</v>
      </c>
      <c r="FV1182">
        <v>71.049674987792969</v>
      </c>
      <c r="FW1182">
        <v>1</v>
      </c>
    </row>
    <row r="1183" spans="1:179" x14ac:dyDescent="0.2">
      <c r="A1183" t="s">
        <v>241</v>
      </c>
      <c r="B1183" t="s">
        <v>248</v>
      </c>
      <c r="C1183" t="s">
        <v>217</v>
      </c>
      <c r="D1183" t="s">
        <v>39</v>
      </c>
      <c r="E1183" t="s">
        <v>250</v>
      </c>
      <c r="F1183" t="s">
        <v>226</v>
      </c>
      <c r="G1183" t="s">
        <v>10</v>
      </c>
      <c r="H1183">
        <v>707</v>
      </c>
      <c r="K1183">
        <v>482.54144888252802</v>
      </c>
      <c r="L1183">
        <v>475.96738653912854</v>
      </c>
      <c r="M1183">
        <v>465.78505862880559</v>
      </c>
      <c r="N1183">
        <v>471.63714617356032</v>
      </c>
      <c r="O1183">
        <v>474.7231527855032</v>
      </c>
      <c r="P1183">
        <v>497.38596802514348</v>
      </c>
      <c r="Q1183">
        <v>524.51761078986749</v>
      </c>
      <c r="R1183">
        <v>529.23266111963653</v>
      </c>
      <c r="S1183">
        <v>539.68301033855425</v>
      </c>
      <c r="T1183">
        <v>578.59148994103668</v>
      </c>
      <c r="U1183">
        <v>583.79953969698317</v>
      </c>
      <c r="V1183">
        <v>597.0963390872439</v>
      </c>
      <c r="W1183">
        <v>588.91792806176852</v>
      </c>
      <c r="X1183">
        <v>608.4243255833054</v>
      </c>
      <c r="Y1183">
        <v>623.46367950944637</v>
      </c>
      <c r="Z1183">
        <v>607.43733155553434</v>
      </c>
      <c r="AA1183">
        <v>586.99349596168122</v>
      </c>
      <c r="AB1183">
        <v>567.46750147878163</v>
      </c>
      <c r="AC1183">
        <v>582.4801462189406</v>
      </c>
      <c r="AD1183">
        <v>537.15755718382445</v>
      </c>
      <c r="AE1183">
        <v>523.29740193969849</v>
      </c>
      <c r="AF1183">
        <v>507.36845094192796</v>
      </c>
      <c r="AG1183">
        <v>500.51452793759142</v>
      </c>
      <c r="AH1183">
        <v>485.39728754017113</v>
      </c>
      <c r="AI1183">
        <v>-5.7931785583496094</v>
      </c>
      <c r="AJ1183">
        <v>-4.1674542427062988</v>
      </c>
      <c r="AK1183">
        <v>-5.403714656829834</v>
      </c>
      <c r="AL1183">
        <v>-5.2249951362609863</v>
      </c>
      <c r="AM1183">
        <v>-7.6786599159240723</v>
      </c>
      <c r="AN1183">
        <v>-8.0222415924072266</v>
      </c>
      <c r="AO1183">
        <v>-9.7059516906738281</v>
      </c>
      <c r="AP1183">
        <v>-9.0608320236206055</v>
      </c>
      <c r="AQ1183">
        <v>-13.01707649230957</v>
      </c>
      <c r="AR1183">
        <v>-14.476318359375</v>
      </c>
      <c r="AS1183">
        <v>-12.046972274780273</v>
      </c>
      <c r="AT1183">
        <v>-10.953363418579102</v>
      </c>
      <c r="AU1183">
        <v>17.384952545166016</v>
      </c>
      <c r="AV1183">
        <v>69.801177978515625</v>
      </c>
      <c r="AW1183">
        <v>77.19134521484375</v>
      </c>
      <c r="AX1183">
        <v>73.618003845214844</v>
      </c>
      <c r="AY1183">
        <v>69.591796875</v>
      </c>
      <c r="AZ1183">
        <v>59.247310638427734</v>
      </c>
      <c r="BA1183">
        <v>31.262908935546875</v>
      </c>
      <c r="BB1183">
        <v>13.26780891418457</v>
      </c>
      <c r="BC1183">
        <v>3.591055154800415</v>
      </c>
      <c r="BD1183">
        <v>2.9644515514373779</v>
      </c>
      <c r="BE1183">
        <v>0.3889508843421936</v>
      </c>
      <c r="BF1183">
        <v>1.8112349510192871</v>
      </c>
      <c r="BG1183">
        <v>-0.52522236108779907</v>
      </c>
      <c r="BH1183">
        <v>0.77673971652984619</v>
      </c>
      <c r="BI1183">
        <v>-0.94708198308944702</v>
      </c>
      <c r="BJ1183">
        <v>-0.95154118537902832</v>
      </c>
      <c r="BK1183">
        <v>-3.1233632564544678</v>
      </c>
      <c r="BL1183">
        <v>-2.940535306930542</v>
      </c>
      <c r="BM1183">
        <v>-4.1295962333679199</v>
      </c>
      <c r="BN1183">
        <v>-3.5017340183258057</v>
      </c>
      <c r="BO1183">
        <v>-6.3499407768249512</v>
      </c>
      <c r="BP1183">
        <v>-7.1087613105773926</v>
      </c>
      <c r="BQ1183">
        <v>-3.8428733348846436</v>
      </c>
      <c r="BR1183">
        <v>-2.9950861930847168</v>
      </c>
      <c r="BS1183">
        <v>28.351348876953125</v>
      </c>
      <c r="BT1183">
        <v>85.664596557617188</v>
      </c>
      <c r="BU1183">
        <v>95.931877136230469</v>
      </c>
      <c r="BV1183">
        <v>91.580024719238281</v>
      </c>
      <c r="BW1183">
        <v>86.547172546386719</v>
      </c>
      <c r="BX1183">
        <v>76.192100524902344</v>
      </c>
      <c r="BY1183">
        <v>54.197536468505859</v>
      </c>
      <c r="BZ1183">
        <v>27.40925407409668</v>
      </c>
      <c r="CA1183">
        <v>16.520605087280273</v>
      </c>
      <c r="CB1183">
        <v>15.357177734375</v>
      </c>
      <c r="CC1183">
        <v>12.496492385864258</v>
      </c>
      <c r="CD1183">
        <v>13.08050537109375</v>
      </c>
      <c r="CE1183">
        <v>3.1233479976654053</v>
      </c>
      <c r="CF1183">
        <v>4.2010736465454102</v>
      </c>
      <c r="CG1183">
        <v>2.1395683288574219</v>
      </c>
      <c r="CH1183">
        <v>2.0082402229309082</v>
      </c>
      <c r="CI1183">
        <v>3.1621068716049194E-2</v>
      </c>
      <c r="CJ1183">
        <v>0.57903850078582764</v>
      </c>
      <c r="CK1183">
        <v>-0.26742926239967346</v>
      </c>
      <c r="CL1183">
        <v>0.3484804630279541</v>
      </c>
      <c r="CM1183">
        <v>-1.7323029041290283</v>
      </c>
      <c r="CN1183">
        <v>-2.0060133934020996</v>
      </c>
      <c r="CO1183">
        <v>1.8392609357833862</v>
      </c>
      <c r="CP1183">
        <v>2.5167922973632813</v>
      </c>
      <c r="CQ1183">
        <v>35.946640014648438</v>
      </c>
      <c r="CR1183">
        <v>96.651557922363281</v>
      </c>
      <c r="CS1183">
        <v>108.91151428222656</v>
      </c>
      <c r="CT1183">
        <v>104.02046203613281</v>
      </c>
      <c r="CU1183">
        <v>98.290412902832031</v>
      </c>
      <c r="CV1183">
        <v>87.928001403808594</v>
      </c>
      <c r="CW1183">
        <v>70.081993103027344</v>
      </c>
      <c r="CX1183">
        <v>37.203575134277344</v>
      </c>
      <c r="CY1183">
        <v>25.475570678710937</v>
      </c>
      <c r="CZ1183">
        <v>23.940341949462891</v>
      </c>
      <c r="DA1183">
        <v>20.882139205932617</v>
      </c>
      <c r="DB1183">
        <v>20.885566711425781</v>
      </c>
      <c r="DC1183">
        <v>6.7719182968139648</v>
      </c>
      <c r="DD1183">
        <v>7.6254072189331055</v>
      </c>
      <c r="DE1183">
        <v>5.2262187004089355</v>
      </c>
      <c r="DF1183">
        <v>4.9680213928222656</v>
      </c>
      <c r="DG1183">
        <v>3.1866054534912109</v>
      </c>
      <c r="DH1183">
        <v>4.0986123085021973</v>
      </c>
      <c r="DI1183">
        <v>3.5947375297546387</v>
      </c>
      <c r="DJ1183">
        <v>4.198695182800293</v>
      </c>
      <c r="DK1183">
        <v>2.8853347301483154</v>
      </c>
      <c r="DL1183">
        <v>3.0967345237731934</v>
      </c>
      <c r="DM1183">
        <v>7.521395206451416</v>
      </c>
      <c r="DN1183">
        <v>8.0286712646484375</v>
      </c>
      <c r="DO1183">
        <v>43.541934967041016</v>
      </c>
      <c r="DP1183">
        <v>107.63851928710937</v>
      </c>
      <c r="DQ1183">
        <v>121.89114379882812</v>
      </c>
      <c r="DR1183">
        <v>116.46090698242187</v>
      </c>
      <c r="DS1183">
        <v>110.03365325927734</v>
      </c>
      <c r="DT1183">
        <v>99.663909912109375</v>
      </c>
      <c r="DU1183">
        <v>85.966445922851563</v>
      </c>
      <c r="DV1183">
        <v>46.997898101806641</v>
      </c>
      <c r="DW1183">
        <v>34.430538177490234</v>
      </c>
      <c r="DX1183">
        <v>32.523506164550781</v>
      </c>
      <c r="DY1183">
        <v>29.267786026000977</v>
      </c>
      <c r="DZ1183">
        <v>28.690629959106445</v>
      </c>
      <c r="EA1183">
        <v>12.039874076843262</v>
      </c>
      <c r="EB1183">
        <v>12.569601058959961</v>
      </c>
      <c r="EC1183">
        <v>9.6828508377075195</v>
      </c>
      <c r="ED1183">
        <v>9.2414751052856445</v>
      </c>
      <c r="EE1183">
        <v>7.7419018745422363</v>
      </c>
      <c r="EF1183">
        <v>9.1803178787231445</v>
      </c>
      <c r="EG1183">
        <v>9.1710929870605469</v>
      </c>
      <c r="EH1183">
        <v>9.7577934265136719</v>
      </c>
      <c r="EI1183">
        <v>9.5524702072143555</v>
      </c>
      <c r="EJ1183">
        <v>10.464291572570801</v>
      </c>
      <c r="EK1183">
        <v>15.725494384765625</v>
      </c>
      <c r="EL1183">
        <v>15.986948013305664</v>
      </c>
      <c r="EM1183">
        <v>54.508331298828125</v>
      </c>
      <c r="EN1183">
        <v>123.50193786621094</v>
      </c>
      <c r="EO1183">
        <v>140.63166809082031</v>
      </c>
      <c r="EP1183">
        <v>134.42292785644531</v>
      </c>
      <c r="EQ1183">
        <v>126.98902893066406</v>
      </c>
      <c r="ER1183">
        <v>116.60869598388672</v>
      </c>
      <c r="ES1183">
        <v>108.90107727050781</v>
      </c>
      <c r="ET1183">
        <v>61.139339447021484</v>
      </c>
      <c r="EU1183">
        <v>47.360084533691406</v>
      </c>
      <c r="EV1183">
        <v>44.916233062744141</v>
      </c>
      <c r="EW1183">
        <v>41.375328063964844</v>
      </c>
      <c r="EX1183">
        <v>39.95989990234375</v>
      </c>
      <c r="EY1183">
        <v>69.610061645507813</v>
      </c>
      <c r="EZ1183">
        <v>68.145240783691406</v>
      </c>
      <c r="FA1183">
        <v>66.638038635253906</v>
      </c>
      <c r="FB1183">
        <v>65.208732604980469</v>
      </c>
      <c r="FC1183">
        <v>64.406455993652344</v>
      </c>
      <c r="FD1183">
        <v>63.542312622070313</v>
      </c>
      <c r="FE1183">
        <v>62.805881500244141</v>
      </c>
      <c r="FF1183">
        <v>63.019977569580078</v>
      </c>
      <c r="FG1183">
        <v>66.276046752929688</v>
      </c>
      <c r="FH1183">
        <v>71.369636535644531</v>
      </c>
      <c r="FI1183">
        <v>76.403701782226563</v>
      </c>
      <c r="FJ1183">
        <v>81.263786315917969</v>
      </c>
      <c r="FK1183">
        <v>84.815093994140625</v>
      </c>
      <c r="FL1183">
        <v>86.657463073730469</v>
      </c>
      <c r="FM1183">
        <v>87.336921691894531</v>
      </c>
      <c r="FN1183">
        <v>87.770713806152344</v>
      </c>
      <c r="FO1183">
        <v>87.831634521484375</v>
      </c>
      <c r="FP1183">
        <v>87.487228393554687</v>
      </c>
      <c r="FQ1183">
        <v>84.972587585449219</v>
      </c>
      <c r="FR1183">
        <v>83.016136169433594</v>
      </c>
      <c r="FS1183">
        <v>78.999259948730469</v>
      </c>
      <c r="FT1183">
        <v>75.491020202636719</v>
      </c>
      <c r="FU1183">
        <v>72.989631652832031</v>
      </c>
      <c r="FV1183">
        <v>71.049674987792969</v>
      </c>
      <c r="FW1183">
        <v>1</v>
      </c>
    </row>
    <row r="1184" spans="1:179" x14ac:dyDescent="0.2">
      <c r="A1184" t="s">
        <v>241</v>
      </c>
      <c r="B1184" t="s">
        <v>248</v>
      </c>
      <c r="C1184" t="s">
        <v>217</v>
      </c>
      <c r="D1184" t="s">
        <v>40</v>
      </c>
      <c r="E1184">
        <v>2015</v>
      </c>
      <c r="F1184" t="s">
        <v>226</v>
      </c>
      <c r="G1184" t="s">
        <v>10</v>
      </c>
      <c r="H1184">
        <v>769</v>
      </c>
      <c r="K1184">
        <v>537.46658691863297</v>
      </c>
      <c r="L1184">
        <v>530.9004474844686</v>
      </c>
      <c r="M1184">
        <v>523.91602770981399</v>
      </c>
      <c r="N1184">
        <v>527.24552963801955</v>
      </c>
      <c r="O1184">
        <v>531.92985865117657</v>
      </c>
      <c r="P1184">
        <v>551.42483924263388</v>
      </c>
      <c r="Q1184">
        <v>584.54901670991774</v>
      </c>
      <c r="R1184">
        <v>600.93960365716907</v>
      </c>
      <c r="S1184">
        <v>617.85424358792977</v>
      </c>
      <c r="T1184">
        <v>641.46593037995694</v>
      </c>
      <c r="U1184">
        <v>658.40752994616889</v>
      </c>
      <c r="V1184">
        <v>663.15481652467929</v>
      </c>
      <c r="W1184">
        <v>669.86593648352471</v>
      </c>
      <c r="X1184">
        <v>672.2883653730164</v>
      </c>
      <c r="Y1184">
        <v>673.88985595540748</v>
      </c>
      <c r="Z1184">
        <v>663.17211654524408</v>
      </c>
      <c r="AA1184">
        <v>656.62289952356787</v>
      </c>
      <c r="AB1184">
        <v>648.70395190609952</v>
      </c>
      <c r="AC1184">
        <v>626.77534531404081</v>
      </c>
      <c r="AD1184">
        <v>617.46817551176377</v>
      </c>
      <c r="AE1184">
        <v>612.95504073201175</v>
      </c>
      <c r="AF1184">
        <v>600.70976553481705</v>
      </c>
      <c r="AG1184">
        <v>580.1192942039221</v>
      </c>
      <c r="AH1184">
        <v>553.86184893489497</v>
      </c>
      <c r="AI1184">
        <v>-6.0139017105102539</v>
      </c>
      <c r="AJ1184">
        <v>-4.7203617095947266</v>
      </c>
      <c r="AK1184">
        <v>-5.6554093360900879</v>
      </c>
      <c r="AL1184">
        <v>-5.5206289291381836</v>
      </c>
      <c r="AM1184">
        <v>-7.5091075897216797</v>
      </c>
      <c r="AN1184">
        <v>-7.5487980842590332</v>
      </c>
      <c r="AO1184">
        <v>-7.7645292282104492</v>
      </c>
      <c r="AP1184">
        <v>-6.4798002243041992</v>
      </c>
      <c r="AQ1184">
        <v>-8.9916677474975586</v>
      </c>
      <c r="AR1184">
        <v>-7.705963134765625</v>
      </c>
      <c r="AS1184">
        <v>-4.9039878845214844</v>
      </c>
      <c r="AT1184">
        <v>-4.8676338195800781</v>
      </c>
      <c r="AU1184">
        <v>24.284341812133789</v>
      </c>
      <c r="AV1184">
        <v>70.212013244628906</v>
      </c>
      <c r="AW1184">
        <v>72.434028625488281</v>
      </c>
      <c r="AX1184">
        <v>71.806396484375</v>
      </c>
      <c r="AY1184">
        <v>70.421051025390625</v>
      </c>
      <c r="AZ1184">
        <v>61.04608154296875</v>
      </c>
      <c r="BA1184">
        <v>28.405719757080078</v>
      </c>
      <c r="BB1184">
        <v>15.499875068664551</v>
      </c>
      <c r="BC1184">
        <v>7.1669712066650391</v>
      </c>
      <c r="BD1184">
        <v>7.9437074661254883</v>
      </c>
      <c r="BE1184">
        <v>5.3011937141418457</v>
      </c>
      <c r="BF1184">
        <v>5.5879440307617187</v>
      </c>
      <c r="BG1184">
        <v>-0.79704344272613525</v>
      </c>
      <c r="BH1184">
        <v>0.12611576914787292</v>
      </c>
      <c r="BI1184">
        <v>-1.0434184074401855</v>
      </c>
      <c r="BJ1184">
        <v>-1.290460467338562</v>
      </c>
      <c r="BK1184">
        <v>-3.0635297298431396</v>
      </c>
      <c r="BL1184">
        <v>-2.8289859294891357</v>
      </c>
      <c r="BM1184">
        <v>-2.6134991645812988</v>
      </c>
      <c r="BN1184">
        <v>-1.2296490669250488</v>
      </c>
      <c r="BO1184">
        <v>-2.6700465679168701</v>
      </c>
      <c r="BP1184">
        <v>-1.3081338405609131</v>
      </c>
      <c r="BQ1184">
        <v>3.3468418121337891</v>
      </c>
      <c r="BR1184">
        <v>3.3996551036834717</v>
      </c>
      <c r="BS1184">
        <v>37.123134613037109</v>
      </c>
      <c r="BT1184">
        <v>86.424690246582031</v>
      </c>
      <c r="BU1184">
        <v>88.979240417480469</v>
      </c>
      <c r="BV1184">
        <v>88.3067626953125</v>
      </c>
      <c r="BW1184">
        <v>87.478797912597656</v>
      </c>
      <c r="BX1184">
        <v>78.575752258300781</v>
      </c>
      <c r="BY1184">
        <v>41.006706237792969</v>
      </c>
      <c r="BZ1184">
        <v>27.994802474975586</v>
      </c>
      <c r="CA1184">
        <v>19.320219039916992</v>
      </c>
      <c r="CB1184">
        <v>20.3392333984375</v>
      </c>
      <c r="CC1184">
        <v>17.021335601806641</v>
      </c>
      <c r="CD1184">
        <v>17.236997604370117</v>
      </c>
      <c r="CE1184">
        <v>2.8161368370056152</v>
      </c>
      <c r="CF1184">
        <v>3.4827713966369629</v>
      </c>
      <c r="CG1184">
        <v>2.1508324146270752</v>
      </c>
      <c r="CH1184">
        <v>1.6393411159515381</v>
      </c>
      <c r="CI1184">
        <v>1.546422578394413E-2</v>
      </c>
      <c r="CJ1184">
        <v>0.43994167447090149</v>
      </c>
      <c r="CK1184">
        <v>0.95408862829208374</v>
      </c>
      <c r="CL1184">
        <v>2.4065895080566406</v>
      </c>
      <c r="CM1184">
        <v>1.7082893848419189</v>
      </c>
      <c r="CN1184">
        <v>3.122983455657959</v>
      </c>
      <c r="CO1184">
        <v>9.0613412857055664</v>
      </c>
      <c r="CP1184">
        <v>9.125554084777832</v>
      </c>
      <c r="CQ1184">
        <v>46.015243530273438</v>
      </c>
      <c r="CR1184">
        <v>97.653541564941406</v>
      </c>
      <c r="CS1184">
        <v>100.43840789794922</v>
      </c>
      <c r="CT1184">
        <v>99.734870910644531</v>
      </c>
      <c r="CU1184">
        <v>99.292938232421875</v>
      </c>
      <c r="CV1184">
        <v>90.716751098632812</v>
      </c>
      <c r="CW1184">
        <v>49.734111785888672</v>
      </c>
      <c r="CX1184">
        <v>36.648750305175781</v>
      </c>
      <c r="CY1184">
        <v>27.737522125244141</v>
      </c>
      <c r="CZ1184">
        <v>28.924337387084961</v>
      </c>
      <c r="DA1184">
        <v>25.138669967651367</v>
      </c>
      <c r="DB1184">
        <v>25.305097579956055</v>
      </c>
      <c r="DC1184">
        <v>6.4293169975280762</v>
      </c>
      <c r="DD1184">
        <v>6.8394269943237305</v>
      </c>
      <c r="DE1184">
        <v>5.3450832366943359</v>
      </c>
      <c r="DF1184">
        <v>4.5691428184509277</v>
      </c>
      <c r="DG1184">
        <v>3.0944581031799316</v>
      </c>
      <c r="DH1184">
        <v>3.7088692188262939</v>
      </c>
      <c r="DI1184">
        <v>4.5216765403747559</v>
      </c>
      <c r="DJ1184">
        <v>6.0428280830383301</v>
      </c>
      <c r="DK1184">
        <v>6.0866250991821289</v>
      </c>
      <c r="DL1184">
        <v>7.554100513458252</v>
      </c>
      <c r="DM1184">
        <v>14.775840759277344</v>
      </c>
      <c r="DN1184">
        <v>14.851452827453613</v>
      </c>
      <c r="DO1184">
        <v>54.9073486328125</v>
      </c>
      <c r="DP1184">
        <v>108.88239288330078</v>
      </c>
      <c r="DQ1184">
        <v>111.89756774902344</v>
      </c>
      <c r="DR1184">
        <v>111.16297149658203</v>
      </c>
      <c r="DS1184">
        <v>111.10708618164062</v>
      </c>
      <c r="DT1184">
        <v>102.85774993896484</v>
      </c>
      <c r="DU1184">
        <v>58.461517333984375</v>
      </c>
      <c r="DV1184">
        <v>45.302700042724609</v>
      </c>
      <c r="DW1184">
        <v>36.154827117919922</v>
      </c>
      <c r="DX1184">
        <v>37.509441375732422</v>
      </c>
      <c r="DY1184">
        <v>33.256004333496094</v>
      </c>
      <c r="DZ1184">
        <v>33.373195648193359</v>
      </c>
      <c r="EA1184">
        <v>11.646175384521484</v>
      </c>
      <c r="EB1184">
        <v>11.685904502868652</v>
      </c>
      <c r="EC1184">
        <v>9.9570741653442383</v>
      </c>
      <c r="ED1184">
        <v>8.7993106842041016</v>
      </c>
      <c r="EE1184">
        <v>7.5400362014770508</v>
      </c>
      <c r="EF1184">
        <v>8.4286813735961914</v>
      </c>
      <c r="EG1184">
        <v>9.6727066040039062</v>
      </c>
      <c r="EH1184">
        <v>11.29297924041748</v>
      </c>
      <c r="EI1184">
        <v>12.408246994018555</v>
      </c>
      <c r="EJ1184">
        <v>13.951930046081543</v>
      </c>
      <c r="EK1184">
        <v>23.026670455932617</v>
      </c>
      <c r="EL1184">
        <v>23.118741989135742</v>
      </c>
      <c r="EM1184">
        <v>67.746139526367188</v>
      </c>
      <c r="EN1184">
        <v>125.09506988525391</v>
      </c>
      <c r="EO1184">
        <v>128.44277954101562</v>
      </c>
      <c r="EP1184">
        <v>127.66333770751953</v>
      </c>
      <c r="EQ1184">
        <v>128.16482543945312</v>
      </c>
      <c r="ER1184">
        <v>120.38742828369141</v>
      </c>
      <c r="ES1184">
        <v>71.0625</v>
      </c>
      <c r="ET1184">
        <v>57.797626495361328</v>
      </c>
      <c r="EU1184">
        <v>48.308074951171875</v>
      </c>
      <c r="EV1184">
        <v>49.90496826171875</v>
      </c>
      <c r="EW1184">
        <v>44.976146697998047</v>
      </c>
      <c r="EX1184">
        <v>45.022251129150391</v>
      </c>
      <c r="EY1184">
        <v>74.660881042480469</v>
      </c>
      <c r="EZ1184">
        <v>73.011550903320313</v>
      </c>
      <c r="FA1184">
        <v>71.660881042480469</v>
      </c>
      <c r="FB1184">
        <v>70.797447204589844</v>
      </c>
      <c r="FC1184">
        <v>69.745407104492188</v>
      </c>
      <c r="FD1184">
        <v>68.769340515136719</v>
      </c>
      <c r="FE1184">
        <v>68.366744995117187</v>
      </c>
      <c r="FF1184">
        <v>68.617950439453125</v>
      </c>
      <c r="FG1184">
        <v>71.875274658203125</v>
      </c>
      <c r="FH1184">
        <v>76.760169982910156</v>
      </c>
      <c r="FI1184">
        <v>81.395408630371094</v>
      </c>
      <c r="FJ1184">
        <v>84.893791198730469</v>
      </c>
      <c r="FK1184">
        <v>87.720207214355469</v>
      </c>
      <c r="FL1184">
        <v>89.842857360839844</v>
      </c>
      <c r="FM1184">
        <v>91.2021484375</v>
      </c>
      <c r="FN1184">
        <v>91.710731506347656</v>
      </c>
      <c r="FO1184">
        <v>91.46087646484375</v>
      </c>
      <c r="FP1184">
        <v>90.486061096191406</v>
      </c>
      <c r="FQ1184">
        <v>89.481704711914063</v>
      </c>
      <c r="FR1184">
        <v>87.193206787109375</v>
      </c>
      <c r="FS1184">
        <v>83.599098205566406</v>
      </c>
      <c r="FT1184">
        <v>79.840385437011719</v>
      </c>
      <c r="FU1184">
        <v>77.454277038574219</v>
      </c>
      <c r="FV1184">
        <v>75.166496276855469</v>
      </c>
      <c r="FW1184">
        <v>1</v>
      </c>
    </row>
    <row r="1185" spans="1:179" x14ac:dyDescent="0.2">
      <c r="A1185" t="s">
        <v>241</v>
      </c>
      <c r="B1185" t="s">
        <v>248</v>
      </c>
      <c r="C1185" t="s">
        <v>217</v>
      </c>
      <c r="D1185" t="s">
        <v>40</v>
      </c>
      <c r="E1185">
        <v>2016</v>
      </c>
      <c r="F1185" t="s">
        <v>226</v>
      </c>
      <c r="G1185" t="s">
        <v>10</v>
      </c>
      <c r="H1185">
        <v>722</v>
      </c>
      <c r="K1185">
        <v>504.61751683198872</v>
      </c>
      <c r="L1185">
        <v>498.45268899809338</v>
      </c>
      <c r="M1185">
        <v>491.89514539948289</v>
      </c>
      <c r="N1185">
        <v>495.02115370210123</v>
      </c>
      <c r="O1185">
        <v>499.41918439411728</v>
      </c>
      <c r="P1185">
        <v>517.72266410308089</v>
      </c>
      <c r="Q1185">
        <v>548.82234680816941</v>
      </c>
      <c r="R1185">
        <v>564.21116823653085</v>
      </c>
      <c r="S1185">
        <v>580.09201345047052</v>
      </c>
      <c r="T1185">
        <v>602.26059302034707</v>
      </c>
      <c r="U1185">
        <v>618.1667499979244</v>
      </c>
      <c r="V1185">
        <v>622.6238902064631</v>
      </c>
      <c r="W1185">
        <v>628.92483758569347</v>
      </c>
      <c r="X1185">
        <v>631.19921148167543</v>
      </c>
      <c r="Y1185">
        <v>632.70282166078914</v>
      </c>
      <c r="Z1185">
        <v>622.64013288979254</v>
      </c>
      <c r="AA1185">
        <v>616.49119328982431</v>
      </c>
      <c r="AB1185">
        <v>609.05623854449436</v>
      </c>
      <c r="AC1185">
        <v>588.46787183862216</v>
      </c>
      <c r="AD1185">
        <v>579.72954068833474</v>
      </c>
      <c r="AE1185">
        <v>575.49224123066745</v>
      </c>
      <c r="AF1185">
        <v>563.99537701942836</v>
      </c>
      <c r="AG1185">
        <v>544.66336129362742</v>
      </c>
      <c r="AH1185">
        <v>520.01072760885108</v>
      </c>
      <c r="AI1185">
        <v>-5.9119267463684082</v>
      </c>
      <c r="AJ1185">
        <v>-4.6785898208618164</v>
      </c>
      <c r="AK1185">
        <v>-5.5445518493652344</v>
      </c>
      <c r="AL1185">
        <v>-5.3985705375671387</v>
      </c>
      <c r="AM1185">
        <v>-7.2764825820922852</v>
      </c>
      <c r="AN1185">
        <v>-7.3277082443237305</v>
      </c>
      <c r="AO1185">
        <v>-7.5522074699401855</v>
      </c>
      <c r="AP1185">
        <v>-6.3510451316833496</v>
      </c>
      <c r="AQ1185">
        <v>-8.7639389038085938</v>
      </c>
      <c r="AR1185">
        <v>-7.5606927871704102</v>
      </c>
      <c r="AS1185">
        <v>-5.0243048667907715</v>
      </c>
      <c r="AT1185">
        <v>-4.9910097122192383</v>
      </c>
      <c r="AU1185">
        <v>22.146516799926758</v>
      </c>
      <c r="AV1185">
        <v>65.095405578613281</v>
      </c>
      <c r="AW1185">
        <v>67.164680480957031</v>
      </c>
      <c r="AX1185">
        <v>66.57769775390625</v>
      </c>
      <c r="AY1185">
        <v>65.248641967773438</v>
      </c>
      <c r="AZ1185">
        <v>56.422626495361328</v>
      </c>
      <c r="BA1185">
        <v>26.028108596801758</v>
      </c>
      <c r="BB1185">
        <v>13.916444778442383</v>
      </c>
      <c r="BC1185">
        <v>6.1102290153503418</v>
      </c>
      <c r="BD1185">
        <v>6.8271579742431641</v>
      </c>
      <c r="BE1185">
        <v>4.3805346488952637</v>
      </c>
      <c r="BF1185">
        <v>4.6533780097961426</v>
      </c>
      <c r="BG1185">
        <v>-0.85700452327728271</v>
      </c>
      <c r="BH1185">
        <v>1.7448319122195244E-2</v>
      </c>
      <c r="BI1185">
        <v>-1.075721263885498</v>
      </c>
      <c r="BJ1185">
        <v>-1.2997106313705444</v>
      </c>
      <c r="BK1185">
        <v>-2.9688997268676758</v>
      </c>
      <c r="BL1185">
        <v>-2.7544035911560059</v>
      </c>
      <c r="BM1185">
        <v>-2.5610702037811279</v>
      </c>
      <c r="BN1185">
        <v>-1.2638635635375977</v>
      </c>
      <c r="BO1185">
        <v>-2.6385464668273926</v>
      </c>
      <c r="BP1185">
        <v>-1.3614587783813477</v>
      </c>
      <c r="BQ1185">
        <v>2.9704113006591797</v>
      </c>
      <c r="BR1185">
        <v>3.0196540355682373</v>
      </c>
      <c r="BS1185">
        <v>34.586780548095703</v>
      </c>
      <c r="BT1185">
        <v>80.804824829101563</v>
      </c>
      <c r="BU1185">
        <v>83.196311950683594</v>
      </c>
      <c r="BV1185">
        <v>82.565872192382813</v>
      </c>
      <c r="BW1185">
        <v>81.776901245117188</v>
      </c>
      <c r="BX1185">
        <v>73.408164978027344</v>
      </c>
      <c r="BY1185">
        <v>38.237945556640625</v>
      </c>
      <c r="BZ1185">
        <v>26.023517608642578</v>
      </c>
      <c r="CA1185">
        <v>17.886228561401367</v>
      </c>
      <c r="CB1185">
        <v>18.837915420532227</v>
      </c>
      <c r="CC1185">
        <v>15.736871719360352</v>
      </c>
      <c r="CD1185">
        <v>15.940834045410156</v>
      </c>
      <c r="CE1185">
        <v>2.6440191268920898</v>
      </c>
      <c r="CF1185">
        <v>3.2699100971221924</v>
      </c>
      <c r="CG1185">
        <v>2.0193769931793213</v>
      </c>
      <c r="CH1185">
        <v>1.5391472578048706</v>
      </c>
      <c r="CI1185">
        <v>1.4519072137773037E-2</v>
      </c>
      <c r="CJ1185">
        <v>0.41305318474769592</v>
      </c>
      <c r="CK1185">
        <v>0.89577633142471313</v>
      </c>
      <c r="CL1185">
        <v>2.2595028877258301</v>
      </c>
      <c r="CM1185">
        <v>1.6038817167282104</v>
      </c>
      <c r="CN1185">
        <v>2.9321119785308838</v>
      </c>
      <c r="CO1185">
        <v>8.5075273513793945</v>
      </c>
      <c r="CP1185">
        <v>8.5678157806396484</v>
      </c>
      <c r="CQ1185">
        <v>43.202865600585938</v>
      </c>
      <c r="CR1185">
        <v>91.68511962890625</v>
      </c>
      <c r="CS1185">
        <v>94.299774169921875</v>
      </c>
      <c r="CT1185">
        <v>93.639236450195313</v>
      </c>
      <c r="CU1185">
        <v>93.224319458007813</v>
      </c>
      <c r="CV1185">
        <v>85.172294616699219</v>
      </c>
      <c r="CW1185">
        <v>46.694442749023438</v>
      </c>
      <c r="CX1185">
        <v>34.408840179443359</v>
      </c>
      <c r="CY1185">
        <v>26.042251586914063</v>
      </c>
      <c r="CZ1185">
        <v>27.156530380249023</v>
      </c>
      <c r="DA1185">
        <v>23.602235794067383</v>
      </c>
      <c r="DB1185">
        <v>23.758491516113281</v>
      </c>
      <c r="DC1185">
        <v>6.145042896270752</v>
      </c>
      <c r="DD1185">
        <v>6.522371768951416</v>
      </c>
      <c r="DE1185">
        <v>5.1144752502441406</v>
      </c>
      <c r="DF1185">
        <v>4.3780050277709961</v>
      </c>
      <c r="DG1185">
        <v>2.9979379177093506</v>
      </c>
      <c r="DH1185">
        <v>3.580510139465332</v>
      </c>
      <c r="DI1185">
        <v>4.3526229858398437</v>
      </c>
      <c r="DJ1185">
        <v>5.7828693389892578</v>
      </c>
      <c r="DK1185">
        <v>5.8463101387023926</v>
      </c>
      <c r="DL1185">
        <v>7.2256827354431152</v>
      </c>
      <c r="DM1185">
        <v>14.044643402099609</v>
      </c>
      <c r="DN1185">
        <v>14.115976333618164</v>
      </c>
      <c r="DO1185">
        <v>51.818954467773437</v>
      </c>
      <c r="DP1185">
        <v>102.56541442871094</v>
      </c>
      <c r="DQ1185">
        <v>105.40323638916016</v>
      </c>
      <c r="DR1185">
        <v>104.71260833740234</v>
      </c>
      <c r="DS1185">
        <v>104.67174530029297</v>
      </c>
      <c r="DT1185">
        <v>96.936424255371094</v>
      </c>
      <c r="DU1185">
        <v>55.15093994140625</v>
      </c>
      <c r="DV1185">
        <v>42.794162750244141</v>
      </c>
      <c r="DW1185">
        <v>34.198272705078125</v>
      </c>
      <c r="DX1185">
        <v>35.475143432617188</v>
      </c>
      <c r="DY1185">
        <v>31.467601776123047</v>
      </c>
      <c r="DZ1185">
        <v>31.576148986816406</v>
      </c>
      <c r="EA1185">
        <v>11.19996452331543</v>
      </c>
      <c r="EB1185">
        <v>11.218410491943359</v>
      </c>
      <c r="EC1185">
        <v>9.5833053588867187</v>
      </c>
      <c r="ED1185">
        <v>8.4768648147583008</v>
      </c>
      <c r="EE1185">
        <v>7.3055210113525391</v>
      </c>
      <c r="EF1185">
        <v>8.1538143157958984</v>
      </c>
      <c r="EG1185">
        <v>9.3437595367431641</v>
      </c>
      <c r="EH1185">
        <v>10.870050430297852</v>
      </c>
      <c r="EI1185">
        <v>11.971702575683594</v>
      </c>
      <c r="EJ1185">
        <v>13.424917221069336</v>
      </c>
      <c r="EK1185">
        <v>22.039360046386719</v>
      </c>
      <c r="EL1185">
        <v>22.126640319824219</v>
      </c>
      <c r="EM1185">
        <v>64.25921630859375</v>
      </c>
      <c r="EN1185">
        <v>118.27483367919922</v>
      </c>
      <c r="EO1185">
        <v>121.43487548828125</v>
      </c>
      <c r="EP1185">
        <v>120.70078277587891</v>
      </c>
      <c r="EQ1185">
        <v>121.20000457763672</v>
      </c>
      <c r="ER1185">
        <v>113.92196655273437</v>
      </c>
      <c r="ES1185">
        <v>67.36077880859375</v>
      </c>
      <c r="ET1185">
        <v>54.901237487792969</v>
      </c>
      <c r="EU1185">
        <v>45.974273681640625</v>
      </c>
      <c r="EV1185">
        <v>47.48590087890625</v>
      </c>
      <c r="EW1185">
        <v>42.823936462402344</v>
      </c>
      <c r="EX1185">
        <v>42.863605499267578</v>
      </c>
      <c r="EY1185">
        <v>74.660881042480469</v>
      </c>
      <c r="EZ1185">
        <v>73.011550903320313</v>
      </c>
      <c r="FA1185">
        <v>71.660881042480469</v>
      </c>
      <c r="FB1185">
        <v>70.797447204589844</v>
      </c>
      <c r="FC1185">
        <v>69.745407104492188</v>
      </c>
      <c r="FD1185">
        <v>68.76934814453125</v>
      </c>
      <c r="FE1185">
        <v>68.366744995117187</v>
      </c>
      <c r="FF1185">
        <v>68.617950439453125</v>
      </c>
      <c r="FG1185">
        <v>71.875274658203125</v>
      </c>
      <c r="FH1185">
        <v>76.760177612304688</v>
      </c>
      <c r="FI1185">
        <v>81.395416259765625</v>
      </c>
      <c r="FJ1185">
        <v>84.893791198730469</v>
      </c>
      <c r="FK1185">
        <v>87.72021484375</v>
      </c>
      <c r="FL1185">
        <v>89.842857360839844</v>
      </c>
      <c r="FM1185">
        <v>91.2021484375</v>
      </c>
      <c r="FN1185">
        <v>91.710731506347656</v>
      </c>
      <c r="FO1185">
        <v>91.46087646484375</v>
      </c>
      <c r="FP1185">
        <v>90.486053466796875</v>
      </c>
      <c r="FQ1185">
        <v>89.481704711914063</v>
      </c>
      <c r="FR1185">
        <v>87.193206787109375</v>
      </c>
      <c r="FS1185">
        <v>83.599090576171875</v>
      </c>
      <c r="FT1185">
        <v>79.840385437011719</v>
      </c>
      <c r="FU1185">
        <v>77.454277038574219</v>
      </c>
      <c r="FV1185">
        <v>75.166496276855469</v>
      </c>
      <c r="FW1185">
        <v>1</v>
      </c>
    </row>
    <row r="1186" spans="1:179" x14ac:dyDescent="0.2">
      <c r="A1186" t="s">
        <v>241</v>
      </c>
      <c r="B1186" t="s">
        <v>248</v>
      </c>
      <c r="C1186" t="s">
        <v>217</v>
      </c>
      <c r="D1186" t="s">
        <v>40</v>
      </c>
      <c r="E1186" t="s">
        <v>250</v>
      </c>
      <c r="F1186" t="s">
        <v>226</v>
      </c>
      <c r="G1186" t="s">
        <v>10</v>
      </c>
      <c r="H1186">
        <v>708</v>
      </c>
      <c r="K1186">
        <v>494.83271533864269</v>
      </c>
      <c r="L1186">
        <v>488.78742684033296</v>
      </c>
      <c r="M1186">
        <v>482.35703747657544</v>
      </c>
      <c r="N1186">
        <v>485.42243095918434</v>
      </c>
      <c r="O1186">
        <v>489.73518174465909</v>
      </c>
      <c r="P1186">
        <v>507.68374758476546</v>
      </c>
      <c r="Q1186">
        <v>538.18039149551521</v>
      </c>
      <c r="R1186">
        <v>553.27081581951518</v>
      </c>
      <c r="S1186">
        <v>568.84372345892314</v>
      </c>
      <c r="T1186">
        <v>590.58244282214991</v>
      </c>
      <c r="U1186">
        <v>606.18017097448751</v>
      </c>
      <c r="V1186">
        <v>610.55088472644468</v>
      </c>
      <c r="W1186">
        <v>616.72965331521414</v>
      </c>
      <c r="X1186">
        <v>618.95992568529186</v>
      </c>
      <c r="Y1186">
        <v>620.43438008519274</v>
      </c>
      <c r="Z1186">
        <v>610.56681210172542</v>
      </c>
      <c r="AA1186">
        <v>604.53710375523042</v>
      </c>
      <c r="AB1186">
        <v>597.24631635780963</v>
      </c>
      <c r="AC1186">
        <v>577.05716823485136</v>
      </c>
      <c r="AD1186">
        <v>568.48827756447054</v>
      </c>
      <c r="AE1186">
        <v>564.33314147354008</v>
      </c>
      <c r="AF1186">
        <v>553.05920755401598</v>
      </c>
      <c r="AG1186">
        <v>534.10204981733875</v>
      </c>
      <c r="AH1186">
        <v>509.92744364342366</v>
      </c>
      <c r="AI1186">
        <v>-5.8798379898071289</v>
      </c>
      <c r="AJ1186">
        <v>-4.664555549621582</v>
      </c>
      <c r="AK1186">
        <v>-5.5100150108337402</v>
      </c>
      <c r="AL1186">
        <v>-5.3608231544494629</v>
      </c>
      <c r="AM1186">
        <v>-7.2057304382324219</v>
      </c>
      <c r="AN1186">
        <v>-7.2603015899658203</v>
      </c>
      <c r="AO1186">
        <v>-7.4872703552246094</v>
      </c>
      <c r="AP1186">
        <v>-6.3109674453735352</v>
      </c>
      <c r="AQ1186">
        <v>-8.6940279006958008</v>
      </c>
      <c r="AR1186">
        <v>-7.51531982421875</v>
      </c>
      <c r="AS1186">
        <v>-5.0574336051940918</v>
      </c>
      <c r="AT1186">
        <v>-5.0250449180603027</v>
      </c>
      <c r="AU1186">
        <v>21.513936996459961</v>
      </c>
      <c r="AV1186">
        <v>63.576637268066406</v>
      </c>
      <c r="AW1186">
        <v>65.60052490234375</v>
      </c>
      <c r="AX1186">
        <v>65.025634765625</v>
      </c>
      <c r="AY1186">
        <v>63.713527679443359</v>
      </c>
      <c r="AZ1186">
        <v>55.051193237304688</v>
      </c>
      <c r="BA1186">
        <v>25.324026107788086</v>
      </c>
      <c r="BB1186">
        <v>13.448891639709473</v>
      </c>
      <c r="BC1186">
        <v>5.7994489669799805</v>
      </c>
      <c r="BD1186">
        <v>6.4986419677734375</v>
      </c>
      <c r="BE1186">
        <v>4.1101465225219727</v>
      </c>
      <c r="BF1186">
        <v>4.3788232803344727</v>
      </c>
      <c r="BG1186">
        <v>-0.8741641640663147</v>
      </c>
      <c r="BH1186">
        <v>-1.4269233681261539E-2</v>
      </c>
      <c r="BI1186">
        <v>-1.0847233533859253</v>
      </c>
      <c r="BJ1186">
        <v>-1.3018972873687744</v>
      </c>
      <c r="BK1186">
        <v>-2.9401147365570068</v>
      </c>
      <c r="BL1186">
        <v>-2.731553316116333</v>
      </c>
      <c r="BM1186">
        <v>-2.5447604656219482</v>
      </c>
      <c r="BN1186">
        <v>-1.2733491659164429</v>
      </c>
      <c r="BO1186">
        <v>-2.6283137798309326</v>
      </c>
      <c r="BP1186">
        <v>-1.3764829635620117</v>
      </c>
      <c r="BQ1186">
        <v>2.8593924045562744</v>
      </c>
      <c r="BR1186">
        <v>2.9075734615325928</v>
      </c>
      <c r="BS1186">
        <v>33.832996368408203</v>
      </c>
      <c r="BT1186">
        <v>79.133003234863281</v>
      </c>
      <c r="BU1186">
        <v>81.475967407226563</v>
      </c>
      <c r="BV1186">
        <v>80.858047485351562</v>
      </c>
      <c r="BW1186">
        <v>80.080757141113281</v>
      </c>
      <c r="BX1186">
        <v>71.871246337890625</v>
      </c>
      <c r="BY1186">
        <v>37.414905548095703</v>
      </c>
      <c r="BZ1186">
        <v>25.438009262084961</v>
      </c>
      <c r="CA1186">
        <v>17.460718154907227</v>
      </c>
      <c r="CB1186">
        <v>18.39238166809082</v>
      </c>
      <c r="CC1186">
        <v>15.355842590332031</v>
      </c>
      <c r="CD1186">
        <v>15.556309700012207</v>
      </c>
      <c r="CE1186">
        <v>2.592750072479248</v>
      </c>
      <c r="CF1186">
        <v>3.2065048217773438</v>
      </c>
      <c r="CG1186">
        <v>1.9802201986312866</v>
      </c>
      <c r="CH1186">
        <v>1.5093023777008057</v>
      </c>
      <c r="CI1186">
        <v>1.4237542636692524E-2</v>
      </c>
      <c r="CJ1186">
        <v>0.40504387021064758</v>
      </c>
      <c r="CK1186">
        <v>0.87840676307678223</v>
      </c>
      <c r="CL1186">
        <v>2.2156898975372314</v>
      </c>
      <c r="CM1186">
        <v>1.5727815628051758</v>
      </c>
      <c r="CN1186">
        <v>2.8752567768096924</v>
      </c>
      <c r="CO1186">
        <v>8.3425617218017578</v>
      </c>
      <c r="CP1186">
        <v>8.4016809463500977</v>
      </c>
      <c r="CQ1186">
        <v>42.365139007568359</v>
      </c>
      <c r="CR1186">
        <v>89.907295227050781</v>
      </c>
      <c r="CS1186">
        <v>92.47125244140625</v>
      </c>
      <c r="CT1186">
        <v>91.823524475097656</v>
      </c>
      <c r="CU1186">
        <v>91.416648864746094</v>
      </c>
      <c r="CV1186">
        <v>83.520759582519531</v>
      </c>
      <c r="CW1186">
        <v>45.789012908935547</v>
      </c>
      <c r="CX1186">
        <v>33.741634368896484</v>
      </c>
      <c r="CY1186">
        <v>25.53727912902832</v>
      </c>
      <c r="CZ1186">
        <v>26.629951477050781</v>
      </c>
      <c r="DA1186">
        <v>23.144577026367188</v>
      </c>
      <c r="DB1186">
        <v>23.297801971435547</v>
      </c>
      <c r="DC1186">
        <v>6.0596647262573242</v>
      </c>
      <c r="DD1186">
        <v>6.427278995513916</v>
      </c>
      <c r="DE1186">
        <v>5.045163631439209</v>
      </c>
      <c r="DF1186">
        <v>4.3205018043518066</v>
      </c>
      <c r="DG1186">
        <v>2.9685900211334229</v>
      </c>
      <c r="DH1186">
        <v>3.5416409969329834</v>
      </c>
      <c r="DI1186">
        <v>4.3015737533569336</v>
      </c>
      <c r="DJ1186">
        <v>5.7047290802001953</v>
      </c>
      <c r="DK1186">
        <v>5.7738771438598633</v>
      </c>
      <c r="DL1186">
        <v>7.1269965171813965</v>
      </c>
      <c r="DM1186">
        <v>13.82573127746582</v>
      </c>
      <c r="DN1186">
        <v>13.895788192749023</v>
      </c>
      <c r="DO1186">
        <v>50.897285461425781</v>
      </c>
      <c r="DP1186">
        <v>100.68158721923828</v>
      </c>
      <c r="DQ1186">
        <v>103.46653747558594</v>
      </c>
      <c r="DR1186">
        <v>102.78900146484375</v>
      </c>
      <c r="DS1186">
        <v>102.75254821777344</v>
      </c>
      <c r="DT1186">
        <v>95.170280456542969</v>
      </c>
      <c r="DU1186">
        <v>54.163120269775391</v>
      </c>
      <c r="DV1186">
        <v>42.045261383056641</v>
      </c>
      <c r="DW1186">
        <v>33.613838195800781</v>
      </c>
      <c r="DX1186">
        <v>34.867519378662109</v>
      </c>
      <c r="DY1186">
        <v>30.933311462402344</v>
      </c>
      <c r="DZ1186">
        <v>31.039295196533203</v>
      </c>
      <c r="EA1186">
        <v>11.065338134765625</v>
      </c>
      <c r="EB1186">
        <v>11.07756519317627</v>
      </c>
      <c r="EC1186">
        <v>9.4704551696777344</v>
      </c>
      <c r="ED1186">
        <v>8.3794279098510742</v>
      </c>
      <c r="EE1186">
        <v>7.2342057228088379</v>
      </c>
      <c r="EF1186">
        <v>8.0703897476196289</v>
      </c>
      <c r="EG1186">
        <v>9.2440834045410156</v>
      </c>
      <c r="EH1186">
        <v>10.742347717285156</v>
      </c>
      <c r="EI1186">
        <v>11.839591026306152</v>
      </c>
      <c r="EJ1186">
        <v>13.265833854675293</v>
      </c>
      <c r="EK1186">
        <v>21.742557525634766</v>
      </c>
      <c r="EL1186">
        <v>21.828407287597656</v>
      </c>
      <c r="EM1186">
        <v>63.216342926025391</v>
      </c>
      <c r="EN1186">
        <v>116.23795318603516</v>
      </c>
      <c r="EO1186">
        <v>119.34197998046875</v>
      </c>
      <c r="EP1186">
        <v>118.62141418457031</v>
      </c>
      <c r="EQ1186">
        <v>119.11977386474609</v>
      </c>
      <c r="ER1186">
        <v>111.99032592773437</v>
      </c>
      <c r="ES1186">
        <v>66.254005432128906</v>
      </c>
      <c r="ET1186">
        <v>54.034378051757813</v>
      </c>
      <c r="EU1186">
        <v>45.275108337402344</v>
      </c>
      <c r="EV1186">
        <v>46.761260986328125</v>
      </c>
      <c r="EW1186">
        <v>42.179008483886719</v>
      </c>
      <c r="EX1186">
        <v>42.216781616210937</v>
      </c>
      <c r="EY1186">
        <v>74.660881042480469</v>
      </c>
      <c r="EZ1186">
        <v>73.011550903320313</v>
      </c>
      <c r="FA1186">
        <v>71.660881042480469</v>
      </c>
      <c r="FB1186">
        <v>70.797447204589844</v>
      </c>
      <c r="FC1186">
        <v>69.745407104492188</v>
      </c>
      <c r="FD1186">
        <v>68.76934814453125</v>
      </c>
      <c r="FE1186">
        <v>68.366744995117187</v>
      </c>
      <c r="FF1186">
        <v>68.617950439453125</v>
      </c>
      <c r="FG1186">
        <v>71.875274658203125</v>
      </c>
      <c r="FH1186">
        <v>76.760177612304688</v>
      </c>
      <c r="FI1186">
        <v>81.395416259765625</v>
      </c>
      <c r="FJ1186">
        <v>84.893791198730469</v>
      </c>
      <c r="FK1186">
        <v>87.72021484375</v>
      </c>
      <c r="FL1186">
        <v>89.842857360839844</v>
      </c>
      <c r="FM1186">
        <v>91.2021484375</v>
      </c>
      <c r="FN1186">
        <v>91.710731506347656</v>
      </c>
      <c r="FO1186">
        <v>91.46087646484375</v>
      </c>
      <c r="FP1186">
        <v>90.486061096191406</v>
      </c>
      <c r="FQ1186">
        <v>89.481704711914063</v>
      </c>
      <c r="FR1186">
        <v>87.193206787109375</v>
      </c>
      <c r="FS1186">
        <v>83.599098205566406</v>
      </c>
      <c r="FT1186">
        <v>79.840385437011719</v>
      </c>
      <c r="FU1186">
        <v>77.454269409179688</v>
      </c>
      <c r="FV1186">
        <v>75.166496276855469</v>
      </c>
      <c r="FW1186">
        <v>1</v>
      </c>
    </row>
    <row r="1187" spans="1:179" x14ac:dyDescent="0.2">
      <c r="A1187" t="s">
        <v>241</v>
      </c>
      <c r="B1187" t="s">
        <v>248</v>
      </c>
      <c r="C1187" t="s">
        <v>217</v>
      </c>
      <c r="D1187" t="s">
        <v>41</v>
      </c>
      <c r="E1187">
        <v>2015</v>
      </c>
      <c r="F1187" t="s">
        <v>226</v>
      </c>
      <c r="G1187" t="s">
        <v>10</v>
      </c>
      <c r="H1187">
        <v>770</v>
      </c>
      <c r="K1187">
        <v>533.80414566962213</v>
      </c>
      <c r="L1187">
        <v>526.68634777237389</v>
      </c>
      <c r="M1187">
        <v>521.84475360867054</v>
      </c>
      <c r="N1187">
        <v>521.37524094221874</v>
      </c>
      <c r="O1187">
        <v>528.28548290920935</v>
      </c>
      <c r="P1187">
        <v>556.22166860666528</v>
      </c>
      <c r="Q1187">
        <v>606.89305506096684</v>
      </c>
      <c r="R1187">
        <v>621.78634456026816</v>
      </c>
      <c r="S1187">
        <v>637.14930574533832</v>
      </c>
      <c r="T1187">
        <v>652.88107166107375</v>
      </c>
      <c r="U1187">
        <v>669.17559456470485</v>
      </c>
      <c r="V1187">
        <v>678.8012450673657</v>
      </c>
      <c r="W1187">
        <v>679.97531665526003</v>
      </c>
      <c r="X1187">
        <v>683.89702365233529</v>
      </c>
      <c r="Y1187">
        <v>684.33301537030809</v>
      </c>
      <c r="Z1187">
        <v>679.01583199790343</v>
      </c>
      <c r="AA1187">
        <v>675.65238470709676</v>
      </c>
      <c r="AB1187">
        <v>665.01360367127563</v>
      </c>
      <c r="AC1187">
        <v>645.4183427333968</v>
      </c>
      <c r="AD1187">
        <v>641.26772124775914</v>
      </c>
      <c r="AE1187">
        <v>636.64409902987973</v>
      </c>
      <c r="AF1187">
        <v>621.79218379398333</v>
      </c>
      <c r="AG1187">
        <v>595.99123359810244</v>
      </c>
      <c r="AH1187">
        <v>560.50603753842779</v>
      </c>
      <c r="AI1187">
        <v>-6.0383830070495605</v>
      </c>
      <c r="AJ1187">
        <v>-4.3856077194213867</v>
      </c>
      <c r="AK1187">
        <v>-5.6165518760681152</v>
      </c>
      <c r="AL1187">
        <v>-5.4461350440979004</v>
      </c>
      <c r="AM1187">
        <v>-7.6820254325866699</v>
      </c>
      <c r="AN1187">
        <v>-7.7056455612182617</v>
      </c>
      <c r="AO1187">
        <v>-8.2395391464233398</v>
      </c>
      <c r="AP1187">
        <v>-7.3629627227783203</v>
      </c>
      <c r="AQ1187">
        <v>-10.210172653198242</v>
      </c>
      <c r="AR1187">
        <v>-9.4295740127563477</v>
      </c>
      <c r="AS1187">
        <v>-6.7601251602172852</v>
      </c>
      <c r="AT1187">
        <v>-6.4195427894592285</v>
      </c>
      <c r="AU1187">
        <v>26.49702262878418</v>
      </c>
      <c r="AV1187">
        <v>76.134544372558594</v>
      </c>
      <c r="AW1187">
        <v>78.291847229003906</v>
      </c>
      <c r="AX1187">
        <v>78.273353576660156</v>
      </c>
      <c r="AY1187">
        <v>76.273223876953125</v>
      </c>
      <c r="AZ1187">
        <v>65.708854675292969</v>
      </c>
      <c r="BA1187">
        <v>29.539907455444336</v>
      </c>
      <c r="BB1187">
        <v>15.865950584411621</v>
      </c>
      <c r="BC1187">
        <v>6.7234444618225098</v>
      </c>
      <c r="BD1187">
        <v>6.9786086082458496</v>
      </c>
      <c r="BE1187">
        <v>4.3715577125549316</v>
      </c>
      <c r="BF1187">
        <v>4.4013385772705078</v>
      </c>
      <c r="BG1187">
        <v>-0.63218975067138672</v>
      </c>
      <c r="BH1187">
        <v>0.67302477359771729</v>
      </c>
      <c r="BI1187">
        <v>-0.74076026678085327</v>
      </c>
      <c r="BJ1187">
        <v>-0.97475820779800415</v>
      </c>
      <c r="BK1187">
        <v>-2.9299643039703369</v>
      </c>
      <c r="BL1187">
        <v>-2.6796038150787354</v>
      </c>
      <c r="BM1187">
        <v>-2.7865426540374756</v>
      </c>
      <c r="BN1187">
        <v>-1.7531578540802002</v>
      </c>
      <c r="BO1187">
        <v>-3.5915746688842773</v>
      </c>
      <c r="BP1187">
        <v>-2.6765568256378174</v>
      </c>
      <c r="BQ1187">
        <v>1.8860570192337036</v>
      </c>
      <c r="BR1187">
        <v>2.2530405521392822</v>
      </c>
      <c r="BS1187">
        <v>41.240688323974609</v>
      </c>
      <c r="BT1187">
        <v>95.394111633300781</v>
      </c>
      <c r="BU1187">
        <v>97.370193481445313</v>
      </c>
      <c r="BV1187">
        <v>97.906211853027344</v>
      </c>
      <c r="BW1187">
        <v>96.568603515625</v>
      </c>
      <c r="BX1187">
        <v>86.153785705566406</v>
      </c>
      <c r="BY1187">
        <v>42.658866882324219</v>
      </c>
      <c r="BZ1187">
        <v>28.746490478515625</v>
      </c>
      <c r="CA1187">
        <v>19.115911483764648</v>
      </c>
      <c r="CB1187">
        <v>19.531591415405273</v>
      </c>
      <c r="CC1187">
        <v>16.266517639160156</v>
      </c>
      <c r="CD1187">
        <v>16.399345397949219</v>
      </c>
      <c r="CE1187">
        <v>3.1121232509613037</v>
      </c>
      <c r="CF1187">
        <v>4.1766180992126465</v>
      </c>
      <c r="CG1187">
        <v>2.6361980438232422</v>
      </c>
      <c r="CH1187">
        <v>2.1221036911010742</v>
      </c>
      <c r="CI1187">
        <v>0.36129891872406006</v>
      </c>
      <c r="CJ1187">
        <v>0.80141741037368774</v>
      </c>
      <c r="CK1187">
        <v>0.99018609523773193</v>
      </c>
      <c r="CL1187">
        <v>2.1321761608123779</v>
      </c>
      <c r="CM1187">
        <v>0.9924464225769043</v>
      </c>
      <c r="CN1187">
        <v>2.0005621910095215</v>
      </c>
      <c r="CO1187">
        <v>7.8743762969970703</v>
      </c>
      <c r="CP1187">
        <v>8.2596454620361328</v>
      </c>
      <c r="CQ1187">
        <v>51.452102661132812</v>
      </c>
      <c r="CR1187">
        <v>108.73323059082031</v>
      </c>
      <c r="CS1187">
        <v>110.58380126953125</v>
      </c>
      <c r="CT1187">
        <v>111.50386810302734</v>
      </c>
      <c r="CU1187">
        <v>110.6251220703125</v>
      </c>
      <c r="CV1187">
        <v>100.31388092041016</v>
      </c>
      <c r="CW1187">
        <v>51.745014190673828</v>
      </c>
      <c r="CX1187">
        <v>37.667514801025391</v>
      </c>
      <c r="CY1187">
        <v>27.698898315429688</v>
      </c>
      <c r="CZ1187">
        <v>28.225748062133789</v>
      </c>
      <c r="DA1187">
        <v>24.50493049621582</v>
      </c>
      <c r="DB1187">
        <v>24.709127426147461</v>
      </c>
      <c r="DC1187">
        <v>6.8564362525939941</v>
      </c>
      <c r="DD1187">
        <v>7.6802115440368652</v>
      </c>
      <c r="DE1187">
        <v>6.0131564140319824</v>
      </c>
      <c r="DF1187">
        <v>5.2189655303955078</v>
      </c>
      <c r="DG1187">
        <v>3.652562141418457</v>
      </c>
      <c r="DH1187">
        <v>4.2824387550354004</v>
      </c>
      <c r="DI1187">
        <v>4.7669148445129395</v>
      </c>
      <c r="DJ1187">
        <v>6.017509937286377</v>
      </c>
      <c r="DK1187">
        <v>5.5764675140380859</v>
      </c>
      <c r="DL1187">
        <v>6.6776809692382812</v>
      </c>
      <c r="DM1187">
        <v>13.862695693969727</v>
      </c>
      <c r="DN1187">
        <v>14.266249656677246</v>
      </c>
      <c r="DO1187">
        <v>61.663520812988281</v>
      </c>
      <c r="DP1187">
        <v>122.07234954833984</v>
      </c>
      <c r="DQ1187">
        <v>123.79740905761719</v>
      </c>
      <c r="DR1187">
        <v>125.10152435302734</v>
      </c>
      <c r="DS1187">
        <v>124.681640625</v>
      </c>
      <c r="DT1187">
        <v>114.47397613525391</v>
      </c>
      <c r="DU1187">
        <v>60.831165313720703</v>
      </c>
      <c r="DV1187">
        <v>46.588535308837891</v>
      </c>
      <c r="DW1187">
        <v>36.281883239746094</v>
      </c>
      <c r="DX1187">
        <v>36.919906616210938</v>
      </c>
      <c r="DY1187">
        <v>32.743343353271484</v>
      </c>
      <c r="DZ1187">
        <v>33.018909454345703</v>
      </c>
      <c r="EA1187">
        <v>12.262629508972168</v>
      </c>
      <c r="EB1187">
        <v>12.73884391784668</v>
      </c>
      <c r="EC1187">
        <v>10.888947486877441</v>
      </c>
      <c r="ED1187">
        <v>9.690342903137207</v>
      </c>
      <c r="EE1187">
        <v>8.4046230316162109</v>
      </c>
      <c r="EF1187">
        <v>9.3084802627563477</v>
      </c>
      <c r="EG1187">
        <v>10.219911575317383</v>
      </c>
      <c r="EH1187">
        <v>11.627314567565918</v>
      </c>
      <c r="EI1187">
        <v>12.195065498352051</v>
      </c>
      <c r="EJ1187">
        <v>13.430698394775391</v>
      </c>
      <c r="EK1187">
        <v>22.508876800537109</v>
      </c>
      <c r="EL1187">
        <v>22.938833236694336</v>
      </c>
      <c r="EM1187">
        <v>76.407188415527344</v>
      </c>
      <c r="EN1187">
        <v>141.33192443847656</v>
      </c>
      <c r="EO1187">
        <v>142.87576293945313</v>
      </c>
      <c r="EP1187">
        <v>144.73439025878906</v>
      </c>
      <c r="EQ1187">
        <v>144.97702026367187</v>
      </c>
      <c r="ER1187">
        <v>134.91889953613281</v>
      </c>
      <c r="ES1187">
        <v>73.950126647949219</v>
      </c>
      <c r="ET1187">
        <v>59.469078063964844</v>
      </c>
      <c r="EU1187">
        <v>48.674350738525391</v>
      </c>
      <c r="EV1187">
        <v>49.472888946533203</v>
      </c>
      <c r="EW1187">
        <v>44.6383056640625</v>
      </c>
      <c r="EX1187">
        <v>45.016918182373047</v>
      </c>
      <c r="EY1187">
        <v>74.086753845214844</v>
      </c>
      <c r="EZ1187">
        <v>72.904403686523437</v>
      </c>
      <c r="FA1187">
        <v>71.791831970214844</v>
      </c>
      <c r="FB1187">
        <v>70.721389770507813</v>
      </c>
      <c r="FC1187">
        <v>69.454292297363281</v>
      </c>
      <c r="FD1187">
        <v>68.142868041992188</v>
      </c>
      <c r="FE1187">
        <v>67.549873352050781</v>
      </c>
      <c r="FF1187">
        <v>68.278327941894531</v>
      </c>
      <c r="FG1187">
        <v>71.342987060546875</v>
      </c>
      <c r="FH1187">
        <v>75.635734558105469</v>
      </c>
      <c r="FI1187">
        <v>80.326904296875</v>
      </c>
      <c r="FJ1187">
        <v>84.398040771484375</v>
      </c>
      <c r="FK1187">
        <v>87.394699096679688</v>
      </c>
      <c r="FL1187">
        <v>89.557579040527344</v>
      </c>
      <c r="FM1187">
        <v>91.059234619140625</v>
      </c>
      <c r="FN1187">
        <v>91.695838928222656</v>
      </c>
      <c r="FO1187">
        <v>92.064620971679688</v>
      </c>
      <c r="FP1187">
        <v>91.191078186035156</v>
      </c>
      <c r="FQ1187">
        <v>90.603019714355469</v>
      </c>
      <c r="FR1187">
        <v>88.473724365234375</v>
      </c>
      <c r="FS1187">
        <v>85.278022766113281</v>
      </c>
      <c r="FT1187">
        <v>81.7669677734375</v>
      </c>
      <c r="FU1187">
        <v>79.402908325195313</v>
      </c>
      <c r="FV1187">
        <v>77.426849365234375</v>
      </c>
      <c r="FW1187">
        <v>1</v>
      </c>
    </row>
    <row r="1188" spans="1:179" x14ac:dyDescent="0.2">
      <c r="A1188" t="s">
        <v>241</v>
      </c>
      <c r="B1188" t="s">
        <v>248</v>
      </c>
      <c r="C1188" t="s">
        <v>217</v>
      </c>
      <c r="D1188" t="s">
        <v>41</v>
      </c>
      <c r="E1188">
        <v>2016</v>
      </c>
      <c r="F1188" t="s">
        <v>226</v>
      </c>
      <c r="G1188" t="s">
        <v>10</v>
      </c>
      <c r="H1188">
        <v>723</v>
      </c>
      <c r="K1188">
        <v>501.22129264765692</v>
      </c>
      <c r="L1188">
        <v>494.53795779581492</v>
      </c>
      <c r="M1188">
        <v>489.99188956561795</v>
      </c>
      <c r="N1188">
        <v>489.55103550210828</v>
      </c>
      <c r="O1188">
        <v>496.03948346764003</v>
      </c>
      <c r="P1188">
        <v>522.27047339398132</v>
      </c>
      <c r="Q1188">
        <v>569.84893100756312</v>
      </c>
      <c r="R1188">
        <v>583.83314964791089</v>
      </c>
      <c r="S1188">
        <v>598.25837169230772</v>
      </c>
      <c r="T1188">
        <v>613.02988694464864</v>
      </c>
      <c r="U1188">
        <v>628.32980902393206</v>
      </c>
      <c r="V1188">
        <v>637.36791973994366</v>
      </c>
      <c r="W1188">
        <v>638.47032714661816</v>
      </c>
      <c r="X1188">
        <v>642.15265717872239</v>
      </c>
      <c r="Y1188">
        <v>642.56203636445434</v>
      </c>
      <c r="Z1188">
        <v>637.56940826949506</v>
      </c>
      <c r="AA1188">
        <v>634.41126227634663</v>
      </c>
      <c r="AB1188">
        <v>624.42186135874351</v>
      </c>
      <c r="AC1188">
        <v>606.02267473333382</v>
      </c>
      <c r="AD1188">
        <v>602.12540278930203</v>
      </c>
      <c r="AE1188">
        <v>597.78400160551064</v>
      </c>
      <c r="AF1188">
        <v>583.83863186343592</v>
      </c>
      <c r="AG1188">
        <v>559.61254494384718</v>
      </c>
      <c r="AH1188">
        <v>526.29332858504154</v>
      </c>
      <c r="AI1188">
        <v>-5.9446783065795898</v>
      </c>
      <c r="AJ1188">
        <v>-4.375114917755127</v>
      </c>
      <c r="AK1188">
        <v>-5.5216274261474609</v>
      </c>
      <c r="AL1188">
        <v>-5.3410511016845703</v>
      </c>
      <c r="AM1188">
        <v>-7.4547362327575684</v>
      </c>
      <c r="AN1188">
        <v>-7.4908447265625</v>
      </c>
      <c r="AO1188">
        <v>-8.0138578414916992</v>
      </c>
      <c r="AP1188">
        <v>-7.1987595558166504</v>
      </c>
      <c r="AQ1188">
        <v>-9.9234704971313477</v>
      </c>
      <c r="AR1188">
        <v>-9.197352409362793</v>
      </c>
      <c r="AS1188">
        <v>-6.7870993614196777</v>
      </c>
      <c r="AT1188">
        <v>-6.4686479568481445</v>
      </c>
      <c r="AU1188">
        <v>24.130046844482422</v>
      </c>
      <c r="AV1188">
        <v>70.508132934570313</v>
      </c>
      <c r="AW1188">
        <v>72.542976379394531</v>
      </c>
      <c r="AX1188">
        <v>72.497421264648438</v>
      </c>
      <c r="AY1188">
        <v>70.585685729980469</v>
      </c>
      <c r="AZ1188">
        <v>60.658554077148437</v>
      </c>
      <c r="BA1188">
        <v>27.069803237915039</v>
      </c>
      <c r="BB1188">
        <v>14.242611885070801</v>
      </c>
      <c r="BC1188">
        <v>5.6829729080200195</v>
      </c>
      <c r="BD1188">
        <v>5.9143996238708496</v>
      </c>
      <c r="BE1188">
        <v>3.4999368190765381</v>
      </c>
      <c r="BF1188">
        <v>3.522660493850708</v>
      </c>
      <c r="BG1188">
        <v>-0.70607692003250122</v>
      </c>
      <c r="BH1188">
        <v>0.52669990062713623</v>
      </c>
      <c r="BI1188">
        <v>-0.79698538780212402</v>
      </c>
      <c r="BJ1188">
        <v>-1.0082865953445435</v>
      </c>
      <c r="BK1188">
        <v>-2.8499886989593506</v>
      </c>
      <c r="BL1188">
        <v>-2.6206099987030029</v>
      </c>
      <c r="BM1188">
        <v>-2.7299039363861084</v>
      </c>
      <c r="BN1188">
        <v>-1.7628583908081055</v>
      </c>
      <c r="BO1188">
        <v>-3.5100481510162354</v>
      </c>
      <c r="BP1188">
        <v>-2.6536786556243896</v>
      </c>
      <c r="BQ1188">
        <v>1.5910508632659912</v>
      </c>
      <c r="BR1188">
        <v>1.9350850582122803</v>
      </c>
      <c r="BS1188">
        <v>38.416656494140625</v>
      </c>
      <c r="BT1188">
        <v>89.170661926269531</v>
      </c>
      <c r="BU1188">
        <v>91.029891967773438</v>
      </c>
      <c r="BV1188">
        <v>91.521659851074219</v>
      </c>
      <c r="BW1188">
        <v>90.251907348632813</v>
      </c>
      <c r="BX1188">
        <v>80.469688415527344</v>
      </c>
      <c r="BY1188">
        <v>39.782073974609375</v>
      </c>
      <c r="BZ1188">
        <v>26.723855972290039</v>
      </c>
      <c r="CA1188">
        <v>17.691272735595703</v>
      </c>
      <c r="CB1188">
        <v>18.078239440917969</v>
      </c>
      <c r="CC1188">
        <v>15.026153564453125</v>
      </c>
      <c r="CD1188">
        <v>15.14872932434082</v>
      </c>
      <c r="CE1188">
        <v>2.9221625328063965</v>
      </c>
      <c r="CF1188">
        <v>3.9216818809509277</v>
      </c>
      <c r="CG1188">
        <v>2.4752871990203857</v>
      </c>
      <c r="CH1188">
        <v>1.9925727844238281</v>
      </c>
      <c r="CI1188">
        <v>0.33924561738967896</v>
      </c>
      <c r="CJ1188">
        <v>0.75249969959259033</v>
      </c>
      <c r="CK1188">
        <v>0.92974615097045898</v>
      </c>
      <c r="CL1188">
        <v>2.0020301342010498</v>
      </c>
      <c r="CM1188">
        <v>0.93186837434768677</v>
      </c>
      <c r="CN1188">
        <v>1.8784497976303101</v>
      </c>
      <c r="CO1188">
        <v>7.3937325477600098</v>
      </c>
      <c r="CP1188">
        <v>7.7554850578308105</v>
      </c>
      <c r="CQ1188">
        <v>48.311519622802734</v>
      </c>
      <c r="CR1188">
        <v>102.09626770019531</v>
      </c>
      <c r="CS1188">
        <v>103.83387756347656</v>
      </c>
      <c r="CT1188">
        <v>104.69779205322266</v>
      </c>
      <c r="CU1188">
        <v>103.8726806640625</v>
      </c>
      <c r="CV1188">
        <v>94.190826416015625</v>
      </c>
      <c r="CW1188">
        <v>48.586551666259766</v>
      </c>
      <c r="CX1188">
        <v>35.368328094482422</v>
      </c>
      <c r="CY1188">
        <v>26.008186340332031</v>
      </c>
      <c r="CZ1188">
        <v>26.502878189086914</v>
      </c>
      <c r="DA1188">
        <v>23.009176254272461</v>
      </c>
      <c r="DB1188">
        <v>23.200908660888672</v>
      </c>
      <c r="DC1188">
        <v>6.5504021644592285</v>
      </c>
      <c r="DD1188">
        <v>7.3166637420654297</v>
      </c>
      <c r="DE1188">
        <v>5.7475600242614746</v>
      </c>
      <c r="DF1188">
        <v>4.9934320449829102</v>
      </c>
      <c r="DG1188">
        <v>3.5284798145294189</v>
      </c>
      <c r="DH1188">
        <v>4.1256093978881836</v>
      </c>
      <c r="DI1188">
        <v>4.5893964767456055</v>
      </c>
      <c r="DJ1188">
        <v>5.7669186592102051</v>
      </c>
      <c r="DK1188">
        <v>5.3737850189208984</v>
      </c>
      <c r="DL1188">
        <v>6.4105782508850098</v>
      </c>
      <c r="DM1188">
        <v>13.196413993835449</v>
      </c>
      <c r="DN1188">
        <v>13.575884819030762</v>
      </c>
      <c r="DO1188">
        <v>58.206382751464844</v>
      </c>
      <c r="DP1188">
        <v>115.02187347412109</v>
      </c>
      <c r="DQ1188">
        <v>116.63786315917969</v>
      </c>
      <c r="DR1188">
        <v>117.87391662597656</v>
      </c>
      <c r="DS1188">
        <v>117.49344635009766</v>
      </c>
      <c r="DT1188">
        <v>107.91195678710937</v>
      </c>
      <c r="DU1188">
        <v>57.391033172607422</v>
      </c>
      <c r="DV1188">
        <v>44.012798309326172</v>
      </c>
      <c r="DW1188">
        <v>34.325099945068359</v>
      </c>
      <c r="DX1188">
        <v>34.927516937255859</v>
      </c>
      <c r="DY1188">
        <v>30.992197036743164</v>
      </c>
      <c r="DZ1188">
        <v>31.253087997436523</v>
      </c>
      <c r="EA1188">
        <v>11.789003372192383</v>
      </c>
      <c r="EB1188">
        <v>12.218478202819824</v>
      </c>
      <c r="EC1188">
        <v>10.472201347351074</v>
      </c>
      <c r="ED1188">
        <v>9.3261966705322266</v>
      </c>
      <c r="EE1188">
        <v>8.1332273483276367</v>
      </c>
      <c r="EF1188">
        <v>8.9958438873291016</v>
      </c>
      <c r="EG1188">
        <v>9.8733501434326172</v>
      </c>
      <c r="EH1188">
        <v>11.20281982421875</v>
      </c>
      <c r="EI1188">
        <v>11.787206649780273</v>
      </c>
      <c r="EJ1188">
        <v>12.954251289367676</v>
      </c>
      <c r="EK1188">
        <v>21.574563980102539</v>
      </c>
      <c r="EL1188">
        <v>21.979618072509766</v>
      </c>
      <c r="EM1188">
        <v>72.492996215820312</v>
      </c>
      <c r="EN1188">
        <v>133.68440246582031</v>
      </c>
      <c r="EO1188">
        <v>135.12478637695312</v>
      </c>
      <c r="EP1188">
        <v>136.89816284179687</v>
      </c>
      <c r="EQ1188">
        <v>137.15966796875</v>
      </c>
      <c r="ER1188">
        <v>127.72309112548828</v>
      </c>
      <c r="ES1188">
        <v>70.103302001953125</v>
      </c>
      <c r="ET1188">
        <v>56.494045257568359</v>
      </c>
      <c r="EU1188">
        <v>46.333400726318359</v>
      </c>
      <c r="EV1188">
        <v>47.091358184814453</v>
      </c>
      <c r="EW1188">
        <v>42.518413543701172</v>
      </c>
      <c r="EX1188">
        <v>42.879158020019531</v>
      </c>
      <c r="EY1188">
        <v>74.086753845214844</v>
      </c>
      <c r="EZ1188">
        <v>72.904403686523437</v>
      </c>
      <c r="FA1188">
        <v>71.791831970214844</v>
      </c>
      <c r="FB1188">
        <v>70.721382141113281</v>
      </c>
      <c r="FC1188">
        <v>69.454292297363281</v>
      </c>
      <c r="FD1188">
        <v>68.142868041992188</v>
      </c>
      <c r="FE1188">
        <v>67.549873352050781</v>
      </c>
      <c r="FF1188">
        <v>68.2783203125</v>
      </c>
      <c r="FG1188">
        <v>71.342987060546875</v>
      </c>
      <c r="FH1188">
        <v>75.635734558105469</v>
      </c>
      <c r="FI1188">
        <v>80.326896667480469</v>
      </c>
      <c r="FJ1188">
        <v>84.398040771484375</v>
      </c>
      <c r="FK1188">
        <v>87.394699096679688</v>
      </c>
      <c r="FL1188">
        <v>89.557579040527344</v>
      </c>
      <c r="FM1188">
        <v>91.059234619140625</v>
      </c>
      <c r="FN1188">
        <v>91.695838928222656</v>
      </c>
      <c r="FO1188">
        <v>92.064628601074219</v>
      </c>
      <c r="FP1188">
        <v>91.191085815429688</v>
      </c>
      <c r="FQ1188">
        <v>90.603012084960938</v>
      </c>
      <c r="FR1188">
        <v>88.473724365234375</v>
      </c>
      <c r="FS1188">
        <v>85.278022766113281</v>
      </c>
      <c r="FT1188">
        <v>81.7669677734375</v>
      </c>
      <c r="FU1188">
        <v>79.402908325195313</v>
      </c>
      <c r="FV1188">
        <v>77.426849365234375</v>
      </c>
      <c r="FW1188">
        <v>1</v>
      </c>
    </row>
    <row r="1189" spans="1:179" x14ac:dyDescent="0.2">
      <c r="A1189" t="s">
        <v>241</v>
      </c>
      <c r="B1189" t="s">
        <v>248</v>
      </c>
      <c r="C1189" t="s">
        <v>217</v>
      </c>
      <c r="D1189" t="s">
        <v>41</v>
      </c>
      <c r="E1189" t="s">
        <v>250</v>
      </c>
      <c r="F1189" t="s">
        <v>226</v>
      </c>
      <c r="G1189" t="s">
        <v>10</v>
      </c>
      <c r="H1189">
        <v>709</v>
      </c>
      <c r="K1189">
        <v>491.5157826378607</v>
      </c>
      <c r="L1189">
        <v>484.96186202037586</v>
      </c>
      <c r="M1189">
        <v>480.50382246465398</v>
      </c>
      <c r="N1189">
        <v>480.07150505347016</v>
      </c>
      <c r="O1189">
        <v>486.43431283429481</v>
      </c>
      <c r="P1189">
        <v>512.15737383575799</v>
      </c>
      <c r="Q1189">
        <v>558.81453678568118</v>
      </c>
      <c r="R1189">
        <v>572.52796926991391</v>
      </c>
      <c r="S1189">
        <v>586.67386566140556</v>
      </c>
      <c r="T1189">
        <v>601.1593495198606</v>
      </c>
      <c r="U1189">
        <v>616.16300810859536</v>
      </c>
      <c r="V1189">
        <v>625.02610740891714</v>
      </c>
      <c r="W1189">
        <v>626.10716814598038</v>
      </c>
      <c r="X1189">
        <v>629.71819436703561</v>
      </c>
      <c r="Y1189">
        <v>630.11964651730375</v>
      </c>
      <c r="Z1189">
        <v>625.22369452192015</v>
      </c>
      <c r="AA1189">
        <v>622.12670215735375</v>
      </c>
      <c r="AB1189">
        <v>612.33073288814126</v>
      </c>
      <c r="AC1189">
        <v>594.28782203407332</v>
      </c>
      <c r="AD1189">
        <v>590.46601515485827</v>
      </c>
      <c r="AE1189">
        <v>586.20867943794622</v>
      </c>
      <c r="AF1189">
        <v>572.53334392065494</v>
      </c>
      <c r="AG1189">
        <v>548.77636396926675</v>
      </c>
      <c r="AH1189">
        <v>516.10233075985616</v>
      </c>
      <c r="AI1189">
        <v>-5.9149951934814453</v>
      </c>
      <c r="AJ1189">
        <v>-4.3703322410583496</v>
      </c>
      <c r="AK1189">
        <v>-5.4917545318603516</v>
      </c>
      <c r="AL1189">
        <v>-5.3082842826843262</v>
      </c>
      <c r="AM1189">
        <v>-7.3854756355285645</v>
      </c>
      <c r="AN1189">
        <v>-7.4252142906188965</v>
      </c>
      <c r="AO1189">
        <v>-7.9448471069335938</v>
      </c>
      <c r="AP1189">
        <v>-7.1480097770690918</v>
      </c>
      <c r="AQ1189">
        <v>-9.8359003067016602</v>
      </c>
      <c r="AR1189">
        <v>-9.1259670257568359</v>
      </c>
      <c r="AS1189">
        <v>-6.7923011779785156</v>
      </c>
      <c r="AT1189">
        <v>-6.480433464050293</v>
      </c>
      <c r="AU1189">
        <v>23.42982292175293</v>
      </c>
      <c r="AV1189">
        <v>68.8385009765625</v>
      </c>
      <c r="AW1189">
        <v>70.836799621582031</v>
      </c>
      <c r="AX1189">
        <v>70.783363342285156</v>
      </c>
      <c r="AY1189">
        <v>68.898178100585938</v>
      </c>
      <c r="AZ1189">
        <v>59.160911560058594</v>
      </c>
      <c r="BA1189">
        <v>26.338325500488281</v>
      </c>
      <c r="BB1189">
        <v>13.763286590576172</v>
      </c>
      <c r="BC1189">
        <v>5.3771047592163086</v>
      </c>
      <c r="BD1189">
        <v>5.6015152931213379</v>
      </c>
      <c r="BE1189">
        <v>3.2442026138305664</v>
      </c>
      <c r="BF1189">
        <v>3.2648584842681885</v>
      </c>
      <c r="BG1189">
        <v>-0.72736114263534546</v>
      </c>
      <c r="BH1189">
        <v>0.48379170894622803</v>
      </c>
      <c r="BI1189">
        <v>-0.81307965517044067</v>
      </c>
      <c r="BJ1189">
        <v>-1.0176743268966675</v>
      </c>
      <c r="BK1189">
        <v>-2.8255288600921631</v>
      </c>
      <c r="BL1189">
        <v>-2.6023633480072021</v>
      </c>
      <c r="BM1189">
        <v>-2.7123019695281982</v>
      </c>
      <c r="BN1189">
        <v>-1.7649955749511719</v>
      </c>
      <c r="BO1189">
        <v>-3.4848759174346924</v>
      </c>
      <c r="BP1189">
        <v>-2.6459581851959229</v>
      </c>
      <c r="BQ1189">
        <v>1.5043365955352783</v>
      </c>
      <c r="BR1189">
        <v>1.8415378332138062</v>
      </c>
      <c r="BS1189">
        <v>37.577438354492188</v>
      </c>
      <c r="BT1189">
        <v>87.319450378417969</v>
      </c>
      <c r="BU1189">
        <v>89.14385986328125</v>
      </c>
      <c r="BV1189">
        <v>89.622512817382812</v>
      </c>
      <c r="BW1189">
        <v>88.373069763183594</v>
      </c>
      <c r="BX1189">
        <v>78.779304504394531</v>
      </c>
      <c r="BY1189">
        <v>38.926918029785156</v>
      </c>
      <c r="BZ1189">
        <v>26.123098373413086</v>
      </c>
      <c r="CA1189">
        <v>17.268575668334961</v>
      </c>
      <c r="CB1189">
        <v>17.647010803222656</v>
      </c>
      <c r="CC1189">
        <v>14.658278465270996</v>
      </c>
      <c r="CD1189">
        <v>14.777814865112305</v>
      </c>
      <c r="CE1189">
        <v>2.8655784130096436</v>
      </c>
      <c r="CF1189">
        <v>3.8457431793212891</v>
      </c>
      <c r="CG1189">
        <v>2.4273562431335449</v>
      </c>
      <c r="CH1189">
        <v>1.9539890289306641</v>
      </c>
      <c r="CI1189">
        <v>0.33267652988433838</v>
      </c>
      <c r="CJ1189">
        <v>0.73792850971221924</v>
      </c>
      <c r="CK1189">
        <v>0.91174286603927612</v>
      </c>
      <c r="CL1189">
        <v>1.9632636308670044</v>
      </c>
      <c r="CM1189">
        <v>0.91382420063018799</v>
      </c>
      <c r="CN1189">
        <v>1.842076301574707</v>
      </c>
      <c r="CO1189">
        <v>7.2505621910095215</v>
      </c>
      <c r="CP1189">
        <v>7.6053099632263184</v>
      </c>
      <c r="CQ1189">
        <v>47.376029968261719</v>
      </c>
      <c r="CR1189">
        <v>100.11930847167969</v>
      </c>
      <c r="CS1189">
        <v>101.82327270507812</v>
      </c>
      <c r="CT1189">
        <v>102.67044830322266</v>
      </c>
      <c r="CU1189">
        <v>101.86131286621094</v>
      </c>
      <c r="CV1189">
        <v>92.366943359375</v>
      </c>
      <c r="CW1189">
        <v>47.645736694335938</v>
      </c>
      <c r="CX1189">
        <v>34.683464050292969</v>
      </c>
      <c r="CY1189">
        <v>25.504570007324219</v>
      </c>
      <c r="CZ1189">
        <v>25.989683151245117</v>
      </c>
      <c r="DA1189">
        <v>22.563632965087891</v>
      </c>
      <c r="DB1189">
        <v>22.751653671264648</v>
      </c>
      <c r="DC1189">
        <v>6.4585180282592773</v>
      </c>
      <c r="DD1189">
        <v>7.2076950073242187</v>
      </c>
      <c r="DE1189">
        <v>5.6677923202514648</v>
      </c>
      <c r="DF1189">
        <v>4.9256525039672852</v>
      </c>
      <c r="DG1189">
        <v>3.4908819198608398</v>
      </c>
      <c r="DH1189">
        <v>4.0782203674316406</v>
      </c>
      <c r="DI1189">
        <v>4.5357875823974609</v>
      </c>
      <c r="DJ1189">
        <v>5.6915225982666016</v>
      </c>
      <c r="DK1189">
        <v>5.3125243186950684</v>
      </c>
      <c r="DL1189">
        <v>6.3301105499267578</v>
      </c>
      <c r="DM1189">
        <v>12.996788024902344</v>
      </c>
      <c r="DN1189">
        <v>13.369082450866699</v>
      </c>
      <c r="DO1189">
        <v>57.174625396728516</v>
      </c>
      <c r="DP1189">
        <v>112.91915893554687</v>
      </c>
      <c r="DQ1189">
        <v>114.502685546875</v>
      </c>
      <c r="DR1189">
        <v>115.7183837890625</v>
      </c>
      <c r="DS1189">
        <v>115.34956359863281</v>
      </c>
      <c r="DT1189">
        <v>105.95457458496094</v>
      </c>
      <c r="DU1189">
        <v>56.364555358886719</v>
      </c>
      <c r="DV1189">
        <v>43.243831634521484</v>
      </c>
      <c r="DW1189">
        <v>33.740566253662109</v>
      </c>
      <c r="DX1189">
        <v>34.332359313964844</v>
      </c>
      <c r="DY1189">
        <v>30.468986511230469</v>
      </c>
      <c r="DZ1189">
        <v>30.725490570068359</v>
      </c>
      <c r="EA1189">
        <v>11.646152496337891</v>
      </c>
      <c r="EB1189">
        <v>12.061819076538086</v>
      </c>
      <c r="EC1189">
        <v>10.346467018127441</v>
      </c>
      <c r="ED1189">
        <v>9.2162618637084961</v>
      </c>
      <c r="EE1189">
        <v>8.0508289337158203</v>
      </c>
      <c r="EF1189">
        <v>8.9010715484619141</v>
      </c>
      <c r="EG1189">
        <v>9.7683324813842773</v>
      </c>
      <c r="EH1189">
        <v>11.07453727722168</v>
      </c>
      <c r="EI1189">
        <v>11.663549423217773</v>
      </c>
      <c r="EJ1189">
        <v>12.81011962890625</v>
      </c>
      <c r="EK1189">
        <v>21.293426513671875</v>
      </c>
      <c r="EL1189">
        <v>21.69105339050293</v>
      </c>
      <c r="EM1189">
        <v>71.322242736816406</v>
      </c>
      <c r="EN1189">
        <v>131.40011596679687</v>
      </c>
      <c r="EO1189">
        <v>132.80973815917969</v>
      </c>
      <c r="EP1189">
        <v>134.55754089355469</v>
      </c>
      <c r="EQ1189">
        <v>134.82444763183594</v>
      </c>
      <c r="ER1189">
        <v>125.57296752929687</v>
      </c>
      <c r="ES1189">
        <v>68.953147888183594</v>
      </c>
      <c r="ET1189">
        <v>55.603645324707031</v>
      </c>
      <c r="EU1189">
        <v>45.632038116455078</v>
      </c>
      <c r="EV1189">
        <v>46.377853393554687</v>
      </c>
      <c r="EW1189">
        <v>41.883064270019531</v>
      </c>
      <c r="EX1189">
        <v>42.238449096679688</v>
      </c>
      <c r="EY1189">
        <v>74.086753845214844</v>
      </c>
      <c r="EZ1189">
        <v>72.904403686523437</v>
      </c>
      <c r="FA1189">
        <v>71.791831970214844</v>
      </c>
      <c r="FB1189">
        <v>70.721389770507813</v>
      </c>
      <c r="FC1189">
        <v>69.454292297363281</v>
      </c>
      <c r="FD1189">
        <v>68.142868041992188</v>
      </c>
      <c r="FE1189">
        <v>67.549873352050781</v>
      </c>
      <c r="FF1189">
        <v>68.278327941894531</v>
      </c>
      <c r="FG1189">
        <v>71.342987060546875</v>
      </c>
      <c r="FH1189">
        <v>75.635734558105469</v>
      </c>
      <c r="FI1189">
        <v>80.326896667480469</v>
      </c>
      <c r="FJ1189">
        <v>84.398040771484375</v>
      </c>
      <c r="FK1189">
        <v>87.394699096679688</v>
      </c>
      <c r="FL1189">
        <v>89.557586669921875</v>
      </c>
      <c r="FM1189">
        <v>91.059234619140625</v>
      </c>
      <c r="FN1189">
        <v>91.695838928222656</v>
      </c>
      <c r="FO1189">
        <v>92.064628601074219</v>
      </c>
      <c r="FP1189">
        <v>91.191085815429688</v>
      </c>
      <c r="FQ1189">
        <v>90.603019714355469</v>
      </c>
      <c r="FR1189">
        <v>88.473724365234375</v>
      </c>
      <c r="FS1189">
        <v>85.278022766113281</v>
      </c>
      <c r="FT1189">
        <v>81.7669677734375</v>
      </c>
      <c r="FU1189">
        <v>79.402900695800781</v>
      </c>
      <c r="FV1189">
        <v>77.426849365234375</v>
      </c>
      <c r="FW1189">
        <v>1</v>
      </c>
    </row>
    <row r="1190" spans="1:179" x14ac:dyDescent="0.2">
      <c r="A1190" t="s">
        <v>241</v>
      </c>
      <c r="B1190" t="s">
        <v>248</v>
      </c>
      <c r="C1190" t="s">
        <v>217</v>
      </c>
      <c r="D1190" t="s">
        <v>42</v>
      </c>
      <c r="E1190">
        <v>2015</v>
      </c>
      <c r="F1190" t="s">
        <v>226</v>
      </c>
      <c r="G1190" t="s">
        <v>10</v>
      </c>
      <c r="H1190">
        <v>771</v>
      </c>
      <c r="K1190">
        <v>551.65838277511966</v>
      </c>
      <c r="L1190">
        <v>543.61454316484969</v>
      </c>
      <c r="M1190">
        <v>538.41036574393138</v>
      </c>
      <c r="N1190">
        <v>539.803309995473</v>
      </c>
      <c r="O1190">
        <v>546.18489011153645</v>
      </c>
      <c r="P1190">
        <v>574.53648525066433</v>
      </c>
      <c r="Q1190">
        <v>623.64547971434331</v>
      </c>
      <c r="R1190">
        <v>638.56304148015442</v>
      </c>
      <c r="S1190">
        <v>655.1901829998983</v>
      </c>
      <c r="T1190">
        <v>672.31458589473789</v>
      </c>
      <c r="U1190">
        <v>689.46045484025422</v>
      </c>
      <c r="V1190">
        <v>697.90288471320889</v>
      </c>
      <c r="W1190">
        <v>697.75116546847585</v>
      </c>
      <c r="X1190">
        <v>700.99333307824668</v>
      </c>
      <c r="Y1190">
        <v>700.7901761629621</v>
      </c>
      <c r="Z1190">
        <v>695.57409940486139</v>
      </c>
      <c r="AA1190">
        <v>690.16257080315279</v>
      </c>
      <c r="AB1190">
        <v>679.65115816083494</v>
      </c>
      <c r="AC1190">
        <v>659.57695500219666</v>
      </c>
      <c r="AD1190">
        <v>656.88984868876673</v>
      </c>
      <c r="AE1190">
        <v>651.92183952042262</v>
      </c>
      <c r="AF1190">
        <v>637.40900319768957</v>
      </c>
      <c r="AG1190">
        <v>611.76796862575009</v>
      </c>
      <c r="AH1190">
        <v>577.39522806973162</v>
      </c>
      <c r="AI1190">
        <v>-5.7952232360839844</v>
      </c>
      <c r="AJ1190">
        <v>-4.2582383155822754</v>
      </c>
      <c r="AK1190">
        <v>-5.3718008995056152</v>
      </c>
      <c r="AL1190">
        <v>-5.3165473937988281</v>
      </c>
      <c r="AM1190">
        <v>-7.6129193305969238</v>
      </c>
      <c r="AN1190">
        <v>-7.8259758949279785</v>
      </c>
      <c r="AO1190">
        <v>-8.2399921417236328</v>
      </c>
      <c r="AP1190">
        <v>-7.1339292526245117</v>
      </c>
      <c r="AQ1190">
        <v>-9.3677434921264648</v>
      </c>
      <c r="AR1190">
        <v>-9.9171037673950195</v>
      </c>
      <c r="AS1190">
        <v>-7.5532436370849609</v>
      </c>
      <c r="AT1190">
        <v>-7.3502712249755859</v>
      </c>
      <c r="AU1190">
        <v>26.593898773193359</v>
      </c>
      <c r="AV1190">
        <v>78.990036010742188</v>
      </c>
      <c r="AW1190">
        <v>80.789100646972656</v>
      </c>
      <c r="AX1190">
        <v>80.485664367675781</v>
      </c>
      <c r="AY1190">
        <v>78.346603393554688</v>
      </c>
      <c r="AZ1190">
        <v>67.540496826171875</v>
      </c>
      <c r="BA1190">
        <v>29.806705474853516</v>
      </c>
      <c r="BB1190">
        <v>15.195047378540039</v>
      </c>
      <c r="BC1190">
        <v>6.2627410888671875</v>
      </c>
      <c r="BD1190">
        <v>6.6174697875976563</v>
      </c>
      <c r="BE1190">
        <v>3.6292226314544678</v>
      </c>
      <c r="BF1190">
        <v>3.7689046859741211</v>
      </c>
      <c r="BG1190">
        <v>-0.39845126867294312</v>
      </c>
      <c r="BH1190">
        <v>0.79024398326873779</v>
      </c>
      <c r="BI1190">
        <v>-0.49243900179862976</v>
      </c>
      <c r="BJ1190">
        <v>-0.77332758903503418</v>
      </c>
      <c r="BK1190">
        <v>-2.8618223667144775</v>
      </c>
      <c r="BL1190">
        <v>-2.7614004611968994</v>
      </c>
      <c r="BM1190">
        <v>-2.796806812286377</v>
      </c>
      <c r="BN1190">
        <v>-1.6394509077072144</v>
      </c>
      <c r="BO1190">
        <v>-3.2250676155090332</v>
      </c>
      <c r="BP1190">
        <v>-3.149836540222168</v>
      </c>
      <c r="BQ1190">
        <v>1.2076330184936523</v>
      </c>
      <c r="BR1190">
        <v>1.5009937286376953</v>
      </c>
      <c r="BS1190">
        <v>41.296249389648437</v>
      </c>
      <c r="BT1190">
        <v>98.133720397949219</v>
      </c>
      <c r="BU1190">
        <v>99.773605346679688</v>
      </c>
      <c r="BV1190">
        <v>100.08732604980469</v>
      </c>
      <c r="BW1190">
        <v>98.653167724609375</v>
      </c>
      <c r="BX1190">
        <v>87.969207763671875</v>
      </c>
      <c r="BY1190">
        <v>43.204326629638672</v>
      </c>
      <c r="BZ1190">
        <v>28.408084869384766</v>
      </c>
      <c r="CA1190">
        <v>18.943157196044922</v>
      </c>
      <c r="CB1190">
        <v>19.427000045776367</v>
      </c>
      <c r="CC1190">
        <v>15.864336967468262</v>
      </c>
      <c r="CD1190">
        <v>16.094427108764648</v>
      </c>
      <c r="CE1190">
        <v>3.3393363952636719</v>
      </c>
      <c r="CF1190">
        <v>4.2868075370788574</v>
      </c>
      <c r="CG1190">
        <v>2.8869919776916504</v>
      </c>
      <c r="CH1190">
        <v>2.3732929229736328</v>
      </c>
      <c r="CI1190">
        <v>0.42877298593521118</v>
      </c>
      <c r="CJ1190">
        <v>0.74630880355834961</v>
      </c>
      <c r="CK1190">
        <v>0.97312682867050171</v>
      </c>
      <c r="CL1190">
        <v>2.1660079956054687</v>
      </c>
      <c r="CM1190">
        <v>1.0293310880661011</v>
      </c>
      <c r="CN1190">
        <v>1.5371521711349487</v>
      </c>
      <c r="CO1190">
        <v>7.2753891944885254</v>
      </c>
      <c r="CP1190">
        <v>7.6313529014587402</v>
      </c>
      <c r="CQ1190">
        <v>51.479053497314453</v>
      </c>
      <c r="CR1190">
        <v>111.392578125</v>
      </c>
      <c r="CS1190">
        <v>112.92221832275391</v>
      </c>
      <c r="CT1190">
        <v>113.66338348388672</v>
      </c>
      <c r="CU1190">
        <v>112.71743011474609</v>
      </c>
      <c r="CV1190">
        <v>102.11808013916016</v>
      </c>
      <c r="CW1190">
        <v>52.483474731445312</v>
      </c>
      <c r="CX1190">
        <v>37.559394836425781</v>
      </c>
      <c r="CY1190">
        <v>27.725574493408203</v>
      </c>
      <c r="CZ1190">
        <v>28.29884147644043</v>
      </c>
      <c r="DA1190">
        <v>24.338340759277344</v>
      </c>
      <c r="DB1190">
        <v>24.631046295166016</v>
      </c>
      <c r="DC1190">
        <v>7.0771241188049316</v>
      </c>
      <c r="DD1190">
        <v>7.7833709716796875</v>
      </c>
      <c r="DE1190">
        <v>6.266423225402832</v>
      </c>
      <c r="DF1190">
        <v>5.5199131965637207</v>
      </c>
      <c r="DG1190">
        <v>3.7193682193756104</v>
      </c>
      <c r="DH1190">
        <v>4.2540183067321777</v>
      </c>
      <c r="DI1190">
        <v>4.7430605888366699</v>
      </c>
      <c r="DJ1190">
        <v>5.9714670181274414</v>
      </c>
      <c r="DK1190">
        <v>5.2837300300598145</v>
      </c>
      <c r="DL1190">
        <v>6.2241406440734863</v>
      </c>
      <c r="DM1190">
        <v>13.343145370483398</v>
      </c>
      <c r="DN1190">
        <v>13.761712074279785</v>
      </c>
      <c r="DO1190">
        <v>61.661857604980469</v>
      </c>
      <c r="DP1190">
        <v>124.65143585205078</v>
      </c>
      <c r="DQ1190">
        <v>126.07083129882812</v>
      </c>
      <c r="DR1190">
        <v>127.23943328857422</v>
      </c>
      <c r="DS1190">
        <v>126.78168487548828</v>
      </c>
      <c r="DT1190">
        <v>116.26694488525391</v>
      </c>
      <c r="DU1190">
        <v>61.762626647949219</v>
      </c>
      <c r="DV1190">
        <v>46.710704803466797</v>
      </c>
      <c r="DW1190">
        <v>36.507991790771484</v>
      </c>
      <c r="DX1190">
        <v>37.170680999755859</v>
      </c>
      <c r="DY1190">
        <v>32.812343597412109</v>
      </c>
      <c r="DZ1190">
        <v>33.167667388916016</v>
      </c>
      <c r="EA1190">
        <v>12.473896026611328</v>
      </c>
      <c r="EB1190">
        <v>12.831852912902832</v>
      </c>
      <c r="EC1190">
        <v>11.145785331726074</v>
      </c>
      <c r="ED1190">
        <v>10.063133239746094</v>
      </c>
      <c r="EE1190">
        <v>8.4704647064208984</v>
      </c>
      <c r="EF1190">
        <v>9.3185930252075195</v>
      </c>
      <c r="EG1190">
        <v>10.186245918273926</v>
      </c>
      <c r="EH1190">
        <v>11.465945243835449</v>
      </c>
      <c r="EI1190">
        <v>11.426405906677246</v>
      </c>
      <c r="EJ1190">
        <v>12.991408348083496</v>
      </c>
      <c r="EK1190">
        <v>22.104022979736328</v>
      </c>
      <c r="EL1190">
        <v>22.612977981567383</v>
      </c>
      <c r="EM1190">
        <v>76.364212036132813</v>
      </c>
      <c r="EN1190">
        <v>143.79512023925781</v>
      </c>
      <c r="EO1190">
        <v>145.05534362792969</v>
      </c>
      <c r="EP1190">
        <v>146.84109497070312</v>
      </c>
      <c r="EQ1190">
        <v>147.08824157714844</v>
      </c>
      <c r="ER1190">
        <v>136.69566345214844</v>
      </c>
      <c r="ES1190">
        <v>75.160247802734375</v>
      </c>
      <c r="ET1190">
        <v>59.923740386962891</v>
      </c>
      <c r="EU1190">
        <v>49.188407897949219</v>
      </c>
      <c r="EV1190">
        <v>49.980213165283203</v>
      </c>
      <c r="EW1190">
        <v>45.047458648681641</v>
      </c>
      <c r="EX1190">
        <v>45.493190765380859</v>
      </c>
      <c r="EY1190">
        <v>79.10784912109375</v>
      </c>
      <c r="EZ1190">
        <v>77.856239318847656</v>
      </c>
      <c r="FA1190">
        <v>76.61309814453125</v>
      </c>
      <c r="FB1190">
        <v>75.341667175292969</v>
      </c>
      <c r="FC1190">
        <v>74.347877502441406</v>
      </c>
      <c r="FD1190">
        <v>73.211441040039063</v>
      </c>
      <c r="FE1190">
        <v>72.354927062988281</v>
      </c>
      <c r="FF1190">
        <v>72.722221374511719</v>
      </c>
      <c r="FG1190">
        <v>75.296501159667969</v>
      </c>
      <c r="FH1190">
        <v>79.762306213378906</v>
      </c>
      <c r="FI1190">
        <v>84.319976806640625</v>
      </c>
      <c r="FJ1190">
        <v>88.044052124023438</v>
      </c>
      <c r="FK1190">
        <v>90.439430236816406</v>
      </c>
      <c r="FL1190">
        <v>92.010452270507813</v>
      </c>
      <c r="FM1190">
        <v>93.182037353515625</v>
      </c>
      <c r="FN1190">
        <v>93.698966979980469</v>
      </c>
      <c r="FO1190">
        <v>93.487113952636719</v>
      </c>
      <c r="FP1190">
        <v>93.072135925292969</v>
      </c>
      <c r="FQ1190">
        <v>92.362281799316406</v>
      </c>
      <c r="FR1190">
        <v>90.466552734375</v>
      </c>
      <c r="FS1190">
        <v>87.374160766601563</v>
      </c>
      <c r="FT1190">
        <v>84.038673400878906</v>
      </c>
      <c r="FU1190">
        <v>81.881980895996094</v>
      </c>
      <c r="FV1190">
        <v>80.217903137207031</v>
      </c>
      <c r="FW1190">
        <v>1</v>
      </c>
    </row>
    <row r="1191" spans="1:179" x14ac:dyDescent="0.2">
      <c r="A1191" t="s">
        <v>241</v>
      </c>
      <c r="B1191" t="s">
        <v>248</v>
      </c>
      <c r="C1191" t="s">
        <v>217</v>
      </c>
      <c r="D1191" t="s">
        <v>42</v>
      </c>
      <c r="E1191">
        <v>2016</v>
      </c>
      <c r="F1191" t="s">
        <v>226</v>
      </c>
      <c r="G1191" t="s">
        <v>10</v>
      </c>
      <c r="H1191">
        <v>724</v>
      </c>
      <c r="K1191">
        <v>518.02941163150399</v>
      </c>
      <c r="L1191">
        <v>510.47592265509877</v>
      </c>
      <c r="M1191">
        <v>505.58899074960073</v>
      </c>
      <c r="N1191">
        <v>506.89702136286741</v>
      </c>
      <c r="O1191">
        <v>512.88958161526546</v>
      </c>
      <c r="P1191">
        <v>539.51286947724179</v>
      </c>
      <c r="Q1191">
        <v>585.62818986037882</v>
      </c>
      <c r="R1191">
        <v>599.63638013620312</v>
      </c>
      <c r="S1191">
        <v>615.2499345633546</v>
      </c>
      <c r="T1191">
        <v>631.33043760816054</v>
      </c>
      <c r="U1191">
        <v>647.4310982544514</v>
      </c>
      <c r="V1191">
        <v>655.35887955095768</v>
      </c>
      <c r="W1191">
        <v>655.21640918498315</v>
      </c>
      <c r="X1191">
        <v>658.26093514442823</v>
      </c>
      <c r="Y1191">
        <v>658.0701626364164</v>
      </c>
      <c r="Z1191">
        <v>653.17205673404567</v>
      </c>
      <c r="AA1191">
        <v>648.09041363869801</v>
      </c>
      <c r="AB1191">
        <v>638.21977454257058</v>
      </c>
      <c r="AC1191">
        <v>619.3692908883794</v>
      </c>
      <c r="AD1191">
        <v>616.84599032954179</v>
      </c>
      <c r="AE1191">
        <v>612.18083003516574</v>
      </c>
      <c r="AF1191">
        <v>598.55269300852706</v>
      </c>
      <c r="AG1191">
        <v>574.47473030094466</v>
      </c>
      <c r="AH1191">
        <v>542.19734464724877</v>
      </c>
      <c r="AI1191">
        <v>-5.7159905433654785</v>
      </c>
      <c r="AJ1191">
        <v>-4.2550139427185059</v>
      </c>
      <c r="AK1191">
        <v>-5.2921061515808105</v>
      </c>
      <c r="AL1191">
        <v>-5.2231526374816895</v>
      </c>
      <c r="AM1191">
        <v>-7.3900928497314453</v>
      </c>
      <c r="AN1191">
        <v>-7.6060800552368164</v>
      </c>
      <c r="AO1191">
        <v>-8.0140838623046875</v>
      </c>
      <c r="AP1191">
        <v>-6.978050708770752</v>
      </c>
      <c r="AQ1191">
        <v>-9.108607292175293</v>
      </c>
      <c r="AR1191">
        <v>-9.6561956405639648</v>
      </c>
      <c r="AS1191">
        <v>-7.5376682281494141</v>
      </c>
      <c r="AT1191">
        <v>-7.3516583442687988</v>
      </c>
      <c r="AU1191">
        <v>24.226169586181641</v>
      </c>
      <c r="AV1191">
        <v>73.202720642089844</v>
      </c>
      <c r="AW1191">
        <v>74.900199890136719</v>
      </c>
      <c r="AX1191">
        <v>74.58392333984375</v>
      </c>
      <c r="AY1191">
        <v>72.539466857910156</v>
      </c>
      <c r="AZ1191">
        <v>62.385890960693359</v>
      </c>
      <c r="BA1191">
        <v>27.309377670288086</v>
      </c>
      <c r="BB1191">
        <v>13.597816467285156</v>
      </c>
      <c r="BC1191">
        <v>5.237067699432373</v>
      </c>
      <c r="BD1191">
        <v>5.5636157989501953</v>
      </c>
      <c r="BE1191">
        <v>2.7866990566253662</v>
      </c>
      <c r="BF1191">
        <v>2.9132750034332275</v>
      </c>
      <c r="BG1191">
        <v>-0.4862978458404541</v>
      </c>
      <c r="BH1191">
        <v>0.63717168569564819</v>
      </c>
      <c r="BI1191">
        <v>-0.56380516290664673</v>
      </c>
      <c r="BJ1191">
        <v>-0.82058656215667725</v>
      </c>
      <c r="BK1191">
        <v>-2.7860860824584961</v>
      </c>
      <c r="BL1191">
        <v>-2.6982998847961426</v>
      </c>
      <c r="BM1191">
        <v>-2.7394146919250488</v>
      </c>
      <c r="BN1191">
        <v>-1.6536765098571777</v>
      </c>
      <c r="BO1191">
        <v>-3.1561031341552734</v>
      </c>
      <c r="BP1191">
        <v>-3.0984363555908203</v>
      </c>
      <c r="BQ1191">
        <v>0.95197921991348267</v>
      </c>
      <c r="BR1191">
        <v>1.2255789041519165</v>
      </c>
      <c r="BS1191">
        <v>38.473350524902344</v>
      </c>
      <c r="BT1191">
        <v>91.753738403320313</v>
      </c>
      <c r="BU1191">
        <v>93.296966552734375</v>
      </c>
      <c r="BV1191">
        <v>93.5787353515625</v>
      </c>
      <c r="BW1191">
        <v>92.217353820800781</v>
      </c>
      <c r="BX1191">
        <v>82.182151794433594</v>
      </c>
      <c r="BY1191">
        <v>40.292217254638672</v>
      </c>
      <c r="BZ1191">
        <v>26.401788711547852</v>
      </c>
      <c r="CA1191">
        <v>17.524908065795898</v>
      </c>
      <c r="CB1191">
        <v>17.976573944091797</v>
      </c>
      <c r="CC1191">
        <v>14.643025398254395</v>
      </c>
      <c r="CD1191">
        <v>14.857210159301758</v>
      </c>
      <c r="CE1191">
        <v>3.1357712745666504</v>
      </c>
      <c r="CF1191">
        <v>4.025484561920166</v>
      </c>
      <c r="CG1191">
        <v>2.7110016345977783</v>
      </c>
      <c r="CH1191">
        <v>2.2286174297332764</v>
      </c>
      <c r="CI1191">
        <v>0.40263506770133972</v>
      </c>
      <c r="CJ1191">
        <v>0.70081400871276855</v>
      </c>
      <c r="CK1191">
        <v>0.91380524635314941</v>
      </c>
      <c r="CL1191">
        <v>2.0339686870574951</v>
      </c>
      <c r="CM1191">
        <v>0.966583251953125</v>
      </c>
      <c r="CN1191">
        <v>1.4434477090835571</v>
      </c>
      <c r="CO1191">
        <v>6.831883430480957</v>
      </c>
      <c r="CP1191">
        <v>7.1661477088928223</v>
      </c>
      <c r="CQ1191">
        <v>48.340904235839844</v>
      </c>
      <c r="CR1191">
        <v>104.60211181640625</v>
      </c>
      <c r="CS1191">
        <v>106.03850555419922</v>
      </c>
      <c r="CT1191">
        <v>106.73448944091797</v>
      </c>
      <c r="CU1191">
        <v>105.84619903564453</v>
      </c>
      <c r="CV1191">
        <v>95.892982482910156</v>
      </c>
      <c r="CW1191">
        <v>49.284095764160156</v>
      </c>
      <c r="CX1191">
        <v>35.269783020019531</v>
      </c>
      <c r="CY1191">
        <v>26.035429000854492</v>
      </c>
      <c r="CZ1191">
        <v>26.573749542236328</v>
      </c>
      <c r="DA1191">
        <v>22.854681015014648</v>
      </c>
      <c r="DB1191">
        <v>23.129543304443359</v>
      </c>
      <c r="DC1191">
        <v>6.757840633392334</v>
      </c>
      <c r="DD1191">
        <v>7.4137978553771973</v>
      </c>
      <c r="DE1191">
        <v>5.9858083724975586</v>
      </c>
      <c r="DF1191">
        <v>5.2778215408325195</v>
      </c>
      <c r="DG1191">
        <v>3.5913562774658203</v>
      </c>
      <c r="DH1191">
        <v>4.0999279022216797</v>
      </c>
      <c r="DI1191">
        <v>4.5670251846313477</v>
      </c>
      <c r="DJ1191">
        <v>5.721613883972168</v>
      </c>
      <c r="DK1191">
        <v>5.0892696380615234</v>
      </c>
      <c r="DL1191">
        <v>5.9853315353393555</v>
      </c>
      <c r="DM1191">
        <v>12.711787223815918</v>
      </c>
      <c r="DN1191">
        <v>13.106716156005859</v>
      </c>
      <c r="DO1191">
        <v>58.208454132080078</v>
      </c>
      <c r="DP1191">
        <v>117.45048522949219</v>
      </c>
      <c r="DQ1191">
        <v>118.78005218505859</v>
      </c>
      <c r="DR1191">
        <v>119.89023590087891</v>
      </c>
      <c r="DS1191">
        <v>119.47504425048828</v>
      </c>
      <c r="DT1191">
        <v>109.60381317138672</v>
      </c>
      <c r="DU1191">
        <v>58.275970458984375</v>
      </c>
      <c r="DV1191">
        <v>44.137775421142578</v>
      </c>
      <c r="DW1191">
        <v>34.545951843261719</v>
      </c>
      <c r="DX1191">
        <v>35.170925140380859</v>
      </c>
      <c r="DY1191">
        <v>31.066335678100586</v>
      </c>
      <c r="DZ1191">
        <v>31.401876449584961</v>
      </c>
      <c r="EA1191">
        <v>11.987532615661621</v>
      </c>
      <c r="EB1191">
        <v>12.305983543395996</v>
      </c>
      <c r="EC1191">
        <v>10.714109420776367</v>
      </c>
      <c r="ED1191">
        <v>9.6803874969482422</v>
      </c>
      <c r="EE1191">
        <v>8.1953630447387695</v>
      </c>
      <c r="EF1191">
        <v>9.0077085494995117</v>
      </c>
      <c r="EG1191">
        <v>9.8416938781738281</v>
      </c>
      <c r="EH1191">
        <v>11.045988082885742</v>
      </c>
      <c r="EI1191">
        <v>11.041773796081543</v>
      </c>
      <c r="EJ1191">
        <v>12.5430908203125</v>
      </c>
      <c r="EK1191">
        <v>21.201435089111328</v>
      </c>
      <c r="EL1191">
        <v>21.683954238891602</v>
      </c>
      <c r="EM1191">
        <v>72.455635070800781</v>
      </c>
      <c r="EN1191">
        <v>136.00149536132812</v>
      </c>
      <c r="EO1191">
        <v>137.17681884765625</v>
      </c>
      <c r="EP1191">
        <v>138.88505554199219</v>
      </c>
      <c r="EQ1191">
        <v>139.15292358398437</v>
      </c>
      <c r="ER1191">
        <v>129.40007019042969</v>
      </c>
      <c r="ES1191">
        <v>71.258811950683594</v>
      </c>
      <c r="ET1191">
        <v>56.941745758056641</v>
      </c>
      <c r="EU1191">
        <v>46.833789825439453</v>
      </c>
      <c r="EV1191">
        <v>47.583885192871094</v>
      </c>
      <c r="EW1191">
        <v>42.922660827636719</v>
      </c>
      <c r="EX1191">
        <v>43.345813751220703</v>
      </c>
      <c r="EY1191">
        <v>79.10784912109375</v>
      </c>
      <c r="EZ1191">
        <v>77.856239318847656</v>
      </c>
      <c r="FA1191">
        <v>76.61309814453125</v>
      </c>
      <c r="FB1191">
        <v>75.341667175292969</v>
      </c>
      <c r="FC1191">
        <v>74.347877502441406</v>
      </c>
      <c r="FD1191">
        <v>73.211441040039063</v>
      </c>
      <c r="FE1191">
        <v>72.354927062988281</v>
      </c>
      <c r="FF1191">
        <v>72.722221374511719</v>
      </c>
      <c r="FG1191">
        <v>75.296501159667969</v>
      </c>
      <c r="FH1191">
        <v>79.762306213378906</v>
      </c>
      <c r="FI1191">
        <v>84.319976806640625</v>
      </c>
      <c r="FJ1191">
        <v>88.044052124023438</v>
      </c>
      <c r="FK1191">
        <v>90.439437866210937</v>
      </c>
      <c r="FL1191">
        <v>92.010459899902344</v>
      </c>
      <c r="FM1191">
        <v>93.182037353515625</v>
      </c>
      <c r="FN1191">
        <v>93.698966979980469</v>
      </c>
      <c r="FO1191">
        <v>93.487113952636719</v>
      </c>
      <c r="FP1191">
        <v>93.072135925292969</v>
      </c>
      <c r="FQ1191">
        <v>92.362281799316406</v>
      </c>
      <c r="FR1191">
        <v>90.466552734375</v>
      </c>
      <c r="FS1191">
        <v>87.374160766601563</v>
      </c>
      <c r="FT1191">
        <v>84.038673400878906</v>
      </c>
      <c r="FU1191">
        <v>81.881988525390625</v>
      </c>
      <c r="FV1191">
        <v>80.217903137207031</v>
      </c>
      <c r="FW1191">
        <v>1</v>
      </c>
    </row>
    <row r="1192" spans="1:179" x14ac:dyDescent="0.2">
      <c r="A1192" t="s">
        <v>241</v>
      </c>
      <c r="B1192" t="s">
        <v>248</v>
      </c>
      <c r="C1192" t="s">
        <v>217</v>
      </c>
      <c r="D1192" t="s">
        <v>42</v>
      </c>
      <c r="E1192" t="s">
        <v>250</v>
      </c>
      <c r="F1192" t="s">
        <v>226</v>
      </c>
      <c r="G1192" t="s">
        <v>10</v>
      </c>
      <c r="H1192">
        <v>710</v>
      </c>
      <c r="K1192">
        <v>508.01226176039978</v>
      </c>
      <c r="L1192">
        <v>500.60483479218613</v>
      </c>
      <c r="M1192">
        <v>495.81240173527181</v>
      </c>
      <c r="N1192">
        <v>497.09513889989103</v>
      </c>
      <c r="O1192">
        <v>502.97182065691425</v>
      </c>
      <c r="P1192">
        <v>529.08029281144172</v>
      </c>
      <c r="Q1192">
        <v>574.30387902744087</v>
      </c>
      <c r="R1192">
        <v>588.04119232367486</v>
      </c>
      <c r="S1192">
        <v>603.35282677052169</v>
      </c>
      <c r="T1192">
        <v>619.12238060605387</v>
      </c>
      <c r="U1192">
        <v>634.91170234704305</v>
      </c>
      <c r="V1192">
        <v>642.68618391324947</v>
      </c>
      <c r="W1192">
        <v>642.54646853769066</v>
      </c>
      <c r="X1192">
        <v>645.53212261042677</v>
      </c>
      <c r="Y1192">
        <v>645.3450390030705</v>
      </c>
      <c r="Z1192">
        <v>640.54164771484852</v>
      </c>
      <c r="AA1192">
        <v>635.5582683611434</v>
      </c>
      <c r="AB1192">
        <v>625.87849828868639</v>
      </c>
      <c r="AC1192">
        <v>607.39252760940212</v>
      </c>
      <c r="AD1192">
        <v>604.91802057131133</v>
      </c>
      <c r="AE1192">
        <v>600.34307069168767</v>
      </c>
      <c r="AF1192">
        <v>586.97846135404916</v>
      </c>
      <c r="AG1192">
        <v>563.36609503925683</v>
      </c>
      <c r="AH1192">
        <v>531.71285873433487</v>
      </c>
      <c r="AI1192">
        <v>-5.6906256675720215</v>
      </c>
      <c r="AJ1192">
        <v>-4.2524042129516602</v>
      </c>
      <c r="AK1192">
        <v>-5.2667727470397949</v>
      </c>
      <c r="AL1192">
        <v>-5.19384765625</v>
      </c>
      <c r="AM1192">
        <v>-7.322166919708252</v>
      </c>
      <c r="AN1192">
        <v>-7.5389246940612793</v>
      </c>
      <c r="AO1192">
        <v>-7.9450135231018066</v>
      </c>
      <c r="AP1192">
        <v>-6.9298238754272461</v>
      </c>
      <c r="AQ1192">
        <v>-9.0294103622436523</v>
      </c>
      <c r="AR1192">
        <v>-9.5762662887573242</v>
      </c>
      <c r="AS1192">
        <v>-7.5301671028137207</v>
      </c>
      <c r="AT1192">
        <v>-7.3491811752319336</v>
      </c>
      <c r="AU1192">
        <v>23.525691986083984</v>
      </c>
      <c r="AV1192">
        <v>71.485092163085938</v>
      </c>
      <c r="AW1192">
        <v>73.152259826660156</v>
      </c>
      <c r="AX1192">
        <v>72.832359313964844</v>
      </c>
      <c r="AY1192">
        <v>70.816314697265625</v>
      </c>
      <c r="AZ1192">
        <v>60.857151031494141</v>
      </c>
      <c r="BA1192">
        <v>26.569868087768555</v>
      </c>
      <c r="BB1192">
        <v>13.126360893249512</v>
      </c>
      <c r="BC1192">
        <v>4.9356904029846191</v>
      </c>
      <c r="BD1192">
        <v>5.2538847923278809</v>
      </c>
      <c r="BE1192">
        <v>2.5397319793701172</v>
      </c>
      <c r="BF1192">
        <v>2.6624338626861572</v>
      </c>
      <c r="BG1192">
        <v>-0.51174324750900269</v>
      </c>
      <c r="BH1192">
        <v>0.59225070476531982</v>
      </c>
      <c r="BI1192">
        <v>-0.58441072702407837</v>
      </c>
      <c r="BJ1192">
        <v>-0.83405596017837524</v>
      </c>
      <c r="BK1192">
        <v>-2.7628912925720215</v>
      </c>
      <c r="BL1192">
        <v>-2.6788265705108643</v>
      </c>
      <c r="BM1192">
        <v>-2.7215912342071533</v>
      </c>
      <c r="BN1192">
        <v>-1.657179594039917</v>
      </c>
      <c r="BO1192">
        <v>-3.1347391605377197</v>
      </c>
      <c r="BP1192">
        <v>-3.0822205543518066</v>
      </c>
      <c r="BQ1192">
        <v>0.87699794769287109</v>
      </c>
      <c r="BR1192">
        <v>1.1447231769561768</v>
      </c>
      <c r="BS1192">
        <v>37.634449005126953</v>
      </c>
      <c r="BT1192">
        <v>89.855873107910156</v>
      </c>
      <c r="BU1192">
        <v>91.370285034179688</v>
      </c>
      <c r="BV1192">
        <v>91.642623901367188</v>
      </c>
      <c r="BW1192">
        <v>90.303016662597656</v>
      </c>
      <c r="BX1192">
        <v>80.461074829101563</v>
      </c>
      <c r="BY1192">
        <v>39.426570892333984</v>
      </c>
      <c r="BZ1192">
        <v>25.805934906005859</v>
      </c>
      <c r="CA1192">
        <v>17.104145050048828</v>
      </c>
      <c r="CB1192">
        <v>17.546243667602539</v>
      </c>
      <c r="CC1192">
        <v>14.280865669250488</v>
      </c>
      <c r="CD1192">
        <v>14.490324974060059</v>
      </c>
      <c r="CE1192">
        <v>3.0751347541809082</v>
      </c>
      <c r="CF1192">
        <v>3.9476439952850342</v>
      </c>
      <c r="CG1192">
        <v>2.6585791110992432</v>
      </c>
      <c r="CH1192">
        <v>2.1855225563049316</v>
      </c>
      <c r="CI1192">
        <v>0.39484930038452148</v>
      </c>
      <c r="CJ1192">
        <v>0.68726229667663574</v>
      </c>
      <c r="CK1192">
        <v>0.89613491296768188</v>
      </c>
      <c r="CL1192">
        <v>1.9946376085281372</v>
      </c>
      <c r="CM1192">
        <v>0.94789218902587891</v>
      </c>
      <c r="CN1192">
        <v>1.4155354499816895</v>
      </c>
      <c r="CO1192">
        <v>6.6997747421264648</v>
      </c>
      <c r="CP1192">
        <v>7.0275754928588867</v>
      </c>
      <c r="CQ1192">
        <v>47.406131744384766</v>
      </c>
      <c r="CR1192">
        <v>102.57941436767578</v>
      </c>
      <c r="CS1192">
        <v>103.988037109375</v>
      </c>
      <c r="CT1192">
        <v>104.67056274414062</v>
      </c>
      <c r="CU1192">
        <v>103.79944610595703</v>
      </c>
      <c r="CV1192">
        <v>94.0386962890625</v>
      </c>
      <c r="CW1192">
        <v>48.331089019775391</v>
      </c>
      <c r="CX1192">
        <v>34.5877685546875</v>
      </c>
      <c r="CY1192">
        <v>25.531980514526367</v>
      </c>
      <c r="CZ1192">
        <v>26.059892654418945</v>
      </c>
      <c r="DA1192">
        <v>22.412738800048828</v>
      </c>
      <c r="DB1192">
        <v>22.682287216186523</v>
      </c>
      <c r="DC1192">
        <v>6.662013053894043</v>
      </c>
      <c r="DD1192">
        <v>7.303037166595459</v>
      </c>
      <c r="DE1192">
        <v>5.9015688896179199</v>
      </c>
      <c r="DF1192">
        <v>5.205101490020752</v>
      </c>
      <c r="DG1192">
        <v>3.5525898933410645</v>
      </c>
      <c r="DH1192">
        <v>4.0533514022827148</v>
      </c>
      <c r="DI1192">
        <v>4.5138611793518066</v>
      </c>
      <c r="DJ1192">
        <v>5.6464548110961914</v>
      </c>
      <c r="DK1192">
        <v>5.0305237770080566</v>
      </c>
      <c r="DL1192">
        <v>5.9132914543151855</v>
      </c>
      <c r="DM1192">
        <v>12.522551536560059</v>
      </c>
      <c r="DN1192">
        <v>12.910427093505859</v>
      </c>
      <c r="DO1192">
        <v>57.177814483642578</v>
      </c>
      <c r="DP1192">
        <v>115.30296325683594</v>
      </c>
      <c r="DQ1192">
        <v>116.60578918457031</v>
      </c>
      <c r="DR1192">
        <v>117.69849395751953</v>
      </c>
      <c r="DS1192">
        <v>117.29587554931641</v>
      </c>
      <c r="DT1192">
        <v>107.61631774902344</v>
      </c>
      <c r="DU1192">
        <v>57.235603332519531</v>
      </c>
      <c r="DV1192">
        <v>43.369602203369141</v>
      </c>
      <c r="DW1192">
        <v>33.959815979003906</v>
      </c>
      <c r="DX1192">
        <v>34.573543548583984</v>
      </c>
      <c r="DY1192">
        <v>30.544610977172852</v>
      </c>
      <c r="DZ1192">
        <v>30.874248504638672</v>
      </c>
      <c r="EA1192">
        <v>11.840895652770996</v>
      </c>
      <c r="EB1192">
        <v>12.14769172668457</v>
      </c>
      <c r="EC1192">
        <v>10.583930969238281</v>
      </c>
      <c r="ED1192">
        <v>9.5648927688598633</v>
      </c>
      <c r="EE1192">
        <v>8.1118659973144531</v>
      </c>
      <c r="EF1192">
        <v>8.9134492874145508</v>
      </c>
      <c r="EG1192">
        <v>9.7372827529907227</v>
      </c>
      <c r="EH1192">
        <v>10.919098854064941</v>
      </c>
      <c r="EI1192">
        <v>10.92519474029541</v>
      </c>
      <c r="EJ1192">
        <v>12.407337188720703</v>
      </c>
      <c r="EK1192">
        <v>20.929716110229492</v>
      </c>
      <c r="EL1192">
        <v>21.404331207275391</v>
      </c>
      <c r="EM1192">
        <v>71.286575317382813</v>
      </c>
      <c r="EN1192">
        <v>133.67373657226562</v>
      </c>
      <c r="EO1192">
        <v>134.82380676269531</v>
      </c>
      <c r="EP1192">
        <v>136.50875854492187</v>
      </c>
      <c r="EQ1192">
        <v>136.78257751464844</v>
      </c>
      <c r="ER1192">
        <v>127.22023773193359</v>
      </c>
      <c r="ES1192">
        <v>70.092308044433594</v>
      </c>
      <c r="ET1192">
        <v>56.049175262451172</v>
      </c>
      <c r="EU1192">
        <v>46.128273010253906</v>
      </c>
      <c r="EV1192">
        <v>46.865898132324219</v>
      </c>
      <c r="EW1192">
        <v>42.285743713378906</v>
      </c>
      <c r="EX1192">
        <v>42.702140808105469</v>
      </c>
      <c r="EY1192">
        <v>79.10784912109375</v>
      </c>
      <c r="EZ1192">
        <v>77.856239318847656</v>
      </c>
      <c r="FA1192">
        <v>76.61309814453125</v>
      </c>
      <c r="FB1192">
        <v>75.341667175292969</v>
      </c>
      <c r="FC1192">
        <v>74.347877502441406</v>
      </c>
      <c r="FD1192">
        <v>73.211441040039063</v>
      </c>
      <c r="FE1192">
        <v>72.354927062988281</v>
      </c>
      <c r="FF1192">
        <v>72.722221374511719</v>
      </c>
      <c r="FG1192">
        <v>75.296501159667969</v>
      </c>
      <c r="FH1192">
        <v>79.762306213378906</v>
      </c>
      <c r="FI1192">
        <v>84.319976806640625</v>
      </c>
      <c r="FJ1192">
        <v>88.044052124023438</v>
      </c>
      <c r="FK1192">
        <v>90.439430236816406</v>
      </c>
      <c r="FL1192">
        <v>92.010452270507813</v>
      </c>
      <c r="FM1192">
        <v>93.182037353515625</v>
      </c>
      <c r="FN1192">
        <v>93.698966979980469</v>
      </c>
      <c r="FO1192">
        <v>93.487113952636719</v>
      </c>
      <c r="FP1192">
        <v>93.0721435546875</v>
      </c>
      <c r="FQ1192">
        <v>92.362281799316406</v>
      </c>
      <c r="FR1192">
        <v>90.466560363769531</v>
      </c>
      <c r="FS1192">
        <v>87.374160766601563</v>
      </c>
      <c r="FT1192">
        <v>84.038673400878906</v>
      </c>
      <c r="FU1192">
        <v>81.881980895996094</v>
      </c>
      <c r="FV1192">
        <v>80.217903137207031</v>
      </c>
      <c r="FW1192">
        <v>1</v>
      </c>
    </row>
    <row r="1193" spans="1:179" x14ac:dyDescent="0.2">
      <c r="A1193" t="s">
        <v>241</v>
      </c>
      <c r="B1193" t="s">
        <v>248</v>
      </c>
      <c r="C1193" t="s">
        <v>217</v>
      </c>
      <c r="D1193" t="s">
        <v>43</v>
      </c>
      <c r="E1193">
        <v>2015</v>
      </c>
      <c r="F1193" t="s">
        <v>226</v>
      </c>
      <c r="G1193" t="s">
        <v>10</v>
      </c>
      <c r="H1193">
        <v>772</v>
      </c>
      <c r="K1193">
        <v>557.00528336313585</v>
      </c>
      <c r="L1193">
        <v>549.36425825714991</v>
      </c>
      <c r="M1193">
        <v>544.6599733923141</v>
      </c>
      <c r="N1193">
        <v>547.1444441059366</v>
      </c>
      <c r="O1193">
        <v>554.7529739264985</v>
      </c>
      <c r="P1193">
        <v>583.9419919000328</v>
      </c>
      <c r="Q1193">
        <v>633.05285402595518</v>
      </c>
      <c r="R1193">
        <v>647.34170692073224</v>
      </c>
      <c r="S1193">
        <v>663.49204111227812</v>
      </c>
      <c r="T1193">
        <v>680.32782753483934</v>
      </c>
      <c r="U1193">
        <v>696.42581408644799</v>
      </c>
      <c r="V1193">
        <v>705.69440423898459</v>
      </c>
      <c r="W1193">
        <v>708.04789055689741</v>
      </c>
      <c r="X1193">
        <v>712.58375507555377</v>
      </c>
      <c r="Y1193">
        <v>711.59818236076887</v>
      </c>
      <c r="Z1193">
        <v>706.53747240083862</v>
      </c>
      <c r="AA1193">
        <v>703.1884124053895</v>
      </c>
      <c r="AB1193">
        <v>693.13443402950543</v>
      </c>
      <c r="AC1193">
        <v>670.61893062632112</v>
      </c>
      <c r="AD1193">
        <v>667.24234814860949</v>
      </c>
      <c r="AE1193">
        <v>661.7806259064397</v>
      </c>
      <c r="AF1193">
        <v>648.53477284695441</v>
      </c>
      <c r="AG1193">
        <v>623.12719395696467</v>
      </c>
      <c r="AH1193">
        <v>588.60358682280821</v>
      </c>
      <c r="AI1193">
        <v>-6.0834140777587891</v>
      </c>
      <c r="AJ1193">
        <v>-4.2097725868225098</v>
      </c>
      <c r="AK1193">
        <v>-5.6801886558532715</v>
      </c>
      <c r="AL1193">
        <v>-5.3129158020019531</v>
      </c>
      <c r="AM1193">
        <v>-8.0288591384887695</v>
      </c>
      <c r="AN1193">
        <v>-7.9699740409851074</v>
      </c>
      <c r="AO1193">
        <v>-8.7635831832885742</v>
      </c>
      <c r="AP1193">
        <v>-8.1006698608398437</v>
      </c>
      <c r="AQ1193">
        <v>-10.467506408691406</v>
      </c>
      <c r="AR1193">
        <v>-10.282079696655273</v>
      </c>
      <c r="AS1193">
        <v>-7.5326166152954102</v>
      </c>
      <c r="AT1193">
        <v>-7.3007540702819824</v>
      </c>
      <c r="AU1193">
        <v>26.738321304321289</v>
      </c>
      <c r="AV1193">
        <v>79.815223693847656</v>
      </c>
      <c r="AW1193">
        <v>81.358146667480469</v>
      </c>
      <c r="AX1193">
        <v>81.211044311523438</v>
      </c>
      <c r="AY1193">
        <v>79.178558349609375</v>
      </c>
      <c r="AZ1193">
        <v>67.571395874023438</v>
      </c>
      <c r="BA1193">
        <v>30.478826522827148</v>
      </c>
      <c r="BB1193">
        <v>15.207586288452148</v>
      </c>
      <c r="BC1193">
        <v>5.7916269302368164</v>
      </c>
      <c r="BD1193">
        <v>6.1497893333435059</v>
      </c>
      <c r="BE1193">
        <v>3.5552318096160889</v>
      </c>
      <c r="BF1193">
        <v>3.5629758834838867</v>
      </c>
      <c r="BG1193">
        <v>-0.3758232593536377</v>
      </c>
      <c r="BH1193">
        <v>1.156511664390564</v>
      </c>
      <c r="BI1193">
        <v>-0.41178444027900696</v>
      </c>
      <c r="BJ1193">
        <v>-0.47127458453178406</v>
      </c>
      <c r="BK1193">
        <v>-3.0590391159057617</v>
      </c>
      <c r="BL1193">
        <v>-2.7585885524749756</v>
      </c>
      <c r="BM1193">
        <v>-2.9226393699645996</v>
      </c>
      <c r="BN1193">
        <v>-2.2452793121337891</v>
      </c>
      <c r="BO1193">
        <v>-4.046351432800293</v>
      </c>
      <c r="BP1193">
        <v>-3.2895462512969971</v>
      </c>
      <c r="BQ1193">
        <v>1.3164246082305908</v>
      </c>
      <c r="BR1193">
        <v>1.6128420829772949</v>
      </c>
      <c r="BS1193">
        <v>41.058052062988281</v>
      </c>
      <c r="BT1193">
        <v>98.529487609863281</v>
      </c>
      <c r="BU1193">
        <v>99.868675231933594</v>
      </c>
      <c r="BV1193">
        <v>100.36559295654297</v>
      </c>
      <c r="BW1193">
        <v>99.083770751953125</v>
      </c>
      <c r="BX1193">
        <v>87.708244323730469</v>
      </c>
      <c r="BY1193">
        <v>44.399883270263672</v>
      </c>
      <c r="BZ1193">
        <v>28.987123489379883</v>
      </c>
      <c r="CA1193">
        <v>18.999584197998047</v>
      </c>
      <c r="CB1193">
        <v>19.556102752685547</v>
      </c>
      <c r="CC1193">
        <v>16.209945678710937</v>
      </c>
      <c r="CD1193">
        <v>16.414239883422852</v>
      </c>
      <c r="CE1193">
        <v>3.5772366523742676</v>
      </c>
      <c r="CF1193">
        <v>4.8731837272644043</v>
      </c>
      <c r="CG1193">
        <v>3.2370960712432861</v>
      </c>
      <c r="CH1193">
        <v>2.8820314407348633</v>
      </c>
      <c r="CI1193">
        <v>0.38304314017295837</v>
      </c>
      <c r="CJ1193">
        <v>0.85080140829086304</v>
      </c>
      <c r="CK1193">
        <v>1.1227803230285645</v>
      </c>
      <c r="CL1193">
        <v>1.8101463317871094</v>
      </c>
      <c r="CM1193">
        <v>0.400920569896698</v>
      </c>
      <c r="CN1193">
        <v>1.5534613132476807</v>
      </c>
      <c r="CO1193">
        <v>7.4452433586120605</v>
      </c>
      <c r="CP1193">
        <v>7.7863717079162598</v>
      </c>
      <c r="CQ1193">
        <v>50.975856781005859</v>
      </c>
      <c r="CR1193">
        <v>111.49092864990234</v>
      </c>
      <c r="CS1193">
        <v>112.68900299072266</v>
      </c>
      <c r="CT1193">
        <v>113.63198089599609</v>
      </c>
      <c r="CU1193">
        <v>112.87006378173828</v>
      </c>
      <c r="CV1193">
        <v>101.65496063232422</v>
      </c>
      <c r="CW1193">
        <v>54.04156494140625</v>
      </c>
      <c r="CX1193">
        <v>38.530788421630859</v>
      </c>
      <c r="CY1193">
        <v>28.147375106811523</v>
      </c>
      <c r="CZ1193">
        <v>28.841276168823242</v>
      </c>
      <c r="DA1193">
        <v>24.97456169128418</v>
      </c>
      <c r="DB1193">
        <v>25.314987182617188</v>
      </c>
      <c r="DC1193">
        <v>7.5302963256835938</v>
      </c>
      <c r="DD1193">
        <v>8.5898561477661133</v>
      </c>
      <c r="DE1193">
        <v>6.8859767913818359</v>
      </c>
      <c r="DF1193">
        <v>6.2353372573852539</v>
      </c>
      <c r="DG1193">
        <v>3.8251254558563232</v>
      </c>
      <c r="DH1193">
        <v>4.4601912498474121</v>
      </c>
      <c r="DI1193">
        <v>5.1682000160217285</v>
      </c>
      <c r="DJ1193">
        <v>5.8655719757080078</v>
      </c>
      <c r="DK1193">
        <v>4.8481926918029785</v>
      </c>
      <c r="DL1193">
        <v>6.3964686393737793</v>
      </c>
      <c r="DM1193">
        <v>13.574062347412109</v>
      </c>
      <c r="DN1193">
        <v>13.959900856018066</v>
      </c>
      <c r="DO1193">
        <v>60.893657684326172</v>
      </c>
      <c r="DP1193">
        <v>124.45236968994141</v>
      </c>
      <c r="DQ1193">
        <v>125.50933837890625</v>
      </c>
      <c r="DR1193">
        <v>126.89836120605469</v>
      </c>
      <c r="DS1193">
        <v>126.65635681152344</v>
      </c>
      <c r="DT1193">
        <v>115.6016845703125</v>
      </c>
      <c r="DU1193">
        <v>63.683242797851562</v>
      </c>
      <c r="DV1193">
        <v>48.074455261230469</v>
      </c>
      <c r="DW1193">
        <v>37.295166015625</v>
      </c>
      <c r="DX1193">
        <v>38.126445770263672</v>
      </c>
      <c r="DY1193">
        <v>33.739177703857422</v>
      </c>
      <c r="DZ1193">
        <v>34.215732574462891</v>
      </c>
      <c r="EA1193">
        <v>13.237887382507324</v>
      </c>
      <c r="EB1193">
        <v>13.956140518188477</v>
      </c>
      <c r="EC1193">
        <v>12.154380798339844</v>
      </c>
      <c r="ED1193">
        <v>11.07697868347168</v>
      </c>
      <c r="EE1193">
        <v>8.7949457168579102</v>
      </c>
      <c r="EF1193">
        <v>9.6715774536132812</v>
      </c>
      <c r="EG1193">
        <v>11.009143829345703</v>
      </c>
      <c r="EH1193">
        <v>11.720962524414063</v>
      </c>
      <c r="EI1193">
        <v>11.269347190856934</v>
      </c>
      <c r="EJ1193">
        <v>13.389002799987793</v>
      </c>
      <c r="EK1193">
        <v>22.423103332519531</v>
      </c>
      <c r="EL1193">
        <v>22.873497009277344</v>
      </c>
      <c r="EM1193">
        <v>75.213394165039063</v>
      </c>
      <c r="EN1193">
        <v>143.1666259765625</v>
      </c>
      <c r="EO1193">
        <v>144.01986694335937</v>
      </c>
      <c r="EP1193">
        <v>146.05291748046875</v>
      </c>
      <c r="EQ1193">
        <v>146.56156921386719</v>
      </c>
      <c r="ER1193">
        <v>135.738525390625</v>
      </c>
      <c r="ES1193">
        <v>77.604301452636719</v>
      </c>
      <c r="ET1193">
        <v>61.853992462158203</v>
      </c>
      <c r="EU1193">
        <v>50.503120422363281</v>
      </c>
      <c r="EV1193">
        <v>51.532760620117187</v>
      </c>
      <c r="EW1193">
        <v>46.393894195556641</v>
      </c>
      <c r="EX1193">
        <v>47.066997528076172</v>
      </c>
      <c r="EY1193">
        <v>78.70452880859375</v>
      </c>
      <c r="EZ1193">
        <v>77.758270263671875</v>
      </c>
      <c r="FA1193">
        <v>76.764022827148437</v>
      </c>
      <c r="FB1193">
        <v>75.867683410644531</v>
      </c>
      <c r="FC1193">
        <v>74.899505615234375</v>
      </c>
      <c r="FD1193">
        <v>74.05511474609375</v>
      </c>
      <c r="FE1193">
        <v>73.861625671386719</v>
      </c>
      <c r="FF1193">
        <v>74.02886962890625</v>
      </c>
      <c r="FG1193">
        <v>76.106727600097656</v>
      </c>
      <c r="FH1193">
        <v>80.551254272460937</v>
      </c>
      <c r="FI1193">
        <v>84.870079040527344</v>
      </c>
      <c r="FJ1193">
        <v>88.976158142089844</v>
      </c>
      <c r="FK1193">
        <v>92.254341125488281</v>
      </c>
      <c r="FL1193">
        <v>94.333122253417969</v>
      </c>
      <c r="FM1193">
        <v>95.491928100585938</v>
      </c>
      <c r="FN1193">
        <v>96.466567993164062</v>
      </c>
      <c r="FO1193">
        <v>96.841194152832031</v>
      </c>
      <c r="FP1193">
        <v>96.135688781738281</v>
      </c>
      <c r="FQ1193">
        <v>95.718536376953125</v>
      </c>
      <c r="FR1193">
        <v>93.492576599121094</v>
      </c>
      <c r="FS1193">
        <v>90.037223815917969</v>
      </c>
      <c r="FT1193">
        <v>87.037834167480469</v>
      </c>
      <c r="FU1193">
        <v>84.948295593261719</v>
      </c>
      <c r="FV1193">
        <v>82.87274169921875</v>
      </c>
      <c r="FW1193">
        <v>1</v>
      </c>
    </row>
    <row r="1194" spans="1:179" x14ac:dyDescent="0.2">
      <c r="A1194" t="s">
        <v>241</v>
      </c>
      <c r="B1194" t="s">
        <v>248</v>
      </c>
      <c r="C1194" t="s">
        <v>217</v>
      </c>
      <c r="D1194" t="s">
        <v>43</v>
      </c>
      <c r="E1194">
        <v>2016</v>
      </c>
      <c r="F1194" t="s">
        <v>226</v>
      </c>
      <c r="G1194" t="s">
        <v>10</v>
      </c>
      <c r="H1194">
        <v>725</v>
      </c>
      <c r="K1194">
        <v>523.09433326324051</v>
      </c>
      <c r="L1194">
        <v>515.91850022008794</v>
      </c>
      <c r="M1194">
        <v>511.50061611017361</v>
      </c>
      <c r="N1194">
        <v>513.83383018856193</v>
      </c>
      <c r="O1194">
        <v>520.97914644787897</v>
      </c>
      <c r="P1194">
        <v>548.39111272654657</v>
      </c>
      <c r="Q1194">
        <v>594.51206484036322</v>
      </c>
      <c r="R1194">
        <v>607.9310004744334</v>
      </c>
      <c r="S1194">
        <v>623.09808889207545</v>
      </c>
      <c r="T1194">
        <v>638.90889852069017</v>
      </c>
      <c r="U1194">
        <v>654.02682609145882</v>
      </c>
      <c r="V1194">
        <v>662.73113668329029</v>
      </c>
      <c r="W1194">
        <v>664.94134079474782</v>
      </c>
      <c r="X1194">
        <v>669.20105795401173</v>
      </c>
      <c r="Y1194">
        <v>668.27548776785113</v>
      </c>
      <c r="Z1194">
        <v>663.52287823084475</v>
      </c>
      <c r="AA1194">
        <v>660.37771192211369</v>
      </c>
      <c r="AB1194">
        <v>650.93582809167606</v>
      </c>
      <c r="AC1194">
        <v>629.79108703976885</v>
      </c>
      <c r="AD1194">
        <v>626.62007348321765</v>
      </c>
      <c r="AE1194">
        <v>621.4908654023659</v>
      </c>
      <c r="AF1194">
        <v>609.05143098474582</v>
      </c>
      <c r="AG1194">
        <v>585.19068676343954</v>
      </c>
      <c r="AH1194">
        <v>552.76890547964183</v>
      </c>
      <c r="AI1194">
        <v>-6.002507209777832</v>
      </c>
      <c r="AJ1194">
        <v>-4.2256255149841309</v>
      </c>
      <c r="AK1194">
        <v>-5.6015572547912598</v>
      </c>
      <c r="AL1194">
        <v>-5.2350020408630371</v>
      </c>
      <c r="AM1194">
        <v>-7.7920970916748047</v>
      </c>
      <c r="AN1194">
        <v>-7.7490472793579102</v>
      </c>
      <c r="AO1194">
        <v>-8.5262680053710937</v>
      </c>
      <c r="AP1194">
        <v>-7.9044466018676758</v>
      </c>
      <c r="AQ1194">
        <v>-10.155879974365234</v>
      </c>
      <c r="AR1194">
        <v>-10.010719299316406</v>
      </c>
      <c r="AS1194">
        <v>-7.5227980613708496</v>
      </c>
      <c r="AT1194">
        <v>-7.3083243370056152</v>
      </c>
      <c r="AU1194">
        <v>24.384252548217773</v>
      </c>
      <c r="AV1194">
        <v>74.006927490234375</v>
      </c>
      <c r="AW1194">
        <v>75.46624755859375</v>
      </c>
      <c r="AX1194">
        <v>75.295440673828125</v>
      </c>
      <c r="AY1194">
        <v>73.348617553710938</v>
      </c>
      <c r="AZ1194">
        <v>62.436367034912109</v>
      </c>
      <c r="BA1194">
        <v>27.917251586914062</v>
      </c>
      <c r="BB1194">
        <v>13.582914352416992</v>
      </c>
      <c r="BC1194">
        <v>4.7691941261291504</v>
      </c>
      <c r="BD1194">
        <v>5.0954923629760742</v>
      </c>
      <c r="BE1194">
        <v>2.6970114707946777</v>
      </c>
      <c r="BF1194">
        <v>2.6943161487579346</v>
      </c>
      <c r="BG1194">
        <v>-0.47138625383377075</v>
      </c>
      <c r="BH1194">
        <v>0.97474175691604614</v>
      </c>
      <c r="BI1194">
        <v>-0.49604395031929016</v>
      </c>
      <c r="BJ1194">
        <v>-0.54305636882781982</v>
      </c>
      <c r="BK1194">
        <v>-2.9759354591369629</v>
      </c>
      <c r="BL1194">
        <v>-2.6987893581390381</v>
      </c>
      <c r="BM1194">
        <v>-2.865917444229126</v>
      </c>
      <c r="BN1194">
        <v>-2.2300951480865479</v>
      </c>
      <c r="BO1194">
        <v>-3.9332573413848877</v>
      </c>
      <c r="BP1194">
        <v>-3.2343840599060059</v>
      </c>
      <c r="BQ1194">
        <v>1.052645206451416</v>
      </c>
      <c r="BR1194">
        <v>1.3296773433685303</v>
      </c>
      <c r="BS1194">
        <v>38.261241912841797</v>
      </c>
      <c r="BT1194">
        <v>92.142570495605469</v>
      </c>
      <c r="BU1194">
        <v>93.404457092285156</v>
      </c>
      <c r="BV1194">
        <v>93.857757568359375</v>
      </c>
      <c r="BW1194">
        <v>92.638397216796875</v>
      </c>
      <c r="BX1194">
        <v>81.950614929199219</v>
      </c>
      <c r="BY1194">
        <v>41.407890319824219</v>
      </c>
      <c r="BZ1194">
        <v>26.936410903930664</v>
      </c>
      <c r="CA1194">
        <v>17.568782806396484</v>
      </c>
      <c r="CB1194">
        <v>18.087305068969727</v>
      </c>
      <c r="CC1194">
        <v>14.960461616516113</v>
      </c>
      <c r="CD1194">
        <v>15.148240089416504</v>
      </c>
      <c r="CE1194">
        <v>3.3594515323638916</v>
      </c>
      <c r="CF1194">
        <v>4.576500415802002</v>
      </c>
      <c r="CG1194">
        <v>3.0400190353393555</v>
      </c>
      <c r="CH1194">
        <v>2.7065708637237549</v>
      </c>
      <c r="CI1194">
        <v>0.35972315073013306</v>
      </c>
      <c r="CJ1194">
        <v>0.7990039587020874</v>
      </c>
      <c r="CK1194">
        <v>1.054424524307251</v>
      </c>
      <c r="CL1194">
        <v>1.6999431848526001</v>
      </c>
      <c r="CM1194">
        <v>0.37651234865188599</v>
      </c>
      <c r="CN1194">
        <v>1.4588854312896729</v>
      </c>
      <c r="CO1194">
        <v>6.9919710159301758</v>
      </c>
      <c r="CP1194">
        <v>7.3123307228088379</v>
      </c>
      <c r="CQ1194">
        <v>47.872402191162109</v>
      </c>
      <c r="CR1194">
        <v>104.70326995849609</v>
      </c>
      <c r="CS1194">
        <v>105.82840728759766</v>
      </c>
      <c r="CT1194">
        <v>106.71396636962891</v>
      </c>
      <c r="CU1194">
        <v>105.99844360351562</v>
      </c>
      <c r="CV1194">
        <v>95.46612548828125</v>
      </c>
      <c r="CW1194">
        <v>50.751468658447266</v>
      </c>
      <c r="CX1194">
        <v>36.185001373291016</v>
      </c>
      <c r="CY1194">
        <v>26.433738708496094</v>
      </c>
      <c r="CZ1194">
        <v>27.085393905639648</v>
      </c>
      <c r="DA1194">
        <v>23.454090118408203</v>
      </c>
      <c r="DB1194">
        <v>23.77379035949707</v>
      </c>
      <c r="DC1194">
        <v>7.1902890205383301</v>
      </c>
      <c r="DD1194">
        <v>8.1782588958740234</v>
      </c>
      <c r="DE1194">
        <v>6.5760817527770996</v>
      </c>
      <c r="DF1194">
        <v>5.9561982154846191</v>
      </c>
      <c r="DG1194">
        <v>3.6953818798065186</v>
      </c>
      <c r="DH1194">
        <v>4.2967972755432129</v>
      </c>
      <c r="DI1194">
        <v>4.9747662544250488</v>
      </c>
      <c r="DJ1194">
        <v>5.629981517791748</v>
      </c>
      <c r="DK1194">
        <v>4.6862821578979492</v>
      </c>
      <c r="DL1194">
        <v>6.1521549224853516</v>
      </c>
      <c r="DM1194">
        <v>12.931296348571777</v>
      </c>
      <c r="DN1194">
        <v>13.294984817504883</v>
      </c>
      <c r="DO1194">
        <v>57.483566284179688</v>
      </c>
      <c r="DP1194">
        <v>117.26396179199219</v>
      </c>
      <c r="DQ1194">
        <v>118.25235748291016</v>
      </c>
      <c r="DR1194">
        <v>119.57017517089844</v>
      </c>
      <c r="DS1194">
        <v>119.35848236083984</v>
      </c>
      <c r="DT1194">
        <v>108.98163604736328</v>
      </c>
      <c r="DU1194">
        <v>60.095043182373047</v>
      </c>
      <c r="DV1194">
        <v>45.43359375</v>
      </c>
      <c r="DW1194">
        <v>35.298694610595703</v>
      </c>
      <c r="DX1194">
        <v>36.083484649658203</v>
      </c>
      <c r="DY1194">
        <v>31.947717666625977</v>
      </c>
      <c r="DZ1194">
        <v>32.399337768554687</v>
      </c>
      <c r="EA1194">
        <v>12.721409797668457</v>
      </c>
      <c r="EB1194">
        <v>13.378625869750977</v>
      </c>
      <c r="EC1194">
        <v>11.681594848632812</v>
      </c>
      <c r="ED1194">
        <v>10.648143768310547</v>
      </c>
      <c r="EE1194">
        <v>8.5115432739257813</v>
      </c>
      <c r="EF1194">
        <v>9.3470554351806641</v>
      </c>
      <c r="EG1194">
        <v>10.635117530822754</v>
      </c>
      <c r="EH1194">
        <v>11.304332733154297</v>
      </c>
      <c r="EI1194">
        <v>10.908905029296875</v>
      </c>
      <c r="EJ1194">
        <v>12.92849063873291</v>
      </c>
      <c r="EK1194">
        <v>21.506740570068359</v>
      </c>
      <c r="EL1194">
        <v>21.932985305786133</v>
      </c>
      <c r="EM1194">
        <v>71.360557556152344</v>
      </c>
      <c r="EN1194">
        <v>135.39961242675781</v>
      </c>
      <c r="EO1194">
        <v>136.19056701660156</v>
      </c>
      <c r="EP1194">
        <v>138.13249206542969</v>
      </c>
      <c r="EQ1194">
        <v>138.64826965332031</v>
      </c>
      <c r="ER1194">
        <v>128.49588012695312</v>
      </c>
      <c r="ES1194">
        <v>73.585685729980469</v>
      </c>
      <c r="ET1194">
        <v>58.787090301513672</v>
      </c>
      <c r="EU1194">
        <v>48.098281860351562</v>
      </c>
      <c r="EV1194">
        <v>49.075294494628906</v>
      </c>
      <c r="EW1194">
        <v>44.211170196533203</v>
      </c>
      <c r="EX1194">
        <v>44.853263854980469</v>
      </c>
      <c r="EY1194">
        <v>78.70452880859375</v>
      </c>
      <c r="EZ1194">
        <v>77.758270263671875</v>
      </c>
      <c r="FA1194">
        <v>76.764022827148437</v>
      </c>
      <c r="FB1194">
        <v>75.867683410644531</v>
      </c>
      <c r="FC1194">
        <v>74.899505615234375</v>
      </c>
      <c r="FD1194">
        <v>74.05511474609375</v>
      </c>
      <c r="FE1194">
        <v>73.861625671386719</v>
      </c>
      <c r="FF1194">
        <v>74.028877258300781</v>
      </c>
      <c r="FG1194">
        <v>76.106719970703125</v>
      </c>
      <c r="FH1194">
        <v>80.551254272460937</v>
      </c>
      <c r="FI1194">
        <v>84.870079040527344</v>
      </c>
      <c r="FJ1194">
        <v>88.976158142089844</v>
      </c>
      <c r="FK1194">
        <v>92.254341125488281</v>
      </c>
      <c r="FL1194">
        <v>94.333122253417969</v>
      </c>
      <c r="FM1194">
        <v>95.491928100585938</v>
      </c>
      <c r="FN1194">
        <v>96.466560363769531</v>
      </c>
      <c r="FO1194">
        <v>96.841194152832031</v>
      </c>
      <c r="FP1194">
        <v>96.135688781738281</v>
      </c>
      <c r="FQ1194">
        <v>95.718536376953125</v>
      </c>
      <c r="FR1194">
        <v>93.492576599121094</v>
      </c>
      <c r="FS1194">
        <v>90.0372314453125</v>
      </c>
      <c r="FT1194">
        <v>87.037834167480469</v>
      </c>
      <c r="FU1194">
        <v>84.948295593261719</v>
      </c>
      <c r="FV1194">
        <v>82.872749328613281</v>
      </c>
      <c r="FW1194">
        <v>1</v>
      </c>
    </row>
    <row r="1195" spans="1:179" x14ac:dyDescent="0.2">
      <c r="A1195" t="s">
        <v>241</v>
      </c>
      <c r="B1195" t="s">
        <v>248</v>
      </c>
      <c r="C1195" t="s">
        <v>217</v>
      </c>
      <c r="D1195" t="s">
        <v>43</v>
      </c>
      <c r="E1195" t="s">
        <v>250</v>
      </c>
      <c r="F1195" t="s">
        <v>226</v>
      </c>
      <c r="G1195" t="s">
        <v>10</v>
      </c>
      <c r="H1195">
        <v>711</v>
      </c>
      <c r="K1195">
        <v>512.99319490600055</v>
      </c>
      <c r="L1195">
        <v>505.95592971826272</v>
      </c>
      <c r="M1195">
        <v>501.62335662174593</v>
      </c>
      <c r="N1195">
        <v>503.91151545172261</v>
      </c>
      <c r="O1195">
        <v>510.91885289784062</v>
      </c>
      <c r="P1195">
        <v>537.8014839064308</v>
      </c>
      <c r="Q1195">
        <v>583.03182308016096</v>
      </c>
      <c r="R1195">
        <v>596.19163408216605</v>
      </c>
      <c r="S1195">
        <v>611.06584036272045</v>
      </c>
      <c r="T1195">
        <v>626.57133754235701</v>
      </c>
      <c r="U1195">
        <v>641.39733256512147</v>
      </c>
      <c r="V1195">
        <v>649.93355981090065</v>
      </c>
      <c r="W1195">
        <v>652.10108406779705</v>
      </c>
      <c r="X1195">
        <v>656.27854473847412</v>
      </c>
      <c r="Y1195">
        <v>655.37084759736069</v>
      </c>
      <c r="Z1195">
        <v>650.71001243825708</v>
      </c>
      <c r="AA1195">
        <v>647.62558027024147</v>
      </c>
      <c r="AB1195">
        <v>638.36602276451833</v>
      </c>
      <c r="AC1195">
        <v>617.62959487653416</v>
      </c>
      <c r="AD1195">
        <v>614.51981512382963</v>
      </c>
      <c r="AE1195">
        <v>609.4896540134298</v>
      </c>
      <c r="AF1195">
        <v>597.2904295699351</v>
      </c>
      <c r="AG1195">
        <v>573.89044499896352</v>
      </c>
      <c r="AH1195">
        <v>542.09474047176798</v>
      </c>
      <c r="AI1195">
        <v>-5.9765477180480957</v>
      </c>
      <c r="AJ1195">
        <v>-4.2285990715026855</v>
      </c>
      <c r="AK1195">
        <v>-5.576418399810791</v>
      </c>
      <c r="AL1195">
        <v>-5.2102155685424805</v>
      </c>
      <c r="AM1195">
        <v>-7.7199521064758301</v>
      </c>
      <c r="AN1195">
        <v>-7.6815414428710938</v>
      </c>
      <c r="AO1195">
        <v>-8.4536752700805664</v>
      </c>
      <c r="AP1195">
        <v>-7.8440890312194824</v>
      </c>
      <c r="AQ1195">
        <v>-10.060962677001953</v>
      </c>
      <c r="AR1195">
        <v>-9.9276103973388672</v>
      </c>
      <c r="AS1195">
        <v>-7.5169897079467773</v>
      </c>
      <c r="AT1195">
        <v>-7.3076753616333008</v>
      </c>
      <c r="AU1195">
        <v>23.687707901000977</v>
      </c>
      <c r="AV1195">
        <v>72.282890319824219</v>
      </c>
      <c r="AW1195">
        <v>73.717239379882813</v>
      </c>
      <c r="AX1195">
        <v>73.539581298828125</v>
      </c>
      <c r="AY1195">
        <v>71.618522644042969</v>
      </c>
      <c r="AZ1195">
        <v>60.913345336914063</v>
      </c>
      <c r="BA1195">
        <v>27.15876579284668</v>
      </c>
      <c r="BB1195">
        <v>13.103460311889648</v>
      </c>
      <c r="BC1195">
        <v>4.4689450263977051</v>
      </c>
      <c r="BD1195">
        <v>4.7858152389526367</v>
      </c>
      <c r="BE1195">
        <v>2.4454958438873291</v>
      </c>
      <c r="BF1195">
        <v>2.4397532939910889</v>
      </c>
      <c r="BG1195">
        <v>-0.49909067153930664</v>
      </c>
      <c r="BH1195">
        <v>0.92131298780441284</v>
      </c>
      <c r="BI1195">
        <v>-0.52044010162353516</v>
      </c>
      <c r="BJ1195">
        <v>-0.56379234790802002</v>
      </c>
      <c r="BK1195">
        <v>-2.9505183696746826</v>
      </c>
      <c r="BL1195">
        <v>-2.6802821159362793</v>
      </c>
      <c r="BM1195">
        <v>-2.8482425212860107</v>
      </c>
      <c r="BN1195">
        <v>-2.2247917652130127</v>
      </c>
      <c r="BO1195">
        <v>-3.8987135887145996</v>
      </c>
      <c r="BP1195">
        <v>-3.2170205116271973</v>
      </c>
      <c r="BQ1195">
        <v>0.97525238990783691</v>
      </c>
      <c r="BR1195">
        <v>1.2465183734893799</v>
      </c>
      <c r="BS1195">
        <v>37.430057525634766</v>
      </c>
      <c r="BT1195">
        <v>90.242584228515625</v>
      </c>
      <c r="BU1195">
        <v>91.481414794921875</v>
      </c>
      <c r="BV1195">
        <v>91.921806335449219</v>
      </c>
      <c r="BW1195">
        <v>90.721153259277344</v>
      </c>
      <c r="BX1195">
        <v>80.238258361816406</v>
      </c>
      <c r="BY1195">
        <v>40.518516540527344</v>
      </c>
      <c r="BZ1195">
        <v>26.327398300170898</v>
      </c>
      <c r="CA1195">
        <v>17.14434814453125</v>
      </c>
      <c r="CB1195">
        <v>17.651576995849609</v>
      </c>
      <c r="CC1195">
        <v>14.589962959289551</v>
      </c>
      <c r="CD1195">
        <v>14.772846221923828</v>
      </c>
      <c r="CE1195">
        <v>3.2945792675018311</v>
      </c>
      <c r="CF1195">
        <v>4.4881267547607422</v>
      </c>
      <c r="CG1195">
        <v>2.9813151359558105</v>
      </c>
      <c r="CH1195">
        <v>2.654306173324585</v>
      </c>
      <c r="CI1195">
        <v>0.35277676582336426</v>
      </c>
      <c r="CJ1195">
        <v>0.78357481956481934</v>
      </c>
      <c r="CK1195">
        <v>1.0340631008148193</v>
      </c>
      <c r="CL1195">
        <v>1.6671165227890015</v>
      </c>
      <c r="CM1195">
        <v>0.36924153566360474</v>
      </c>
      <c r="CN1195">
        <v>1.4307135343551636</v>
      </c>
      <c r="CO1195">
        <v>6.8569531440734863</v>
      </c>
      <c r="CP1195">
        <v>7.1711268424987793</v>
      </c>
      <c r="CQ1195">
        <v>46.947971343994141</v>
      </c>
      <c r="CR1195">
        <v>102.68141174316406</v>
      </c>
      <c r="CS1195">
        <v>103.78482055664062</v>
      </c>
      <c r="CT1195">
        <v>104.65328216552734</v>
      </c>
      <c r="CU1195">
        <v>103.95157623291016</v>
      </c>
      <c r="CV1195">
        <v>93.622642517089844</v>
      </c>
      <c r="CW1195">
        <v>49.771438598632813</v>
      </c>
      <c r="CX1195">
        <v>35.486255645751953</v>
      </c>
      <c r="CY1195">
        <v>25.923294067382813</v>
      </c>
      <c r="CZ1195">
        <v>26.56236457824707</v>
      </c>
      <c r="DA1195">
        <v>23.001182556152344</v>
      </c>
      <c r="DB1195">
        <v>23.314708709716797</v>
      </c>
      <c r="DC1195">
        <v>7.0882492065429687</v>
      </c>
      <c r="DD1195">
        <v>8.0549402236938477</v>
      </c>
      <c r="DE1195">
        <v>6.4830703735351562</v>
      </c>
      <c r="DF1195">
        <v>5.8724045753479004</v>
      </c>
      <c r="DG1195">
        <v>3.6560719013214111</v>
      </c>
      <c r="DH1195">
        <v>4.247431755065918</v>
      </c>
      <c r="DI1195">
        <v>4.9163689613342285</v>
      </c>
      <c r="DJ1195">
        <v>5.5590248107910156</v>
      </c>
      <c r="DK1195">
        <v>4.6371965408325195</v>
      </c>
      <c r="DL1195">
        <v>6.0784478187561035</v>
      </c>
      <c r="DM1195">
        <v>12.738654136657715</v>
      </c>
      <c r="DN1195">
        <v>13.095735549926758</v>
      </c>
      <c r="DO1195">
        <v>56.46588134765625</v>
      </c>
      <c r="DP1195">
        <v>115.12023162841797</v>
      </c>
      <c r="DQ1195">
        <v>116.08822631835937</v>
      </c>
      <c r="DR1195">
        <v>117.38475799560547</v>
      </c>
      <c r="DS1195">
        <v>117.18199157714844</v>
      </c>
      <c r="DT1195">
        <v>107.00701904296875</v>
      </c>
      <c r="DU1195">
        <v>59.024360656738281</v>
      </c>
      <c r="DV1195">
        <v>44.645114898681641</v>
      </c>
      <c r="DW1195">
        <v>34.702239990234375</v>
      </c>
      <c r="DX1195">
        <v>35.473152160644531</v>
      </c>
      <c r="DY1195">
        <v>31.412403106689453</v>
      </c>
      <c r="DZ1195">
        <v>31.856571197509766</v>
      </c>
      <c r="EA1195">
        <v>12.565706253051758</v>
      </c>
      <c r="EB1195">
        <v>13.204852104187012</v>
      </c>
      <c r="EC1195">
        <v>11.53904914855957</v>
      </c>
      <c r="ED1195">
        <v>10.518827438354492</v>
      </c>
      <c r="EE1195">
        <v>8.4255056381225586</v>
      </c>
      <c r="EF1195">
        <v>9.2486906051635742</v>
      </c>
      <c r="EG1195">
        <v>10.521801948547363</v>
      </c>
      <c r="EH1195">
        <v>11.178321838378906</v>
      </c>
      <c r="EI1195">
        <v>10.799446105957031</v>
      </c>
      <c r="EJ1195">
        <v>12.789037704467773</v>
      </c>
      <c r="EK1195">
        <v>21.23089599609375</v>
      </c>
      <c r="EL1195">
        <v>21.649929046630859</v>
      </c>
      <c r="EM1195">
        <v>70.208236694335938</v>
      </c>
      <c r="EN1195">
        <v>133.07992553710937</v>
      </c>
      <c r="EO1195">
        <v>133.85240173339844</v>
      </c>
      <c r="EP1195">
        <v>135.76698303222656</v>
      </c>
      <c r="EQ1195">
        <v>136.28462219238281</v>
      </c>
      <c r="ER1195">
        <v>126.33193206787109</v>
      </c>
      <c r="ES1195">
        <v>72.384109497070312</v>
      </c>
      <c r="ET1195">
        <v>57.869052886962891</v>
      </c>
      <c r="EU1195">
        <v>47.377643585205078</v>
      </c>
      <c r="EV1195">
        <v>48.338916778564453</v>
      </c>
      <c r="EW1195">
        <v>43.556869506835938</v>
      </c>
      <c r="EX1195">
        <v>44.189662933349609</v>
      </c>
      <c r="EY1195">
        <v>78.70452880859375</v>
      </c>
      <c r="EZ1195">
        <v>77.758270263671875</v>
      </c>
      <c r="FA1195">
        <v>76.764022827148437</v>
      </c>
      <c r="FB1195">
        <v>75.867683410644531</v>
      </c>
      <c r="FC1195">
        <v>74.899505615234375</v>
      </c>
      <c r="FD1195">
        <v>74.05511474609375</v>
      </c>
      <c r="FE1195">
        <v>73.861625671386719</v>
      </c>
      <c r="FF1195">
        <v>74.02886962890625</v>
      </c>
      <c r="FG1195">
        <v>76.106727600097656</v>
      </c>
      <c r="FH1195">
        <v>80.551246643066406</v>
      </c>
      <c r="FI1195">
        <v>84.870079040527344</v>
      </c>
      <c r="FJ1195">
        <v>88.976158142089844</v>
      </c>
      <c r="FK1195">
        <v>92.254341125488281</v>
      </c>
      <c r="FL1195">
        <v>94.333122253417969</v>
      </c>
      <c r="FM1195">
        <v>95.491928100585938</v>
      </c>
      <c r="FN1195">
        <v>96.466567993164062</v>
      </c>
      <c r="FO1195">
        <v>96.841194152832031</v>
      </c>
      <c r="FP1195">
        <v>96.135688781738281</v>
      </c>
      <c r="FQ1195">
        <v>95.718536376953125</v>
      </c>
      <c r="FR1195">
        <v>93.492576599121094</v>
      </c>
      <c r="FS1195">
        <v>90.037223815917969</v>
      </c>
      <c r="FT1195">
        <v>87.037834167480469</v>
      </c>
      <c r="FU1195">
        <v>84.948295593261719</v>
      </c>
      <c r="FV1195">
        <v>82.87274169921875</v>
      </c>
      <c r="FW1195">
        <v>1</v>
      </c>
    </row>
    <row r="1196" spans="1:179" x14ac:dyDescent="0.2">
      <c r="A1196" t="s">
        <v>241</v>
      </c>
      <c r="B1196" t="s">
        <v>248</v>
      </c>
      <c r="C1196" t="s">
        <v>217</v>
      </c>
      <c r="D1196" t="s">
        <v>44</v>
      </c>
      <c r="E1196">
        <v>2015</v>
      </c>
      <c r="F1196" t="s">
        <v>226</v>
      </c>
      <c r="G1196" t="s">
        <v>10</v>
      </c>
      <c r="H1196">
        <v>773</v>
      </c>
      <c r="K1196">
        <v>548.95146464956679</v>
      </c>
      <c r="L1196">
        <v>542.79326968179009</v>
      </c>
      <c r="M1196">
        <v>536.92116007169761</v>
      </c>
      <c r="N1196">
        <v>539.37039147118935</v>
      </c>
      <c r="O1196">
        <v>546.94419199213462</v>
      </c>
      <c r="P1196">
        <v>576.36991016192087</v>
      </c>
      <c r="Q1196">
        <v>625.45216720790177</v>
      </c>
      <c r="R1196">
        <v>637.99490673202774</v>
      </c>
      <c r="S1196">
        <v>653.66433785746301</v>
      </c>
      <c r="T1196">
        <v>669.50896289769025</v>
      </c>
      <c r="U1196">
        <v>685.69304229789611</v>
      </c>
      <c r="V1196">
        <v>694.15640256215249</v>
      </c>
      <c r="W1196">
        <v>696.06622739277623</v>
      </c>
      <c r="X1196">
        <v>700.42187850391838</v>
      </c>
      <c r="Y1196">
        <v>699.72736067200697</v>
      </c>
      <c r="Z1196">
        <v>693.13087971840605</v>
      </c>
      <c r="AA1196">
        <v>688.1974252373393</v>
      </c>
      <c r="AB1196">
        <v>676.83871215055387</v>
      </c>
      <c r="AC1196">
        <v>653.5855614104828</v>
      </c>
      <c r="AD1196">
        <v>648.84619841587073</v>
      </c>
      <c r="AE1196">
        <v>642.45331909131039</v>
      </c>
      <c r="AF1196">
        <v>629.89321617967505</v>
      </c>
      <c r="AG1196">
        <v>605.69685592540714</v>
      </c>
      <c r="AH1196">
        <v>571.25926993667906</v>
      </c>
      <c r="AI1196">
        <v>-5.8230814933776855</v>
      </c>
      <c r="AJ1196">
        <v>-3.8466479778289795</v>
      </c>
      <c r="AK1196">
        <v>-5.2235326766967773</v>
      </c>
      <c r="AL1196">
        <v>-4.9170694351196289</v>
      </c>
      <c r="AM1196">
        <v>-7.6936435699462891</v>
      </c>
      <c r="AN1196">
        <v>-7.3015961647033691</v>
      </c>
      <c r="AO1196">
        <v>-8.3615264892578125</v>
      </c>
      <c r="AP1196">
        <v>-7.5010333061218262</v>
      </c>
      <c r="AQ1196">
        <v>-9.4080381393432617</v>
      </c>
      <c r="AR1196">
        <v>-9.2899045944213867</v>
      </c>
      <c r="AS1196">
        <v>-6.7236557006835937</v>
      </c>
      <c r="AT1196">
        <v>-6.5517382621765137</v>
      </c>
      <c r="AU1196">
        <v>27.267963409423828</v>
      </c>
      <c r="AV1196">
        <v>78.735939025878906</v>
      </c>
      <c r="AW1196">
        <v>79.995346069335938</v>
      </c>
      <c r="AX1196">
        <v>79.935096740722656</v>
      </c>
      <c r="AY1196">
        <v>77.936614990234375</v>
      </c>
      <c r="AZ1196">
        <v>67.49737548828125</v>
      </c>
      <c r="BA1196">
        <v>29.214756011962891</v>
      </c>
      <c r="BB1196">
        <v>14.342752456665039</v>
      </c>
      <c r="BC1196">
        <v>5.8339266777038574</v>
      </c>
      <c r="BD1196">
        <v>6.1780185699462891</v>
      </c>
      <c r="BE1196">
        <v>3.9226188659667969</v>
      </c>
      <c r="BF1196">
        <v>3.8732843399047852</v>
      </c>
      <c r="BG1196">
        <v>-0.43606406450271606</v>
      </c>
      <c r="BH1196">
        <v>1.2233196496963501</v>
      </c>
      <c r="BI1196">
        <v>-0.35281938314437866</v>
      </c>
      <c r="BJ1196">
        <v>-0.46560436487197876</v>
      </c>
      <c r="BK1196">
        <v>-3.0431983470916748</v>
      </c>
      <c r="BL1196">
        <v>-2.4650149345397949</v>
      </c>
      <c r="BM1196">
        <v>-3.0038473606109619</v>
      </c>
      <c r="BN1196">
        <v>-2.112746000289917</v>
      </c>
      <c r="BO1196">
        <v>-3.4123501777648926</v>
      </c>
      <c r="BP1196">
        <v>-2.7185416221618652</v>
      </c>
      <c r="BQ1196">
        <v>1.5835812091827393</v>
      </c>
      <c r="BR1196">
        <v>1.810218334197998</v>
      </c>
      <c r="BS1196">
        <v>42.489521026611328</v>
      </c>
      <c r="BT1196">
        <v>98.301918029785156</v>
      </c>
      <c r="BU1196">
        <v>99.39990234375</v>
      </c>
      <c r="BV1196">
        <v>100.08261871337891</v>
      </c>
      <c r="BW1196">
        <v>98.935302734375</v>
      </c>
      <c r="BX1196">
        <v>88.525398254394531</v>
      </c>
      <c r="BY1196">
        <v>41.619529724121094</v>
      </c>
      <c r="BZ1196">
        <v>26.58924674987793</v>
      </c>
      <c r="CA1196">
        <v>17.752260208129883</v>
      </c>
      <c r="CB1196">
        <v>18.262151718139648</v>
      </c>
      <c r="CC1196">
        <v>15.714367866516113</v>
      </c>
      <c r="CD1196">
        <v>15.859801292419434</v>
      </c>
      <c r="CE1196">
        <v>3.2949678897857666</v>
      </c>
      <c r="CF1196">
        <v>4.7347636222839355</v>
      </c>
      <c r="CG1196">
        <v>3.0206215381622314</v>
      </c>
      <c r="CH1196">
        <v>2.617466926574707</v>
      </c>
      <c r="CI1196">
        <v>0.17768599092960358</v>
      </c>
      <c r="CJ1196">
        <v>0.88478618860244751</v>
      </c>
      <c r="CK1196">
        <v>0.70686495304107666</v>
      </c>
      <c r="CL1196">
        <v>1.6191655397415161</v>
      </c>
      <c r="CM1196">
        <v>0.74024534225463867</v>
      </c>
      <c r="CN1196">
        <v>1.8327643871307373</v>
      </c>
      <c r="CO1196">
        <v>7.3371481895446777</v>
      </c>
      <c r="CP1196">
        <v>7.6016840934753418</v>
      </c>
      <c r="CQ1196">
        <v>53.031925201416016</v>
      </c>
      <c r="CR1196">
        <v>111.85324859619141</v>
      </c>
      <c r="CS1196">
        <v>112.83943939208984</v>
      </c>
      <c r="CT1196">
        <v>114.03672790527344</v>
      </c>
      <c r="CU1196">
        <v>113.47893524169922</v>
      </c>
      <c r="CV1196">
        <v>103.08934020996094</v>
      </c>
      <c r="CW1196">
        <v>50.211036682128906</v>
      </c>
      <c r="CX1196">
        <v>35.071128845214844</v>
      </c>
      <c r="CY1196">
        <v>26.006860733032227</v>
      </c>
      <c r="CZ1196">
        <v>26.631586074829102</v>
      </c>
      <c r="DA1196">
        <v>23.881296157836914</v>
      </c>
      <c r="DB1196">
        <v>24.161626815795898</v>
      </c>
      <c r="DC1196">
        <v>7.0260000228881836</v>
      </c>
      <c r="DD1196">
        <v>8.2462081909179687</v>
      </c>
      <c r="DE1196">
        <v>6.3940625190734863</v>
      </c>
      <c r="DF1196">
        <v>5.700538158416748</v>
      </c>
      <c r="DG1196">
        <v>3.3985702991485596</v>
      </c>
      <c r="DH1196">
        <v>4.2345871925354004</v>
      </c>
      <c r="DI1196">
        <v>4.4175772666931152</v>
      </c>
      <c r="DJ1196">
        <v>5.3510770797729492</v>
      </c>
      <c r="DK1196">
        <v>4.8928408622741699</v>
      </c>
      <c r="DL1196">
        <v>6.3840703964233398</v>
      </c>
      <c r="DM1196">
        <v>13.090715408325195</v>
      </c>
      <c r="DN1196">
        <v>13.393149375915527</v>
      </c>
      <c r="DO1196">
        <v>63.574329376220703</v>
      </c>
      <c r="DP1196">
        <v>125.40458679199219</v>
      </c>
      <c r="DQ1196">
        <v>126.27896881103516</v>
      </c>
      <c r="DR1196">
        <v>127.99083709716797</v>
      </c>
      <c r="DS1196">
        <v>128.02256774902344</v>
      </c>
      <c r="DT1196">
        <v>117.65327453613281</v>
      </c>
      <c r="DU1196">
        <v>58.802547454833984</v>
      </c>
      <c r="DV1196">
        <v>43.553012847900391</v>
      </c>
      <c r="DW1196">
        <v>34.261463165283203</v>
      </c>
      <c r="DX1196">
        <v>35.001018524169922</v>
      </c>
      <c r="DY1196">
        <v>32.048225402832031</v>
      </c>
      <c r="DZ1196">
        <v>32.463451385498047</v>
      </c>
      <c r="EA1196">
        <v>12.413017272949219</v>
      </c>
      <c r="EB1196">
        <v>13.31617546081543</v>
      </c>
      <c r="EC1196">
        <v>11.264776229858398</v>
      </c>
      <c r="ED1196">
        <v>10.152003288269043</v>
      </c>
      <c r="EE1196">
        <v>8.049015998840332</v>
      </c>
      <c r="EF1196">
        <v>9.0711679458618164</v>
      </c>
      <c r="EG1196">
        <v>9.7752571105957031</v>
      </c>
      <c r="EH1196">
        <v>10.739364624023437</v>
      </c>
      <c r="EI1196">
        <v>10.888528823852539</v>
      </c>
      <c r="EJ1196">
        <v>12.95543384552002</v>
      </c>
      <c r="EK1196">
        <v>21.397951126098633</v>
      </c>
      <c r="EL1196">
        <v>21.755105972290039</v>
      </c>
      <c r="EM1196">
        <v>78.795890808105469</v>
      </c>
      <c r="EN1196">
        <v>144.97056579589844</v>
      </c>
      <c r="EO1196">
        <v>145.68351745605469</v>
      </c>
      <c r="EP1196">
        <v>148.13836669921875</v>
      </c>
      <c r="EQ1196">
        <v>149.02125549316406</v>
      </c>
      <c r="ER1196">
        <v>138.68128967285156</v>
      </c>
      <c r="ES1196">
        <v>71.207321166992188</v>
      </c>
      <c r="ET1196">
        <v>55.799507141113281</v>
      </c>
      <c r="EU1196">
        <v>46.179794311523438</v>
      </c>
      <c r="EV1196">
        <v>47.085151672363281</v>
      </c>
      <c r="EW1196">
        <v>43.839973449707031</v>
      </c>
      <c r="EX1196">
        <v>44.449970245361328</v>
      </c>
      <c r="EY1196">
        <v>78.653533935546875</v>
      </c>
      <c r="EZ1196">
        <v>77.610862731933594</v>
      </c>
      <c r="FA1196">
        <v>76.455833435058594</v>
      </c>
      <c r="FB1196">
        <v>75.682380676269531</v>
      </c>
      <c r="FC1196">
        <v>74.854423522949219</v>
      </c>
      <c r="FD1196">
        <v>74.234092712402344</v>
      </c>
      <c r="FE1196">
        <v>73.968154907226562</v>
      </c>
      <c r="FF1196">
        <v>73.680274963378906</v>
      </c>
      <c r="FG1196">
        <v>75.591629028320313</v>
      </c>
      <c r="FH1196">
        <v>79.621986389160156</v>
      </c>
      <c r="FI1196">
        <v>83.932777404785156</v>
      </c>
      <c r="FJ1196">
        <v>87.964012145996094</v>
      </c>
      <c r="FK1196">
        <v>91.05078125</v>
      </c>
      <c r="FL1196">
        <v>93.169685363769531</v>
      </c>
      <c r="FM1196">
        <v>94.167633056640625</v>
      </c>
      <c r="FN1196">
        <v>94.750991821289062</v>
      </c>
      <c r="FO1196">
        <v>94.594215393066406</v>
      </c>
      <c r="FP1196">
        <v>93.587570190429688</v>
      </c>
      <c r="FQ1196">
        <v>92.250396728515625</v>
      </c>
      <c r="FR1196">
        <v>89.488914489746094</v>
      </c>
      <c r="FS1196">
        <v>85.878349304199219</v>
      </c>
      <c r="FT1196">
        <v>83.091644287109375</v>
      </c>
      <c r="FU1196">
        <v>80.792259216308594</v>
      </c>
      <c r="FV1196">
        <v>78.800308227539062</v>
      </c>
      <c r="FW1196">
        <v>1</v>
      </c>
    </row>
    <row r="1197" spans="1:179" x14ac:dyDescent="0.2">
      <c r="A1197" t="s">
        <v>241</v>
      </c>
      <c r="B1197" t="s">
        <v>248</v>
      </c>
      <c r="C1197" t="s">
        <v>217</v>
      </c>
      <c r="D1197" t="s">
        <v>44</v>
      </c>
      <c r="E1197">
        <v>2016</v>
      </c>
      <c r="F1197" t="s">
        <v>226</v>
      </c>
      <c r="G1197" t="s">
        <v>10</v>
      </c>
      <c r="H1197">
        <v>726</v>
      </c>
      <c r="K1197">
        <v>515.57407790576258</v>
      </c>
      <c r="L1197">
        <v>509.79031397046265</v>
      </c>
      <c r="M1197">
        <v>504.27524081298355</v>
      </c>
      <c r="N1197">
        <v>506.57555391471118</v>
      </c>
      <c r="O1197">
        <v>513.68885169999385</v>
      </c>
      <c r="P1197">
        <v>541.3254253259106</v>
      </c>
      <c r="Q1197">
        <v>587.42337962399824</v>
      </c>
      <c r="R1197">
        <v>599.20349473193914</v>
      </c>
      <c r="S1197">
        <v>613.92019211051934</v>
      </c>
      <c r="T1197">
        <v>628.80143117448415</v>
      </c>
      <c r="U1197">
        <v>644.00148501410069</v>
      </c>
      <c r="V1197">
        <v>651.95025540374297</v>
      </c>
      <c r="W1197">
        <v>653.74395886028356</v>
      </c>
      <c r="X1197">
        <v>657.83477734480175</v>
      </c>
      <c r="Y1197">
        <v>657.18248757501374</v>
      </c>
      <c r="Z1197">
        <v>650.9870862227458</v>
      </c>
      <c r="AA1197">
        <v>646.3535959430418</v>
      </c>
      <c r="AB1197">
        <v>635.68551606558435</v>
      </c>
      <c r="AC1197">
        <v>613.84620491988233</v>
      </c>
      <c r="AD1197">
        <v>609.39500491719423</v>
      </c>
      <c r="AE1197">
        <v>603.39082584399102</v>
      </c>
      <c r="AF1197">
        <v>591.59440317570989</v>
      </c>
      <c r="AG1197">
        <v>568.8692317508528</v>
      </c>
      <c r="AH1197">
        <v>536.52552236843667</v>
      </c>
      <c r="AI1197">
        <v>-5.741877555847168</v>
      </c>
      <c r="AJ1197">
        <v>-3.8695566654205322</v>
      </c>
      <c r="AK1197">
        <v>-5.1526312828063965</v>
      </c>
      <c r="AL1197">
        <v>-4.8435678482055664</v>
      </c>
      <c r="AM1197">
        <v>-7.4613986015319824</v>
      </c>
      <c r="AN1197">
        <v>-7.1026153564453125</v>
      </c>
      <c r="AO1197">
        <v>-8.1244935989379883</v>
      </c>
      <c r="AP1197">
        <v>-7.31787109375</v>
      </c>
      <c r="AQ1197">
        <v>-9.1396913528442383</v>
      </c>
      <c r="AR1197">
        <v>-9.0578975677490234</v>
      </c>
      <c r="AS1197">
        <v>-6.7356038093566895</v>
      </c>
      <c r="AT1197">
        <v>-6.5769104957580566</v>
      </c>
      <c r="AU1197">
        <v>24.839044570922852</v>
      </c>
      <c r="AV1197">
        <v>72.957618713378906</v>
      </c>
      <c r="AW1197">
        <v>74.148628234863281</v>
      </c>
      <c r="AX1197">
        <v>74.054405212402344</v>
      </c>
      <c r="AY1197">
        <v>72.134330749511719</v>
      </c>
      <c r="AZ1197">
        <v>62.328330993652344</v>
      </c>
      <c r="BA1197">
        <v>26.810138702392578</v>
      </c>
      <c r="BB1197">
        <v>12.850401878356934</v>
      </c>
      <c r="BC1197">
        <v>4.8755507469177246</v>
      </c>
      <c r="BD1197">
        <v>5.1903233528137207</v>
      </c>
      <c r="BE1197">
        <v>3.0868661403656006</v>
      </c>
      <c r="BF1197">
        <v>3.0306651592254639</v>
      </c>
      <c r="BG1197">
        <v>-0.52119898796081543</v>
      </c>
      <c r="BH1197">
        <v>1.0438617467880249</v>
      </c>
      <c r="BI1197">
        <v>-0.43231508135795593</v>
      </c>
      <c r="BJ1197">
        <v>-0.52955359220504761</v>
      </c>
      <c r="BK1197">
        <v>-2.9545483589172363</v>
      </c>
      <c r="BL1197">
        <v>-2.4153773784637451</v>
      </c>
      <c r="BM1197">
        <v>-2.9322476387023926</v>
      </c>
      <c r="BN1197">
        <v>-2.0959615707397461</v>
      </c>
      <c r="BO1197">
        <v>-3.3291358947753906</v>
      </c>
      <c r="BP1197">
        <v>-2.6894433498382568</v>
      </c>
      <c r="BQ1197">
        <v>1.3151243925094604</v>
      </c>
      <c r="BR1197">
        <v>1.5268474817276001</v>
      </c>
      <c r="BS1197">
        <v>39.590595245361328</v>
      </c>
      <c r="BT1197">
        <v>91.919441223144531</v>
      </c>
      <c r="BU1197">
        <v>92.954010009765625</v>
      </c>
      <c r="BV1197">
        <v>93.579818725585938</v>
      </c>
      <c r="BW1197">
        <v>92.484626770019531</v>
      </c>
      <c r="BX1197">
        <v>82.707054138183594</v>
      </c>
      <c r="BY1197">
        <v>38.831882476806641</v>
      </c>
      <c r="BZ1197">
        <v>24.71875</v>
      </c>
      <c r="CA1197">
        <v>16.425872802734375</v>
      </c>
      <c r="CB1197">
        <v>16.901325225830078</v>
      </c>
      <c r="CC1197">
        <v>14.514512062072754</v>
      </c>
      <c r="CD1197">
        <v>14.647066116333008</v>
      </c>
      <c r="CE1197">
        <v>3.0946271419525146</v>
      </c>
      <c r="CF1197">
        <v>4.4468803405761719</v>
      </c>
      <c r="CG1197">
        <v>2.8369615077972412</v>
      </c>
      <c r="CH1197">
        <v>2.4583194255828857</v>
      </c>
      <c r="CI1197">
        <v>0.16688232123851776</v>
      </c>
      <c r="CJ1197">
        <v>0.8309893012046814</v>
      </c>
      <c r="CK1197">
        <v>0.66388612985610962</v>
      </c>
      <c r="CL1197">
        <v>1.5207169055938721</v>
      </c>
      <c r="CM1197">
        <v>0.69523680210113525</v>
      </c>
      <c r="CN1197">
        <v>1.7213284969329834</v>
      </c>
      <c r="CO1197">
        <v>6.8910341262817383</v>
      </c>
      <c r="CP1197">
        <v>7.1394858360290527</v>
      </c>
      <c r="CQ1197">
        <v>49.807476043701172</v>
      </c>
      <c r="CR1197">
        <v>105.05234527587891</v>
      </c>
      <c r="CS1197">
        <v>105.97856140136719</v>
      </c>
      <c r="CT1197">
        <v>107.10305786132812</v>
      </c>
      <c r="CU1197">
        <v>106.57917785644531</v>
      </c>
      <c r="CV1197">
        <v>96.8212890625</v>
      </c>
      <c r="CW1197">
        <v>47.158103942871094</v>
      </c>
      <c r="CX1197">
        <v>32.938732147216797</v>
      </c>
      <c r="CY1197">
        <v>24.425590515136719</v>
      </c>
      <c r="CZ1197">
        <v>25.0123291015625</v>
      </c>
      <c r="DA1197">
        <v>22.429264068603516</v>
      </c>
      <c r="DB1197">
        <v>22.692548751831055</v>
      </c>
      <c r="DC1197">
        <v>6.7104530334472656</v>
      </c>
      <c r="DD1197">
        <v>7.8498988151550293</v>
      </c>
      <c r="DE1197">
        <v>6.1062383651733398</v>
      </c>
      <c r="DF1197">
        <v>5.446192741394043</v>
      </c>
      <c r="DG1197">
        <v>3.2883131504058838</v>
      </c>
      <c r="DH1197">
        <v>4.0773558616638184</v>
      </c>
      <c r="DI1197">
        <v>4.2600197792053223</v>
      </c>
      <c r="DJ1197">
        <v>5.1373953819274902</v>
      </c>
      <c r="DK1197">
        <v>4.7196097373962402</v>
      </c>
      <c r="DL1197">
        <v>6.1321001052856445</v>
      </c>
      <c r="DM1197">
        <v>12.466943740844727</v>
      </c>
      <c r="DN1197">
        <v>12.752123832702637</v>
      </c>
      <c r="DO1197">
        <v>60.02435302734375</v>
      </c>
      <c r="DP1197">
        <v>118.18524169921875</v>
      </c>
      <c r="DQ1197">
        <v>119.00312042236328</v>
      </c>
      <c r="DR1197">
        <v>120.62629699707031</v>
      </c>
      <c r="DS1197">
        <v>120.67372894287109</v>
      </c>
      <c r="DT1197">
        <v>110.93553161621094</v>
      </c>
      <c r="DU1197">
        <v>55.484325408935547</v>
      </c>
      <c r="DV1197">
        <v>41.158714294433594</v>
      </c>
      <c r="DW1197">
        <v>32.425308227539063</v>
      </c>
      <c r="DX1197">
        <v>33.123332977294922</v>
      </c>
      <c r="DY1197">
        <v>30.344017028808594</v>
      </c>
      <c r="DZ1197">
        <v>30.738033294677734</v>
      </c>
      <c r="EA1197">
        <v>11.931131362915039</v>
      </c>
      <c r="EB1197">
        <v>12.763317108154297</v>
      </c>
      <c r="EC1197">
        <v>10.826554298400879</v>
      </c>
      <c r="ED1197">
        <v>9.7602071762084961</v>
      </c>
      <c r="EE1197">
        <v>7.7951631546020508</v>
      </c>
      <c r="EF1197">
        <v>8.7645940780639648</v>
      </c>
      <c r="EG1197">
        <v>9.452265739440918</v>
      </c>
      <c r="EH1197">
        <v>10.359304428100586</v>
      </c>
      <c r="EI1197">
        <v>10.53016471862793</v>
      </c>
      <c r="EJ1197">
        <v>12.500554084777832</v>
      </c>
      <c r="EK1197">
        <v>20.517671585083008</v>
      </c>
      <c r="EL1197">
        <v>20.85588264465332</v>
      </c>
      <c r="EM1197">
        <v>74.775901794433594</v>
      </c>
      <c r="EN1197">
        <v>137.14706420898437</v>
      </c>
      <c r="EO1197">
        <v>137.80850219726562</v>
      </c>
      <c r="EP1197">
        <v>140.15170288085937</v>
      </c>
      <c r="EQ1197">
        <v>141.02403259277344</v>
      </c>
      <c r="ER1197">
        <v>131.31425476074219</v>
      </c>
      <c r="ES1197">
        <v>67.506065368652344</v>
      </c>
      <c r="ET1197">
        <v>53.027065277099609</v>
      </c>
      <c r="EU1197">
        <v>43.975627899169922</v>
      </c>
      <c r="EV1197">
        <v>44.834335327148437</v>
      </c>
      <c r="EW1197">
        <v>41.771663665771484</v>
      </c>
      <c r="EX1197">
        <v>42.354434967041016</v>
      </c>
      <c r="EY1197">
        <v>78.653533935546875</v>
      </c>
      <c r="EZ1197">
        <v>77.610862731933594</v>
      </c>
      <c r="FA1197">
        <v>76.455833435058594</v>
      </c>
      <c r="FB1197">
        <v>75.682380676269531</v>
      </c>
      <c r="FC1197">
        <v>74.854415893554688</v>
      </c>
      <c r="FD1197">
        <v>74.234092712402344</v>
      </c>
      <c r="FE1197">
        <v>73.968154907226562</v>
      </c>
      <c r="FF1197">
        <v>73.680274963378906</v>
      </c>
      <c r="FG1197">
        <v>75.591629028320313</v>
      </c>
      <c r="FH1197">
        <v>79.621994018554687</v>
      </c>
      <c r="FI1197">
        <v>83.932777404785156</v>
      </c>
      <c r="FJ1197">
        <v>87.964012145996094</v>
      </c>
      <c r="FK1197">
        <v>91.05078125</v>
      </c>
      <c r="FL1197">
        <v>93.169685363769531</v>
      </c>
      <c r="FM1197">
        <v>94.167625427246094</v>
      </c>
      <c r="FN1197">
        <v>94.750991821289062</v>
      </c>
      <c r="FO1197">
        <v>94.594223022460938</v>
      </c>
      <c r="FP1197">
        <v>93.587570190429688</v>
      </c>
      <c r="FQ1197">
        <v>92.250396728515625</v>
      </c>
      <c r="FR1197">
        <v>89.488914489746094</v>
      </c>
      <c r="FS1197">
        <v>85.878349304199219</v>
      </c>
      <c r="FT1197">
        <v>83.091644287109375</v>
      </c>
      <c r="FU1197">
        <v>80.792259216308594</v>
      </c>
      <c r="FV1197">
        <v>78.800308227539062</v>
      </c>
      <c r="FW1197">
        <v>1</v>
      </c>
    </row>
    <row r="1198" spans="1:179" x14ac:dyDescent="0.2">
      <c r="A1198" t="s">
        <v>241</v>
      </c>
      <c r="B1198" t="s">
        <v>248</v>
      </c>
      <c r="C1198" t="s">
        <v>217</v>
      </c>
      <c r="D1198" t="s">
        <v>44</v>
      </c>
      <c r="E1198" t="s">
        <v>250</v>
      </c>
      <c r="F1198" t="s">
        <v>226</v>
      </c>
      <c r="G1198" t="s">
        <v>10</v>
      </c>
      <c r="H1198">
        <v>712</v>
      </c>
      <c r="K1198">
        <v>505.63186572558084</v>
      </c>
      <c r="L1198">
        <v>499.9596345522022</v>
      </c>
      <c r="M1198">
        <v>494.5509127979725</v>
      </c>
      <c r="N1198">
        <v>496.80686710859993</v>
      </c>
      <c r="O1198">
        <v>503.78299358592653</v>
      </c>
      <c r="P1198">
        <v>530.8866296077997</v>
      </c>
      <c r="Q1198">
        <v>576.09564104377955</v>
      </c>
      <c r="R1198">
        <v>587.64859089807976</v>
      </c>
      <c r="S1198">
        <v>602.08149463022175</v>
      </c>
      <c r="T1198">
        <v>616.67576719703038</v>
      </c>
      <c r="U1198">
        <v>631.5827066958052</v>
      </c>
      <c r="V1198">
        <v>639.37819485759883</v>
      </c>
      <c r="W1198">
        <v>641.13730900458643</v>
      </c>
      <c r="X1198">
        <v>645.14924115550446</v>
      </c>
      <c r="Y1198">
        <v>644.50953004179212</v>
      </c>
      <c r="Z1198">
        <v>638.43359943759356</v>
      </c>
      <c r="AA1198">
        <v>633.88946033166906</v>
      </c>
      <c r="AB1198">
        <v>623.4271014214678</v>
      </c>
      <c r="AC1198">
        <v>602.00893493263698</v>
      </c>
      <c r="AD1198">
        <v>597.64357107839248</v>
      </c>
      <c r="AE1198">
        <v>591.75517530760101</v>
      </c>
      <c r="AF1198">
        <v>580.18623221106236</v>
      </c>
      <c r="AG1198">
        <v>557.89928786895052</v>
      </c>
      <c r="AH1198">
        <v>526.17928734857185</v>
      </c>
      <c r="AI1198">
        <v>-5.7159385681152344</v>
      </c>
      <c r="AJ1198">
        <v>-3.8747332096099854</v>
      </c>
      <c r="AK1198">
        <v>-5.1299285888671875</v>
      </c>
      <c r="AL1198">
        <v>-4.8202266693115234</v>
      </c>
      <c r="AM1198">
        <v>-7.3907074928283691</v>
      </c>
      <c r="AN1198">
        <v>-7.0417728424072266</v>
      </c>
      <c r="AO1198">
        <v>-8.0521469116210937</v>
      </c>
      <c r="AP1198">
        <v>-7.2615599632263184</v>
      </c>
      <c r="AQ1198">
        <v>-9.0578079223632812</v>
      </c>
      <c r="AR1198">
        <v>-8.9866533279418945</v>
      </c>
      <c r="AS1198">
        <v>-6.7364625930786133</v>
      </c>
      <c r="AT1198">
        <v>-6.5816917419433594</v>
      </c>
      <c r="AU1198">
        <v>24.120485305786133</v>
      </c>
      <c r="AV1198">
        <v>71.242774963378906</v>
      </c>
      <c r="AW1198">
        <v>72.413352966308594</v>
      </c>
      <c r="AX1198">
        <v>72.309257507324219</v>
      </c>
      <c r="AY1198">
        <v>70.412811279296875</v>
      </c>
      <c r="AZ1198">
        <v>60.795448303222656</v>
      </c>
      <c r="BA1198">
        <v>26.097900390625</v>
      </c>
      <c r="BB1198">
        <v>12.409850120544434</v>
      </c>
      <c r="BC1198">
        <v>4.5939507484436035</v>
      </c>
      <c r="BD1198">
        <v>4.9000425338745117</v>
      </c>
      <c r="BE1198">
        <v>2.841749906539917</v>
      </c>
      <c r="BF1198">
        <v>2.7835676670074463</v>
      </c>
      <c r="BG1198">
        <v>-0.54584199190139771</v>
      </c>
      <c r="BH1198">
        <v>0.99108022451400757</v>
      </c>
      <c r="BI1198">
        <v>-0.45534682273864746</v>
      </c>
      <c r="BJ1198">
        <v>-0.54801028966903687</v>
      </c>
      <c r="BK1198">
        <v>-2.9275236129760742</v>
      </c>
      <c r="BL1198">
        <v>-2.3999485969543457</v>
      </c>
      <c r="BM1198">
        <v>-2.9102077484130859</v>
      </c>
      <c r="BN1198">
        <v>-2.090245246887207</v>
      </c>
      <c r="BO1198">
        <v>-3.3035509586334229</v>
      </c>
      <c r="BP1198">
        <v>-2.6799018383026123</v>
      </c>
      <c r="BQ1198">
        <v>1.2362633943557739</v>
      </c>
      <c r="BR1198">
        <v>1.4435509443283081</v>
      </c>
      <c r="BS1198">
        <v>38.729110717773437</v>
      </c>
      <c r="BT1198">
        <v>90.020881652832031</v>
      </c>
      <c r="BU1198">
        <v>91.036537170410156</v>
      </c>
      <c r="BV1198">
        <v>91.645492553710938</v>
      </c>
      <c r="BW1198">
        <v>90.565933227539063</v>
      </c>
      <c r="BX1198">
        <v>80.976722717285156</v>
      </c>
      <c r="BY1198">
        <v>38.003166198730469</v>
      </c>
      <c r="BZ1198">
        <v>24.163209915161133</v>
      </c>
      <c r="CA1198">
        <v>16.03236198425293</v>
      </c>
      <c r="CB1198">
        <v>16.497579574584961</v>
      </c>
      <c r="CC1198">
        <v>14.158675193786621</v>
      </c>
      <c r="CD1198">
        <v>14.287419319152832</v>
      </c>
      <c r="CE1198">
        <v>3.0349509716033936</v>
      </c>
      <c r="CF1198">
        <v>4.3611278533935547</v>
      </c>
      <c r="CG1198">
        <v>2.7822542190551758</v>
      </c>
      <c r="CH1198">
        <v>2.4109137058258057</v>
      </c>
      <c r="CI1198">
        <v>0.16366419196128845</v>
      </c>
      <c r="CJ1198">
        <v>0.81496471166610718</v>
      </c>
      <c r="CK1198">
        <v>0.65108388662338257</v>
      </c>
      <c r="CL1198">
        <v>1.4913917779922485</v>
      </c>
      <c r="CM1198">
        <v>0.68183004856109619</v>
      </c>
      <c r="CN1198">
        <v>1.6881347894668579</v>
      </c>
      <c r="CO1198">
        <v>6.7581491470336914</v>
      </c>
      <c r="CP1198">
        <v>7.0018095970153809</v>
      </c>
      <c r="CQ1198">
        <v>48.847000122070313</v>
      </c>
      <c r="CR1198">
        <v>103.02653503417969</v>
      </c>
      <c r="CS1198">
        <v>103.93489837646484</v>
      </c>
      <c r="CT1198">
        <v>105.03770446777344</v>
      </c>
      <c r="CU1198">
        <v>104.52393341064453</v>
      </c>
      <c r="CV1198">
        <v>94.954208374023437</v>
      </c>
      <c r="CW1198">
        <v>46.24871826171875</v>
      </c>
      <c r="CX1198">
        <v>32.303550720214844</v>
      </c>
      <c r="CY1198">
        <v>23.954572677612305</v>
      </c>
      <c r="CZ1198">
        <v>24.529996871948242</v>
      </c>
      <c r="DA1198">
        <v>21.996744155883789</v>
      </c>
      <c r="DB1198">
        <v>22.254951477050781</v>
      </c>
      <c r="DC1198">
        <v>6.6157441139221191</v>
      </c>
      <c r="DD1198">
        <v>7.731175422668457</v>
      </c>
      <c r="DE1198">
        <v>6.0198554992675781</v>
      </c>
      <c r="DF1198">
        <v>5.369837760925293</v>
      </c>
      <c r="DG1198">
        <v>3.2548518180847168</v>
      </c>
      <c r="DH1198">
        <v>4.0298781394958496</v>
      </c>
      <c r="DI1198">
        <v>4.2123756408691406</v>
      </c>
      <c r="DJ1198">
        <v>5.073028564453125</v>
      </c>
      <c r="DK1198">
        <v>4.6672110557556152</v>
      </c>
      <c r="DL1198">
        <v>6.0561714172363281</v>
      </c>
      <c r="DM1198">
        <v>12.280035018920898</v>
      </c>
      <c r="DN1198">
        <v>12.560068130493164</v>
      </c>
      <c r="DO1198">
        <v>58.964889526367188</v>
      </c>
      <c r="DP1198">
        <v>116.03219604492187</v>
      </c>
      <c r="DQ1198">
        <v>116.83325958251953</v>
      </c>
      <c r="DR1198">
        <v>118.42992401123047</v>
      </c>
      <c r="DS1198">
        <v>118.48192596435547</v>
      </c>
      <c r="DT1198">
        <v>108.93170166015625</v>
      </c>
      <c r="DU1198">
        <v>54.494266510009766</v>
      </c>
      <c r="DV1198">
        <v>40.443889617919922</v>
      </c>
      <c r="DW1198">
        <v>31.876781463623047</v>
      </c>
      <c r="DX1198">
        <v>32.562416076660156</v>
      </c>
      <c r="DY1198">
        <v>29.834812164306641</v>
      </c>
      <c r="DZ1198">
        <v>30.222484588623047</v>
      </c>
      <c r="EA1198">
        <v>11.785840034484863</v>
      </c>
      <c r="EB1198">
        <v>12.596988677978516</v>
      </c>
      <c r="EC1198">
        <v>10.694437026977539</v>
      </c>
      <c r="ED1198">
        <v>9.642054557800293</v>
      </c>
      <c r="EE1198">
        <v>7.7180361747741699</v>
      </c>
      <c r="EF1198">
        <v>8.6717023849487305</v>
      </c>
      <c r="EG1198">
        <v>9.3543148040771484</v>
      </c>
      <c r="EH1198">
        <v>10.244343757629395</v>
      </c>
      <c r="EI1198">
        <v>10.421468734741211</v>
      </c>
      <c r="EJ1198">
        <v>12.362922668457031</v>
      </c>
      <c r="EK1198">
        <v>20.252761840820313</v>
      </c>
      <c r="EL1198">
        <v>20.585309982299805</v>
      </c>
      <c r="EM1198">
        <v>73.573509216308594</v>
      </c>
      <c r="EN1198">
        <v>134.810302734375</v>
      </c>
      <c r="EO1198">
        <v>135.45643615722656</v>
      </c>
      <c r="EP1198">
        <v>137.76615905761719</v>
      </c>
      <c r="EQ1198">
        <v>138.63505554199219</v>
      </c>
      <c r="ER1198">
        <v>129.11297607421875</v>
      </c>
      <c r="ES1198">
        <v>66.3995361328125</v>
      </c>
      <c r="ET1198">
        <v>52.197250366210938</v>
      </c>
      <c r="EU1198">
        <v>43.315193176269531</v>
      </c>
      <c r="EV1198">
        <v>44.159954071044922</v>
      </c>
      <c r="EW1198">
        <v>41.151737213134766</v>
      </c>
      <c r="EX1198">
        <v>41.726333618164063</v>
      </c>
      <c r="EY1198">
        <v>78.653533935546875</v>
      </c>
      <c r="EZ1198">
        <v>77.610862731933594</v>
      </c>
      <c r="FA1198">
        <v>76.455833435058594</v>
      </c>
      <c r="FB1198">
        <v>75.682380676269531</v>
      </c>
      <c r="FC1198">
        <v>74.854423522949219</v>
      </c>
      <c r="FD1198">
        <v>74.234092712402344</v>
      </c>
      <c r="FE1198">
        <v>73.968154907226562</v>
      </c>
      <c r="FF1198">
        <v>73.680274963378906</v>
      </c>
      <c r="FG1198">
        <v>75.591629028320313</v>
      </c>
      <c r="FH1198">
        <v>79.621994018554687</v>
      </c>
      <c r="FI1198">
        <v>83.932777404785156</v>
      </c>
      <c r="FJ1198">
        <v>87.964012145996094</v>
      </c>
      <c r="FK1198">
        <v>91.05078125</v>
      </c>
      <c r="FL1198">
        <v>93.169685363769531</v>
      </c>
      <c r="FM1198">
        <v>94.167633056640625</v>
      </c>
      <c r="FN1198">
        <v>94.750991821289062</v>
      </c>
      <c r="FO1198">
        <v>94.594215393066406</v>
      </c>
      <c r="FP1198">
        <v>93.587562561035156</v>
      </c>
      <c r="FQ1198">
        <v>92.250396728515625</v>
      </c>
      <c r="FR1198">
        <v>89.488914489746094</v>
      </c>
      <c r="FS1198">
        <v>85.878349304199219</v>
      </c>
      <c r="FT1198">
        <v>83.091644287109375</v>
      </c>
      <c r="FU1198">
        <v>80.792259216308594</v>
      </c>
      <c r="FV1198">
        <v>78.800308227539062</v>
      </c>
      <c r="FW1198">
        <v>1</v>
      </c>
    </row>
    <row r="1199" spans="1:179" x14ac:dyDescent="0.2">
      <c r="A1199" t="s">
        <v>241</v>
      </c>
      <c r="B1199" t="s">
        <v>248</v>
      </c>
      <c r="C1199" t="s">
        <v>217</v>
      </c>
      <c r="D1199" t="s">
        <v>45</v>
      </c>
      <c r="E1199">
        <v>2015</v>
      </c>
      <c r="F1199" t="s">
        <v>226</v>
      </c>
      <c r="G1199" t="s">
        <v>10</v>
      </c>
      <c r="H1199">
        <v>774</v>
      </c>
      <c r="K1199">
        <v>533.20596255332373</v>
      </c>
      <c r="L1199">
        <v>526.99773066702335</v>
      </c>
      <c r="M1199">
        <v>520.51991914061227</v>
      </c>
      <c r="N1199">
        <v>521.54900975332112</v>
      </c>
      <c r="O1199">
        <v>527.91528614582853</v>
      </c>
      <c r="P1199">
        <v>548.34611385521612</v>
      </c>
      <c r="Q1199">
        <v>583.55286981332711</v>
      </c>
      <c r="R1199">
        <v>599.57800686653127</v>
      </c>
      <c r="S1199">
        <v>610.70012716971723</v>
      </c>
      <c r="T1199">
        <v>629.85441937980079</v>
      </c>
      <c r="U1199">
        <v>647.35170444202936</v>
      </c>
      <c r="V1199">
        <v>656.33341478433306</v>
      </c>
      <c r="W1199">
        <v>666.42876407438655</v>
      </c>
      <c r="X1199">
        <v>671.14463764127515</v>
      </c>
      <c r="Y1199">
        <v>672.77773600398086</v>
      </c>
      <c r="Z1199">
        <v>662.35243261340418</v>
      </c>
      <c r="AA1199">
        <v>656.34217003001231</v>
      </c>
      <c r="AB1199">
        <v>648.87696249827661</v>
      </c>
      <c r="AC1199">
        <v>624.8531112848159</v>
      </c>
      <c r="AD1199">
        <v>611.82122723753105</v>
      </c>
      <c r="AE1199">
        <v>606.35179530446999</v>
      </c>
      <c r="AF1199">
        <v>596.46523023143777</v>
      </c>
      <c r="AG1199">
        <v>576.39346034321102</v>
      </c>
      <c r="AH1199">
        <v>551.42726790599477</v>
      </c>
      <c r="AI1199">
        <v>-5.5457057952880859</v>
      </c>
      <c r="AJ1199">
        <v>-4.5387449264526367</v>
      </c>
      <c r="AK1199">
        <v>-5.5085721015930176</v>
      </c>
      <c r="AL1199">
        <v>-5.2017035484313965</v>
      </c>
      <c r="AM1199">
        <v>-7.6133675575256348</v>
      </c>
      <c r="AN1199">
        <v>-7.4550356864929199</v>
      </c>
      <c r="AO1199">
        <v>-8.2391119003295898</v>
      </c>
      <c r="AP1199">
        <v>-7.193446159362793</v>
      </c>
      <c r="AQ1199">
        <v>-9.2499446868896484</v>
      </c>
      <c r="AR1199">
        <v>-8.8968582153320312</v>
      </c>
      <c r="AS1199">
        <v>-6.129610538482666</v>
      </c>
      <c r="AT1199">
        <v>-5.9605441093444824</v>
      </c>
      <c r="AU1199">
        <v>23.117788314819336</v>
      </c>
      <c r="AV1199">
        <v>71.012680053710938</v>
      </c>
      <c r="AW1199">
        <v>73.246826171875</v>
      </c>
      <c r="AX1199">
        <v>72.614761352539063</v>
      </c>
      <c r="AY1199">
        <v>71.180488586425781</v>
      </c>
      <c r="AZ1199">
        <v>61.304637908935547</v>
      </c>
      <c r="BA1199">
        <v>29.303047180175781</v>
      </c>
      <c r="BB1199">
        <v>15.412402153015137</v>
      </c>
      <c r="BC1199">
        <v>6.4596095085144043</v>
      </c>
      <c r="BD1199">
        <v>6.8927302360534668</v>
      </c>
      <c r="BE1199">
        <v>4.0882010459899902</v>
      </c>
      <c r="BF1199">
        <v>4.3165960311889648</v>
      </c>
      <c r="BG1199">
        <v>-0.28321096301078796</v>
      </c>
      <c r="BH1199">
        <v>0.677013099193573</v>
      </c>
      <c r="BI1199">
        <v>-0.80618518590927124</v>
      </c>
      <c r="BJ1199">
        <v>-0.84831786155700684</v>
      </c>
      <c r="BK1199">
        <v>-3.0135471820831299</v>
      </c>
      <c r="BL1199">
        <v>-2.664135217666626</v>
      </c>
      <c r="BM1199">
        <v>-2.9361250400543213</v>
      </c>
      <c r="BN1199">
        <v>-1.8784173727035522</v>
      </c>
      <c r="BO1199">
        <v>-3.2627401351928711</v>
      </c>
      <c r="BP1199">
        <v>-2.4244010448455811</v>
      </c>
      <c r="BQ1199">
        <v>2.3239800930023193</v>
      </c>
      <c r="BR1199">
        <v>2.4698975086212158</v>
      </c>
      <c r="BS1199">
        <v>34.982776641845703</v>
      </c>
      <c r="BT1199">
        <v>86.084548950195313</v>
      </c>
      <c r="BU1199">
        <v>88.5615234375</v>
      </c>
      <c r="BV1199">
        <v>88.029945373535156</v>
      </c>
      <c r="BW1199">
        <v>87.126998901367188</v>
      </c>
      <c r="BX1199">
        <v>77.865554809570313</v>
      </c>
      <c r="BY1199">
        <v>42.549819946289063</v>
      </c>
      <c r="BZ1199">
        <v>28.634920120239258</v>
      </c>
      <c r="CA1199">
        <v>19.231792449951172</v>
      </c>
      <c r="CB1199">
        <v>19.908201217651367</v>
      </c>
      <c r="CC1199">
        <v>16.347600936889648</v>
      </c>
      <c r="CD1199">
        <v>16.545492172241211</v>
      </c>
      <c r="CE1199">
        <v>3.361577033996582</v>
      </c>
      <c r="CF1199">
        <v>4.289431095123291</v>
      </c>
      <c r="CG1199">
        <v>2.4506735801696777</v>
      </c>
      <c r="CH1199">
        <v>2.1668238639831543</v>
      </c>
      <c r="CI1199">
        <v>0.17227426171302795</v>
      </c>
      <c r="CJ1199">
        <v>0.65402793884277344</v>
      </c>
      <c r="CK1199">
        <v>0.73670744895935059</v>
      </c>
      <c r="CL1199">
        <v>1.8027551174163818</v>
      </c>
      <c r="CM1199">
        <v>0.8839799165725708</v>
      </c>
      <c r="CN1199">
        <v>2.0584032535552979</v>
      </c>
      <c r="CO1199">
        <v>8.1789112091064453</v>
      </c>
      <c r="CP1199">
        <v>8.3087959289550781</v>
      </c>
      <c r="CQ1199">
        <v>43.200431823730469</v>
      </c>
      <c r="CR1199">
        <v>96.523284912109375</v>
      </c>
      <c r="CS1199">
        <v>99.168441772460938</v>
      </c>
      <c r="CT1199">
        <v>98.706451416015625</v>
      </c>
      <c r="CU1199">
        <v>98.171501159667969</v>
      </c>
      <c r="CV1199">
        <v>89.335594177246094</v>
      </c>
      <c r="CW1199">
        <v>51.724498748779297</v>
      </c>
      <c r="CX1199">
        <v>37.792797088623047</v>
      </c>
      <c r="CY1199">
        <v>28.077766418457031</v>
      </c>
      <c r="CZ1199">
        <v>28.922676086425781</v>
      </c>
      <c r="DA1199">
        <v>24.838424682617188</v>
      </c>
      <c r="DB1199">
        <v>25.015188217163086</v>
      </c>
      <c r="DC1199">
        <v>7.0063652992248535</v>
      </c>
      <c r="DD1199">
        <v>7.9018492698669434</v>
      </c>
      <c r="DE1199">
        <v>5.7075324058532715</v>
      </c>
      <c r="DF1199">
        <v>5.1819653511047363</v>
      </c>
      <c r="DG1199">
        <v>3.3580958843231201</v>
      </c>
      <c r="DH1199">
        <v>3.9721910953521729</v>
      </c>
      <c r="DI1199">
        <v>4.4095401763916016</v>
      </c>
      <c r="DJ1199">
        <v>5.4839277267456055</v>
      </c>
      <c r="DK1199">
        <v>5.0306997299194336</v>
      </c>
      <c r="DL1199">
        <v>6.5412077903747559</v>
      </c>
      <c r="DM1199">
        <v>14.033843040466309</v>
      </c>
      <c r="DN1199">
        <v>14.147693634033203</v>
      </c>
      <c r="DO1199">
        <v>51.418087005615234</v>
      </c>
      <c r="DP1199">
        <v>106.96202087402344</v>
      </c>
      <c r="DQ1199">
        <v>109.77535247802734</v>
      </c>
      <c r="DR1199">
        <v>109.38296508789062</v>
      </c>
      <c r="DS1199">
        <v>109.21600341796875</v>
      </c>
      <c r="DT1199">
        <v>100.80563354492187</v>
      </c>
      <c r="DU1199">
        <v>60.899173736572266</v>
      </c>
      <c r="DV1199">
        <v>46.950672149658203</v>
      </c>
      <c r="DW1199">
        <v>36.923740386962891</v>
      </c>
      <c r="DX1199">
        <v>37.937149047851563</v>
      </c>
      <c r="DY1199">
        <v>33.329250335693359</v>
      </c>
      <c r="DZ1199">
        <v>33.484886169433594</v>
      </c>
      <c r="EA1199">
        <v>12.26885986328125</v>
      </c>
      <c r="EB1199">
        <v>13.117607116699219</v>
      </c>
      <c r="EC1199">
        <v>10.409918785095215</v>
      </c>
      <c r="ED1199">
        <v>9.5353507995605469</v>
      </c>
      <c r="EE1199">
        <v>7.957916259765625</v>
      </c>
      <c r="EF1199">
        <v>8.763092041015625</v>
      </c>
      <c r="EG1199">
        <v>9.7125263214111328</v>
      </c>
      <c r="EH1199">
        <v>10.798955917358398</v>
      </c>
      <c r="EI1199">
        <v>11.017905235290527</v>
      </c>
      <c r="EJ1199">
        <v>13.013665199279785</v>
      </c>
      <c r="EK1199">
        <v>22.487432479858398</v>
      </c>
      <c r="EL1199">
        <v>22.578136444091797</v>
      </c>
      <c r="EM1199">
        <v>63.283077239990234</v>
      </c>
      <c r="EN1199">
        <v>122.03388977050781</v>
      </c>
      <c r="EO1199">
        <v>125.09004974365234</v>
      </c>
      <c r="EP1199">
        <v>124.79814910888672</v>
      </c>
      <c r="EQ1199">
        <v>125.16251373291016</v>
      </c>
      <c r="ER1199">
        <v>117.36654663085937</v>
      </c>
      <c r="ES1199">
        <v>74.145950317382813</v>
      </c>
      <c r="ET1199">
        <v>60.173191070556641</v>
      </c>
      <c r="EU1199">
        <v>49.695926666259766</v>
      </c>
      <c r="EV1199">
        <v>50.952621459960938</v>
      </c>
      <c r="EW1199">
        <v>45.588649749755859</v>
      </c>
      <c r="EX1199">
        <v>45.713779449462891</v>
      </c>
      <c r="EY1199">
        <v>72.972526550292969</v>
      </c>
      <c r="EZ1199">
        <v>71.6109619140625</v>
      </c>
      <c r="FA1199">
        <v>70.731117248535156</v>
      </c>
      <c r="FB1199">
        <v>69.401138305664063</v>
      </c>
      <c r="FC1199">
        <v>68.393623352050781</v>
      </c>
      <c r="FD1199">
        <v>67.60577392578125</v>
      </c>
      <c r="FE1199">
        <v>67.308120727539063</v>
      </c>
      <c r="FF1199">
        <v>67.011245727539063</v>
      </c>
      <c r="FG1199">
        <v>68.019096374511719</v>
      </c>
      <c r="FH1199">
        <v>71.931198120117187</v>
      </c>
      <c r="FI1199">
        <v>76.944366455078125</v>
      </c>
      <c r="FJ1199">
        <v>82.131874084472656</v>
      </c>
      <c r="FK1199">
        <v>86.507255554199219</v>
      </c>
      <c r="FL1199">
        <v>89.328414916992188</v>
      </c>
      <c r="FM1199">
        <v>90.610748291015625</v>
      </c>
      <c r="FN1199">
        <v>91.244705200195312</v>
      </c>
      <c r="FO1199">
        <v>91.239509582519531</v>
      </c>
      <c r="FP1199">
        <v>90.283638000488281</v>
      </c>
      <c r="FQ1199">
        <v>88.046890258789063</v>
      </c>
      <c r="FR1199">
        <v>83.96044921875</v>
      </c>
      <c r="FS1199">
        <v>80.203018188476563</v>
      </c>
      <c r="FT1199">
        <v>77.606422424316406</v>
      </c>
      <c r="FU1199">
        <v>75.531776428222656</v>
      </c>
      <c r="FV1199">
        <v>73.827949523925781</v>
      </c>
      <c r="FW1199">
        <v>1</v>
      </c>
    </row>
    <row r="1200" spans="1:179" x14ac:dyDescent="0.2">
      <c r="A1200" t="s">
        <v>241</v>
      </c>
      <c r="B1200" t="s">
        <v>248</v>
      </c>
      <c r="C1200" t="s">
        <v>217</v>
      </c>
      <c r="D1200" t="s">
        <v>45</v>
      </c>
      <c r="E1200">
        <v>2016</v>
      </c>
      <c r="F1200" t="s">
        <v>226</v>
      </c>
      <c r="G1200" t="s">
        <v>10</v>
      </c>
      <c r="H1200">
        <v>727</v>
      </c>
      <c r="K1200">
        <v>500.82783035577944</v>
      </c>
      <c r="L1200">
        <v>494.99658399721125</v>
      </c>
      <c r="M1200">
        <v>488.91212785833147</v>
      </c>
      <c r="N1200">
        <v>489.87872833174089</v>
      </c>
      <c r="O1200">
        <v>495.85842200376277</v>
      </c>
      <c r="P1200">
        <v>515.04861811445221</v>
      </c>
      <c r="Q1200">
        <v>548.11749622738887</v>
      </c>
      <c r="R1200">
        <v>563.16953062657012</v>
      </c>
      <c r="S1200">
        <v>573.61627648494277</v>
      </c>
      <c r="T1200">
        <v>591.60745280636979</v>
      </c>
      <c r="U1200">
        <v>608.0422414958839</v>
      </c>
      <c r="V1200">
        <v>616.47855105099939</v>
      </c>
      <c r="W1200">
        <v>625.96087543581598</v>
      </c>
      <c r="X1200">
        <v>630.39038481467469</v>
      </c>
      <c r="Y1200">
        <v>631.92431573745898</v>
      </c>
      <c r="Z1200">
        <v>622.13207332111313</v>
      </c>
      <c r="AA1200">
        <v>616.48677488288592</v>
      </c>
      <c r="AB1200">
        <v>609.47488119217769</v>
      </c>
      <c r="AC1200">
        <v>586.90984294057387</v>
      </c>
      <c r="AD1200">
        <v>574.669300792066</v>
      </c>
      <c r="AE1200">
        <v>569.5319919774563</v>
      </c>
      <c r="AF1200">
        <v>560.24577373540217</v>
      </c>
      <c r="AG1200">
        <v>541.3928319911854</v>
      </c>
      <c r="AH1200">
        <v>517.94267428027979</v>
      </c>
      <c r="AI1200">
        <v>-5.4751572608947754</v>
      </c>
      <c r="AJ1200">
        <v>-4.5269775390625</v>
      </c>
      <c r="AK1200">
        <v>-5.4119448661804199</v>
      </c>
      <c r="AL1200">
        <v>-5.1060562133789062</v>
      </c>
      <c r="AM1200">
        <v>-7.3837413787841797</v>
      </c>
      <c r="AN1200">
        <v>-7.24468994140625</v>
      </c>
      <c r="AO1200">
        <v>-8.0070581436157227</v>
      </c>
      <c r="AP1200">
        <v>-7.0254979133605957</v>
      </c>
      <c r="AQ1200">
        <v>-8.9911212921142578</v>
      </c>
      <c r="AR1200">
        <v>-8.6840219497680664</v>
      </c>
      <c r="AS1200">
        <v>-6.1850275993347168</v>
      </c>
      <c r="AT1200">
        <v>-6.025057315826416</v>
      </c>
      <c r="AU1200">
        <v>21.113800048828125</v>
      </c>
      <c r="AV1200">
        <v>65.938125610351563</v>
      </c>
      <c r="AW1200">
        <v>68.024322509765625</v>
      </c>
      <c r="AX1200">
        <v>67.425552368164062</v>
      </c>
      <c r="AY1200">
        <v>66.051498413085937</v>
      </c>
      <c r="AZ1200">
        <v>56.7442626953125</v>
      </c>
      <c r="BA1200">
        <v>26.853570938110352</v>
      </c>
      <c r="BB1200">
        <v>13.807640075683594</v>
      </c>
      <c r="BC1200">
        <v>5.4212737083435059</v>
      </c>
      <c r="BD1200">
        <v>5.8157844543457031</v>
      </c>
      <c r="BE1200">
        <v>3.2198033332824707</v>
      </c>
      <c r="BF1200">
        <v>3.4358725547790527</v>
      </c>
      <c r="BG1200">
        <v>-0.37494274973869324</v>
      </c>
      <c r="BH1200">
        <v>0.52794075012207031</v>
      </c>
      <c r="BI1200">
        <v>-0.85456633567810059</v>
      </c>
      <c r="BJ1200">
        <v>-0.88691657781600952</v>
      </c>
      <c r="BK1200">
        <v>-2.9257664680480957</v>
      </c>
      <c r="BL1200">
        <v>-2.601527214050293</v>
      </c>
      <c r="BM1200">
        <v>-2.8676004409790039</v>
      </c>
      <c r="BN1200">
        <v>-1.8743698596954346</v>
      </c>
      <c r="BO1200">
        <v>-3.1885449886322021</v>
      </c>
      <c r="BP1200">
        <v>-2.4111573696136475</v>
      </c>
      <c r="BQ1200">
        <v>2.0078778266906738</v>
      </c>
      <c r="BR1200">
        <v>2.1454136371612549</v>
      </c>
      <c r="BS1200">
        <v>32.612907409667969</v>
      </c>
      <c r="BT1200">
        <v>80.545219421386719</v>
      </c>
      <c r="BU1200">
        <v>82.86676025390625</v>
      </c>
      <c r="BV1200">
        <v>82.365379333496094</v>
      </c>
      <c r="BW1200">
        <v>81.506263732910156</v>
      </c>
      <c r="BX1200">
        <v>72.794486999511719</v>
      </c>
      <c r="BY1200">
        <v>39.691852569580078</v>
      </c>
      <c r="BZ1200">
        <v>26.622413635253906</v>
      </c>
      <c r="CA1200">
        <v>17.799596786499023</v>
      </c>
      <c r="CB1200">
        <v>18.429895401000977</v>
      </c>
      <c r="CC1200">
        <v>15.10115909576416</v>
      </c>
      <c r="CD1200">
        <v>15.287664413452148</v>
      </c>
      <c r="CE1200">
        <v>3.1574504375457764</v>
      </c>
      <c r="CF1200">
        <v>4.0289621353149414</v>
      </c>
      <c r="CG1200">
        <v>2.3018600940704346</v>
      </c>
      <c r="CH1200">
        <v>2.0352466106414795</v>
      </c>
      <c r="CI1200">
        <v>0.1618131548166275</v>
      </c>
      <c r="CJ1200">
        <v>0.61431306600570679</v>
      </c>
      <c r="CK1200">
        <v>0.69197195768356323</v>
      </c>
      <c r="CL1200">
        <v>1.6932855844497681</v>
      </c>
      <c r="CM1200">
        <v>0.83030152320861816</v>
      </c>
      <c r="CN1200">
        <v>1.9334098100662231</v>
      </c>
      <c r="CO1200">
        <v>7.6822590827941895</v>
      </c>
      <c r="CP1200">
        <v>7.8042564392089844</v>
      </c>
      <c r="CQ1200">
        <v>40.577152252197266</v>
      </c>
      <c r="CR1200">
        <v>90.662055969238281</v>
      </c>
      <c r="CS1200">
        <v>93.146583557128906</v>
      </c>
      <c r="CT1200">
        <v>92.712654113769531</v>
      </c>
      <c r="CU1200">
        <v>92.210182189941406</v>
      </c>
      <c r="CV1200">
        <v>83.910820007324219</v>
      </c>
      <c r="CW1200">
        <v>48.583602905273438</v>
      </c>
      <c r="CX1200">
        <v>35.497886657714844</v>
      </c>
      <c r="CY1200">
        <v>26.372787475585938</v>
      </c>
      <c r="CZ1200">
        <v>27.166389465332031</v>
      </c>
      <c r="DA1200">
        <v>23.330148696899414</v>
      </c>
      <c r="DB1200">
        <v>23.496179580688477</v>
      </c>
      <c r="DC1200">
        <v>6.6898436546325684</v>
      </c>
      <c r="DD1200">
        <v>7.5299830436706543</v>
      </c>
      <c r="DE1200">
        <v>5.4582867622375488</v>
      </c>
      <c r="DF1200">
        <v>4.9574098587036133</v>
      </c>
      <c r="DG1200">
        <v>3.2493927478790283</v>
      </c>
      <c r="DH1200">
        <v>3.830153226852417</v>
      </c>
      <c r="DI1200">
        <v>4.2515444755554199</v>
      </c>
      <c r="DJ1200">
        <v>5.2609410285949707</v>
      </c>
      <c r="DK1200">
        <v>4.8491477966308594</v>
      </c>
      <c r="DL1200">
        <v>6.2779769897460938</v>
      </c>
      <c r="DM1200">
        <v>13.356640815734863</v>
      </c>
      <c r="DN1200">
        <v>13.463099479675293</v>
      </c>
      <c r="DO1200">
        <v>48.541397094726563</v>
      </c>
      <c r="DP1200">
        <v>100.77888488769531</v>
      </c>
      <c r="DQ1200">
        <v>103.42640686035156</v>
      </c>
      <c r="DR1200">
        <v>103.05992889404297</v>
      </c>
      <c r="DS1200">
        <v>102.91410827636719</v>
      </c>
      <c r="DT1200">
        <v>95.02716064453125</v>
      </c>
      <c r="DU1200">
        <v>57.475357055664063</v>
      </c>
      <c r="DV1200">
        <v>44.373355865478516</v>
      </c>
      <c r="DW1200">
        <v>34.945976257324219</v>
      </c>
      <c r="DX1200">
        <v>35.902885437011719</v>
      </c>
      <c r="DY1200">
        <v>31.559139251708984</v>
      </c>
      <c r="DZ1200">
        <v>31.704692840576172</v>
      </c>
      <c r="EA1200">
        <v>11.790058135986328</v>
      </c>
      <c r="EB1200">
        <v>12.584901809692383</v>
      </c>
      <c r="EC1200">
        <v>10.015665054321289</v>
      </c>
      <c r="ED1200">
        <v>9.1765499114990234</v>
      </c>
      <c r="EE1200">
        <v>7.7073674201965332</v>
      </c>
      <c r="EF1200">
        <v>8.4733161926269531</v>
      </c>
      <c r="EG1200">
        <v>9.3910017013549805</v>
      </c>
      <c r="EH1200">
        <v>10.412069320678711</v>
      </c>
      <c r="EI1200">
        <v>10.651723861694336</v>
      </c>
      <c r="EJ1200">
        <v>12.55084228515625</v>
      </c>
      <c r="EK1200">
        <v>21.54954719543457</v>
      </c>
      <c r="EL1200">
        <v>21.633569717407227</v>
      </c>
      <c r="EM1200">
        <v>60.040500640869141</v>
      </c>
      <c r="EN1200">
        <v>115.385986328125</v>
      </c>
      <c r="EO1200">
        <v>118.26884460449219</v>
      </c>
      <c r="EP1200">
        <v>117.99974822998047</v>
      </c>
      <c r="EQ1200">
        <v>118.36886596679687</v>
      </c>
      <c r="ER1200">
        <v>111.07738494873047</v>
      </c>
      <c r="ES1200">
        <v>70.313636779785156</v>
      </c>
      <c r="ET1200">
        <v>57.188129425048828</v>
      </c>
      <c r="EU1200">
        <v>47.324298858642578</v>
      </c>
      <c r="EV1200">
        <v>48.516994476318359</v>
      </c>
      <c r="EW1200">
        <v>43.440494537353516</v>
      </c>
      <c r="EX1200">
        <v>43.556484222412109</v>
      </c>
      <c r="EY1200">
        <v>72.972526550292969</v>
      </c>
      <c r="EZ1200">
        <v>71.6109619140625</v>
      </c>
      <c r="FA1200">
        <v>70.731117248535156</v>
      </c>
      <c r="FB1200">
        <v>69.401138305664063</v>
      </c>
      <c r="FC1200">
        <v>68.393623352050781</v>
      </c>
      <c r="FD1200">
        <v>67.60577392578125</v>
      </c>
      <c r="FE1200">
        <v>67.308120727539063</v>
      </c>
      <c r="FF1200">
        <v>67.011245727539063</v>
      </c>
      <c r="FG1200">
        <v>68.019088745117188</v>
      </c>
      <c r="FH1200">
        <v>71.931198120117187</v>
      </c>
      <c r="FI1200">
        <v>76.944366455078125</v>
      </c>
      <c r="FJ1200">
        <v>82.131874084472656</v>
      </c>
      <c r="FK1200">
        <v>86.507255554199219</v>
      </c>
      <c r="FL1200">
        <v>89.328414916992188</v>
      </c>
      <c r="FM1200">
        <v>90.610755920410156</v>
      </c>
      <c r="FN1200">
        <v>91.244712829589844</v>
      </c>
      <c r="FO1200">
        <v>91.239509582519531</v>
      </c>
      <c r="FP1200">
        <v>90.283638000488281</v>
      </c>
      <c r="FQ1200">
        <v>88.046890258789063</v>
      </c>
      <c r="FR1200">
        <v>83.96044921875</v>
      </c>
      <c r="FS1200">
        <v>80.203025817871094</v>
      </c>
      <c r="FT1200">
        <v>77.606422424316406</v>
      </c>
      <c r="FU1200">
        <v>75.531776428222656</v>
      </c>
      <c r="FV1200">
        <v>73.827949523925781</v>
      </c>
      <c r="FW1200">
        <v>1</v>
      </c>
    </row>
    <row r="1201" spans="1:179" x14ac:dyDescent="0.2">
      <c r="A1201" t="s">
        <v>241</v>
      </c>
      <c r="B1201" t="s">
        <v>248</v>
      </c>
      <c r="C1201" t="s">
        <v>217</v>
      </c>
      <c r="D1201" t="s">
        <v>45</v>
      </c>
      <c r="E1201" t="s">
        <v>250</v>
      </c>
      <c r="F1201" t="s">
        <v>226</v>
      </c>
      <c r="G1201" t="s">
        <v>10</v>
      </c>
      <c r="H1201">
        <v>713</v>
      </c>
      <c r="K1201">
        <v>491.18326139493331</v>
      </c>
      <c r="L1201">
        <v>485.46430885302675</v>
      </c>
      <c r="M1201">
        <v>479.4970226793539</v>
      </c>
      <c r="N1201">
        <v>480.44500917876127</v>
      </c>
      <c r="O1201">
        <v>486.30955042422454</v>
      </c>
      <c r="P1201">
        <v>505.1301961377236</v>
      </c>
      <c r="Q1201">
        <v>537.56225856621222</v>
      </c>
      <c r="R1201">
        <v>552.32443230938406</v>
      </c>
      <c r="S1201">
        <v>562.57000280049454</v>
      </c>
      <c r="T1201">
        <v>580.21471864813373</v>
      </c>
      <c r="U1201">
        <v>596.33301843184177</v>
      </c>
      <c r="V1201">
        <v>604.60686776990428</v>
      </c>
      <c r="W1201">
        <v>613.90658849359284</v>
      </c>
      <c r="X1201">
        <v>618.25079771350795</v>
      </c>
      <c r="Y1201">
        <v>619.75518922772028</v>
      </c>
      <c r="Z1201">
        <v>610.15151816028117</v>
      </c>
      <c r="AA1201">
        <v>604.61493251710328</v>
      </c>
      <c r="AB1201">
        <v>597.73806845446256</v>
      </c>
      <c r="AC1201">
        <v>575.6075706192097</v>
      </c>
      <c r="AD1201">
        <v>563.6027476543602</v>
      </c>
      <c r="AE1201">
        <v>558.56436921246416</v>
      </c>
      <c r="AF1201">
        <v>549.45697807913848</v>
      </c>
      <c r="AG1201">
        <v>530.96709220398702</v>
      </c>
      <c r="AH1201">
        <v>507.96852019682171</v>
      </c>
      <c r="AI1201">
        <v>-5.4524364471435547</v>
      </c>
      <c r="AJ1201">
        <v>-4.521782398223877</v>
      </c>
      <c r="AK1201">
        <v>-5.3816380500793457</v>
      </c>
      <c r="AL1201">
        <v>-5.0761537551879883</v>
      </c>
      <c r="AM1201">
        <v>-7.3138508796691895</v>
      </c>
      <c r="AN1201">
        <v>-7.1804804801940918</v>
      </c>
      <c r="AO1201">
        <v>-7.9362163543701172</v>
      </c>
      <c r="AP1201">
        <v>-6.973747730255127</v>
      </c>
      <c r="AQ1201">
        <v>-8.9120845794677734</v>
      </c>
      <c r="AR1201">
        <v>-8.6185264587402344</v>
      </c>
      <c r="AS1201">
        <v>-6.1987948417663574</v>
      </c>
      <c r="AT1201">
        <v>-6.0415401458740234</v>
      </c>
      <c r="AU1201">
        <v>20.520711898803711</v>
      </c>
      <c r="AV1201">
        <v>64.431434631347656</v>
      </c>
      <c r="AW1201">
        <v>66.473648071289063</v>
      </c>
      <c r="AX1201">
        <v>65.88482666015625</v>
      </c>
      <c r="AY1201">
        <v>64.528877258300781</v>
      </c>
      <c r="AZ1201">
        <v>55.391220092773437</v>
      </c>
      <c r="BA1201">
        <v>26.128231048583984</v>
      </c>
      <c r="BB1201">
        <v>13.33390998840332</v>
      </c>
      <c r="BC1201">
        <v>5.1161198616027832</v>
      </c>
      <c r="BD1201">
        <v>5.4992127418518066</v>
      </c>
      <c r="BE1201">
        <v>2.9651050567626953</v>
      </c>
      <c r="BF1201">
        <v>3.1774930953979492</v>
      </c>
      <c r="BG1201">
        <v>-0.40156897902488708</v>
      </c>
      <c r="BH1201">
        <v>0.48422792553901672</v>
      </c>
      <c r="BI1201">
        <v>-0.86835396289825439</v>
      </c>
      <c r="BJ1201">
        <v>-0.89783638715744019</v>
      </c>
      <c r="BK1201">
        <v>-2.8990089893341064</v>
      </c>
      <c r="BL1201">
        <v>-2.582242488861084</v>
      </c>
      <c r="BM1201">
        <v>-2.8464856147766113</v>
      </c>
      <c r="BN1201">
        <v>-1.8724594116210937</v>
      </c>
      <c r="BO1201">
        <v>-3.1656506061553955</v>
      </c>
      <c r="BP1201">
        <v>-2.4063541889190674</v>
      </c>
      <c r="BQ1201">
        <v>1.9148405790328979</v>
      </c>
      <c r="BR1201">
        <v>2.0498769283294678</v>
      </c>
      <c r="BS1201">
        <v>31.908557891845703</v>
      </c>
      <c r="BT1201">
        <v>78.897201538085937</v>
      </c>
      <c r="BU1201">
        <v>81.172470092773437</v>
      </c>
      <c r="BV1201">
        <v>80.680099487304688</v>
      </c>
      <c r="BW1201">
        <v>79.834114074707031</v>
      </c>
      <c r="BX1201">
        <v>71.286148071289063</v>
      </c>
      <c r="BY1201">
        <v>38.842296600341797</v>
      </c>
      <c r="BZ1201">
        <v>26.024694442749023</v>
      </c>
      <c r="CA1201">
        <v>17.374679565429688</v>
      </c>
      <c r="CB1201">
        <v>17.991275787353516</v>
      </c>
      <c r="CC1201">
        <v>14.731503486633301</v>
      </c>
      <c r="CD1201">
        <v>14.914612770080566</v>
      </c>
      <c r="CE1201">
        <v>3.0966465473175049</v>
      </c>
      <c r="CF1201">
        <v>3.9513752460479736</v>
      </c>
      <c r="CG1201">
        <v>2.2575328350067139</v>
      </c>
      <c r="CH1201">
        <v>1.9960535764694214</v>
      </c>
      <c r="CI1201">
        <v>0.15869711339473724</v>
      </c>
      <c r="CJ1201">
        <v>0.60248303413391113</v>
      </c>
      <c r="CK1201">
        <v>0.67864644527435303</v>
      </c>
      <c r="CL1201">
        <v>1.6606773138046265</v>
      </c>
      <c r="CM1201">
        <v>0.8143119215965271</v>
      </c>
      <c r="CN1201">
        <v>1.8961774110794067</v>
      </c>
      <c r="CO1201">
        <v>7.5343198776245117</v>
      </c>
      <c r="CP1201">
        <v>7.6539678573608398</v>
      </c>
      <c r="CQ1201">
        <v>39.795745849609375</v>
      </c>
      <c r="CR1201">
        <v>88.916152954101563</v>
      </c>
      <c r="CS1201">
        <v>91.352836608886719</v>
      </c>
      <c r="CT1201">
        <v>90.927261352539063</v>
      </c>
      <c r="CU1201">
        <v>90.434471130371094</v>
      </c>
      <c r="CV1201">
        <v>82.294929504394531</v>
      </c>
      <c r="CW1201">
        <v>47.648017883300781</v>
      </c>
      <c r="CX1201">
        <v>34.814292907714844</v>
      </c>
      <c r="CY1201">
        <v>25.864919662475586</v>
      </c>
      <c r="CZ1201">
        <v>26.643239974975586</v>
      </c>
      <c r="DA1201">
        <v>22.880874633789063</v>
      </c>
      <c r="DB1201">
        <v>23.043706893920898</v>
      </c>
      <c r="DC1201">
        <v>6.5948619842529297</v>
      </c>
      <c r="DD1201">
        <v>7.418522834777832</v>
      </c>
      <c r="DE1201">
        <v>5.3834195137023926</v>
      </c>
      <c r="DF1201">
        <v>4.8899435997009277</v>
      </c>
      <c r="DG1201">
        <v>3.2164032459259033</v>
      </c>
      <c r="DH1201">
        <v>3.7872085571289062</v>
      </c>
      <c r="DI1201">
        <v>4.2037787437438965</v>
      </c>
      <c r="DJ1201">
        <v>5.1938142776489258</v>
      </c>
      <c r="DK1201">
        <v>4.7942743301391602</v>
      </c>
      <c r="DL1201">
        <v>6.1987090110778809</v>
      </c>
      <c r="DM1201">
        <v>13.153799057006836</v>
      </c>
      <c r="DN1201">
        <v>13.258058547973633</v>
      </c>
      <c r="DO1201">
        <v>47.682933807373047</v>
      </c>
      <c r="DP1201">
        <v>98.935096740722656</v>
      </c>
      <c r="DQ1201">
        <v>101.533203125</v>
      </c>
      <c r="DR1201">
        <v>101.17442321777344</v>
      </c>
      <c r="DS1201">
        <v>101.03482818603516</v>
      </c>
      <c r="DT1201">
        <v>93.3037109375</v>
      </c>
      <c r="DU1201">
        <v>56.453739166259766</v>
      </c>
      <c r="DV1201">
        <v>43.603893280029297</v>
      </c>
      <c r="DW1201">
        <v>34.355159759521484</v>
      </c>
      <c r="DX1201">
        <v>35.295204162597656</v>
      </c>
      <c r="DY1201">
        <v>31.030246734619141</v>
      </c>
      <c r="DZ1201">
        <v>31.172800064086914</v>
      </c>
      <c r="EA1201">
        <v>11.645730018615723</v>
      </c>
      <c r="EB1201">
        <v>12.424532890319824</v>
      </c>
      <c r="EC1201">
        <v>9.8967037200927734</v>
      </c>
      <c r="ED1201">
        <v>9.0682611465454102</v>
      </c>
      <c r="EE1201">
        <v>7.6312451362609863</v>
      </c>
      <c r="EF1201">
        <v>8.3854465484619141</v>
      </c>
      <c r="EG1201">
        <v>9.2935094833374023</v>
      </c>
      <c r="EH1201">
        <v>10.295102119445801</v>
      </c>
      <c r="EI1201">
        <v>10.540707588195801</v>
      </c>
      <c r="EJ1201">
        <v>12.410881042480469</v>
      </c>
      <c r="EK1201">
        <v>21.267435073852539</v>
      </c>
      <c r="EL1201">
        <v>21.349475860595703</v>
      </c>
      <c r="EM1201">
        <v>59.070781707763672</v>
      </c>
      <c r="EN1201">
        <v>113.40087127685547</v>
      </c>
      <c r="EO1201">
        <v>116.23202514648437</v>
      </c>
      <c r="EP1201">
        <v>115.96969604492187</v>
      </c>
      <c r="EQ1201">
        <v>116.34005737304687</v>
      </c>
      <c r="ER1201">
        <v>109.19863891601562</v>
      </c>
      <c r="ES1201">
        <v>69.167808532714844</v>
      </c>
      <c r="ET1201">
        <v>56.294677734375</v>
      </c>
      <c r="EU1201">
        <v>46.613719940185547</v>
      </c>
      <c r="EV1201">
        <v>47.787265777587891</v>
      </c>
      <c r="EW1201">
        <v>42.796646118164063</v>
      </c>
      <c r="EX1201">
        <v>42.909919738769531</v>
      </c>
      <c r="EY1201">
        <v>72.972526550292969</v>
      </c>
      <c r="EZ1201">
        <v>71.6109619140625</v>
      </c>
      <c r="FA1201">
        <v>70.731117248535156</v>
      </c>
      <c r="FB1201">
        <v>69.401138305664063</v>
      </c>
      <c r="FC1201">
        <v>68.393623352050781</v>
      </c>
      <c r="FD1201">
        <v>67.60577392578125</v>
      </c>
      <c r="FE1201">
        <v>67.308120727539063</v>
      </c>
      <c r="FF1201">
        <v>67.011245727539063</v>
      </c>
      <c r="FG1201">
        <v>68.019088745117188</v>
      </c>
      <c r="FH1201">
        <v>71.931190490722656</v>
      </c>
      <c r="FI1201">
        <v>76.944366455078125</v>
      </c>
      <c r="FJ1201">
        <v>82.131874084472656</v>
      </c>
      <c r="FK1201">
        <v>86.507255554199219</v>
      </c>
      <c r="FL1201">
        <v>89.328422546386719</v>
      </c>
      <c r="FM1201">
        <v>90.610755920410156</v>
      </c>
      <c r="FN1201">
        <v>91.244712829589844</v>
      </c>
      <c r="FO1201">
        <v>91.239509582519531</v>
      </c>
      <c r="FP1201">
        <v>90.28363037109375</v>
      </c>
      <c r="FQ1201">
        <v>88.046890258789063</v>
      </c>
      <c r="FR1201">
        <v>83.96044921875</v>
      </c>
      <c r="FS1201">
        <v>80.203025817871094</v>
      </c>
      <c r="FT1201">
        <v>77.606414794921875</v>
      </c>
      <c r="FU1201">
        <v>75.531776428222656</v>
      </c>
      <c r="FV1201">
        <v>73.827949523925781</v>
      </c>
      <c r="FW1201">
        <v>1</v>
      </c>
    </row>
    <row r="1202" spans="1:179" x14ac:dyDescent="0.2">
      <c r="A1202" t="s">
        <v>241</v>
      </c>
      <c r="B1202" t="s">
        <v>248</v>
      </c>
      <c r="C1202" t="s">
        <v>217</v>
      </c>
      <c r="D1202" t="s">
        <v>46</v>
      </c>
      <c r="E1202">
        <v>2015</v>
      </c>
      <c r="F1202" t="s">
        <v>226</v>
      </c>
      <c r="G1202" t="s">
        <v>10</v>
      </c>
      <c r="H1202">
        <v>775</v>
      </c>
      <c r="K1202">
        <v>529.3557604233589</v>
      </c>
      <c r="L1202">
        <v>514.65860339460937</v>
      </c>
      <c r="M1202">
        <v>504.93299105754954</v>
      </c>
      <c r="N1202">
        <v>504.62457751364906</v>
      </c>
      <c r="O1202">
        <v>512.20209493255084</v>
      </c>
      <c r="P1202">
        <v>532.88877894994391</v>
      </c>
      <c r="Q1202">
        <v>561.50341732573747</v>
      </c>
      <c r="R1202">
        <v>570.54007784272744</v>
      </c>
      <c r="S1202">
        <v>584.83820170648528</v>
      </c>
      <c r="T1202">
        <v>617.11241220521708</v>
      </c>
      <c r="U1202">
        <v>624.43218738574353</v>
      </c>
      <c r="V1202">
        <v>639.0283334044193</v>
      </c>
      <c r="W1202">
        <v>630.25400776173115</v>
      </c>
      <c r="X1202">
        <v>647.51968366906715</v>
      </c>
      <c r="Y1202">
        <v>659.19133086093575</v>
      </c>
      <c r="Z1202">
        <v>642.21014228640843</v>
      </c>
      <c r="AA1202">
        <v>620.64550386405779</v>
      </c>
      <c r="AB1202">
        <v>600.60152395974012</v>
      </c>
      <c r="AC1202">
        <v>578.51872541437342</v>
      </c>
      <c r="AD1202">
        <v>568.36975553299794</v>
      </c>
      <c r="AE1202">
        <v>557.52250268876469</v>
      </c>
      <c r="AF1202">
        <v>549.1389607220874</v>
      </c>
      <c r="AG1202">
        <v>538.73277405520855</v>
      </c>
      <c r="AH1202">
        <v>524.41372985871294</v>
      </c>
      <c r="AI1202">
        <v>-5.5660338401794434</v>
      </c>
      <c r="AJ1202">
        <v>-5.3772034645080566</v>
      </c>
      <c r="AK1202">
        <v>-3.8758690357208252</v>
      </c>
      <c r="AL1202">
        <v>-3.7853026390075684</v>
      </c>
      <c r="AM1202">
        <v>-5.6798410415649414</v>
      </c>
      <c r="AN1202">
        <v>-5.7970576286315918</v>
      </c>
      <c r="AO1202">
        <v>-5.4530558586120605</v>
      </c>
      <c r="AP1202">
        <v>-8.6569232940673828</v>
      </c>
      <c r="AQ1202">
        <v>-7.9216122627258301</v>
      </c>
      <c r="AR1202">
        <v>-9.6797094345092773</v>
      </c>
      <c r="AS1202">
        <v>-8.5539789199829102</v>
      </c>
      <c r="AT1202">
        <v>-10.890555381774902</v>
      </c>
      <c r="AU1202">
        <v>-10.869016647338867</v>
      </c>
      <c r="AV1202">
        <v>-9.8944854736328125</v>
      </c>
      <c r="AW1202">
        <v>-12.329442977905273</v>
      </c>
      <c r="AX1202">
        <v>19.567758560180664</v>
      </c>
      <c r="AY1202">
        <v>66.965301513671875</v>
      </c>
      <c r="AZ1202">
        <v>68.610122680664062</v>
      </c>
      <c r="BA1202">
        <v>75.276901245117188</v>
      </c>
      <c r="BB1202">
        <v>73.59130859375</v>
      </c>
      <c r="BC1202">
        <v>64.150627136230469</v>
      </c>
      <c r="BD1202">
        <v>28.999637603759766</v>
      </c>
      <c r="BE1202">
        <v>13.940834045410156</v>
      </c>
      <c r="BF1202">
        <v>5.1281428337097168</v>
      </c>
      <c r="BG1202">
        <v>-1.5182453207671642E-2</v>
      </c>
      <c r="BH1202">
        <v>2.0360467955470085E-2</v>
      </c>
      <c r="BI1202">
        <v>0.96935039758682251</v>
      </c>
      <c r="BJ1202">
        <v>1.1372424364089966</v>
      </c>
      <c r="BK1202">
        <v>-1.0245498418807983</v>
      </c>
      <c r="BL1202">
        <v>-1.1699317693710327</v>
      </c>
      <c r="BM1202">
        <v>-1.0247777700424194</v>
      </c>
      <c r="BN1202">
        <v>-3.7045998573303223</v>
      </c>
      <c r="BO1202">
        <v>-2.5935595035552979</v>
      </c>
      <c r="BP1202">
        <v>-3.5383167266845703</v>
      </c>
      <c r="BQ1202">
        <v>-3.1258258819580078</v>
      </c>
      <c r="BR1202">
        <v>-5.2455811500549316</v>
      </c>
      <c r="BS1202">
        <v>-4.9081354141235352</v>
      </c>
      <c r="BT1202">
        <v>-2.7074956893920898</v>
      </c>
      <c r="BU1202">
        <v>-4.418670654296875</v>
      </c>
      <c r="BV1202">
        <v>31.76228141784668</v>
      </c>
      <c r="BW1202">
        <v>86.089576721191406</v>
      </c>
      <c r="BX1202">
        <v>86.936058044433594</v>
      </c>
      <c r="BY1202">
        <v>92.358146667480469</v>
      </c>
      <c r="BZ1202">
        <v>90.543312072753906</v>
      </c>
      <c r="CA1202">
        <v>81.520790100097656</v>
      </c>
      <c r="CB1202">
        <v>43.481212615966797</v>
      </c>
      <c r="CC1202">
        <v>27.513849258422852</v>
      </c>
      <c r="CD1202">
        <v>17.102926254272461</v>
      </c>
      <c r="CE1202">
        <v>3.8293204307556152</v>
      </c>
      <c r="CF1202">
        <v>3.7586967945098877</v>
      </c>
      <c r="CG1202">
        <v>4.3251347541809082</v>
      </c>
      <c r="CH1202">
        <v>4.5465822219848633</v>
      </c>
      <c r="CI1202">
        <v>2.199690580368042</v>
      </c>
      <c r="CJ1202">
        <v>2.0348012447357178</v>
      </c>
      <c r="CK1202">
        <v>2.0422344207763672</v>
      </c>
      <c r="CL1202">
        <v>-0.27463573217391968</v>
      </c>
      <c r="CM1202">
        <v>1.0966337919235229</v>
      </c>
      <c r="CN1202">
        <v>0.71519339084625244</v>
      </c>
      <c r="CO1202">
        <v>0.63369649648666382</v>
      </c>
      <c r="CP1202">
        <v>-1.3358892202377319</v>
      </c>
      <c r="CQ1202">
        <v>-0.7796473503112793</v>
      </c>
      <c r="CR1202">
        <v>2.2701911926269531</v>
      </c>
      <c r="CS1202">
        <v>1.0603059530258179</v>
      </c>
      <c r="CT1202">
        <v>40.208171844482422</v>
      </c>
      <c r="CU1202">
        <v>99.334991455078125</v>
      </c>
      <c r="CV1202">
        <v>99.6285400390625</v>
      </c>
      <c r="CW1202">
        <v>104.18856811523437</v>
      </c>
      <c r="CX1202">
        <v>102.28422546386719</v>
      </c>
      <c r="CY1202">
        <v>93.551307678222656</v>
      </c>
      <c r="CZ1202">
        <v>53.5111083984375</v>
      </c>
      <c r="DA1202">
        <v>36.914478302001953</v>
      </c>
      <c r="DB1202">
        <v>25.396623611450195</v>
      </c>
      <c r="DC1202">
        <v>7.673823356628418</v>
      </c>
      <c r="DD1202">
        <v>7.4970331192016602</v>
      </c>
      <c r="DE1202">
        <v>7.6809186935424805</v>
      </c>
      <c r="DF1202">
        <v>7.9559221267700195</v>
      </c>
      <c r="DG1202">
        <v>5.4239311218261719</v>
      </c>
      <c r="DH1202">
        <v>5.2395343780517578</v>
      </c>
      <c r="DI1202">
        <v>5.1092462539672852</v>
      </c>
      <c r="DJ1202">
        <v>3.1553285121917725</v>
      </c>
      <c r="DK1202">
        <v>4.7868270874023437</v>
      </c>
      <c r="DL1202">
        <v>4.9687037467956543</v>
      </c>
      <c r="DM1202">
        <v>4.393218994140625</v>
      </c>
      <c r="DN1202">
        <v>2.5738027095794678</v>
      </c>
      <c r="DO1202">
        <v>3.3488407135009766</v>
      </c>
      <c r="DP1202">
        <v>7.2478780746459961</v>
      </c>
      <c r="DQ1202">
        <v>6.5392823219299316</v>
      </c>
      <c r="DR1202">
        <v>48.654060363769531</v>
      </c>
      <c r="DS1202">
        <v>112.58040618896484</v>
      </c>
      <c r="DT1202">
        <v>112.32102203369141</v>
      </c>
      <c r="DU1202">
        <v>116.01898193359375</v>
      </c>
      <c r="DV1202">
        <v>114.02513122558594</v>
      </c>
      <c r="DW1202">
        <v>105.58182525634766</v>
      </c>
      <c r="DX1202">
        <v>63.541004180908203</v>
      </c>
      <c r="DY1202">
        <v>46.315105438232422</v>
      </c>
      <c r="DZ1202">
        <v>33.690322875976562</v>
      </c>
      <c r="EA1202">
        <v>13.224675178527832</v>
      </c>
      <c r="EB1202">
        <v>12.894597053527832</v>
      </c>
      <c r="EC1202">
        <v>12.526138305664063</v>
      </c>
      <c r="ED1202">
        <v>12.878466606140137</v>
      </c>
      <c r="EE1202">
        <v>10.079222679138184</v>
      </c>
      <c r="EF1202">
        <v>9.8666601181030273</v>
      </c>
      <c r="EG1202">
        <v>9.5375242233276367</v>
      </c>
      <c r="EH1202">
        <v>8.1076517105102539</v>
      </c>
      <c r="EI1202">
        <v>10.114879608154297</v>
      </c>
      <c r="EJ1202">
        <v>11.11009693145752</v>
      </c>
      <c r="EK1202">
        <v>9.8213720321655273</v>
      </c>
      <c r="EL1202">
        <v>8.2187767028808594</v>
      </c>
      <c r="EM1202">
        <v>9.3097219467163086</v>
      </c>
      <c r="EN1202">
        <v>14.434867858886719</v>
      </c>
      <c r="EO1202">
        <v>14.450054168701172</v>
      </c>
      <c r="EP1202">
        <v>60.848583221435547</v>
      </c>
      <c r="EQ1202">
        <v>131.70468139648437</v>
      </c>
      <c r="ER1202">
        <v>130.64694213867187</v>
      </c>
      <c r="ES1202">
        <v>133.10023498535156</v>
      </c>
      <c r="ET1202">
        <v>130.97714233398437</v>
      </c>
      <c r="EU1202">
        <v>122.95198822021484</v>
      </c>
      <c r="EV1202">
        <v>78.022575378417969</v>
      </c>
      <c r="EW1202">
        <v>59.88812255859375</v>
      </c>
      <c r="EX1202">
        <v>45.665103912353516</v>
      </c>
      <c r="EY1202">
        <v>66.458099365234375</v>
      </c>
      <c r="EZ1202">
        <v>65.059150695800781</v>
      </c>
      <c r="FA1202">
        <v>64.412651062011719</v>
      </c>
      <c r="FB1202">
        <v>62.955615997314453</v>
      </c>
      <c r="FC1202">
        <v>62.422904968261719</v>
      </c>
      <c r="FD1202">
        <v>61.768337249755859</v>
      </c>
      <c r="FE1202">
        <v>61.308334350585938</v>
      </c>
      <c r="FF1202">
        <v>61.631721496582031</v>
      </c>
      <c r="FG1202">
        <v>64.474014282226562</v>
      </c>
      <c r="FH1202">
        <v>68.887397766113281</v>
      </c>
      <c r="FI1202">
        <v>74.831817626953125</v>
      </c>
      <c r="FJ1202">
        <v>79.441940307617187</v>
      </c>
      <c r="FK1202">
        <v>82.396461486816406</v>
      </c>
      <c r="FL1202">
        <v>83.985984802246094</v>
      </c>
      <c r="FM1202">
        <v>84.831771850585938</v>
      </c>
      <c r="FN1202">
        <v>84.780677795410156</v>
      </c>
      <c r="FO1202">
        <v>83.576156616210938</v>
      </c>
      <c r="FP1202">
        <v>81.504463195800781</v>
      </c>
      <c r="FQ1202">
        <v>78.269424438476562</v>
      </c>
      <c r="FR1202">
        <v>75.173759460449219</v>
      </c>
      <c r="FS1202">
        <v>72.689804077148438</v>
      </c>
      <c r="FT1202">
        <v>70.603851318359375</v>
      </c>
      <c r="FU1202">
        <v>68.812210083007812</v>
      </c>
      <c r="FV1202">
        <v>67.879890441894531</v>
      </c>
      <c r="FW1202">
        <v>1</v>
      </c>
    </row>
    <row r="1203" spans="1:179" x14ac:dyDescent="0.2">
      <c r="A1203" t="s">
        <v>241</v>
      </c>
      <c r="B1203" t="s">
        <v>248</v>
      </c>
      <c r="C1203" t="s">
        <v>217</v>
      </c>
      <c r="D1203" t="s">
        <v>46</v>
      </c>
      <c r="E1203">
        <v>2016</v>
      </c>
      <c r="F1203" t="s">
        <v>226</v>
      </c>
      <c r="G1203" t="s">
        <v>10</v>
      </c>
      <c r="H1203">
        <v>728</v>
      </c>
      <c r="K1203">
        <v>497.25288769157419</v>
      </c>
      <c r="L1203">
        <v>483.44704231373345</v>
      </c>
      <c r="M1203">
        <v>474.31124151231791</v>
      </c>
      <c r="N1203">
        <v>474.02153155431841</v>
      </c>
      <c r="O1203">
        <v>481.13950929276473</v>
      </c>
      <c r="P1203">
        <v>500.57164584113394</v>
      </c>
      <c r="Q1203">
        <v>527.45094454556147</v>
      </c>
      <c r="R1203">
        <v>535.9395754151808</v>
      </c>
      <c r="S1203">
        <v>549.37058729673504</v>
      </c>
      <c r="T1203">
        <v>579.68752276755117</v>
      </c>
      <c r="U1203">
        <v>586.56338925817079</v>
      </c>
      <c r="V1203">
        <v>600.27434971973514</v>
      </c>
      <c r="W1203">
        <v>592.03214460947333</v>
      </c>
      <c r="X1203">
        <v>608.25074047684848</v>
      </c>
      <c r="Y1203">
        <v>619.214558312907</v>
      </c>
      <c r="Z1203">
        <v>603.26319693272944</v>
      </c>
      <c r="AA1203">
        <v>583.00634996142651</v>
      </c>
      <c r="AB1203">
        <v>564.17794101125673</v>
      </c>
      <c r="AC1203">
        <v>543.43435690062529</v>
      </c>
      <c r="AD1203">
        <v>533.90087275517283</v>
      </c>
      <c r="AE1203">
        <v>523.71145335469885</v>
      </c>
      <c r="AF1203">
        <v>515.83633249313084</v>
      </c>
      <c r="AG1203">
        <v>506.06123085752614</v>
      </c>
      <c r="AH1203">
        <v>492.61056779774037</v>
      </c>
      <c r="AI1203">
        <v>-5.5089168548583984</v>
      </c>
      <c r="AJ1203">
        <v>-5.3237934112548828</v>
      </c>
      <c r="AK1203">
        <v>-3.8856029510498047</v>
      </c>
      <c r="AL1203">
        <v>-3.8044357299804687</v>
      </c>
      <c r="AM1203">
        <v>-5.5705776214599609</v>
      </c>
      <c r="AN1203">
        <v>-5.6792616844177246</v>
      </c>
      <c r="AO1203">
        <v>-5.346076488494873</v>
      </c>
      <c r="AP1203">
        <v>-8.3821201324462891</v>
      </c>
      <c r="AQ1203">
        <v>-7.7103848457336426</v>
      </c>
      <c r="AR1203">
        <v>-9.4029531478881836</v>
      </c>
      <c r="AS1203">
        <v>-8.3094587326049805</v>
      </c>
      <c r="AT1203">
        <v>-10.515286445617676</v>
      </c>
      <c r="AU1203">
        <v>-10.511013984680176</v>
      </c>
      <c r="AV1203">
        <v>-9.6575279235839844</v>
      </c>
      <c r="AW1203">
        <v>-11.981382369995117</v>
      </c>
      <c r="AX1203">
        <v>17.764986038208008</v>
      </c>
      <c r="AY1203">
        <v>61.937995910644531</v>
      </c>
      <c r="AZ1203">
        <v>63.523403167724609</v>
      </c>
      <c r="BA1203">
        <v>69.8487548828125</v>
      </c>
      <c r="BB1203">
        <v>68.27191162109375</v>
      </c>
      <c r="BC1203">
        <v>59.382640838623047</v>
      </c>
      <c r="BD1203">
        <v>26.509323120117188</v>
      </c>
      <c r="BE1203">
        <v>12.409666061401367</v>
      </c>
      <c r="BF1203">
        <v>4.2121644020080566</v>
      </c>
      <c r="BG1203">
        <v>-0.12901389598846436</v>
      </c>
      <c r="BH1203">
        <v>-9.245745837688446E-2</v>
      </c>
      <c r="BI1203">
        <v>0.81039917469024658</v>
      </c>
      <c r="BJ1203">
        <v>0.9665108323097229</v>
      </c>
      <c r="BK1203">
        <v>-1.0586543083190918</v>
      </c>
      <c r="BL1203">
        <v>-1.1946370601654053</v>
      </c>
      <c r="BM1203">
        <v>-1.0541752576828003</v>
      </c>
      <c r="BN1203">
        <v>-3.5823125839233398</v>
      </c>
      <c r="BO1203">
        <v>-2.5464189052581787</v>
      </c>
      <c r="BP1203">
        <v>-3.4506950378417969</v>
      </c>
      <c r="BQ1203">
        <v>-3.0484750270843506</v>
      </c>
      <c r="BR1203">
        <v>-5.0441594123840332</v>
      </c>
      <c r="BS1203">
        <v>-4.7337093353271484</v>
      </c>
      <c r="BT1203">
        <v>-2.6918747425079346</v>
      </c>
      <c r="BU1203">
        <v>-4.3142375946044922</v>
      </c>
      <c r="BV1203">
        <v>29.583955764770508</v>
      </c>
      <c r="BW1203">
        <v>80.473304748535156</v>
      </c>
      <c r="BX1203">
        <v>81.284950256347656</v>
      </c>
      <c r="BY1203">
        <v>86.403953552246094</v>
      </c>
      <c r="BZ1203">
        <v>84.701850891113281</v>
      </c>
      <c r="CA1203">
        <v>76.217857360839844</v>
      </c>
      <c r="CB1203">
        <v>40.544910430908203</v>
      </c>
      <c r="CC1203">
        <v>25.564674377441406</v>
      </c>
      <c r="CD1203">
        <v>15.818161964416504</v>
      </c>
      <c r="CE1203">
        <v>3.597090482711792</v>
      </c>
      <c r="CF1203">
        <v>3.530750036239624</v>
      </c>
      <c r="CG1203">
        <v>4.0628361701965332</v>
      </c>
      <c r="CH1203">
        <v>4.2708539962768555</v>
      </c>
      <c r="CI1203">
        <v>2.0662899017333984</v>
      </c>
      <c r="CJ1203">
        <v>1.911400318145752</v>
      </c>
      <c r="CK1203">
        <v>1.9183825254440308</v>
      </c>
      <c r="CL1203">
        <v>-0.25798040628433228</v>
      </c>
      <c r="CM1203">
        <v>1.0301282405853271</v>
      </c>
      <c r="CN1203">
        <v>0.67182040214538574</v>
      </c>
      <c r="CO1203">
        <v>0.59526592493057251</v>
      </c>
      <c r="CP1203">
        <v>-1.2548737525939941</v>
      </c>
      <c r="CQ1203">
        <v>-0.73236536979675293</v>
      </c>
      <c r="CR1203">
        <v>2.1325151920318604</v>
      </c>
      <c r="CS1203">
        <v>0.99600374698638916</v>
      </c>
      <c r="CT1203">
        <v>37.769741058349609</v>
      </c>
      <c r="CU1203">
        <v>93.310806274414063</v>
      </c>
      <c r="CV1203">
        <v>93.5865478515625</v>
      </c>
      <c r="CW1203">
        <v>97.870033264160156</v>
      </c>
      <c r="CX1203">
        <v>96.0811767578125</v>
      </c>
      <c r="CY1203">
        <v>87.87786865234375</v>
      </c>
      <c r="CZ1203">
        <v>50.265918731689453</v>
      </c>
      <c r="DA1203">
        <v>34.675792694091797</v>
      </c>
      <c r="DB1203">
        <v>23.856441497802734</v>
      </c>
      <c r="DC1203">
        <v>7.3231949806213379</v>
      </c>
      <c r="DD1203">
        <v>7.1539573669433594</v>
      </c>
      <c r="DE1203">
        <v>7.3152728080749512</v>
      </c>
      <c r="DF1203">
        <v>7.5751967430114746</v>
      </c>
      <c r="DG1203">
        <v>5.1912341117858887</v>
      </c>
      <c r="DH1203">
        <v>5.0174379348754883</v>
      </c>
      <c r="DI1203">
        <v>4.8909401893615723</v>
      </c>
      <c r="DJ1203">
        <v>3.0663518905639648</v>
      </c>
      <c r="DK1203">
        <v>4.6066751480102539</v>
      </c>
      <c r="DL1203">
        <v>4.7943358421325684</v>
      </c>
      <c r="DM1203">
        <v>4.2390069961547852</v>
      </c>
      <c r="DN1203">
        <v>2.5344119071960449</v>
      </c>
      <c r="DO1203">
        <v>3.2689783573150635</v>
      </c>
      <c r="DP1203">
        <v>6.9569053649902344</v>
      </c>
      <c r="DQ1203">
        <v>6.3062453269958496</v>
      </c>
      <c r="DR1203">
        <v>45.955520629882812</v>
      </c>
      <c r="DS1203">
        <v>106.14830017089844</v>
      </c>
      <c r="DT1203">
        <v>105.88813781738281</v>
      </c>
      <c r="DU1203">
        <v>109.33611297607422</v>
      </c>
      <c r="DV1203">
        <v>107.46050262451172</v>
      </c>
      <c r="DW1203">
        <v>99.537887573242188</v>
      </c>
      <c r="DX1203">
        <v>59.986923217773438</v>
      </c>
      <c r="DY1203">
        <v>43.786911010742187</v>
      </c>
      <c r="DZ1203">
        <v>31.894720077514648</v>
      </c>
      <c r="EA1203">
        <v>12.703098297119141</v>
      </c>
      <c r="EB1203">
        <v>12.385293006896973</v>
      </c>
      <c r="EC1203">
        <v>12.011275291442871</v>
      </c>
      <c r="ED1203">
        <v>12.346142768859863</v>
      </c>
      <c r="EE1203">
        <v>9.7031574249267578</v>
      </c>
      <c r="EF1203">
        <v>9.5020627975463867</v>
      </c>
      <c r="EG1203">
        <v>9.1828413009643555</v>
      </c>
      <c r="EH1203">
        <v>7.8661594390869141</v>
      </c>
      <c r="EI1203">
        <v>9.7706413269042969</v>
      </c>
      <c r="EJ1203">
        <v>10.746593475341797</v>
      </c>
      <c r="EK1203">
        <v>9.4999904632568359</v>
      </c>
      <c r="EL1203">
        <v>8.0055389404296875</v>
      </c>
      <c r="EM1203">
        <v>9.0462837219238281</v>
      </c>
      <c r="EN1203">
        <v>13.922558784484863</v>
      </c>
      <c r="EO1203">
        <v>13.973390579223633</v>
      </c>
      <c r="EP1203">
        <v>57.774494171142578</v>
      </c>
      <c r="EQ1203">
        <v>124.68360900878906</v>
      </c>
      <c r="ER1203">
        <v>123.64968872070312</v>
      </c>
      <c r="ES1203">
        <v>125.89131164550781</v>
      </c>
      <c r="ET1203">
        <v>123.89044189453125</v>
      </c>
      <c r="EU1203">
        <v>116.37310028076172</v>
      </c>
      <c r="EV1203">
        <v>74.022514343261719</v>
      </c>
      <c r="EW1203">
        <v>56.941921234130859</v>
      </c>
      <c r="EX1203">
        <v>43.500717163085937</v>
      </c>
      <c r="EY1203">
        <v>66.458099365234375</v>
      </c>
      <c r="EZ1203">
        <v>65.059150695800781</v>
      </c>
      <c r="FA1203">
        <v>64.41265869140625</v>
      </c>
      <c r="FB1203">
        <v>62.955619812011719</v>
      </c>
      <c r="FC1203">
        <v>62.422904968261719</v>
      </c>
      <c r="FD1203">
        <v>61.768333435058594</v>
      </c>
      <c r="FE1203">
        <v>61.308334350585938</v>
      </c>
      <c r="FF1203">
        <v>61.631721496582031</v>
      </c>
      <c r="FG1203">
        <v>64.474014282226562</v>
      </c>
      <c r="FH1203">
        <v>68.887397766113281</v>
      </c>
      <c r="FI1203">
        <v>74.831817626953125</v>
      </c>
      <c r="FJ1203">
        <v>79.441940307617187</v>
      </c>
      <c r="FK1203">
        <v>82.396469116210938</v>
      </c>
      <c r="FL1203">
        <v>83.985984802246094</v>
      </c>
      <c r="FM1203">
        <v>84.831771850585938</v>
      </c>
      <c r="FN1203">
        <v>84.780677795410156</v>
      </c>
      <c r="FO1203">
        <v>83.576156616210938</v>
      </c>
      <c r="FP1203">
        <v>81.504463195800781</v>
      </c>
      <c r="FQ1203">
        <v>78.269424438476562</v>
      </c>
      <c r="FR1203">
        <v>75.173759460449219</v>
      </c>
      <c r="FS1203">
        <v>72.689804077148438</v>
      </c>
      <c r="FT1203">
        <v>70.603858947753906</v>
      </c>
      <c r="FU1203">
        <v>68.812210083007812</v>
      </c>
      <c r="FV1203">
        <v>67.879890441894531</v>
      </c>
      <c r="FW1203">
        <v>1</v>
      </c>
    </row>
    <row r="1204" spans="1:179" x14ac:dyDescent="0.2">
      <c r="A1204" t="s">
        <v>241</v>
      </c>
      <c r="B1204" t="s">
        <v>248</v>
      </c>
      <c r="C1204" t="s">
        <v>217</v>
      </c>
      <c r="D1204" t="s">
        <v>46</v>
      </c>
      <c r="E1204" t="s">
        <v>250</v>
      </c>
      <c r="F1204" t="s">
        <v>226</v>
      </c>
      <c r="G1204" t="s">
        <v>10</v>
      </c>
      <c r="H1204">
        <v>714</v>
      </c>
      <c r="K1204">
        <v>487.69035835744046</v>
      </c>
      <c r="L1204">
        <v>474.15000943961195</v>
      </c>
      <c r="M1204">
        <v>465.18989667193148</v>
      </c>
      <c r="N1204">
        <v>464.90575788686567</v>
      </c>
      <c r="O1204">
        <v>471.88685218123305</v>
      </c>
      <c r="P1204">
        <v>490.94529502689323</v>
      </c>
      <c r="Q1204">
        <v>517.30768569004465</v>
      </c>
      <c r="R1204">
        <v>525.63307449050444</v>
      </c>
      <c r="S1204">
        <v>538.80579881678284</v>
      </c>
      <c r="T1204">
        <v>568.53971758810576</v>
      </c>
      <c r="U1204">
        <v>575.28335654698867</v>
      </c>
      <c r="V1204">
        <v>588.73064572916132</v>
      </c>
      <c r="W1204">
        <v>580.64694420984017</v>
      </c>
      <c r="X1204">
        <v>596.55364509858236</v>
      </c>
      <c r="Y1204">
        <v>607.30662083560105</v>
      </c>
      <c r="Z1204">
        <v>591.66201567860753</v>
      </c>
      <c r="AA1204">
        <v>571.79472258893247</v>
      </c>
      <c r="AB1204">
        <v>553.32839738636812</v>
      </c>
      <c r="AC1204">
        <v>532.98372653173999</v>
      </c>
      <c r="AD1204">
        <v>523.63357772270138</v>
      </c>
      <c r="AE1204">
        <v>513.64010789047438</v>
      </c>
      <c r="AF1204">
        <v>505.91643109368903</v>
      </c>
      <c r="AG1204">
        <v>496.3293114240771</v>
      </c>
      <c r="AH1204">
        <v>483.1373141848976</v>
      </c>
      <c r="AI1204">
        <v>-5.4901089668273926</v>
      </c>
      <c r="AJ1204">
        <v>-5.3061394691467285</v>
      </c>
      <c r="AK1204">
        <v>-3.8869359493255615</v>
      </c>
      <c r="AL1204">
        <v>-3.8085432052612305</v>
      </c>
      <c r="AM1204">
        <v>-5.5365257263183594</v>
      </c>
      <c r="AN1204">
        <v>-5.6426782608032227</v>
      </c>
      <c r="AO1204">
        <v>-5.3127789497375488</v>
      </c>
      <c r="AP1204">
        <v>-8.2986631393432617</v>
      </c>
      <c r="AQ1204">
        <v>-7.6457438468933105</v>
      </c>
      <c r="AR1204">
        <v>-9.3185291290283203</v>
      </c>
      <c r="AS1204">
        <v>-8.234868049621582</v>
      </c>
      <c r="AT1204">
        <v>-10.401679039001465</v>
      </c>
      <c r="AU1204">
        <v>-10.402447700500488</v>
      </c>
      <c r="AV1204">
        <v>-9.5846214294433594</v>
      </c>
      <c r="AW1204">
        <v>-11.875147819519043</v>
      </c>
      <c r="AX1204">
        <v>17.23193359375</v>
      </c>
      <c r="AY1204">
        <v>60.446689605712891</v>
      </c>
      <c r="AZ1204">
        <v>62.014141082763672</v>
      </c>
      <c r="BA1204">
        <v>68.237388610839844</v>
      </c>
      <c r="BB1204">
        <v>66.692893981933594</v>
      </c>
      <c r="BC1204">
        <v>57.968006134033203</v>
      </c>
      <c r="BD1204">
        <v>25.772209167480469</v>
      </c>
      <c r="BE1204">
        <v>11.957961082458496</v>
      </c>
      <c r="BF1204">
        <v>3.9431917667388916</v>
      </c>
      <c r="BG1204">
        <v>-0.1621868759393692</v>
      </c>
      <c r="BH1204">
        <v>-0.12534885108470917</v>
      </c>
      <c r="BI1204">
        <v>0.76369309425354004</v>
      </c>
      <c r="BJ1204">
        <v>0.9163060188293457</v>
      </c>
      <c r="BK1204">
        <v>-1.0681970119476318</v>
      </c>
      <c r="BL1204">
        <v>-1.2013840675354004</v>
      </c>
      <c r="BM1204">
        <v>-1.0623462200164795</v>
      </c>
      <c r="BN1204">
        <v>-3.5452315807342529</v>
      </c>
      <c r="BO1204">
        <v>-2.5316722393035889</v>
      </c>
      <c r="BP1204">
        <v>-3.4237825870513916</v>
      </c>
      <c r="BQ1204">
        <v>-3.0247166156768799</v>
      </c>
      <c r="BR1204">
        <v>-4.9834151268005371</v>
      </c>
      <c r="BS1204">
        <v>-4.6809639930725098</v>
      </c>
      <c r="BT1204">
        <v>-2.6862711906433105</v>
      </c>
      <c r="BU1204">
        <v>-4.2820835113525391</v>
      </c>
      <c r="BV1204">
        <v>28.936708450317383</v>
      </c>
      <c r="BW1204">
        <v>78.802909851074219</v>
      </c>
      <c r="BX1204">
        <v>79.604072570800781</v>
      </c>
      <c r="BY1204">
        <v>84.63262939453125</v>
      </c>
      <c r="BZ1204">
        <v>82.964088439941406</v>
      </c>
      <c r="CA1204">
        <v>74.640556335449219</v>
      </c>
      <c r="CB1204">
        <v>39.672183990478516</v>
      </c>
      <c r="CC1204">
        <v>24.985866546630859</v>
      </c>
      <c r="CD1204">
        <v>15.437051773071289</v>
      </c>
      <c r="CE1204">
        <v>3.5279159545898437</v>
      </c>
      <c r="CF1204">
        <v>3.4628510475158691</v>
      </c>
      <c r="CG1204">
        <v>3.9847047328948975</v>
      </c>
      <c r="CH1204">
        <v>4.1887221336364746</v>
      </c>
      <c r="CI1204">
        <v>2.0265536308288574</v>
      </c>
      <c r="CJ1204">
        <v>1.8746427297592163</v>
      </c>
      <c r="CK1204">
        <v>1.8814907073974609</v>
      </c>
      <c r="CL1204">
        <v>-0.25301927328109741</v>
      </c>
      <c r="CM1204">
        <v>1.0103181600570679</v>
      </c>
      <c r="CN1204">
        <v>0.65890085697174072</v>
      </c>
      <c r="CO1204">
        <v>0.58381855487823486</v>
      </c>
      <c r="CP1204">
        <v>-1.2307416200637817</v>
      </c>
      <c r="CQ1204">
        <v>-0.71828138828277588</v>
      </c>
      <c r="CR1204">
        <v>2.0915055274963379</v>
      </c>
      <c r="CS1204">
        <v>0.97684991359710693</v>
      </c>
      <c r="CT1204">
        <v>37.043399810791016</v>
      </c>
      <c r="CU1204">
        <v>91.516372680664063</v>
      </c>
      <c r="CV1204">
        <v>91.786811828613281</v>
      </c>
      <c r="CW1204">
        <v>95.987922668457031</v>
      </c>
      <c r="CX1204">
        <v>94.233467102050781</v>
      </c>
      <c r="CY1204">
        <v>86.187919616699219</v>
      </c>
      <c r="CZ1204">
        <v>49.299266815185547</v>
      </c>
      <c r="DA1204">
        <v>34.008953094482422</v>
      </c>
      <c r="DB1204">
        <v>23.397665023803711</v>
      </c>
      <c r="DC1204">
        <v>7.2180185317993164</v>
      </c>
      <c r="DD1204">
        <v>7.0510506629943848</v>
      </c>
      <c r="DE1204">
        <v>7.2057161331176758</v>
      </c>
      <c r="DF1204">
        <v>7.4611382484436035</v>
      </c>
      <c r="DG1204">
        <v>5.1213045120239258</v>
      </c>
      <c r="DH1204">
        <v>4.9506692886352539</v>
      </c>
      <c r="DI1204">
        <v>4.8253273963928223</v>
      </c>
      <c r="DJ1204">
        <v>3.0391931533813477</v>
      </c>
      <c r="DK1204">
        <v>4.5523085594177246</v>
      </c>
      <c r="DL1204">
        <v>4.741584300994873</v>
      </c>
      <c r="DM1204">
        <v>4.1923537254333496</v>
      </c>
      <c r="DN1204">
        <v>2.5219318866729736</v>
      </c>
      <c r="DO1204">
        <v>3.2444009780883789</v>
      </c>
      <c r="DP1204">
        <v>6.8692822456359863</v>
      </c>
      <c r="DQ1204">
        <v>6.2357831001281738</v>
      </c>
      <c r="DR1204">
        <v>45.150093078613281</v>
      </c>
      <c r="DS1204">
        <v>104.22983551025391</v>
      </c>
      <c r="DT1204">
        <v>103.96954345703125</v>
      </c>
      <c r="DU1204">
        <v>107.34321594238281</v>
      </c>
      <c r="DV1204">
        <v>105.50284576416016</v>
      </c>
      <c r="DW1204">
        <v>97.735275268554688</v>
      </c>
      <c r="DX1204">
        <v>58.926349639892578</v>
      </c>
      <c r="DY1204">
        <v>43.032039642333984</v>
      </c>
      <c r="DZ1204">
        <v>31.3582763671875</v>
      </c>
      <c r="EA1204">
        <v>12.545940399169922</v>
      </c>
      <c r="EB1204">
        <v>12.231842041015625</v>
      </c>
      <c r="EC1204">
        <v>11.856345176696777</v>
      </c>
      <c r="ED1204">
        <v>12.18598747253418</v>
      </c>
      <c r="EE1204">
        <v>9.5896329879760742</v>
      </c>
      <c r="EF1204">
        <v>9.391963005065918</v>
      </c>
      <c r="EG1204">
        <v>9.0757608413696289</v>
      </c>
      <c r="EH1204">
        <v>7.7926249504089355</v>
      </c>
      <c r="EI1204">
        <v>9.6663799285888672</v>
      </c>
      <c r="EJ1204">
        <v>10.636330604553223</v>
      </c>
      <c r="EK1204">
        <v>9.4025058746337891</v>
      </c>
      <c r="EL1204">
        <v>7.9401960372924805</v>
      </c>
      <c r="EM1204">
        <v>8.9658851623535156</v>
      </c>
      <c r="EN1204">
        <v>13.767632484436035</v>
      </c>
      <c r="EO1204">
        <v>13.828847885131836</v>
      </c>
      <c r="EP1204">
        <v>56.854866027832031</v>
      </c>
      <c r="EQ1204">
        <v>122.58605194091797</v>
      </c>
      <c r="ER1204">
        <v>121.55947875976562</v>
      </c>
      <c r="ES1204">
        <v>123.73845672607422</v>
      </c>
      <c r="ET1204">
        <v>121.77404022216797</v>
      </c>
      <c r="EU1204">
        <v>114.40782928466797</v>
      </c>
      <c r="EV1204">
        <v>72.826324462890625</v>
      </c>
      <c r="EW1204">
        <v>56.059944152832031</v>
      </c>
      <c r="EX1204">
        <v>42.852138519287109</v>
      </c>
      <c r="EY1204">
        <v>66.458099365234375</v>
      </c>
      <c r="EZ1204">
        <v>65.059150695800781</v>
      </c>
      <c r="FA1204">
        <v>64.41265869140625</v>
      </c>
      <c r="FB1204">
        <v>62.955615997314453</v>
      </c>
      <c r="FC1204">
        <v>62.422904968261719</v>
      </c>
      <c r="FD1204">
        <v>61.768337249755859</v>
      </c>
      <c r="FE1204">
        <v>61.308334350585938</v>
      </c>
      <c r="FF1204">
        <v>61.631725311279297</v>
      </c>
      <c r="FG1204">
        <v>64.474014282226562</v>
      </c>
      <c r="FH1204">
        <v>68.887397766113281</v>
      </c>
      <c r="FI1204">
        <v>74.831817626953125</v>
      </c>
      <c r="FJ1204">
        <v>79.441940307617187</v>
      </c>
      <c r="FK1204">
        <v>82.396461486816406</v>
      </c>
      <c r="FL1204">
        <v>83.985984802246094</v>
      </c>
      <c r="FM1204">
        <v>84.831764221191406</v>
      </c>
      <c r="FN1204">
        <v>84.780677795410156</v>
      </c>
      <c r="FO1204">
        <v>83.576156616210938</v>
      </c>
      <c r="FP1204">
        <v>81.504463195800781</v>
      </c>
      <c r="FQ1204">
        <v>78.269424438476562</v>
      </c>
      <c r="FR1204">
        <v>75.173759460449219</v>
      </c>
      <c r="FS1204">
        <v>72.689804077148438</v>
      </c>
      <c r="FT1204">
        <v>70.603851318359375</v>
      </c>
      <c r="FU1204">
        <v>68.812210083007812</v>
      </c>
      <c r="FV1204">
        <v>67.879890441894531</v>
      </c>
      <c r="FW1204">
        <v>1</v>
      </c>
    </row>
    <row r="1205" spans="1:179" x14ac:dyDescent="0.2">
      <c r="A1205" t="s">
        <v>241</v>
      </c>
      <c r="B1205" t="s">
        <v>248</v>
      </c>
      <c r="C1205" t="s">
        <v>217</v>
      </c>
      <c r="D1205" t="s">
        <v>47</v>
      </c>
      <c r="E1205">
        <v>2015</v>
      </c>
      <c r="F1205" t="s">
        <v>226</v>
      </c>
      <c r="G1205" t="s">
        <v>10</v>
      </c>
      <c r="H1205">
        <v>775</v>
      </c>
      <c r="K1205">
        <v>490.16528159504179</v>
      </c>
      <c r="L1205">
        <v>484.49858104272903</v>
      </c>
      <c r="M1205">
        <v>478.06505311935638</v>
      </c>
      <c r="N1205">
        <v>475.18427480458161</v>
      </c>
      <c r="O1205">
        <v>486.77791489886181</v>
      </c>
      <c r="P1205">
        <v>510.40259590792732</v>
      </c>
      <c r="Q1205">
        <v>540.24227117471332</v>
      </c>
      <c r="R1205">
        <v>556.33261275030873</v>
      </c>
      <c r="S1205">
        <v>561.93128307252869</v>
      </c>
      <c r="T1205">
        <v>553.84345541050754</v>
      </c>
      <c r="U1205">
        <v>541.21265841069339</v>
      </c>
      <c r="V1205">
        <v>547.89440876697313</v>
      </c>
      <c r="W1205">
        <v>564.63329288236127</v>
      </c>
      <c r="X1205">
        <v>567.64099106585672</v>
      </c>
      <c r="Y1205">
        <v>567.75499150755195</v>
      </c>
      <c r="Z1205">
        <v>561.16999414098927</v>
      </c>
      <c r="AA1205">
        <v>553.6378370661771</v>
      </c>
      <c r="AB1205">
        <v>553.54715669333177</v>
      </c>
      <c r="AC1205">
        <v>539.57135287961785</v>
      </c>
      <c r="AD1205">
        <v>529.40112078303957</v>
      </c>
      <c r="AE1205">
        <v>519.27188198548606</v>
      </c>
      <c r="AF1205">
        <v>507.72975998417473</v>
      </c>
      <c r="AG1205">
        <v>503.68060612021998</v>
      </c>
      <c r="AH1205">
        <v>499.84563761083427</v>
      </c>
      <c r="AI1205">
        <v>-5.329836368560791</v>
      </c>
      <c r="AJ1205">
        <v>-5.3628330230712891</v>
      </c>
      <c r="AK1205">
        <v>-4.0802497863769531</v>
      </c>
      <c r="AL1205">
        <v>-4.0384187698364258</v>
      </c>
      <c r="AM1205">
        <v>-6.0278921127319336</v>
      </c>
      <c r="AN1205">
        <v>-6.3028473854064941</v>
      </c>
      <c r="AO1205">
        <v>-5.1679277420043945</v>
      </c>
      <c r="AP1205">
        <v>-7.9963045120239258</v>
      </c>
      <c r="AQ1205">
        <v>-7.5021767616271973</v>
      </c>
      <c r="AR1205">
        <v>-8.6442384719848633</v>
      </c>
      <c r="AS1205">
        <v>-6.9892725944519043</v>
      </c>
      <c r="AT1205">
        <v>-7.7087407112121582</v>
      </c>
      <c r="AU1205">
        <v>-7.3739891052246094</v>
      </c>
      <c r="AV1205">
        <v>-5.6285734176635742</v>
      </c>
      <c r="AW1205">
        <v>-5.6462559700012207</v>
      </c>
      <c r="AX1205">
        <v>19.532146453857422</v>
      </c>
      <c r="AY1205">
        <v>56.495807647705078</v>
      </c>
      <c r="AZ1205">
        <v>59.910007476806641</v>
      </c>
      <c r="BA1205">
        <v>64.768928527832031</v>
      </c>
      <c r="BB1205">
        <v>63.355831146240234</v>
      </c>
      <c r="BC1205">
        <v>54.529300689697266</v>
      </c>
      <c r="BD1205">
        <v>24.637773513793945</v>
      </c>
      <c r="BE1205">
        <v>12.226554870605469</v>
      </c>
      <c r="BF1205">
        <v>3.2995467185974121</v>
      </c>
      <c r="BG1205">
        <v>6.6579696722328663E-3</v>
      </c>
      <c r="BH1205">
        <v>-6.0802444815635681E-2</v>
      </c>
      <c r="BI1205">
        <v>0.85055571794509888</v>
      </c>
      <c r="BJ1205">
        <v>0.80744212865829468</v>
      </c>
      <c r="BK1205">
        <v>-1.2921369075775146</v>
      </c>
      <c r="BL1205">
        <v>-1.4399745464324951</v>
      </c>
      <c r="BM1205">
        <v>-0.97273802757263184</v>
      </c>
      <c r="BN1205">
        <v>-3.6255893707275391</v>
      </c>
      <c r="BO1205">
        <v>-3.0360813140869141</v>
      </c>
      <c r="BP1205">
        <v>-3.3751654624938965</v>
      </c>
      <c r="BQ1205">
        <v>-1.8733141422271729</v>
      </c>
      <c r="BR1205">
        <v>-2.4593815803527832</v>
      </c>
      <c r="BS1205">
        <v>-1.5456538200378418</v>
      </c>
      <c r="BT1205">
        <v>1.9045789241790771</v>
      </c>
      <c r="BU1205">
        <v>1.816891074180603</v>
      </c>
      <c r="BV1205">
        <v>31.17317008972168</v>
      </c>
      <c r="BW1205">
        <v>73.540695190429687</v>
      </c>
      <c r="BX1205">
        <v>77.33624267578125</v>
      </c>
      <c r="BY1205">
        <v>80.465156555175781</v>
      </c>
      <c r="BZ1205">
        <v>79.808822631835938</v>
      </c>
      <c r="CA1205">
        <v>71.177474975585938</v>
      </c>
      <c r="CB1205">
        <v>37.700271606445313</v>
      </c>
      <c r="CC1205">
        <v>25.094972610473633</v>
      </c>
      <c r="CD1205">
        <v>15.746108055114746</v>
      </c>
      <c r="CE1205">
        <v>3.70269775390625</v>
      </c>
      <c r="CF1205">
        <v>3.6113677024841309</v>
      </c>
      <c r="CG1205">
        <v>4.2656168937683105</v>
      </c>
      <c r="CH1205">
        <v>4.163670539855957</v>
      </c>
      <c r="CI1205">
        <v>1.9878325462341309</v>
      </c>
      <c r="CJ1205">
        <v>1.9280363321304321</v>
      </c>
      <c r="CK1205">
        <v>1.9328376054763794</v>
      </c>
      <c r="CL1205">
        <v>-0.59844541549682617</v>
      </c>
      <c r="CM1205">
        <v>5.7122830301523209E-2</v>
      </c>
      <c r="CN1205">
        <v>0.27417823672294617</v>
      </c>
      <c r="CO1205">
        <v>1.6699830293655396</v>
      </c>
      <c r="CP1205">
        <v>1.1763087511062622</v>
      </c>
      <c r="CQ1205">
        <v>2.4910335540771484</v>
      </c>
      <c r="CR1205">
        <v>7.1220173835754395</v>
      </c>
      <c r="CS1205">
        <v>6.9858441352844238</v>
      </c>
      <c r="CT1205">
        <v>39.235710144042969</v>
      </c>
      <c r="CU1205">
        <v>85.345932006835938</v>
      </c>
      <c r="CV1205">
        <v>89.405601501464844</v>
      </c>
      <c r="CW1205">
        <v>91.336311340332031</v>
      </c>
      <c r="CX1205">
        <v>91.204109191894531</v>
      </c>
      <c r="CY1205">
        <v>82.707954406738281</v>
      </c>
      <c r="CZ1205">
        <v>46.747318267822266</v>
      </c>
      <c r="DA1205">
        <v>34.007598876953125</v>
      </c>
      <c r="DB1205">
        <v>24.366558074951172</v>
      </c>
      <c r="DC1205">
        <v>7.3987374305725098</v>
      </c>
      <c r="DD1205">
        <v>7.2835378646850586</v>
      </c>
      <c r="DE1205">
        <v>7.6806774139404297</v>
      </c>
      <c r="DF1205">
        <v>7.5198988914489746</v>
      </c>
      <c r="DG1205">
        <v>5.2678022384643555</v>
      </c>
      <c r="DH1205">
        <v>5.2960472106933594</v>
      </c>
      <c r="DI1205">
        <v>4.8384132385253906</v>
      </c>
      <c r="DJ1205">
        <v>2.4286985397338867</v>
      </c>
      <c r="DK1205">
        <v>3.1503269672393799</v>
      </c>
      <c r="DL1205">
        <v>3.9235219955444336</v>
      </c>
      <c r="DM1205">
        <v>5.213280200958252</v>
      </c>
      <c r="DN1205">
        <v>4.8119988441467285</v>
      </c>
      <c r="DO1205">
        <v>6.5277209281921387</v>
      </c>
      <c r="DP1205">
        <v>12.339455604553223</v>
      </c>
      <c r="DQ1205">
        <v>12.154797554016113</v>
      </c>
      <c r="DR1205">
        <v>47.298244476318359</v>
      </c>
      <c r="DS1205">
        <v>97.151168823242188</v>
      </c>
      <c r="DT1205">
        <v>101.47496032714844</v>
      </c>
      <c r="DU1205">
        <v>102.20746612548828</v>
      </c>
      <c r="DV1205">
        <v>102.59940338134766</v>
      </c>
      <c r="DW1205">
        <v>94.238433837890625</v>
      </c>
      <c r="DX1205">
        <v>55.794361114501953</v>
      </c>
      <c r="DY1205">
        <v>42.92022705078125</v>
      </c>
      <c r="DZ1205">
        <v>32.987010955810547</v>
      </c>
      <c r="EA1205">
        <v>12.735231399536133</v>
      </c>
      <c r="EB1205">
        <v>12.585568428039551</v>
      </c>
      <c r="EC1205">
        <v>12.611483573913574</v>
      </c>
      <c r="ED1205">
        <v>12.36575984954834</v>
      </c>
      <c r="EE1205">
        <v>10.003557205200195</v>
      </c>
      <c r="EF1205">
        <v>10.158920288085937</v>
      </c>
      <c r="EG1205">
        <v>9.0336027145385742</v>
      </c>
      <c r="EH1205">
        <v>6.7994136810302734</v>
      </c>
      <c r="EI1205">
        <v>7.6164226531982422</v>
      </c>
      <c r="EJ1205">
        <v>9.1925945281982422</v>
      </c>
      <c r="EK1205">
        <v>10.329238891601562</v>
      </c>
      <c r="EL1205">
        <v>10.061358451843262</v>
      </c>
      <c r="EM1205">
        <v>12.356056213378906</v>
      </c>
      <c r="EN1205">
        <v>19.872608184814453</v>
      </c>
      <c r="EO1205">
        <v>19.617944717407227</v>
      </c>
      <c r="EP1205">
        <v>58.93927001953125</v>
      </c>
      <c r="EQ1205">
        <v>114.19606018066406</v>
      </c>
      <c r="ER1205">
        <v>118.90119171142578</v>
      </c>
      <c r="ES1205">
        <v>117.90369415283203</v>
      </c>
      <c r="ET1205">
        <v>119.05239105224609</v>
      </c>
      <c r="EU1205">
        <v>110.88661193847656</v>
      </c>
      <c r="EV1205">
        <v>68.856857299804688</v>
      </c>
      <c r="EW1205">
        <v>55.788646697998047</v>
      </c>
      <c r="EX1205">
        <v>45.433570861816406</v>
      </c>
      <c r="EY1205">
        <v>42.991134643554687</v>
      </c>
      <c r="EZ1205">
        <v>42.213008880615234</v>
      </c>
      <c r="FA1205">
        <v>41.913272857666016</v>
      </c>
      <c r="FB1205">
        <v>41.742057800292969</v>
      </c>
      <c r="FC1205">
        <v>41.779605865478516</v>
      </c>
      <c r="FD1205">
        <v>41.720703125</v>
      </c>
      <c r="FE1205">
        <v>41.983932495117188</v>
      </c>
      <c r="FF1205">
        <v>42.218364715576172</v>
      </c>
      <c r="FG1205">
        <v>43.093734741210937</v>
      </c>
      <c r="FH1205">
        <v>44.755107879638672</v>
      </c>
      <c r="FI1205">
        <v>46.503192901611328</v>
      </c>
      <c r="FJ1205">
        <v>48.204593658447266</v>
      </c>
      <c r="FK1205">
        <v>49.615512847900391</v>
      </c>
      <c r="FL1205">
        <v>49.989025115966797</v>
      </c>
      <c r="FM1205">
        <v>50.111244201660156</v>
      </c>
      <c r="FN1205">
        <v>50.010986328125</v>
      </c>
      <c r="FO1205">
        <v>49.513496398925781</v>
      </c>
      <c r="FP1205">
        <v>48.322940826416016</v>
      </c>
      <c r="FQ1205">
        <v>46.873500823974609</v>
      </c>
      <c r="FR1205">
        <v>45.687236785888672</v>
      </c>
      <c r="FS1205">
        <v>44.679664611816406</v>
      </c>
      <c r="FT1205">
        <v>44.062152862548828</v>
      </c>
      <c r="FU1205">
        <v>43.640884399414063</v>
      </c>
      <c r="FV1205">
        <v>42.787624359130859</v>
      </c>
      <c r="FW1205">
        <v>1</v>
      </c>
    </row>
    <row r="1206" spans="1:179" x14ac:dyDescent="0.2">
      <c r="A1206" t="s">
        <v>241</v>
      </c>
      <c r="B1206" t="s">
        <v>248</v>
      </c>
      <c r="C1206" t="s">
        <v>217</v>
      </c>
      <c r="D1206" t="s">
        <v>47</v>
      </c>
      <c r="E1206">
        <v>2016</v>
      </c>
      <c r="F1206" t="s">
        <v>226</v>
      </c>
      <c r="G1206" t="s">
        <v>10</v>
      </c>
      <c r="H1206">
        <v>728</v>
      </c>
      <c r="K1206">
        <v>460.4391222445588</v>
      </c>
      <c r="L1206">
        <v>455.11607971413468</v>
      </c>
      <c r="M1206">
        <v>449.07271423252882</v>
      </c>
      <c r="N1206">
        <v>446.36664125767675</v>
      </c>
      <c r="O1206">
        <v>457.25718314103472</v>
      </c>
      <c r="P1206">
        <v>479.44914130484443</v>
      </c>
      <c r="Q1206">
        <v>507.47918433094515</v>
      </c>
      <c r="R1206">
        <v>522.59372443066911</v>
      </c>
      <c r="S1206">
        <v>527.85286240738276</v>
      </c>
      <c r="T1206">
        <v>520.25552248848862</v>
      </c>
      <c r="U1206">
        <v>508.39072230671513</v>
      </c>
      <c r="V1206">
        <v>514.66725686062352</v>
      </c>
      <c r="W1206">
        <v>530.39100869197739</v>
      </c>
      <c r="X1206">
        <v>533.21630444507491</v>
      </c>
      <c r="Y1206">
        <v>533.3233913435389</v>
      </c>
      <c r="Z1206">
        <v>527.13774217515333</v>
      </c>
      <c r="AA1206">
        <v>520.06237404652916</v>
      </c>
      <c r="AB1206">
        <v>519.97719287510529</v>
      </c>
      <c r="AC1206">
        <v>506.84895398377716</v>
      </c>
      <c r="AD1206">
        <v>497.29549724877825</v>
      </c>
      <c r="AE1206">
        <v>487.78054783811217</v>
      </c>
      <c r="AF1206">
        <v>476.93839979053985</v>
      </c>
      <c r="AG1206">
        <v>473.13480752281663</v>
      </c>
      <c r="AH1206">
        <v>469.53241134504651</v>
      </c>
      <c r="AI1206">
        <v>-5.2762141227722168</v>
      </c>
      <c r="AJ1206">
        <v>-5.3054685592651367</v>
      </c>
      <c r="AK1206">
        <v>-4.0819129943847656</v>
      </c>
      <c r="AL1206">
        <v>-4.0383267402648926</v>
      </c>
      <c r="AM1206">
        <v>-5.901585578918457</v>
      </c>
      <c r="AN1206">
        <v>-6.1662883758544922</v>
      </c>
      <c r="AO1206">
        <v>-5.0664644241333008</v>
      </c>
      <c r="AP1206">
        <v>-7.7321810722351074</v>
      </c>
      <c r="AQ1206">
        <v>-7.2728385925292969</v>
      </c>
      <c r="AR1206">
        <v>-8.3862066268920898</v>
      </c>
      <c r="AS1206">
        <v>-6.8238716125488281</v>
      </c>
      <c r="AT1206">
        <v>-7.5064473152160645</v>
      </c>
      <c r="AU1206">
        <v>-7.221247673034668</v>
      </c>
      <c r="AV1206">
        <v>-5.6678118705749512</v>
      </c>
      <c r="AW1206">
        <v>-5.6808843612670898</v>
      </c>
      <c r="AX1206">
        <v>17.759496688842773</v>
      </c>
      <c r="AY1206">
        <v>52.208480834960938</v>
      </c>
      <c r="AZ1206">
        <v>55.396358489990234</v>
      </c>
      <c r="BA1206">
        <v>60.048011779785156</v>
      </c>
      <c r="BB1206">
        <v>58.682380676269531</v>
      </c>
      <c r="BC1206">
        <v>50.381275177001953</v>
      </c>
      <c r="BD1206">
        <v>22.483678817749023</v>
      </c>
      <c r="BE1206">
        <v>10.834945678710937</v>
      </c>
      <c r="BF1206">
        <v>2.4706306457519531</v>
      </c>
      <c r="BG1206">
        <v>-0.1040666401386261</v>
      </c>
      <c r="BH1206">
        <v>-0.16672348976135254</v>
      </c>
      <c r="BI1206">
        <v>0.69703960418701172</v>
      </c>
      <c r="BJ1206">
        <v>0.65829670429229736</v>
      </c>
      <c r="BK1206">
        <v>-1.3116767406463623</v>
      </c>
      <c r="BL1206">
        <v>-1.453176736831665</v>
      </c>
      <c r="BM1206">
        <v>-1.0004729032516479</v>
      </c>
      <c r="BN1206">
        <v>-3.4960701465606689</v>
      </c>
      <c r="BO1206">
        <v>-2.9442846775054932</v>
      </c>
      <c r="BP1206">
        <v>-3.2794046401977539</v>
      </c>
      <c r="BQ1206">
        <v>-1.8654683828353882</v>
      </c>
      <c r="BR1206">
        <v>-2.4187514781951904</v>
      </c>
      <c r="BS1206">
        <v>-1.5724060535430908</v>
      </c>
      <c r="BT1206">
        <v>1.6333434581756592</v>
      </c>
      <c r="BU1206">
        <v>1.5524210929870605</v>
      </c>
      <c r="BV1206">
        <v>29.042015075683594</v>
      </c>
      <c r="BW1206">
        <v>68.728439331054688</v>
      </c>
      <c r="BX1206">
        <v>72.285919189453125</v>
      </c>
      <c r="BY1206">
        <v>75.260841369628906</v>
      </c>
      <c r="BZ1206">
        <v>74.628669738769531</v>
      </c>
      <c r="CA1206">
        <v>66.516738891601563</v>
      </c>
      <c r="CB1206">
        <v>35.143890380859375</v>
      </c>
      <c r="CC1206">
        <v>23.307058334350586</v>
      </c>
      <c r="CD1206">
        <v>14.533877372741699</v>
      </c>
      <c r="CE1206">
        <v>3.478147029876709</v>
      </c>
      <c r="CF1206">
        <v>3.3923556804656982</v>
      </c>
      <c r="CG1206">
        <v>4.006927490234375</v>
      </c>
      <c r="CH1206">
        <v>3.9111638069152832</v>
      </c>
      <c r="CI1206">
        <v>1.8672800064086914</v>
      </c>
      <c r="CJ1206">
        <v>1.8111101388931274</v>
      </c>
      <c r="CK1206">
        <v>1.8156203031539917</v>
      </c>
      <c r="CL1206">
        <v>-0.56215262413024902</v>
      </c>
      <c r="CM1206">
        <v>5.3658656775951385E-2</v>
      </c>
      <c r="CN1206">
        <v>0.2575506865978241</v>
      </c>
      <c r="CO1206">
        <v>1.568706750869751</v>
      </c>
      <c r="CP1206">
        <v>1.1049714088439941</v>
      </c>
      <c r="CQ1206">
        <v>2.3399643898010254</v>
      </c>
      <c r="CR1206">
        <v>6.6901016235351563</v>
      </c>
      <c r="CS1206">
        <v>6.5621862411499023</v>
      </c>
      <c r="CT1206">
        <v>36.856250762939453</v>
      </c>
      <c r="CU1206">
        <v>80.170112609863281</v>
      </c>
      <c r="CV1206">
        <v>83.98358154296875</v>
      </c>
      <c r="CW1206">
        <v>85.797203063964844</v>
      </c>
      <c r="CX1206">
        <v>85.673019409179688</v>
      </c>
      <c r="CY1206">
        <v>77.692115783691406</v>
      </c>
      <c r="CZ1206">
        <v>43.912319183349609</v>
      </c>
      <c r="DA1206">
        <v>31.94520378112793</v>
      </c>
      <c r="DB1206">
        <v>22.888845443725586</v>
      </c>
      <c r="DC1206">
        <v>7.0603604316711426</v>
      </c>
      <c r="DD1206">
        <v>6.9514346122741699</v>
      </c>
      <c r="DE1206">
        <v>7.3168153762817383</v>
      </c>
      <c r="DF1206">
        <v>7.1640310287475586</v>
      </c>
      <c r="DG1206">
        <v>5.0462369918823242</v>
      </c>
      <c r="DH1206">
        <v>5.0753970146179199</v>
      </c>
      <c r="DI1206">
        <v>4.6317133903503418</v>
      </c>
      <c r="DJ1206">
        <v>2.3717648983001709</v>
      </c>
      <c r="DK1206">
        <v>3.0516018867492676</v>
      </c>
      <c r="DL1206">
        <v>3.7945060729980469</v>
      </c>
      <c r="DM1206">
        <v>5.0028820037841797</v>
      </c>
      <c r="DN1206">
        <v>4.6286940574645996</v>
      </c>
      <c r="DO1206">
        <v>6.2523345947265625</v>
      </c>
      <c r="DP1206">
        <v>11.746859550476074</v>
      </c>
      <c r="DQ1206">
        <v>11.571951866149902</v>
      </c>
      <c r="DR1206">
        <v>44.670490264892578</v>
      </c>
      <c r="DS1206">
        <v>91.611785888671875</v>
      </c>
      <c r="DT1206">
        <v>95.681243896484375</v>
      </c>
      <c r="DU1206">
        <v>96.333564758300781</v>
      </c>
      <c r="DV1206">
        <v>96.717376708984375</v>
      </c>
      <c r="DW1206">
        <v>88.86749267578125</v>
      </c>
      <c r="DX1206">
        <v>52.680744171142578</v>
      </c>
      <c r="DY1206">
        <v>40.583351135253906</v>
      </c>
      <c r="DZ1206">
        <v>31.243812561035156</v>
      </c>
      <c r="EA1206">
        <v>12.232507705688477</v>
      </c>
      <c r="EB1206">
        <v>12.090179443359375</v>
      </c>
      <c r="EC1206">
        <v>12.095767974853516</v>
      </c>
      <c r="ED1206">
        <v>11.860654830932617</v>
      </c>
      <c r="EE1206">
        <v>9.6361455917358398</v>
      </c>
      <c r="EF1206">
        <v>9.788508415222168</v>
      </c>
      <c r="EG1206">
        <v>8.6977052688598633</v>
      </c>
      <c r="EH1206">
        <v>6.6078758239746094</v>
      </c>
      <c r="EI1206">
        <v>7.3801555633544922</v>
      </c>
      <c r="EJ1206">
        <v>8.9013080596923828</v>
      </c>
      <c r="EK1206">
        <v>9.9612855911254883</v>
      </c>
      <c r="EL1206">
        <v>9.7163906097412109</v>
      </c>
      <c r="EM1206">
        <v>11.901176452636719</v>
      </c>
      <c r="EN1206">
        <v>19.048015594482422</v>
      </c>
      <c r="EO1206">
        <v>18.805257797241211</v>
      </c>
      <c r="EP1206">
        <v>55.953006744384766</v>
      </c>
      <c r="EQ1206">
        <v>108.13175201416016</v>
      </c>
      <c r="ER1206">
        <v>112.57080078125</v>
      </c>
      <c r="ES1206">
        <v>111.54639434814453</v>
      </c>
      <c r="ET1206">
        <v>112.66366577148437</v>
      </c>
      <c r="EU1206">
        <v>105.00296020507812</v>
      </c>
      <c r="EV1206">
        <v>65.340957641601563</v>
      </c>
      <c r="EW1206">
        <v>53.055461883544922</v>
      </c>
      <c r="EX1206">
        <v>43.307060241699219</v>
      </c>
      <c r="EY1206">
        <v>42.991134643554687</v>
      </c>
      <c r="EZ1206">
        <v>42.213008880615234</v>
      </c>
      <c r="FA1206">
        <v>41.913272857666016</v>
      </c>
      <c r="FB1206">
        <v>41.742053985595703</v>
      </c>
      <c r="FC1206">
        <v>41.779605865478516</v>
      </c>
      <c r="FD1206">
        <v>41.720703125</v>
      </c>
      <c r="FE1206">
        <v>41.983932495117188</v>
      </c>
      <c r="FF1206">
        <v>42.218360900878906</v>
      </c>
      <c r="FG1206">
        <v>43.093734741210937</v>
      </c>
      <c r="FH1206">
        <v>44.755107879638672</v>
      </c>
      <c r="FI1206">
        <v>46.503196716308594</v>
      </c>
      <c r="FJ1206">
        <v>48.204593658447266</v>
      </c>
      <c r="FK1206">
        <v>49.615516662597656</v>
      </c>
      <c r="FL1206">
        <v>49.989025115966797</v>
      </c>
      <c r="FM1206">
        <v>50.111244201660156</v>
      </c>
      <c r="FN1206">
        <v>50.010982513427734</v>
      </c>
      <c r="FO1206">
        <v>49.513492584228516</v>
      </c>
      <c r="FP1206">
        <v>48.322944641113281</v>
      </c>
      <c r="FQ1206">
        <v>46.873500823974609</v>
      </c>
      <c r="FR1206">
        <v>45.687236785888672</v>
      </c>
      <c r="FS1206">
        <v>44.679664611816406</v>
      </c>
      <c r="FT1206">
        <v>44.062156677246094</v>
      </c>
      <c r="FU1206">
        <v>43.640884399414063</v>
      </c>
      <c r="FV1206">
        <v>42.787624359130859</v>
      </c>
      <c r="FW1206">
        <v>1</v>
      </c>
    </row>
    <row r="1207" spans="1:179" x14ac:dyDescent="0.2">
      <c r="A1207" t="s">
        <v>241</v>
      </c>
      <c r="B1207" t="s">
        <v>248</v>
      </c>
      <c r="C1207" t="s">
        <v>217</v>
      </c>
      <c r="D1207" t="s">
        <v>47</v>
      </c>
      <c r="E1207" t="s">
        <v>250</v>
      </c>
      <c r="F1207" t="s">
        <v>226</v>
      </c>
      <c r="G1207" t="s">
        <v>10</v>
      </c>
      <c r="H1207">
        <v>714</v>
      </c>
      <c r="K1207">
        <v>451.58454736836961</v>
      </c>
      <c r="L1207">
        <v>446.36387065360645</v>
      </c>
      <c r="M1207">
        <v>440.43672341400281</v>
      </c>
      <c r="N1207">
        <v>437.78269013453865</v>
      </c>
      <c r="O1207">
        <v>448.46379926316206</v>
      </c>
      <c r="P1207">
        <v>470.22899028583248</v>
      </c>
      <c r="Q1207">
        <v>497.71999570502669</v>
      </c>
      <c r="R1207">
        <v>512.54387258989777</v>
      </c>
      <c r="S1207">
        <v>517.70187373762485</v>
      </c>
      <c r="T1207">
        <v>510.25063612980341</v>
      </c>
      <c r="U1207">
        <v>498.61400440270342</v>
      </c>
      <c r="V1207">
        <v>504.76983660499479</v>
      </c>
      <c r="W1207">
        <v>520.19120977905254</v>
      </c>
      <c r="X1207">
        <v>522.96217301798265</v>
      </c>
      <c r="Y1207">
        <v>523.06720062923705</v>
      </c>
      <c r="Z1207">
        <v>517.00050579831634</v>
      </c>
      <c r="AA1207">
        <v>510.06120204037268</v>
      </c>
      <c r="AB1207">
        <v>509.9776588098668</v>
      </c>
      <c r="AC1207">
        <v>497.1018850863278</v>
      </c>
      <c r="AD1207">
        <v>487.73214805088639</v>
      </c>
      <c r="AE1207">
        <v>478.40017787545793</v>
      </c>
      <c r="AF1207">
        <v>467.76653201999881</v>
      </c>
      <c r="AG1207">
        <v>464.03608546895617</v>
      </c>
      <c r="AH1207">
        <v>460.50296599251578</v>
      </c>
      <c r="AI1207">
        <v>-5.258516788482666</v>
      </c>
      <c r="AJ1207">
        <v>-5.2866668701171875</v>
      </c>
      <c r="AK1207">
        <v>-4.0808148384094238</v>
      </c>
      <c r="AL1207">
        <v>-4.0367326736450195</v>
      </c>
      <c r="AM1207">
        <v>-5.8624320030212402</v>
      </c>
      <c r="AN1207">
        <v>-6.1240391731262207</v>
      </c>
      <c r="AO1207">
        <v>-5.0348854064941406</v>
      </c>
      <c r="AP1207">
        <v>-7.6520934104919434</v>
      </c>
      <c r="AQ1207">
        <v>-7.2030816078186035</v>
      </c>
      <c r="AR1207">
        <v>-8.307642936706543</v>
      </c>
      <c r="AS1207">
        <v>-6.7729496955871582</v>
      </c>
      <c r="AT1207">
        <v>-7.4444923400878906</v>
      </c>
      <c r="AU1207">
        <v>-7.173865795135498</v>
      </c>
      <c r="AV1207">
        <v>-5.6770639419555664</v>
      </c>
      <c r="AW1207">
        <v>-5.6887874603271484</v>
      </c>
      <c r="AX1207">
        <v>17.235239028930664</v>
      </c>
      <c r="AY1207">
        <v>50.936920166015625</v>
      </c>
      <c r="AZ1207">
        <v>54.057506561279297</v>
      </c>
      <c r="BA1207">
        <v>58.646862030029297</v>
      </c>
      <c r="BB1207">
        <v>57.295616149902344</v>
      </c>
      <c r="BC1207">
        <v>49.151077270507813</v>
      </c>
      <c r="BD1207">
        <v>21.846258163452148</v>
      </c>
      <c r="BE1207">
        <v>10.42458438873291</v>
      </c>
      <c r="BF1207">
        <v>2.2277429103851318</v>
      </c>
      <c r="BG1207">
        <v>-0.13634252548217773</v>
      </c>
      <c r="BH1207">
        <v>-0.19757284224033356</v>
      </c>
      <c r="BI1207">
        <v>0.65196359157562256</v>
      </c>
      <c r="BJ1207">
        <v>0.61451166868209839</v>
      </c>
      <c r="BK1207">
        <v>-1.3168708086013794</v>
      </c>
      <c r="BL1207">
        <v>-1.4564659595489502</v>
      </c>
      <c r="BM1207">
        <v>-1.0081795454025269</v>
      </c>
      <c r="BN1207">
        <v>-3.4569118022918701</v>
      </c>
      <c r="BO1207">
        <v>-2.9163501262664795</v>
      </c>
      <c r="BP1207">
        <v>-3.2501833438873291</v>
      </c>
      <c r="BQ1207">
        <v>-1.8624546527862549</v>
      </c>
      <c r="BR1207">
        <v>-2.405954122543335</v>
      </c>
      <c r="BS1207">
        <v>-1.5796035528182983</v>
      </c>
      <c r="BT1207">
        <v>1.5535469055175781</v>
      </c>
      <c r="BU1207">
        <v>1.4746298789978027</v>
      </c>
      <c r="BV1207">
        <v>28.408744812011719</v>
      </c>
      <c r="BW1207">
        <v>67.297264099121094</v>
      </c>
      <c r="BX1207">
        <v>70.783882141113281</v>
      </c>
      <c r="BY1207">
        <v>73.71270751953125</v>
      </c>
      <c r="BZ1207">
        <v>73.08782958984375</v>
      </c>
      <c r="CA1207">
        <v>65.130645751953125</v>
      </c>
      <c r="CB1207">
        <v>34.384147644042969</v>
      </c>
      <c r="CC1207">
        <v>22.776189804077148</v>
      </c>
      <c r="CD1207">
        <v>14.174433708190918</v>
      </c>
      <c r="CE1207">
        <v>3.411259651184082</v>
      </c>
      <c r="CF1207">
        <v>3.3271181583404541</v>
      </c>
      <c r="CG1207">
        <v>3.9298713207244873</v>
      </c>
      <c r="CH1207">
        <v>3.8359494209289551</v>
      </c>
      <c r="CI1207">
        <v>1.8313709497451782</v>
      </c>
      <c r="CJ1207">
        <v>1.7762811183929443</v>
      </c>
      <c r="CK1207">
        <v>1.7807046175003052</v>
      </c>
      <c r="CL1207">
        <v>-0.55134201049804688</v>
      </c>
      <c r="CM1207">
        <v>5.2626766264438629E-2</v>
      </c>
      <c r="CN1207">
        <v>0.25259783864021301</v>
      </c>
      <c r="CO1207">
        <v>1.5385392904281616</v>
      </c>
      <c r="CP1207">
        <v>1.0837219953536987</v>
      </c>
      <c r="CQ1207">
        <v>2.2949652671813965</v>
      </c>
      <c r="CR1207">
        <v>6.5614457130432129</v>
      </c>
      <c r="CS1207">
        <v>6.4359908103942871</v>
      </c>
      <c r="CT1207">
        <v>36.147480010986328</v>
      </c>
      <c r="CU1207">
        <v>78.628387451171875</v>
      </c>
      <c r="CV1207">
        <v>82.368515014648438</v>
      </c>
      <c r="CW1207">
        <v>84.147262573242188</v>
      </c>
      <c r="CX1207">
        <v>84.025466918945313</v>
      </c>
      <c r="CY1207">
        <v>76.198043823242188</v>
      </c>
      <c r="CZ1207">
        <v>43.067852020263672</v>
      </c>
      <c r="DA1207">
        <v>31.330875396728516</v>
      </c>
      <c r="DB1207">
        <v>22.448675155639648</v>
      </c>
      <c r="DC1207">
        <v>6.9588618278503418</v>
      </c>
      <c r="DD1207">
        <v>6.851809024810791</v>
      </c>
      <c r="DE1207">
        <v>7.2077794075012207</v>
      </c>
      <c r="DF1207">
        <v>7.0573868751525879</v>
      </c>
      <c r="DG1207">
        <v>4.9796128273010254</v>
      </c>
      <c r="DH1207">
        <v>5.009028434753418</v>
      </c>
      <c r="DI1207">
        <v>4.5695886611938477</v>
      </c>
      <c r="DJ1207">
        <v>2.3542280197143555</v>
      </c>
      <c r="DK1207">
        <v>3.0216038227081299</v>
      </c>
      <c r="DL1207">
        <v>3.7553791999816895</v>
      </c>
      <c r="DM1207">
        <v>4.9395332336425781</v>
      </c>
      <c r="DN1207">
        <v>4.5733981132507324</v>
      </c>
      <c r="DO1207">
        <v>6.1695342063903809</v>
      </c>
      <c r="DP1207">
        <v>11.569344520568848</v>
      </c>
      <c r="DQ1207">
        <v>11.39735221862793</v>
      </c>
      <c r="DR1207">
        <v>43.886215209960938</v>
      </c>
      <c r="DS1207">
        <v>89.959510803222656</v>
      </c>
      <c r="DT1207">
        <v>93.953155517578125</v>
      </c>
      <c r="DU1207">
        <v>94.581817626953125</v>
      </c>
      <c r="DV1207">
        <v>94.963111877441406</v>
      </c>
      <c r="DW1207">
        <v>87.26544189453125</v>
      </c>
      <c r="DX1207">
        <v>51.751556396484375</v>
      </c>
      <c r="DY1207">
        <v>39.88555908203125</v>
      </c>
      <c r="DZ1207">
        <v>30.722917556762695</v>
      </c>
      <c r="EA1207">
        <v>12.081035614013672</v>
      </c>
      <c r="EB1207">
        <v>11.940902709960938</v>
      </c>
      <c r="EC1207">
        <v>11.940557479858398</v>
      </c>
      <c r="ED1207">
        <v>11.70863151550293</v>
      </c>
      <c r="EE1207">
        <v>9.5251731872558594</v>
      </c>
      <c r="EF1207">
        <v>9.6766014099121094</v>
      </c>
      <c r="EG1207">
        <v>8.5962944030761719</v>
      </c>
      <c r="EH1207">
        <v>6.5494093894958496</v>
      </c>
      <c r="EI1207">
        <v>7.3083348274230957</v>
      </c>
      <c r="EJ1207">
        <v>8.8128385543823242</v>
      </c>
      <c r="EK1207">
        <v>9.8500280380249023</v>
      </c>
      <c r="EL1207">
        <v>9.6119365692138672</v>
      </c>
      <c r="EM1207">
        <v>11.763795852661133</v>
      </c>
      <c r="EN1207">
        <v>18.799955368041992</v>
      </c>
      <c r="EO1207">
        <v>18.560768127441406</v>
      </c>
      <c r="EP1207">
        <v>55.059722900390625</v>
      </c>
      <c r="EQ1207">
        <v>106.31985473632812</v>
      </c>
      <c r="ER1207">
        <v>110.67952728271484</v>
      </c>
      <c r="ES1207">
        <v>109.64766693115234</v>
      </c>
      <c r="ET1207">
        <v>110.75532531738281</v>
      </c>
      <c r="EU1207">
        <v>103.24501037597656</v>
      </c>
      <c r="EV1207">
        <v>64.289443969726563</v>
      </c>
      <c r="EW1207">
        <v>52.237163543701172</v>
      </c>
      <c r="EX1207">
        <v>42.669609069824219</v>
      </c>
      <c r="EY1207">
        <v>42.991134643554687</v>
      </c>
      <c r="EZ1207">
        <v>42.213008880615234</v>
      </c>
      <c r="FA1207">
        <v>41.91326904296875</v>
      </c>
      <c r="FB1207">
        <v>41.742053985595703</v>
      </c>
      <c r="FC1207">
        <v>41.779605865478516</v>
      </c>
      <c r="FD1207">
        <v>41.720703125</v>
      </c>
      <c r="FE1207">
        <v>41.983936309814453</v>
      </c>
      <c r="FF1207">
        <v>42.218360900878906</v>
      </c>
      <c r="FG1207">
        <v>43.093734741210937</v>
      </c>
      <c r="FH1207">
        <v>44.755107879638672</v>
      </c>
      <c r="FI1207">
        <v>46.503192901611328</v>
      </c>
      <c r="FJ1207">
        <v>48.204593658447266</v>
      </c>
      <c r="FK1207">
        <v>49.615512847900391</v>
      </c>
      <c r="FL1207">
        <v>49.989025115966797</v>
      </c>
      <c r="FM1207">
        <v>50.111244201660156</v>
      </c>
      <c r="FN1207">
        <v>50.010986328125</v>
      </c>
      <c r="FO1207">
        <v>49.513492584228516</v>
      </c>
      <c r="FP1207">
        <v>48.322940826416016</v>
      </c>
      <c r="FQ1207">
        <v>46.873500823974609</v>
      </c>
      <c r="FR1207">
        <v>45.687236785888672</v>
      </c>
      <c r="FS1207">
        <v>44.679664611816406</v>
      </c>
      <c r="FT1207">
        <v>44.062156677246094</v>
      </c>
      <c r="FU1207">
        <v>43.640884399414063</v>
      </c>
      <c r="FV1207">
        <v>42.787624359130859</v>
      </c>
      <c r="FW1207">
        <v>1</v>
      </c>
    </row>
    <row r="1208" spans="1:179" x14ac:dyDescent="0.2">
      <c r="A1208" t="s">
        <v>241</v>
      </c>
      <c r="B1208" t="s">
        <v>248</v>
      </c>
      <c r="C1208" t="s">
        <v>217</v>
      </c>
      <c r="D1208" t="s">
        <v>11</v>
      </c>
      <c r="E1208">
        <v>2015</v>
      </c>
      <c r="F1208" t="s">
        <v>226</v>
      </c>
      <c r="G1208" t="s">
        <v>10</v>
      </c>
      <c r="H1208">
        <v>772</v>
      </c>
      <c r="K1208">
        <v>555.56376736618813</v>
      </c>
      <c r="L1208">
        <v>548.26353796613114</v>
      </c>
      <c r="M1208">
        <v>543.05852738934198</v>
      </c>
      <c r="N1208">
        <v>544.70414074011569</v>
      </c>
      <c r="O1208">
        <v>551.722703967803</v>
      </c>
      <c r="P1208">
        <v>579.78538359193124</v>
      </c>
      <c r="Q1208">
        <v>629.59766691277605</v>
      </c>
      <c r="R1208">
        <v>644.18609037393139</v>
      </c>
      <c r="S1208">
        <v>660.42052074367075</v>
      </c>
      <c r="T1208">
        <v>676.8308995390646</v>
      </c>
      <c r="U1208">
        <v>693.32242336740228</v>
      </c>
      <c r="V1208">
        <v>702.30564250748284</v>
      </c>
      <c r="W1208">
        <v>703.61971393296608</v>
      </c>
      <c r="X1208">
        <v>707.61849513483878</v>
      </c>
      <c r="Y1208">
        <v>707.27283640753922</v>
      </c>
      <c r="Z1208">
        <v>701.73281588527175</v>
      </c>
      <c r="AA1208">
        <v>697.45741696357584</v>
      </c>
      <c r="AB1208">
        <v>686.82880999204212</v>
      </c>
      <c r="AC1208">
        <v>665.50337297249303</v>
      </c>
      <c r="AD1208">
        <v>661.73873389163919</v>
      </c>
      <c r="AE1208">
        <v>656.32974461878109</v>
      </c>
      <c r="AF1208">
        <v>642.47296356740071</v>
      </c>
      <c r="AG1208">
        <v>617.13650284071423</v>
      </c>
      <c r="AH1208">
        <v>582.26018272077681</v>
      </c>
      <c r="AI1208">
        <v>-6.0213775634765625</v>
      </c>
      <c r="AJ1208">
        <v>-4.1643610000610352</v>
      </c>
      <c r="AK1208">
        <v>-5.6760110855102539</v>
      </c>
      <c r="AL1208">
        <v>-5.3033871650695801</v>
      </c>
      <c r="AM1208">
        <v>-8.0018587112426758</v>
      </c>
      <c r="AN1208">
        <v>-7.9829411506652832</v>
      </c>
      <c r="AO1208">
        <v>-8.7846136093139648</v>
      </c>
      <c r="AP1208">
        <v>-8.0731897354125977</v>
      </c>
      <c r="AQ1208">
        <v>-10.413816452026367</v>
      </c>
      <c r="AR1208">
        <v>-10.312420845031738</v>
      </c>
      <c r="AS1208">
        <v>-7.5599627494812012</v>
      </c>
      <c r="AT1208">
        <v>-7.3127422332763672</v>
      </c>
      <c r="AU1208">
        <v>26.753585815429688</v>
      </c>
      <c r="AV1208">
        <v>79.779777526855469</v>
      </c>
      <c r="AW1208">
        <v>81.510177612304688</v>
      </c>
      <c r="AX1208">
        <v>81.416191101074219</v>
      </c>
      <c r="AY1208">
        <v>79.357261657714844</v>
      </c>
      <c r="AZ1208">
        <v>67.933685302734375</v>
      </c>
      <c r="BA1208">
        <v>30.730308532714844</v>
      </c>
      <c r="BB1208">
        <v>15.556097984313965</v>
      </c>
      <c r="BC1208">
        <v>6.1341371536254883</v>
      </c>
      <c r="BD1208">
        <v>6.4469223022460938</v>
      </c>
      <c r="BE1208">
        <v>3.6591396331787109</v>
      </c>
      <c r="BF1208">
        <v>3.6500687599182129</v>
      </c>
      <c r="BG1208">
        <v>-0.32902634143829346</v>
      </c>
      <c r="BH1208">
        <v>1.2061187028884888</v>
      </c>
      <c r="BI1208">
        <v>-0.41437673568725586</v>
      </c>
      <c r="BJ1208">
        <v>-0.47002729773521423</v>
      </c>
      <c r="BK1208">
        <v>-3.0373673439025879</v>
      </c>
      <c r="BL1208">
        <v>-2.7855327129364014</v>
      </c>
      <c r="BM1208">
        <v>-2.9343869686126709</v>
      </c>
      <c r="BN1208">
        <v>-2.2298696041107178</v>
      </c>
      <c r="BO1208">
        <v>-4.0037736892700195</v>
      </c>
      <c r="BP1208">
        <v>-3.3146967887878418</v>
      </c>
      <c r="BQ1208">
        <v>1.2910898923873901</v>
      </c>
      <c r="BR1208">
        <v>1.5910121202468872</v>
      </c>
      <c r="BS1208">
        <v>41.072128295898438</v>
      </c>
      <c r="BT1208">
        <v>98.530532836914063</v>
      </c>
      <c r="BU1208">
        <v>100.07820129394531</v>
      </c>
      <c r="BV1208">
        <v>100.63337707519531</v>
      </c>
      <c r="BW1208">
        <v>99.307113647460938</v>
      </c>
      <c r="BX1208">
        <v>88.113357543945313</v>
      </c>
      <c r="BY1208">
        <v>44.744827270507812</v>
      </c>
      <c r="BZ1208">
        <v>29.413297653198242</v>
      </c>
      <c r="CA1208">
        <v>19.391683578491211</v>
      </c>
      <c r="CB1208">
        <v>19.86994743347168</v>
      </c>
      <c r="CC1208">
        <v>16.343832015991211</v>
      </c>
      <c r="CD1208">
        <v>16.499996185302734</v>
      </c>
      <c r="CE1208">
        <v>3.6134788990020752</v>
      </c>
      <c r="CF1208">
        <v>4.925696849822998</v>
      </c>
      <c r="CG1208">
        <v>3.2298152446746826</v>
      </c>
      <c r="CH1208">
        <v>2.8775429725646973</v>
      </c>
      <c r="CI1208">
        <v>0.40102472901344299</v>
      </c>
      <c r="CJ1208">
        <v>0.81417667865753174</v>
      </c>
      <c r="CK1208">
        <v>1.1174618005752563</v>
      </c>
      <c r="CL1208">
        <v>1.8171958923339844</v>
      </c>
      <c r="CM1208">
        <v>0.43580242991447449</v>
      </c>
      <c r="CN1208">
        <v>1.5319056510925293</v>
      </c>
      <c r="CO1208">
        <v>7.421302318572998</v>
      </c>
      <c r="CP1208">
        <v>7.7577252388000488</v>
      </c>
      <c r="CQ1208">
        <v>50.989105224609375</v>
      </c>
      <c r="CR1208">
        <v>111.51724243164062</v>
      </c>
      <c r="CS1208">
        <v>112.93836212158203</v>
      </c>
      <c r="CT1208">
        <v>113.94314575195312</v>
      </c>
      <c r="CU1208">
        <v>113.12432098388672</v>
      </c>
      <c r="CV1208">
        <v>102.08974456787109</v>
      </c>
      <c r="CW1208">
        <v>54.451236724853516</v>
      </c>
      <c r="CX1208">
        <v>39.010749816894531</v>
      </c>
      <c r="CY1208">
        <v>28.573820114135742</v>
      </c>
      <c r="CZ1208">
        <v>29.166694641113281</v>
      </c>
      <c r="DA1208">
        <v>25.129209518432617</v>
      </c>
      <c r="DB1208">
        <v>25.399816513061523</v>
      </c>
      <c r="DC1208">
        <v>7.5559840202331543</v>
      </c>
      <c r="DD1208">
        <v>8.6452751159667969</v>
      </c>
      <c r="DE1208">
        <v>6.8740072250366211</v>
      </c>
      <c r="DF1208">
        <v>6.2251133918762207</v>
      </c>
      <c r="DG1208">
        <v>3.8394167423248291</v>
      </c>
      <c r="DH1208">
        <v>4.4138860702514648</v>
      </c>
      <c r="DI1208">
        <v>5.1693105697631836</v>
      </c>
      <c r="DJ1208">
        <v>5.8642616271972656</v>
      </c>
      <c r="DK1208">
        <v>4.8753786087036133</v>
      </c>
      <c r="DL1208">
        <v>6.3785080909729004</v>
      </c>
      <c r="DM1208">
        <v>13.551514625549316</v>
      </c>
      <c r="DN1208">
        <v>13.9244384765625</v>
      </c>
      <c r="DO1208">
        <v>60.906082153320313</v>
      </c>
      <c r="DP1208">
        <v>124.50395202636719</v>
      </c>
      <c r="DQ1208">
        <v>125.79852294921875</v>
      </c>
      <c r="DR1208">
        <v>127.25291442871094</v>
      </c>
      <c r="DS1208">
        <v>126.94153594970703</v>
      </c>
      <c r="DT1208">
        <v>116.06613159179687</v>
      </c>
      <c r="DU1208">
        <v>64.157646179199219</v>
      </c>
      <c r="DV1208">
        <v>48.608203887939453</v>
      </c>
      <c r="DW1208">
        <v>37.755954742431641</v>
      </c>
      <c r="DX1208">
        <v>38.46343994140625</v>
      </c>
      <c r="DY1208">
        <v>33.914588928222656</v>
      </c>
      <c r="DZ1208">
        <v>34.299636840820313</v>
      </c>
      <c r="EA1208">
        <v>13.248334884643555</v>
      </c>
      <c r="EB1208">
        <v>14.015754699707031</v>
      </c>
      <c r="EC1208">
        <v>12.135641098022461</v>
      </c>
      <c r="ED1208">
        <v>11.058472633361816</v>
      </c>
      <c r="EE1208">
        <v>8.8039083480834961</v>
      </c>
      <c r="EF1208">
        <v>9.6112947463989258</v>
      </c>
      <c r="EG1208">
        <v>11.019536972045898</v>
      </c>
      <c r="EH1208">
        <v>11.707581520080566</v>
      </c>
      <c r="EI1208">
        <v>11.285421371459961</v>
      </c>
      <c r="EJ1208">
        <v>13.376232147216797</v>
      </c>
      <c r="EK1208">
        <v>22.402566909790039</v>
      </c>
      <c r="EL1208">
        <v>22.828191757202148</v>
      </c>
      <c r="EM1208">
        <v>75.224624633789063</v>
      </c>
      <c r="EN1208">
        <v>143.25469970703125</v>
      </c>
      <c r="EO1208">
        <v>144.36654663085937</v>
      </c>
      <c r="EP1208">
        <v>146.47010803222656</v>
      </c>
      <c r="EQ1208">
        <v>146.89138793945312</v>
      </c>
      <c r="ER1208">
        <v>136.24580383300781</v>
      </c>
      <c r="ES1208">
        <v>78.172164916992188</v>
      </c>
      <c r="ET1208">
        <v>62.465404510498047</v>
      </c>
      <c r="EU1208">
        <v>51.013500213623047</v>
      </c>
      <c r="EV1208">
        <v>51.886466979980469</v>
      </c>
      <c r="EW1208">
        <v>46.599281311035156</v>
      </c>
      <c r="EX1208">
        <v>47.149562835693359</v>
      </c>
      <c r="EY1208">
        <v>77.633575439453125</v>
      </c>
      <c r="EZ1208">
        <v>76.53656005859375</v>
      </c>
      <c r="FA1208">
        <v>75.405715942382812</v>
      </c>
      <c r="FB1208">
        <v>74.400459289550781</v>
      </c>
      <c r="FC1208">
        <v>73.396942138671875</v>
      </c>
      <c r="FD1208">
        <v>72.410057067871094</v>
      </c>
      <c r="FE1208">
        <v>71.9346923828125</v>
      </c>
      <c r="FF1208">
        <v>72.172843933105469</v>
      </c>
      <c r="FG1208">
        <v>74.567825317382812</v>
      </c>
      <c r="FH1208">
        <v>78.857444763183594</v>
      </c>
      <c r="FI1208">
        <v>83.3118896484375</v>
      </c>
      <c r="FJ1208">
        <v>87.287643432617188</v>
      </c>
      <c r="FK1208">
        <v>90.217514038085938</v>
      </c>
      <c r="FL1208">
        <v>92.193923950195313</v>
      </c>
      <c r="FM1208">
        <v>93.409439086914063</v>
      </c>
      <c r="FN1208">
        <v>94.094245910644531</v>
      </c>
      <c r="FO1208">
        <v>94.18927001953125</v>
      </c>
      <c r="FP1208">
        <v>93.43670654296875</v>
      </c>
      <c r="FQ1208">
        <v>92.675308227539062</v>
      </c>
      <c r="FR1208">
        <v>90.430259704589844</v>
      </c>
      <c r="FS1208">
        <v>87.100090026855469</v>
      </c>
      <c r="FT1208">
        <v>83.958168029785156</v>
      </c>
      <c r="FU1208">
        <v>81.745010375976563</v>
      </c>
      <c r="FV1208">
        <v>79.823982238769531</v>
      </c>
      <c r="FW1208">
        <v>1</v>
      </c>
    </row>
    <row r="1209" spans="1:179" x14ac:dyDescent="0.2">
      <c r="A1209" t="s">
        <v>241</v>
      </c>
      <c r="B1209" t="s">
        <v>248</v>
      </c>
      <c r="C1209" t="s">
        <v>217</v>
      </c>
      <c r="D1209" t="s">
        <v>11</v>
      </c>
      <c r="E1209">
        <v>2016</v>
      </c>
      <c r="F1209" t="s">
        <v>226</v>
      </c>
      <c r="G1209" t="s">
        <v>10</v>
      </c>
      <c r="H1209">
        <v>725</v>
      </c>
      <c r="K1209">
        <v>521.74057794949931</v>
      </c>
      <c r="L1209">
        <v>514.8847926626753</v>
      </c>
      <c r="M1209">
        <v>509.99666744669116</v>
      </c>
      <c r="N1209">
        <v>511.54209451117845</v>
      </c>
      <c r="O1209">
        <v>518.13336183816409</v>
      </c>
      <c r="P1209">
        <v>544.48756219948166</v>
      </c>
      <c r="Q1209">
        <v>591.26723240116178</v>
      </c>
      <c r="R1209">
        <v>604.96750050977892</v>
      </c>
      <c r="S1209">
        <v>620.21356525797046</v>
      </c>
      <c r="T1209">
        <v>635.62486643988223</v>
      </c>
      <c r="U1209">
        <v>651.11237240774017</v>
      </c>
      <c r="V1209">
        <v>659.54868561953094</v>
      </c>
      <c r="W1209">
        <v>660.78275528567622</v>
      </c>
      <c r="X1209">
        <v>664.53808721600842</v>
      </c>
      <c r="Y1209">
        <v>664.21347252143482</v>
      </c>
      <c r="Z1209">
        <v>659.01073324186461</v>
      </c>
      <c r="AA1209">
        <v>654.99562429334878</v>
      </c>
      <c r="AB1209">
        <v>645.01409572340833</v>
      </c>
      <c r="AC1209">
        <v>624.98696882172112</v>
      </c>
      <c r="AD1209">
        <v>621.45152388095164</v>
      </c>
      <c r="AE1209">
        <v>616.37183835712722</v>
      </c>
      <c r="AF1209">
        <v>603.35866976638761</v>
      </c>
      <c r="AG1209">
        <v>579.56471396436109</v>
      </c>
      <c r="AH1209">
        <v>546.81169313813496</v>
      </c>
      <c r="AI1209">
        <v>-5.9434752464294434</v>
      </c>
      <c r="AJ1209">
        <v>-4.1831917762756348</v>
      </c>
      <c r="AK1209">
        <v>-5.5972914695739746</v>
      </c>
      <c r="AL1209">
        <v>-5.2256326675415039</v>
      </c>
      <c r="AM1209">
        <v>-7.7664699554443359</v>
      </c>
      <c r="AN1209">
        <v>-7.7605166435241699</v>
      </c>
      <c r="AO1209">
        <v>-8.5464887619018555</v>
      </c>
      <c r="AP1209">
        <v>-7.8780269622802734</v>
      </c>
      <c r="AQ1209">
        <v>-10.104894638061523</v>
      </c>
      <c r="AR1209">
        <v>-10.03947639465332</v>
      </c>
      <c r="AS1209">
        <v>-7.548581600189209</v>
      </c>
      <c r="AT1209">
        <v>-7.3190851211547852</v>
      </c>
      <c r="AU1209">
        <v>24.398653030395508</v>
      </c>
      <c r="AV1209">
        <v>73.971786499023438</v>
      </c>
      <c r="AW1209">
        <v>75.606101989746094</v>
      </c>
      <c r="AX1209">
        <v>75.484916687011719</v>
      </c>
      <c r="AY1209">
        <v>73.514175415039063</v>
      </c>
      <c r="AZ1209">
        <v>62.774421691894531</v>
      </c>
      <c r="BA1209">
        <v>28.148687362670898</v>
      </c>
      <c r="BB1209">
        <v>13.906272888183594</v>
      </c>
      <c r="BC1209">
        <v>5.0883378982543945</v>
      </c>
      <c r="BD1209">
        <v>5.3736886978149414</v>
      </c>
      <c r="BE1209">
        <v>2.7930710315704346</v>
      </c>
      <c r="BF1209">
        <v>2.7761738300323486</v>
      </c>
      <c r="BG1209">
        <v>-0.42712211608886719</v>
      </c>
      <c r="BH1209">
        <v>1.0212415456771851</v>
      </c>
      <c r="BI1209">
        <v>-0.4983382523059845</v>
      </c>
      <c r="BJ1209">
        <v>-0.54171288013458252</v>
      </c>
      <c r="BK1209">
        <v>-2.955472469329834</v>
      </c>
      <c r="BL1209">
        <v>-2.7238032817840576</v>
      </c>
      <c r="BM1209">
        <v>-2.8771424293518066</v>
      </c>
      <c r="BN1209">
        <v>-2.2153730392456055</v>
      </c>
      <c r="BO1209">
        <v>-3.8930404186248779</v>
      </c>
      <c r="BP1209">
        <v>-3.2581110000610352</v>
      </c>
      <c r="BQ1209">
        <v>1.0288110971450806</v>
      </c>
      <c r="BR1209">
        <v>1.3093798160552979</v>
      </c>
      <c r="BS1209">
        <v>38.274486541748047</v>
      </c>
      <c r="BT1209">
        <v>92.142791748046875</v>
      </c>
      <c r="BU1209">
        <v>93.60003662109375</v>
      </c>
      <c r="BV1209">
        <v>94.107940673828125</v>
      </c>
      <c r="BW1209">
        <v>92.847213745117188</v>
      </c>
      <c r="BX1209">
        <v>82.330177307128906</v>
      </c>
      <c r="BY1209">
        <v>41.729896545410156</v>
      </c>
      <c r="BZ1209">
        <v>27.335027694702148</v>
      </c>
      <c r="CA1209">
        <v>17.935981750488281</v>
      </c>
      <c r="CB1209">
        <v>18.381696701049805</v>
      </c>
      <c r="CC1209">
        <v>15.085573196411133</v>
      </c>
      <c r="CD1209">
        <v>15.228801727294922</v>
      </c>
      <c r="CE1209">
        <v>3.3934872150421143</v>
      </c>
      <c r="CF1209">
        <v>4.6258163452148437</v>
      </c>
      <c r="CG1209">
        <v>3.0331811904907227</v>
      </c>
      <c r="CH1209">
        <v>2.7023556232452393</v>
      </c>
      <c r="CI1209">
        <v>0.37661001086235046</v>
      </c>
      <c r="CJ1209">
        <v>0.76460897922515869</v>
      </c>
      <c r="CK1209">
        <v>1.0494298934936523</v>
      </c>
      <c r="CL1209">
        <v>1.7065635919570923</v>
      </c>
      <c r="CM1209">
        <v>0.40927058458328247</v>
      </c>
      <c r="CN1209">
        <v>1.438642144203186</v>
      </c>
      <c r="CO1209">
        <v>6.969487190246582</v>
      </c>
      <c r="CP1209">
        <v>7.285428524017334</v>
      </c>
      <c r="CQ1209">
        <v>47.884845733642578</v>
      </c>
      <c r="CR1209">
        <v>104.72798156738281</v>
      </c>
      <c r="CS1209">
        <v>106.06258392333984</v>
      </c>
      <c r="CT1209">
        <v>107.00619506835937</v>
      </c>
      <c r="CU1209">
        <v>106.23722076416016</v>
      </c>
      <c r="CV1209">
        <v>95.874435424804688</v>
      </c>
      <c r="CW1209">
        <v>51.136199951171875</v>
      </c>
      <c r="CX1209">
        <v>36.6357421875</v>
      </c>
      <c r="CY1209">
        <v>26.834220886230469</v>
      </c>
      <c r="CZ1209">
        <v>27.391002655029297</v>
      </c>
      <c r="DA1209">
        <v>23.599323272705078</v>
      </c>
      <c r="DB1209">
        <v>23.85345458984375</v>
      </c>
      <c r="DC1209">
        <v>7.2140965461730957</v>
      </c>
      <c r="DD1209">
        <v>8.2303905487060547</v>
      </c>
      <c r="DE1209">
        <v>6.5647006034851074</v>
      </c>
      <c r="DF1209">
        <v>5.9464240074157715</v>
      </c>
      <c r="DG1209">
        <v>3.7086923122406006</v>
      </c>
      <c r="DH1209">
        <v>4.253021240234375</v>
      </c>
      <c r="DI1209">
        <v>4.9760022163391113</v>
      </c>
      <c r="DJ1209">
        <v>5.6285004615783691</v>
      </c>
      <c r="DK1209">
        <v>4.7115817070007324</v>
      </c>
      <c r="DL1209">
        <v>6.1353955268859863</v>
      </c>
      <c r="DM1209">
        <v>12.910162925720215</v>
      </c>
      <c r="DN1209">
        <v>13.261477470397949</v>
      </c>
      <c r="DO1209">
        <v>57.495204925537109</v>
      </c>
      <c r="DP1209">
        <v>117.31316375732422</v>
      </c>
      <c r="DQ1209">
        <v>118.52512359619141</v>
      </c>
      <c r="DR1209">
        <v>119.90444946289063</v>
      </c>
      <c r="DS1209">
        <v>119.62722778320313</v>
      </c>
      <c r="DT1209">
        <v>109.41869354248047</v>
      </c>
      <c r="DU1209">
        <v>60.542503356933594</v>
      </c>
      <c r="DV1209">
        <v>45.936458587646484</v>
      </c>
      <c r="DW1209">
        <v>35.732460021972656</v>
      </c>
      <c r="DX1209">
        <v>36.400306701660156</v>
      </c>
      <c r="DY1209">
        <v>32.113071441650391</v>
      </c>
      <c r="DZ1209">
        <v>32.478107452392578</v>
      </c>
      <c r="EA1209">
        <v>12.730449676513672</v>
      </c>
      <c r="EB1209">
        <v>13.434823989868164</v>
      </c>
      <c r="EC1209">
        <v>11.663654327392578</v>
      </c>
      <c r="ED1209">
        <v>10.630343437194824</v>
      </c>
      <c r="EE1209">
        <v>8.5196905136108398</v>
      </c>
      <c r="EF1209">
        <v>9.28973388671875</v>
      </c>
      <c r="EG1209">
        <v>10.64534854888916</v>
      </c>
      <c r="EH1209">
        <v>11.291153907775879</v>
      </c>
      <c r="EI1209">
        <v>10.923435211181641</v>
      </c>
      <c r="EJ1209">
        <v>12.91676139831543</v>
      </c>
      <c r="EK1209">
        <v>21.487556457519531</v>
      </c>
      <c r="EL1209">
        <v>21.889942169189453</v>
      </c>
      <c r="EM1209">
        <v>71.371040344238281</v>
      </c>
      <c r="EN1209">
        <v>135.48417663574219</v>
      </c>
      <c r="EO1209">
        <v>136.51905822753906</v>
      </c>
      <c r="EP1209">
        <v>138.52748107910156</v>
      </c>
      <c r="EQ1209">
        <v>138.96026611328125</v>
      </c>
      <c r="ER1209">
        <v>128.97444152832031</v>
      </c>
      <c r="ES1209">
        <v>74.123710632324219</v>
      </c>
      <c r="ET1209">
        <v>59.365215301513672</v>
      </c>
      <c r="EU1209">
        <v>48.580104827880859</v>
      </c>
      <c r="EV1209">
        <v>49.408313751220703</v>
      </c>
      <c r="EW1209">
        <v>44.405574798583984</v>
      </c>
      <c r="EX1209">
        <v>44.930736541748047</v>
      </c>
      <c r="EY1209">
        <v>77.633575439453125</v>
      </c>
      <c r="EZ1209">
        <v>76.53656005859375</v>
      </c>
      <c r="FA1209">
        <v>75.405715942382812</v>
      </c>
      <c r="FB1209">
        <v>74.400459289550781</v>
      </c>
      <c r="FC1209">
        <v>73.396942138671875</v>
      </c>
      <c r="FD1209">
        <v>72.410057067871094</v>
      </c>
      <c r="FE1209">
        <v>71.934684753417969</v>
      </c>
      <c r="FF1209">
        <v>72.172843933105469</v>
      </c>
      <c r="FG1209">
        <v>74.567825317382812</v>
      </c>
      <c r="FH1209">
        <v>78.857452392578125</v>
      </c>
      <c r="FI1209">
        <v>83.3118896484375</v>
      </c>
      <c r="FJ1209">
        <v>87.287643432617188</v>
      </c>
      <c r="FK1209">
        <v>90.217514038085938</v>
      </c>
      <c r="FL1209">
        <v>92.193923950195313</v>
      </c>
      <c r="FM1209">
        <v>93.409446716308594</v>
      </c>
      <c r="FN1209">
        <v>94.094245910644531</v>
      </c>
      <c r="FO1209">
        <v>94.18927001953125</v>
      </c>
      <c r="FP1209">
        <v>93.43670654296875</v>
      </c>
      <c r="FQ1209">
        <v>92.675308227539062</v>
      </c>
      <c r="FR1209">
        <v>90.430259704589844</v>
      </c>
      <c r="FS1209">
        <v>87.100090026855469</v>
      </c>
      <c r="FT1209">
        <v>83.958168029785156</v>
      </c>
      <c r="FU1209">
        <v>81.745010375976563</v>
      </c>
      <c r="FV1209">
        <v>79.823989868164062</v>
      </c>
      <c r="FW1209">
        <v>1</v>
      </c>
    </row>
    <row r="1210" spans="1:179" x14ac:dyDescent="0.2">
      <c r="A1210" t="s">
        <v>241</v>
      </c>
      <c r="B1210" t="s">
        <v>248</v>
      </c>
      <c r="C1210" t="s">
        <v>217</v>
      </c>
      <c r="D1210" t="s">
        <v>11</v>
      </c>
      <c r="E1210" t="s">
        <v>250</v>
      </c>
      <c r="F1210" t="s">
        <v>226</v>
      </c>
      <c r="G1210" t="s">
        <v>10</v>
      </c>
      <c r="H1210">
        <v>711</v>
      </c>
      <c r="K1210">
        <v>511.66558112053008</v>
      </c>
      <c r="L1210">
        <v>504.94218348298512</v>
      </c>
      <c r="M1210">
        <v>500.14844979919036</v>
      </c>
      <c r="N1210">
        <v>501.66403405365963</v>
      </c>
      <c r="O1210">
        <v>508.12802145402014</v>
      </c>
      <c r="P1210">
        <v>533.97331237427579</v>
      </c>
      <c r="Q1210">
        <v>579.84964954705356</v>
      </c>
      <c r="R1210">
        <v>593.2853603692314</v>
      </c>
      <c r="S1210">
        <v>608.23701792243719</v>
      </c>
      <c r="T1210">
        <v>623.35072129698028</v>
      </c>
      <c r="U1210">
        <v>638.53915802459983</v>
      </c>
      <c r="V1210">
        <v>646.81256300696623</v>
      </c>
      <c r="W1210">
        <v>648.02280233147485</v>
      </c>
      <c r="X1210">
        <v>651.7056176269158</v>
      </c>
      <c r="Y1210">
        <v>651.38727130382301</v>
      </c>
      <c r="Z1210">
        <v>646.28499858395446</v>
      </c>
      <c r="AA1210">
        <v>642.34742268896991</v>
      </c>
      <c r="AB1210">
        <v>632.55864120092656</v>
      </c>
      <c r="AC1210">
        <v>612.91824592089461</v>
      </c>
      <c r="AD1210">
        <v>609.45107207399656</v>
      </c>
      <c r="AE1210">
        <v>604.46947719887385</v>
      </c>
      <c r="AF1210">
        <v>591.70759757980943</v>
      </c>
      <c r="AG1210">
        <v>568.37311173424655</v>
      </c>
      <c r="AH1210">
        <v>536.25256404667425</v>
      </c>
      <c r="AI1210">
        <v>-5.9184150695800781</v>
      </c>
      <c r="AJ1210">
        <v>-4.1870503425598145</v>
      </c>
      <c r="AK1210">
        <v>-5.5721278190612793</v>
      </c>
      <c r="AL1210">
        <v>-5.2008967399597168</v>
      </c>
      <c r="AM1210">
        <v>-7.6947364807128906</v>
      </c>
      <c r="AN1210">
        <v>-7.692568302154541</v>
      </c>
      <c r="AO1210">
        <v>-8.4736518859863281</v>
      </c>
      <c r="AP1210">
        <v>-7.8179898262023926</v>
      </c>
      <c r="AQ1210">
        <v>-10.010787010192871</v>
      </c>
      <c r="AR1210">
        <v>-9.9558935165405273</v>
      </c>
      <c r="AS1210">
        <v>-7.5423073768615723</v>
      </c>
      <c r="AT1210">
        <v>-7.3180723190307617</v>
      </c>
      <c r="AU1210">
        <v>23.701847076416016</v>
      </c>
      <c r="AV1210">
        <v>72.247856140136719</v>
      </c>
      <c r="AW1210">
        <v>73.853492736816406</v>
      </c>
      <c r="AX1210">
        <v>73.724418640136719</v>
      </c>
      <c r="AY1210">
        <v>71.780181884765625</v>
      </c>
      <c r="AZ1210">
        <v>61.244197845458984</v>
      </c>
      <c r="BA1210">
        <v>27.384258270263672</v>
      </c>
      <c r="BB1210">
        <v>13.41934871673584</v>
      </c>
      <c r="BC1210">
        <v>4.7811422348022461</v>
      </c>
      <c r="BD1210">
        <v>5.0583739280700684</v>
      </c>
      <c r="BE1210">
        <v>2.5392274856567383</v>
      </c>
      <c r="BF1210">
        <v>2.5200529098510742</v>
      </c>
      <c r="BG1210">
        <v>-0.45558303594589233</v>
      </c>
      <c r="BH1210">
        <v>0.96688801050186157</v>
      </c>
      <c r="BI1210">
        <v>-0.52264606952667236</v>
      </c>
      <c r="BJ1210">
        <v>-0.56242150068283081</v>
      </c>
      <c r="BK1210">
        <v>-2.9304161071777344</v>
      </c>
      <c r="BL1210">
        <v>-2.7047226428985596</v>
      </c>
      <c r="BM1210">
        <v>-2.8593106269836426</v>
      </c>
      <c r="BN1210">
        <v>-2.2102761268615723</v>
      </c>
      <c r="BO1210">
        <v>-3.8592019081115723</v>
      </c>
      <c r="BP1210">
        <v>-3.2403228282928467</v>
      </c>
      <c r="BQ1210">
        <v>0.95186549425125122</v>
      </c>
      <c r="BR1210">
        <v>1.2266768217086792</v>
      </c>
      <c r="BS1210">
        <v>37.44305419921875</v>
      </c>
      <c r="BT1210">
        <v>90.242561340332031</v>
      </c>
      <c r="BU1210">
        <v>91.672843933105469</v>
      </c>
      <c r="BV1210">
        <v>92.166755676269531</v>
      </c>
      <c r="BW1210">
        <v>90.925651550292969</v>
      </c>
      <c r="BX1210">
        <v>80.610221862792969</v>
      </c>
      <c r="BY1210">
        <v>40.833698272705078</v>
      </c>
      <c r="BZ1210">
        <v>26.717817306518555</v>
      </c>
      <c r="CA1210">
        <v>17.504135131835938</v>
      </c>
      <c r="CB1210">
        <v>17.940176010131836</v>
      </c>
      <c r="CC1210">
        <v>14.712464332580566</v>
      </c>
      <c r="CD1210">
        <v>14.851861953735352</v>
      </c>
      <c r="CE1210">
        <v>3.3279576301574707</v>
      </c>
      <c r="CF1210">
        <v>4.5364899635314941</v>
      </c>
      <c r="CG1210">
        <v>2.9746096134185791</v>
      </c>
      <c r="CH1210">
        <v>2.650172233581543</v>
      </c>
      <c r="CI1210">
        <v>0.3693375289440155</v>
      </c>
      <c r="CJ1210">
        <v>0.7498440146446228</v>
      </c>
      <c r="CK1210">
        <v>1.0291649103164673</v>
      </c>
      <c r="CL1210">
        <v>1.6736091375350952</v>
      </c>
      <c r="CM1210">
        <v>0.4013671875</v>
      </c>
      <c r="CN1210">
        <v>1.4108612537384033</v>
      </c>
      <c r="CO1210">
        <v>6.8349037170410156</v>
      </c>
      <c r="CP1210">
        <v>7.1447439193725586</v>
      </c>
      <c r="CQ1210">
        <v>46.960170745849609</v>
      </c>
      <c r="CR1210">
        <v>102.70564270019531</v>
      </c>
      <c r="CS1210">
        <v>104.01447296142578</v>
      </c>
      <c r="CT1210">
        <v>104.93986511230469</v>
      </c>
      <c r="CU1210">
        <v>104.18573760986328</v>
      </c>
      <c r="CV1210">
        <v>94.023063659667969</v>
      </c>
      <c r="CW1210">
        <v>50.14874267578125</v>
      </c>
      <c r="CX1210">
        <v>35.928295135498047</v>
      </c>
      <c r="CY1210">
        <v>26.316041946411133</v>
      </c>
      <c r="CZ1210">
        <v>26.862071990966797</v>
      </c>
      <c r="DA1210">
        <v>23.143611907958984</v>
      </c>
      <c r="DB1210">
        <v>23.39283561706543</v>
      </c>
      <c r="DC1210">
        <v>7.1114983558654785</v>
      </c>
      <c r="DD1210">
        <v>8.1060924530029297</v>
      </c>
      <c r="DE1210">
        <v>6.471865177154541</v>
      </c>
      <c r="DF1210">
        <v>5.8627662658691406</v>
      </c>
      <c r="DG1210">
        <v>3.6690912246704102</v>
      </c>
      <c r="DH1210">
        <v>4.2044105529785156</v>
      </c>
      <c r="DI1210">
        <v>4.9176406860351563</v>
      </c>
      <c r="DJ1210">
        <v>5.5574941635131836</v>
      </c>
      <c r="DK1210">
        <v>4.6619362831115723</v>
      </c>
      <c r="DL1210">
        <v>6.0620450973510742</v>
      </c>
      <c r="DM1210">
        <v>12.717942237854004</v>
      </c>
      <c r="DN1210">
        <v>13.062810897827148</v>
      </c>
      <c r="DO1210">
        <v>56.477291107177734</v>
      </c>
      <c r="DP1210">
        <v>115.16872406005859</v>
      </c>
      <c r="DQ1210">
        <v>116.35610198974609</v>
      </c>
      <c r="DR1210">
        <v>117.71297454833984</v>
      </c>
      <c r="DS1210">
        <v>117.44583129882812</v>
      </c>
      <c r="DT1210">
        <v>107.4359130859375</v>
      </c>
      <c r="DU1210">
        <v>59.463783264160156</v>
      </c>
      <c r="DV1210">
        <v>45.138771057128906</v>
      </c>
      <c r="DW1210">
        <v>35.127948760986328</v>
      </c>
      <c r="DX1210">
        <v>35.783966064453125</v>
      </c>
      <c r="DY1210">
        <v>31.574758529663086</v>
      </c>
      <c r="DZ1210">
        <v>31.933809280395508</v>
      </c>
      <c r="EA1210">
        <v>12.57433032989502</v>
      </c>
      <c r="EB1210">
        <v>13.260030746459961</v>
      </c>
      <c r="EC1210">
        <v>11.521347045898438</v>
      </c>
      <c r="ED1210">
        <v>10.501241683959961</v>
      </c>
      <c r="EE1210">
        <v>8.4334115982055664</v>
      </c>
      <c r="EF1210">
        <v>9.192255973815918</v>
      </c>
      <c r="EG1210">
        <v>10.531981468200684</v>
      </c>
      <c r="EH1210">
        <v>11.165207862854004</v>
      </c>
      <c r="EI1210">
        <v>10.813521385192871</v>
      </c>
      <c r="EJ1210">
        <v>12.777616500854492</v>
      </c>
      <c r="EK1210">
        <v>21.212114334106445</v>
      </c>
      <c r="EL1210">
        <v>21.607561111450195</v>
      </c>
      <c r="EM1210">
        <v>70.218498229980469</v>
      </c>
      <c r="EN1210">
        <v>133.16342163085937</v>
      </c>
      <c r="EO1210">
        <v>134.17546081542969</v>
      </c>
      <c r="EP1210">
        <v>136.15531921386719</v>
      </c>
      <c r="EQ1210">
        <v>136.59129333496094</v>
      </c>
      <c r="ER1210">
        <v>126.80193328857422</v>
      </c>
      <c r="ES1210">
        <v>72.913223266601563</v>
      </c>
      <c r="ET1210">
        <v>58.437240600585938</v>
      </c>
      <c r="EU1210">
        <v>47.850944519042969</v>
      </c>
      <c r="EV1210">
        <v>48.665767669677734</v>
      </c>
      <c r="EW1210">
        <v>43.747997283935547</v>
      </c>
      <c r="EX1210">
        <v>44.265617370605469</v>
      </c>
      <c r="EY1210">
        <v>77.633575439453125</v>
      </c>
      <c r="EZ1210">
        <v>76.53656005859375</v>
      </c>
      <c r="FA1210">
        <v>75.405715942382812</v>
      </c>
      <c r="FB1210">
        <v>74.400459289550781</v>
      </c>
      <c r="FC1210">
        <v>73.396942138671875</v>
      </c>
      <c r="FD1210">
        <v>72.410057067871094</v>
      </c>
      <c r="FE1210">
        <v>71.9346923828125</v>
      </c>
      <c r="FF1210">
        <v>72.172843933105469</v>
      </c>
      <c r="FG1210">
        <v>74.567825317382812</v>
      </c>
      <c r="FH1210">
        <v>78.857452392578125</v>
      </c>
      <c r="FI1210">
        <v>83.3118896484375</v>
      </c>
      <c r="FJ1210">
        <v>87.287643432617188</v>
      </c>
      <c r="FK1210">
        <v>90.217521667480469</v>
      </c>
      <c r="FL1210">
        <v>92.193923950195313</v>
      </c>
      <c r="FM1210">
        <v>93.409446716308594</v>
      </c>
      <c r="FN1210">
        <v>94.094245910644531</v>
      </c>
      <c r="FO1210">
        <v>94.18927001953125</v>
      </c>
      <c r="FP1210">
        <v>93.436714172363281</v>
      </c>
      <c r="FQ1210">
        <v>92.675308227539062</v>
      </c>
      <c r="FR1210">
        <v>90.430259704589844</v>
      </c>
      <c r="FS1210">
        <v>87.100090026855469</v>
      </c>
      <c r="FT1210">
        <v>83.958168029785156</v>
      </c>
      <c r="FU1210">
        <v>81.745010375976563</v>
      </c>
      <c r="FV1210">
        <v>79.823982238769531</v>
      </c>
      <c r="FW1210">
        <v>1</v>
      </c>
    </row>
    <row r="1211" spans="1:179" x14ac:dyDescent="0.2">
      <c r="A1211" t="s">
        <v>241</v>
      </c>
      <c r="B1211" t="s">
        <v>248</v>
      </c>
      <c r="C1211" t="s">
        <v>217</v>
      </c>
      <c r="D1211" t="s">
        <v>36</v>
      </c>
      <c r="E1211">
        <v>2015</v>
      </c>
      <c r="F1211" t="s">
        <v>227</v>
      </c>
      <c r="G1211" t="s">
        <v>10</v>
      </c>
      <c r="H1211">
        <v>908</v>
      </c>
      <c r="K1211">
        <v>605.56795441420434</v>
      </c>
      <c r="L1211">
        <v>598.61805453955958</v>
      </c>
      <c r="M1211">
        <v>591.40541273988185</v>
      </c>
      <c r="N1211">
        <v>588.75195087990892</v>
      </c>
      <c r="O1211">
        <v>601.16864825400046</v>
      </c>
      <c r="P1211">
        <v>628.48604137099471</v>
      </c>
      <c r="Q1211">
        <v>663.45441555288289</v>
      </c>
      <c r="R1211">
        <v>681.48014776060359</v>
      </c>
      <c r="S1211">
        <v>688.8937729397453</v>
      </c>
      <c r="T1211">
        <v>687.00311632629894</v>
      </c>
      <c r="U1211">
        <v>687.29618809192812</v>
      </c>
      <c r="V1211">
        <v>698.30655107995699</v>
      </c>
      <c r="W1211">
        <v>699.98092169208007</v>
      </c>
      <c r="X1211">
        <v>702.9411236254947</v>
      </c>
      <c r="Y1211">
        <v>705.90823662983018</v>
      </c>
      <c r="Z1211">
        <v>696.06621582714172</v>
      </c>
      <c r="AA1211">
        <v>684.14220374129684</v>
      </c>
      <c r="AB1211">
        <v>682.53768460353615</v>
      </c>
      <c r="AC1211">
        <v>661.57965559418039</v>
      </c>
      <c r="AD1211">
        <v>653.78320744543817</v>
      </c>
      <c r="AE1211">
        <v>641.00549113369948</v>
      </c>
      <c r="AF1211">
        <v>630.51421313742458</v>
      </c>
      <c r="AG1211">
        <v>621.5949266419974</v>
      </c>
      <c r="AH1211">
        <v>613.47337795903854</v>
      </c>
      <c r="AI1211">
        <v>-5.2183036804199219</v>
      </c>
      <c r="AJ1211">
        <v>-5.2229247093200684</v>
      </c>
      <c r="AK1211">
        <v>-4.4447145462036133</v>
      </c>
      <c r="AL1211">
        <v>-4.4287753105163574</v>
      </c>
      <c r="AM1211">
        <v>-6.4636569023132324</v>
      </c>
      <c r="AN1211">
        <v>-6.73779296875</v>
      </c>
      <c r="AO1211">
        <v>-6.0553398132324219</v>
      </c>
      <c r="AP1211">
        <v>-8.2804031372070312</v>
      </c>
      <c r="AQ1211">
        <v>-7.317014217376709</v>
      </c>
      <c r="AR1211">
        <v>-7.6284513473510742</v>
      </c>
      <c r="AS1211">
        <v>-6.5004467964172363</v>
      </c>
      <c r="AT1211">
        <v>-8.0077543258666992</v>
      </c>
      <c r="AU1211">
        <v>-7.5913677215576172</v>
      </c>
      <c r="AV1211">
        <v>-5.6080489158630371</v>
      </c>
      <c r="AW1211">
        <v>-5.4472031593322754</v>
      </c>
      <c r="AX1211">
        <v>20.925687789916992</v>
      </c>
      <c r="AY1211">
        <v>61.550582885742188</v>
      </c>
      <c r="AZ1211">
        <v>65.583396911621094</v>
      </c>
      <c r="BA1211">
        <v>69.540077209472656</v>
      </c>
      <c r="BB1211">
        <v>68.826217651367188</v>
      </c>
      <c r="BC1211">
        <v>59.779647827148437</v>
      </c>
      <c r="BD1211">
        <v>28.798196792602539</v>
      </c>
      <c r="BE1211">
        <v>15.019007682800293</v>
      </c>
      <c r="BF1211">
        <v>6.1575961112976074</v>
      </c>
      <c r="BG1211">
        <v>0.11449475586414337</v>
      </c>
      <c r="BH1211">
        <v>7.5775764882564545E-2</v>
      </c>
      <c r="BI1211">
        <v>0.52545034885406494</v>
      </c>
      <c r="BJ1211">
        <v>0.48987001180648804</v>
      </c>
      <c r="BK1211">
        <v>-1.6540191173553467</v>
      </c>
      <c r="BL1211">
        <v>-1.8173404932022095</v>
      </c>
      <c r="BM1211">
        <v>-1.699992299079895</v>
      </c>
      <c r="BN1211">
        <v>-3.6769862174987793</v>
      </c>
      <c r="BO1211">
        <v>-2.5775516033172607</v>
      </c>
      <c r="BP1211">
        <v>-2.4869644641876221</v>
      </c>
      <c r="BQ1211">
        <v>-1.2836507558822632</v>
      </c>
      <c r="BR1211">
        <v>-2.5090422630310059</v>
      </c>
      <c r="BS1211">
        <v>-1.5904524326324463</v>
      </c>
      <c r="BT1211">
        <v>2.1071577072143555</v>
      </c>
      <c r="BU1211">
        <v>2.2244093418121338</v>
      </c>
      <c r="BV1211">
        <v>32.858772277832031</v>
      </c>
      <c r="BW1211">
        <v>78.581520080566406</v>
      </c>
      <c r="BX1211">
        <v>83.535812377929688</v>
      </c>
      <c r="BY1211">
        <v>85.723304748535156</v>
      </c>
      <c r="BZ1211">
        <v>85.364471435546875</v>
      </c>
      <c r="CA1211">
        <v>76.354713439941406</v>
      </c>
      <c r="CB1211">
        <v>41.803031921386719</v>
      </c>
      <c r="CC1211">
        <v>27.722740173339844</v>
      </c>
      <c r="CD1211">
        <v>18.312721252441406</v>
      </c>
      <c r="CE1211">
        <v>3.8079748153686523</v>
      </c>
      <c r="CF1211">
        <v>3.7456395626068115</v>
      </c>
      <c r="CG1211">
        <v>3.9677715301513672</v>
      </c>
      <c r="CH1211">
        <v>3.8965086936950684</v>
      </c>
      <c r="CI1211">
        <v>1.6771214008331299</v>
      </c>
      <c r="CJ1211">
        <v>1.5905499458312988</v>
      </c>
      <c r="CK1211">
        <v>1.3165081739425659</v>
      </c>
      <c r="CL1211">
        <v>-0.48867371678352356</v>
      </c>
      <c r="CM1211">
        <v>0.70498573780059814</v>
      </c>
      <c r="CN1211">
        <v>1.0740137100219727</v>
      </c>
      <c r="CO1211">
        <v>2.3294861316680908</v>
      </c>
      <c r="CP1211">
        <v>1.2993490695953369</v>
      </c>
      <c r="CQ1211">
        <v>2.5657632350921631</v>
      </c>
      <c r="CR1211">
        <v>7.450685977935791</v>
      </c>
      <c r="CS1211">
        <v>7.5377445220947266</v>
      </c>
      <c r="CT1211">
        <v>41.123592376708984</v>
      </c>
      <c r="CU1211">
        <v>90.377098083496094</v>
      </c>
      <c r="CV1211">
        <v>95.969596862792969</v>
      </c>
      <c r="CW1211">
        <v>96.9317626953125</v>
      </c>
      <c r="CX1211">
        <v>96.818817138671875</v>
      </c>
      <c r="CY1211">
        <v>87.834548950195313</v>
      </c>
      <c r="CZ1211">
        <v>50.810138702392578</v>
      </c>
      <c r="DA1211">
        <v>36.521308898925781</v>
      </c>
      <c r="DB1211">
        <v>26.7313232421875</v>
      </c>
      <c r="DC1211">
        <v>7.5014548301696777</v>
      </c>
      <c r="DD1211">
        <v>7.4155035018920898</v>
      </c>
      <c r="DE1211">
        <v>7.4100923538208008</v>
      </c>
      <c r="DF1211">
        <v>7.3031473159790039</v>
      </c>
      <c r="DG1211">
        <v>5.0082616806030273</v>
      </c>
      <c r="DH1211">
        <v>4.9984402656555176</v>
      </c>
      <c r="DI1211">
        <v>4.3330087661743164</v>
      </c>
      <c r="DJ1211">
        <v>2.699638843536377</v>
      </c>
      <c r="DK1211">
        <v>3.987523078918457</v>
      </c>
      <c r="DL1211">
        <v>4.6349921226501465</v>
      </c>
      <c r="DM1211">
        <v>5.9426231384277344</v>
      </c>
      <c r="DN1211">
        <v>5.1077404022216797</v>
      </c>
      <c r="DO1211">
        <v>6.7219791412353516</v>
      </c>
      <c r="DP1211">
        <v>12.794214248657227</v>
      </c>
      <c r="DQ1211">
        <v>12.851079940795898</v>
      </c>
      <c r="DR1211">
        <v>49.388408660888672</v>
      </c>
      <c r="DS1211">
        <v>102.17267608642578</v>
      </c>
      <c r="DT1211">
        <v>108.40338134765625</v>
      </c>
      <c r="DU1211">
        <v>108.14021301269531</v>
      </c>
      <c r="DV1211">
        <v>108.27315521240234</v>
      </c>
      <c r="DW1211">
        <v>99.31439208984375</v>
      </c>
      <c r="DX1211">
        <v>59.817249298095703</v>
      </c>
      <c r="DY1211">
        <v>45.319873809814453</v>
      </c>
      <c r="DZ1211">
        <v>35.149925231933594</v>
      </c>
      <c r="EA1211">
        <v>12.834253311157227</v>
      </c>
      <c r="EB1211">
        <v>12.714203834533691</v>
      </c>
      <c r="EC1211">
        <v>12.380257606506348</v>
      </c>
      <c r="ED1211">
        <v>12.221792221069336</v>
      </c>
      <c r="EE1211">
        <v>9.8178997039794922</v>
      </c>
      <c r="EF1211">
        <v>9.9188928604125977</v>
      </c>
      <c r="EG1211">
        <v>8.6883563995361328</v>
      </c>
      <c r="EH1211">
        <v>7.3030557632446289</v>
      </c>
      <c r="EI1211">
        <v>8.7269859313964844</v>
      </c>
      <c r="EJ1211">
        <v>9.7764787673950195</v>
      </c>
      <c r="EK1211">
        <v>11.159419059753418</v>
      </c>
      <c r="EL1211">
        <v>10.606452941894531</v>
      </c>
      <c r="EM1211">
        <v>12.722894668579102</v>
      </c>
      <c r="EN1211">
        <v>20.509420394897461</v>
      </c>
      <c r="EO1211">
        <v>20.522693634033203</v>
      </c>
      <c r="EP1211">
        <v>61.321495056152344</v>
      </c>
      <c r="EQ1211">
        <v>119.20362091064453</v>
      </c>
      <c r="ER1211">
        <v>126.35579681396484</v>
      </c>
      <c r="ES1211">
        <v>124.32344055175781</v>
      </c>
      <c r="ET1211">
        <v>124.81140899658203</v>
      </c>
      <c r="EU1211">
        <v>115.88945770263672</v>
      </c>
      <c r="EV1211">
        <v>72.82208251953125</v>
      </c>
      <c r="EW1211">
        <v>58.023605346679688</v>
      </c>
      <c r="EX1211">
        <v>47.305049896240234</v>
      </c>
      <c r="EY1211">
        <v>48.931381225585938</v>
      </c>
      <c r="EZ1211">
        <v>48.3978271484375</v>
      </c>
      <c r="FA1211">
        <v>47.884418487548828</v>
      </c>
      <c r="FB1211">
        <v>47.411716461181641</v>
      </c>
      <c r="FC1211">
        <v>47.371425628662109</v>
      </c>
      <c r="FD1211">
        <v>47.348407745361328</v>
      </c>
      <c r="FE1211">
        <v>47.572734832763672</v>
      </c>
      <c r="FF1211">
        <v>47.491180419921875</v>
      </c>
      <c r="FG1211">
        <v>47.812564849853516</v>
      </c>
      <c r="FH1211">
        <v>49.316802978515625</v>
      </c>
      <c r="FI1211">
        <v>51.300117492675781</v>
      </c>
      <c r="FJ1211">
        <v>52.881111145019531</v>
      </c>
      <c r="FK1211">
        <v>54.169361114501953</v>
      </c>
      <c r="FL1211">
        <v>55.169071197509766</v>
      </c>
      <c r="FM1211">
        <v>55.781272888183594</v>
      </c>
      <c r="FN1211">
        <v>55.743064880371094</v>
      </c>
      <c r="FO1211">
        <v>55.556068420410156</v>
      </c>
      <c r="FP1211">
        <v>54.648914337158203</v>
      </c>
      <c r="FQ1211">
        <v>52.825325012207031</v>
      </c>
      <c r="FR1211">
        <v>51.416641235351563</v>
      </c>
      <c r="FS1211">
        <v>50.614673614501953</v>
      </c>
      <c r="FT1211">
        <v>50.175975799560547</v>
      </c>
      <c r="FU1211">
        <v>49.620010375976562</v>
      </c>
      <c r="FV1211">
        <v>48.820625305175781</v>
      </c>
      <c r="FW1211">
        <v>1</v>
      </c>
    </row>
    <row r="1212" spans="1:179" x14ac:dyDescent="0.2">
      <c r="A1212" t="s">
        <v>241</v>
      </c>
      <c r="B1212" t="s">
        <v>248</v>
      </c>
      <c r="C1212" t="s">
        <v>217</v>
      </c>
      <c r="D1212" t="s">
        <v>36</v>
      </c>
      <c r="E1212">
        <v>2016</v>
      </c>
      <c r="F1212" t="s">
        <v>227</v>
      </c>
      <c r="G1212" t="s">
        <v>10</v>
      </c>
      <c r="H1212">
        <v>775</v>
      </c>
      <c r="K1212">
        <v>510.70702596050603</v>
      </c>
      <c r="L1212">
        <v>504.73538216166912</v>
      </c>
      <c r="M1212">
        <v>498.51330189980365</v>
      </c>
      <c r="N1212">
        <v>495.66552378409722</v>
      </c>
      <c r="O1212">
        <v>506.92046192064294</v>
      </c>
      <c r="P1212">
        <v>529.09736556222413</v>
      </c>
      <c r="Q1212">
        <v>558.45404045306998</v>
      </c>
      <c r="R1212">
        <v>573.22312307011578</v>
      </c>
      <c r="S1212">
        <v>579.19175042927122</v>
      </c>
      <c r="T1212">
        <v>576.22635783497049</v>
      </c>
      <c r="U1212">
        <v>574.64124262340204</v>
      </c>
      <c r="V1212">
        <v>583.98774621038865</v>
      </c>
      <c r="W1212">
        <v>585.85723242157633</v>
      </c>
      <c r="X1212">
        <v>589.4618790791676</v>
      </c>
      <c r="Y1212">
        <v>590.59134916058258</v>
      </c>
      <c r="Z1212">
        <v>582.08635453907334</v>
      </c>
      <c r="AA1212">
        <v>572.38216264720268</v>
      </c>
      <c r="AB1212">
        <v>572.4957479463942</v>
      </c>
      <c r="AC1212">
        <v>555.11166545311789</v>
      </c>
      <c r="AD1212">
        <v>549.45300400941778</v>
      </c>
      <c r="AE1212">
        <v>539.19434716061767</v>
      </c>
      <c r="AF1212">
        <v>530.12043705296821</v>
      </c>
      <c r="AG1212">
        <v>524.05603139779885</v>
      </c>
      <c r="AH1212">
        <v>518.14697140044404</v>
      </c>
      <c r="AI1212">
        <v>-5.1599283218383789</v>
      </c>
      <c r="AJ1212">
        <v>-5.1738810539245605</v>
      </c>
      <c r="AK1212">
        <v>-4.2498931884765625</v>
      </c>
      <c r="AL1212">
        <v>-4.2397480010986328</v>
      </c>
      <c r="AM1212">
        <v>-6.1822910308837891</v>
      </c>
      <c r="AN1212">
        <v>-6.411900520324707</v>
      </c>
      <c r="AO1212">
        <v>-5.4437718391418457</v>
      </c>
      <c r="AP1212">
        <v>-7.9701809883117676</v>
      </c>
      <c r="AQ1212">
        <v>-7.3895859718322754</v>
      </c>
      <c r="AR1212">
        <v>-7.7836165428161621</v>
      </c>
      <c r="AS1212">
        <v>-6.685758113861084</v>
      </c>
      <c r="AT1212">
        <v>-8.018794059753418</v>
      </c>
      <c r="AU1212">
        <v>-7.4015426635742188</v>
      </c>
      <c r="AV1212">
        <v>-5.1077671051025391</v>
      </c>
      <c r="AW1212">
        <v>-4.9186520576477051</v>
      </c>
      <c r="AX1212">
        <v>20.607601165771484</v>
      </c>
      <c r="AY1212">
        <v>59.863151550292969</v>
      </c>
      <c r="AZ1212">
        <v>63.505702972412109</v>
      </c>
      <c r="BA1212">
        <v>67.516304016113281</v>
      </c>
      <c r="BB1212">
        <v>66.295707702636719</v>
      </c>
      <c r="BC1212">
        <v>56.948413848876953</v>
      </c>
      <c r="BD1212">
        <v>27.286338806152344</v>
      </c>
      <c r="BE1212">
        <v>14.448792457580566</v>
      </c>
      <c r="BF1212">
        <v>5.7174372673034668</v>
      </c>
      <c r="BG1212">
        <v>7.8000359237194061E-2</v>
      </c>
      <c r="BH1212">
        <v>2.909361757338047E-2</v>
      </c>
      <c r="BI1212">
        <v>0.63563728332519531</v>
      </c>
      <c r="BJ1212">
        <v>0.58930444717407227</v>
      </c>
      <c r="BK1212">
        <v>-1.4638350009918213</v>
      </c>
      <c r="BL1212">
        <v>-1.5940897464752197</v>
      </c>
      <c r="BM1212">
        <v>-1.1775144338607788</v>
      </c>
      <c r="BN1212">
        <v>-3.4829220771789551</v>
      </c>
      <c r="BO1212">
        <v>-2.7636582851409912</v>
      </c>
      <c r="BP1212">
        <v>-2.7301125526428223</v>
      </c>
      <c r="BQ1212">
        <v>-1.6358052492141724</v>
      </c>
      <c r="BR1212">
        <v>-2.7214620113372803</v>
      </c>
      <c r="BS1212">
        <v>-1.6477422714233398</v>
      </c>
      <c r="BT1212">
        <v>2.222710132598877</v>
      </c>
      <c r="BU1212">
        <v>2.373042106628418</v>
      </c>
      <c r="BV1212">
        <v>32.248130798339844</v>
      </c>
      <c r="BW1212">
        <v>76.577651977539063</v>
      </c>
      <c r="BX1212">
        <v>81.29791259765625</v>
      </c>
      <c r="BY1212">
        <v>83.45928955078125</v>
      </c>
      <c r="BZ1212">
        <v>82.652976989746094</v>
      </c>
      <c r="CA1212">
        <v>73.37811279296875</v>
      </c>
      <c r="CB1212">
        <v>40.182151794433594</v>
      </c>
      <c r="CC1212">
        <v>27.05333137512207</v>
      </c>
      <c r="CD1212">
        <v>17.788116455078125</v>
      </c>
      <c r="CE1212">
        <v>3.7057740688323975</v>
      </c>
      <c r="CF1212">
        <v>3.6326580047607422</v>
      </c>
      <c r="CG1212">
        <v>4.019340991973877</v>
      </c>
      <c r="CH1212">
        <v>3.9338915348052979</v>
      </c>
      <c r="CI1212">
        <v>1.8041532039642334</v>
      </c>
      <c r="CJ1212">
        <v>1.7427114248275757</v>
      </c>
      <c r="CK1212">
        <v>1.7772825956344604</v>
      </c>
      <c r="CL1212">
        <v>-0.37505993247032166</v>
      </c>
      <c r="CM1212">
        <v>0.44024524092674255</v>
      </c>
      <c r="CN1212">
        <v>0.76992887258529663</v>
      </c>
      <c r="CO1212">
        <v>1.8617767095565796</v>
      </c>
      <c r="CP1212">
        <v>0.94745397567749023</v>
      </c>
      <c r="CQ1212">
        <v>2.3373222351074219</v>
      </c>
      <c r="CR1212">
        <v>7.299776554107666</v>
      </c>
      <c r="CS1212">
        <v>7.4232473373413086</v>
      </c>
      <c r="CT1212">
        <v>40.310329437255859</v>
      </c>
      <c r="CU1212">
        <v>88.154060363769531</v>
      </c>
      <c r="CV1212">
        <v>93.620742797851563</v>
      </c>
      <c r="CW1212">
        <v>94.501358032226563</v>
      </c>
      <c r="CX1212">
        <v>93.981971740722656</v>
      </c>
      <c r="CY1212">
        <v>84.757278442382813</v>
      </c>
      <c r="CZ1212">
        <v>49.113754272460937</v>
      </c>
      <c r="DA1212">
        <v>35.783195495605469</v>
      </c>
      <c r="DB1212">
        <v>26.148233413696289</v>
      </c>
      <c r="DC1212">
        <v>7.3335475921630859</v>
      </c>
      <c r="DD1212">
        <v>7.2362222671508789</v>
      </c>
      <c r="DE1212">
        <v>7.4030442237854004</v>
      </c>
      <c r="DF1212">
        <v>7.2784786224365234</v>
      </c>
      <c r="DG1212">
        <v>5.072141170501709</v>
      </c>
      <c r="DH1212">
        <v>5.0795125961303711</v>
      </c>
      <c r="DI1212">
        <v>4.7320795059204102</v>
      </c>
      <c r="DJ1212">
        <v>2.732802152633667</v>
      </c>
      <c r="DK1212">
        <v>3.644148588180542</v>
      </c>
      <c r="DL1212">
        <v>4.2699704170227051</v>
      </c>
      <c r="DM1212">
        <v>5.3593587875366211</v>
      </c>
      <c r="DN1212">
        <v>4.6163697242736816</v>
      </c>
      <c r="DO1212">
        <v>6.3223867416381836</v>
      </c>
      <c r="DP1212">
        <v>12.376842498779297</v>
      </c>
      <c r="DQ1212">
        <v>12.473452568054199</v>
      </c>
      <c r="DR1212">
        <v>48.372524261474609</v>
      </c>
      <c r="DS1212">
        <v>99.730476379394531</v>
      </c>
      <c r="DT1212">
        <v>105.94356536865234</v>
      </c>
      <c r="DU1212">
        <v>105.54341888427734</v>
      </c>
      <c r="DV1212">
        <v>105.31095886230469</v>
      </c>
      <c r="DW1212">
        <v>96.136436462402344</v>
      </c>
      <c r="DX1212">
        <v>58.045356750488281</v>
      </c>
      <c r="DY1212">
        <v>44.5130615234375</v>
      </c>
      <c r="DZ1212">
        <v>34.508350372314453</v>
      </c>
      <c r="EA1212">
        <v>12.571476936340332</v>
      </c>
      <c r="EB1212">
        <v>12.439197540283203</v>
      </c>
      <c r="EC1212">
        <v>12.288575172424316</v>
      </c>
      <c r="ED1212">
        <v>12.107531547546387</v>
      </c>
      <c r="EE1212">
        <v>9.7905969619750977</v>
      </c>
      <c r="EF1212">
        <v>9.8973236083984375</v>
      </c>
      <c r="EG1212">
        <v>8.9983367919921875</v>
      </c>
      <c r="EH1212">
        <v>7.2200613021850586</v>
      </c>
      <c r="EI1212">
        <v>8.2700767517089844</v>
      </c>
      <c r="EJ1212">
        <v>9.3234739303588867</v>
      </c>
      <c r="EK1212">
        <v>10.409311294555664</v>
      </c>
      <c r="EL1212">
        <v>9.9137020111083984</v>
      </c>
      <c r="EM1212">
        <v>12.076187133789063</v>
      </c>
      <c r="EN1212">
        <v>19.707319259643555</v>
      </c>
      <c r="EO1212">
        <v>19.765146255493164</v>
      </c>
      <c r="EP1212">
        <v>60.013053894042969</v>
      </c>
      <c r="EQ1212">
        <v>116.44496917724609</v>
      </c>
      <c r="ER1212">
        <v>123.73577880859375</v>
      </c>
      <c r="ES1212">
        <v>121.48640441894531</v>
      </c>
      <c r="ET1212">
        <v>121.66822814941406</v>
      </c>
      <c r="EU1212">
        <v>112.56613922119141</v>
      </c>
      <c r="EV1212">
        <v>70.941169738769531</v>
      </c>
      <c r="EW1212">
        <v>57.117599487304688</v>
      </c>
      <c r="EX1212">
        <v>46.579029083251953</v>
      </c>
      <c r="EY1212">
        <v>48.743221282958984</v>
      </c>
      <c r="EZ1212">
        <v>48.175926208496094</v>
      </c>
      <c r="FA1212">
        <v>47.611698150634766</v>
      </c>
      <c r="FB1212">
        <v>47.132362365722656</v>
      </c>
      <c r="FC1212">
        <v>47.110591888427734</v>
      </c>
      <c r="FD1212">
        <v>47.092090606689453</v>
      </c>
      <c r="FE1212">
        <v>47.311592102050781</v>
      </c>
      <c r="FF1212">
        <v>47.239192962646484</v>
      </c>
      <c r="FG1212">
        <v>47.566520690917969</v>
      </c>
      <c r="FH1212">
        <v>49.064384460449219</v>
      </c>
      <c r="FI1212">
        <v>51.043357849121094</v>
      </c>
      <c r="FJ1212">
        <v>52.591300964355469</v>
      </c>
      <c r="FK1212">
        <v>53.874858856201172</v>
      </c>
      <c r="FL1212">
        <v>54.867938995361328</v>
      </c>
      <c r="FM1212">
        <v>55.509231567382813</v>
      </c>
      <c r="FN1212">
        <v>55.485660552978516</v>
      </c>
      <c r="FO1212">
        <v>55.309123992919922</v>
      </c>
      <c r="FP1212">
        <v>54.395492553710937</v>
      </c>
      <c r="FQ1212">
        <v>52.517314910888672</v>
      </c>
      <c r="FR1212">
        <v>51.071380615234375</v>
      </c>
      <c r="FS1212">
        <v>50.247150421142578</v>
      </c>
      <c r="FT1212">
        <v>49.794456481933594</v>
      </c>
      <c r="FU1212">
        <v>49.276836395263672</v>
      </c>
      <c r="FV1212">
        <v>48.488597869873047</v>
      </c>
      <c r="FW1212">
        <v>1</v>
      </c>
    </row>
    <row r="1213" spans="1:179" x14ac:dyDescent="0.2">
      <c r="A1213" t="s">
        <v>241</v>
      </c>
      <c r="B1213" t="s">
        <v>248</v>
      </c>
      <c r="C1213" t="s">
        <v>217</v>
      </c>
      <c r="D1213" t="s">
        <v>36</v>
      </c>
      <c r="E1213" t="s">
        <v>250</v>
      </c>
      <c r="F1213" t="s">
        <v>227</v>
      </c>
      <c r="G1213" t="s">
        <v>10</v>
      </c>
      <c r="H1213">
        <v>728</v>
      </c>
      <c r="K1213">
        <v>479.73510921822157</v>
      </c>
      <c r="L1213">
        <v>474.12561678010758</v>
      </c>
      <c r="M1213">
        <v>468.2808756623121</v>
      </c>
      <c r="N1213">
        <v>465.60580158883027</v>
      </c>
      <c r="O1213">
        <v>476.17818215783836</v>
      </c>
      <c r="P1213">
        <v>497.01016367520077</v>
      </c>
      <c r="Q1213">
        <v>524.5864979885705</v>
      </c>
      <c r="R1213">
        <v>538.45990709002876</v>
      </c>
      <c r="S1213">
        <v>544.06656596318203</v>
      </c>
      <c r="T1213">
        <v>541.28101016229834</v>
      </c>
      <c r="U1213">
        <v>539.79202459235614</v>
      </c>
      <c r="V1213">
        <v>548.57170797828769</v>
      </c>
      <c r="W1213">
        <v>550.32781901288729</v>
      </c>
      <c r="X1213">
        <v>553.71386121710793</v>
      </c>
      <c r="Y1213">
        <v>554.7748344553288</v>
      </c>
      <c r="Z1213">
        <v>546.78562660232751</v>
      </c>
      <c r="AA1213">
        <v>537.6699470807888</v>
      </c>
      <c r="AB1213">
        <v>537.7766438489781</v>
      </c>
      <c r="AC1213">
        <v>521.44682183416717</v>
      </c>
      <c r="AD1213">
        <v>516.13133076588031</v>
      </c>
      <c r="AE1213">
        <v>506.49481184338288</v>
      </c>
      <c r="AF1213">
        <v>497.97119057536139</v>
      </c>
      <c r="AG1213">
        <v>492.27456182955433</v>
      </c>
      <c r="AH1213">
        <v>486.72385777710463</v>
      </c>
      <c r="AI1213">
        <v>-5.1116304397583008</v>
      </c>
      <c r="AJ1213">
        <v>-5.1229710578918457</v>
      </c>
      <c r="AK1213">
        <v>-4.238980770111084</v>
      </c>
      <c r="AL1213">
        <v>-4.226597785949707</v>
      </c>
      <c r="AM1213">
        <v>-6.0457472801208496</v>
      </c>
      <c r="AN1213">
        <v>-6.2664518356323242</v>
      </c>
      <c r="AO1213">
        <v>-5.3291702270507813</v>
      </c>
      <c r="AP1213">
        <v>-7.7135300636291504</v>
      </c>
      <c r="AQ1213">
        <v>-7.1751508712768555</v>
      </c>
      <c r="AR1213">
        <v>-7.5668869018554687</v>
      </c>
      <c r="AS1213">
        <v>-6.5354290008544922</v>
      </c>
      <c r="AT1213">
        <v>-7.8001208305358887</v>
      </c>
      <c r="AU1213">
        <v>-7.2433633804321289</v>
      </c>
      <c r="AV1213">
        <v>-5.1683502197265625</v>
      </c>
      <c r="AW1213">
        <v>-4.9887442588806152</v>
      </c>
      <c r="AX1213">
        <v>18.769754409790039</v>
      </c>
      <c r="AY1213">
        <v>55.3883056640625</v>
      </c>
      <c r="AZ1213">
        <v>58.755504608154297</v>
      </c>
      <c r="BA1213">
        <v>62.616310119628906</v>
      </c>
      <c r="BB1213">
        <v>61.448806762695313</v>
      </c>
      <c r="BC1213">
        <v>52.664718627929688</v>
      </c>
      <c r="BD1213">
        <v>24.980039596557617</v>
      </c>
      <c r="BE1213">
        <v>12.935745239257813</v>
      </c>
      <c r="BF1213">
        <v>4.7608771324157715</v>
      </c>
      <c r="BG1213">
        <v>-3.5013008862733841E-2</v>
      </c>
      <c r="BH1213">
        <v>-8.0231286585330963E-2</v>
      </c>
      <c r="BI1213">
        <v>0.49609094858169556</v>
      </c>
      <c r="BJ1213">
        <v>0.45373547077178955</v>
      </c>
      <c r="BK1213">
        <v>-1.4726046323776245</v>
      </c>
      <c r="BL1213">
        <v>-1.5970140695571899</v>
      </c>
      <c r="BM1213">
        <v>-1.1942998170852661</v>
      </c>
      <c r="BN1213">
        <v>-3.3644640445709229</v>
      </c>
      <c r="BO1213">
        <v>-2.6916868686676025</v>
      </c>
      <c r="BP1213">
        <v>-2.6690149307250977</v>
      </c>
      <c r="BQ1213">
        <v>-1.6409986019134521</v>
      </c>
      <c r="BR1213">
        <v>-2.6659295558929443</v>
      </c>
      <c r="BS1213">
        <v>-1.666762113571167</v>
      </c>
      <c r="BT1213">
        <v>1.9363714456558228</v>
      </c>
      <c r="BU1213">
        <v>2.0783884525299072</v>
      </c>
      <c r="BV1213">
        <v>30.051794052124023</v>
      </c>
      <c r="BW1213">
        <v>71.588050842285156</v>
      </c>
      <c r="BX1213">
        <v>75.999771118164062</v>
      </c>
      <c r="BY1213">
        <v>78.06829833984375</v>
      </c>
      <c r="BZ1213">
        <v>77.302322387695313</v>
      </c>
      <c r="CA1213">
        <v>68.58843994140625</v>
      </c>
      <c r="CB1213">
        <v>37.478706359863281</v>
      </c>
      <c r="CC1213">
        <v>25.152105331420898</v>
      </c>
      <c r="CD1213">
        <v>16.459817886352539</v>
      </c>
      <c r="CE1213">
        <v>3.4810366630554199</v>
      </c>
      <c r="CF1213">
        <v>3.4123547077178955</v>
      </c>
      <c r="CG1213">
        <v>3.7755870819091797</v>
      </c>
      <c r="CH1213">
        <v>3.6953198909759521</v>
      </c>
      <c r="CI1213">
        <v>1.6947399377822876</v>
      </c>
      <c r="CJ1213">
        <v>1.6370242834091187</v>
      </c>
      <c r="CK1213">
        <v>1.6694989204406738</v>
      </c>
      <c r="CL1213">
        <v>-0.35231438279151917</v>
      </c>
      <c r="CM1213">
        <v>0.41354653239250183</v>
      </c>
      <c r="CN1213">
        <v>0.72323644161224365</v>
      </c>
      <c r="CO1213">
        <v>1.7488689422607422</v>
      </c>
      <c r="CP1213">
        <v>0.88999557495117188</v>
      </c>
      <c r="CQ1213">
        <v>2.1955749988555908</v>
      </c>
      <c r="CR1213">
        <v>6.8570804595947266</v>
      </c>
      <c r="CS1213">
        <v>6.9730629920959473</v>
      </c>
      <c r="CT1213">
        <v>37.865699768066406</v>
      </c>
      <c r="CU1213">
        <v>82.807945251464844</v>
      </c>
      <c r="CV1213">
        <v>87.943092346191406</v>
      </c>
      <c r="CW1213">
        <v>88.770301818847656</v>
      </c>
      <c r="CX1213">
        <v>88.282417297363281</v>
      </c>
      <c r="CY1213">
        <v>79.617156982421875</v>
      </c>
      <c r="CZ1213">
        <v>46.135242462158203</v>
      </c>
      <c r="DA1213">
        <v>33.613117218017578</v>
      </c>
      <c r="DB1213">
        <v>24.562469482421875</v>
      </c>
      <c r="DC1213">
        <v>6.9970860481262207</v>
      </c>
      <c r="DD1213">
        <v>6.9049410820007324</v>
      </c>
      <c r="DE1213">
        <v>7.0550832748413086</v>
      </c>
      <c r="DF1213">
        <v>6.9369044303894043</v>
      </c>
      <c r="DG1213">
        <v>4.8620843887329102</v>
      </c>
      <c r="DH1213">
        <v>4.8710627555847168</v>
      </c>
      <c r="DI1213">
        <v>4.5332975387573242</v>
      </c>
      <c r="DJ1213">
        <v>2.6598353385925293</v>
      </c>
      <c r="DK1213">
        <v>3.518779993057251</v>
      </c>
      <c r="DL1213">
        <v>4.1154875755310059</v>
      </c>
      <c r="DM1213">
        <v>5.1387367248535156</v>
      </c>
      <c r="DN1213">
        <v>4.4459209442138672</v>
      </c>
      <c r="DO1213">
        <v>6.0579123497009277</v>
      </c>
      <c r="DP1213">
        <v>11.777789115905762</v>
      </c>
      <c r="DQ1213">
        <v>11.867737770080566</v>
      </c>
      <c r="DR1213">
        <v>45.679607391357422</v>
      </c>
      <c r="DS1213">
        <v>94.027839660644531</v>
      </c>
      <c r="DT1213">
        <v>99.886421203613281</v>
      </c>
      <c r="DU1213">
        <v>99.472305297851563</v>
      </c>
      <c r="DV1213">
        <v>99.26251220703125</v>
      </c>
      <c r="DW1213">
        <v>90.6458740234375</v>
      </c>
      <c r="DX1213">
        <v>54.791778564453125</v>
      </c>
      <c r="DY1213">
        <v>42.074131011962891</v>
      </c>
      <c r="DZ1213">
        <v>32.665119171142578</v>
      </c>
      <c r="EA1213">
        <v>12.073703765869141</v>
      </c>
      <c r="EB1213">
        <v>11.947680473327637</v>
      </c>
      <c r="EC1213">
        <v>11.790154457092285</v>
      </c>
      <c r="ED1213">
        <v>11.61723804473877</v>
      </c>
      <c r="EE1213">
        <v>9.4352273941040039</v>
      </c>
      <c r="EF1213">
        <v>9.5405006408691406</v>
      </c>
      <c r="EG1213">
        <v>8.6681680679321289</v>
      </c>
      <c r="EH1213">
        <v>7.0089011192321777</v>
      </c>
      <c r="EI1213">
        <v>8.0022439956665039</v>
      </c>
      <c r="EJ1213">
        <v>9.0133600234985352</v>
      </c>
      <c r="EK1213">
        <v>10.033166885375977</v>
      </c>
      <c r="EL1213">
        <v>9.5801115036010742</v>
      </c>
      <c r="EM1213">
        <v>11.634513854980469</v>
      </c>
      <c r="EN1213">
        <v>18.882511138916016</v>
      </c>
      <c r="EO1213">
        <v>18.934869766235352</v>
      </c>
      <c r="EP1213">
        <v>56.961647033691406</v>
      </c>
      <c r="EQ1213">
        <v>110.22758483886719</v>
      </c>
      <c r="ER1213">
        <v>117.13068389892578</v>
      </c>
      <c r="ES1213">
        <v>114.92430114746094</v>
      </c>
      <c r="ET1213">
        <v>115.11602783203125</v>
      </c>
      <c r="EU1213">
        <v>106.56959533691406</v>
      </c>
      <c r="EV1213">
        <v>67.290443420410156</v>
      </c>
      <c r="EW1213">
        <v>54.290489196777344</v>
      </c>
      <c r="EX1213">
        <v>44.364063262939453</v>
      </c>
      <c r="EY1213">
        <v>48.743217468261719</v>
      </c>
      <c r="EZ1213">
        <v>48.175926208496094</v>
      </c>
      <c r="FA1213">
        <v>47.611698150634766</v>
      </c>
      <c r="FB1213">
        <v>47.132362365722656</v>
      </c>
      <c r="FC1213">
        <v>47.110591888427734</v>
      </c>
      <c r="FD1213">
        <v>47.092090606689453</v>
      </c>
      <c r="FE1213">
        <v>47.311592102050781</v>
      </c>
      <c r="FF1213">
        <v>47.239192962646484</v>
      </c>
      <c r="FG1213">
        <v>47.566520690917969</v>
      </c>
      <c r="FH1213">
        <v>49.064384460449219</v>
      </c>
      <c r="FI1213">
        <v>51.043357849121094</v>
      </c>
      <c r="FJ1213">
        <v>52.591300964355469</v>
      </c>
      <c r="FK1213">
        <v>53.874858856201172</v>
      </c>
      <c r="FL1213">
        <v>54.867935180664063</v>
      </c>
      <c r="FM1213">
        <v>55.509231567382813</v>
      </c>
      <c r="FN1213">
        <v>55.485664367675781</v>
      </c>
      <c r="FO1213">
        <v>55.309123992919922</v>
      </c>
      <c r="FP1213">
        <v>54.395492553710937</v>
      </c>
      <c r="FQ1213">
        <v>52.517311096191406</v>
      </c>
      <c r="FR1213">
        <v>51.071380615234375</v>
      </c>
      <c r="FS1213">
        <v>50.247150421142578</v>
      </c>
      <c r="FT1213">
        <v>49.794456481933594</v>
      </c>
      <c r="FU1213">
        <v>49.276836395263672</v>
      </c>
      <c r="FV1213">
        <v>48.488597869873047</v>
      </c>
      <c r="FW1213">
        <v>1</v>
      </c>
    </row>
    <row r="1214" spans="1:179" x14ac:dyDescent="0.2">
      <c r="A1214" t="s">
        <v>241</v>
      </c>
      <c r="B1214" t="s">
        <v>248</v>
      </c>
      <c r="C1214" t="s">
        <v>217</v>
      </c>
      <c r="D1214" t="s">
        <v>37</v>
      </c>
      <c r="E1214">
        <v>2015</v>
      </c>
      <c r="F1214" t="s">
        <v>227</v>
      </c>
      <c r="G1214" t="s">
        <v>10</v>
      </c>
      <c r="H1214">
        <v>906</v>
      </c>
      <c r="K1214">
        <v>595.52600193287208</v>
      </c>
      <c r="L1214">
        <v>588.97279177407495</v>
      </c>
      <c r="M1214">
        <v>582.71634125952039</v>
      </c>
      <c r="N1214">
        <v>578.64748854956611</v>
      </c>
      <c r="O1214">
        <v>591.18806361511031</v>
      </c>
      <c r="P1214">
        <v>616.63925451115711</v>
      </c>
      <c r="Q1214">
        <v>651.22801005883832</v>
      </c>
      <c r="R1214">
        <v>669.18280830884282</v>
      </c>
      <c r="S1214">
        <v>679.99400986320961</v>
      </c>
      <c r="T1214">
        <v>682.17884997440888</v>
      </c>
      <c r="U1214">
        <v>689.12277961690722</v>
      </c>
      <c r="V1214">
        <v>695.72297827030604</v>
      </c>
      <c r="W1214">
        <v>691.99768200757831</v>
      </c>
      <c r="X1214">
        <v>697.43489852371249</v>
      </c>
      <c r="Y1214">
        <v>700.20178642698238</v>
      </c>
      <c r="Z1214">
        <v>689.66985686794339</v>
      </c>
      <c r="AA1214">
        <v>677.71589063610509</v>
      </c>
      <c r="AB1214">
        <v>677.34135636709652</v>
      </c>
      <c r="AC1214">
        <v>655.96531141766206</v>
      </c>
      <c r="AD1214">
        <v>645.05458087804732</v>
      </c>
      <c r="AE1214">
        <v>630.57281395807399</v>
      </c>
      <c r="AF1214">
        <v>619.01837087294871</v>
      </c>
      <c r="AG1214">
        <v>608.39471157907656</v>
      </c>
      <c r="AH1214">
        <v>600.45948637723586</v>
      </c>
      <c r="AI1214">
        <v>-5.2546238899230957</v>
      </c>
      <c r="AJ1214">
        <v>-5.170961856842041</v>
      </c>
      <c r="AK1214">
        <v>-3.8586485385894775</v>
      </c>
      <c r="AL1214">
        <v>-3.8669891357421875</v>
      </c>
      <c r="AM1214">
        <v>-5.4916911125183105</v>
      </c>
      <c r="AN1214">
        <v>-5.8183145523071289</v>
      </c>
      <c r="AO1214">
        <v>-5.6278591156005859</v>
      </c>
      <c r="AP1214">
        <v>-8.1362485885620117</v>
      </c>
      <c r="AQ1214">
        <v>-7.5884828567504883</v>
      </c>
      <c r="AR1214">
        <v>-8.0130376815795898</v>
      </c>
      <c r="AS1214">
        <v>-6.1792383193969727</v>
      </c>
      <c r="AT1214">
        <v>-7.2801194190979004</v>
      </c>
      <c r="AU1214">
        <v>-7.0112714767456055</v>
      </c>
      <c r="AV1214">
        <v>-5.2728075981140137</v>
      </c>
      <c r="AW1214">
        <v>-5.1734442710876465</v>
      </c>
      <c r="AX1214">
        <v>19.609420776367188</v>
      </c>
      <c r="AY1214">
        <v>57.616081237792969</v>
      </c>
      <c r="AZ1214">
        <v>61.994129180908203</v>
      </c>
      <c r="BA1214">
        <v>66.102500915527344</v>
      </c>
      <c r="BB1214">
        <v>64.264305114746094</v>
      </c>
      <c r="BC1214">
        <v>54.801605224609375</v>
      </c>
      <c r="BD1214">
        <v>24.891328811645508</v>
      </c>
      <c r="BE1214">
        <v>13.210396766662598</v>
      </c>
      <c r="BF1214">
        <v>4.629389762878418</v>
      </c>
      <c r="BG1214">
        <v>-0.13480114936828613</v>
      </c>
      <c r="BH1214">
        <v>-0.12424271553754807</v>
      </c>
      <c r="BI1214">
        <v>0.8516811728477478</v>
      </c>
      <c r="BJ1214">
        <v>0.82337188720703125</v>
      </c>
      <c r="BK1214">
        <v>-0.90101456642150879</v>
      </c>
      <c r="BL1214">
        <v>-1.1499606370925903</v>
      </c>
      <c r="BM1214">
        <v>-1.2656010389328003</v>
      </c>
      <c r="BN1214">
        <v>-3.5911378860473633</v>
      </c>
      <c r="BO1214">
        <v>-2.8722975254058838</v>
      </c>
      <c r="BP1214">
        <v>-2.853309154510498</v>
      </c>
      <c r="BQ1214">
        <v>-1.3587667942047119</v>
      </c>
      <c r="BR1214">
        <v>-2.239729642868042</v>
      </c>
      <c r="BS1214">
        <v>-1.6686962842941284</v>
      </c>
      <c r="BT1214">
        <v>1.3664520978927612</v>
      </c>
      <c r="BU1214">
        <v>1.5124378204345703</v>
      </c>
      <c r="BV1214">
        <v>30.635965347290039</v>
      </c>
      <c r="BW1214">
        <v>74.330314636230469</v>
      </c>
      <c r="BX1214">
        <v>79.600944519042969</v>
      </c>
      <c r="BY1214">
        <v>82.056144714355469</v>
      </c>
      <c r="BZ1214">
        <v>80.351005554199219</v>
      </c>
      <c r="CA1214">
        <v>71.346565246582031</v>
      </c>
      <c r="CB1214">
        <v>38.090385437011719</v>
      </c>
      <c r="CC1214">
        <v>25.81501579284668</v>
      </c>
      <c r="CD1214">
        <v>16.575614929199219</v>
      </c>
      <c r="CE1214">
        <v>3.4111723899841309</v>
      </c>
      <c r="CF1214">
        <v>3.3710997104644775</v>
      </c>
      <c r="CG1214">
        <v>4.1140413284301758</v>
      </c>
      <c r="CH1214">
        <v>4.071901798248291</v>
      </c>
      <c r="CI1214">
        <v>2.2784740924835205</v>
      </c>
      <c r="CJ1214">
        <v>2.083327054977417</v>
      </c>
      <c r="CK1214">
        <v>1.7556856870651245</v>
      </c>
      <c r="CL1214">
        <v>-0.44320768117904663</v>
      </c>
      <c r="CM1214">
        <v>0.39411795139312744</v>
      </c>
      <c r="CN1214">
        <v>0.72030287981033325</v>
      </c>
      <c r="CO1214">
        <v>1.9798771142959595</v>
      </c>
      <c r="CP1214">
        <v>1.251228928565979</v>
      </c>
      <c r="CQ1214">
        <v>2.0315549373626709</v>
      </c>
      <c r="CR1214">
        <v>5.9647831916809082</v>
      </c>
      <c r="CS1214">
        <v>6.143059253692627</v>
      </c>
      <c r="CT1214">
        <v>38.272918701171875</v>
      </c>
      <c r="CU1214">
        <v>85.906539916992188</v>
      </c>
      <c r="CV1214">
        <v>91.795372009277344</v>
      </c>
      <c r="CW1214">
        <v>93.105598449707031</v>
      </c>
      <c r="CX1214">
        <v>91.492599487304688</v>
      </c>
      <c r="CY1214">
        <v>82.805549621582031</v>
      </c>
      <c r="CZ1214">
        <v>47.232009887695312</v>
      </c>
      <c r="DA1214">
        <v>34.544937133789063</v>
      </c>
      <c r="DB1214">
        <v>24.849533081054688</v>
      </c>
      <c r="DC1214">
        <v>6.957146167755127</v>
      </c>
      <c r="DD1214">
        <v>6.8664422035217285</v>
      </c>
      <c r="DE1214">
        <v>7.3764009475708008</v>
      </c>
      <c r="DF1214">
        <v>7.3204312324523926</v>
      </c>
      <c r="DG1214">
        <v>5.4579629898071289</v>
      </c>
      <c r="DH1214">
        <v>5.3166146278381348</v>
      </c>
      <c r="DI1214">
        <v>4.7769722938537598</v>
      </c>
      <c r="DJ1214">
        <v>2.7047224044799805</v>
      </c>
      <c r="DK1214">
        <v>3.6605334281921387</v>
      </c>
      <c r="DL1214">
        <v>4.293914794921875</v>
      </c>
      <c r="DM1214">
        <v>5.3185210227966309</v>
      </c>
      <c r="DN1214">
        <v>4.7421875</v>
      </c>
      <c r="DO1214">
        <v>5.7318058013916016</v>
      </c>
      <c r="DP1214">
        <v>10.563114166259766</v>
      </c>
      <c r="DQ1214">
        <v>10.773680686950684</v>
      </c>
      <c r="DR1214">
        <v>45.909866333007813</v>
      </c>
      <c r="DS1214">
        <v>97.482772827148438</v>
      </c>
      <c r="DT1214">
        <v>103.98979949951172</v>
      </c>
      <c r="DU1214">
        <v>104.15504455566406</v>
      </c>
      <c r="DV1214">
        <v>102.63419342041016</v>
      </c>
      <c r="DW1214">
        <v>94.264533996582031</v>
      </c>
      <c r="DX1214">
        <v>56.373634338378906</v>
      </c>
      <c r="DY1214">
        <v>43.274856567382813</v>
      </c>
      <c r="DZ1214">
        <v>33.123451232910156</v>
      </c>
      <c r="EA1214">
        <v>12.076968193054199</v>
      </c>
      <c r="EB1214">
        <v>11.913161277770996</v>
      </c>
      <c r="EC1214">
        <v>12.08673095703125</v>
      </c>
      <c r="ED1214">
        <v>12.01079273223877</v>
      </c>
      <c r="EE1214">
        <v>10.048639297485352</v>
      </c>
      <c r="EF1214">
        <v>9.9849691390991211</v>
      </c>
      <c r="EG1214">
        <v>9.1392307281494141</v>
      </c>
      <c r="EH1214">
        <v>7.2498335838317871</v>
      </c>
      <c r="EI1214">
        <v>8.3767185211181641</v>
      </c>
      <c r="EJ1214">
        <v>9.4536428451538086</v>
      </c>
      <c r="EK1214">
        <v>10.138992309570312</v>
      </c>
      <c r="EL1214">
        <v>9.7825775146484375</v>
      </c>
      <c r="EM1214">
        <v>11.074380874633789</v>
      </c>
      <c r="EN1214">
        <v>17.202373504638672</v>
      </c>
      <c r="EO1214">
        <v>17.459562301635742</v>
      </c>
      <c r="EP1214">
        <v>56.936412811279297</v>
      </c>
      <c r="EQ1214">
        <v>114.19700622558594</v>
      </c>
      <c r="ER1214">
        <v>121.59661102294922</v>
      </c>
      <c r="ES1214">
        <v>120.10868835449219</v>
      </c>
      <c r="ET1214">
        <v>118.72089385986328</v>
      </c>
      <c r="EU1214">
        <v>110.80949401855469</v>
      </c>
      <c r="EV1214">
        <v>69.57269287109375</v>
      </c>
      <c r="EW1214">
        <v>55.879474639892578</v>
      </c>
      <c r="EX1214">
        <v>45.069675445556641</v>
      </c>
      <c r="EY1214">
        <v>50.627849578857422</v>
      </c>
      <c r="EZ1214">
        <v>50.208282470703125</v>
      </c>
      <c r="FA1214">
        <v>49.836532592773438</v>
      </c>
      <c r="FB1214">
        <v>49.408836364746094</v>
      </c>
      <c r="FC1214">
        <v>49.079883575439453</v>
      </c>
      <c r="FD1214">
        <v>48.948253631591797</v>
      </c>
      <c r="FE1214">
        <v>48.542995452880859</v>
      </c>
      <c r="FF1214">
        <v>48.799083709716797</v>
      </c>
      <c r="FG1214">
        <v>50.06207275390625</v>
      </c>
      <c r="FH1214">
        <v>53.316375732421875</v>
      </c>
      <c r="FI1214">
        <v>57.054965972900391</v>
      </c>
      <c r="FJ1214">
        <v>60.033855438232422</v>
      </c>
      <c r="FK1214">
        <v>61.593585968017578</v>
      </c>
      <c r="FL1214">
        <v>62.173744201660156</v>
      </c>
      <c r="FM1214">
        <v>62.537628173828125</v>
      </c>
      <c r="FN1214">
        <v>62.429531097412109</v>
      </c>
      <c r="FO1214">
        <v>62.188846588134766</v>
      </c>
      <c r="FP1214">
        <v>61.354953765869141</v>
      </c>
      <c r="FQ1214">
        <v>59.361721038818359</v>
      </c>
      <c r="FR1214">
        <v>57.249797821044922</v>
      </c>
      <c r="FS1214">
        <v>55.928745269775391</v>
      </c>
      <c r="FT1214">
        <v>54.914024353027344</v>
      </c>
      <c r="FU1214">
        <v>53.978755950927734</v>
      </c>
      <c r="FV1214">
        <v>52.77978515625</v>
      </c>
      <c r="FW1214">
        <v>1</v>
      </c>
    </row>
    <row r="1215" spans="1:179" x14ac:dyDescent="0.2">
      <c r="A1215" t="s">
        <v>241</v>
      </c>
      <c r="B1215" t="s">
        <v>248</v>
      </c>
      <c r="C1215" t="s">
        <v>217</v>
      </c>
      <c r="D1215" t="s">
        <v>37</v>
      </c>
      <c r="E1215">
        <v>2016</v>
      </c>
      <c r="F1215" t="s">
        <v>227</v>
      </c>
      <c r="G1215" t="s">
        <v>10</v>
      </c>
      <c r="H1215">
        <v>773</v>
      </c>
      <c r="K1215">
        <v>498.72912340297881</v>
      </c>
      <c r="L1215">
        <v>493.03689013673051</v>
      </c>
      <c r="M1215">
        <v>487.63465498072605</v>
      </c>
      <c r="N1215">
        <v>483.52015351439366</v>
      </c>
      <c r="O1215">
        <v>494.99386934704637</v>
      </c>
      <c r="P1215">
        <v>515.7014376475247</v>
      </c>
      <c r="Q1215">
        <v>544.79642337902828</v>
      </c>
      <c r="R1215">
        <v>560.16564812891852</v>
      </c>
      <c r="S1215">
        <v>569.77037214887855</v>
      </c>
      <c r="T1215">
        <v>569.46164049157051</v>
      </c>
      <c r="U1215">
        <v>574.04219752106746</v>
      </c>
      <c r="V1215">
        <v>578.27007143387414</v>
      </c>
      <c r="W1215">
        <v>574.30534954490872</v>
      </c>
      <c r="X1215">
        <v>579.34494153347396</v>
      </c>
      <c r="Y1215">
        <v>580.47398878951731</v>
      </c>
      <c r="Z1215">
        <v>571.02534351061831</v>
      </c>
      <c r="AA1215">
        <v>561.22556853337687</v>
      </c>
      <c r="AB1215">
        <v>562.79973619457928</v>
      </c>
      <c r="AC1215">
        <v>546.28550753661204</v>
      </c>
      <c r="AD1215">
        <v>537.853795313295</v>
      </c>
      <c r="AE1215">
        <v>526.05699129771278</v>
      </c>
      <c r="AF1215">
        <v>515.61737812930028</v>
      </c>
      <c r="AG1215">
        <v>508.18541231565825</v>
      </c>
      <c r="AH1215">
        <v>502.41076335662018</v>
      </c>
      <c r="AI1215">
        <v>-5.2604317665100098</v>
      </c>
      <c r="AJ1215">
        <v>-5.1875920295715332</v>
      </c>
      <c r="AK1215">
        <v>-3.7685635089874268</v>
      </c>
      <c r="AL1215">
        <v>-3.7796030044555664</v>
      </c>
      <c r="AM1215">
        <v>-5.367743968963623</v>
      </c>
      <c r="AN1215">
        <v>-5.6530952453613281</v>
      </c>
      <c r="AO1215">
        <v>-5.1336603164672852</v>
      </c>
      <c r="AP1215">
        <v>-7.951202392578125</v>
      </c>
      <c r="AQ1215">
        <v>-7.7498846054077148</v>
      </c>
      <c r="AR1215">
        <v>-8.188319206237793</v>
      </c>
      <c r="AS1215">
        <v>-6.3491063117980957</v>
      </c>
      <c r="AT1215">
        <v>-7.3010191917419434</v>
      </c>
      <c r="AU1215">
        <v>-6.7531328201293945</v>
      </c>
      <c r="AV1215">
        <v>-4.5850677490234375</v>
      </c>
      <c r="AW1215">
        <v>-4.441685676574707</v>
      </c>
      <c r="AX1215">
        <v>19.504867553710937</v>
      </c>
      <c r="AY1215">
        <v>55.9610595703125</v>
      </c>
      <c r="AZ1215">
        <v>60.106971740722656</v>
      </c>
      <c r="BA1215">
        <v>64.223175048828125</v>
      </c>
      <c r="BB1215">
        <v>61.957897186279297</v>
      </c>
      <c r="BC1215">
        <v>52.27313232421875</v>
      </c>
      <c r="BD1215">
        <v>23.586032867431641</v>
      </c>
      <c r="BE1215">
        <v>12.74327564239502</v>
      </c>
      <c r="BF1215">
        <v>4.2790398597717285</v>
      </c>
      <c r="BG1215">
        <v>-0.18905924260616302</v>
      </c>
      <c r="BH1215">
        <v>-0.18985126912593842</v>
      </c>
      <c r="BI1215">
        <v>0.90261542797088623</v>
      </c>
      <c r="BJ1215">
        <v>0.86879217624664307</v>
      </c>
      <c r="BK1215">
        <v>-0.81145954132080078</v>
      </c>
      <c r="BL1215">
        <v>-1.0329990386962891</v>
      </c>
      <c r="BM1215">
        <v>-0.8261260986328125</v>
      </c>
      <c r="BN1215">
        <v>-3.4783973693847656</v>
      </c>
      <c r="BO1215">
        <v>-3.1043119430541992</v>
      </c>
      <c r="BP1215">
        <v>-3.0679733753204346</v>
      </c>
      <c r="BQ1215">
        <v>-1.6412979364395142</v>
      </c>
      <c r="BR1215">
        <v>-2.4160223007202148</v>
      </c>
      <c r="BS1215">
        <v>-1.6110310554504395</v>
      </c>
      <c r="BT1215">
        <v>1.7411313056945801</v>
      </c>
      <c r="BU1215">
        <v>1.9356606006622314</v>
      </c>
      <c r="BV1215">
        <v>30.315824508666992</v>
      </c>
      <c r="BW1215">
        <v>72.509033203125</v>
      </c>
      <c r="BX1215">
        <v>77.6270751953125</v>
      </c>
      <c r="BY1215">
        <v>80.00836181640625</v>
      </c>
      <c r="BZ1215">
        <v>77.92138671875</v>
      </c>
      <c r="CA1215">
        <v>68.725013732910156</v>
      </c>
      <c r="CB1215">
        <v>36.730876922607422</v>
      </c>
      <c r="CC1215">
        <v>25.303956985473633</v>
      </c>
      <c r="CD1215">
        <v>16.200212478637695</v>
      </c>
      <c r="CE1215">
        <v>3.3233578205108643</v>
      </c>
      <c r="CF1215">
        <v>3.2715685367584229</v>
      </c>
      <c r="CG1215">
        <v>4.1378598213195801</v>
      </c>
      <c r="CH1215">
        <v>4.0882563591003418</v>
      </c>
      <c r="CI1215">
        <v>2.3442091941833496</v>
      </c>
      <c r="CJ1215">
        <v>2.1668655872344971</v>
      </c>
      <c r="CK1215">
        <v>2.1572589874267578</v>
      </c>
      <c r="CL1215">
        <v>-0.38054627180099487</v>
      </c>
      <c r="CM1215">
        <v>0.11319767683744431</v>
      </c>
      <c r="CN1215">
        <v>0.47836247086524963</v>
      </c>
      <c r="CO1215">
        <v>1.6193158626556396</v>
      </c>
      <c r="CP1215">
        <v>0.96731162071228027</v>
      </c>
      <c r="CQ1215">
        <v>1.9503728151321411</v>
      </c>
      <c r="CR1215">
        <v>6.1226372718811035</v>
      </c>
      <c r="CS1215">
        <v>6.3525915145874023</v>
      </c>
      <c r="CT1215">
        <v>37.803462982177734</v>
      </c>
      <c r="CU1215">
        <v>83.970108032226563</v>
      </c>
      <c r="CV1215">
        <v>89.761444091796875</v>
      </c>
      <c r="CW1215">
        <v>90.941131591796875</v>
      </c>
      <c r="CX1215">
        <v>88.977645874023437</v>
      </c>
      <c r="CY1215">
        <v>80.119544982910156</v>
      </c>
      <c r="CZ1215">
        <v>45.834953308105469</v>
      </c>
      <c r="DA1215">
        <v>34.003444671630859</v>
      </c>
      <c r="DB1215">
        <v>24.456781387329102</v>
      </c>
      <c r="DC1215">
        <v>6.8357748985290527</v>
      </c>
      <c r="DD1215">
        <v>6.7329883575439453</v>
      </c>
      <c r="DE1215">
        <v>7.3731040954589844</v>
      </c>
      <c r="DF1215">
        <v>7.3077206611633301</v>
      </c>
      <c r="DG1215">
        <v>5.4998779296875</v>
      </c>
      <c r="DH1215">
        <v>5.3667302131652832</v>
      </c>
      <c r="DI1215">
        <v>5.1406440734863281</v>
      </c>
      <c r="DJ1215">
        <v>2.7173049449920654</v>
      </c>
      <c r="DK1215">
        <v>3.330707311630249</v>
      </c>
      <c r="DL1215">
        <v>4.0246982574462891</v>
      </c>
      <c r="DM1215">
        <v>4.8799295425415039</v>
      </c>
      <c r="DN1215">
        <v>4.3506455421447754</v>
      </c>
      <c r="DO1215">
        <v>5.5117764472961426</v>
      </c>
      <c r="DP1215">
        <v>10.504143714904785</v>
      </c>
      <c r="DQ1215">
        <v>10.769521713256836</v>
      </c>
      <c r="DR1215">
        <v>45.291095733642578</v>
      </c>
      <c r="DS1215">
        <v>95.431182861328125</v>
      </c>
      <c r="DT1215">
        <v>101.89581298828125</v>
      </c>
      <c r="DU1215">
        <v>101.8739013671875</v>
      </c>
      <c r="DV1215">
        <v>100.03391265869141</v>
      </c>
      <c r="DW1215">
        <v>91.514068603515625</v>
      </c>
      <c r="DX1215">
        <v>54.939033508300781</v>
      </c>
      <c r="DY1215">
        <v>42.702934265136719</v>
      </c>
      <c r="DZ1215">
        <v>32.713348388671875</v>
      </c>
      <c r="EA1215">
        <v>11.907147407531738</v>
      </c>
      <c r="EB1215">
        <v>11.730729103088379</v>
      </c>
      <c r="EC1215">
        <v>12.044282913208008</v>
      </c>
      <c r="ED1215">
        <v>11.95611572265625</v>
      </c>
      <c r="EE1215">
        <v>10.05616283416748</v>
      </c>
      <c r="EF1215">
        <v>9.9868259429931641</v>
      </c>
      <c r="EG1215">
        <v>9.4481782913208008</v>
      </c>
      <c r="EH1215">
        <v>7.1901097297668457</v>
      </c>
      <c r="EI1215">
        <v>7.9762802124023437</v>
      </c>
      <c r="EJ1215">
        <v>9.1450443267822266</v>
      </c>
      <c r="EK1215">
        <v>9.587738037109375</v>
      </c>
      <c r="EL1215">
        <v>9.2356424331665039</v>
      </c>
      <c r="EM1215">
        <v>10.653878211975098</v>
      </c>
      <c r="EN1215">
        <v>16.830343246459961</v>
      </c>
      <c r="EO1215">
        <v>17.146867752075195</v>
      </c>
      <c r="EP1215">
        <v>56.102054595947266</v>
      </c>
      <c r="EQ1215">
        <v>111.97914886474609</v>
      </c>
      <c r="ER1215">
        <v>119.41591644287109</v>
      </c>
      <c r="ES1215">
        <v>117.65909576416016</v>
      </c>
      <c r="ET1215">
        <v>115.99739837646484</v>
      </c>
      <c r="EU1215">
        <v>107.96595001220703</v>
      </c>
      <c r="EV1215">
        <v>68.083877563476562</v>
      </c>
      <c r="EW1215">
        <v>55.263618469238281</v>
      </c>
      <c r="EX1215">
        <v>44.634521484375</v>
      </c>
      <c r="EY1215">
        <v>50.661952972412109</v>
      </c>
      <c r="EZ1215">
        <v>50.182643890380859</v>
      </c>
      <c r="FA1215">
        <v>49.747257232666016</v>
      </c>
      <c r="FB1215">
        <v>49.266452789306641</v>
      </c>
      <c r="FC1215">
        <v>48.945240020751953</v>
      </c>
      <c r="FD1215">
        <v>48.806121826171875</v>
      </c>
      <c r="FE1215">
        <v>48.387279510498047</v>
      </c>
      <c r="FF1215">
        <v>48.6070556640625</v>
      </c>
      <c r="FG1215">
        <v>49.884895324707031</v>
      </c>
      <c r="FH1215">
        <v>53.142292022705078</v>
      </c>
      <c r="FI1215">
        <v>56.838630676269531</v>
      </c>
      <c r="FJ1215">
        <v>59.842617034912109</v>
      </c>
      <c r="FK1215">
        <v>61.412757873535156</v>
      </c>
      <c r="FL1215">
        <v>61.939430236816406</v>
      </c>
      <c r="FM1215">
        <v>62.325061798095703</v>
      </c>
      <c r="FN1215">
        <v>62.19976806640625</v>
      </c>
      <c r="FO1215">
        <v>61.923030853271484</v>
      </c>
      <c r="FP1215">
        <v>61.107822418212891</v>
      </c>
      <c r="FQ1215">
        <v>59.142932891845703</v>
      </c>
      <c r="FR1215">
        <v>57.066734313964844</v>
      </c>
      <c r="FS1215">
        <v>55.749839782714844</v>
      </c>
      <c r="FT1215">
        <v>54.791568756103516</v>
      </c>
      <c r="FU1215">
        <v>53.868572235107422</v>
      </c>
      <c r="FV1215">
        <v>52.722095489501953</v>
      </c>
      <c r="FW1215">
        <v>1</v>
      </c>
    </row>
    <row r="1216" spans="1:179" x14ac:dyDescent="0.2">
      <c r="A1216" t="s">
        <v>241</v>
      </c>
      <c r="B1216" t="s">
        <v>248</v>
      </c>
      <c r="C1216" t="s">
        <v>217</v>
      </c>
      <c r="D1216" t="s">
        <v>37</v>
      </c>
      <c r="E1216" t="s">
        <v>250</v>
      </c>
      <c r="F1216" t="s">
        <v>227</v>
      </c>
      <c r="G1216" t="s">
        <v>10</v>
      </c>
      <c r="H1216">
        <v>726</v>
      </c>
      <c r="K1216">
        <v>468.40535977161232</v>
      </c>
      <c r="L1216">
        <v>463.05922604515411</v>
      </c>
      <c r="M1216">
        <v>457.98545794518674</v>
      </c>
      <c r="N1216">
        <v>454.12112666206929</v>
      </c>
      <c r="O1216">
        <v>464.89721681013486</v>
      </c>
      <c r="P1216">
        <v>484.34572207046654</v>
      </c>
      <c r="Q1216">
        <v>511.67167248895362</v>
      </c>
      <c r="R1216">
        <v>526.10641668229584</v>
      </c>
      <c r="S1216">
        <v>535.1271537376532</v>
      </c>
      <c r="T1216">
        <v>534.83719352995831</v>
      </c>
      <c r="U1216">
        <v>539.13924307437162</v>
      </c>
      <c r="V1216">
        <v>543.1100533034537</v>
      </c>
      <c r="W1216">
        <v>539.38639473704166</v>
      </c>
      <c r="X1216">
        <v>544.11956912763003</v>
      </c>
      <c r="Y1216">
        <v>545.17996796425314</v>
      </c>
      <c r="Z1216">
        <v>536.30581990811811</v>
      </c>
      <c r="AA1216">
        <v>527.10189158495211</v>
      </c>
      <c r="AB1216">
        <v>528.58034661564898</v>
      </c>
      <c r="AC1216">
        <v>513.07021718476472</v>
      </c>
      <c r="AD1216">
        <v>505.1511705442374</v>
      </c>
      <c r="AE1216">
        <v>494.07163670428019</v>
      </c>
      <c r="AF1216">
        <v>484.266773663805</v>
      </c>
      <c r="AG1216">
        <v>477.28668676361337</v>
      </c>
      <c r="AH1216">
        <v>471.86314843989987</v>
      </c>
      <c r="AI1216">
        <v>-5.1974506378173828</v>
      </c>
      <c r="AJ1216">
        <v>-5.1253104209899902</v>
      </c>
      <c r="AK1216">
        <v>-3.7760212421417236</v>
      </c>
      <c r="AL1216">
        <v>-3.7852354049682617</v>
      </c>
      <c r="AM1216">
        <v>-5.2721490859985352</v>
      </c>
      <c r="AN1216">
        <v>-5.5433821678161621</v>
      </c>
      <c r="AO1216">
        <v>-5.039698600769043</v>
      </c>
      <c r="AP1216">
        <v>-7.6942992210388184</v>
      </c>
      <c r="AQ1216">
        <v>-7.5139727592468262</v>
      </c>
      <c r="AR1216">
        <v>-7.9497966766357422</v>
      </c>
      <c r="AS1216">
        <v>-6.2015175819396973</v>
      </c>
      <c r="AT1216">
        <v>-7.1045265197753906</v>
      </c>
      <c r="AU1216">
        <v>-6.6029744148254395</v>
      </c>
      <c r="AV1216">
        <v>-4.6267070770263672</v>
      </c>
      <c r="AW1216">
        <v>-4.494633674621582</v>
      </c>
      <c r="AX1216">
        <v>17.771358489990234</v>
      </c>
      <c r="AY1216">
        <v>51.720359802246094</v>
      </c>
      <c r="AZ1216">
        <v>55.564956665039063</v>
      </c>
      <c r="BA1216">
        <v>59.518753051757813</v>
      </c>
      <c r="BB1216">
        <v>57.382183074951172</v>
      </c>
      <c r="BC1216">
        <v>48.261531829833984</v>
      </c>
      <c r="BD1216">
        <v>21.486167907714844</v>
      </c>
      <c r="BE1216">
        <v>11.33226203918457</v>
      </c>
      <c r="BF1216">
        <v>3.4150600433349609</v>
      </c>
      <c r="BG1216">
        <v>-0.2826707661151886</v>
      </c>
      <c r="BH1216">
        <v>-0.28188872337341309</v>
      </c>
      <c r="BI1216">
        <v>0.75092220306396484</v>
      </c>
      <c r="BJ1216">
        <v>0.71962755918502808</v>
      </c>
      <c r="BK1216">
        <v>-0.85655242204666138</v>
      </c>
      <c r="BL1216">
        <v>-1.0659441947937012</v>
      </c>
      <c r="BM1216">
        <v>-0.86517161130905151</v>
      </c>
      <c r="BN1216">
        <v>-3.3596045970916748</v>
      </c>
      <c r="BO1216">
        <v>-3.0118451118469238</v>
      </c>
      <c r="BP1216">
        <v>-2.987555980682373</v>
      </c>
      <c r="BQ1216">
        <v>-1.6390753984451294</v>
      </c>
      <c r="BR1216">
        <v>-2.3703672885894775</v>
      </c>
      <c r="BS1216">
        <v>-1.6196495294570923</v>
      </c>
      <c r="BT1216">
        <v>1.5041532516479492</v>
      </c>
      <c r="BU1216">
        <v>1.6857945919036865</v>
      </c>
      <c r="BV1216">
        <v>28.248498916625977</v>
      </c>
      <c r="BW1216">
        <v>67.757369995117188</v>
      </c>
      <c r="BX1216">
        <v>72.544075012207031</v>
      </c>
      <c r="BY1216">
        <v>74.8165283203125</v>
      </c>
      <c r="BZ1216">
        <v>72.852752685546875</v>
      </c>
      <c r="CA1216">
        <v>64.205421447753906</v>
      </c>
      <c r="CB1216">
        <v>34.225128173828125</v>
      </c>
      <c r="CC1216">
        <v>23.505098342895508</v>
      </c>
      <c r="CD1216">
        <v>14.968133926391602</v>
      </c>
      <c r="CE1216">
        <v>3.121290922164917</v>
      </c>
      <c r="CF1216">
        <v>3.0726504325866699</v>
      </c>
      <c r="CG1216">
        <v>3.8862693309783936</v>
      </c>
      <c r="CH1216">
        <v>3.83968186378479</v>
      </c>
      <c r="CI1216">
        <v>2.201676607131958</v>
      </c>
      <c r="CJ1216">
        <v>2.0351157188415527</v>
      </c>
      <c r="CK1216">
        <v>2.0260932445526123</v>
      </c>
      <c r="CL1216">
        <v>-0.35740825533866882</v>
      </c>
      <c r="CM1216">
        <v>0.10631497949361801</v>
      </c>
      <c r="CN1216">
        <v>0.44927701354026794</v>
      </c>
      <c r="CO1216">
        <v>1.5208580493927002</v>
      </c>
      <c r="CP1216">
        <v>0.90849703550338745</v>
      </c>
      <c r="CQ1216">
        <v>1.831786036491394</v>
      </c>
      <c r="CR1216">
        <v>5.7503681182861328</v>
      </c>
      <c r="CS1216">
        <v>5.9663405418395996</v>
      </c>
      <c r="CT1216">
        <v>35.504932403564453</v>
      </c>
      <c r="CU1216">
        <v>78.864547729492188</v>
      </c>
      <c r="CV1216">
        <v>84.303764343261719</v>
      </c>
      <c r="CW1216">
        <v>85.411720275878906</v>
      </c>
      <c r="CX1216">
        <v>83.567619323730469</v>
      </c>
      <c r="CY1216">
        <v>75.24810791015625</v>
      </c>
      <c r="CZ1216">
        <v>43.048091888427734</v>
      </c>
      <c r="DA1216">
        <v>31.935966491699219</v>
      </c>
      <c r="DB1216">
        <v>22.969757080078125</v>
      </c>
      <c r="DC1216">
        <v>6.5252523422241211</v>
      </c>
      <c r="DD1216">
        <v>6.427189826965332</v>
      </c>
      <c r="DE1216">
        <v>7.0216164588928223</v>
      </c>
      <c r="DF1216">
        <v>6.9597363471984863</v>
      </c>
      <c r="DG1216">
        <v>5.2599053382873535</v>
      </c>
      <c r="DH1216">
        <v>5.1361756324768066</v>
      </c>
      <c r="DI1216">
        <v>4.9173579216003418</v>
      </c>
      <c r="DJ1216">
        <v>2.6447880268096924</v>
      </c>
      <c r="DK1216">
        <v>3.2244749069213867</v>
      </c>
      <c r="DL1216">
        <v>3.8861098289489746</v>
      </c>
      <c r="DM1216">
        <v>4.6807913780212402</v>
      </c>
      <c r="DN1216">
        <v>4.1873612403869629</v>
      </c>
      <c r="DO1216">
        <v>5.2832217216491699</v>
      </c>
      <c r="DP1216">
        <v>9.9965829849243164</v>
      </c>
      <c r="DQ1216">
        <v>10.246886253356934</v>
      </c>
      <c r="DR1216">
        <v>42.761367797851563</v>
      </c>
      <c r="DS1216">
        <v>89.971733093261719</v>
      </c>
      <c r="DT1216">
        <v>96.063453674316406</v>
      </c>
      <c r="DU1216">
        <v>96.006919860839844</v>
      </c>
      <c r="DV1216">
        <v>94.282493591308594</v>
      </c>
      <c r="DW1216">
        <v>86.290794372558594</v>
      </c>
      <c r="DX1216">
        <v>51.871059417724609</v>
      </c>
      <c r="DY1216">
        <v>40.366836547851563</v>
      </c>
      <c r="DZ1216">
        <v>30.971382141113281</v>
      </c>
      <c r="EA1216">
        <v>11.440032005310059</v>
      </c>
      <c r="EB1216">
        <v>11.270611763000488</v>
      </c>
      <c r="EC1216">
        <v>11.54856014251709</v>
      </c>
      <c r="ED1216">
        <v>11.464599609375</v>
      </c>
      <c r="EE1216">
        <v>9.675501823425293</v>
      </c>
      <c r="EF1216">
        <v>9.6136131286621094</v>
      </c>
      <c r="EG1216">
        <v>9.0918855667114258</v>
      </c>
      <c r="EH1216">
        <v>6.9794826507568359</v>
      </c>
      <c r="EI1216">
        <v>7.7266030311584473</v>
      </c>
      <c r="EJ1216">
        <v>8.8483505249023437</v>
      </c>
      <c r="EK1216">
        <v>9.2432336807250977</v>
      </c>
      <c r="EL1216">
        <v>8.9215202331542969</v>
      </c>
      <c r="EM1216">
        <v>10.266546249389648</v>
      </c>
      <c r="EN1216">
        <v>16.127443313598633</v>
      </c>
      <c r="EO1216">
        <v>16.427314758300781</v>
      </c>
      <c r="EP1216">
        <v>53.238506317138672</v>
      </c>
      <c r="EQ1216">
        <v>106.00873565673828</v>
      </c>
      <c r="ER1216">
        <v>113.04257202148437</v>
      </c>
      <c r="ES1216">
        <v>111.30469512939453</v>
      </c>
      <c r="ET1216">
        <v>109.75305938720703</v>
      </c>
      <c r="EU1216">
        <v>102.23468017578125</v>
      </c>
      <c r="EV1216">
        <v>64.610015869140625</v>
      </c>
      <c r="EW1216">
        <v>52.5396728515625</v>
      </c>
      <c r="EX1216">
        <v>42.524456024169922</v>
      </c>
      <c r="EY1216">
        <v>50.661952972412109</v>
      </c>
      <c r="EZ1216">
        <v>50.182647705078125</v>
      </c>
      <c r="FA1216">
        <v>49.747257232666016</v>
      </c>
      <c r="FB1216">
        <v>49.266452789306641</v>
      </c>
      <c r="FC1216">
        <v>48.945236206054688</v>
      </c>
      <c r="FD1216">
        <v>48.806125640869141</v>
      </c>
      <c r="FE1216">
        <v>48.387279510498047</v>
      </c>
      <c r="FF1216">
        <v>48.6070556640625</v>
      </c>
      <c r="FG1216">
        <v>49.884895324707031</v>
      </c>
      <c r="FH1216">
        <v>53.142292022705078</v>
      </c>
      <c r="FI1216">
        <v>56.838634490966797</v>
      </c>
      <c r="FJ1216">
        <v>59.842613220214844</v>
      </c>
      <c r="FK1216">
        <v>61.412754058837891</v>
      </c>
      <c r="FL1216">
        <v>61.939430236816406</v>
      </c>
      <c r="FM1216">
        <v>62.325061798095703</v>
      </c>
      <c r="FN1216">
        <v>62.199764251708984</v>
      </c>
      <c r="FO1216">
        <v>61.923030853271484</v>
      </c>
      <c r="FP1216">
        <v>61.107822418212891</v>
      </c>
      <c r="FQ1216">
        <v>59.142932891845703</v>
      </c>
      <c r="FR1216">
        <v>57.066738128662109</v>
      </c>
      <c r="FS1216">
        <v>55.749839782714844</v>
      </c>
      <c r="FT1216">
        <v>54.791568756103516</v>
      </c>
      <c r="FU1216">
        <v>53.868572235107422</v>
      </c>
      <c r="FV1216">
        <v>52.722095489501953</v>
      </c>
      <c r="FW1216">
        <v>1</v>
      </c>
    </row>
    <row r="1217" spans="1:179" x14ac:dyDescent="0.2">
      <c r="A1217" t="s">
        <v>241</v>
      </c>
      <c r="B1217" t="s">
        <v>248</v>
      </c>
      <c r="C1217" t="s">
        <v>217</v>
      </c>
      <c r="D1217" t="s">
        <v>38</v>
      </c>
      <c r="E1217">
        <v>2015</v>
      </c>
      <c r="F1217" t="s">
        <v>227</v>
      </c>
      <c r="G1217" t="s">
        <v>10</v>
      </c>
      <c r="H1217">
        <v>896</v>
      </c>
      <c r="K1217">
        <v>620.22205238421907</v>
      </c>
      <c r="L1217">
        <v>613.12762208796846</v>
      </c>
      <c r="M1217">
        <v>607.21613752226574</v>
      </c>
      <c r="N1217">
        <v>604.58024487498403</v>
      </c>
      <c r="O1217">
        <v>616.78309458606486</v>
      </c>
      <c r="P1217">
        <v>642.2978453442546</v>
      </c>
      <c r="Q1217">
        <v>675.90704061273357</v>
      </c>
      <c r="R1217">
        <v>690.8683358033818</v>
      </c>
      <c r="S1217">
        <v>698.47169250929687</v>
      </c>
      <c r="T1217">
        <v>698.13805518632648</v>
      </c>
      <c r="U1217">
        <v>697.07874072851894</v>
      </c>
      <c r="V1217">
        <v>715.24379971054987</v>
      </c>
      <c r="W1217">
        <v>712.48504787105526</v>
      </c>
      <c r="X1217">
        <v>719.17946445844495</v>
      </c>
      <c r="Y1217">
        <v>721.42758854031024</v>
      </c>
      <c r="Z1217">
        <v>710.82907081730093</v>
      </c>
      <c r="AA1217">
        <v>699.5592143496674</v>
      </c>
      <c r="AB1217">
        <v>698.67282384033899</v>
      </c>
      <c r="AC1217">
        <v>679.03788068650806</v>
      </c>
      <c r="AD1217">
        <v>669.60653607570885</v>
      </c>
      <c r="AE1217">
        <v>657.32654040592502</v>
      </c>
      <c r="AF1217">
        <v>646.55015282054785</v>
      </c>
      <c r="AG1217">
        <v>633.25610515850258</v>
      </c>
      <c r="AH1217">
        <v>624.59602049112664</v>
      </c>
      <c r="AI1217">
        <v>-5.4072213172912598</v>
      </c>
      <c r="AJ1217">
        <v>-5.3370170593261719</v>
      </c>
      <c r="AK1217">
        <v>-4.0356435775756836</v>
      </c>
      <c r="AL1217">
        <v>-4.0427584648132324</v>
      </c>
      <c r="AM1217">
        <v>-5.9394397735595703</v>
      </c>
      <c r="AN1217">
        <v>-6.2589373588562012</v>
      </c>
      <c r="AO1217">
        <v>-6.0705461502075195</v>
      </c>
      <c r="AP1217">
        <v>-8.7356643676757813</v>
      </c>
      <c r="AQ1217">
        <v>-8.0399866104125977</v>
      </c>
      <c r="AR1217">
        <v>-8.3805036544799805</v>
      </c>
      <c r="AS1217">
        <v>-7.3217630386352539</v>
      </c>
      <c r="AT1217">
        <v>-9.3158168792724609</v>
      </c>
      <c r="AU1217">
        <v>-9.4537458419799805</v>
      </c>
      <c r="AV1217">
        <v>-7.2663207054138184</v>
      </c>
      <c r="AW1217">
        <v>-6.9435572624206543</v>
      </c>
      <c r="AX1217">
        <v>22.095180511474609</v>
      </c>
      <c r="AY1217">
        <v>68.323326110839844</v>
      </c>
      <c r="AZ1217">
        <v>72.575920104980469</v>
      </c>
      <c r="BA1217">
        <v>76.537803649902344</v>
      </c>
      <c r="BB1217">
        <v>74.930320739746094</v>
      </c>
      <c r="BC1217">
        <v>65.467369079589844</v>
      </c>
      <c r="BD1217">
        <v>30.43598747253418</v>
      </c>
      <c r="BE1217">
        <v>15.626714706420898</v>
      </c>
      <c r="BF1217">
        <v>5.9462485313415527</v>
      </c>
      <c r="BG1217">
        <v>0.12295089662075043</v>
      </c>
      <c r="BH1217">
        <v>0.1225220113992691</v>
      </c>
      <c r="BI1217">
        <v>0.9709848165512085</v>
      </c>
      <c r="BJ1217">
        <v>0.97304755449295044</v>
      </c>
      <c r="BK1217">
        <v>-1.0467802286148071</v>
      </c>
      <c r="BL1217">
        <v>-1.2761685848236084</v>
      </c>
      <c r="BM1217">
        <v>-1.4521805047988892</v>
      </c>
      <c r="BN1217">
        <v>-3.7476434707641602</v>
      </c>
      <c r="BO1217">
        <v>-2.7765407562255859</v>
      </c>
      <c r="BP1217">
        <v>-2.7952897548675537</v>
      </c>
      <c r="BQ1217">
        <v>-1.98317551612854</v>
      </c>
      <c r="BR1217">
        <v>-3.5304591655731201</v>
      </c>
      <c r="BS1217">
        <v>-3.1822481155395508</v>
      </c>
      <c r="BT1217">
        <v>0.46813106536865234</v>
      </c>
      <c r="BU1217">
        <v>0.78995108604431152</v>
      </c>
      <c r="BV1217">
        <v>34.989894866943359</v>
      </c>
      <c r="BW1217">
        <v>86.338218688964844</v>
      </c>
      <c r="BX1217">
        <v>91.796112060546875</v>
      </c>
      <c r="BY1217">
        <v>94.510635375976563</v>
      </c>
      <c r="BZ1217">
        <v>92.906936645507813</v>
      </c>
      <c r="CA1217">
        <v>83.638389587402344</v>
      </c>
      <c r="CB1217">
        <v>44.686779022216797</v>
      </c>
      <c r="CC1217">
        <v>29.247137069702148</v>
      </c>
      <c r="CD1217">
        <v>18.530796051025391</v>
      </c>
      <c r="CE1217">
        <v>3.9531314373016357</v>
      </c>
      <c r="CF1217">
        <v>3.9037823677062988</v>
      </c>
      <c r="CG1217">
        <v>4.4385604858398437</v>
      </c>
      <c r="CH1217">
        <v>4.4469795227050781</v>
      </c>
      <c r="CI1217">
        <v>2.3418607711791992</v>
      </c>
      <c r="CJ1217">
        <v>2.1748819351196289</v>
      </c>
      <c r="CK1217">
        <v>1.7464852333068848</v>
      </c>
      <c r="CL1217">
        <v>-0.29295489192008972</v>
      </c>
      <c r="CM1217">
        <v>0.86890560388565063</v>
      </c>
      <c r="CN1217">
        <v>1.0730124711990356</v>
      </c>
      <c r="CO1217">
        <v>1.7143138647079468</v>
      </c>
      <c r="CP1217">
        <v>0.47646206617355347</v>
      </c>
      <c r="CQ1217">
        <v>1.1613723039627075</v>
      </c>
      <c r="CR1217">
        <v>5.824988842010498</v>
      </c>
      <c r="CS1217">
        <v>6.1461553573608398</v>
      </c>
      <c r="CT1217">
        <v>43.920734405517578</v>
      </c>
      <c r="CU1217">
        <v>98.815277099609375</v>
      </c>
      <c r="CV1217">
        <v>105.10796356201172</v>
      </c>
      <c r="CW1217">
        <v>106.95856475830078</v>
      </c>
      <c r="CX1217">
        <v>105.35748291015625</v>
      </c>
      <c r="CY1217">
        <v>96.223579406738281</v>
      </c>
      <c r="CZ1217">
        <v>54.556835174560547</v>
      </c>
      <c r="DA1217">
        <v>38.680599212646484</v>
      </c>
      <c r="DB1217">
        <v>27.246814727783203</v>
      </c>
      <c r="DC1217">
        <v>7.7833118438720703</v>
      </c>
      <c r="DD1217">
        <v>7.6850423812866211</v>
      </c>
      <c r="DE1217">
        <v>7.9061355590820313</v>
      </c>
      <c r="DF1217">
        <v>7.9209113121032715</v>
      </c>
      <c r="DG1217">
        <v>5.7305021286010742</v>
      </c>
      <c r="DH1217">
        <v>5.6259322166442871</v>
      </c>
      <c r="DI1217">
        <v>4.9451508522033691</v>
      </c>
      <c r="DJ1217">
        <v>3.1617336273193359</v>
      </c>
      <c r="DK1217">
        <v>4.5143518447875977</v>
      </c>
      <c r="DL1217">
        <v>4.941314697265625</v>
      </c>
      <c r="DM1217">
        <v>5.4118032455444336</v>
      </c>
      <c r="DN1217">
        <v>4.4833831787109375</v>
      </c>
      <c r="DO1217">
        <v>5.5049929618835449</v>
      </c>
      <c r="DP1217">
        <v>11.181846618652344</v>
      </c>
      <c r="DQ1217">
        <v>11.502359390258789</v>
      </c>
      <c r="DR1217">
        <v>52.851573944091797</v>
      </c>
      <c r="DS1217">
        <v>111.29233551025391</v>
      </c>
      <c r="DT1217">
        <v>118.41980743408203</v>
      </c>
      <c r="DU1217">
        <v>119.406494140625</v>
      </c>
      <c r="DV1217">
        <v>117.80802917480469</v>
      </c>
      <c r="DW1217">
        <v>108.80876922607422</v>
      </c>
      <c r="DX1217">
        <v>64.426895141601563</v>
      </c>
      <c r="DY1217">
        <v>48.114063262939453</v>
      </c>
      <c r="DZ1217">
        <v>35.962833404541016</v>
      </c>
      <c r="EA1217">
        <v>13.313484191894531</v>
      </c>
      <c r="EB1217">
        <v>13.14458179473877</v>
      </c>
      <c r="EC1217">
        <v>12.912763595581055</v>
      </c>
      <c r="ED1217">
        <v>12.93671703338623</v>
      </c>
      <c r="EE1217">
        <v>10.623161315917969</v>
      </c>
      <c r="EF1217">
        <v>10.608700752258301</v>
      </c>
      <c r="EG1217">
        <v>9.5635166168212891</v>
      </c>
      <c r="EH1217">
        <v>8.1497554779052734</v>
      </c>
      <c r="EI1217">
        <v>9.7777976989746094</v>
      </c>
      <c r="EJ1217">
        <v>10.526528358459473</v>
      </c>
      <c r="EK1217">
        <v>10.75039005279541</v>
      </c>
      <c r="EL1217">
        <v>10.268740653991699</v>
      </c>
      <c r="EM1217">
        <v>11.776491165161133</v>
      </c>
      <c r="EN1217">
        <v>18.916297912597656</v>
      </c>
      <c r="EO1217">
        <v>19.235868453979492</v>
      </c>
      <c r="EP1217">
        <v>65.746284484863281</v>
      </c>
      <c r="EQ1217">
        <v>129.30723571777344</v>
      </c>
      <c r="ER1217">
        <v>137.63999938964844</v>
      </c>
      <c r="ES1217">
        <v>137.37933349609375</v>
      </c>
      <c r="ET1217">
        <v>135.78465270996094</v>
      </c>
      <c r="EU1217">
        <v>126.97978973388672</v>
      </c>
      <c r="EV1217">
        <v>78.677680969238281</v>
      </c>
      <c r="EW1217">
        <v>61.734485626220703</v>
      </c>
      <c r="EX1217">
        <v>48.547382354736328</v>
      </c>
      <c r="EY1217">
        <v>51.735588073730469</v>
      </c>
      <c r="EZ1217">
        <v>50.803585052490234</v>
      </c>
      <c r="FA1217">
        <v>50.165279388427734</v>
      </c>
      <c r="FB1217">
        <v>49.665000915527344</v>
      </c>
      <c r="FC1217">
        <v>49.226810455322266</v>
      </c>
      <c r="FD1217">
        <v>48.957904815673828</v>
      </c>
      <c r="FE1217">
        <v>48.536823272705078</v>
      </c>
      <c r="FF1217">
        <v>48.753490447998047</v>
      </c>
      <c r="FG1217">
        <v>50.731807708740234</v>
      </c>
      <c r="FH1217">
        <v>53.207046508789063</v>
      </c>
      <c r="FI1217">
        <v>56.118522644042969</v>
      </c>
      <c r="FJ1217">
        <v>58.725093841552734</v>
      </c>
      <c r="FK1217">
        <v>60.969699859619141</v>
      </c>
      <c r="FL1217">
        <v>62.706523895263672</v>
      </c>
      <c r="FM1217">
        <v>63.801181793212891</v>
      </c>
      <c r="FN1217">
        <v>64.357093811035156</v>
      </c>
      <c r="FO1217">
        <v>64.206825256347656</v>
      </c>
      <c r="FP1217">
        <v>63.388717651367188</v>
      </c>
      <c r="FQ1217">
        <v>61.116432189941406</v>
      </c>
      <c r="FR1217">
        <v>58.051956176757813</v>
      </c>
      <c r="FS1217">
        <v>56.170970916748047</v>
      </c>
      <c r="FT1217">
        <v>54.682369232177734</v>
      </c>
      <c r="FU1217">
        <v>53.378360748291016</v>
      </c>
      <c r="FV1217">
        <v>52.11016845703125</v>
      </c>
      <c r="FW1217">
        <v>1</v>
      </c>
    </row>
    <row r="1218" spans="1:179" x14ac:dyDescent="0.2">
      <c r="A1218" t="s">
        <v>241</v>
      </c>
      <c r="B1218" t="s">
        <v>248</v>
      </c>
      <c r="C1218" t="s">
        <v>217</v>
      </c>
      <c r="D1218" t="s">
        <v>38</v>
      </c>
      <c r="E1218">
        <v>2016</v>
      </c>
      <c r="F1218" t="s">
        <v>227</v>
      </c>
      <c r="G1218" t="s">
        <v>10</v>
      </c>
      <c r="H1218">
        <v>769</v>
      </c>
      <c r="K1218">
        <v>530.80838918016275</v>
      </c>
      <c r="L1218">
        <v>524.10322333319561</v>
      </c>
      <c r="M1218">
        <v>518.69699891444179</v>
      </c>
      <c r="N1218">
        <v>515.70532203314951</v>
      </c>
      <c r="O1218">
        <v>527.06495899374136</v>
      </c>
      <c r="P1218">
        <v>548.25902067648997</v>
      </c>
      <c r="Q1218">
        <v>576.51109386815949</v>
      </c>
      <c r="R1218">
        <v>589.28999630567876</v>
      </c>
      <c r="S1218">
        <v>595.81045865185024</v>
      </c>
      <c r="T1218">
        <v>593.3908484934675</v>
      </c>
      <c r="U1218">
        <v>589.9558290925238</v>
      </c>
      <c r="V1218">
        <v>606.23307322376672</v>
      </c>
      <c r="W1218">
        <v>602.60378057722539</v>
      </c>
      <c r="X1218">
        <v>608.77707457615691</v>
      </c>
      <c r="Y1218">
        <v>609.80808906455195</v>
      </c>
      <c r="Z1218">
        <v>599.91209111504077</v>
      </c>
      <c r="AA1218">
        <v>590.84858358208908</v>
      </c>
      <c r="AB1218">
        <v>592.04360325777532</v>
      </c>
      <c r="AC1218">
        <v>576.92424016454368</v>
      </c>
      <c r="AD1218">
        <v>569.61226390318552</v>
      </c>
      <c r="AE1218">
        <v>559.24188497848149</v>
      </c>
      <c r="AF1218">
        <v>550.07117648569169</v>
      </c>
      <c r="AG1218">
        <v>539.85256363372719</v>
      </c>
      <c r="AH1218">
        <v>533.16413076825756</v>
      </c>
      <c r="AI1218">
        <v>-5.3744592666625977</v>
      </c>
      <c r="AJ1218">
        <v>-5.3168253898620605</v>
      </c>
      <c r="AK1218">
        <v>-3.916797399520874</v>
      </c>
      <c r="AL1218">
        <v>-3.9324362277984619</v>
      </c>
      <c r="AM1218">
        <v>-5.7962555885314941</v>
      </c>
      <c r="AN1218">
        <v>-6.0766081809997559</v>
      </c>
      <c r="AO1218">
        <v>-5.554481029510498</v>
      </c>
      <c r="AP1218">
        <v>-8.5177030563354492</v>
      </c>
      <c r="AQ1218">
        <v>-8.1460742950439453</v>
      </c>
      <c r="AR1218">
        <v>-8.4867372512817383</v>
      </c>
      <c r="AS1218">
        <v>-7.4545760154724121</v>
      </c>
      <c r="AT1218">
        <v>-9.3093595504760742</v>
      </c>
      <c r="AU1218">
        <v>-9.2128067016601562</v>
      </c>
      <c r="AV1218">
        <v>-6.6533889770507812</v>
      </c>
      <c r="AW1218">
        <v>-6.3055582046508789</v>
      </c>
      <c r="AX1218">
        <v>21.985015869140625</v>
      </c>
      <c r="AY1218">
        <v>66.681632995605469</v>
      </c>
      <c r="AZ1218">
        <v>70.747772216796875</v>
      </c>
      <c r="BA1218">
        <v>74.708106994628906</v>
      </c>
      <c r="BB1218">
        <v>72.633377075195312</v>
      </c>
      <c r="BC1218">
        <v>62.939815521240234</v>
      </c>
      <c r="BD1218">
        <v>29.169885635375977</v>
      </c>
      <c r="BE1218">
        <v>15.255208015441895</v>
      </c>
      <c r="BF1218">
        <v>5.6721830368041992</v>
      </c>
      <c r="BG1218">
        <v>8.3688721060752869E-2</v>
      </c>
      <c r="BH1218">
        <v>6.9158099591732025E-2</v>
      </c>
      <c r="BI1218">
        <v>1.0265694856643677</v>
      </c>
      <c r="BJ1218">
        <v>1.0206654071807861</v>
      </c>
      <c r="BK1218">
        <v>-0.96427804231643677</v>
      </c>
      <c r="BL1218">
        <v>-1.1678377389907837</v>
      </c>
      <c r="BM1218">
        <v>-1.0036078691482544</v>
      </c>
      <c r="BN1218">
        <v>-3.6223392486572266</v>
      </c>
      <c r="BO1218">
        <v>-2.9820461273193359</v>
      </c>
      <c r="BP1218">
        <v>-2.9904875755310059</v>
      </c>
      <c r="BQ1218">
        <v>-2.2466962337493896</v>
      </c>
      <c r="BR1218">
        <v>-3.6968646049499512</v>
      </c>
      <c r="BS1218">
        <v>-3.1602783203125</v>
      </c>
      <c r="BT1218">
        <v>0.75892972946166992</v>
      </c>
      <c r="BU1218">
        <v>1.1137890815734863</v>
      </c>
      <c r="BV1218">
        <v>34.633594512939453</v>
      </c>
      <c r="BW1218">
        <v>84.529647827148438</v>
      </c>
      <c r="BX1218">
        <v>89.8704833984375</v>
      </c>
      <c r="BY1218">
        <v>92.507904052734375</v>
      </c>
      <c r="BZ1218">
        <v>90.470451354980469</v>
      </c>
      <c r="CA1218">
        <v>81.000259399414063</v>
      </c>
      <c r="CB1218">
        <v>43.360771179199219</v>
      </c>
      <c r="CC1218">
        <v>28.819305419921875</v>
      </c>
      <c r="CD1218">
        <v>18.216144561767578</v>
      </c>
      <c r="CE1218">
        <v>3.8639853000640869</v>
      </c>
      <c r="CF1218">
        <v>3.7994740009307861</v>
      </c>
      <c r="CG1218">
        <v>4.4503302574157715</v>
      </c>
      <c r="CH1218">
        <v>4.4511685371398926</v>
      </c>
      <c r="CI1218">
        <v>2.3823349475860596</v>
      </c>
      <c r="CJ1218">
        <v>2.231961727142334</v>
      </c>
      <c r="CK1218">
        <v>2.148313045501709</v>
      </c>
      <c r="CL1218">
        <v>-0.23182499408721924</v>
      </c>
      <c r="CM1218">
        <v>0.59454435110092163</v>
      </c>
      <c r="CN1218">
        <v>0.81619799137115479</v>
      </c>
      <c r="CO1218">
        <v>1.3602657318115234</v>
      </c>
      <c r="CP1218">
        <v>0.19033248722553253</v>
      </c>
      <c r="CQ1218">
        <v>1.031684398651123</v>
      </c>
      <c r="CR1218">
        <v>5.8926792144775391</v>
      </c>
      <c r="CS1218">
        <v>6.2524065971374512</v>
      </c>
      <c r="CT1218">
        <v>43.393962860107422</v>
      </c>
      <c r="CU1218">
        <v>96.891128540039063</v>
      </c>
      <c r="CV1218">
        <v>103.11482238769531</v>
      </c>
      <c r="CW1218">
        <v>104.83599090576172</v>
      </c>
      <c r="CX1218">
        <v>102.82435607910156</v>
      </c>
      <c r="CY1218">
        <v>93.508872985839844</v>
      </c>
      <c r="CZ1218">
        <v>53.189338684082031</v>
      </c>
      <c r="DA1218">
        <v>38.213756561279297</v>
      </c>
      <c r="DB1218">
        <v>26.904054641723633</v>
      </c>
      <c r="DC1218">
        <v>7.6442818641662598</v>
      </c>
      <c r="DD1218">
        <v>7.529789924621582</v>
      </c>
      <c r="DE1218">
        <v>7.8740911483764648</v>
      </c>
      <c r="DF1218">
        <v>7.8816714286804199</v>
      </c>
      <c r="DG1218">
        <v>5.7289481163024902</v>
      </c>
      <c r="DH1218">
        <v>5.6317610740661621</v>
      </c>
      <c r="DI1218">
        <v>5.300234317779541</v>
      </c>
      <c r="DJ1218">
        <v>3.1586892604827881</v>
      </c>
      <c r="DK1218">
        <v>4.1711349487304687</v>
      </c>
      <c r="DL1218">
        <v>4.6228833198547363</v>
      </c>
      <c r="DM1218">
        <v>4.9672274589538574</v>
      </c>
      <c r="DN1218">
        <v>4.0775294303894043</v>
      </c>
      <c r="DO1218">
        <v>5.2236471176147461</v>
      </c>
      <c r="DP1218">
        <v>11.02642822265625</v>
      </c>
      <c r="DQ1218">
        <v>11.391024589538574</v>
      </c>
      <c r="DR1218">
        <v>52.154331207275391</v>
      </c>
      <c r="DS1218">
        <v>109.25260162353516</v>
      </c>
      <c r="DT1218">
        <v>116.35915374755859</v>
      </c>
      <c r="DU1218">
        <v>117.16407775878906</v>
      </c>
      <c r="DV1218">
        <v>115.17826080322266</v>
      </c>
      <c r="DW1218">
        <v>106.01747894287109</v>
      </c>
      <c r="DX1218">
        <v>63.017902374267578</v>
      </c>
      <c r="DY1218">
        <v>47.608211517333984</v>
      </c>
      <c r="DZ1218">
        <v>35.591964721679688</v>
      </c>
      <c r="EA1218">
        <v>13.102429389953613</v>
      </c>
      <c r="EB1218">
        <v>12.915773391723633</v>
      </c>
      <c r="EC1218">
        <v>12.817458152770996</v>
      </c>
      <c r="ED1218">
        <v>12.834773063659668</v>
      </c>
      <c r="EE1218">
        <v>10.560925483703613</v>
      </c>
      <c r="EF1218">
        <v>10.540531158447266</v>
      </c>
      <c r="EG1218">
        <v>9.8511075973510742</v>
      </c>
      <c r="EH1218">
        <v>8.0540533065795898</v>
      </c>
      <c r="EI1218">
        <v>9.3351631164550781</v>
      </c>
      <c r="EJ1218">
        <v>10.119132995605469</v>
      </c>
      <c r="EK1218">
        <v>10.175107955932617</v>
      </c>
      <c r="EL1218">
        <v>9.6900243759155273</v>
      </c>
      <c r="EM1218">
        <v>11.276175498962402</v>
      </c>
      <c r="EN1218">
        <v>18.438747406005859</v>
      </c>
      <c r="EO1218">
        <v>18.810371398925781</v>
      </c>
      <c r="EP1218">
        <v>64.802909851074219</v>
      </c>
      <c r="EQ1218">
        <v>127.10061645507812</v>
      </c>
      <c r="ER1218">
        <v>135.48187255859375</v>
      </c>
      <c r="ES1218">
        <v>134.96388244628906</v>
      </c>
      <c r="ET1218">
        <v>133.01533508300781</v>
      </c>
      <c r="EU1218">
        <v>124.07792663574219</v>
      </c>
      <c r="EV1218">
        <v>77.208793640136719</v>
      </c>
      <c r="EW1218">
        <v>61.172309875488281</v>
      </c>
      <c r="EX1218">
        <v>48.135929107666016</v>
      </c>
      <c r="EY1218">
        <v>51.745143890380859</v>
      </c>
      <c r="EZ1218">
        <v>50.806385040283203</v>
      </c>
      <c r="FA1218">
        <v>50.169933319091797</v>
      </c>
      <c r="FB1218">
        <v>49.639141082763672</v>
      </c>
      <c r="FC1218">
        <v>49.202079772949219</v>
      </c>
      <c r="FD1218">
        <v>48.940677642822266</v>
      </c>
      <c r="FE1218">
        <v>48.508449554443359</v>
      </c>
      <c r="FF1218">
        <v>48.749927520751953</v>
      </c>
      <c r="FG1218">
        <v>50.739418029785156</v>
      </c>
      <c r="FH1218">
        <v>53.205928802490234</v>
      </c>
      <c r="FI1218">
        <v>56.099231719970703</v>
      </c>
      <c r="FJ1218">
        <v>58.696556091308594</v>
      </c>
      <c r="FK1218">
        <v>60.934482574462891</v>
      </c>
      <c r="FL1218">
        <v>62.697288513183594</v>
      </c>
      <c r="FM1218">
        <v>63.819061279296875</v>
      </c>
      <c r="FN1218">
        <v>64.360237121582031</v>
      </c>
      <c r="FO1218">
        <v>64.203300476074219</v>
      </c>
      <c r="FP1218">
        <v>63.373298645019531</v>
      </c>
      <c r="FQ1218">
        <v>61.096397399902344</v>
      </c>
      <c r="FR1218">
        <v>58.038822174072266</v>
      </c>
      <c r="FS1218">
        <v>56.177513122558594</v>
      </c>
      <c r="FT1218">
        <v>54.686691284179688</v>
      </c>
      <c r="FU1218">
        <v>53.38623046875</v>
      </c>
      <c r="FV1218">
        <v>52.128749847412109</v>
      </c>
      <c r="FW1218">
        <v>1</v>
      </c>
    </row>
    <row r="1219" spans="1:179" x14ac:dyDescent="0.2">
      <c r="A1219" t="s">
        <v>241</v>
      </c>
      <c r="B1219" t="s">
        <v>248</v>
      </c>
      <c r="C1219" t="s">
        <v>217</v>
      </c>
      <c r="D1219" t="s">
        <v>38</v>
      </c>
      <c r="E1219" t="s">
        <v>250</v>
      </c>
      <c r="F1219" t="s">
        <v>227</v>
      </c>
      <c r="G1219" t="s">
        <v>10</v>
      </c>
      <c r="H1219">
        <v>723</v>
      </c>
      <c r="K1219">
        <v>499.05650973628343</v>
      </c>
      <c r="L1219">
        <v>492.75243324249186</v>
      </c>
      <c r="M1219">
        <v>487.66959813500387</v>
      </c>
      <c r="N1219">
        <v>484.85687728114158</v>
      </c>
      <c r="O1219">
        <v>495.53700385496734</v>
      </c>
      <c r="P1219">
        <v>515.46327986123117</v>
      </c>
      <c r="Q1219">
        <v>542.02537151944171</v>
      </c>
      <c r="R1219">
        <v>554.03986610736274</v>
      </c>
      <c r="S1219">
        <v>560.17028772563435</v>
      </c>
      <c r="T1219">
        <v>557.89541368182449</v>
      </c>
      <c r="U1219">
        <v>554.66587004338999</v>
      </c>
      <c r="V1219">
        <v>569.96944238283459</v>
      </c>
      <c r="W1219">
        <v>566.55724665387879</v>
      </c>
      <c r="X1219">
        <v>572.36126680328539</v>
      </c>
      <c r="Y1219">
        <v>573.3306081019914</v>
      </c>
      <c r="Z1219">
        <v>564.02656864357664</v>
      </c>
      <c r="AA1219">
        <v>555.50522176507502</v>
      </c>
      <c r="AB1219">
        <v>556.62875781068897</v>
      </c>
      <c r="AC1219">
        <v>542.41380422527925</v>
      </c>
      <c r="AD1219">
        <v>535.53921550396899</v>
      </c>
      <c r="AE1219">
        <v>525.78917161924255</v>
      </c>
      <c r="AF1219">
        <v>517.16703631681264</v>
      </c>
      <c r="AG1219">
        <v>507.55968011711656</v>
      </c>
      <c r="AH1219">
        <v>501.27133571871099</v>
      </c>
      <c r="AI1219">
        <v>-5.3250212669372559</v>
      </c>
      <c r="AJ1219">
        <v>-5.2672386169433594</v>
      </c>
      <c r="AK1219">
        <v>-3.9288957118988037</v>
      </c>
      <c r="AL1219">
        <v>-3.9440841674804687</v>
      </c>
      <c r="AM1219">
        <v>-5.6903767585754395</v>
      </c>
      <c r="AN1219">
        <v>-5.957787036895752</v>
      </c>
      <c r="AO1219">
        <v>-5.4490537643432617</v>
      </c>
      <c r="AP1219">
        <v>-8.252192497253418</v>
      </c>
      <c r="AQ1219">
        <v>-7.9161849021911621</v>
      </c>
      <c r="AR1219">
        <v>-8.2530288696289062</v>
      </c>
      <c r="AS1219">
        <v>-7.2682366371154785</v>
      </c>
      <c r="AT1219">
        <v>-9.0322380065917969</v>
      </c>
      <c r="AU1219">
        <v>-8.9633932113647461</v>
      </c>
      <c r="AV1219">
        <v>-6.624852180480957</v>
      </c>
      <c r="AW1219">
        <v>-6.2981777191162109</v>
      </c>
      <c r="AX1219">
        <v>20.039470672607422</v>
      </c>
      <c r="AY1219">
        <v>61.803272247314453</v>
      </c>
      <c r="AZ1219">
        <v>65.562644958496094</v>
      </c>
      <c r="BA1219">
        <v>69.352020263671875</v>
      </c>
      <c r="BB1219">
        <v>67.3995361328125</v>
      </c>
      <c r="BC1219">
        <v>58.274692535400391</v>
      </c>
      <c r="BD1219">
        <v>26.717681884765625</v>
      </c>
      <c r="BE1219">
        <v>13.666593551635742</v>
      </c>
      <c r="BF1219">
        <v>4.7076535224914551</v>
      </c>
      <c r="BG1219">
        <v>-3.263864666223526E-2</v>
      </c>
      <c r="BH1219">
        <v>-4.4828407466411591E-2</v>
      </c>
      <c r="BI1219">
        <v>0.86434006690979004</v>
      </c>
      <c r="BJ1219">
        <v>0.85859066247940063</v>
      </c>
      <c r="BK1219">
        <v>-1.0051472187042236</v>
      </c>
      <c r="BL1219">
        <v>-1.198096752166748</v>
      </c>
      <c r="BM1219">
        <v>-1.0363912582397461</v>
      </c>
      <c r="BN1219">
        <v>-3.5055015087127686</v>
      </c>
      <c r="BO1219">
        <v>-2.9089889526367187</v>
      </c>
      <c r="BP1219">
        <v>-2.923701286315918</v>
      </c>
      <c r="BQ1219">
        <v>-2.2185204029083252</v>
      </c>
      <c r="BR1219">
        <v>-3.5901951789855957</v>
      </c>
      <c r="BS1219">
        <v>-3.0946810245513916</v>
      </c>
      <c r="BT1219">
        <v>0.56235390901565552</v>
      </c>
      <c r="BU1219">
        <v>0.89584320783615112</v>
      </c>
      <c r="BV1219">
        <v>32.303909301757812</v>
      </c>
      <c r="BW1219">
        <v>79.109237670898437</v>
      </c>
      <c r="BX1219">
        <v>84.104598999023438</v>
      </c>
      <c r="BY1219">
        <v>86.611236572265625</v>
      </c>
      <c r="BZ1219">
        <v>84.694900512695312</v>
      </c>
      <c r="CA1219">
        <v>75.786636352539063</v>
      </c>
      <c r="CB1219">
        <v>40.477588653564453</v>
      </c>
      <c r="CC1219">
        <v>26.818746566772461</v>
      </c>
      <c r="CD1219">
        <v>16.87065315246582</v>
      </c>
      <c r="CE1219">
        <v>3.6328494548797607</v>
      </c>
      <c r="CF1219">
        <v>3.5721971988677979</v>
      </c>
      <c r="CG1219">
        <v>4.1841206550598145</v>
      </c>
      <c r="CH1219">
        <v>4.184908390045166</v>
      </c>
      <c r="CI1219">
        <v>2.2398285865783691</v>
      </c>
      <c r="CJ1219">
        <v>2.0984501838684082</v>
      </c>
      <c r="CK1219">
        <v>2.0198054313659668</v>
      </c>
      <c r="CL1219">
        <v>-0.21795769035816193</v>
      </c>
      <c r="CM1219">
        <v>0.55897986888885498</v>
      </c>
      <c r="CN1219">
        <v>0.76737463474273682</v>
      </c>
      <c r="CO1219">
        <v>1.2788974046707153</v>
      </c>
      <c r="CP1219">
        <v>0.17894712090492249</v>
      </c>
      <c r="CQ1219">
        <v>0.96997106075286865</v>
      </c>
      <c r="CR1219">
        <v>5.5401911735534668</v>
      </c>
      <c r="CS1219">
        <v>5.8784003257751465</v>
      </c>
      <c r="CT1219">
        <v>40.798225402832031</v>
      </c>
      <c r="CU1219">
        <v>91.095298767089844</v>
      </c>
      <c r="CV1219">
        <v>96.946701049804688</v>
      </c>
      <c r="CW1219">
        <v>98.564918518066406</v>
      </c>
      <c r="CX1219">
        <v>96.673614501953125</v>
      </c>
      <c r="CY1219">
        <v>87.915359497070313</v>
      </c>
      <c r="CZ1219">
        <v>50.007659912109375</v>
      </c>
      <c r="DA1219">
        <v>35.927886962890625</v>
      </c>
      <c r="DB1219">
        <v>25.294710159301758</v>
      </c>
      <c r="DC1219">
        <v>7.2983379364013672</v>
      </c>
      <c r="DD1219">
        <v>7.1892228126525879</v>
      </c>
      <c r="DE1219">
        <v>7.5039010047912598</v>
      </c>
      <c r="DF1219">
        <v>7.5112266540527344</v>
      </c>
      <c r="DG1219">
        <v>5.4848041534423828</v>
      </c>
      <c r="DH1219">
        <v>5.3949971199035645</v>
      </c>
      <c r="DI1219">
        <v>5.0760021209716797</v>
      </c>
      <c r="DJ1219">
        <v>3.0695862770080566</v>
      </c>
      <c r="DK1219">
        <v>4.0269489288330078</v>
      </c>
      <c r="DL1219">
        <v>4.4584507942199707</v>
      </c>
      <c r="DM1219">
        <v>4.7763152122497559</v>
      </c>
      <c r="DN1219">
        <v>3.9480893611907959</v>
      </c>
      <c r="DO1219">
        <v>5.0346231460571289</v>
      </c>
      <c r="DP1219">
        <v>10.518028259277344</v>
      </c>
      <c r="DQ1219">
        <v>10.860957145690918</v>
      </c>
      <c r="DR1219">
        <v>49.292537689208984</v>
      </c>
      <c r="DS1219">
        <v>103.08135223388672</v>
      </c>
      <c r="DT1219">
        <v>109.78880310058594</v>
      </c>
      <c r="DU1219">
        <v>110.51859283447266</v>
      </c>
      <c r="DV1219">
        <v>108.65232849121094</v>
      </c>
      <c r="DW1219">
        <v>100.04408264160156</v>
      </c>
      <c r="DX1219">
        <v>59.537731170654297</v>
      </c>
      <c r="DY1219">
        <v>45.037029266357422</v>
      </c>
      <c r="DZ1219">
        <v>33.718765258789063</v>
      </c>
      <c r="EA1219">
        <v>12.590720176696777</v>
      </c>
      <c r="EB1219">
        <v>12.411633491516113</v>
      </c>
      <c r="EC1219">
        <v>12.297137260437012</v>
      </c>
      <c r="ED1219">
        <v>12.313900947570801</v>
      </c>
      <c r="EE1219">
        <v>10.17003345489502</v>
      </c>
      <c r="EF1219">
        <v>10.154687881469727</v>
      </c>
      <c r="EG1219">
        <v>9.4886646270751953</v>
      </c>
      <c r="EH1219">
        <v>7.8162775039672852</v>
      </c>
      <c r="EI1219">
        <v>9.0341453552246094</v>
      </c>
      <c r="EJ1219">
        <v>9.7877779006958008</v>
      </c>
      <c r="EK1219">
        <v>9.8260316848754883</v>
      </c>
      <c r="EL1219">
        <v>9.390131950378418</v>
      </c>
      <c r="EM1219">
        <v>10.903335571289063</v>
      </c>
      <c r="EN1219">
        <v>17.705234527587891</v>
      </c>
      <c r="EO1219">
        <v>18.054977416992188</v>
      </c>
      <c r="EP1219">
        <v>61.556976318359375</v>
      </c>
      <c r="EQ1219">
        <v>120.38731384277344</v>
      </c>
      <c r="ER1219">
        <v>128.33076477050781</v>
      </c>
      <c r="ES1219">
        <v>127.77780914306641</v>
      </c>
      <c r="ET1219">
        <v>125.94768524169922</v>
      </c>
      <c r="EU1219">
        <v>117.5560302734375</v>
      </c>
      <c r="EV1219">
        <v>73.297637939453125</v>
      </c>
      <c r="EW1219">
        <v>58.189182281494141</v>
      </c>
      <c r="EX1219">
        <v>45.881767272949219</v>
      </c>
      <c r="EY1219">
        <v>51.745140075683594</v>
      </c>
      <c r="EZ1219">
        <v>50.806385040283203</v>
      </c>
      <c r="FA1219">
        <v>50.169933319091797</v>
      </c>
      <c r="FB1219">
        <v>49.639141082763672</v>
      </c>
      <c r="FC1219">
        <v>49.202079772949219</v>
      </c>
      <c r="FD1219">
        <v>48.940677642822266</v>
      </c>
      <c r="FE1219">
        <v>48.508449554443359</v>
      </c>
      <c r="FF1219">
        <v>48.749931335449219</v>
      </c>
      <c r="FG1219">
        <v>50.739418029785156</v>
      </c>
      <c r="FH1219">
        <v>53.205928802490234</v>
      </c>
      <c r="FI1219">
        <v>56.099231719970703</v>
      </c>
      <c r="FJ1219">
        <v>58.696552276611328</v>
      </c>
      <c r="FK1219">
        <v>60.934482574462891</v>
      </c>
      <c r="FL1219">
        <v>62.697288513183594</v>
      </c>
      <c r="FM1219">
        <v>63.819061279296875</v>
      </c>
      <c r="FN1219">
        <v>64.360237121582031</v>
      </c>
      <c r="FO1219">
        <v>64.203300476074219</v>
      </c>
      <c r="FP1219">
        <v>63.373302459716797</v>
      </c>
      <c r="FQ1219">
        <v>61.096397399902344</v>
      </c>
      <c r="FR1219">
        <v>58.038822174072266</v>
      </c>
      <c r="FS1219">
        <v>56.177509307861328</v>
      </c>
      <c r="FT1219">
        <v>54.686691284179688</v>
      </c>
      <c r="FU1219">
        <v>53.38623046875</v>
      </c>
      <c r="FV1219">
        <v>52.128753662109375</v>
      </c>
      <c r="FW1219">
        <v>1</v>
      </c>
    </row>
    <row r="1220" spans="1:179" x14ac:dyDescent="0.2">
      <c r="A1220" t="s">
        <v>241</v>
      </c>
      <c r="B1220" t="s">
        <v>248</v>
      </c>
      <c r="C1220" t="s">
        <v>217</v>
      </c>
      <c r="D1220" t="s">
        <v>39</v>
      </c>
      <c r="E1220">
        <v>2015</v>
      </c>
      <c r="F1220" t="s">
        <v>227</v>
      </c>
      <c r="G1220" t="s">
        <v>10</v>
      </c>
      <c r="H1220">
        <v>768</v>
      </c>
      <c r="K1220">
        <v>517.50111841282967</v>
      </c>
      <c r="L1220">
        <v>510.8670351343975</v>
      </c>
      <c r="M1220">
        <v>497.0824292908116</v>
      </c>
      <c r="N1220">
        <v>507.13829322922811</v>
      </c>
      <c r="O1220">
        <v>507.00437345399462</v>
      </c>
      <c r="P1220">
        <v>539.07863179660831</v>
      </c>
      <c r="Q1220">
        <v>566.65635769013727</v>
      </c>
      <c r="R1220">
        <v>569.79614296918226</v>
      </c>
      <c r="S1220">
        <v>580.82504592337921</v>
      </c>
      <c r="T1220">
        <v>612.56157973764891</v>
      </c>
      <c r="U1220">
        <v>614.00808543963126</v>
      </c>
      <c r="V1220">
        <v>622.17748698908554</v>
      </c>
      <c r="W1220">
        <v>615.13634829731973</v>
      </c>
      <c r="X1220">
        <v>632.0215276254462</v>
      </c>
      <c r="Y1220">
        <v>646.36547260796374</v>
      </c>
      <c r="Z1220">
        <v>628.65967642510861</v>
      </c>
      <c r="AA1220">
        <v>608.74107815949469</v>
      </c>
      <c r="AB1220">
        <v>591.78228879471521</v>
      </c>
      <c r="AC1220">
        <v>608.984622042615</v>
      </c>
      <c r="AD1220">
        <v>571.05445610640606</v>
      </c>
      <c r="AE1220">
        <v>559.82730994672886</v>
      </c>
      <c r="AF1220">
        <v>547.44345689725378</v>
      </c>
      <c r="AG1220">
        <v>541.74064188274178</v>
      </c>
      <c r="AH1220">
        <v>526.65168202584152</v>
      </c>
      <c r="AI1220">
        <v>-5.6289534568786621</v>
      </c>
      <c r="AJ1220">
        <v>-4.0034370422363281</v>
      </c>
      <c r="AK1220">
        <v>-5.5256462097167969</v>
      </c>
      <c r="AL1220">
        <v>-5.3871498107910156</v>
      </c>
      <c r="AM1220">
        <v>-7.8010368347167969</v>
      </c>
      <c r="AN1220">
        <v>-8.1671781539916992</v>
      </c>
      <c r="AO1220">
        <v>-9.9364376068115234</v>
      </c>
      <c r="AP1220">
        <v>-9.4515771865844727</v>
      </c>
      <c r="AQ1220">
        <v>-13.554777145385742</v>
      </c>
      <c r="AR1220">
        <v>-14.924328804016113</v>
      </c>
      <c r="AS1220">
        <v>-11.95693302154541</v>
      </c>
      <c r="AT1220">
        <v>-10.843953132629395</v>
      </c>
      <c r="AU1220">
        <v>19.479148864746094</v>
      </c>
      <c r="AV1220">
        <v>74.631965637207031</v>
      </c>
      <c r="AW1220">
        <v>82.411468505859375</v>
      </c>
      <c r="AX1220">
        <v>78.865631103515625</v>
      </c>
      <c r="AY1220">
        <v>75.150062561035156</v>
      </c>
      <c r="AZ1220">
        <v>65.102890014648437</v>
      </c>
      <c r="BA1220">
        <v>35.576896667480469</v>
      </c>
      <c r="BB1220">
        <v>16.405284881591797</v>
      </c>
      <c r="BC1220">
        <v>6.0142784118652344</v>
      </c>
      <c r="BD1220">
        <v>5.7699933052062988</v>
      </c>
      <c r="BE1220">
        <v>2.814645528793335</v>
      </c>
      <c r="BF1220">
        <v>3.562185525894165</v>
      </c>
      <c r="BG1220">
        <v>-0.22137641906738281</v>
      </c>
      <c r="BH1220">
        <v>1.1288502216339111</v>
      </c>
      <c r="BI1220">
        <v>-0.84114360809326172</v>
      </c>
      <c r="BJ1220">
        <v>-0.86401546001434326</v>
      </c>
      <c r="BK1220">
        <v>-3.1758980751037598</v>
      </c>
      <c r="BL1220">
        <v>-2.7964904308319092</v>
      </c>
      <c r="BM1220">
        <v>-3.95660400390625</v>
      </c>
      <c r="BN1220">
        <v>-3.549652099609375</v>
      </c>
      <c r="BO1220">
        <v>-6.5390629768371582</v>
      </c>
      <c r="BP1220">
        <v>-7.2217278480529785</v>
      </c>
      <c r="BQ1220">
        <v>-3.4969775676727295</v>
      </c>
      <c r="BR1220">
        <v>-2.7171010971069336</v>
      </c>
      <c r="BS1220">
        <v>30.856491088867188</v>
      </c>
      <c r="BT1220">
        <v>90.865737915039063</v>
      </c>
      <c r="BU1220">
        <v>101.11957550048828</v>
      </c>
      <c r="BV1220">
        <v>96.767562866210938</v>
      </c>
      <c r="BW1220">
        <v>92.198371887207031</v>
      </c>
      <c r="BX1220">
        <v>82.355583190917969</v>
      </c>
      <c r="BY1220">
        <v>56.736713409423828</v>
      </c>
      <c r="BZ1220">
        <v>30.653146743774414</v>
      </c>
      <c r="CA1220">
        <v>19.44996452331543</v>
      </c>
      <c r="CB1220">
        <v>19.120937347412109</v>
      </c>
      <c r="CC1220">
        <v>15.602336883544922</v>
      </c>
      <c r="CD1220">
        <v>15.546940803527832</v>
      </c>
      <c r="CE1220">
        <v>3.5238947868347168</v>
      </c>
      <c r="CF1220">
        <v>4.6834568977355957</v>
      </c>
      <c r="CG1220">
        <v>2.4033286571502686</v>
      </c>
      <c r="CH1220">
        <v>2.2686936855316162</v>
      </c>
      <c r="CI1220">
        <v>2.745906263589859E-2</v>
      </c>
      <c r="CJ1220">
        <v>0.92323172092437744</v>
      </c>
      <c r="CK1220">
        <v>0.18501032888889313</v>
      </c>
      <c r="CL1220">
        <v>0.53800284862518311</v>
      </c>
      <c r="CM1220">
        <v>-1.6800001859664917</v>
      </c>
      <c r="CN1220">
        <v>-1.886929988861084</v>
      </c>
      <c r="CO1220">
        <v>2.3623616695404053</v>
      </c>
      <c r="CP1220">
        <v>2.9115314483642578</v>
      </c>
      <c r="CQ1220">
        <v>38.736400604248047</v>
      </c>
      <c r="CR1220">
        <v>102.10920715332031</v>
      </c>
      <c r="CS1220">
        <v>114.07675933837891</v>
      </c>
      <c r="CT1220">
        <v>109.1663818359375</v>
      </c>
      <c r="CU1220">
        <v>104.0059814453125</v>
      </c>
      <c r="CV1220">
        <v>94.30474853515625</v>
      </c>
      <c r="CW1220">
        <v>71.391937255859375</v>
      </c>
      <c r="CX1220">
        <v>40.521171569824219</v>
      </c>
      <c r="CY1220">
        <v>28.75547981262207</v>
      </c>
      <c r="CZ1220">
        <v>28.367759704589844</v>
      </c>
      <c r="DA1220">
        <v>24.459053039550781</v>
      </c>
      <c r="DB1220">
        <v>23.847545623779297</v>
      </c>
      <c r="DC1220">
        <v>7.2691659927368164</v>
      </c>
      <c r="DD1220">
        <v>8.2380638122558594</v>
      </c>
      <c r="DE1220">
        <v>5.6478009223937988</v>
      </c>
      <c r="DF1220">
        <v>5.4014029502868652</v>
      </c>
      <c r="DG1220">
        <v>3.230816125869751</v>
      </c>
      <c r="DH1220">
        <v>4.6429538726806641</v>
      </c>
      <c r="DI1220">
        <v>4.326624870300293</v>
      </c>
      <c r="DJ1220">
        <v>4.6256580352783203</v>
      </c>
      <c r="DK1220">
        <v>3.1790623664855957</v>
      </c>
      <c r="DL1220">
        <v>3.4478681087493896</v>
      </c>
      <c r="DM1220">
        <v>8.2217006683349609</v>
      </c>
      <c r="DN1220">
        <v>8.5401639938354492</v>
      </c>
      <c r="DO1220">
        <v>46.616313934326172</v>
      </c>
      <c r="DP1220">
        <v>113.35266876220703</v>
      </c>
      <c r="DQ1220">
        <v>127.03394317626953</v>
      </c>
      <c r="DR1220">
        <v>121.56520080566406</v>
      </c>
      <c r="DS1220">
        <v>115.81359100341797</v>
      </c>
      <c r="DT1220">
        <v>106.25390625</v>
      </c>
      <c r="DU1220">
        <v>86.047157287597656</v>
      </c>
      <c r="DV1220">
        <v>50.389194488525391</v>
      </c>
      <c r="DW1220">
        <v>38.060997009277344</v>
      </c>
      <c r="DX1220">
        <v>37.614582061767578</v>
      </c>
      <c r="DY1220">
        <v>33.315769195556641</v>
      </c>
      <c r="DZ1220">
        <v>32.148151397705078</v>
      </c>
      <c r="EA1220">
        <v>12.676743507385254</v>
      </c>
      <c r="EB1220">
        <v>13.37035083770752</v>
      </c>
      <c r="EC1220">
        <v>10.332304000854492</v>
      </c>
      <c r="ED1220">
        <v>9.9245376586914062</v>
      </c>
      <c r="EE1220">
        <v>7.8559551239013672</v>
      </c>
      <c r="EF1220">
        <v>10.013641357421875</v>
      </c>
      <c r="EG1220">
        <v>10.306458473205566</v>
      </c>
      <c r="EH1220">
        <v>10.527582168579102</v>
      </c>
      <c r="EI1220">
        <v>10.19477653503418</v>
      </c>
      <c r="EJ1220">
        <v>11.150469779968262</v>
      </c>
      <c r="EK1220">
        <v>16.681655883789063</v>
      </c>
      <c r="EL1220">
        <v>16.667015075683594</v>
      </c>
      <c r="EM1220">
        <v>57.993656158447266</v>
      </c>
      <c r="EN1220">
        <v>129.58644104003906</v>
      </c>
      <c r="EO1220">
        <v>145.74205017089844</v>
      </c>
      <c r="EP1220">
        <v>139.46713256835937</v>
      </c>
      <c r="EQ1220">
        <v>132.86190795898437</v>
      </c>
      <c r="ER1220">
        <v>123.50659942626953</v>
      </c>
      <c r="ES1220">
        <v>107.20697784423828</v>
      </c>
      <c r="ET1220">
        <v>64.637054443359375</v>
      </c>
      <c r="EU1220">
        <v>51.496681213378906</v>
      </c>
      <c r="EV1220">
        <v>50.965526580810547</v>
      </c>
      <c r="EW1220">
        <v>46.103462219238281</v>
      </c>
      <c r="EX1220">
        <v>44.132904052734375</v>
      </c>
      <c r="EY1220">
        <v>63.608963012695313</v>
      </c>
      <c r="EZ1220">
        <v>62.407016754150391</v>
      </c>
      <c r="FA1220">
        <v>61.383308410644531</v>
      </c>
      <c r="FB1220">
        <v>60.682357788085938</v>
      </c>
      <c r="FC1220">
        <v>59.709686279296875</v>
      </c>
      <c r="FD1220">
        <v>58.933357238769531</v>
      </c>
      <c r="FE1220">
        <v>58.213497161865234</v>
      </c>
      <c r="FF1220">
        <v>58.187049865722656</v>
      </c>
      <c r="FG1220">
        <v>60.240886688232422</v>
      </c>
      <c r="FH1220">
        <v>64.068084716796875</v>
      </c>
      <c r="FI1220">
        <v>68.494743347167969</v>
      </c>
      <c r="FJ1220">
        <v>72.865562438964844</v>
      </c>
      <c r="FK1220">
        <v>76.495590209960937</v>
      </c>
      <c r="FL1220">
        <v>78.813812255859375</v>
      </c>
      <c r="FM1220">
        <v>80.015121459960937</v>
      </c>
      <c r="FN1220">
        <v>80.42169189453125</v>
      </c>
      <c r="FO1220">
        <v>80.12359619140625</v>
      </c>
      <c r="FP1220">
        <v>79.940147399902344</v>
      </c>
      <c r="FQ1220">
        <v>78.235557556152344</v>
      </c>
      <c r="FR1220">
        <v>76.658638000488281</v>
      </c>
      <c r="FS1220">
        <v>73.122200012207031</v>
      </c>
      <c r="FT1220">
        <v>70.763946533203125</v>
      </c>
      <c r="FU1220">
        <v>68.83184814453125</v>
      </c>
      <c r="FV1220">
        <v>67.038787841796875</v>
      </c>
      <c r="FW1220">
        <v>1</v>
      </c>
    </row>
    <row r="1221" spans="1:179" x14ac:dyDescent="0.2">
      <c r="A1221" t="s">
        <v>241</v>
      </c>
      <c r="B1221" t="s">
        <v>248</v>
      </c>
      <c r="C1221" t="s">
        <v>217</v>
      </c>
      <c r="D1221" t="s">
        <v>39</v>
      </c>
      <c r="E1221">
        <v>2016</v>
      </c>
      <c r="F1221" t="s">
        <v>227</v>
      </c>
      <c r="G1221" t="s">
        <v>10</v>
      </c>
      <c r="H1221">
        <v>721</v>
      </c>
      <c r="K1221">
        <v>485.83112762896525</v>
      </c>
      <c r="L1221">
        <v>479.60303653648407</v>
      </c>
      <c r="M1221">
        <v>466.66201995240408</v>
      </c>
      <c r="N1221">
        <v>476.1024858699227</v>
      </c>
      <c r="O1221">
        <v>475.97676194513343</v>
      </c>
      <c r="P1221">
        <v>506.08814228520816</v>
      </c>
      <c r="Q1221">
        <v>531.97816877537002</v>
      </c>
      <c r="R1221">
        <v>534.92580573553766</v>
      </c>
      <c r="S1221">
        <v>545.27976285868294</v>
      </c>
      <c r="T1221">
        <v>575.07408661086367</v>
      </c>
      <c r="U1221">
        <v>576.43206903913699</v>
      </c>
      <c r="V1221">
        <v>584.10152015274275</v>
      </c>
      <c r="W1221">
        <v>577.49128446541545</v>
      </c>
      <c r="X1221">
        <v>593.34312623079984</v>
      </c>
      <c r="Y1221">
        <v>606.80925195890632</v>
      </c>
      <c r="Z1221">
        <v>590.18701364810545</v>
      </c>
      <c r="AA1221">
        <v>571.48739202065815</v>
      </c>
      <c r="AB1221">
        <v>555.56644505794361</v>
      </c>
      <c r="AC1221">
        <v>571.71603232500956</v>
      </c>
      <c r="AD1221">
        <v>536.10711276576092</v>
      </c>
      <c r="AE1221">
        <v>525.56704441113766</v>
      </c>
      <c r="AF1221">
        <v>513.94105748431559</v>
      </c>
      <c r="AG1221">
        <v>508.58724284042898</v>
      </c>
      <c r="AH1221">
        <v>494.42169572193444</v>
      </c>
      <c r="AI1221">
        <v>-5.56011962890625</v>
      </c>
      <c r="AJ1221">
        <v>-4.0200490951538086</v>
      </c>
      <c r="AK1221">
        <v>-5.4262762069702148</v>
      </c>
      <c r="AL1221">
        <v>-5.2880301475524902</v>
      </c>
      <c r="AM1221">
        <v>-7.5593914985656738</v>
      </c>
      <c r="AN1221">
        <v>-7.9411301612854004</v>
      </c>
      <c r="AO1221">
        <v>-9.6331644058227539</v>
      </c>
      <c r="AP1221">
        <v>-9.1740055084228516</v>
      </c>
      <c r="AQ1221">
        <v>-13.082873344421387</v>
      </c>
      <c r="AR1221">
        <v>-14.40362548828125</v>
      </c>
      <c r="AS1221">
        <v>-11.656432151794434</v>
      </c>
      <c r="AT1221">
        <v>-10.594585418701172</v>
      </c>
      <c r="AU1221">
        <v>17.707117080688477</v>
      </c>
      <c r="AV1221">
        <v>69.237144470214844</v>
      </c>
      <c r="AW1221">
        <v>76.4144287109375</v>
      </c>
      <c r="AX1221">
        <v>73.126686096191406</v>
      </c>
      <c r="AY1221">
        <v>69.682014465332031</v>
      </c>
      <c r="AZ1221">
        <v>60.239288330078125</v>
      </c>
      <c r="BA1221">
        <v>32.321063995361328</v>
      </c>
      <c r="BB1221">
        <v>14.675045967102051</v>
      </c>
      <c r="BC1221">
        <v>4.9613447189331055</v>
      </c>
      <c r="BD1221">
        <v>4.7363290786743164</v>
      </c>
      <c r="BE1221">
        <v>1.9905530214309692</v>
      </c>
      <c r="BF1221">
        <v>2.7332746982574463</v>
      </c>
      <c r="BG1221">
        <v>-0.32062095403671265</v>
      </c>
      <c r="BH1221">
        <v>0.95271670818328857</v>
      </c>
      <c r="BI1221">
        <v>-0.88737744092941284</v>
      </c>
      <c r="BJ1221">
        <v>-0.90548384189605713</v>
      </c>
      <c r="BK1221">
        <v>-3.0780115127563477</v>
      </c>
      <c r="BL1221">
        <v>-2.7373740673065186</v>
      </c>
      <c r="BM1221">
        <v>-3.8391966819763184</v>
      </c>
      <c r="BN1221">
        <v>-3.4555244445800781</v>
      </c>
      <c r="BO1221">
        <v>-6.2852210998535156</v>
      </c>
      <c r="BP1221">
        <v>-6.9404358863830566</v>
      </c>
      <c r="BQ1221">
        <v>-3.4594292640686035</v>
      </c>
      <c r="BR1221">
        <v>-2.7203319072723389</v>
      </c>
      <c r="BS1221">
        <v>28.730827331542969</v>
      </c>
      <c r="BT1221">
        <v>84.966339111328125</v>
      </c>
      <c r="BU1221">
        <v>94.541053771972656</v>
      </c>
      <c r="BV1221">
        <v>90.472183227539063</v>
      </c>
      <c r="BW1221">
        <v>86.200424194335938</v>
      </c>
      <c r="BX1221">
        <v>76.955734252929688</v>
      </c>
      <c r="BY1221">
        <v>52.823188781738281</v>
      </c>
      <c r="BZ1221">
        <v>28.480052947998047</v>
      </c>
      <c r="CA1221">
        <v>17.979423522949219</v>
      </c>
      <c r="CB1221">
        <v>17.672298431396484</v>
      </c>
      <c r="CC1221">
        <v>14.380778312683105</v>
      </c>
      <c r="CD1221">
        <v>14.34552001953125</v>
      </c>
      <c r="CE1221">
        <v>3.3082399368286133</v>
      </c>
      <c r="CF1221">
        <v>4.3968391418457031</v>
      </c>
      <c r="CG1221">
        <v>2.2562501430511475</v>
      </c>
      <c r="CH1221">
        <v>2.1298544406890869</v>
      </c>
      <c r="CI1221">
        <v>2.5778640061616898E-2</v>
      </c>
      <c r="CJ1221">
        <v>0.86673182249069214</v>
      </c>
      <c r="CK1221">
        <v>0.17368808388710022</v>
      </c>
      <c r="CL1221">
        <v>0.50507813692092896</v>
      </c>
      <c r="CM1221">
        <v>-1.5771877765655518</v>
      </c>
      <c r="CN1221">
        <v>-1.7714539766311646</v>
      </c>
      <c r="CO1221">
        <v>2.217789888381958</v>
      </c>
      <c r="CP1221">
        <v>2.7333517074584961</v>
      </c>
      <c r="CQ1221">
        <v>36.365814208984375</v>
      </c>
      <c r="CR1221">
        <v>95.860336303710938</v>
      </c>
      <c r="CS1221">
        <v>107.09549713134766</v>
      </c>
      <c r="CT1221">
        <v>102.48562622070312</v>
      </c>
      <c r="CU1221">
        <v>97.641029357910156</v>
      </c>
      <c r="CV1221">
        <v>88.533493041992188</v>
      </c>
      <c r="CW1221">
        <v>67.022895812988281</v>
      </c>
      <c r="CX1221">
        <v>38.041358947753906</v>
      </c>
      <c r="CY1221">
        <v>26.995704650878906</v>
      </c>
      <c r="CZ1221">
        <v>26.631711959838867</v>
      </c>
      <c r="DA1221">
        <v>22.962209701538086</v>
      </c>
      <c r="DB1221">
        <v>22.388126373291016</v>
      </c>
      <c r="DC1221">
        <v>6.937100887298584</v>
      </c>
      <c r="DD1221">
        <v>7.8409614562988281</v>
      </c>
      <c r="DE1221">
        <v>5.3998775482177734</v>
      </c>
      <c r="DF1221">
        <v>5.1651926040649414</v>
      </c>
      <c r="DG1221">
        <v>3.1295688152313232</v>
      </c>
      <c r="DH1221">
        <v>4.4708375930786133</v>
      </c>
      <c r="DI1221">
        <v>4.1865730285644531</v>
      </c>
      <c r="DJ1221">
        <v>4.4656805992126465</v>
      </c>
      <c r="DK1221">
        <v>3.130845308303833</v>
      </c>
      <c r="DL1221">
        <v>3.3975281715393066</v>
      </c>
      <c r="DM1221">
        <v>7.8950090408325195</v>
      </c>
      <c r="DN1221">
        <v>8.1870355606079102</v>
      </c>
      <c r="DO1221">
        <v>44.000804901123047</v>
      </c>
      <c r="DP1221">
        <v>106.75432586669922</v>
      </c>
      <c r="DQ1221">
        <v>119.64994812011719</v>
      </c>
      <c r="DR1221">
        <v>114.49906921386719</v>
      </c>
      <c r="DS1221">
        <v>109.08163452148437</v>
      </c>
      <c r="DT1221">
        <v>100.11125183105469</v>
      </c>
      <c r="DU1221">
        <v>81.222610473632813</v>
      </c>
      <c r="DV1221">
        <v>47.602664947509766</v>
      </c>
      <c r="DW1221">
        <v>36.011985778808594</v>
      </c>
      <c r="DX1221">
        <v>35.59112548828125</v>
      </c>
      <c r="DY1221">
        <v>31.543642044067383</v>
      </c>
      <c r="DZ1221">
        <v>30.430730819702148</v>
      </c>
      <c r="EA1221">
        <v>12.176599502563477</v>
      </c>
      <c r="EB1221">
        <v>12.813727378845215</v>
      </c>
      <c r="EC1221">
        <v>9.9387760162353516</v>
      </c>
      <c r="ED1221">
        <v>9.5477390289306641</v>
      </c>
      <c r="EE1221">
        <v>7.6109490394592285</v>
      </c>
      <c r="EF1221">
        <v>9.6745939254760742</v>
      </c>
      <c r="EG1221">
        <v>9.9805412292480469</v>
      </c>
      <c r="EH1221">
        <v>10.184161186218262</v>
      </c>
      <c r="EI1221">
        <v>9.928497314453125</v>
      </c>
      <c r="EJ1221">
        <v>10.860716819763184</v>
      </c>
      <c r="EK1221">
        <v>16.092012405395508</v>
      </c>
      <c r="EL1221">
        <v>16.061288833618164</v>
      </c>
      <c r="EM1221">
        <v>55.024513244628906</v>
      </c>
      <c r="EN1221">
        <v>122.4835205078125</v>
      </c>
      <c r="EO1221">
        <v>137.77656555175781</v>
      </c>
      <c r="EP1221">
        <v>131.84457397460937</v>
      </c>
      <c r="EQ1221">
        <v>125.60005187988281</v>
      </c>
      <c r="ER1221">
        <v>116.82769775390625</v>
      </c>
      <c r="ES1221">
        <v>101.7247314453125</v>
      </c>
      <c r="ET1221">
        <v>61.407672882080078</v>
      </c>
      <c r="EU1221">
        <v>49.030063629150391</v>
      </c>
      <c r="EV1221">
        <v>48.527095794677734</v>
      </c>
      <c r="EW1221">
        <v>43.933868408203125</v>
      </c>
      <c r="EX1221">
        <v>42.042976379394531</v>
      </c>
      <c r="EY1221">
        <v>63.608963012695313</v>
      </c>
      <c r="EZ1221">
        <v>62.407016754150391</v>
      </c>
      <c r="FA1221">
        <v>61.383308410644531</v>
      </c>
      <c r="FB1221">
        <v>60.682353973388672</v>
      </c>
      <c r="FC1221">
        <v>59.709686279296875</v>
      </c>
      <c r="FD1221">
        <v>58.933357238769531</v>
      </c>
      <c r="FE1221">
        <v>58.213497161865234</v>
      </c>
      <c r="FF1221">
        <v>58.187053680419922</v>
      </c>
      <c r="FG1221">
        <v>60.240890502929688</v>
      </c>
      <c r="FH1221">
        <v>64.068084716796875</v>
      </c>
      <c r="FI1221">
        <v>68.494743347167969</v>
      </c>
      <c r="FJ1221">
        <v>72.865562438964844</v>
      </c>
      <c r="FK1221">
        <v>76.495590209960937</v>
      </c>
      <c r="FL1221">
        <v>78.813812255859375</v>
      </c>
      <c r="FM1221">
        <v>80.015121459960937</v>
      </c>
      <c r="FN1221">
        <v>80.42169189453125</v>
      </c>
      <c r="FO1221">
        <v>80.12359619140625</v>
      </c>
      <c r="FP1221">
        <v>79.940147399902344</v>
      </c>
      <c r="FQ1221">
        <v>78.235557556152344</v>
      </c>
      <c r="FR1221">
        <v>76.658638000488281</v>
      </c>
      <c r="FS1221">
        <v>73.122200012207031</v>
      </c>
      <c r="FT1221">
        <v>70.763946533203125</v>
      </c>
      <c r="FU1221">
        <v>68.83184814453125</v>
      </c>
      <c r="FV1221">
        <v>67.038780212402344</v>
      </c>
      <c r="FW1221">
        <v>1</v>
      </c>
    </row>
    <row r="1222" spans="1:179" x14ac:dyDescent="0.2">
      <c r="A1222" t="s">
        <v>241</v>
      </c>
      <c r="B1222" t="s">
        <v>248</v>
      </c>
      <c r="C1222" t="s">
        <v>217</v>
      </c>
      <c r="D1222" t="s">
        <v>39</v>
      </c>
      <c r="E1222" t="s">
        <v>250</v>
      </c>
      <c r="F1222" t="s">
        <v>227</v>
      </c>
      <c r="G1222" t="s">
        <v>10</v>
      </c>
      <c r="H1222">
        <v>707</v>
      </c>
      <c r="K1222">
        <v>476.39750676516366</v>
      </c>
      <c r="L1222">
        <v>470.29034980340532</v>
      </c>
      <c r="M1222">
        <v>457.60061514661169</v>
      </c>
      <c r="N1222">
        <v>466.85777133418804</v>
      </c>
      <c r="O1222">
        <v>466.73448816679502</v>
      </c>
      <c r="P1222">
        <v>496.26118105221713</v>
      </c>
      <c r="Q1222">
        <v>521.64848804794849</v>
      </c>
      <c r="R1222">
        <v>524.53888888593951</v>
      </c>
      <c r="S1222">
        <v>534.69179790592295</v>
      </c>
      <c r="T1222">
        <v>563.90759090520976</v>
      </c>
      <c r="U1222">
        <v>565.23920429735892</v>
      </c>
      <c r="V1222">
        <v>572.75973348625723</v>
      </c>
      <c r="W1222">
        <v>566.27785179038983</v>
      </c>
      <c r="X1222">
        <v>581.82189085170558</v>
      </c>
      <c r="Y1222">
        <v>595.02653883088487</v>
      </c>
      <c r="Z1222">
        <v>578.72706255489607</v>
      </c>
      <c r="AA1222">
        <v>560.39054017536205</v>
      </c>
      <c r="AB1222">
        <v>544.77873759139061</v>
      </c>
      <c r="AC1222">
        <v>560.61474331202544</v>
      </c>
      <c r="AD1222">
        <v>525.6972582935457</v>
      </c>
      <c r="AE1222">
        <v>515.3618516364927</v>
      </c>
      <c r="AF1222">
        <v>503.96161225704748</v>
      </c>
      <c r="AG1222">
        <v>498.71175538525119</v>
      </c>
      <c r="AH1222">
        <v>484.82126726244684</v>
      </c>
      <c r="AI1222">
        <v>-5.537834644317627</v>
      </c>
      <c r="AJ1222">
        <v>-4.0233068466186523</v>
      </c>
      <c r="AK1222">
        <v>-5.3951339721679687</v>
      </c>
      <c r="AL1222">
        <v>-5.2570157051086426</v>
      </c>
      <c r="AM1222">
        <v>-7.4858889579772949</v>
      </c>
      <c r="AN1222">
        <v>-7.8720278739929199</v>
      </c>
      <c r="AO1222">
        <v>-9.540858268737793</v>
      </c>
      <c r="AP1222">
        <v>-9.0893802642822266</v>
      </c>
      <c r="AQ1222">
        <v>-12.939994812011719</v>
      </c>
      <c r="AR1222">
        <v>-14.245984077453613</v>
      </c>
      <c r="AS1222">
        <v>-11.56413459777832</v>
      </c>
      <c r="AT1222">
        <v>-10.51762866973877</v>
      </c>
      <c r="AU1222">
        <v>17.183023452758789</v>
      </c>
      <c r="AV1222">
        <v>67.635520935058594</v>
      </c>
      <c r="AW1222">
        <v>74.634239196777344</v>
      </c>
      <c r="AX1222">
        <v>71.423103332519531</v>
      </c>
      <c r="AY1222">
        <v>68.058845520019531</v>
      </c>
      <c r="AZ1222">
        <v>58.796237945556641</v>
      </c>
      <c r="BA1222">
        <v>31.358211517333984</v>
      </c>
      <c r="BB1222">
        <v>14.164346694946289</v>
      </c>
      <c r="BC1222">
        <v>4.6521306037902832</v>
      </c>
      <c r="BD1222">
        <v>4.432826042175293</v>
      </c>
      <c r="BE1222">
        <v>1.7492901086807251</v>
      </c>
      <c r="BF1222">
        <v>2.4903128147125244</v>
      </c>
      <c r="BG1222">
        <v>-0.34945425391197205</v>
      </c>
      <c r="BH1222">
        <v>0.90094327926635742</v>
      </c>
      <c r="BI1222">
        <v>-0.90051794052124023</v>
      </c>
      <c r="BJ1222">
        <v>-0.91722655296325684</v>
      </c>
      <c r="BK1222">
        <v>-3.0482306480407715</v>
      </c>
      <c r="BL1222">
        <v>-2.7190408706665039</v>
      </c>
      <c r="BM1222">
        <v>-3.8034181594848633</v>
      </c>
      <c r="BN1222">
        <v>-3.4266908168792725</v>
      </c>
      <c r="BO1222">
        <v>-6.2086629867553711</v>
      </c>
      <c r="BP1222">
        <v>-6.8556089401245117</v>
      </c>
      <c r="BQ1222">
        <v>-3.4471044540405273</v>
      </c>
      <c r="BR1222">
        <v>-2.7201991081237793</v>
      </c>
      <c r="BS1222">
        <v>28.099184036254883</v>
      </c>
      <c r="BT1222">
        <v>83.211257934570313</v>
      </c>
      <c r="BU1222">
        <v>92.584014892578125</v>
      </c>
      <c r="BV1222">
        <v>88.599380493164063</v>
      </c>
      <c r="BW1222">
        <v>84.416099548339844</v>
      </c>
      <c r="BX1222">
        <v>75.349594116210938</v>
      </c>
      <c r="BY1222">
        <v>51.660312652587891</v>
      </c>
      <c r="BZ1222">
        <v>27.83466911315918</v>
      </c>
      <c r="CA1222">
        <v>17.54319953918457</v>
      </c>
      <c r="CB1222">
        <v>17.242588043212891</v>
      </c>
      <c r="CC1222">
        <v>14.018632888793945</v>
      </c>
      <c r="CD1222">
        <v>13.989264488220215</v>
      </c>
      <c r="CE1222">
        <v>3.2440023422241211</v>
      </c>
      <c r="CF1222">
        <v>4.3114638328552246</v>
      </c>
      <c r="CG1222">
        <v>2.2124395370483398</v>
      </c>
      <c r="CH1222">
        <v>2.0884981155395508</v>
      </c>
      <c r="CI1222">
        <v>2.5278108194470406E-2</v>
      </c>
      <c r="CJ1222">
        <v>0.84990203380584717</v>
      </c>
      <c r="CK1222">
        <v>0.17031542956829071</v>
      </c>
      <c r="CL1222">
        <v>0.49527063965797424</v>
      </c>
      <c r="CM1222">
        <v>-1.5465630292892456</v>
      </c>
      <c r="CN1222">
        <v>-1.737057089805603</v>
      </c>
      <c r="CO1222">
        <v>2.1747255325317383</v>
      </c>
      <c r="CP1222">
        <v>2.6802763938903809</v>
      </c>
      <c r="CQ1222">
        <v>35.659683227539063</v>
      </c>
      <c r="CR1222">
        <v>93.998970031738281</v>
      </c>
      <c r="CS1222">
        <v>105.01597595214844</v>
      </c>
      <c r="CT1222">
        <v>100.49561309814453</v>
      </c>
      <c r="CU1222">
        <v>95.745086669921875</v>
      </c>
      <c r="CV1222">
        <v>86.81439208984375</v>
      </c>
      <c r="CW1222">
        <v>65.721481323242188</v>
      </c>
      <c r="CX1222">
        <v>37.302692413330078</v>
      </c>
      <c r="CY1222">
        <v>26.471515655517578</v>
      </c>
      <c r="CZ1222">
        <v>26.114591598510742</v>
      </c>
      <c r="DA1222">
        <v>22.516342163085938</v>
      </c>
      <c r="DB1222">
        <v>21.953403472900391</v>
      </c>
      <c r="DC1222">
        <v>6.837458610534668</v>
      </c>
      <c r="DD1222">
        <v>7.7219843864440918</v>
      </c>
      <c r="DE1222">
        <v>5.3253970146179199</v>
      </c>
      <c r="DF1222">
        <v>5.0942225456237793</v>
      </c>
      <c r="DG1222">
        <v>3.0987868309020996</v>
      </c>
      <c r="DH1222">
        <v>4.4188451766967773</v>
      </c>
      <c r="DI1222">
        <v>4.1440491676330566</v>
      </c>
      <c r="DJ1222">
        <v>4.4172320365905762</v>
      </c>
      <c r="DK1222">
        <v>3.1155366897583008</v>
      </c>
      <c r="DL1222">
        <v>3.3814945220947266</v>
      </c>
      <c r="DM1222">
        <v>7.7965559959411621</v>
      </c>
      <c r="DN1222">
        <v>8.0807523727416992</v>
      </c>
      <c r="DO1222">
        <v>43.220180511474609</v>
      </c>
      <c r="DP1222">
        <v>104.78667449951172</v>
      </c>
      <c r="DQ1222">
        <v>117.44793701171875</v>
      </c>
      <c r="DR1222">
        <v>112.391845703125</v>
      </c>
      <c r="DS1222">
        <v>107.07407379150391</v>
      </c>
      <c r="DT1222">
        <v>98.279197692871094</v>
      </c>
      <c r="DU1222">
        <v>79.78265380859375</v>
      </c>
      <c r="DV1222">
        <v>46.770717620849609</v>
      </c>
      <c r="DW1222">
        <v>35.399829864501953</v>
      </c>
      <c r="DX1222">
        <v>34.986595153808594</v>
      </c>
      <c r="DY1222">
        <v>31.01405143737793</v>
      </c>
      <c r="DZ1222">
        <v>29.917543411254883</v>
      </c>
      <c r="EA1222">
        <v>12.025838851928711</v>
      </c>
      <c r="EB1222">
        <v>12.646234512329102</v>
      </c>
      <c r="EC1222">
        <v>9.8200130462646484</v>
      </c>
      <c r="ED1222">
        <v>9.4340114593505859</v>
      </c>
      <c r="EE1222">
        <v>7.536445140838623</v>
      </c>
      <c r="EF1222">
        <v>9.5718317031860352</v>
      </c>
      <c r="EG1222">
        <v>9.8814888000488281</v>
      </c>
      <c r="EH1222">
        <v>10.079921722412109</v>
      </c>
      <c r="EI1222">
        <v>9.8468685150146484</v>
      </c>
      <c r="EJ1222">
        <v>10.771870613098145</v>
      </c>
      <c r="EK1222">
        <v>15.913585662841797</v>
      </c>
      <c r="EL1222">
        <v>15.878181457519531</v>
      </c>
      <c r="EM1222">
        <v>54.136341094970703</v>
      </c>
      <c r="EN1222">
        <v>120.36241149902344</v>
      </c>
      <c r="EO1222">
        <v>135.397705078125</v>
      </c>
      <c r="EP1222">
        <v>129.568115234375</v>
      </c>
      <c r="EQ1222">
        <v>123.43133544921875</v>
      </c>
      <c r="ER1222">
        <v>114.83255004882812</v>
      </c>
      <c r="ES1222">
        <v>100.08475494384766</v>
      </c>
      <c r="ET1222">
        <v>60.441036224365234</v>
      </c>
      <c r="EU1222">
        <v>48.290901184082031</v>
      </c>
      <c r="EV1222">
        <v>47.796356201171875</v>
      </c>
      <c r="EW1222">
        <v>43.283393859863281</v>
      </c>
      <c r="EX1222">
        <v>41.416496276855469</v>
      </c>
      <c r="EY1222">
        <v>63.608963012695313</v>
      </c>
      <c r="EZ1222">
        <v>62.407016754150391</v>
      </c>
      <c r="FA1222">
        <v>61.383308410644531</v>
      </c>
      <c r="FB1222">
        <v>60.682353973388672</v>
      </c>
      <c r="FC1222">
        <v>59.709682464599609</v>
      </c>
      <c r="FD1222">
        <v>58.933353424072266</v>
      </c>
      <c r="FE1222">
        <v>58.213497161865234</v>
      </c>
      <c r="FF1222">
        <v>58.187053680419922</v>
      </c>
      <c r="FG1222">
        <v>60.240890502929688</v>
      </c>
      <c r="FH1222">
        <v>64.068084716796875</v>
      </c>
      <c r="FI1222">
        <v>68.494743347167969</v>
      </c>
      <c r="FJ1222">
        <v>72.865562438964844</v>
      </c>
      <c r="FK1222">
        <v>76.495590209960937</v>
      </c>
      <c r="FL1222">
        <v>78.813812255859375</v>
      </c>
      <c r="FM1222">
        <v>80.015121459960937</v>
      </c>
      <c r="FN1222">
        <v>80.42169189453125</v>
      </c>
      <c r="FO1222">
        <v>80.12359619140625</v>
      </c>
      <c r="FP1222">
        <v>79.940147399902344</v>
      </c>
      <c r="FQ1222">
        <v>78.235557556152344</v>
      </c>
      <c r="FR1222">
        <v>76.658638000488281</v>
      </c>
      <c r="FS1222">
        <v>73.122200012207031</v>
      </c>
      <c r="FT1222">
        <v>70.763946533203125</v>
      </c>
      <c r="FU1222">
        <v>68.83184814453125</v>
      </c>
      <c r="FV1222">
        <v>67.038780212402344</v>
      </c>
      <c r="FW1222">
        <v>1</v>
      </c>
    </row>
    <row r="1223" spans="1:179" x14ac:dyDescent="0.2">
      <c r="A1223" t="s">
        <v>241</v>
      </c>
      <c r="B1223" t="s">
        <v>248</v>
      </c>
      <c r="C1223" t="s">
        <v>217</v>
      </c>
      <c r="D1223" t="s">
        <v>40</v>
      </c>
      <c r="E1223">
        <v>2015</v>
      </c>
      <c r="F1223" t="s">
        <v>227</v>
      </c>
      <c r="G1223" t="s">
        <v>10</v>
      </c>
      <c r="H1223">
        <v>769</v>
      </c>
      <c r="K1223">
        <v>527.32648223924866</v>
      </c>
      <c r="L1223">
        <v>522.07783073243877</v>
      </c>
      <c r="M1223">
        <v>515.9148498861515</v>
      </c>
      <c r="N1223">
        <v>517.2391422083881</v>
      </c>
      <c r="O1223">
        <v>524.23331010028141</v>
      </c>
      <c r="P1223">
        <v>544.40686109899434</v>
      </c>
      <c r="Q1223">
        <v>579.12015834532485</v>
      </c>
      <c r="R1223">
        <v>595.40768661582069</v>
      </c>
      <c r="S1223">
        <v>606.62136381907226</v>
      </c>
      <c r="T1223">
        <v>623.69938882491283</v>
      </c>
      <c r="U1223">
        <v>637.57710868696677</v>
      </c>
      <c r="V1223">
        <v>643.48617679092399</v>
      </c>
      <c r="W1223">
        <v>651.06351931605093</v>
      </c>
      <c r="X1223">
        <v>654.33978745042305</v>
      </c>
      <c r="Y1223">
        <v>656.95597301029022</v>
      </c>
      <c r="Z1223">
        <v>649.11030826459648</v>
      </c>
      <c r="AA1223">
        <v>644.10920513507904</v>
      </c>
      <c r="AB1223">
        <v>637.84704634545585</v>
      </c>
      <c r="AC1223">
        <v>618.46273655452205</v>
      </c>
      <c r="AD1223">
        <v>608.05129624852066</v>
      </c>
      <c r="AE1223">
        <v>603.44612849492057</v>
      </c>
      <c r="AF1223">
        <v>590.92087550663973</v>
      </c>
      <c r="AG1223">
        <v>571.0219504548545</v>
      </c>
      <c r="AH1223">
        <v>544.81003648460955</v>
      </c>
      <c r="AI1223">
        <v>-5.9278440475463867</v>
      </c>
      <c r="AJ1223">
        <v>-4.8632669448852539</v>
      </c>
      <c r="AK1223">
        <v>-5.7802143096923828</v>
      </c>
      <c r="AL1223">
        <v>-5.618401050567627</v>
      </c>
      <c r="AM1223">
        <v>-7.5310263633728027</v>
      </c>
      <c r="AN1223">
        <v>-7.6089878082275391</v>
      </c>
      <c r="AO1223">
        <v>-7.8405351638793945</v>
      </c>
      <c r="AP1223">
        <v>-6.4654684066772461</v>
      </c>
      <c r="AQ1223">
        <v>-8.8378696441650391</v>
      </c>
      <c r="AR1223">
        <v>-7.8462109565734863</v>
      </c>
      <c r="AS1223">
        <v>-5.2404632568359375</v>
      </c>
      <c r="AT1223">
        <v>-5.0121011734008789</v>
      </c>
      <c r="AU1223">
        <v>24.38817024230957</v>
      </c>
      <c r="AV1223">
        <v>70.564918518066406</v>
      </c>
      <c r="AW1223">
        <v>73.315460205078125</v>
      </c>
      <c r="AX1223">
        <v>72.69537353515625</v>
      </c>
      <c r="AY1223">
        <v>71.189872741699219</v>
      </c>
      <c r="AZ1223">
        <v>61.980792999267578</v>
      </c>
      <c r="BA1223">
        <v>29.003143310546875</v>
      </c>
      <c r="BB1223">
        <v>16.204587936401367</v>
      </c>
      <c r="BC1223">
        <v>7.8478479385375977</v>
      </c>
      <c r="BD1223">
        <v>8.3010187149047852</v>
      </c>
      <c r="BE1223">
        <v>5.3839502334594727</v>
      </c>
      <c r="BF1223">
        <v>5.6187529563903809</v>
      </c>
      <c r="BG1223">
        <v>-0.75681436061859131</v>
      </c>
      <c r="BH1223">
        <v>6.859038770198822E-2</v>
      </c>
      <c r="BI1223">
        <v>-1.1538105010986328</v>
      </c>
      <c r="BJ1223">
        <v>-1.4262492656707764</v>
      </c>
      <c r="BK1223">
        <v>-3.0588436126708984</v>
      </c>
      <c r="BL1223">
        <v>-2.8777041435241699</v>
      </c>
      <c r="BM1223">
        <v>-2.6491327285766602</v>
      </c>
      <c r="BN1223">
        <v>-1.1876206398010254</v>
      </c>
      <c r="BO1223">
        <v>-2.5251288414001465</v>
      </c>
      <c r="BP1223">
        <v>-1.3705335855484009</v>
      </c>
      <c r="BQ1223">
        <v>3.1239693164825439</v>
      </c>
      <c r="BR1223">
        <v>3.3374974727630615</v>
      </c>
      <c r="BS1223">
        <v>37.361606597900391</v>
      </c>
      <c r="BT1223">
        <v>87.162696838378906</v>
      </c>
      <c r="BU1223">
        <v>90.197616577148438</v>
      </c>
      <c r="BV1223">
        <v>89.589584350585938</v>
      </c>
      <c r="BW1223">
        <v>88.569877624511719</v>
      </c>
      <c r="BX1223">
        <v>79.820144653320313</v>
      </c>
      <c r="BY1223">
        <v>41.997726440429687</v>
      </c>
      <c r="BZ1223">
        <v>28.976398468017578</v>
      </c>
      <c r="CA1223">
        <v>20.170919418334961</v>
      </c>
      <c r="CB1223">
        <v>20.743770599365234</v>
      </c>
      <c r="CC1223">
        <v>17.07347297668457</v>
      </c>
      <c r="CD1223">
        <v>17.185728073120117</v>
      </c>
      <c r="CE1223">
        <v>2.8246250152587891</v>
      </c>
      <c r="CF1223">
        <v>3.484379768371582</v>
      </c>
      <c r="CG1223">
        <v>2.0504226684570313</v>
      </c>
      <c r="CH1223">
        <v>1.4772224426269531</v>
      </c>
      <c r="CI1223">
        <v>3.8576483726501465E-2</v>
      </c>
      <c r="CJ1223">
        <v>0.39916872978210449</v>
      </c>
      <c r="CK1223">
        <v>0.94641685485839844</v>
      </c>
      <c r="CL1223">
        <v>2.4678006172180176</v>
      </c>
      <c r="CM1223">
        <v>1.8470561504364014</v>
      </c>
      <c r="CN1223">
        <v>3.1145007610321045</v>
      </c>
      <c r="CO1223">
        <v>8.917149543762207</v>
      </c>
      <c r="CP1223">
        <v>9.1204042434692383</v>
      </c>
      <c r="CQ1223">
        <v>46.346969604492188</v>
      </c>
      <c r="CR1223">
        <v>98.658271789550781</v>
      </c>
      <c r="CS1223">
        <v>101.89015197753906</v>
      </c>
      <c r="CT1223">
        <v>101.29046630859375</v>
      </c>
      <c r="CU1223">
        <v>100.60721588134766</v>
      </c>
      <c r="CV1223">
        <v>92.175628662109375</v>
      </c>
      <c r="CW1223">
        <v>50.997737884521484</v>
      </c>
      <c r="CX1223">
        <v>37.822116851806641</v>
      </c>
      <c r="CY1223">
        <v>28.705839157104492</v>
      </c>
      <c r="CZ1223">
        <v>29.361583709716797</v>
      </c>
      <c r="DA1223">
        <v>25.16960334777832</v>
      </c>
      <c r="DB1223">
        <v>25.196979522705078</v>
      </c>
      <c r="DC1223">
        <v>6.406064510345459</v>
      </c>
      <c r="DD1223">
        <v>6.9001688957214355</v>
      </c>
      <c r="DE1223">
        <v>5.2546558380126953</v>
      </c>
      <c r="DF1223">
        <v>4.3806939125061035</v>
      </c>
      <c r="DG1223">
        <v>3.1359965801239014</v>
      </c>
      <c r="DH1223">
        <v>3.6760416030883789</v>
      </c>
      <c r="DI1223">
        <v>4.541966438293457</v>
      </c>
      <c r="DJ1223">
        <v>6.1232218742370605</v>
      </c>
      <c r="DK1223">
        <v>6.2192411422729492</v>
      </c>
      <c r="DL1223">
        <v>7.5995349884033203</v>
      </c>
      <c r="DM1223">
        <v>14.710330009460449</v>
      </c>
      <c r="DN1223">
        <v>14.903310775756836</v>
      </c>
      <c r="DO1223">
        <v>55.332328796386719</v>
      </c>
      <c r="DP1223">
        <v>110.15383911132812</v>
      </c>
      <c r="DQ1223">
        <v>113.58267974853516</v>
      </c>
      <c r="DR1223">
        <v>112.99134826660156</v>
      </c>
      <c r="DS1223">
        <v>112.64456176757812</v>
      </c>
      <c r="DT1223">
        <v>104.53110504150391</v>
      </c>
      <c r="DU1223">
        <v>59.997745513916016</v>
      </c>
      <c r="DV1223">
        <v>46.667831420898437</v>
      </c>
      <c r="DW1223">
        <v>37.240760803222656</v>
      </c>
      <c r="DX1223">
        <v>37.979396820068359</v>
      </c>
      <c r="DY1223">
        <v>33.265731811523438</v>
      </c>
      <c r="DZ1223">
        <v>33.208232879638672</v>
      </c>
      <c r="EA1223">
        <v>11.577094078063965</v>
      </c>
      <c r="EB1223">
        <v>11.832026481628418</v>
      </c>
      <c r="EC1223">
        <v>9.8810596466064453</v>
      </c>
      <c r="ED1223">
        <v>8.5728464126586914</v>
      </c>
      <c r="EE1223">
        <v>7.6081790924072266</v>
      </c>
      <c r="EF1223">
        <v>8.4073257446289063</v>
      </c>
      <c r="EG1223">
        <v>9.7333688735961914</v>
      </c>
      <c r="EH1223">
        <v>11.401069641113281</v>
      </c>
      <c r="EI1223">
        <v>12.531982421875</v>
      </c>
      <c r="EJ1223">
        <v>14.075212478637695</v>
      </c>
      <c r="EK1223">
        <v>23.074762344360352</v>
      </c>
      <c r="EL1223">
        <v>23.252910614013672</v>
      </c>
      <c r="EM1223">
        <v>68.305763244628906</v>
      </c>
      <c r="EN1223">
        <v>126.75161743164062</v>
      </c>
      <c r="EO1223">
        <v>130.46482849121094</v>
      </c>
      <c r="EP1223">
        <v>129.88557434082031</v>
      </c>
      <c r="EQ1223">
        <v>130.02456665039062</v>
      </c>
      <c r="ER1223">
        <v>122.37046051025391</v>
      </c>
      <c r="ES1223">
        <v>72.992332458496094</v>
      </c>
      <c r="ET1223">
        <v>59.439643859863281</v>
      </c>
      <c r="EU1223">
        <v>49.563831329345703</v>
      </c>
      <c r="EV1223">
        <v>50.422145843505859</v>
      </c>
      <c r="EW1223">
        <v>44.955253601074219</v>
      </c>
      <c r="EX1223">
        <v>44.77520751953125</v>
      </c>
      <c r="EY1223">
        <v>67.132904052734375</v>
      </c>
      <c r="EZ1223">
        <v>66.042922973632812</v>
      </c>
      <c r="FA1223">
        <v>64.963401794433594</v>
      </c>
      <c r="FB1223">
        <v>64.013236999511719</v>
      </c>
      <c r="FC1223">
        <v>63.07818603515625</v>
      </c>
      <c r="FD1223">
        <v>62.042240142822266</v>
      </c>
      <c r="FE1223">
        <v>61.311428070068359</v>
      </c>
      <c r="FF1223">
        <v>61.759162902832031</v>
      </c>
      <c r="FG1223">
        <v>64.211708068847656</v>
      </c>
      <c r="FH1223">
        <v>67.834037780761719</v>
      </c>
      <c r="FI1223">
        <v>71.775985717773438</v>
      </c>
      <c r="FJ1223">
        <v>75.751625061035156</v>
      </c>
      <c r="FK1223">
        <v>79.279022216796875</v>
      </c>
      <c r="FL1223">
        <v>81.819175720214844</v>
      </c>
      <c r="FM1223">
        <v>83.548995971679688</v>
      </c>
      <c r="FN1223">
        <v>84.493232727050781</v>
      </c>
      <c r="FO1223">
        <v>84.819541931152344</v>
      </c>
      <c r="FP1223">
        <v>84.390953063964844</v>
      </c>
      <c r="FQ1223">
        <v>83.192733764648437</v>
      </c>
      <c r="FR1223">
        <v>81.012825012207031</v>
      </c>
      <c r="FS1223">
        <v>77.375335693359375</v>
      </c>
      <c r="FT1223">
        <v>73.922515869140625</v>
      </c>
      <c r="FU1223">
        <v>71.847038269042969</v>
      </c>
      <c r="FV1223">
        <v>70.071037292480469</v>
      </c>
      <c r="FW1223">
        <v>1</v>
      </c>
    </row>
    <row r="1224" spans="1:179" x14ac:dyDescent="0.2">
      <c r="A1224" t="s">
        <v>241</v>
      </c>
      <c r="B1224" t="s">
        <v>248</v>
      </c>
      <c r="C1224" t="s">
        <v>217</v>
      </c>
      <c r="D1224" t="s">
        <v>40</v>
      </c>
      <c r="E1224">
        <v>2016</v>
      </c>
      <c r="F1224" t="s">
        <v>227</v>
      </c>
      <c r="G1224" t="s">
        <v>10</v>
      </c>
      <c r="H1224">
        <v>722</v>
      </c>
      <c r="K1224">
        <v>495.09715858942479</v>
      </c>
      <c r="L1224">
        <v>490.16929600274477</v>
      </c>
      <c r="M1224">
        <v>484.38298634817971</v>
      </c>
      <c r="N1224">
        <v>485.62634016066585</v>
      </c>
      <c r="O1224">
        <v>492.193036165992</v>
      </c>
      <c r="P1224">
        <v>511.13361317147871</v>
      </c>
      <c r="Q1224">
        <v>543.72529127165694</v>
      </c>
      <c r="R1224">
        <v>559.01735280548758</v>
      </c>
      <c r="S1224">
        <v>569.54566869013865</v>
      </c>
      <c r="T1224">
        <v>585.57991303971676</v>
      </c>
      <c r="U1224">
        <v>598.6094495716286</v>
      </c>
      <c r="V1224">
        <v>604.15736515119966</v>
      </c>
      <c r="W1224">
        <v>611.27159303102769</v>
      </c>
      <c r="X1224">
        <v>614.34762097205635</v>
      </c>
      <c r="Y1224">
        <v>616.80390963394848</v>
      </c>
      <c r="Z1224">
        <v>609.43775905662415</v>
      </c>
      <c r="AA1224">
        <v>604.74231518478746</v>
      </c>
      <c r="AB1224">
        <v>598.86288907492644</v>
      </c>
      <c r="AC1224">
        <v>580.66331597642397</v>
      </c>
      <c r="AD1224">
        <v>570.88820551331946</v>
      </c>
      <c r="AE1224">
        <v>566.56449798246899</v>
      </c>
      <c r="AF1224">
        <v>554.80476778098159</v>
      </c>
      <c r="AG1224">
        <v>536.122032159421</v>
      </c>
      <c r="AH1224">
        <v>511.51214695802742</v>
      </c>
      <c r="AI1224">
        <v>-5.8287954330444336</v>
      </c>
      <c r="AJ1224">
        <v>-4.817108154296875</v>
      </c>
      <c r="AK1224">
        <v>-5.6624627113342285</v>
      </c>
      <c r="AL1224">
        <v>-5.4884324073791504</v>
      </c>
      <c r="AM1224">
        <v>-7.2984161376953125</v>
      </c>
      <c r="AN1224">
        <v>-7.384803295135498</v>
      </c>
      <c r="AO1224">
        <v>-7.6256232261657715</v>
      </c>
      <c r="AP1224">
        <v>-6.3389987945556641</v>
      </c>
      <c r="AQ1224">
        <v>-8.6190891265869141</v>
      </c>
      <c r="AR1224">
        <v>-7.6963324546813965</v>
      </c>
      <c r="AS1224">
        <v>-5.3459982872009277</v>
      </c>
      <c r="AT1224">
        <v>-5.1308388710021973</v>
      </c>
      <c r="AU1224">
        <v>22.237142562866211</v>
      </c>
      <c r="AV1224">
        <v>65.407135009765625</v>
      </c>
      <c r="AW1224">
        <v>67.975090026855469</v>
      </c>
      <c r="AX1224">
        <v>67.392280578613281</v>
      </c>
      <c r="AY1224">
        <v>65.954063415527344</v>
      </c>
      <c r="AZ1224">
        <v>57.284446716308594</v>
      </c>
      <c r="BA1224">
        <v>26.568979263305664</v>
      </c>
      <c r="BB1224">
        <v>14.563990592956543</v>
      </c>
      <c r="BC1224">
        <v>6.7408461570739746</v>
      </c>
      <c r="BD1224">
        <v>7.1602272987365723</v>
      </c>
      <c r="BE1224">
        <v>4.4597907066345215</v>
      </c>
      <c r="BF1224">
        <v>4.6864819526672363</v>
      </c>
      <c r="BG1224">
        <v>-0.8182794451713562</v>
      </c>
      <c r="BH1224">
        <v>-3.8339965045452118E-2</v>
      </c>
      <c r="BI1224">
        <v>-1.1796666383743286</v>
      </c>
      <c r="BJ1224">
        <v>-1.4264084100723267</v>
      </c>
      <c r="BK1224">
        <v>-2.9650545120239258</v>
      </c>
      <c r="BL1224">
        <v>-2.8003833293914795</v>
      </c>
      <c r="BM1224">
        <v>-2.5953667163848877</v>
      </c>
      <c r="BN1224">
        <v>-1.2249807119369507</v>
      </c>
      <c r="BO1224">
        <v>-2.5023012161254883</v>
      </c>
      <c r="BP1224">
        <v>-1.4216667413711548</v>
      </c>
      <c r="BQ1224">
        <v>2.7587940692901611</v>
      </c>
      <c r="BR1224">
        <v>2.9595804214477539</v>
      </c>
      <c r="BS1224">
        <v>34.807868957519531</v>
      </c>
      <c r="BT1224">
        <v>81.489700317382813</v>
      </c>
      <c r="BU1224">
        <v>84.333206176757813</v>
      </c>
      <c r="BV1224">
        <v>83.7620849609375</v>
      </c>
      <c r="BW1224">
        <v>82.794578552246094</v>
      </c>
      <c r="BX1224">
        <v>74.570045471191406</v>
      </c>
      <c r="BY1224">
        <v>39.160198211669922</v>
      </c>
      <c r="BZ1224">
        <v>26.939352035522461</v>
      </c>
      <c r="CA1224">
        <v>18.681396484375</v>
      </c>
      <c r="CB1224">
        <v>19.216745376586914</v>
      </c>
      <c r="CC1224">
        <v>15.786460876464844</v>
      </c>
      <c r="CD1224">
        <v>15.894407272338867</v>
      </c>
      <c r="CE1224">
        <v>2.6519885063171387</v>
      </c>
      <c r="CF1224">
        <v>3.2714202404022217</v>
      </c>
      <c r="CG1224">
        <v>1.9251042604446411</v>
      </c>
      <c r="CH1224">
        <v>1.3869370222091675</v>
      </c>
      <c r="CI1224">
        <v>3.6218747496604919E-2</v>
      </c>
      <c r="CJ1224">
        <v>0.37477222084999084</v>
      </c>
      <c r="CK1224">
        <v>0.88857340812683105</v>
      </c>
      <c r="CL1224">
        <v>2.3169727325439453</v>
      </c>
      <c r="CM1224">
        <v>1.734167218208313</v>
      </c>
      <c r="CN1224">
        <v>2.9241476058959961</v>
      </c>
      <c r="CO1224">
        <v>8.3721485137939453</v>
      </c>
      <c r="CP1224">
        <v>8.5629806518554687</v>
      </c>
      <c r="CQ1224">
        <v>43.514316558837891</v>
      </c>
      <c r="CR1224">
        <v>92.628440856933594</v>
      </c>
      <c r="CS1224">
        <v>95.662788391113281</v>
      </c>
      <c r="CT1224">
        <v>95.099761962890625</v>
      </c>
      <c r="CU1224">
        <v>94.458274841308594</v>
      </c>
      <c r="CV1224">
        <v>86.542007446289063</v>
      </c>
      <c r="CW1224">
        <v>47.880840301513672</v>
      </c>
      <c r="CX1224">
        <v>35.510490417480469</v>
      </c>
      <c r="CY1224">
        <v>26.951387405395508</v>
      </c>
      <c r="CZ1224">
        <v>27.567050933837891</v>
      </c>
      <c r="DA1224">
        <v>23.631277084350586</v>
      </c>
      <c r="DB1224">
        <v>23.656982421875</v>
      </c>
      <c r="DC1224">
        <v>6.1222567558288574</v>
      </c>
      <c r="DD1224">
        <v>6.5811800956726074</v>
      </c>
      <c r="DE1224">
        <v>5.0298752784729004</v>
      </c>
      <c r="DF1224">
        <v>4.2002825736999512</v>
      </c>
      <c r="DG1224">
        <v>3.037492036819458</v>
      </c>
      <c r="DH1224">
        <v>3.5499277114868164</v>
      </c>
      <c r="DI1224">
        <v>4.3725137710571289</v>
      </c>
      <c r="DJ1224">
        <v>5.8589262962341309</v>
      </c>
      <c r="DK1224">
        <v>5.9706358909606934</v>
      </c>
      <c r="DL1224">
        <v>7.2699623107910156</v>
      </c>
      <c r="DM1224">
        <v>13.985503196716309</v>
      </c>
      <c r="DN1224">
        <v>14.166379928588867</v>
      </c>
      <c r="DO1224">
        <v>52.220767974853516</v>
      </c>
      <c r="DP1224">
        <v>103.76717376708984</v>
      </c>
      <c r="DQ1224">
        <v>106.99237060546875</v>
      </c>
      <c r="DR1224">
        <v>106.43743896484375</v>
      </c>
      <c r="DS1224">
        <v>106.12196350097656</v>
      </c>
      <c r="DT1224">
        <v>98.513961791992188</v>
      </c>
      <c r="DU1224">
        <v>56.601478576660156</v>
      </c>
      <c r="DV1224">
        <v>44.081630706787109</v>
      </c>
      <c r="DW1224">
        <v>35.22137451171875</v>
      </c>
      <c r="DX1224">
        <v>35.9173583984375</v>
      </c>
      <c r="DY1224">
        <v>31.476095199584961</v>
      </c>
      <c r="DZ1224">
        <v>31.419557571411133</v>
      </c>
      <c r="EA1224">
        <v>11.132772445678711</v>
      </c>
      <c r="EB1224">
        <v>11.35994815826416</v>
      </c>
      <c r="EC1224">
        <v>9.5126714706420898</v>
      </c>
      <c r="ED1224">
        <v>8.2623062133789062</v>
      </c>
      <c r="EE1224">
        <v>7.3708539009094238</v>
      </c>
      <c r="EF1224">
        <v>8.1343479156494141</v>
      </c>
      <c r="EG1224">
        <v>9.4027700424194336</v>
      </c>
      <c r="EH1224">
        <v>10.972944259643555</v>
      </c>
      <c r="EI1224">
        <v>12.087423324584961</v>
      </c>
      <c r="EJ1224">
        <v>13.544628143310547</v>
      </c>
      <c r="EK1224">
        <v>22.090295791625977</v>
      </c>
      <c r="EL1224">
        <v>22.256799697875977</v>
      </c>
      <c r="EM1224">
        <v>64.791496276855469</v>
      </c>
      <c r="EN1224">
        <v>119.84974670410156</v>
      </c>
      <c r="EO1224">
        <v>123.35048675537109</v>
      </c>
      <c r="EP1224">
        <v>122.80724334716797</v>
      </c>
      <c r="EQ1224">
        <v>122.96247863769531</v>
      </c>
      <c r="ER1224">
        <v>115.799560546875</v>
      </c>
      <c r="ES1224">
        <v>69.192695617675781</v>
      </c>
      <c r="ET1224">
        <v>56.456989288330078</v>
      </c>
      <c r="EU1224">
        <v>47.16192626953125</v>
      </c>
      <c r="EV1224">
        <v>47.973876953125</v>
      </c>
      <c r="EW1224">
        <v>42.802764892578125</v>
      </c>
      <c r="EX1224">
        <v>42.627483367919922</v>
      </c>
      <c r="EY1224">
        <v>67.132904052734375</v>
      </c>
      <c r="EZ1224">
        <v>66.042922973632812</v>
      </c>
      <c r="FA1224">
        <v>64.963401794433594</v>
      </c>
      <c r="FB1224">
        <v>64.013236999511719</v>
      </c>
      <c r="FC1224">
        <v>63.07818603515625</v>
      </c>
      <c r="FD1224">
        <v>62.042240142822266</v>
      </c>
      <c r="FE1224">
        <v>61.311431884765625</v>
      </c>
      <c r="FF1224">
        <v>61.759162902832031</v>
      </c>
      <c r="FG1224">
        <v>64.211708068847656</v>
      </c>
      <c r="FH1224">
        <v>67.83404541015625</v>
      </c>
      <c r="FI1224">
        <v>71.775985717773438</v>
      </c>
      <c r="FJ1224">
        <v>75.751617431640625</v>
      </c>
      <c r="FK1224">
        <v>79.279022216796875</v>
      </c>
      <c r="FL1224">
        <v>81.819175720214844</v>
      </c>
      <c r="FM1224">
        <v>83.549003601074219</v>
      </c>
      <c r="FN1224">
        <v>84.493232727050781</v>
      </c>
      <c r="FO1224">
        <v>84.819541931152344</v>
      </c>
      <c r="FP1224">
        <v>84.390953063964844</v>
      </c>
      <c r="FQ1224">
        <v>83.192733764648437</v>
      </c>
      <c r="FR1224">
        <v>81.012825012207031</v>
      </c>
      <c r="FS1224">
        <v>77.375335693359375</v>
      </c>
      <c r="FT1224">
        <v>73.922508239746094</v>
      </c>
      <c r="FU1224">
        <v>71.847038269042969</v>
      </c>
      <c r="FV1224">
        <v>70.071037292480469</v>
      </c>
      <c r="FW1224">
        <v>1</v>
      </c>
    </row>
    <row r="1225" spans="1:179" x14ac:dyDescent="0.2">
      <c r="A1225" t="s">
        <v>241</v>
      </c>
      <c r="B1225" t="s">
        <v>248</v>
      </c>
      <c r="C1225" t="s">
        <v>217</v>
      </c>
      <c r="D1225" t="s">
        <v>40</v>
      </c>
      <c r="E1225" t="s">
        <v>250</v>
      </c>
      <c r="F1225" t="s">
        <v>227</v>
      </c>
      <c r="G1225" t="s">
        <v>10</v>
      </c>
      <c r="H1225">
        <v>708</v>
      </c>
      <c r="K1225">
        <v>485.49696197113377</v>
      </c>
      <c r="L1225">
        <v>480.66465328387392</v>
      </c>
      <c r="M1225">
        <v>474.99054324287494</v>
      </c>
      <c r="N1225">
        <v>476.20978788603907</v>
      </c>
      <c r="O1225">
        <v>482.64915237539765</v>
      </c>
      <c r="P1225">
        <v>501.22246185479929</v>
      </c>
      <c r="Q1225">
        <v>533.18217056819412</v>
      </c>
      <c r="R1225">
        <v>548.17771121763508</v>
      </c>
      <c r="S1225">
        <v>558.50187786054767</v>
      </c>
      <c r="T1225">
        <v>574.22520989295595</v>
      </c>
      <c r="U1225">
        <v>587.00209675947372</v>
      </c>
      <c r="V1225">
        <v>592.44243519137467</v>
      </c>
      <c r="W1225">
        <v>599.41871437511986</v>
      </c>
      <c r="X1225">
        <v>602.43509633801068</v>
      </c>
      <c r="Y1225">
        <v>604.84375626914982</v>
      </c>
      <c r="Z1225">
        <v>597.6204391836942</v>
      </c>
      <c r="AA1225">
        <v>593.01604251675849</v>
      </c>
      <c r="AB1225">
        <v>587.2506212393854</v>
      </c>
      <c r="AC1225">
        <v>569.40394679552105</v>
      </c>
      <c r="AD1225">
        <v>559.81838051761679</v>
      </c>
      <c r="AE1225">
        <v>555.57851186172149</v>
      </c>
      <c r="AF1225">
        <v>544.04680913841548</v>
      </c>
      <c r="AG1225">
        <v>525.72634164046929</v>
      </c>
      <c r="AH1225">
        <v>501.59365501418495</v>
      </c>
      <c r="AI1225">
        <v>-5.7975931167602539</v>
      </c>
      <c r="AJ1225">
        <v>-4.8017382621765137</v>
      </c>
      <c r="AK1225">
        <v>-5.6258678436279297</v>
      </c>
      <c r="AL1225">
        <v>-5.448340892791748</v>
      </c>
      <c r="AM1225">
        <v>-7.2276592254638672</v>
      </c>
      <c r="AN1225">
        <v>-7.3164710998535156</v>
      </c>
      <c r="AO1225">
        <v>-7.5599017143249512</v>
      </c>
      <c r="AP1225">
        <v>-6.2995939254760742</v>
      </c>
      <c r="AQ1225">
        <v>-8.5518455505371094</v>
      </c>
      <c r="AR1225">
        <v>-7.6495609283447266</v>
      </c>
      <c r="AS1225">
        <v>-5.3746867179870605</v>
      </c>
      <c r="AT1225">
        <v>-5.1634650230407715</v>
      </c>
      <c r="AU1225">
        <v>21.600673675537109</v>
      </c>
      <c r="AV1225">
        <v>63.876228332519531</v>
      </c>
      <c r="AW1225">
        <v>66.389892578125</v>
      </c>
      <c r="AX1225">
        <v>65.818199157714844</v>
      </c>
      <c r="AY1225">
        <v>64.400177001953125</v>
      </c>
      <c r="AZ1225">
        <v>55.891399383544922</v>
      </c>
      <c r="BA1225">
        <v>25.848178863525391</v>
      </c>
      <c r="BB1225">
        <v>14.079501152038574</v>
      </c>
      <c r="BC1225">
        <v>6.4151506423950195</v>
      </c>
      <c r="BD1225">
        <v>6.8245053291320801</v>
      </c>
      <c r="BE1225">
        <v>4.1883506774902344</v>
      </c>
      <c r="BF1225">
        <v>4.4125852584838867</v>
      </c>
      <c r="BG1225">
        <v>-0.83589321374893188</v>
      </c>
      <c r="BH1225">
        <v>-6.9528423249721527E-2</v>
      </c>
      <c r="BI1225">
        <v>-1.1867464780807495</v>
      </c>
      <c r="BJ1225">
        <v>-1.4258922338485718</v>
      </c>
      <c r="BK1225">
        <v>-2.936516284942627</v>
      </c>
      <c r="BL1225">
        <v>-2.7767157554626465</v>
      </c>
      <c r="BM1225">
        <v>-2.5786535739898682</v>
      </c>
      <c r="BN1225">
        <v>-1.2353998422622681</v>
      </c>
      <c r="BO1225">
        <v>-2.4946527481079102</v>
      </c>
      <c r="BP1225">
        <v>-1.4360274076461792</v>
      </c>
      <c r="BQ1225">
        <v>2.6511428356170654</v>
      </c>
      <c r="BR1225">
        <v>2.8481318950653076</v>
      </c>
      <c r="BS1225">
        <v>34.048927307128906</v>
      </c>
      <c r="BT1225">
        <v>79.802108764648438</v>
      </c>
      <c r="BU1225">
        <v>82.588638305664063</v>
      </c>
      <c r="BV1225">
        <v>82.028511047363281</v>
      </c>
      <c r="BW1225">
        <v>81.076622009277344</v>
      </c>
      <c r="BX1225">
        <v>73.008590698242188</v>
      </c>
      <c r="BY1225">
        <v>38.316726684570313</v>
      </c>
      <c r="BZ1225">
        <v>26.334293365478516</v>
      </c>
      <c r="CA1225">
        <v>18.239368438720703</v>
      </c>
      <c r="CB1225">
        <v>18.763559341430664</v>
      </c>
      <c r="CC1225">
        <v>15.404667854309082</v>
      </c>
      <c r="CD1225">
        <v>15.511314392089844</v>
      </c>
      <c r="CE1225">
        <v>2.6005651950836182</v>
      </c>
      <c r="CF1225">
        <v>3.2079856395721436</v>
      </c>
      <c r="CG1225">
        <v>1.8877754211425781</v>
      </c>
      <c r="CH1225">
        <v>1.3600435256958008</v>
      </c>
      <c r="CI1225">
        <v>3.5516452044248581E-2</v>
      </c>
      <c r="CJ1225">
        <v>0.36750519275665283</v>
      </c>
      <c r="CK1225">
        <v>0.87134355306625366</v>
      </c>
      <c r="CL1225">
        <v>2.272045373916626</v>
      </c>
      <c r="CM1225">
        <v>1.7005409002304077</v>
      </c>
      <c r="CN1225">
        <v>2.8674468994140625</v>
      </c>
      <c r="CO1225">
        <v>8.209808349609375</v>
      </c>
      <c r="CP1225">
        <v>8.3969392776489258</v>
      </c>
      <c r="CQ1225">
        <v>42.670551300048828</v>
      </c>
      <c r="CR1225">
        <v>90.832321166992188</v>
      </c>
      <c r="CS1225">
        <v>93.807838439941406</v>
      </c>
      <c r="CT1225">
        <v>93.255729675292969</v>
      </c>
      <c r="CU1225">
        <v>92.626678466796875</v>
      </c>
      <c r="CV1225">
        <v>84.863906860351563</v>
      </c>
      <c r="CW1225">
        <v>46.952404022216797</v>
      </c>
      <c r="CX1225">
        <v>34.821922302246094</v>
      </c>
      <c r="CY1225">
        <v>26.42878532409668</v>
      </c>
      <c r="CZ1225">
        <v>27.032512664794922</v>
      </c>
      <c r="DA1225">
        <v>23.173055648803711</v>
      </c>
      <c r="DB1225">
        <v>23.198261260986328</v>
      </c>
      <c r="DC1225">
        <v>6.0370235443115234</v>
      </c>
      <c r="DD1225">
        <v>6.485499382019043</v>
      </c>
      <c r="DE1225">
        <v>4.9622974395751953</v>
      </c>
      <c r="DF1225">
        <v>4.1459794044494629</v>
      </c>
      <c r="DG1225">
        <v>3.0075490474700928</v>
      </c>
      <c r="DH1225">
        <v>3.5117261409759521</v>
      </c>
      <c r="DI1225">
        <v>4.3213405609130859</v>
      </c>
      <c r="DJ1225">
        <v>5.7794909477233887</v>
      </c>
      <c r="DK1225">
        <v>5.8957343101501465</v>
      </c>
      <c r="DL1225">
        <v>7.1709213256835938</v>
      </c>
      <c r="DM1225">
        <v>13.768473625183105</v>
      </c>
      <c r="DN1225">
        <v>13.945747375488281</v>
      </c>
      <c r="DO1225">
        <v>51.29217529296875</v>
      </c>
      <c r="DP1225">
        <v>101.86254119873047</v>
      </c>
      <c r="DQ1225">
        <v>105.02703857421875</v>
      </c>
      <c r="DR1225">
        <v>104.48294067382812</v>
      </c>
      <c r="DS1225">
        <v>104.17673492431641</v>
      </c>
      <c r="DT1225">
        <v>96.719223022460938</v>
      </c>
      <c r="DU1225">
        <v>55.588081359863281</v>
      </c>
      <c r="DV1225">
        <v>43.309555053710937</v>
      </c>
      <c r="DW1225">
        <v>34.618202209472656</v>
      </c>
      <c r="DX1225">
        <v>35.301464080810547</v>
      </c>
      <c r="DY1225">
        <v>30.941442489624023</v>
      </c>
      <c r="DZ1225">
        <v>30.885208129882813</v>
      </c>
      <c r="EA1225">
        <v>10.998723030090332</v>
      </c>
      <c r="EB1225">
        <v>11.217709541320801</v>
      </c>
      <c r="EC1225">
        <v>9.4014186859130859</v>
      </c>
      <c r="ED1225">
        <v>8.1684284210205078</v>
      </c>
      <c r="EE1225">
        <v>7.2986922264099121</v>
      </c>
      <c r="EF1225">
        <v>8.0514812469482422</v>
      </c>
      <c r="EG1225">
        <v>9.3025884628295898</v>
      </c>
      <c r="EH1225">
        <v>10.843685150146484</v>
      </c>
      <c r="EI1225">
        <v>11.952927589416504</v>
      </c>
      <c r="EJ1225">
        <v>13.384454727172852</v>
      </c>
      <c r="EK1225">
        <v>21.794301986694336</v>
      </c>
      <c r="EL1225">
        <v>21.957344055175781</v>
      </c>
      <c r="EM1225">
        <v>63.740432739257813</v>
      </c>
      <c r="EN1225">
        <v>117.78842163085937</v>
      </c>
      <c r="EO1225">
        <v>121.22578430175781</v>
      </c>
      <c r="EP1225">
        <v>120.69326019287109</v>
      </c>
      <c r="EQ1225">
        <v>120.85317993164062</v>
      </c>
      <c r="ER1225">
        <v>113.83641815185547</v>
      </c>
      <c r="ES1225">
        <v>68.056632995605469</v>
      </c>
      <c r="ET1225">
        <v>55.564346313476562</v>
      </c>
      <c r="EU1225">
        <v>46.442420959472656</v>
      </c>
      <c r="EV1225">
        <v>47.240520477294922</v>
      </c>
      <c r="EW1225">
        <v>42.157760620117188</v>
      </c>
      <c r="EX1225">
        <v>41.983936309814453</v>
      </c>
      <c r="EY1225">
        <v>67.132904052734375</v>
      </c>
      <c r="EZ1225">
        <v>66.042922973632812</v>
      </c>
      <c r="FA1225">
        <v>64.963401794433594</v>
      </c>
      <c r="FB1225">
        <v>64.013236999511719</v>
      </c>
      <c r="FC1225">
        <v>63.07818603515625</v>
      </c>
      <c r="FD1225">
        <v>62.042240142822266</v>
      </c>
      <c r="FE1225">
        <v>61.311428070068359</v>
      </c>
      <c r="FF1225">
        <v>61.759159088134766</v>
      </c>
      <c r="FG1225">
        <v>64.211708068847656</v>
      </c>
      <c r="FH1225">
        <v>67.83404541015625</v>
      </c>
      <c r="FI1225">
        <v>71.775985717773438</v>
      </c>
      <c r="FJ1225">
        <v>75.751617431640625</v>
      </c>
      <c r="FK1225">
        <v>79.279022216796875</v>
      </c>
      <c r="FL1225">
        <v>81.819175720214844</v>
      </c>
      <c r="FM1225">
        <v>83.548995971679688</v>
      </c>
      <c r="FN1225">
        <v>84.493232727050781</v>
      </c>
      <c r="FO1225">
        <v>84.819541931152344</v>
      </c>
      <c r="FP1225">
        <v>84.390953063964844</v>
      </c>
      <c r="FQ1225">
        <v>83.192741394042969</v>
      </c>
      <c r="FR1225">
        <v>81.012832641601562</v>
      </c>
      <c r="FS1225">
        <v>77.375335693359375</v>
      </c>
      <c r="FT1225">
        <v>73.922515869140625</v>
      </c>
      <c r="FU1225">
        <v>71.847038269042969</v>
      </c>
      <c r="FV1225">
        <v>70.071037292480469</v>
      </c>
      <c r="FW1225">
        <v>1</v>
      </c>
    </row>
    <row r="1226" spans="1:179" x14ac:dyDescent="0.2">
      <c r="A1226" t="s">
        <v>241</v>
      </c>
      <c r="B1226" t="s">
        <v>248</v>
      </c>
      <c r="C1226" t="s">
        <v>217</v>
      </c>
      <c r="D1226" t="s">
        <v>41</v>
      </c>
      <c r="E1226">
        <v>2015</v>
      </c>
      <c r="F1226" t="s">
        <v>227</v>
      </c>
      <c r="G1226" t="s">
        <v>10</v>
      </c>
      <c r="H1226">
        <v>770</v>
      </c>
      <c r="K1226">
        <v>528.70233903553321</v>
      </c>
      <c r="L1226">
        <v>522.24585979320784</v>
      </c>
      <c r="M1226">
        <v>515.82654029581443</v>
      </c>
      <c r="N1226">
        <v>513.7625182810757</v>
      </c>
      <c r="O1226">
        <v>521.14135415188593</v>
      </c>
      <c r="P1226">
        <v>549.65543444260902</v>
      </c>
      <c r="Q1226">
        <v>603.13177591138333</v>
      </c>
      <c r="R1226">
        <v>617.22650402356203</v>
      </c>
      <c r="S1226">
        <v>630.09027865450389</v>
      </c>
      <c r="T1226">
        <v>643.82792150290868</v>
      </c>
      <c r="U1226">
        <v>657.25519908174442</v>
      </c>
      <c r="V1226">
        <v>664.92479396174372</v>
      </c>
      <c r="W1226">
        <v>665.10398952955666</v>
      </c>
      <c r="X1226">
        <v>670.16801685241899</v>
      </c>
      <c r="Y1226">
        <v>671.2583462348274</v>
      </c>
      <c r="Z1226">
        <v>668.23201933704183</v>
      </c>
      <c r="AA1226">
        <v>665.79261170135567</v>
      </c>
      <c r="AB1226">
        <v>656.89010412268976</v>
      </c>
      <c r="AC1226">
        <v>638.25423484231794</v>
      </c>
      <c r="AD1226">
        <v>633.47889762485988</v>
      </c>
      <c r="AE1226">
        <v>628.0396275500043</v>
      </c>
      <c r="AF1226">
        <v>613.12504957756857</v>
      </c>
      <c r="AG1226">
        <v>587.75225010667509</v>
      </c>
      <c r="AH1226">
        <v>552.14016827408045</v>
      </c>
      <c r="AI1226">
        <v>-5.9105134010314941</v>
      </c>
      <c r="AJ1226">
        <v>-4.2886934280395508</v>
      </c>
      <c r="AK1226">
        <v>-5.6439776420593262</v>
      </c>
      <c r="AL1226">
        <v>-5.4238419532775879</v>
      </c>
      <c r="AM1226">
        <v>-7.6166372299194336</v>
      </c>
      <c r="AN1226">
        <v>-7.683598518371582</v>
      </c>
      <c r="AO1226">
        <v>-8.2354726791381836</v>
      </c>
      <c r="AP1226">
        <v>-7.274479866027832</v>
      </c>
      <c r="AQ1226">
        <v>-10.039821624755859</v>
      </c>
      <c r="AR1226">
        <v>-9.4516496658325195</v>
      </c>
      <c r="AS1226">
        <v>-6.9266014099121094</v>
      </c>
      <c r="AT1226">
        <v>-6.5914945602416992</v>
      </c>
      <c r="AU1226">
        <v>26.371738433837891</v>
      </c>
      <c r="AV1226">
        <v>76.260185241699219</v>
      </c>
      <c r="AW1226">
        <v>78.506172180175781</v>
      </c>
      <c r="AX1226">
        <v>78.526786804199219</v>
      </c>
      <c r="AY1226">
        <v>76.653106689453125</v>
      </c>
      <c r="AZ1226">
        <v>66.146469116210938</v>
      </c>
      <c r="BA1226">
        <v>29.869268417358398</v>
      </c>
      <c r="BB1226">
        <v>16.278924942016602</v>
      </c>
      <c r="BC1226">
        <v>7.1498379707336426</v>
      </c>
      <c r="BD1226">
        <v>7.3617258071899414</v>
      </c>
      <c r="BE1226">
        <v>4.5799636840820313</v>
      </c>
      <c r="BF1226">
        <v>4.5559625625610352</v>
      </c>
      <c r="BG1226">
        <v>-0.55486607551574707</v>
      </c>
      <c r="BH1226">
        <v>0.7499280571937561</v>
      </c>
      <c r="BI1226">
        <v>-0.79774236679077148</v>
      </c>
      <c r="BJ1226">
        <v>-0.98873913288116455</v>
      </c>
      <c r="BK1226">
        <v>-2.9519312381744385</v>
      </c>
      <c r="BL1226">
        <v>-2.7528858184814453</v>
      </c>
      <c r="BM1226">
        <v>-2.7862436771392822</v>
      </c>
      <c r="BN1226">
        <v>-1.7173638343811035</v>
      </c>
      <c r="BO1226">
        <v>-3.4886054992675781</v>
      </c>
      <c r="BP1226">
        <v>-2.7209875583648682</v>
      </c>
      <c r="BQ1226">
        <v>1.7367087602615356</v>
      </c>
      <c r="BR1226">
        <v>2.0937399864196777</v>
      </c>
      <c r="BS1226">
        <v>41.172203063964844</v>
      </c>
      <c r="BT1226">
        <v>95.680122375488281</v>
      </c>
      <c r="BU1226">
        <v>97.728202819824219</v>
      </c>
      <c r="BV1226">
        <v>98.294692993164063</v>
      </c>
      <c r="BW1226">
        <v>97.083236694335938</v>
      </c>
      <c r="BX1226">
        <v>86.721427917480469</v>
      </c>
      <c r="BY1226">
        <v>43.200111389160156</v>
      </c>
      <c r="BZ1226">
        <v>29.337696075439453</v>
      </c>
      <c r="CA1226">
        <v>19.63055419921875</v>
      </c>
      <c r="CB1226">
        <v>19.926815032958984</v>
      </c>
      <c r="CC1226">
        <v>16.461517333984375</v>
      </c>
      <c r="CD1226">
        <v>16.522523880004883</v>
      </c>
      <c r="CE1226">
        <v>3.1544389724731445</v>
      </c>
      <c r="CF1226">
        <v>4.2396621704101562</v>
      </c>
      <c r="CG1226">
        <v>2.5587456226348877</v>
      </c>
      <c r="CH1226">
        <v>2.0829994678497314</v>
      </c>
      <c r="CI1226">
        <v>0.27882996201515198</v>
      </c>
      <c r="CJ1226">
        <v>0.66211092472076416</v>
      </c>
      <c r="CK1226">
        <v>0.98787581920623779</v>
      </c>
      <c r="CL1226">
        <v>2.1314778327941895</v>
      </c>
      <c r="CM1226">
        <v>1.0487463474273682</v>
      </c>
      <c r="CN1226">
        <v>1.9406486749649048</v>
      </c>
      <c r="CO1226">
        <v>7.7368912696838379</v>
      </c>
      <c r="CP1226">
        <v>8.1091070175170898</v>
      </c>
      <c r="CQ1226">
        <v>51.422958374023438</v>
      </c>
      <c r="CR1226">
        <v>109.13031005859375</v>
      </c>
      <c r="CS1226">
        <v>111.04132080078125</v>
      </c>
      <c r="CT1226">
        <v>111.98588562011719</v>
      </c>
      <c r="CU1226">
        <v>111.23308563232422</v>
      </c>
      <c r="CV1226">
        <v>100.97158050537109</v>
      </c>
      <c r="CW1226">
        <v>52.433013916015625</v>
      </c>
      <c r="CX1226">
        <v>38.382160186767578</v>
      </c>
      <c r="CY1226">
        <v>28.274662017822266</v>
      </c>
      <c r="CZ1226">
        <v>28.629358291625977</v>
      </c>
      <c r="DA1226">
        <v>24.690645217895508</v>
      </c>
      <c r="DB1226">
        <v>24.810527801513672</v>
      </c>
      <c r="DC1226">
        <v>6.8637442588806152</v>
      </c>
      <c r="DD1226">
        <v>7.729395866394043</v>
      </c>
      <c r="DE1226">
        <v>5.9152336120605469</v>
      </c>
      <c r="DF1226">
        <v>5.1547379493713379</v>
      </c>
      <c r="DG1226">
        <v>3.5095911026000977</v>
      </c>
      <c r="DH1226">
        <v>4.0771074295043945</v>
      </c>
      <c r="DI1226">
        <v>4.7619953155517578</v>
      </c>
      <c r="DJ1226">
        <v>5.9803194999694824</v>
      </c>
      <c r="DK1226">
        <v>5.5860981941223145</v>
      </c>
      <c r="DL1226">
        <v>6.6022849082946777</v>
      </c>
      <c r="DM1226">
        <v>13.73707389831543</v>
      </c>
      <c r="DN1226">
        <v>14.12447452545166</v>
      </c>
      <c r="DO1226">
        <v>61.673713684082031</v>
      </c>
      <c r="DP1226">
        <v>122.58049774169922</v>
      </c>
      <c r="DQ1226">
        <v>124.35443115234375</v>
      </c>
      <c r="DR1226">
        <v>125.67707824707031</v>
      </c>
      <c r="DS1226">
        <v>125.3829345703125</v>
      </c>
      <c r="DT1226">
        <v>115.22174072265625</v>
      </c>
      <c r="DU1226">
        <v>61.665916442871094</v>
      </c>
      <c r="DV1226">
        <v>47.426628112792969</v>
      </c>
      <c r="DW1226">
        <v>36.918769836425781</v>
      </c>
      <c r="DX1226">
        <v>37.331901550292969</v>
      </c>
      <c r="DY1226">
        <v>32.919773101806641</v>
      </c>
      <c r="DZ1226">
        <v>33.098533630371094</v>
      </c>
      <c r="EA1226">
        <v>12.219391822814941</v>
      </c>
      <c r="EB1226">
        <v>12.768017768859863</v>
      </c>
      <c r="EC1226">
        <v>10.761468887329102</v>
      </c>
      <c r="ED1226">
        <v>9.5898408889770508</v>
      </c>
      <c r="EE1226">
        <v>8.1742973327636719</v>
      </c>
      <c r="EF1226">
        <v>9.0078201293945313</v>
      </c>
      <c r="EG1226">
        <v>10.211224555969238</v>
      </c>
      <c r="EH1226">
        <v>11.537435531616211</v>
      </c>
      <c r="EI1226">
        <v>12.137313842773438</v>
      </c>
      <c r="EJ1226">
        <v>13.33294677734375</v>
      </c>
      <c r="EK1226">
        <v>22.400382995605469</v>
      </c>
      <c r="EL1226">
        <v>22.809709548950195</v>
      </c>
      <c r="EM1226">
        <v>76.474174499511719</v>
      </c>
      <c r="EN1226">
        <v>142.00042724609375</v>
      </c>
      <c r="EO1226">
        <v>143.57646179199219</v>
      </c>
      <c r="EP1226">
        <v>145.44497680664062</v>
      </c>
      <c r="EQ1226">
        <v>145.81306457519531</v>
      </c>
      <c r="ER1226">
        <v>135.79669189453125</v>
      </c>
      <c r="ES1226">
        <v>74.996757507324219</v>
      </c>
      <c r="ET1226">
        <v>60.485397338867188</v>
      </c>
      <c r="EU1226">
        <v>49.399486541748047</v>
      </c>
      <c r="EV1226">
        <v>49.896991729736328</v>
      </c>
      <c r="EW1226">
        <v>44.801326751708984</v>
      </c>
      <c r="EX1226">
        <v>45.065093994140625</v>
      </c>
      <c r="EY1226">
        <v>70.183677673339844</v>
      </c>
      <c r="EZ1226">
        <v>68.923179626464844</v>
      </c>
      <c r="FA1226">
        <v>67.75726318359375</v>
      </c>
      <c r="FB1226">
        <v>66.630264282226563</v>
      </c>
      <c r="FC1226">
        <v>65.465675354003906</v>
      </c>
      <c r="FD1226">
        <v>64.436767578125</v>
      </c>
      <c r="FE1226">
        <v>63.911006927490234</v>
      </c>
      <c r="FF1226">
        <v>64.431716918945313</v>
      </c>
      <c r="FG1226">
        <v>67.319877624511719</v>
      </c>
      <c r="FH1226">
        <v>71.287490844726563</v>
      </c>
      <c r="FI1226">
        <v>75.168907165527344</v>
      </c>
      <c r="FJ1226">
        <v>78.778053283691406</v>
      </c>
      <c r="FK1226">
        <v>81.62677001953125</v>
      </c>
      <c r="FL1226">
        <v>83.967430114746094</v>
      </c>
      <c r="FM1226">
        <v>85.43560791015625</v>
      </c>
      <c r="FN1226">
        <v>86.316696166992188</v>
      </c>
      <c r="FO1226">
        <v>86.782028198242188</v>
      </c>
      <c r="FP1226">
        <v>86.626312255859375</v>
      </c>
      <c r="FQ1226">
        <v>85.81011962890625</v>
      </c>
      <c r="FR1226">
        <v>83.709205627441406</v>
      </c>
      <c r="FS1226">
        <v>80.709663391113281</v>
      </c>
      <c r="FT1226">
        <v>77.078292846679688</v>
      </c>
      <c r="FU1226">
        <v>74.630424499511719</v>
      </c>
      <c r="FV1226">
        <v>72.864784240722656</v>
      </c>
      <c r="FW1226">
        <v>1</v>
      </c>
    </row>
    <row r="1227" spans="1:179" x14ac:dyDescent="0.2">
      <c r="A1227" t="s">
        <v>241</v>
      </c>
      <c r="B1227" t="s">
        <v>248</v>
      </c>
      <c r="C1227" t="s">
        <v>217</v>
      </c>
      <c r="D1227" t="s">
        <v>41</v>
      </c>
      <c r="E1227">
        <v>2016</v>
      </c>
      <c r="F1227" t="s">
        <v>227</v>
      </c>
      <c r="G1227" t="s">
        <v>10</v>
      </c>
      <c r="H1227">
        <v>723</v>
      </c>
      <c r="K1227">
        <v>496.43089515589145</v>
      </c>
      <c r="L1227">
        <v>490.36851274579692</v>
      </c>
      <c r="M1227">
        <v>484.34102188074075</v>
      </c>
      <c r="N1227">
        <v>482.4029856543446</v>
      </c>
      <c r="O1227">
        <v>489.33142503739265</v>
      </c>
      <c r="P1227">
        <v>516.10503545749657</v>
      </c>
      <c r="Q1227">
        <v>566.31723650363722</v>
      </c>
      <c r="R1227">
        <v>579.55163711851651</v>
      </c>
      <c r="S1227">
        <v>591.6302203545788</v>
      </c>
      <c r="T1227">
        <v>604.5293317276537</v>
      </c>
      <c r="U1227">
        <v>617.13702215323156</v>
      </c>
      <c r="V1227">
        <v>624.33847285063041</v>
      </c>
      <c r="W1227">
        <v>624.50673042592177</v>
      </c>
      <c r="X1227">
        <v>629.26165473076992</v>
      </c>
      <c r="Y1227">
        <v>630.28543149338896</v>
      </c>
      <c r="Z1227">
        <v>627.44382837201033</v>
      </c>
      <c r="AA1227">
        <v>625.15331960281196</v>
      </c>
      <c r="AB1227">
        <v>616.79421180363602</v>
      </c>
      <c r="AC1227">
        <v>599.2958565863396</v>
      </c>
      <c r="AD1227">
        <v>594.81200092002189</v>
      </c>
      <c r="AE1227">
        <v>589.70473819686708</v>
      </c>
      <c r="AF1227">
        <v>575.70053062071793</v>
      </c>
      <c r="AG1227">
        <v>551.87646058219366</v>
      </c>
      <c r="AH1227">
        <v>518.43810344257383</v>
      </c>
      <c r="AI1227">
        <v>-5.8220438957214355</v>
      </c>
      <c r="AJ1227">
        <v>-4.2830991744995117</v>
      </c>
      <c r="AK1227">
        <v>-5.5458765029907227</v>
      </c>
      <c r="AL1227">
        <v>-5.3182735443115234</v>
      </c>
      <c r="AM1227">
        <v>-7.3888969421386719</v>
      </c>
      <c r="AN1227">
        <v>-7.4652962684631348</v>
      </c>
      <c r="AO1227">
        <v>-8.0098485946655273</v>
      </c>
      <c r="AP1227">
        <v>-7.1129984855651855</v>
      </c>
      <c r="AQ1227">
        <v>-9.7600908279418945</v>
      </c>
      <c r="AR1227">
        <v>-9.2169427871704102</v>
      </c>
      <c r="AS1227">
        <v>-6.9442858695983887</v>
      </c>
      <c r="AT1227">
        <v>-6.6307487487792969</v>
      </c>
      <c r="AU1227">
        <v>24.009521484375</v>
      </c>
      <c r="AV1227">
        <v>70.617958068847656</v>
      </c>
      <c r="AW1227">
        <v>72.736915588378906</v>
      </c>
      <c r="AX1227">
        <v>72.728515625</v>
      </c>
      <c r="AY1227">
        <v>70.935531616210938</v>
      </c>
      <c r="AZ1227">
        <v>61.062850952148438</v>
      </c>
      <c r="BA1227">
        <v>27.368289947509766</v>
      </c>
      <c r="BB1227">
        <v>14.621316909790039</v>
      </c>
      <c r="BC1227">
        <v>6.0788507461547852</v>
      </c>
      <c r="BD1227">
        <v>6.2735161781311035</v>
      </c>
      <c r="BE1227">
        <v>3.696303129196167</v>
      </c>
      <c r="BF1227">
        <v>3.6694450378417969</v>
      </c>
      <c r="BG1227">
        <v>-0.63242137432098389</v>
      </c>
      <c r="BH1227">
        <v>0.59932523965835571</v>
      </c>
      <c r="BI1227">
        <v>-0.84987443685531616</v>
      </c>
      <c r="BJ1227">
        <v>-1.020659327507019</v>
      </c>
      <c r="BK1227">
        <v>-2.8687968254089355</v>
      </c>
      <c r="BL1227">
        <v>-2.6874353885650635</v>
      </c>
      <c r="BM1227">
        <v>-2.7295451164245605</v>
      </c>
      <c r="BN1227">
        <v>-1.7281529903411865</v>
      </c>
      <c r="BO1227">
        <v>-3.4119625091552734</v>
      </c>
      <c r="BP1227">
        <v>-2.6949317455291748</v>
      </c>
      <c r="BQ1227">
        <v>1.4504622220993042</v>
      </c>
      <c r="BR1227">
        <v>1.785244345664978</v>
      </c>
      <c r="BS1227">
        <v>38.351169586181641</v>
      </c>
      <c r="BT1227">
        <v>89.435874938964844</v>
      </c>
      <c r="BU1227">
        <v>91.363059997558594</v>
      </c>
      <c r="BV1227">
        <v>91.883613586425781</v>
      </c>
      <c r="BW1227">
        <v>90.732330322265625</v>
      </c>
      <c r="BX1227">
        <v>80.999984741210937</v>
      </c>
      <c r="BY1227">
        <v>40.285877227783203</v>
      </c>
      <c r="BZ1227">
        <v>27.275266647338867</v>
      </c>
      <c r="CA1227">
        <v>18.172666549682617</v>
      </c>
      <c r="CB1227">
        <v>18.449089050292969</v>
      </c>
      <c r="CC1227">
        <v>15.209528923034668</v>
      </c>
      <c r="CD1227">
        <v>15.265043258666992</v>
      </c>
      <c r="CE1227">
        <v>2.961895227432251</v>
      </c>
      <c r="CF1227">
        <v>3.9808773994445801</v>
      </c>
      <c r="CG1227">
        <v>2.4025623798370361</v>
      </c>
      <c r="CH1227">
        <v>1.9558553695678711</v>
      </c>
      <c r="CI1227">
        <v>0.26181048154830933</v>
      </c>
      <c r="CJ1227">
        <v>0.6216963529586792</v>
      </c>
      <c r="CK1227">
        <v>0.92757689952850342</v>
      </c>
      <c r="CL1227">
        <v>2.0013747215270996</v>
      </c>
      <c r="CM1227">
        <v>0.98473191261291504</v>
      </c>
      <c r="CN1227">
        <v>1.8221933841705322</v>
      </c>
      <c r="CO1227">
        <v>7.2646393775939941</v>
      </c>
      <c r="CP1227">
        <v>7.6141357421875</v>
      </c>
      <c r="CQ1227">
        <v>48.284152984619141</v>
      </c>
      <c r="CR1227">
        <v>102.46910858154297</v>
      </c>
      <c r="CS1227">
        <v>104.26347351074219</v>
      </c>
      <c r="CT1227">
        <v>105.15038299560547</v>
      </c>
      <c r="CU1227">
        <v>104.44353485107422</v>
      </c>
      <c r="CV1227">
        <v>94.808380126953125</v>
      </c>
      <c r="CW1227">
        <v>49.232559204101563</v>
      </c>
      <c r="CX1227">
        <v>36.039356231689453</v>
      </c>
      <c r="CY1227">
        <v>26.548805236816406</v>
      </c>
      <c r="CZ1227">
        <v>26.881853103637695</v>
      </c>
      <c r="DA1227">
        <v>23.183553695678711</v>
      </c>
      <c r="DB1227">
        <v>23.296119689941406</v>
      </c>
      <c r="DC1227">
        <v>6.5562119483947754</v>
      </c>
      <c r="DD1227">
        <v>7.3624296188354492</v>
      </c>
      <c r="DE1227">
        <v>5.6549992561340332</v>
      </c>
      <c r="DF1227">
        <v>4.9323701858520508</v>
      </c>
      <c r="DG1227">
        <v>3.3924179077148437</v>
      </c>
      <c r="DH1227">
        <v>3.9308280944824219</v>
      </c>
      <c r="DI1227">
        <v>4.5846986770629883</v>
      </c>
      <c r="DJ1227">
        <v>5.7309021949768066</v>
      </c>
      <c r="DK1227">
        <v>5.3814263343811035</v>
      </c>
      <c r="DL1227">
        <v>6.3393182754516602</v>
      </c>
      <c r="DM1227">
        <v>13.078816413879395</v>
      </c>
      <c r="DN1227">
        <v>13.443026542663574</v>
      </c>
      <c r="DO1227">
        <v>58.217136383056641</v>
      </c>
      <c r="DP1227">
        <v>115.50233459472656</v>
      </c>
      <c r="DQ1227">
        <v>117.16387939453125</v>
      </c>
      <c r="DR1227">
        <v>118.41714477539062</v>
      </c>
      <c r="DS1227">
        <v>118.15473175048828</v>
      </c>
      <c r="DT1227">
        <v>108.61678314208984</v>
      </c>
      <c r="DU1227">
        <v>58.179241180419922</v>
      </c>
      <c r="DV1227">
        <v>44.803440093994141</v>
      </c>
      <c r="DW1227">
        <v>34.924945831298828</v>
      </c>
      <c r="DX1227">
        <v>35.314617156982422</v>
      </c>
      <c r="DY1227">
        <v>31.157577514648438</v>
      </c>
      <c r="DZ1227">
        <v>31.32719612121582</v>
      </c>
      <c r="EA1227">
        <v>11.745834350585938</v>
      </c>
      <c r="EB1227">
        <v>12.244853973388672</v>
      </c>
      <c r="EC1227">
        <v>10.351001739501953</v>
      </c>
      <c r="ED1227">
        <v>9.2299842834472656</v>
      </c>
      <c r="EE1227">
        <v>7.9125180244445801</v>
      </c>
      <c r="EF1227">
        <v>8.7086887359619141</v>
      </c>
      <c r="EG1227">
        <v>9.8650016784667969</v>
      </c>
      <c r="EH1227">
        <v>11.115748405456543</v>
      </c>
      <c r="EI1227">
        <v>11.729554176330566</v>
      </c>
      <c r="EJ1227">
        <v>12.861330032348633</v>
      </c>
      <c r="EK1227">
        <v>21.473564147949219</v>
      </c>
      <c r="EL1227">
        <v>21.859020233154297</v>
      </c>
      <c r="EM1227">
        <v>72.558784484863281</v>
      </c>
      <c r="EN1227">
        <v>134.32025146484375</v>
      </c>
      <c r="EO1227">
        <v>135.79002380371094</v>
      </c>
      <c r="EP1227">
        <v>137.57225036621094</v>
      </c>
      <c r="EQ1227">
        <v>137.9515380859375</v>
      </c>
      <c r="ER1227">
        <v>128.55390930175781</v>
      </c>
      <c r="ES1227">
        <v>71.096824645996094</v>
      </c>
      <c r="ET1227">
        <v>57.457393646240234</v>
      </c>
      <c r="EU1227">
        <v>47.018760681152344</v>
      </c>
      <c r="EV1227">
        <v>47.490188598632813</v>
      </c>
      <c r="EW1227">
        <v>42.670803070068359</v>
      </c>
      <c r="EX1227">
        <v>42.922794342041016</v>
      </c>
      <c r="EY1227">
        <v>70.183677673339844</v>
      </c>
      <c r="EZ1227">
        <v>68.923179626464844</v>
      </c>
      <c r="FA1227">
        <v>67.75726318359375</v>
      </c>
      <c r="FB1227">
        <v>66.630264282226563</v>
      </c>
      <c r="FC1227">
        <v>65.465675354003906</v>
      </c>
      <c r="FD1227">
        <v>64.436767578125</v>
      </c>
      <c r="FE1227">
        <v>63.911006927490234</v>
      </c>
      <c r="FF1227">
        <v>64.431716918945313</v>
      </c>
      <c r="FG1227">
        <v>67.319877624511719</v>
      </c>
      <c r="FH1227">
        <v>71.287490844726563</v>
      </c>
      <c r="FI1227">
        <v>75.168907165527344</v>
      </c>
      <c r="FJ1227">
        <v>78.778053283691406</v>
      </c>
      <c r="FK1227">
        <v>81.62677001953125</v>
      </c>
      <c r="FL1227">
        <v>83.967422485351563</v>
      </c>
      <c r="FM1227">
        <v>85.43560791015625</v>
      </c>
      <c r="FN1227">
        <v>86.316696166992188</v>
      </c>
      <c r="FO1227">
        <v>86.782028198242188</v>
      </c>
      <c r="FP1227">
        <v>86.626312255859375</v>
      </c>
      <c r="FQ1227">
        <v>85.81011962890625</v>
      </c>
      <c r="FR1227">
        <v>83.709205627441406</v>
      </c>
      <c r="FS1227">
        <v>80.709663391113281</v>
      </c>
      <c r="FT1227">
        <v>77.078285217285156</v>
      </c>
      <c r="FU1227">
        <v>74.630424499511719</v>
      </c>
      <c r="FV1227">
        <v>72.864776611328125</v>
      </c>
      <c r="FW1227">
        <v>1</v>
      </c>
    </row>
    <row r="1228" spans="1:179" x14ac:dyDescent="0.2">
      <c r="A1228" t="s">
        <v>241</v>
      </c>
      <c r="B1228" t="s">
        <v>248</v>
      </c>
      <c r="C1228" t="s">
        <v>217</v>
      </c>
      <c r="D1228" t="s">
        <v>41</v>
      </c>
      <c r="E1228" t="s">
        <v>250</v>
      </c>
      <c r="F1228" t="s">
        <v>227</v>
      </c>
      <c r="G1228" t="s">
        <v>10</v>
      </c>
      <c r="H1228">
        <v>709</v>
      </c>
      <c r="K1228">
        <v>486.8181451177831</v>
      </c>
      <c r="L1228">
        <v>480.87315294247196</v>
      </c>
      <c r="M1228">
        <v>474.96237668416495</v>
      </c>
      <c r="N1228">
        <v>473.06186818232777</v>
      </c>
      <c r="O1228">
        <v>479.85614749579526</v>
      </c>
      <c r="P1228">
        <v>506.11132183541275</v>
      </c>
      <c r="Q1228">
        <v>555.3512290766057</v>
      </c>
      <c r="R1228">
        <v>568.32936285307244</v>
      </c>
      <c r="S1228">
        <v>580.17406004960446</v>
      </c>
      <c r="T1228">
        <v>592.82339677458435</v>
      </c>
      <c r="U1228">
        <v>605.1869553197057</v>
      </c>
      <c r="V1228">
        <v>612.24895908977737</v>
      </c>
      <c r="W1228">
        <v>612.41395853648396</v>
      </c>
      <c r="X1228">
        <v>617.07680965342479</v>
      </c>
      <c r="Y1228">
        <v>618.08076229947596</v>
      </c>
      <c r="Z1228">
        <v>615.29418343991188</v>
      </c>
      <c r="AA1228">
        <v>613.04802765428849</v>
      </c>
      <c r="AB1228">
        <v>604.85078300537634</v>
      </c>
      <c r="AC1228">
        <v>587.69126013249036</v>
      </c>
      <c r="AD1228">
        <v>583.29422801891405</v>
      </c>
      <c r="AE1228">
        <v>578.28586075502699</v>
      </c>
      <c r="AF1228">
        <v>564.5528267345893</v>
      </c>
      <c r="AG1228">
        <v>541.19007907529135</v>
      </c>
      <c r="AH1228">
        <v>508.39921204600932</v>
      </c>
      <c r="AI1228">
        <v>-5.7939367294311523</v>
      </c>
      <c r="AJ1228">
        <v>-4.2797822952270508</v>
      </c>
      <c r="AK1228">
        <v>-5.5150675773620605</v>
      </c>
      <c r="AL1228">
        <v>-5.2853751182556152</v>
      </c>
      <c r="AM1228">
        <v>-7.3195314407348633</v>
      </c>
      <c r="AN1228">
        <v>-7.3986544609069824</v>
      </c>
      <c r="AO1228">
        <v>-7.9408555030822754</v>
      </c>
      <c r="AP1228">
        <v>-7.0630769729614258</v>
      </c>
      <c r="AQ1228">
        <v>-9.6746206283569336</v>
      </c>
      <c r="AR1228">
        <v>-9.1448259353637695</v>
      </c>
      <c r="AS1228">
        <v>-6.9467148780822754</v>
      </c>
      <c r="AT1228">
        <v>-6.639594554901123</v>
      </c>
      <c r="AU1228">
        <v>23.310733795166016</v>
      </c>
      <c r="AV1228">
        <v>68.943656921386719</v>
      </c>
      <c r="AW1228">
        <v>71.02471923828125</v>
      </c>
      <c r="AX1228">
        <v>71.007850646972656</v>
      </c>
      <c r="AY1228">
        <v>69.239120483398438</v>
      </c>
      <c r="AZ1228">
        <v>59.555320739746094</v>
      </c>
      <c r="BA1228">
        <v>26.627685546875</v>
      </c>
      <c r="BB1228">
        <v>14.131840705871582</v>
      </c>
      <c r="BC1228">
        <v>5.763923168182373</v>
      </c>
      <c r="BD1228">
        <v>5.9534854888916016</v>
      </c>
      <c r="BE1228">
        <v>3.4369795322418213</v>
      </c>
      <c r="BF1228">
        <v>3.4092972278594971</v>
      </c>
      <c r="BG1228">
        <v>-0.65480500459671021</v>
      </c>
      <c r="BH1228">
        <v>0.55514025688171387</v>
      </c>
      <c r="BI1228">
        <v>-0.8647536039352417</v>
      </c>
      <c r="BJ1228">
        <v>-1.0295730829238892</v>
      </c>
      <c r="BK1228">
        <v>-2.8434083461761475</v>
      </c>
      <c r="BL1228">
        <v>-2.667278528213501</v>
      </c>
      <c r="BM1228">
        <v>-2.7119252681732178</v>
      </c>
      <c r="BN1228">
        <v>-1.7306215763092041</v>
      </c>
      <c r="BO1228">
        <v>-3.3882541656494141</v>
      </c>
      <c r="BP1228">
        <v>-2.6862680912017822</v>
      </c>
      <c r="BQ1228">
        <v>1.3663591146469116</v>
      </c>
      <c r="BR1228">
        <v>1.6945172548294067</v>
      </c>
      <c r="BS1228">
        <v>37.512851715087891</v>
      </c>
      <c r="BT1228">
        <v>87.5784912109375</v>
      </c>
      <c r="BU1228">
        <v>89.469642639160156</v>
      </c>
      <c r="BV1228">
        <v>89.976585388183594</v>
      </c>
      <c r="BW1228">
        <v>88.843315124511719</v>
      </c>
      <c r="BX1228">
        <v>79.298484802246094</v>
      </c>
      <c r="BY1228">
        <v>39.419593811035156</v>
      </c>
      <c r="BZ1228">
        <v>26.662677764892578</v>
      </c>
      <c r="CA1228">
        <v>17.740076065063477</v>
      </c>
      <c r="CB1228">
        <v>18.010599136352539</v>
      </c>
      <c r="CC1228">
        <v>14.838190078735352</v>
      </c>
      <c r="CD1228">
        <v>14.892080307006836</v>
      </c>
      <c r="CE1228">
        <v>2.9045419692993164</v>
      </c>
      <c r="CF1228">
        <v>3.9037926197052002</v>
      </c>
      <c r="CG1228">
        <v>2.3560397624969482</v>
      </c>
      <c r="CH1228">
        <v>1.9179825782775879</v>
      </c>
      <c r="CI1228">
        <v>0.25674086809158325</v>
      </c>
      <c r="CJ1228">
        <v>0.60965800285339355</v>
      </c>
      <c r="CK1228">
        <v>0.90961563587188721</v>
      </c>
      <c r="CL1228">
        <v>1.962620735168457</v>
      </c>
      <c r="CM1228">
        <v>0.9656640887260437</v>
      </c>
      <c r="CN1228">
        <v>1.7869091033935547</v>
      </c>
      <c r="CO1228">
        <v>7.1239690780639648</v>
      </c>
      <c r="CP1228">
        <v>7.4666976928710938</v>
      </c>
      <c r="CQ1228">
        <v>47.349193572998047</v>
      </c>
      <c r="CR1228">
        <v>100.48492431640625</v>
      </c>
      <c r="CS1228">
        <v>102.24454498291016</v>
      </c>
      <c r="CT1228">
        <v>103.11428070068359</v>
      </c>
      <c r="CU1228">
        <v>102.42111968994141</v>
      </c>
      <c r="CV1228">
        <v>92.972541809082031</v>
      </c>
      <c r="CW1228">
        <v>48.279232025146484</v>
      </c>
      <c r="CX1228">
        <v>35.341499328613281</v>
      </c>
      <c r="CY1228">
        <v>26.034721374511719</v>
      </c>
      <c r="CZ1228">
        <v>26.361320495605469</v>
      </c>
      <c r="DA1228">
        <v>22.734634399414063</v>
      </c>
      <c r="DB1228">
        <v>22.845020294189453</v>
      </c>
      <c r="DC1228">
        <v>6.4638886451721191</v>
      </c>
      <c r="DD1228">
        <v>7.2524452209472656</v>
      </c>
      <c r="DE1228">
        <v>5.5768327713012695</v>
      </c>
      <c r="DF1228">
        <v>4.8655381202697754</v>
      </c>
      <c r="DG1228">
        <v>3.3568899631500244</v>
      </c>
      <c r="DH1228">
        <v>3.8865945339202881</v>
      </c>
      <c r="DI1228">
        <v>4.5311565399169922</v>
      </c>
      <c r="DJ1228">
        <v>5.6558632850646973</v>
      </c>
      <c r="DK1228">
        <v>5.319582462310791</v>
      </c>
      <c r="DL1228">
        <v>6.2600865364074707</v>
      </c>
      <c r="DM1228">
        <v>12.88157844543457</v>
      </c>
      <c r="DN1228">
        <v>13.23887825012207</v>
      </c>
      <c r="DO1228">
        <v>57.185535430908203</v>
      </c>
      <c r="DP1228">
        <v>113.39134979248047</v>
      </c>
      <c r="DQ1228">
        <v>115.01943969726562</v>
      </c>
      <c r="DR1228">
        <v>116.25196838378906</v>
      </c>
      <c r="DS1228">
        <v>115.99892425537109</v>
      </c>
      <c r="DT1228">
        <v>106.64659118652344</v>
      </c>
      <c r="DU1228">
        <v>57.138870239257813</v>
      </c>
      <c r="DV1228">
        <v>44.020317077636719</v>
      </c>
      <c r="DW1228">
        <v>34.329368591308594</v>
      </c>
      <c r="DX1228">
        <v>34.712039947509766</v>
      </c>
      <c r="DY1228">
        <v>30.631076812744141</v>
      </c>
      <c r="DZ1228">
        <v>30.79796028137207</v>
      </c>
      <c r="EA1228">
        <v>11.603020668029785</v>
      </c>
      <c r="EB1228">
        <v>12.087367057800293</v>
      </c>
      <c r="EC1228">
        <v>10.227147102355957</v>
      </c>
      <c r="ED1228">
        <v>9.1213407516479492</v>
      </c>
      <c r="EE1228">
        <v>7.8330130577087402</v>
      </c>
      <c r="EF1228">
        <v>8.6179704666137695</v>
      </c>
      <c r="EG1228">
        <v>9.7600870132446289</v>
      </c>
      <c r="EH1228">
        <v>10.98831844329834</v>
      </c>
      <c r="EI1228">
        <v>11.605948448181152</v>
      </c>
      <c r="EJ1228">
        <v>12.718644142150879</v>
      </c>
      <c r="EK1228">
        <v>21.194652557373047</v>
      </c>
      <c r="EL1228">
        <v>21.572990417480469</v>
      </c>
      <c r="EM1228">
        <v>71.387649536132813</v>
      </c>
      <c r="EN1228">
        <v>132.02618408203125</v>
      </c>
      <c r="EO1228">
        <v>133.46437072753906</v>
      </c>
      <c r="EP1228">
        <v>135.220703125</v>
      </c>
      <c r="EQ1228">
        <v>135.60311889648437</v>
      </c>
      <c r="ER1228">
        <v>126.38975524902344</v>
      </c>
      <c r="ES1228">
        <v>69.930778503417969</v>
      </c>
      <c r="ET1228">
        <v>56.551155090332031</v>
      </c>
      <c r="EU1228">
        <v>46.305522918701172</v>
      </c>
      <c r="EV1228">
        <v>46.769153594970703</v>
      </c>
      <c r="EW1228">
        <v>42.03228759765625</v>
      </c>
      <c r="EX1228">
        <v>42.280742645263672</v>
      </c>
      <c r="EY1228">
        <v>70.183685302734375</v>
      </c>
      <c r="EZ1228">
        <v>68.923179626464844</v>
      </c>
      <c r="FA1228">
        <v>67.75726318359375</v>
      </c>
      <c r="FB1228">
        <v>66.630264282226563</v>
      </c>
      <c r="FC1228">
        <v>65.465675354003906</v>
      </c>
      <c r="FD1228">
        <v>64.436767578125</v>
      </c>
      <c r="FE1228">
        <v>63.911006927490234</v>
      </c>
      <c r="FF1228">
        <v>64.431716918945313</v>
      </c>
      <c r="FG1228">
        <v>67.319877624511719</v>
      </c>
      <c r="FH1228">
        <v>71.287490844726563</v>
      </c>
      <c r="FI1228">
        <v>75.168899536132812</v>
      </c>
      <c r="FJ1228">
        <v>78.778053283691406</v>
      </c>
      <c r="FK1228">
        <v>81.62677001953125</v>
      </c>
      <c r="FL1228">
        <v>83.967422485351563</v>
      </c>
      <c r="FM1228">
        <v>85.43560791015625</v>
      </c>
      <c r="FN1228">
        <v>86.316696166992188</v>
      </c>
      <c r="FO1228">
        <v>86.782028198242188</v>
      </c>
      <c r="FP1228">
        <v>86.626312255859375</v>
      </c>
      <c r="FQ1228">
        <v>85.81011962890625</v>
      </c>
      <c r="FR1228">
        <v>83.709205627441406</v>
      </c>
      <c r="FS1228">
        <v>80.709663391113281</v>
      </c>
      <c r="FT1228">
        <v>77.078292846679688</v>
      </c>
      <c r="FU1228">
        <v>74.630424499511719</v>
      </c>
      <c r="FV1228">
        <v>72.864776611328125</v>
      </c>
      <c r="FW1228">
        <v>1</v>
      </c>
    </row>
    <row r="1229" spans="1:179" x14ac:dyDescent="0.2">
      <c r="A1229" t="s">
        <v>241</v>
      </c>
      <c r="B1229" t="s">
        <v>248</v>
      </c>
      <c r="C1229" t="s">
        <v>217</v>
      </c>
      <c r="D1229" t="s">
        <v>42</v>
      </c>
      <c r="E1229">
        <v>2015</v>
      </c>
      <c r="F1229" t="s">
        <v>227</v>
      </c>
      <c r="G1229" t="s">
        <v>10</v>
      </c>
      <c r="H1229">
        <v>771</v>
      </c>
      <c r="K1229">
        <v>543.21957623160029</v>
      </c>
      <c r="L1229">
        <v>536.73883957968883</v>
      </c>
      <c r="M1229">
        <v>531.37525554892761</v>
      </c>
      <c r="N1229">
        <v>531.00776516066298</v>
      </c>
      <c r="O1229">
        <v>537.63820224704341</v>
      </c>
      <c r="P1229">
        <v>566.3333170360288</v>
      </c>
      <c r="Q1229">
        <v>617.46378872235766</v>
      </c>
      <c r="R1229">
        <v>631.79712270624316</v>
      </c>
      <c r="S1229">
        <v>646.60848511347194</v>
      </c>
      <c r="T1229">
        <v>660.4760163239132</v>
      </c>
      <c r="U1229">
        <v>675.39574823030171</v>
      </c>
      <c r="V1229">
        <v>683.75309747511483</v>
      </c>
      <c r="W1229">
        <v>684.50514829773658</v>
      </c>
      <c r="X1229">
        <v>689.55927891957947</v>
      </c>
      <c r="Y1229">
        <v>691.0470386145862</v>
      </c>
      <c r="Z1229">
        <v>686.85360666531778</v>
      </c>
      <c r="AA1229">
        <v>683.84079602087422</v>
      </c>
      <c r="AB1229">
        <v>674.4394556056825</v>
      </c>
      <c r="AC1229">
        <v>654.57210349714262</v>
      </c>
      <c r="AD1229">
        <v>651.20081802713935</v>
      </c>
      <c r="AE1229">
        <v>646.21132000521379</v>
      </c>
      <c r="AF1229">
        <v>631.17785200476442</v>
      </c>
      <c r="AG1229">
        <v>604.88852573965801</v>
      </c>
      <c r="AH1229">
        <v>569.52224220367077</v>
      </c>
      <c r="AI1229">
        <v>-5.6379661560058594</v>
      </c>
      <c r="AJ1229">
        <v>-4.1815619468688965</v>
      </c>
      <c r="AK1229">
        <v>-5.4678597450256348</v>
      </c>
      <c r="AL1229">
        <v>-5.3566851615905762</v>
      </c>
      <c r="AM1229">
        <v>-7.5732331275939941</v>
      </c>
      <c r="AN1229">
        <v>-7.8586769104003906</v>
      </c>
      <c r="AO1229">
        <v>-8.2766246795654297</v>
      </c>
      <c r="AP1229">
        <v>-7.1174836158752441</v>
      </c>
      <c r="AQ1229">
        <v>-9.2695989608764648</v>
      </c>
      <c r="AR1229">
        <v>-9.9693603515625</v>
      </c>
      <c r="AS1229">
        <v>-7.7469587326049805</v>
      </c>
      <c r="AT1229">
        <v>-7.4243488311767578</v>
      </c>
      <c r="AU1229">
        <v>26.46092414855957</v>
      </c>
      <c r="AV1229">
        <v>78.439598083496094</v>
      </c>
      <c r="AW1229">
        <v>80.560043334960937</v>
      </c>
      <c r="AX1229">
        <v>80.442619323730469</v>
      </c>
      <c r="AY1229">
        <v>78.33392333984375</v>
      </c>
      <c r="AZ1229">
        <v>67.442649841308594</v>
      </c>
      <c r="BA1229">
        <v>29.873449325561523</v>
      </c>
      <c r="BB1229">
        <v>15.363170623779297</v>
      </c>
      <c r="BC1229">
        <v>6.5033183097839355</v>
      </c>
      <c r="BD1229">
        <v>6.862175464630127</v>
      </c>
      <c r="BE1229">
        <v>3.7536277770996094</v>
      </c>
      <c r="BF1229">
        <v>3.8459997177124023</v>
      </c>
      <c r="BG1229">
        <v>-0.30247130990028381</v>
      </c>
      <c r="BH1229">
        <v>0.85341370105743408</v>
      </c>
      <c r="BI1229">
        <v>-0.58890771865844727</v>
      </c>
      <c r="BJ1229">
        <v>-0.8413013219833374</v>
      </c>
      <c r="BK1229">
        <v>-2.832949161529541</v>
      </c>
      <c r="BL1229">
        <v>-2.8133029937744141</v>
      </c>
      <c r="BM1229">
        <v>-2.8000071048736572</v>
      </c>
      <c r="BN1229">
        <v>-1.6101146936416626</v>
      </c>
      <c r="BO1229">
        <v>-3.1301150321960449</v>
      </c>
      <c r="BP1229">
        <v>-3.1979615688323975</v>
      </c>
      <c r="BQ1229">
        <v>1.0638580322265625</v>
      </c>
      <c r="BR1229">
        <v>1.4164754152297974</v>
      </c>
      <c r="BS1229">
        <v>41.145515441894531</v>
      </c>
      <c r="BT1229">
        <v>97.631095886230469</v>
      </c>
      <c r="BU1229">
        <v>99.554473876953125</v>
      </c>
      <c r="BV1229">
        <v>100.06310272216797</v>
      </c>
      <c r="BW1229">
        <v>98.669746398925781</v>
      </c>
      <c r="BX1229">
        <v>87.965606689453125</v>
      </c>
      <c r="BY1229">
        <v>43.396343231201172</v>
      </c>
      <c r="BZ1229">
        <v>28.62812614440918</v>
      </c>
      <c r="CA1229">
        <v>19.198183059692383</v>
      </c>
      <c r="CB1229">
        <v>19.6790771484375</v>
      </c>
      <c r="CC1229">
        <v>16.000726699829102</v>
      </c>
      <c r="CD1229">
        <v>16.166961669921875</v>
      </c>
      <c r="CE1229">
        <v>3.3928763866424561</v>
      </c>
      <c r="CF1229">
        <v>4.3406224250793457</v>
      </c>
      <c r="CG1229">
        <v>2.7902395725250244</v>
      </c>
      <c r="CH1229">
        <v>2.2860395908355713</v>
      </c>
      <c r="CI1229">
        <v>0.45015710592269897</v>
      </c>
      <c r="CJ1229">
        <v>0.68110752105712891</v>
      </c>
      <c r="CK1229">
        <v>0.99308109283447266</v>
      </c>
      <c r="CL1229">
        <v>2.2042722702026367</v>
      </c>
      <c r="CM1229">
        <v>1.1220728158950806</v>
      </c>
      <c r="CN1229">
        <v>1.4918885231018066</v>
      </c>
      <c r="CO1229">
        <v>7.1662030220031738</v>
      </c>
      <c r="CP1229">
        <v>7.5396032333374023</v>
      </c>
      <c r="CQ1229">
        <v>51.316017150878906</v>
      </c>
      <c r="CR1229">
        <v>110.92306518554687</v>
      </c>
      <c r="CS1229">
        <v>112.70995330810547</v>
      </c>
      <c r="CT1229">
        <v>113.65218353271484</v>
      </c>
      <c r="CU1229">
        <v>112.7542724609375</v>
      </c>
      <c r="CV1229">
        <v>102.17974853515625</v>
      </c>
      <c r="CW1229">
        <v>52.762256622314453</v>
      </c>
      <c r="CX1229">
        <v>37.815395355224609</v>
      </c>
      <c r="CY1229">
        <v>27.990608215332031</v>
      </c>
      <c r="CZ1229">
        <v>28.556022644042969</v>
      </c>
      <c r="DA1229">
        <v>24.4830322265625</v>
      </c>
      <c r="DB1229">
        <v>24.700422286987305</v>
      </c>
      <c r="DC1229">
        <v>7.088223934173584</v>
      </c>
      <c r="DD1229">
        <v>7.8278317451477051</v>
      </c>
      <c r="DE1229">
        <v>6.1693868637084961</v>
      </c>
      <c r="DF1229">
        <v>5.4133806228637695</v>
      </c>
      <c r="DG1229">
        <v>3.7332632541656494</v>
      </c>
      <c r="DH1229">
        <v>4.1755180358886719</v>
      </c>
      <c r="DI1229">
        <v>4.7861695289611816</v>
      </c>
      <c r="DJ1229">
        <v>6.0186591148376465</v>
      </c>
      <c r="DK1229">
        <v>5.374260425567627</v>
      </c>
      <c r="DL1229">
        <v>6.1817388534545898</v>
      </c>
      <c r="DM1229">
        <v>13.268548011779785</v>
      </c>
      <c r="DN1229">
        <v>13.662731170654297</v>
      </c>
      <c r="DO1229">
        <v>61.486518859863281</v>
      </c>
      <c r="DP1229">
        <v>124.21504211425781</v>
      </c>
      <c r="DQ1229">
        <v>125.86543273925781</v>
      </c>
      <c r="DR1229">
        <v>127.24126434326172</v>
      </c>
      <c r="DS1229">
        <v>126.83879852294922</v>
      </c>
      <c r="DT1229">
        <v>116.39389038085937</v>
      </c>
      <c r="DU1229">
        <v>62.128170013427734</v>
      </c>
      <c r="DV1229">
        <v>47.002662658691406</v>
      </c>
      <c r="DW1229">
        <v>36.783031463623047</v>
      </c>
      <c r="DX1229">
        <v>37.432968139648437</v>
      </c>
      <c r="DY1229">
        <v>32.965335845947266</v>
      </c>
      <c r="DZ1229">
        <v>33.233882904052734</v>
      </c>
      <c r="EA1229">
        <v>12.42371940612793</v>
      </c>
      <c r="EB1229">
        <v>12.862807273864746</v>
      </c>
      <c r="EC1229">
        <v>11.048338890075684</v>
      </c>
      <c r="ED1229">
        <v>9.9287643432617187</v>
      </c>
      <c r="EE1229">
        <v>8.4735469818115234</v>
      </c>
      <c r="EF1229">
        <v>9.2208919525146484</v>
      </c>
      <c r="EG1229">
        <v>10.262786865234375</v>
      </c>
      <c r="EH1229">
        <v>11.526027679443359</v>
      </c>
      <c r="EI1229">
        <v>11.513744354248047</v>
      </c>
      <c r="EJ1229">
        <v>12.953137397766113</v>
      </c>
      <c r="EK1229">
        <v>22.079364776611328</v>
      </c>
      <c r="EL1229">
        <v>22.503555297851563</v>
      </c>
      <c r="EM1229">
        <v>76.171112060546875</v>
      </c>
      <c r="EN1229">
        <v>143.40653991699219</v>
      </c>
      <c r="EO1229">
        <v>144.85986328125</v>
      </c>
      <c r="EP1229">
        <v>146.86174011230469</v>
      </c>
      <c r="EQ1229">
        <v>147.17462158203125</v>
      </c>
      <c r="ER1229">
        <v>136.91685485839844</v>
      </c>
      <c r="ES1229">
        <v>75.65106201171875</v>
      </c>
      <c r="ET1229">
        <v>60.267620086669922</v>
      </c>
      <c r="EU1229">
        <v>49.477897644042969</v>
      </c>
      <c r="EV1229">
        <v>50.249870300292969</v>
      </c>
      <c r="EW1229">
        <v>45.212436676025391</v>
      </c>
      <c r="EX1229">
        <v>45.554847717285156</v>
      </c>
      <c r="EY1229">
        <v>72.97283935546875</v>
      </c>
      <c r="EZ1229">
        <v>71.973960876464844</v>
      </c>
      <c r="FA1229">
        <v>71.118980407714844</v>
      </c>
      <c r="FB1229">
        <v>70.362754821777344</v>
      </c>
      <c r="FC1229">
        <v>69.404182434082031</v>
      </c>
      <c r="FD1229">
        <v>68.677825927734375</v>
      </c>
      <c r="FE1229">
        <v>68.160896301269531</v>
      </c>
      <c r="FF1229">
        <v>68.324272155761719</v>
      </c>
      <c r="FG1229">
        <v>70.462867736816406</v>
      </c>
      <c r="FH1229">
        <v>74.146255493164063</v>
      </c>
      <c r="FI1229">
        <v>78.787033081054688</v>
      </c>
      <c r="FJ1229">
        <v>82.328857421875</v>
      </c>
      <c r="FK1229">
        <v>85.368965148925781</v>
      </c>
      <c r="FL1229">
        <v>87.831077575683594</v>
      </c>
      <c r="FM1229">
        <v>89.694114685058594</v>
      </c>
      <c r="FN1229">
        <v>90.425559997558594</v>
      </c>
      <c r="FO1229">
        <v>90.737312316894531</v>
      </c>
      <c r="FP1229">
        <v>90.264610290527344</v>
      </c>
      <c r="FQ1229">
        <v>89.578712463378906</v>
      </c>
      <c r="FR1229">
        <v>87.864852905273438</v>
      </c>
      <c r="FS1229">
        <v>84.786636352539062</v>
      </c>
      <c r="FT1229">
        <v>81.101737976074219</v>
      </c>
      <c r="FU1229">
        <v>78.582710266113281</v>
      </c>
      <c r="FV1229">
        <v>76.850379943847656</v>
      </c>
      <c r="FW1229">
        <v>1</v>
      </c>
    </row>
    <row r="1230" spans="1:179" x14ac:dyDescent="0.2">
      <c r="A1230" t="s">
        <v>241</v>
      </c>
      <c r="B1230" t="s">
        <v>248</v>
      </c>
      <c r="C1230" t="s">
        <v>217</v>
      </c>
      <c r="D1230" t="s">
        <v>42</v>
      </c>
      <c r="E1230">
        <v>2016</v>
      </c>
      <c r="F1230" t="s">
        <v>227</v>
      </c>
      <c r="G1230" t="s">
        <v>10</v>
      </c>
      <c r="H1230">
        <v>724</v>
      </c>
      <c r="K1230">
        <v>510.10503274275692</v>
      </c>
      <c r="L1230">
        <v>504.0193603379675</v>
      </c>
      <c r="M1230">
        <v>498.98273921039754</v>
      </c>
      <c r="N1230">
        <v>498.63765090405388</v>
      </c>
      <c r="O1230">
        <v>504.86389787091929</v>
      </c>
      <c r="P1230">
        <v>531.80976452262325</v>
      </c>
      <c r="Q1230">
        <v>579.82333335491717</v>
      </c>
      <c r="R1230">
        <v>593.28291022364704</v>
      </c>
      <c r="S1230">
        <v>607.191375042039</v>
      </c>
      <c r="T1230">
        <v>620.21354455360836</v>
      </c>
      <c r="U1230">
        <v>634.2237729626147</v>
      </c>
      <c r="V1230">
        <v>642.07166010726746</v>
      </c>
      <c r="W1230">
        <v>642.77786614268075</v>
      </c>
      <c r="X1230">
        <v>647.52389819774442</v>
      </c>
      <c r="Y1230">
        <v>648.92096441971023</v>
      </c>
      <c r="Z1230">
        <v>644.98316313048383</v>
      </c>
      <c r="AA1230">
        <v>642.15401271608994</v>
      </c>
      <c r="AB1230">
        <v>633.32577612019384</v>
      </c>
      <c r="AC1230">
        <v>614.66953390707772</v>
      </c>
      <c r="AD1230">
        <v>611.50376160952419</v>
      </c>
      <c r="AE1230">
        <v>606.81842242369453</v>
      </c>
      <c r="AF1230">
        <v>592.70139130002281</v>
      </c>
      <c r="AG1230">
        <v>568.0146565981413</v>
      </c>
      <c r="AH1230">
        <v>534.80429413332138</v>
      </c>
      <c r="AI1230">
        <v>-5.565208911895752</v>
      </c>
      <c r="AJ1230">
        <v>-4.1823263168334961</v>
      </c>
      <c r="AK1230">
        <v>-5.3822884559631348</v>
      </c>
      <c r="AL1230">
        <v>-5.2594294548034668</v>
      </c>
      <c r="AM1230">
        <v>-7.3522772789001465</v>
      </c>
      <c r="AN1230">
        <v>-7.6358132362365723</v>
      </c>
      <c r="AO1230">
        <v>-8.0501804351806641</v>
      </c>
      <c r="AP1230">
        <v>-6.9632620811462402</v>
      </c>
      <c r="AQ1230">
        <v>-9.0162839889526367</v>
      </c>
      <c r="AR1230">
        <v>-9.7054758071899414</v>
      </c>
      <c r="AS1230">
        <v>-7.7221107482910156</v>
      </c>
      <c r="AT1230">
        <v>-7.4206900596618652</v>
      </c>
      <c r="AU1230">
        <v>24.102201461791992</v>
      </c>
      <c r="AV1230">
        <v>72.68341064453125</v>
      </c>
      <c r="AW1230">
        <v>74.684608459472656</v>
      </c>
      <c r="AX1230">
        <v>74.542549133300781</v>
      </c>
      <c r="AY1230">
        <v>72.526069641113281</v>
      </c>
      <c r="AZ1230">
        <v>62.289226531982422</v>
      </c>
      <c r="BA1230">
        <v>27.365690231323242</v>
      </c>
      <c r="BB1230">
        <v>13.753054618835449</v>
      </c>
      <c r="BC1230">
        <v>5.4622464179992676</v>
      </c>
      <c r="BD1230">
        <v>5.7930302619934082</v>
      </c>
      <c r="BE1230">
        <v>2.9029109477996826</v>
      </c>
      <c r="BF1230">
        <v>2.9859025478363037</v>
      </c>
      <c r="BG1230">
        <v>-0.39489570260047913</v>
      </c>
      <c r="BH1230">
        <v>0.69677126407623291</v>
      </c>
      <c r="BI1230">
        <v>-0.65438461303710938</v>
      </c>
      <c r="BJ1230">
        <v>-0.8838379979133606</v>
      </c>
      <c r="BK1230">
        <v>-2.7587485313415527</v>
      </c>
      <c r="BL1230">
        <v>-2.7466394901275635</v>
      </c>
      <c r="BM1230">
        <v>-2.7431144714355469</v>
      </c>
      <c r="BN1230">
        <v>-1.6263965368270874</v>
      </c>
      <c r="BO1230">
        <v>-3.0668725967407227</v>
      </c>
      <c r="BP1230">
        <v>-3.1437132358551025</v>
      </c>
      <c r="BQ1230">
        <v>0.81593096256256104</v>
      </c>
      <c r="BR1230">
        <v>1.1464295387268066</v>
      </c>
      <c r="BS1230">
        <v>38.332172393798828</v>
      </c>
      <c r="BT1230">
        <v>91.280754089355469</v>
      </c>
      <c r="BU1230">
        <v>93.090980529785156</v>
      </c>
      <c r="BV1230">
        <v>93.555595397949219</v>
      </c>
      <c r="BW1230">
        <v>92.232315063476563</v>
      </c>
      <c r="BX1230">
        <v>82.176811218261719</v>
      </c>
      <c r="BY1230">
        <v>40.469924926757813</v>
      </c>
      <c r="BZ1230">
        <v>26.607337951660156</v>
      </c>
      <c r="CA1230">
        <v>17.764087677001953</v>
      </c>
      <c r="CB1230">
        <v>18.213130950927734</v>
      </c>
      <c r="CC1230">
        <v>14.770851135253906</v>
      </c>
      <c r="CD1230">
        <v>14.925417900085449</v>
      </c>
      <c r="CE1230">
        <v>3.1860473155975342</v>
      </c>
      <c r="CF1230">
        <v>4.076019287109375</v>
      </c>
      <c r="CG1230">
        <v>2.6201472282409668</v>
      </c>
      <c r="CH1230">
        <v>2.1466832160949707</v>
      </c>
      <c r="CI1230">
        <v>0.42271563410758972</v>
      </c>
      <c r="CJ1230">
        <v>0.63958734273910522</v>
      </c>
      <c r="CK1230">
        <v>0.93254309892654419</v>
      </c>
      <c r="CL1230">
        <v>2.0699002742767334</v>
      </c>
      <c r="CM1230">
        <v>1.0536714792251587</v>
      </c>
      <c r="CN1230">
        <v>1.4009432792663574</v>
      </c>
      <c r="CO1230">
        <v>6.7293529510498047</v>
      </c>
      <c r="CP1230">
        <v>7.0799908638000488</v>
      </c>
      <c r="CQ1230">
        <v>48.18780517578125</v>
      </c>
      <c r="CR1230">
        <v>104.16122436523437</v>
      </c>
      <c r="CS1230">
        <v>105.83917999267578</v>
      </c>
      <c r="CT1230">
        <v>106.72396850585937</v>
      </c>
      <c r="CU1230">
        <v>105.88079833984375</v>
      </c>
      <c r="CV1230">
        <v>95.950897216796875</v>
      </c>
      <c r="CW1230">
        <v>49.545879364013672</v>
      </c>
      <c r="CX1230">
        <v>35.510177612304688</v>
      </c>
      <c r="CY1230">
        <v>26.284305572509766</v>
      </c>
      <c r="CZ1230">
        <v>26.815254211425781</v>
      </c>
      <c r="DA1230">
        <v>22.990550994873047</v>
      </c>
      <c r="DB1230">
        <v>23.194690704345703</v>
      </c>
      <c r="DC1230">
        <v>6.7669901847839355</v>
      </c>
      <c r="DD1230">
        <v>7.4552674293518066</v>
      </c>
      <c r="DE1230">
        <v>5.894679069519043</v>
      </c>
      <c r="DF1230">
        <v>5.1772046089172363</v>
      </c>
      <c r="DG1230">
        <v>3.6041796207427979</v>
      </c>
      <c r="DH1230">
        <v>4.0258140563964844</v>
      </c>
      <c r="DI1230">
        <v>4.6082005500793457</v>
      </c>
      <c r="DJ1230">
        <v>5.7661972045898437</v>
      </c>
      <c r="DK1230">
        <v>5.1742153167724609</v>
      </c>
      <c r="DL1230">
        <v>5.9456000328063965</v>
      </c>
      <c r="DM1230">
        <v>12.64277458190918</v>
      </c>
      <c r="DN1230">
        <v>13.013551712036133</v>
      </c>
      <c r="DO1230">
        <v>58.043437957763672</v>
      </c>
      <c r="DP1230">
        <v>117.04168701171875</v>
      </c>
      <c r="DQ1230">
        <v>118.58737182617187</v>
      </c>
      <c r="DR1230">
        <v>119.89234924316406</v>
      </c>
      <c r="DS1230">
        <v>119.52928161621094</v>
      </c>
      <c r="DT1230">
        <v>109.7249755859375</v>
      </c>
      <c r="DU1230">
        <v>58.621833801269531</v>
      </c>
      <c r="DV1230">
        <v>44.413013458251953</v>
      </c>
      <c r="DW1230">
        <v>34.804523468017578</v>
      </c>
      <c r="DX1230">
        <v>35.417377471923828</v>
      </c>
      <c r="DY1230">
        <v>31.210250854492188</v>
      </c>
      <c r="DZ1230">
        <v>31.463962554931641</v>
      </c>
      <c r="EA1230">
        <v>11.93730354309082</v>
      </c>
      <c r="EB1230">
        <v>12.334364891052246</v>
      </c>
      <c r="EC1230">
        <v>10.62258243560791</v>
      </c>
      <c r="ED1230">
        <v>9.55279541015625</v>
      </c>
      <c r="EE1230">
        <v>8.1977081298828125</v>
      </c>
      <c r="EF1230">
        <v>8.9149875640869141</v>
      </c>
      <c r="EG1230">
        <v>9.9152669906616211</v>
      </c>
      <c r="EH1230">
        <v>11.103062629699707</v>
      </c>
      <c r="EI1230">
        <v>11.123626708984375</v>
      </c>
      <c r="EJ1230">
        <v>12.507362365722656</v>
      </c>
      <c r="EK1230">
        <v>21.180816650390625</v>
      </c>
      <c r="EL1230">
        <v>21.580671310424805</v>
      </c>
      <c r="EM1230">
        <v>72.273406982421875</v>
      </c>
      <c r="EN1230">
        <v>135.6390380859375</v>
      </c>
      <c r="EO1230">
        <v>136.99374389648437</v>
      </c>
      <c r="EP1230">
        <v>138.9053955078125</v>
      </c>
      <c r="EQ1230">
        <v>139.23551940917969</v>
      </c>
      <c r="ER1230">
        <v>129.61256408691406</v>
      </c>
      <c r="ES1230">
        <v>71.72607421875</v>
      </c>
      <c r="ET1230">
        <v>57.267299652099609</v>
      </c>
      <c r="EU1230">
        <v>47.106365203857422</v>
      </c>
      <c r="EV1230">
        <v>47.837478637695313</v>
      </c>
      <c r="EW1230">
        <v>43.078189849853516</v>
      </c>
      <c r="EX1230">
        <v>43.403476715087891</v>
      </c>
      <c r="EY1230">
        <v>72.97283935546875</v>
      </c>
      <c r="EZ1230">
        <v>71.973960876464844</v>
      </c>
      <c r="FA1230">
        <v>71.118980407714844</v>
      </c>
      <c r="FB1230">
        <v>70.362754821777344</v>
      </c>
      <c r="FC1230">
        <v>69.404190063476563</v>
      </c>
      <c r="FD1230">
        <v>68.677825927734375</v>
      </c>
      <c r="FE1230">
        <v>68.160903930664063</v>
      </c>
      <c r="FF1230">
        <v>68.324272155761719</v>
      </c>
      <c r="FG1230">
        <v>70.462860107421875</v>
      </c>
      <c r="FH1230">
        <v>74.146255493164063</v>
      </c>
      <c r="FI1230">
        <v>78.787033081054688</v>
      </c>
      <c r="FJ1230">
        <v>82.328857421875</v>
      </c>
      <c r="FK1230">
        <v>85.368965148925781</v>
      </c>
      <c r="FL1230">
        <v>87.831069946289063</v>
      </c>
      <c r="FM1230">
        <v>89.694114685058594</v>
      </c>
      <c r="FN1230">
        <v>90.425567626953125</v>
      </c>
      <c r="FO1230">
        <v>90.737312316894531</v>
      </c>
      <c r="FP1230">
        <v>90.264602661132813</v>
      </c>
      <c r="FQ1230">
        <v>89.578720092773438</v>
      </c>
      <c r="FR1230">
        <v>87.864852905273438</v>
      </c>
      <c r="FS1230">
        <v>84.786636352539062</v>
      </c>
      <c r="FT1230">
        <v>81.10174560546875</v>
      </c>
      <c r="FU1230">
        <v>78.582710266113281</v>
      </c>
      <c r="FV1230">
        <v>76.850379943847656</v>
      </c>
      <c r="FW1230">
        <v>1</v>
      </c>
    </row>
    <row r="1231" spans="1:179" x14ac:dyDescent="0.2">
      <c r="A1231" t="s">
        <v>241</v>
      </c>
      <c r="B1231" t="s">
        <v>248</v>
      </c>
      <c r="C1231" t="s">
        <v>217</v>
      </c>
      <c r="D1231" t="s">
        <v>42</v>
      </c>
      <c r="E1231" t="s">
        <v>250</v>
      </c>
      <c r="F1231" t="s">
        <v>227</v>
      </c>
      <c r="G1231" t="s">
        <v>10</v>
      </c>
      <c r="H1231">
        <v>710</v>
      </c>
      <c r="K1231">
        <v>500.24111690218132</v>
      </c>
      <c r="L1231">
        <v>494.27312334779697</v>
      </c>
      <c r="M1231">
        <v>489.33389558412244</v>
      </c>
      <c r="N1231">
        <v>488.99548022437511</v>
      </c>
      <c r="O1231">
        <v>495.10132986578003</v>
      </c>
      <c r="P1231">
        <v>521.52614308515695</v>
      </c>
      <c r="Q1231">
        <v>568.61127124905363</v>
      </c>
      <c r="R1231">
        <v>581.81057965558102</v>
      </c>
      <c r="S1231">
        <v>595.45009587466643</v>
      </c>
      <c r="T1231">
        <v>608.22045523200086</v>
      </c>
      <c r="U1231">
        <v>621.95976746476754</v>
      </c>
      <c r="V1231">
        <v>629.65589977549894</v>
      </c>
      <c r="W1231">
        <v>630.34844985477457</v>
      </c>
      <c r="X1231">
        <v>635.00270787164936</v>
      </c>
      <c r="Y1231">
        <v>636.37275894879656</v>
      </c>
      <c r="Z1231">
        <v>632.5111028633105</v>
      </c>
      <c r="AA1231">
        <v>629.73665968328055</v>
      </c>
      <c r="AB1231">
        <v>621.07913516562519</v>
      </c>
      <c r="AC1231">
        <v>602.78364987834561</v>
      </c>
      <c r="AD1231">
        <v>599.6790946027171</v>
      </c>
      <c r="AE1231">
        <v>595.08435604888768</v>
      </c>
      <c r="AF1231">
        <v>581.24030638043359</v>
      </c>
      <c r="AG1231">
        <v>557.0309399377154</v>
      </c>
      <c r="AH1231">
        <v>524.46276784353017</v>
      </c>
      <c r="AI1231">
        <v>-5.5417923927307129</v>
      </c>
      <c r="AJ1231">
        <v>-4.1809086799621582</v>
      </c>
      <c r="AK1231">
        <v>-5.3552045822143555</v>
      </c>
      <c r="AL1231">
        <v>-5.2289843559265137</v>
      </c>
      <c r="AM1231">
        <v>-7.284912109375</v>
      </c>
      <c r="AN1231">
        <v>-7.567779541015625</v>
      </c>
      <c r="AO1231">
        <v>-7.9809398651123047</v>
      </c>
      <c r="AP1231">
        <v>-6.9155240058898926</v>
      </c>
      <c r="AQ1231">
        <v>-8.9388217926025391</v>
      </c>
      <c r="AR1231">
        <v>-9.624659538269043</v>
      </c>
      <c r="AS1231">
        <v>-7.7118310928344727</v>
      </c>
      <c r="AT1231">
        <v>-7.4167118072509766</v>
      </c>
      <c r="AU1231">
        <v>23.404399871826172</v>
      </c>
      <c r="AV1231">
        <v>70.975074768066406</v>
      </c>
      <c r="AW1231">
        <v>72.940681457519531</v>
      </c>
      <c r="AX1231">
        <v>72.791488647460937</v>
      </c>
      <c r="AY1231">
        <v>70.802719116210937</v>
      </c>
      <c r="AZ1231">
        <v>60.7608642578125</v>
      </c>
      <c r="BA1231">
        <v>26.623115539550781</v>
      </c>
      <c r="BB1231">
        <v>13.277779579162598</v>
      </c>
      <c r="BC1231">
        <v>5.1562862396240234</v>
      </c>
      <c r="BD1231">
        <v>5.4787487983703613</v>
      </c>
      <c r="BE1231">
        <v>2.6535084247589111</v>
      </c>
      <c r="BF1231">
        <v>2.7337296009063721</v>
      </c>
      <c r="BG1231">
        <v>-0.42171287536621094</v>
      </c>
      <c r="BH1231">
        <v>0.65078508853912354</v>
      </c>
      <c r="BI1231">
        <v>-0.67323583364486694</v>
      </c>
      <c r="BJ1231">
        <v>-0.89590483903884888</v>
      </c>
      <c r="BK1231">
        <v>-2.7360124588012695</v>
      </c>
      <c r="BL1231">
        <v>-2.7261075973510742</v>
      </c>
      <c r="BM1231">
        <v>-2.725435733795166</v>
      </c>
      <c r="BN1231">
        <v>-1.6305102109909058</v>
      </c>
      <c r="BO1231">
        <v>-3.0472135543823242</v>
      </c>
      <c r="BP1231">
        <v>-3.1266491413116455</v>
      </c>
      <c r="BQ1231">
        <v>0.74325793981552124</v>
      </c>
      <c r="BR1231">
        <v>1.0671722888946533</v>
      </c>
      <c r="BS1231">
        <v>37.496116638183594</v>
      </c>
      <c r="BT1231">
        <v>89.391731262207031</v>
      </c>
      <c r="BU1231">
        <v>91.168220520019531</v>
      </c>
      <c r="BV1231">
        <v>91.61981201171875</v>
      </c>
      <c r="BW1231">
        <v>90.317497253417969</v>
      </c>
      <c r="BX1231">
        <v>80.455230712890625</v>
      </c>
      <c r="BY1231">
        <v>39.60003662109375</v>
      </c>
      <c r="BZ1231">
        <v>26.007175445556641</v>
      </c>
      <c r="CA1231">
        <v>17.338607788085938</v>
      </c>
      <c r="CB1231">
        <v>17.778179168701172</v>
      </c>
      <c r="CC1231">
        <v>14.406143188476563</v>
      </c>
      <c r="CD1231">
        <v>14.557243347167969</v>
      </c>
      <c r="CE1231">
        <v>3.1244387626647949</v>
      </c>
      <c r="CF1231">
        <v>3.9972012042999268</v>
      </c>
      <c r="CG1231">
        <v>2.569481372833252</v>
      </c>
      <c r="CH1231">
        <v>2.105172872543335</v>
      </c>
      <c r="CI1231">
        <v>0.4145415723323822</v>
      </c>
      <c r="CJ1231">
        <v>0.62721961736679077</v>
      </c>
      <c r="CK1231">
        <v>0.91451042890548706</v>
      </c>
      <c r="CL1231">
        <v>2.029874324798584</v>
      </c>
      <c r="CM1231">
        <v>1.0332963466644287</v>
      </c>
      <c r="CN1231">
        <v>1.3738530874252319</v>
      </c>
      <c r="CO1231">
        <v>6.5992269515991211</v>
      </c>
      <c r="CP1231">
        <v>6.943084716796875</v>
      </c>
      <c r="CQ1231">
        <v>47.255996704101563</v>
      </c>
      <c r="CR1231">
        <v>102.14705657958984</v>
      </c>
      <c r="CS1231">
        <v>103.79256439208984</v>
      </c>
      <c r="CT1231">
        <v>104.66024780273437</v>
      </c>
      <c r="CU1231">
        <v>103.8333740234375</v>
      </c>
      <c r="CV1231">
        <v>94.095489501953125</v>
      </c>
      <c r="CW1231">
        <v>48.587810516357422</v>
      </c>
      <c r="CX1231">
        <v>34.823516845703125</v>
      </c>
      <c r="CY1231">
        <v>25.776044845581055</v>
      </c>
      <c r="CZ1231">
        <v>26.296726226806641</v>
      </c>
      <c r="DA1231">
        <v>22.545982360839844</v>
      </c>
      <c r="DB1231">
        <v>22.746173858642578</v>
      </c>
      <c r="DC1231">
        <v>6.6705904006958008</v>
      </c>
      <c r="DD1231">
        <v>7.3436174392700195</v>
      </c>
      <c r="DE1231">
        <v>5.8121986389160156</v>
      </c>
      <c r="DF1231">
        <v>5.1062502861022949</v>
      </c>
      <c r="DG1231">
        <v>3.5650954246520996</v>
      </c>
      <c r="DH1231">
        <v>3.9805469512939453</v>
      </c>
      <c r="DI1231">
        <v>4.5544567108154297</v>
      </c>
      <c r="DJ1231">
        <v>5.6902589797973633</v>
      </c>
      <c r="DK1231">
        <v>5.1138062477111816</v>
      </c>
      <c r="DL1231">
        <v>5.8743553161621094</v>
      </c>
      <c r="DM1231">
        <v>12.455195426940918</v>
      </c>
      <c r="DN1231">
        <v>12.818996429443359</v>
      </c>
      <c r="DO1231">
        <v>57.015872955322266</v>
      </c>
      <c r="DP1231">
        <v>114.90237426757812</v>
      </c>
      <c r="DQ1231">
        <v>116.41690063476562</v>
      </c>
      <c r="DR1231">
        <v>117.70068359375</v>
      </c>
      <c r="DS1231">
        <v>117.34925079345703</v>
      </c>
      <c r="DT1231">
        <v>107.73574829101562</v>
      </c>
      <c r="DU1231">
        <v>57.575584411621094</v>
      </c>
      <c r="DV1231">
        <v>43.639854431152344</v>
      </c>
      <c r="DW1231">
        <v>34.213481903076172</v>
      </c>
      <c r="DX1231">
        <v>34.815273284912109</v>
      </c>
      <c r="DY1231">
        <v>30.685821533203125</v>
      </c>
      <c r="DZ1231">
        <v>30.935104370117187</v>
      </c>
      <c r="EA1231">
        <v>11.790670394897461</v>
      </c>
      <c r="EB1231">
        <v>12.175311088562012</v>
      </c>
      <c r="EC1231">
        <v>10.494167327880859</v>
      </c>
      <c r="ED1231">
        <v>9.4393301010131836</v>
      </c>
      <c r="EE1231">
        <v>8.1139945983886719</v>
      </c>
      <c r="EF1231">
        <v>8.8222188949584961</v>
      </c>
      <c r="EG1231">
        <v>9.8099613189697266</v>
      </c>
      <c r="EH1231">
        <v>10.975273132324219</v>
      </c>
      <c r="EI1231">
        <v>11.005414962768555</v>
      </c>
      <c r="EJ1231">
        <v>12.37236499786377</v>
      </c>
      <c r="EK1231">
        <v>20.910284042358398</v>
      </c>
      <c r="EL1231">
        <v>21.302881240844727</v>
      </c>
      <c r="EM1231">
        <v>71.107589721679687</v>
      </c>
      <c r="EN1231">
        <v>133.31903076171875</v>
      </c>
      <c r="EO1231">
        <v>134.64443969726562</v>
      </c>
      <c r="EP1231">
        <v>136.52900695800781</v>
      </c>
      <c r="EQ1231">
        <v>136.86402893066406</v>
      </c>
      <c r="ER1231">
        <v>127.43011474609375</v>
      </c>
      <c r="ES1231">
        <v>70.552505493164063</v>
      </c>
      <c r="ET1231">
        <v>56.369251251220703</v>
      </c>
      <c r="EU1231">
        <v>46.395805358886719</v>
      </c>
      <c r="EV1231">
        <v>47.114704132080078</v>
      </c>
      <c r="EW1231">
        <v>42.438457489013672</v>
      </c>
      <c r="EX1231">
        <v>42.758617401123047</v>
      </c>
      <c r="EY1231">
        <v>72.97283935546875</v>
      </c>
      <c r="EZ1231">
        <v>71.973960876464844</v>
      </c>
      <c r="FA1231">
        <v>71.118980407714844</v>
      </c>
      <c r="FB1231">
        <v>70.362754821777344</v>
      </c>
      <c r="FC1231">
        <v>69.404190063476563</v>
      </c>
      <c r="FD1231">
        <v>68.677825927734375</v>
      </c>
      <c r="FE1231">
        <v>68.160903930664063</v>
      </c>
      <c r="FF1231">
        <v>68.324272155761719</v>
      </c>
      <c r="FG1231">
        <v>70.462867736816406</v>
      </c>
      <c r="FH1231">
        <v>74.146255493164063</v>
      </c>
      <c r="FI1231">
        <v>78.787033081054688</v>
      </c>
      <c r="FJ1231">
        <v>82.328857421875</v>
      </c>
      <c r="FK1231">
        <v>85.368965148925781</v>
      </c>
      <c r="FL1231">
        <v>87.831069946289063</v>
      </c>
      <c r="FM1231">
        <v>89.694114685058594</v>
      </c>
      <c r="FN1231">
        <v>90.425567626953125</v>
      </c>
      <c r="FO1231">
        <v>90.737319946289063</v>
      </c>
      <c r="FP1231">
        <v>90.264602661132813</v>
      </c>
      <c r="FQ1231">
        <v>89.578720092773438</v>
      </c>
      <c r="FR1231">
        <v>87.864860534667969</v>
      </c>
      <c r="FS1231">
        <v>84.786636352539062</v>
      </c>
      <c r="FT1231">
        <v>81.101737976074219</v>
      </c>
      <c r="FU1231">
        <v>78.582710266113281</v>
      </c>
      <c r="FV1231">
        <v>76.850379943847656</v>
      </c>
      <c r="FW1231">
        <v>1</v>
      </c>
    </row>
    <row r="1232" spans="1:179" x14ac:dyDescent="0.2">
      <c r="A1232" t="s">
        <v>241</v>
      </c>
      <c r="B1232" t="s">
        <v>248</v>
      </c>
      <c r="C1232" t="s">
        <v>217</v>
      </c>
      <c r="D1232" t="s">
        <v>43</v>
      </c>
      <c r="E1232">
        <v>2015</v>
      </c>
      <c r="F1232" t="s">
        <v>227</v>
      </c>
      <c r="G1232" t="s">
        <v>10</v>
      </c>
      <c r="H1232">
        <v>772</v>
      </c>
      <c r="K1232">
        <v>554.37609091222669</v>
      </c>
      <c r="L1232">
        <v>547.34610605199009</v>
      </c>
      <c r="M1232">
        <v>542.02688339558017</v>
      </c>
      <c r="N1232">
        <v>542.96293310769647</v>
      </c>
      <c r="O1232">
        <v>550.5212941144797</v>
      </c>
      <c r="P1232">
        <v>577.76484973588458</v>
      </c>
      <c r="Q1232">
        <v>627.88967575489505</v>
      </c>
      <c r="R1232">
        <v>642.43483695726047</v>
      </c>
      <c r="S1232">
        <v>657.86616974757601</v>
      </c>
      <c r="T1232">
        <v>673.94953171949226</v>
      </c>
      <c r="U1232">
        <v>690.70244237693316</v>
      </c>
      <c r="V1232">
        <v>698.94647955335279</v>
      </c>
      <c r="W1232">
        <v>699.91556949080359</v>
      </c>
      <c r="X1232">
        <v>704.70152565180615</v>
      </c>
      <c r="Y1232">
        <v>705.04269093465143</v>
      </c>
      <c r="Z1232">
        <v>699.05019317792107</v>
      </c>
      <c r="AA1232">
        <v>695.88844314568917</v>
      </c>
      <c r="AB1232">
        <v>685.17190881400506</v>
      </c>
      <c r="AC1232">
        <v>662.9205481462451</v>
      </c>
      <c r="AD1232">
        <v>659.58397125392844</v>
      </c>
      <c r="AE1232">
        <v>653.68440988614191</v>
      </c>
      <c r="AF1232">
        <v>639.98683949317024</v>
      </c>
      <c r="AG1232">
        <v>615.30146095195755</v>
      </c>
      <c r="AH1232">
        <v>580.67927067238668</v>
      </c>
      <c r="AI1232">
        <v>-5.9621315002441406</v>
      </c>
      <c r="AJ1232">
        <v>-4.1371407508850098</v>
      </c>
      <c r="AK1232">
        <v>-5.6929740905761719</v>
      </c>
      <c r="AL1232">
        <v>-5.2786135673522949</v>
      </c>
      <c r="AM1232">
        <v>-8.0164222717285156</v>
      </c>
      <c r="AN1232">
        <v>-7.9684138298034668</v>
      </c>
      <c r="AO1232">
        <v>-8.7679443359375</v>
      </c>
      <c r="AP1232">
        <v>-8.042388916015625</v>
      </c>
      <c r="AQ1232">
        <v>-10.361981391906738</v>
      </c>
      <c r="AR1232">
        <v>-10.27138614654541</v>
      </c>
      <c r="AS1232">
        <v>-7.4726657867431641</v>
      </c>
      <c r="AT1232">
        <v>-7.2517008781433105</v>
      </c>
      <c r="AU1232">
        <v>26.668804168701172</v>
      </c>
      <c r="AV1232">
        <v>79.424606323242188</v>
      </c>
      <c r="AW1232">
        <v>81.156822204589844</v>
      </c>
      <c r="AX1232">
        <v>81.26641845703125</v>
      </c>
      <c r="AY1232">
        <v>79.28118896484375</v>
      </c>
      <c r="AZ1232">
        <v>67.763481140136719</v>
      </c>
      <c r="BA1232">
        <v>30.765449523925781</v>
      </c>
      <c r="BB1232">
        <v>15.604657173156738</v>
      </c>
      <c r="BC1232">
        <v>6.1522130966186523</v>
      </c>
      <c r="BD1232">
        <v>6.3773102760314941</v>
      </c>
      <c r="BE1232">
        <v>3.571892261505127</v>
      </c>
      <c r="BF1232">
        <v>3.5939059257507324</v>
      </c>
      <c r="BG1232">
        <v>-0.30871397256851196</v>
      </c>
      <c r="BH1232">
        <v>1.2095097303390503</v>
      </c>
      <c r="BI1232">
        <v>-0.43680179119110107</v>
      </c>
      <c r="BJ1232">
        <v>-0.43561011552810669</v>
      </c>
      <c r="BK1232">
        <v>-3.0584936141967773</v>
      </c>
      <c r="BL1232">
        <v>-2.783428430557251</v>
      </c>
      <c r="BM1232">
        <v>-2.9112334251403809</v>
      </c>
      <c r="BN1232">
        <v>-2.2212953567504883</v>
      </c>
      <c r="BO1232">
        <v>-3.980421781539917</v>
      </c>
      <c r="BP1232">
        <v>-3.311875581741333</v>
      </c>
      <c r="BQ1232">
        <v>1.3433550596237183</v>
      </c>
      <c r="BR1232">
        <v>1.5995100736618042</v>
      </c>
      <c r="BS1232">
        <v>40.937179565429688</v>
      </c>
      <c r="BT1232">
        <v>98.122268676757813</v>
      </c>
      <c r="BU1232">
        <v>99.672523498535156</v>
      </c>
      <c r="BV1232">
        <v>100.44677734375</v>
      </c>
      <c r="BW1232">
        <v>99.206916809082031</v>
      </c>
      <c r="BX1232">
        <v>87.904937744140625</v>
      </c>
      <c r="BY1232">
        <v>44.789573669433594</v>
      </c>
      <c r="BZ1232">
        <v>29.500453948974609</v>
      </c>
      <c r="CA1232">
        <v>19.416051864624023</v>
      </c>
      <c r="CB1232">
        <v>19.769527435302734</v>
      </c>
      <c r="CC1232">
        <v>16.247303009033203</v>
      </c>
      <c r="CD1232">
        <v>16.449167251586914</v>
      </c>
      <c r="CE1232">
        <v>3.6068258285522461</v>
      </c>
      <c r="CF1232">
        <v>4.9125833511352539</v>
      </c>
      <c r="CG1232">
        <v>3.2036070823669434</v>
      </c>
      <c r="CH1232">
        <v>2.9186394214630127</v>
      </c>
      <c r="CI1232">
        <v>0.37535259127616882</v>
      </c>
      <c r="CJ1232">
        <v>0.80767655372619629</v>
      </c>
      <c r="CK1232">
        <v>1.1451066732406616</v>
      </c>
      <c r="CL1232">
        <v>1.8103760480880737</v>
      </c>
      <c r="CM1232">
        <v>0.43942704796791077</v>
      </c>
      <c r="CN1232">
        <v>1.5082602500915527</v>
      </c>
      <c r="CO1232">
        <v>7.4493041038513184</v>
      </c>
      <c r="CP1232">
        <v>7.7298316955566406</v>
      </c>
      <c r="CQ1232">
        <v>50.819412231445312</v>
      </c>
      <c r="CR1232">
        <v>111.07221221923828</v>
      </c>
      <c r="CS1232">
        <v>112.49644470214844</v>
      </c>
      <c r="CT1232">
        <v>113.73103332519531</v>
      </c>
      <c r="CU1232">
        <v>113.00740814208984</v>
      </c>
      <c r="CV1232">
        <v>101.85485076904297</v>
      </c>
      <c r="CW1232">
        <v>54.502643585205078</v>
      </c>
      <c r="CX1232">
        <v>39.124641418457031</v>
      </c>
      <c r="CY1232">
        <v>28.602544784545898</v>
      </c>
      <c r="CZ1232">
        <v>29.044937133789063</v>
      </c>
      <c r="DA1232">
        <v>25.026252746582031</v>
      </c>
      <c r="DB1232">
        <v>25.352680206298828</v>
      </c>
      <c r="DC1232">
        <v>7.5223655700683594</v>
      </c>
      <c r="DD1232">
        <v>8.615656852722168</v>
      </c>
      <c r="DE1232">
        <v>6.8440160751342773</v>
      </c>
      <c r="DF1232">
        <v>6.2728886604309082</v>
      </c>
      <c r="DG1232">
        <v>3.8091988563537598</v>
      </c>
      <c r="DH1232">
        <v>4.3987812995910645</v>
      </c>
      <c r="DI1232">
        <v>5.2014470100402832</v>
      </c>
      <c r="DJ1232">
        <v>5.8420476913452148</v>
      </c>
      <c r="DK1232">
        <v>4.8592758178710938</v>
      </c>
      <c r="DL1232">
        <v>6.3283958435058594</v>
      </c>
      <c r="DM1232">
        <v>13.555253028869629</v>
      </c>
      <c r="DN1232">
        <v>13.860153198242188</v>
      </c>
      <c r="DO1232">
        <v>60.701644897460938</v>
      </c>
      <c r="DP1232">
        <v>124.02215576171875</v>
      </c>
      <c r="DQ1232">
        <v>125.32036590576172</v>
      </c>
      <c r="DR1232">
        <v>127.01528930664062</v>
      </c>
      <c r="DS1232">
        <v>126.80790710449219</v>
      </c>
      <c r="DT1232">
        <v>115.80475616455078</v>
      </c>
      <c r="DU1232">
        <v>64.215705871582031</v>
      </c>
      <c r="DV1232">
        <v>48.748828887939453</v>
      </c>
      <c r="DW1232">
        <v>37.789039611816406</v>
      </c>
      <c r="DX1232">
        <v>38.320346832275391</v>
      </c>
      <c r="DY1232">
        <v>33.805202484130859</v>
      </c>
      <c r="DZ1232">
        <v>34.256195068359375</v>
      </c>
      <c r="EA1232">
        <v>13.175783157348633</v>
      </c>
      <c r="EB1232">
        <v>13.962307929992676</v>
      </c>
      <c r="EC1232">
        <v>12.100188255310059</v>
      </c>
      <c r="ED1232">
        <v>11.11589241027832</v>
      </c>
      <c r="EE1232">
        <v>8.7671270370483398</v>
      </c>
      <c r="EF1232">
        <v>9.5837669372558594</v>
      </c>
      <c r="EG1232">
        <v>11.058157920837402</v>
      </c>
      <c r="EH1232">
        <v>11.663141250610352</v>
      </c>
      <c r="EI1232">
        <v>11.240835189819336</v>
      </c>
      <c r="EJ1232">
        <v>13.287906646728516</v>
      </c>
      <c r="EK1232">
        <v>22.371273040771484</v>
      </c>
      <c r="EL1232">
        <v>22.71136474609375</v>
      </c>
      <c r="EM1232">
        <v>74.970024108886719</v>
      </c>
      <c r="EN1232">
        <v>142.71981811523437</v>
      </c>
      <c r="EO1232">
        <v>143.83607482910156</v>
      </c>
      <c r="EP1232">
        <v>146.19564819335937</v>
      </c>
      <c r="EQ1232">
        <v>146.73362731933594</v>
      </c>
      <c r="ER1232">
        <v>135.94621276855469</v>
      </c>
      <c r="ES1232">
        <v>78.239837646484375</v>
      </c>
      <c r="ET1232">
        <v>62.644626617431641</v>
      </c>
      <c r="EU1232">
        <v>51.052879333496094</v>
      </c>
      <c r="EV1232">
        <v>51.712562561035156</v>
      </c>
      <c r="EW1232">
        <v>46.480613708496094</v>
      </c>
      <c r="EX1232">
        <v>47.111454010009766</v>
      </c>
      <c r="EY1232">
        <v>76.503082275390625</v>
      </c>
      <c r="EZ1232">
        <v>75.472557067871094</v>
      </c>
      <c r="FA1232">
        <v>74.476524353027344</v>
      </c>
      <c r="FB1232">
        <v>73.303916931152344</v>
      </c>
      <c r="FC1232">
        <v>72.515571594238281</v>
      </c>
      <c r="FD1232">
        <v>71.542884826660156</v>
      </c>
      <c r="FE1232">
        <v>71.04107666015625</v>
      </c>
      <c r="FF1232">
        <v>70.963272094726563</v>
      </c>
      <c r="FG1232">
        <v>73.1932373046875</v>
      </c>
      <c r="FH1232">
        <v>77.548751831054688</v>
      </c>
      <c r="FI1232">
        <v>82.004196166992188</v>
      </c>
      <c r="FJ1232">
        <v>85.918678283691406</v>
      </c>
      <c r="FK1232">
        <v>88.925193786621094</v>
      </c>
      <c r="FL1232">
        <v>91.270156860351563</v>
      </c>
      <c r="FM1232">
        <v>92.691413879394531</v>
      </c>
      <c r="FN1232">
        <v>93.161659240722656</v>
      </c>
      <c r="FO1232">
        <v>93.39501953125</v>
      </c>
      <c r="FP1232">
        <v>92.722190856933594</v>
      </c>
      <c r="FQ1232">
        <v>91.501922607421875</v>
      </c>
      <c r="FR1232">
        <v>89.179664611816406</v>
      </c>
      <c r="FS1232">
        <v>85.687408447265625</v>
      </c>
      <c r="FT1232">
        <v>82.580093383789063</v>
      </c>
      <c r="FU1232">
        <v>80.730308532714844</v>
      </c>
      <c r="FV1232">
        <v>78.947418212890625</v>
      </c>
      <c r="FW1232">
        <v>1</v>
      </c>
    </row>
    <row r="1233" spans="1:179" x14ac:dyDescent="0.2">
      <c r="A1233" t="s">
        <v>241</v>
      </c>
      <c r="B1233" t="s">
        <v>248</v>
      </c>
      <c r="C1233" t="s">
        <v>217</v>
      </c>
      <c r="D1233" t="s">
        <v>43</v>
      </c>
      <c r="E1233">
        <v>2016</v>
      </c>
      <c r="F1233" t="s">
        <v>227</v>
      </c>
      <c r="G1233" t="s">
        <v>10</v>
      </c>
      <c r="H1233">
        <v>725</v>
      </c>
      <c r="K1233">
        <v>520.62520824507294</v>
      </c>
      <c r="L1233">
        <v>514.023214772404</v>
      </c>
      <c r="M1233">
        <v>509.02783081500331</v>
      </c>
      <c r="N1233">
        <v>509.9068930858964</v>
      </c>
      <c r="O1233">
        <v>517.00509485943837</v>
      </c>
      <c r="P1233">
        <v>542.59004017693394</v>
      </c>
      <c r="Q1233">
        <v>589.66322519687458</v>
      </c>
      <c r="R1233">
        <v>603.32286490490583</v>
      </c>
      <c r="S1233">
        <v>617.81472532706437</v>
      </c>
      <c r="T1233">
        <v>632.91891875169574</v>
      </c>
      <c r="U1233">
        <v>648.65189811169353</v>
      </c>
      <c r="V1233">
        <v>656.39403138708565</v>
      </c>
      <c r="W1233">
        <v>657.30412233914979</v>
      </c>
      <c r="X1233">
        <v>661.79870535003408</v>
      </c>
      <c r="Y1233">
        <v>662.11910023340806</v>
      </c>
      <c r="Z1233">
        <v>656.49143089573727</v>
      </c>
      <c r="AA1233">
        <v>653.52217096087611</v>
      </c>
      <c r="AB1233">
        <v>643.45806810677084</v>
      </c>
      <c r="AC1233">
        <v>622.56138854453127</v>
      </c>
      <c r="AD1233">
        <v>619.42794500990351</v>
      </c>
      <c r="AE1233">
        <v>613.88755382648901</v>
      </c>
      <c r="AF1233">
        <v>601.02390303525772</v>
      </c>
      <c r="AG1233">
        <v>577.84139098395485</v>
      </c>
      <c r="AH1233">
        <v>545.32702836204271</v>
      </c>
      <c r="AI1233">
        <v>-5.8858613967895508</v>
      </c>
      <c r="AJ1233">
        <v>-4.1564202308654785</v>
      </c>
      <c r="AK1233">
        <v>-5.6129441261291504</v>
      </c>
      <c r="AL1233">
        <v>-5.2028570175170898</v>
      </c>
      <c r="AM1233">
        <v>-7.7798137664794922</v>
      </c>
      <c r="AN1233">
        <v>-7.7462430000305176</v>
      </c>
      <c r="AO1233">
        <v>-8.531163215637207</v>
      </c>
      <c r="AP1233">
        <v>-7.8479743003845215</v>
      </c>
      <c r="AQ1233">
        <v>-10.054771423339844</v>
      </c>
      <c r="AR1233">
        <v>-9.9990015029907227</v>
      </c>
      <c r="AS1233">
        <v>-7.4648222923278809</v>
      </c>
      <c r="AT1233">
        <v>-7.2590947151184082</v>
      </c>
      <c r="AU1233">
        <v>24.321573257446289</v>
      </c>
      <c r="AV1233">
        <v>73.64093017578125</v>
      </c>
      <c r="AW1233">
        <v>75.27691650390625</v>
      </c>
      <c r="AX1233">
        <v>75.34613037109375</v>
      </c>
      <c r="AY1233">
        <v>73.443962097167969</v>
      </c>
      <c r="AZ1233">
        <v>62.616523742675781</v>
      </c>
      <c r="BA1233">
        <v>28.181198120117188</v>
      </c>
      <c r="BB1233">
        <v>13.949916839599609</v>
      </c>
      <c r="BC1233">
        <v>5.1049952507019043</v>
      </c>
      <c r="BD1233">
        <v>5.3098764419555664</v>
      </c>
      <c r="BE1233">
        <v>2.7116079330444336</v>
      </c>
      <c r="BF1233">
        <v>2.7231590747833252</v>
      </c>
      <c r="BG1233">
        <v>-0.40723836421966553</v>
      </c>
      <c r="BH1233">
        <v>1.0249204635620117</v>
      </c>
      <c r="BI1233">
        <v>-0.51928448677062988</v>
      </c>
      <c r="BJ1233">
        <v>-0.50959140062332153</v>
      </c>
      <c r="BK1233">
        <v>-2.9751763343811035</v>
      </c>
      <c r="BL1233">
        <v>-2.7215690612792969</v>
      </c>
      <c r="BM1233">
        <v>-2.8555326461791992</v>
      </c>
      <c r="BN1233">
        <v>-2.206859827041626</v>
      </c>
      <c r="BO1233">
        <v>-3.8705193996429443</v>
      </c>
      <c r="BP1233">
        <v>-3.2546684741973877</v>
      </c>
      <c r="BQ1233">
        <v>1.0786212682723999</v>
      </c>
      <c r="BR1233">
        <v>1.3184512853622437</v>
      </c>
      <c r="BS1233">
        <v>38.148792266845703</v>
      </c>
      <c r="BT1233">
        <v>91.760490417480469</v>
      </c>
      <c r="BU1233">
        <v>93.220146179199219</v>
      </c>
      <c r="BV1233">
        <v>93.933464050292969</v>
      </c>
      <c r="BW1233">
        <v>92.753616333007812</v>
      </c>
      <c r="BX1233">
        <v>82.135238647460938</v>
      </c>
      <c r="BY1233">
        <v>41.771720886230469</v>
      </c>
      <c r="BZ1233">
        <v>27.416078567504883</v>
      </c>
      <c r="CA1233">
        <v>17.958736419677734</v>
      </c>
      <c r="CB1233">
        <v>18.288028717041016</v>
      </c>
      <c r="CC1233">
        <v>14.995114326477051</v>
      </c>
      <c r="CD1233">
        <v>15.18095588684082</v>
      </c>
      <c r="CE1233">
        <v>3.3872392177581787</v>
      </c>
      <c r="CF1233">
        <v>4.6135010719299316</v>
      </c>
      <c r="CG1233">
        <v>3.0085687637329102</v>
      </c>
      <c r="CH1233">
        <v>2.7409501075744629</v>
      </c>
      <c r="CI1233">
        <v>0.3525007963180542</v>
      </c>
      <c r="CJ1233">
        <v>0.75850456953048706</v>
      </c>
      <c r="CK1233">
        <v>1.0753917694091797</v>
      </c>
      <c r="CL1233">
        <v>1.700158953666687</v>
      </c>
      <c r="CM1233">
        <v>0.41267451643943787</v>
      </c>
      <c r="CN1233">
        <v>1.4164361953735352</v>
      </c>
      <c r="CO1233">
        <v>6.9957842826843262</v>
      </c>
      <c r="CP1233">
        <v>7.2592334747314453</v>
      </c>
      <c r="CQ1233">
        <v>47.725482940673828</v>
      </c>
      <c r="CR1233">
        <v>104.31004333496094</v>
      </c>
      <c r="CS1233">
        <v>105.64756774902344</v>
      </c>
      <c r="CT1233">
        <v>106.80699157714844</v>
      </c>
      <c r="CU1233">
        <v>106.12742614746094</v>
      </c>
      <c r="CV1233">
        <v>95.653839111328125</v>
      </c>
      <c r="CW1233">
        <v>51.184474945068359</v>
      </c>
      <c r="CX1233">
        <v>36.742698669433594</v>
      </c>
      <c r="CY1233">
        <v>26.861198425292969</v>
      </c>
      <c r="CZ1233">
        <v>27.276657104492188</v>
      </c>
      <c r="DA1233">
        <v>23.502634048461914</v>
      </c>
      <c r="DB1233">
        <v>23.809188842773438</v>
      </c>
      <c r="DC1233">
        <v>7.1817169189453125</v>
      </c>
      <c r="DD1233">
        <v>8.2020816802978516</v>
      </c>
      <c r="DE1233">
        <v>6.5364217758178711</v>
      </c>
      <c r="DF1233">
        <v>5.9914913177490234</v>
      </c>
      <c r="DG1233">
        <v>3.6801779270172119</v>
      </c>
      <c r="DH1233">
        <v>4.2385783195495605</v>
      </c>
      <c r="DI1233">
        <v>5.0063161849975586</v>
      </c>
      <c r="DJ1233">
        <v>5.607177734375</v>
      </c>
      <c r="DK1233">
        <v>4.6958684921264648</v>
      </c>
      <c r="DL1233">
        <v>6.0875411033630371</v>
      </c>
      <c r="DM1233">
        <v>12.912947654724121</v>
      </c>
      <c r="DN1233">
        <v>13.200015068054199</v>
      </c>
      <c r="DO1233">
        <v>57.302173614501953</v>
      </c>
      <c r="DP1233">
        <v>116.85959625244141</v>
      </c>
      <c r="DQ1233">
        <v>118.07499694824219</v>
      </c>
      <c r="DR1233">
        <v>119.68051910400391</v>
      </c>
      <c r="DS1233">
        <v>119.50123596191406</v>
      </c>
      <c r="DT1233">
        <v>109.17243957519531</v>
      </c>
      <c r="DU1233">
        <v>60.59722900390625</v>
      </c>
      <c r="DV1233">
        <v>46.069320678710938</v>
      </c>
      <c r="DW1233">
        <v>35.763660430908203</v>
      </c>
      <c r="DX1233">
        <v>36.265285491943359</v>
      </c>
      <c r="DY1233">
        <v>32.010154724121094</v>
      </c>
      <c r="DZ1233">
        <v>32.437419891357422</v>
      </c>
      <c r="EA1233">
        <v>12.660340309143066</v>
      </c>
      <c r="EB1233">
        <v>13.3834228515625</v>
      </c>
      <c r="EC1233">
        <v>11.630081176757813</v>
      </c>
      <c r="ED1233">
        <v>10.684757232666016</v>
      </c>
      <c r="EE1233">
        <v>8.4848155975341797</v>
      </c>
      <c r="EF1233">
        <v>9.2632522583007812</v>
      </c>
      <c r="EG1233">
        <v>10.681946754455566</v>
      </c>
      <c r="EH1233">
        <v>11.248291969299316</v>
      </c>
      <c r="EI1233">
        <v>10.880120277404785</v>
      </c>
      <c r="EJ1233">
        <v>12.831873893737793</v>
      </c>
      <c r="EK1233">
        <v>21.456390380859375</v>
      </c>
      <c r="EL1233">
        <v>21.777561187744141</v>
      </c>
      <c r="EM1233">
        <v>71.12939453125</v>
      </c>
      <c r="EN1233">
        <v>134.97915649414062</v>
      </c>
      <c r="EO1233">
        <v>136.01821899414062</v>
      </c>
      <c r="EP1233">
        <v>138.26785278320312</v>
      </c>
      <c r="EQ1233">
        <v>138.81088256835937</v>
      </c>
      <c r="ER1233">
        <v>128.691162109375</v>
      </c>
      <c r="ES1233">
        <v>74.187751770019531</v>
      </c>
      <c r="ET1233">
        <v>59.535484313964844</v>
      </c>
      <c r="EU1233">
        <v>48.617401123046875</v>
      </c>
      <c r="EV1233">
        <v>49.243438720703125</v>
      </c>
      <c r="EW1233">
        <v>44.293659210205078</v>
      </c>
      <c r="EX1233">
        <v>44.895217895507813</v>
      </c>
      <c r="EY1233">
        <v>76.503082275390625</v>
      </c>
      <c r="EZ1233">
        <v>75.472557067871094</v>
      </c>
      <c r="FA1233">
        <v>74.476524353027344</v>
      </c>
      <c r="FB1233">
        <v>73.303916931152344</v>
      </c>
      <c r="FC1233">
        <v>72.515571594238281</v>
      </c>
      <c r="FD1233">
        <v>71.542884826660156</v>
      </c>
      <c r="FE1233">
        <v>71.04107666015625</v>
      </c>
      <c r="FF1233">
        <v>70.963272094726563</v>
      </c>
      <c r="FG1233">
        <v>73.1932373046875</v>
      </c>
      <c r="FH1233">
        <v>77.548751831054688</v>
      </c>
      <c r="FI1233">
        <v>82.004203796386719</v>
      </c>
      <c r="FJ1233">
        <v>85.918678283691406</v>
      </c>
      <c r="FK1233">
        <v>88.925193786621094</v>
      </c>
      <c r="FL1233">
        <v>91.270156860351563</v>
      </c>
      <c r="FM1233">
        <v>92.69140625</v>
      </c>
      <c r="FN1233">
        <v>93.161659240722656</v>
      </c>
      <c r="FO1233">
        <v>93.39501953125</v>
      </c>
      <c r="FP1233">
        <v>92.722198486328125</v>
      </c>
      <c r="FQ1233">
        <v>91.501922607421875</v>
      </c>
      <c r="FR1233">
        <v>89.179664611816406</v>
      </c>
      <c r="FS1233">
        <v>85.687408447265625</v>
      </c>
      <c r="FT1233">
        <v>82.580093383789063</v>
      </c>
      <c r="FU1233">
        <v>80.730308532714844</v>
      </c>
      <c r="FV1233">
        <v>78.947418212890625</v>
      </c>
      <c r="FW1233">
        <v>1</v>
      </c>
    </row>
    <row r="1234" spans="1:179" x14ac:dyDescent="0.2">
      <c r="A1234" t="s">
        <v>241</v>
      </c>
      <c r="B1234" t="s">
        <v>248</v>
      </c>
      <c r="C1234" t="s">
        <v>217</v>
      </c>
      <c r="D1234" t="s">
        <v>43</v>
      </c>
      <c r="E1234" t="s">
        <v>250</v>
      </c>
      <c r="F1234" t="s">
        <v>227</v>
      </c>
      <c r="G1234" t="s">
        <v>10</v>
      </c>
      <c r="H1234">
        <v>711</v>
      </c>
      <c r="K1234">
        <v>510.57174958648102</v>
      </c>
      <c r="L1234">
        <v>504.09724296818104</v>
      </c>
      <c r="M1234">
        <v>499.19832173162854</v>
      </c>
      <c r="N1234">
        <v>500.0604089144187</v>
      </c>
      <c r="O1234">
        <v>507.02154166120567</v>
      </c>
      <c r="P1234">
        <v>532.11243212669683</v>
      </c>
      <c r="Q1234">
        <v>578.27661626907377</v>
      </c>
      <c r="R1234">
        <v>591.67248321610714</v>
      </c>
      <c r="S1234">
        <v>605.88450040190151</v>
      </c>
      <c r="T1234">
        <v>620.69702636865645</v>
      </c>
      <c r="U1234">
        <v>636.12619628942241</v>
      </c>
      <c r="V1234">
        <v>643.71882618606526</v>
      </c>
      <c r="W1234">
        <v>644.61134292506063</v>
      </c>
      <c r="X1234">
        <v>649.01913410653981</v>
      </c>
      <c r="Y1234">
        <v>649.33334200914283</v>
      </c>
      <c r="Z1234">
        <v>643.81434480980374</v>
      </c>
      <c r="AA1234">
        <v>640.9024222038521</v>
      </c>
      <c r="AB1234">
        <v>631.03266099545283</v>
      </c>
      <c r="AC1234">
        <v>610.53950446174429</v>
      </c>
      <c r="AD1234">
        <v>607.46656922464058</v>
      </c>
      <c r="AE1234">
        <v>602.03316508954128</v>
      </c>
      <c r="AF1234">
        <v>589.41791599682665</v>
      </c>
      <c r="AG1234">
        <v>566.68306670954144</v>
      </c>
      <c r="AH1234">
        <v>534.79656864762319</v>
      </c>
      <c r="AI1234">
        <v>-5.8613004684448242</v>
      </c>
      <c r="AJ1234">
        <v>-4.1604204177856445</v>
      </c>
      <c r="AK1234">
        <v>-5.5873923301696777</v>
      </c>
      <c r="AL1234">
        <v>-5.1787128448486328</v>
      </c>
      <c r="AM1234">
        <v>-7.7077188491821289</v>
      </c>
      <c r="AN1234">
        <v>-7.6783747673034668</v>
      </c>
      <c r="AO1234">
        <v>-8.4587249755859375</v>
      </c>
      <c r="AP1234">
        <v>-7.7881669998168945</v>
      </c>
      <c r="AQ1234">
        <v>-9.9611835479736328</v>
      </c>
      <c r="AR1234">
        <v>-9.9155988693237305</v>
      </c>
      <c r="AS1234">
        <v>-7.4596133232116699</v>
      </c>
      <c r="AT1234">
        <v>-7.2584128379821777</v>
      </c>
      <c r="AU1234">
        <v>23.627048492431641</v>
      </c>
      <c r="AV1234">
        <v>71.924224853515625</v>
      </c>
      <c r="AW1234">
        <v>73.531486511230469</v>
      </c>
      <c r="AX1234">
        <v>73.588890075683594</v>
      </c>
      <c r="AY1234">
        <v>71.711708068847656</v>
      </c>
      <c r="AZ1234">
        <v>61.089950561523438</v>
      </c>
      <c r="BA1234">
        <v>27.415992736816406</v>
      </c>
      <c r="BB1234">
        <v>13.461544036865234</v>
      </c>
      <c r="BC1234">
        <v>4.7973790168762207</v>
      </c>
      <c r="BD1234">
        <v>4.9962806701660156</v>
      </c>
      <c r="BE1234">
        <v>2.4594821929931641</v>
      </c>
      <c r="BF1234">
        <v>2.4679760932922363</v>
      </c>
      <c r="BG1234">
        <v>-0.43583220243453979</v>
      </c>
      <c r="BH1234">
        <v>0.97064948081970215</v>
      </c>
      <c r="BI1234">
        <v>-0.54315280914306641</v>
      </c>
      <c r="BJ1234">
        <v>-0.53098249435424805</v>
      </c>
      <c r="BK1234">
        <v>-2.9496974945068359</v>
      </c>
      <c r="BL1234">
        <v>-2.7024517059326172</v>
      </c>
      <c r="BM1234">
        <v>-2.8381602764129639</v>
      </c>
      <c r="BN1234">
        <v>-2.2017836570739746</v>
      </c>
      <c r="BO1234">
        <v>-3.8369321823120117</v>
      </c>
      <c r="BP1234">
        <v>-3.2367002964019775</v>
      </c>
      <c r="BQ1234">
        <v>1.0009398460388184</v>
      </c>
      <c r="BR1234">
        <v>1.23591148853302</v>
      </c>
      <c r="BS1234">
        <v>37.320114135742188</v>
      </c>
      <c r="BT1234">
        <v>89.86798095703125</v>
      </c>
      <c r="BU1234">
        <v>91.300628662109375</v>
      </c>
      <c r="BV1234">
        <v>91.995880126953125</v>
      </c>
      <c r="BW1234">
        <v>90.834014892578125</v>
      </c>
      <c r="BX1234">
        <v>80.419288635253906</v>
      </c>
      <c r="BY1234">
        <v>40.874656677246094</v>
      </c>
      <c r="BZ1234">
        <v>26.797052383422852</v>
      </c>
      <c r="CA1234">
        <v>17.526411056518555</v>
      </c>
      <c r="CB1234">
        <v>17.848516464233398</v>
      </c>
      <c r="CC1234">
        <v>14.623811721801758</v>
      </c>
      <c r="CD1234">
        <v>14.804904937744141</v>
      </c>
      <c r="CE1234">
        <v>3.3218305110931396</v>
      </c>
      <c r="CF1234">
        <v>4.5244131088256836</v>
      </c>
      <c r="CG1234">
        <v>2.950472354888916</v>
      </c>
      <c r="CH1234">
        <v>2.6880214214324951</v>
      </c>
      <c r="CI1234">
        <v>0.34569388628005981</v>
      </c>
      <c r="CJ1234">
        <v>0.74385750293731689</v>
      </c>
      <c r="CK1234">
        <v>1.054625391960144</v>
      </c>
      <c r="CL1234">
        <v>1.6673281192779541</v>
      </c>
      <c r="CM1234">
        <v>0.40470537543296814</v>
      </c>
      <c r="CN1234">
        <v>1.3890841007232666</v>
      </c>
      <c r="CO1234">
        <v>6.8606929779052734</v>
      </c>
      <c r="CP1234">
        <v>7.1190547943115234</v>
      </c>
      <c r="CQ1234">
        <v>46.803886413574219</v>
      </c>
      <c r="CR1234">
        <v>102.2957763671875</v>
      </c>
      <c r="CS1234">
        <v>103.60747528076172</v>
      </c>
      <c r="CT1234">
        <v>104.74451446533203</v>
      </c>
      <c r="CU1234">
        <v>104.07806396484375</v>
      </c>
      <c r="CV1234">
        <v>93.806732177734375</v>
      </c>
      <c r="CW1234">
        <v>50.196086883544922</v>
      </c>
      <c r="CX1234">
        <v>36.033184051513672</v>
      </c>
      <c r="CY1234">
        <v>26.342498779296875</v>
      </c>
      <c r="CZ1234">
        <v>26.749935150146484</v>
      </c>
      <c r="DA1234">
        <v>23.048789978027344</v>
      </c>
      <c r="DB1234">
        <v>23.349424362182617</v>
      </c>
      <c r="DC1234">
        <v>7.0794930458068848</v>
      </c>
      <c r="DD1234">
        <v>8.0781764984130859</v>
      </c>
      <c r="DE1234">
        <v>6.4440975189208984</v>
      </c>
      <c r="DF1234">
        <v>5.9070253372192383</v>
      </c>
      <c r="DG1234">
        <v>3.641085147857666</v>
      </c>
      <c r="DH1234">
        <v>4.1901664733886719</v>
      </c>
      <c r="DI1234">
        <v>4.947411060333252</v>
      </c>
      <c r="DJ1234">
        <v>5.5364398956298828</v>
      </c>
      <c r="DK1234">
        <v>4.6463427543640137</v>
      </c>
      <c r="DL1234">
        <v>6.0148687362670898</v>
      </c>
      <c r="DM1234">
        <v>12.720446586608887</v>
      </c>
      <c r="DN1234">
        <v>13.002198219299316</v>
      </c>
      <c r="DO1234">
        <v>56.287662506103516</v>
      </c>
      <c r="DP1234">
        <v>114.72357177734375</v>
      </c>
      <c r="DQ1234">
        <v>115.91432952880859</v>
      </c>
      <c r="DR1234">
        <v>117.49314117431641</v>
      </c>
      <c r="DS1234">
        <v>117.32211303710937</v>
      </c>
      <c r="DT1234">
        <v>107.19416809082031</v>
      </c>
      <c r="DU1234">
        <v>59.517513275146484</v>
      </c>
      <c r="DV1234">
        <v>45.269317626953125</v>
      </c>
      <c r="DW1234">
        <v>35.158588409423828</v>
      </c>
      <c r="DX1234">
        <v>35.651351928710937</v>
      </c>
      <c r="DY1234">
        <v>31.473766326904297</v>
      </c>
      <c r="DZ1234">
        <v>31.893943786621094</v>
      </c>
      <c r="EA1234">
        <v>12.504961013793945</v>
      </c>
      <c r="EB1234">
        <v>13.209246635437012</v>
      </c>
      <c r="EC1234">
        <v>11.488337516784668</v>
      </c>
      <c r="ED1234">
        <v>10.554755210876465</v>
      </c>
      <c r="EE1234">
        <v>8.3991069793701172</v>
      </c>
      <c r="EF1234">
        <v>9.1660900115966797</v>
      </c>
      <c r="EG1234">
        <v>10.567975044250488</v>
      </c>
      <c r="EH1234">
        <v>11.122822761535645</v>
      </c>
      <c r="EI1234">
        <v>10.770593643188477</v>
      </c>
      <c r="EJ1234">
        <v>12.693766593933105</v>
      </c>
      <c r="EK1234">
        <v>21.180999755859375</v>
      </c>
      <c r="EL1234">
        <v>21.496522903442383</v>
      </c>
      <c r="EM1234">
        <v>69.980728149414062</v>
      </c>
      <c r="EN1234">
        <v>132.66732788085937</v>
      </c>
      <c r="EO1234">
        <v>133.6834716796875</v>
      </c>
      <c r="EP1234">
        <v>135.90013122558594</v>
      </c>
      <c r="EQ1234">
        <v>136.44442749023437</v>
      </c>
      <c r="ER1234">
        <v>126.52350616455078</v>
      </c>
      <c r="ES1234">
        <v>72.976173400878906</v>
      </c>
      <c r="ET1234">
        <v>58.604827880859375</v>
      </c>
      <c r="EU1234">
        <v>47.887619018554687</v>
      </c>
      <c r="EV1234">
        <v>48.503589630126953</v>
      </c>
      <c r="EW1234">
        <v>43.638095855712891</v>
      </c>
      <c r="EX1234">
        <v>44.230873107910156</v>
      </c>
      <c r="EY1234">
        <v>76.503082275390625</v>
      </c>
      <c r="EZ1234">
        <v>75.472564697265625</v>
      </c>
      <c r="FA1234">
        <v>74.476524353027344</v>
      </c>
      <c r="FB1234">
        <v>73.303916931152344</v>
      </c>
      <c r="FC1234">
        <v>72.515571594238281</v>
      </c>
      <c r="FD1234">
        <v>71.542884826660156</v>
      </c>
      <c r="FE1234">
        <v>71.04107666015625</v>
      </c>
      <c r="FF1234">
        <v>70.963272094726563</v>
      </c>
      <c r="FG1234">
        <v>73.1932373046875</v>
      </c>
      <c r="FH1234">
        <v>77.548751831054688</v>
      </c>
      <c r="FI1234">
        <v>82.004196166992188</v>
      </c>
      <c r="FJ1234">
        <v>85.918670654296875</v>
      </c>
      <c r="FK1234">
        <v>88.925193786621094</v>
      </c>
      <c r="FL1234">
        <v>91.270149230957031</v>
      </c>
      <c r="FM1234">
        <v>92.69140625</v>
      </c>
      <c r="FN1234">
        <v>93.161659240722656</v>
      </c>
      <c r="FO1234">
        <v>93.39501953125</v>
      </c>
      <c r="FP1234">
        <v>92.722198486328125</v>
      </c>
      <c r="FQ1234">
        <v>91.501930236816406</v>
      </c>
      <c r="FR1234">
        <v>89.179664611816406</v>
      </c>
      <c r="FS1234">
        <v>85.687416076660156</v>
      </c>
      <c r="FT1234">
        <v>82.580093383789063</v>
      </c>
      <c r="FU1234">
        <v>80.730316162109375</v>
      </c>
      <c r="FV1234">
        <v>78.947418212890625</v>
      </c>
      <c r="FW1234">
        <v>1</v>
      </c>
    </row>
    <row r="1235" spans="1:179" x14ac:dyDescent="0.2">
      <c r="A1235" t="s">
        <v>241</v>
      </c>
      <c r="B1235" t="s">
        <v>248</v>
      </c>
      <c r="C1235" t="s">
        <v>217</v>
      </c>
      <c r="D1235" t="s">
        <v>44</v>
      </c>
      <c r="E1235">
        <v>2015</v>
      </c>
      <c r="F1235" t="s">
        <v>227</v>
      </c>
      <c r="G1235" t="s">
        <v>10</v>
      </c>
      <c r="H1235">
        <v>773</v>
      </c>
      <c r="K1235">
        <v>537.62420353570678</v>
      </c>
      <c r="L1235">
        <v>530.48558758491095</v>
      </c>
      <c r="M1235">
        <v>523.09656499157757</v>
      </c>
      <c r="N1235">
        <v>521.0681107712951</v>
      </c>
      <c r="O1235">
        <v>529.25461188942336</v>
      </c>
      <c r="P1235">
        <v>558.51158831166674</v>
      </c>
      <c r="Q1235">
        <v>612.4169583816996</v>
      </c>
      <c r="R1235">
        <v>625.92711280957712</v>
      </c>
      <c r="S1235">
        <v>638.49951417279431</v>
      </c>
      <c r="T1235">
        <v>652.85678517327506</v>
      </c>
      <c r="U1235">
        <v>669.37196760394102</v>
      </c>
      <c r="V1235">
        <v>680.53375509331295</v>
      </c>
      <c r="W1235">
        <v>684.54581920404758</v>
      </c>
      <c r="X1235">
        <v>689.30121795756781</v>
      </c>
      <c r="Y1235">
        <v>690.30549392163584</v>
      </c>
      <c r="Z1235">
        <v>684.55474776150493</v>
      </c>
      <c r="AA1235">
        <v>680.20006228783404</v>
      </c>
      <c r="AB1235">
        <v>669.76659526928427</v>
      </c>
      <c r="AC1235">
        <v>647.48564673164219</v>
      </c>
      <c r="AD1235">
        <v>641.39664154076559</v>
      </c>
      <c r="AE1235">
        <v>634.24640955518146</v>
      </c>
      <c r="AF1235">
        <v>622.22250789226462</v>
      </c>
      <c r="AG1235">
        <v>599.27786350289443</v>
      </c>
      <c r="AH1235">
        <v>565.93268922511879</v>
      </c>
      <c r="AI1235">
        <v>-5.6972231864929199</v>
      </c>
      <c r="AJ1235">
        <v>-3.8284480571746826</v>
      </c>
      <c r="AK1235">
        <v>-5.323859691619873</v>
      </c>
      <c r="AL1235">
        <v>-5.0124654769897461</v>
      </c>
      <c r="AM1235">
        <v>-7.5225000381469727</v>
      </c>
      <c r="AN1235">
        <v>-7.3658490180969238</v>
      </c>
      <c r="AO1235">
        <v>-8.4052515029907227</v>
      </c>
      <c r="AP1235">
        <v>-7.505216121673584</v>
      </c>
      <c r="AQ1235">
        <v>-9.3297748565673828</v>
      </c>
      <c r="AR1235">
        <v>-9.3725223541259766</v>
      </c>
      <c r="AS1235">
        <v>-6.925818920135498</v>
      </c>
      <c r="AT1235">
        <v>-6.6157188415527344</v>
      </c>
      <c r="AU1235">
        <v>27.210424423217773</v>
      </c>
      <c r="AV1235">
        <v>78.57562255859375</v>
      </c>
      <c r="AW1235">
        <v>80.118171691894531</v>
      </c>
      <c r="AX1235">
        <v>80.07305908203125</v>
      </c>
      <c r="AY1235">
        <v>78.124168395996094</v>
      </c>
      <c r="AZ1235">
        <v>67.699867248535156</v>
      </c>
      <c r="BA1235">
        <v>29.505243301391602</v>
      </c>
      <c r="BB1235">
        <v>14.777852058410645</v>
      </c>
      <c r="BC1235">
        <v>6.29449462890625</v>
      </c>
      <c r="BD1235">
        <v>6.5297250747680664</v>
      </c>
      <c r="BE1235">
        <v>4.063349723815918</v>
      </c>
      <c r="BF1235">
        <v>3.9174792766571045</v>
      </c>
      <c r="BG1235">
        <v>-0.36481183767318726</v>
      </c>
      <c r="BH1235">
        <v>1.222092866897583</v>
      </c>
      <c r="BI1235">
        <v>-0.46001085638999939</v>
      </c>
      <c r="BJ1235">
        <v>-0.63165611028671265</v>
      </c>
      <c r="BK1235">
        <v>-2.9163870811462402</v>
      </c>
      <c r="BL1235">
        <v>-2.6017062664031982</v>
      </c>
      <c r="BM1235">
        <v>-3.0164566040039062</v>
      </c>
      <c r="BN1235">
        <v>-2.0764462947845459</v>
      </c>
      <c r="BO1235">
        <v>-3.3165438175201416</v>
      </c>
      <c r="BP1235">
        <v>-2.799943208694458</v>
      </c>
      <c r="BQ1235">
        <v>1.4005539417266846</v>
      </c>
      <c r="BR1235">
        <v>1.7491022348403931</v>
      </c>
      <c r="BS1235">
        <v>42.449226379394531</v>
      </c>
      <c r="BT1235">
        <v>98.191383361816406</v>
      </c>
      <c r="BU1235">
        <v>99.57086181640625</v>
      </c>
      <c r="BV1235">
        <v>100.26110076904297</v>
      </c>
      <c r="BW1235">
        <v>99.151763916015625</v>
      </c>
      <c r="BX1235">
        <v>88.737800598144531</v>
      </c>
      <c r="BY1235">
        <v>41.963890075683594</v>
      </c>
      <c r="BZ1235">
        <v>27.080892562866211</v>
      </c>
      <c r="CA1235">
        <v>18.232004165649414</v>
      </c>
      <c r="CB1235">
        <v>18.618684768676758</v>
      </c>
      <c r="CC1235">
        <v>15.878170013427734</v>
      </c>
      <c r="CD1235">
        <v>15.913457870483398</v>
      </c>
      <c r="CE1235">
        <v>3.3284001350402832</v>
      </c>
      <c r="CF1235">
        <v>4.7200822830200195</v>
      </c>
      <c r="CG1235">
        <v>2.9086761474609375</v>
      </c>
      <c r="CH1235">
        <v>2.4024791717529297</v>
      </c>
      <c r="CI1235">
        <v>0.27379295229911804</v>
      </c>
      <c r="CJ1235">
        <v>0.69792455434799194</v>
      </c>
      <c r="CK1235">
        <v>0.71580636501312256</v>
      </c>
      <c r="CL1235">
        <v>1.683503270149231</v>
      </c>
      <c r="CM1235">
        <v>0.84820163249969482</v>
      </c>
      <c r="CN1235">
        <v>1.7522051334381104</v>
      </c>
      <c r="CO1235">
        <v>7.1673741340637207</v>
      </c>
      <c r="CP1235">
        <v>7.5425515174865723</v>
      </c>
      <c r="CQ1235">
        <v>53.003570556640625</v>
      </c>
      <c r="CR1235">
        <v>111.77719116210937</v>
      </c>
      <c r="CS1235">
        <v>113.04373168945312</v>
      </c>
      <c r="CT1235">
        <v>114.24327087402344</v>
      </c>
      <c r="CU1235">
        <v>113.71541595458984</v>
      </c>
      <c r="CV1235">
        <v>103.30860137939453</v>
      </c>
      <c r="CW1235">
        <v>50.592708587646484</v>
      </c>
      <c r="CX1235">
        <v>35.601940155029297</v>
      </c>
      <c r="CY1235">
        <v>26.499885559082031</v>
      </c>
      <c r="CZ1235">
        <v>26.991458892822266</v>
      </c>
      <c r="DA1235">
        <v>24.061079025268555</v>
      </c>
      <c r="DB1235">
        <v>24.221836090087891</v>
      </c>
      <c r="DC1235">
        <v>7.0216121673583984</v>
      </c>
      <c r="DD1235">
        <v>8.2180709838867187</v>
      </c>
      <c r="DE1235">
        <v>6.2773633003234863</v>
      </c>
      <c r="DF1235">
        <v>5.4366145133972168</v>
      </c>
      <c r="DG1235">
        <v>3.4639730453491211</v>
      </c>
      <c r="DH1235">
        <v>3.9975552558898926</v>
      </c>
      <c r="DI1235">
        <v>4.4480695724487305</v>
      </c>
      <c r="DJ1235">
        <v>5.4434528350830078</v>
      </c>
      <c r="DK1235">
        <v>5.0129470825195313</v>
      </c>
      <c r="DL1235">
        <v>6.3043532371520996</v>
      </c>
      <c r="DM1235">
        <v>12.934194564819336</v>
      </c>
      <c r="DN1235">
        <v>13.336001396179199</v>
      </c>
      <c r="DO1235">
        <v>63.557918548583984</v>
      </c>
      <c r="DP1235">
        <v>125.36300659179687</v>
      </c>
      <c r="DQ1235">
        <v>126.51660919189453</v>
      </c>
      <c r="DR1235">
        <v>128.22544860839844</v>
      </c>
      <c r="DS1235">
        <v>128.27906799316406</v>
      </c>
      <c r="DT1235">
        <v>117.87940979003906</v>
      </c>
      <c r="DU1235">
        <v>59.221530914306641</v>
      </c>
      <c r="DV1235">
        <v>44.122989654541016</v>
      </c>
      <c r="DW1235">
        <v>34.767768859863281</v>
      </c>
      <c r="DX1235">
        <v>35.364234924316406</v>
      </c>
      <c r="DY1235">
        <v>32.243988037109375</v>
      </c>
      <c r="DZ1235">
        <v>32.53021240234375</v>
      </c>
      <c r="EA1235">
        <v>12.354022979736328</v>
      </c>
      <c r="EB1235">
        <v>13.268611907958984</v>
      </c>
      <c r="EC1235">
        <v>11.141212463378906</v>
      </c>
      <c r="ED1235">
        <v>9.8174238204956055</v>
      </c>
      <c r="EE1235">
        <v>8.0700864791870117</v>
      </c>
      <c r="EF1235">
        <v>8.7616977691650391</v>
      </c>
      <c r="EG1235">
        <v>9.8368644714355469</v>
      </c>
      <c r="EH1235">
        <v>10.872222900390625</v>
      </c>
      <c r="EI1235">
        <v>11.026178359985352</v>
      </c>
      <c r="EJ1235">
        <v>12.876932144165039</v>
      </c>
      <c r="EK1235">
        <v>21.260566711425781</v>
      </c>
      <c r="EL1235">
        <v>21.700822830200195</v>
      </c>
      <c r="EM1235">
        <v>78.796714782714844</v>
      </c>
      <c r="EN1235">
        <v>144.978759765625</v>
      </c>
      <c r="EO1235">
        <v>145.96929931640625</v>
      </c>
      <c r="EP1235">
        <v>148.41348266601562</v>
      </c>
      <c r="EQ1235">
        <v>149.30665588378906</v>
      </c>
      <c r="ER1235">
        <v>138.91734313964844</v>
      </c>
      <c r="ES1235">
        <v>71.68017578125</v>
      </c>
      <c r="ET1235">
        <v>56.426029205322266</v>
      </c>
      <c r="EU1235">
        <v>46.705276489257813</v>
      </c>
      <c r="EV1235">
        <v>47.453193664550781</v>
      </c>
      <c r="EW1235">
        <v>44.058807373046875</v>
      </c>
      <c r="EX1235">
        <v>44.526191711425781</v>
      </c>
      <c r="EY1235">
        <v>71.363273620605469</v>
      </c>
      <c r="EZ1235">
        <v>70.115303039550781</v>
      </c>
      <c r="FA1235">
        <v>68.827117919921875</v>
      </c>
      <c r="FB1235">
        <v>67.974578857421875</v>
      </c>
      <c r="FC1235">
        <v>67.39581298828125</v>
      </c>
      <c r="FD1235">
        <v>66.612907409667969</v>
      </c>
      <c r="FE1235">
        <v>66.472335815429688</v>
      </c>
      <c r="FF1235">
        <v>66.089752197265625</v>
      </c>
      <c r="FG1235">
        <v>67.777236938476563</v>
      </c>
      <c r="FH1235">
        <v>72.588302612304688</v>
      </c>
      <c r="FI1235">
        <v>78.391700744628906</v>
      </c>
      <c r="FJ1235">
        <v>83.236549377441406</v>
      </c>
      <c r="FK1235">
        <v>87.302680969238281</v>
      </c>
      <c r="FL1235">
        <v>89.748435974121094</v>
      </c>
      <c r="FM1235">
        <v>90.989875793457031</v>
      </c>
      <c r="FN1235">
        <v>91.489204406738281</v>
      </c>
      <c r="FO1235">
        <v>91.288375854492188</v>
      </c>
      <c r="FP1235">
        <v>90.408546447753906</v>
      </c>
      <c r="FQ1235">
        <v>88.705520629882813</v>
      </c>
      <c r="FR1235">
        <v>85.574851989746094</v>
      </c>
      <c r="FS1235">
        <v>82.149482727050781</v>
      </c>
      <c r="FT1235">
        <v>79.79705810546875</v>
      </c>
      <c r="FU1235">
        <v>78.12347412109375</v>
      </c>
      <c r="FV1235">
        <v>76.291519165039063</v>
      </c>
      <c r="FW1235">
        <v>1</v>
      </c>
    </row>
    <row r="1236" spans="1:179" x14ac:dyDescent="0.2">
      <c r="A1236" t="s">
        <v>241</v>
      </c>
      <c r="B1236" t="s">
        <v>248</v>
      </c>
      <c r="C1236" t="s">
        <v>217</v>
      </c>
      <c r="D1236" t="s">
        <v>44</v>
      </c>
      <c r="E1236">
        <v>2016</v>
      </c>
      <c r="F1236" t="s">
        <v>227</v>
      </c>
      <c r="G1236" t="s">
        <v>10</v>
      </c>
      <c r="H1236">
        <v>726</v>
      </c>
      <c r="K1236">
        <v>504.93553782279719</v>
      </c>
      <c r="L1236">
        <v>498.23096453859046</v>
      </c>
      <c r="M1236">
        <v>491.29120986834619</v>
      </c>
      <c r="N1236">
        <v>489.38608988455729</v>
      </c>
      <c r="O1236">
        <v>497.07483478602626</v>
      </c>
      <c r="P1236">
        <v>524.55292651495301</v>
      </c>
      <c r="Q1236">
        <v>575.18073855130365</v>
      </c>
      <c r="R1236">
        <v>587.86944773921471</v>
      </c>
      <c r="S1236">
        <v>599.67742117665182</v>
      </c>
      <c r="T1236">
        <v>613.16174037776022</v>
      </c>
      <c r="U1236">
        <v>628.67276547926758</v>
      </c>
      <c r="V1236">
        <v>639.15589312682653</v>
      </c>
      <c r="W1236">
        <v>642.92401534473652</v>
      </c>
      <c r="X1236">
        <v>647.39027597029599</v>
      </c>
      <c r="Y1236">
        <v>648.33348983427209</v>
      </c>
      <c r="Z1236">
        <v>642.93240087237655</v>
      </c>
      <c r="AA1236">
        <v>638.84248924533983</v>
      </c>
      <c r="AB1236">
        <v>629.04339855654098</v>
      </c>
      <c r="AC1236">
        <v>608.11717770704524</v>
      </c>
      <c r="AD1236">
        <v>602.39839655362914</v>
      </c>
      <c r="AE1236">
        <v>595.68291342731436</v>
      </c>
      <c r="AF1236">
        <v>584.3900898881227</v>
      </c>
      <c r="AG1236">
        <v>562.840527422175</v>
      </c>
      <c r="AH1236">
        <v>531.52280886636584</v>
      </c>
      <c r="AI1236">
        <v>-5.6209063529968262</v>
      </c>
      <c r="AJ1236">
        <v>-3.8514790534973145</v>
      </c>
      <c r="AK1236">
        <v>-5.2465109825134277</v>
      </c>
      <c r="AL1236">
        <v>-4.9295840263366699</v>
      </c>
      <c r="AM1236">
        <v>-7.2984151840209961</v>
      </c>
      <c r="AN1236">
        <v>-7.1592926979064941</v>
      </c>
      <c r="AO1236">
        <v>-8.1671361923217773</v>
      </c>
      <c r="AP1236">
        <v>-7.3238492012023926</v>
      </c>
      <c r="AQ1236">
        <v>-9.0670738220214844</v>
      </c>
      <c r="AR1236">
        <v>-9.1355533599853516</v>
      </c>
      <c r="AS1236">
        <v>-6.9264445304870605</v>
      </c>
      <c r="AT1236">
        <v>-6.6371455192565918</v>
      </c>
      <c r="AU1236">
        <v>24.784133911132813</v>
      </c>
      <c r="AV1236">
        <v>72.804534912109375</v>
      </c>
      <c r="AW1236">
        <v>74.261543273925781</v>
      </c>
      <c r="AX1236">
        <v>74.181930541992188</v>
      </c>
      <c r="AY1236">
        <v>72.30902099609375</v>
      </c>
      <c r="AZ1236">
        <v>62.518009185791016</v>
      </c>
      <c r="BA1236">
        <v>27.080234527587891</v>
      </c>
      <c r="BB1236">
        <v>13.256181716918945</v>
      </c>
      <c r="BC1236">
        <v>5.3071441650390625</v>
      </c>
      <c r="BD1236">
        <v>5.5204010009765625</v>
      </c>
      <c r="BE1236">
        <v>3.2178723812103271</v>
      </c>
      <c r="BF1236">
        <v>3.0716943740844727</v>
      </c>
      <c r="BG1236">
        <v>-0.45314750075340271</v>
      </c>
      <c r="BH1236">
        <v>1.0431122779846191</v>
      </c>
      <c r="BI1236">
        <v>-0.53284680843353271</v>
      </c>
      <c r="BJ1236">
        <v>-0.68404442071914673</v>
      </c>
      <c r="BK1236">
        <v>-2.8345284461975098</v>
      </c>
      <c r="BL1236">
        <v>-2.5422561168670654</v>
      </c>
      <c r="BM1236">
        <v>-2.9447352886199951</v>
      </c>
      <c r="BN1236">
        <v>-2.0627079010009766</v>
      </c>
      <c r="BO1236">
        <v>-3.239518404006958</v>
      </c>
      <c r="BP1236">
        <v>-2.7659206390380859</v>
      </c>
      <c r="BQ1236">
        <v>1.1428287029266357</v>
      </c>
      <c r="BR1236">
        <v>1.4693882465362549</v>
      </c>
      <c r="BS1236">
        <v>39.552391052246094</v>
      </c>
      <c r="BT1236">
        <v>91.814598083496094</v>
      </c>
      <c r="BU1236">
        <v>93.113578796386719</v>
      </c>
      <c r="BV1236">
        <v>93.746604919433594</v>
      </c>
      <c r="BW1236">
        <v>92.687324523925781</v>
      </c>
      <c r="BX1236">
        <v>82.906333923339844</v>
      </c>
      <c r="BY1236">
        <v>39.154186248779297</v>
      </c>
      <c r="BZ1236">
        <v>25.179330825805664</v>
      </c>
      <c r="CA1236">
        <v>16.876049041748047</v>
      </c>
      <c r="CB1236">
        <v>17.236080169677734</v>
      </c>
      <c r="CC1236">
        <v>14.667877197265625</v>
      </c>
      <c r="CD1236">
        <v>14.697263717651367</v>
      </c>
      <c r="CE1236">
        <v>3.1260263919830322</v>
      </c>
      <c r="CF1236">
        <v>4.4330911636352539</v>
      </c>
      <c r="CG1236">
        <v>2.7318227291107178</v>
      </c>
      <c r="CH1236">
        <v>2.2564034461975098</v>
      </c>
      <c r="CI1236">
        <v>0.25714579224586487</v>
      </c>
      <c r="CJ1236">
        <v>0.65548926591873169</v>
      </c>
      <c r="CK1236">
        <v>0.6722838282585144</v>
      </c>
      <c r="CL1236">
        <v>1.5811426639556885</v>
      </c>
      <c r="CM1236">
        <v>0.79662913084030151</v>
      </c>
      <c r="CN1236">
        <v>1.6456673145294189</v>
      </c>
      <c r="CO1236">
        <v>6.7315826416015625</v>
      </c>
      <c r="CP1236">
        <v>7.0839486122131348</v>
      </c>
      <c r="CQ1236">
        <v>49.780845642089844</v>
      </c>
      <c r="CR1236">
        <v>104.98091125488281</v>
      </c>
      <c r="CS1236">
        <v>106.17044067382812</v>
      </c>
      <c r="CT1236">
        <v>107.29704284667969</v>
      </c>
      <c r="CU1236">
        <v>106.80128479003906</v>
      </c>
      <c r="CV1236">
        <v>97.027229309082031</v>
      </c>
      <c r="CW1236">
        <v>47.516567230224609</v>
      </c>
      <c r="CX1236">
        <v>33.437267303466797</v>
      </c>
      <c r="CY1236">
        <v>24.888637542724609</v>
      </c>
      <c r="CZ1236">
        <v>25.350322723388672</v>
      </c>
      <c r="DA1236">
        <v>22.598115921020508</v>
      </c>
      <c r="DB1236">
        <v>22.74909782409668</v>
      </c>
      <c r="DC1236">
        <v>6.7052001953125</v>
      </c>
      <c r="DD1236">
        <v>7.8230705261230469</v>
      </c>
      <c r="DE1236">
        <v>5.9964919090270996</v>
      </c>
      <c r="DF1236">
        <v>5.1968512535095215</v>
      </c>
      <c r="DG1236">
        <v>3.3488202095031738</v>
      </c>
      <c r="DH1236">
        <v>3.8532345294952393</v>
      </c>
      <c r="DI1236">
        <v>4.2893028259277344</v>
      </c>
      <c r="DJ1236">
        <v>5.2249932289123535</v>
      </c>
      <c r="DK1236">
        <v>4.8327765464782715</v>
      </c>
      <c r="DL1236">
        <v>6.0572552680969238</v>
      </c>
      <c r="DM1236">
        <v>12.320337295532227</v>
      </c>
      <c r="DN1236">
        <v>12.698509216308594</v>
      </c>
      <c r="DO1236">
        <v>60.009296417236328</v>
      </c>
      <c r="DP1236">
        <v>118.14722442626953</v>
      </c>
      <c r="DQ1236">
        <v>119.22730255126953</v>
      </c>
      <c r="DR1236">
        <v>120.84748077392578</v>
      </c>
      <c r="DS1236">
        <v>120.91523742675781</v>
      </c>
      <c r="DT1236">
        <v>111.14811706542969</v>
      </c>
      <c r="DU1236">
        <v>55.878948211669922</v>
      </c>
      <c r="DV1236">
        <v>41.695205688476563</v>
      </c>
      <c r="DW1236">
        <v>32.901226043701172</v>
      </c>
      <c r="DX1236">
        <v>33.464565277099609</v>
      </c>
      <c r="DY1236">
        <v>30.528354644775391</v>
      </c>
      <c r="DZ1236">
        <v>30.800931930541992</v>
      </c>
      <c r="EA1236">
        <v>11.872959136962891</v>
      </c>
      <c r="EB1236">
        <v>12.71766185760498</v>
      </c>
      <c r="EC1236">
        <v>10.710156440734863</v>
      </c>
      <c r="ED1236">
        <v>9.4423913955688477</v>
      </c>
      <c r="EE1236">
        <v>7.8127069473266602</v>
      </c>
      <c r="EF1236">
        <v>8.470271110534668</v>
      </c>
      <c r="EG1236">
        <v>9.5117034912109375</v>
      </c>
      <c r="EH1236">
        <v>10.48613452911377</v>
      </c>
      <c r="EI1236">
        <v>10.660332679748535</v>
      </c>
      <c r="EJ1236">
        <v>12.426887512207031</v>
      </c>
      <c r="EK1236">
        <v>20.389610290527344</v>
      </c>
      <c r="EL1236">
        <v>20.805044174194336</v>
      </c>
      <c r="EM1236">
        <v>74.777557373046875</v>
      </c>
      <c r="EN1236">
        <v>137.15728759765625</v>
      </c>
      <c r="EO1236">
        <v>138.07933044433594</v>
      </c>
      <c r="EP1236">
        <v>140.41215515136719</v>
      </c>
      <c r="EQ1236">
        <v>141.29354858398437</v>
      </c>
      <c r="ER1236">
        <v>131.53643798828125</v>
      </c>
      <c r="ES1236">
        <v>67.952903747558594</v>
      </c>
      <c r="ET1236">
        <v>53.618354797363281</v>
      </c>
      <c r="EU1236">
        <v>44.470130920410156</v>
      </c>
      <c r="EV1236">
        <v>45.180244445800781</v>
      </c>
      <c r="EW1236">
        <v>41.978359222412109</v>
      </c>
      <c r="EX1236">
        <v>42.426502227783203</v>
      </c>
      <c r="EY1236">
        <v>71.363273620605469</v>
      </c>
      <c r="EZ1236">
        <v>70.115303039550781</v>
      </c>
      <c r="FA1236">
        <v>68.827110290527344</v>
      </c>
      <c r="FB1236">
        <v>67.974578857421875</v>
      </c>
      <c r="FC1236">
        <v>67.39581298828125</v>
      </c>
      <c r="FD1236">
        <v>66.612907409667969</v>
      </c>
      <c r="FE1236">
        <v>66.472335815429688</v>
      </c>
      <c r="FF1236">
        <v>66.089759826660156</v>
      </c>
      <c r="FG1236">
        <v>67.777236938476563</v>
      </c>
      <c r="FH1236">
        <v>72.588294982910156</v>
      </c>
      <c r="FI1236">
        <v>78.391700744628906</v>
      </c>
      <c r="FJ1236">
        <v>83.236549377441406</v>
      </c>
      <c r="FK1236">
        <v>87.302680969238281</v>
      </c>
      <c r="FL1236">
        <v>89.748428344726563</v>
      </c>
      <c r="FM1236">
        <v>90.989875793457031</v>
      </c>
      <c r="FN1236">
        <v>91.489204406738281</v>
      </c>
      <c r="FO1236">
        <v>91.288375854492188</v>
      </c>
      <c r="FP1236">
        <v>90.408554077148438</v>
      </c>
      <c r="FQ1236">
        <v>88.705520629882813</v>
      </c>
      <c r="FR1236">
        <v>85.574851989746094</v>
      </c>
      <c r="FS1236">
        <v>82.149482727050781</v>
      </c>
      <c r="FT1236">
        <v>79.79705810546875</v>
      </c>
      <c r="FU1236">
        <v>78.12347412109375</v>
      </c>
      <c r="FV1236">
        <v>76.291519165039063</v>
      </c>
      <c r="FW1236">
        <v>1</v>
      </c>
    </row>
    <row r="1237" spans="1:179" x14ac:dyDescent="0.2">
      <c r="A1237" t="s">
        <v>241</v>
      </c>
      <c r="B1237" t="s">
        <v>248</v>
      </c>
      <c r="C1237" t="s">
        <v>217</v>
      </c>
      <c r="D1237" t="s">
        <v>44</v>
      </c>
      <c r="E1237" t="s">
        <v>250</v>
      </c>
      <c r="F1237" t="s">
        <v>227</v>
      </c>
      <c r="G1237" t="s">
        <v>10</v>
      </c>
      <c r="H1237">
        <v>712</v>
      </c>
      <c r="K1237">
        <v>495.19847674321244</v>
      </c>
      <c r="L1237">
        <v>488.62319289758</v>
      </c>
      <c r="M1237">
        <v>481.8172628387905</v>
      </c>
      <c r="N1237">
        <v>479.94888070402607</v>
      </c>
      <c r="O1237">
        <v>487.48935753620549</v>
      </c>
      <c r="P1237">
        <v>514.43756779907926</v>
      </c>
      <c r="Q1237">
        <v>564.08908425298137</v>
      </c>
      <c r="R1237">
        <v>576.53310704297974</v>
      </c>
      <c r="S1237">
        <v>588.11337800922013</v>
      </c>
      <c r="T1237">
        <v>601.33766860868559</v>
      </c>
      <c r="U1237">
        <v>616.54958267732297</v>
      </c>
      <c r="V1237">
        <v>626.83055613041847</v>
      </c>
      <c r="W1237">
        <v>630.52601479751183</v>
      </c>
      <c r="X1237">
        <v>634.90614914270509</v>
      </c>
      <c r="Y1237">
        <v>635.83117432178244</v>
      </c>
      <c r="Z1237">
        <v>630.53423875800604</v>
      </c>
      <c r="AA1237">
        <v>626.52319606522678</v>
      </c>
      <c r="AB1237">
        <v>616.91306896276694</v>
      </c>
      <c r="AC1237">
        <v>596.39038494634065</v>
      </c>
      <c r="AD1237">
        <v>590.78188367617213</v>
      </c>
      <c r="AE1237">
        <v>584.19590046069516</v>
      </c>
      <c r="AF1237">
        <v>573.12084517326616</v>
      </c>
      <c r="AG1237">
        <v>551.9868396126368</v>
      </c>
      <c r="AH1237">
        <v>521.27304495105898</v>
      </c>
      <c r="AI1237">
        <v>-5.596440315246582</v>
      </c>
      <c r="AJ1237">
        <v>-3.8566982746124268</v>
      </c>
      <c r="AK1237">
        <v>-5.2218899726867676</v>
      </c>
      <c r="AL1237">
        <v>-4.9034724235534668</v>
      </c>
      <c r="AM1237">
        <v>-7.2301692962646484</v>
      </c>
      <c r="AN1237">
        <v>-7.0962166786193848</v>
      </c>
      <c r="AO1237">
        <v>-8.0944576263427734</v>
      </c>
      <c r="AP1237">
        <v>-7.2680611610412598</v>
      </c>
      <c r="AQ1237">
        <v>-8.9868688583374023</v>
      </c>
      <c r="AR1237">
        <v>-9.0628318786621094</v>
      </c>
      <c r="AS1237">
        <v>-6.9239239692687988</v>
      </c>
      <c r="AT1237">
        <v>-6.640810489654541</v>
      </c>
      <c r="AU1237">
        <v>24.06635856628418</v>
      </c>
      <c r="AV1237">
        <v>71.091850280761719</v>
      </c>
      <c r="AW1237">
        <v>72.523338317871094</v>
      </c>
      <c r="AX1237">
        <v>72.433685302734375</v>
      </c>
      <c r="AY1237">
        <v>70.583671569824219</v>
      </c>
      <c r="AZ1237">
        <v>60.981311798095703</v>
      </c>
      <c r="BA1237">
        <v>26.361940383911133</v>
      </c>
      <c r="BB1237">
        <v>12.806915283203125</v>
      </c>
      <c r="BC1237">
        <v>5.0169181823730469</v>
      </c>
      <c r="BD1237">
        <v>5.2236795425415039</v>
      </c>
      <c r="BE1237">
        <v>2.9698665142059326</v>
      </c>
      <c r="BF1237">
        <v>2.8236565589904785</v>
      </c>
      <c r="BG1237">
        <v>-0.47875109314918518</v>
      </c>
      <c r="BH1237">
        <v>0.99047034978866577</v>
      </c>
      <c r="BI1237">
        <v>-0.55389583110809326</v>
      </c>
      <c r="BJ1237">
        <v>-0.69906705617904663</v>
      </c>
      <c r="BK1237">
        <v>-2.809532642364502</v>
      </c>
      <c r="BL1237">
        <v>-2.523914098739624</v>
      </c>
      <c r="BM1237">
        <v>-2.9226548671722412</v>
      </c>
      <c r="BN1237">
        <v>-2.0578937530517578</v>
      </c>
      <c r="BO1237">
        <v>-3.2157750129699707</v>
      </c>
      <c r="BP1237">
        <v>-2.7549126148223877</v>
      </c>
      <c r="BQ1237">
        <v>1.0671671628952026</v>
      </c>
      <c r="BR1237">
        <v>1.3871811628341675</v>
      </c>
      <c r="BS1237">
        <v>38.691532135009766</v>
      </c>
      <c r="BT1237">
        <v>89.917732238769531</v>
      </c>
      <c r="BU1237">
        <v>91.192718505859375</v>
      </c>
      <c r="BV1237">
        <v>91.808799743652344</v>
      </c>
      <c r="BW1237">
        <v>90.764541625976562</v>
      </c>
      <c r="BX1237">
        <v>81.172096252441406</v>
      </c>
      <c r="BY1237">
        <v>38.31890869140625</v>
      </c>
      <c r="BZ1237">
        <v>24.614543914794922</v>
      </c>
      <c r="CA1237">
        <v>16.473735809326172</v>
      </c>
      <c r="CB1237">
        <v>16.825847625732422</v>
      </c>
      <c r="CC1237">
        <v>14.308934211730957</v>
      </c>
      <c r="CD1237">
        <v>14.336587905883789</v>
      </c>
      <c r="CE1237">
        <v>3.0657448768615723</v>
      </c>
      <c r="CF1237">
        <v>4.3476047515869141</v>
      </c>
      <c r="CG1237">
        <v>2.6791427135467529</v>
      </c>
      <c r="CH1237">
        <v>2.2128915786743164</v>
      </c>
      <c r="CI1237">
        <v>0.25218704342842102</v>
      </c>
      <c r="CJ1237">
        <v>0.64284896850585938</v>
      </c>
      <c r="CK1237">
        <v>0.65931969881057739</v>
      </c>
      <c r="CL1237">
        <v>1.5506522655487061</v>
      </c>
      <c r="CM1237">
        <v>0.78126710653305054</v>
      </c>
      <c r="CN1237">
        <v>1.6139326095581055</v>
      </c>
      <c r="CO1237">
        <v>6.6017727851867676</v>
      </c>
      <c r="CP1237">
        <v>6.9473438262939453</v>
      </c>
      <c r="CQ1237">
        <v>48.820880889892578</v>
      </c>
      <c r="CR1237">
        <v>102.95648193359375</v>
      </c>
      <c r="CS1237">
        <v>104.12307739257812</v>
      </c>
      <c r="CT1237">
        <v>105.22795104980469</v>
      </c>
      <c r="CU1237">
        <v>104.74175262451172</v>
      </c>
      <c r="CV1237">
        <v>95.156173706054688</v>
      </c>
      <c r="CW1237">
        <v>46.600269317626953</v>
      </c>
      <c r="CX1237">
        <v>32.792472839355469</v>
      </c>
      <c r="CY1237">
        <v>24.40869140625</v>
      </c>
      <c r="CZ1237">
        <v>24.861473083496094</v>
      </c>
      <c r="DA1237">
        <v>22.162338256835938</v>
      </c>
      <c r="DB1237">
        <v>22.310409545898438</v>
      </c>
      <c r="DC1237">
        <v>6.6102409362792969</v>
      </c>
      <c r="DD1237">
        <v>7.7047390937805176</v>
      </c>
      <c r="DE1237">
        <v>5.9121813774108887</v>
      </c>
      <c r="DF1237">
        <v>5.124849796295166</v>
      </c>
      <c r="DG1237">
        <v>3.3139066696166992</v>
      </c>
      <c r="DH1237">
        <v>3.8096117973327637</v>
      </c>
      <c r="DI1237">
        <v>4.2412943840026855</v>
      </c>
      <c r="DJ1237">
        <v>5.1591982841491699</v>
      </c>
      <c r="DK1237">
        <v>4.7783093452453613</v>
      </c>
      <c r="DL1237">
        <v>5.9827780723571777</v>
      </c>
      <c r="DM1237">
        <v>12.136378288269043</v>
      </c>
      <c r="DN1237">
        <v>12.507506370544434</v>
      </c>
      <c r="DO1237">
        <v>58.950233459472656</v>
      </c>
      <c r="DP1237">
        <v>115.99523162841797</v>
      </c>
      <c r="DQ1237">
        <v>117.05342864990234</v>
      </c>
      <c r="DR1237">
        <v>118.64710235595703</v>
      </c>
      <c r="DS1237">
        <v>118.71895599365234</v>
      </c>
      <c r="DT1237">
        <v>109.14025115966797</v>
      </c>
      <c r="DU1237">
        <v>54.881629943847656</v>
      </c>
      <c r="DV1237">
        <v>40.97039794921875</v>
      </c>
      <c r="DW1237">
        <v>32.343647003173828</v>
      </c>
      <c r="DX1237">
        <v>32.897098541259766</v>
      </c>
      <c r="DY1237">
        <v>30.015743255615234</v>
      </c>
      <c r="DZ1237">
        <v>30.284231185913086</v>
      </c>
      <c r="EA1237">
        <v>11.727930068969727</v>
      </c>
      <c r="EB1237">
        <v>12.551907539367676</v>
      </c>
      <c r="EC1237">
        <v>10.580175399780273</v>
      </c>
      <c r="ED1237">
        <v>9.3292560577392578</v>
      </c>
      <c r="EE1237">
        <v>7.7345438003540039</v>
      </c>
      <c r="EF1237">
        <v>8.3819150924682617</v>
      </c>
      <c r="EG1237">
        <v>9.4130964279174805</v>
      </c>
      <c r="EH1237">
        <v>10.369365692138672</v>
      </c>
      <c r="EI1237">
        <v>10.549403190612793</v>
      </c>
      <c r="EJ1237">
        <v>12.29069709777832</v>
      </c>
      <c r="EK1237">
        <v>20.127470016479492</v>
      </c>
      <c r="EL1237">
        <v>20.535497665405273</v>
      </c>
      <c r="EM1237">
        <v>73.575408935546875</v>
      </c>
      <c r="EN1237">
        <v>134.82110595703125</v>
      </c>
      <c r="EO1237">
        <v>135.72280883789063</v>
      </c>
      <c r="EP1237">
        <v>138.022216796875</v>
      </c>
      <c r="EQ1237">
        <v>138.89982604980469</v>
      </c>
      <c r="ER1237">
        <v>129.33103942871094</v>
      </c>
      <c r="ES1237">
        <v>66.838600158691406</v>
      </c>
      <c r="ET1237">
        <v>52.778026580810547</v>
      </c>
      <c r="EU1237">
        <v>43.800464630126953</v>
      </c>
      <c r="EV1237">
        <v>44.499267578125</v>
      </c>
      <c r="EW1237">
        <v>41.354808807373047</v>
      </c>
      <c r="EX1237">
        <v>41.797161102294922</v>
      </c>
      <c r="EY1237">
        <v>71.363273620605469</v>
      </c>
      <c r="EZ1237">
        <v>70.115303039550781</v>
      </c>
      <c r="FA1237">
        <v>68.827110290527344</v>
      </c>
      <c r="FB1237">
        <v>67.974578857421875</v>
      </c>
      <c r="FC1237">
        <v>67.39581298828125</v>
      </c>
      <c r="FD1237">
        <v>66.612907409667969</v>
      </c>
      <c r="FE1237">
        <v>66.472335815429688</v>
      </c>
      <c r="FF1237">
        <v>66.089752197265625</v>
      </c>
      <c r="FG1237">
        <v>67.777236938476563</v>
      </c>
      <c r="FH1237">
        <v>72.588294982910156</v>
      </c>
      <c r="FI1237">
        <v>78.391700744628906</v>
      </c>
      <c r="FJ1237">
        <v>83.236549377441406</v>
      </c>
      <c r="FK1237">
        <v>87.30267333984375</v>
      </c>
      <c r="FL1237">
        <v>89.748428344726563</v>
      </c>
      <c r="FM1237">
        <v>90.989875793457031</v>
      </c>
      <c r="FN1237">
        <v>91.489204406738281</v>
      </c>
      <c r="FO1237">
        <v>91.288375854492188</v>
      </c>
      <c r="FP1237">
        <v>90.408546447753906</v>
      </c>
      <c r="FQ1237">
        <v>88.705520629882813</v>
      </c>
      <c r="FR1237">
        <v>85.574851989746094</v>
      </c>
      <c r="FS1237">
        <v>82.149482727050781</v>
      </c>
      <c r="FT1237">
        <v>79.79705810546875</v>
      </c>
      <c r="FU1237">
        <v>78.12347412109375</v>
      </c>
      <c r="FV1237">
        <v>76.291519165039063</v>
      </c>
      <c r="FW1237">
        <v>1</v>
      </c>
    </row>
    <row r="1238" spans="1:179" x14ac:dyDescent="0.2">
      <c r="A1238" t="s">
        <v>241</v>
      </c>
      <c r="B1238" t="s">
        <v>248</v>
      </c>
      <c r="C1238" t="s">
        <v>217</v>
      </c>
      <c r="D1238" t="s">
        <v>45</v>
      </c>
      <c r="E1238">
        <v>2015</v>
      </c>
      <c r="F1238" t="s">
        <v>227</v>
      </c>
      <c r="G1238" t="s">
        <v>10</v>
      </c>
      <c r="H1238">
        <v>774</v>
      </c>
      <c r="K1238">
        <v>525.93701715924794</v>
      </c>
      <c r="L1238">
        <v>521.72675944086222</v>
      </c>
      <c r="M1238">
        <v>514.84091686979627</v>
      </c>
      <c r="N1238">
        <v>515.8235300365983</v>
      </c>
      <c r="O1238">
        <v>524.11736781334639</v>
      </c>
      <c r="P1238">
        <v>544.65387573389444</v>
      </c>
      <c r="Q1238">
        <v>580.71723773066083</v>
      </c>
      <c r="R1238">
        <v>597.71777061424712</v>
      </c>
      <c r="S1238">
        <v>608.25734844785597</v>
      </c>
      <c r="T1238">
        <v>625.55926391404466</v>
      </c>
      <c r="U1238">
        <v>642.84212559164439</v>
      </c>
      <c r="V1238">
        <v>651.00338366646463</v>
      </c>
      <c r="W1238">
        <v>658.82673731495663</v>
      </c>
      <c r="X1238">
        <v>661.81200837530309</v>
      </c>
      <c r="Y1238">
        <v>664.76256358112084</v>
      </c>
      <c r="Z1238">
        <v>653.81957433766604</v>
      </c>
      <c r="AA1238">
        <v>647.20758501033288</v>
      </c>
      <c r="AB1238">
        <v>639.29451320875137</v>
      </c>
      <c r="AC1238">
        <v>616.11913278416898</v>
      </c>
      <c r="AD1238">
        <v>603.52212781328922</v>
      </c>
      <c r="AE1238">
        <v>598.12085819710251</v>
      </c>
      <c r="AF1238">
        <v>588.45783022366163</v>
      </c>
      <c r="AG1238">
        <v>569.28892598127914</v>
      </c>
      <c r="AH1238">
        <v>543.87759161092379</v>
      </c>
      <c r="AI1238">
        <v>-5.4246563911437988</v>
      </c>
      <c r="AJ1238">
        <v>-4.5552468299865723</v>
      </c>
      <c r="AK1238">
        <v>-5.5185565948486328</v>
      </c>
      <c r="AL1238">
        <v>-5.2479119300842285</v>
      </c>
      <c r="AM1238">
        <v>-7.6647601127624512</v>
      </c>
      <c r="AN1238">
        <v>-7.5106081962585449</v>
      </c>
      <c r="AO1238">
        <v>-8.2789840698242187</v>
      </c>
      <c r="AP1238">
        <v>-7.2309756278991699</v>
      </c>
      <c r="AQ1238">
        <v>-9.1789236068725586</v>
      </c>
      <c r="AR1238">
        <v>-8.8478059768676758</v>
      </c>
      <c r="AS1238">
        <v>-6.1081814765930176</v>
      </c>
      <c r="AT1238">
        <v>-5.9806094169616699</v>
      </c>
      <c r="AU1238">
        <v>22.9710693359375</v>
      </c>
      <c r="AV1238">
        <v>70.692146301269531</v>
      </c>
      <c r="AW1238">
        <v>72.939903259277344</v>
      </c>
      <c r="AX1238">
        <v>72.563446044921875</v>
      </c>
      <c r="AY1238">
        <v>71.217132568359375</v>
      </c>
      <c r="AZ1238">
        <v>60.937122344970703</v>
      </c>
      <c r="BA1238">
        <v>29.231832504272461</v>
      </c>
      <c r="BB1238">
        <v>15.479166984558105</v>
      </c>
      <c r="BC1238">
        <v>6.5895867347717285</v>
      </c>
      <c r="BD1238">
        <v>6.9592342376708984</v>
      </c>
      <c r="BE1238">
        <v>4.0218057632446289</v>
      </c>
      <c r="BF1238">
        <v>4.1820893287658691</v>
      </c>
      <c r="BG1238">
        <v>-0.21156664192676544</v>
      </c>
      <c r="BH1238">
        <v>0.79441648721694946</v>
      </c>
      <c r="BI1238">
        <v>-0.80862897634506226</v>
      </c>
      <c r="BJ1238">
        <v>-0.92848104238510132</v>
      </c>
      <c r="BK1238">
        <v>-3.0176529884338379</v>
      </c>
      <c r="BL1238">
        <v>-2.6848902702331543</v>
      </c>
      <c r="BM1238">
        <v>-2.9470703601837158</v>
      </c>
      <c r="BN1238">
        <v>-1.8880448341369629</v>
      </c>
      <c r="BO1238">
        <v>-3.2066471576690674</v>
      </c>
      <c r="BP1238">
        <v>-2.4022407531738281</v>
      </c>
      <c r="BQ1238">
        <v>2.3075213432312012</v>
      </c>
      <c r="BR1238">
        <v>2.3898670673370361</v>
      </c>
      <c r="BS1238">
        <v>34.790790557861328</v>
      </c>
      <c r="BT1238">
        <v>85.82598876953125</v>
      </c>
      <c r="BU1238">
        <v>88.314178466796875</v>
      </c>
      <c r="BV1238">
        <v>88.02142333984375</v>
      </c>
      <c r="BW1238">
        <v>87.209953308105469</v>
      </c>
      <c r="BX1238">
        <v>77.518592834472656</v>
      </c>
      <c r="BY1238">
        <v>42.502609252929687</v>
      </c>
      <c r="BZ1238">
        <v>28.682207107543945</v>
      </c>
      <c r="CA1238">
        <v>19.307353973388672</v>
      </c>
      <c r="CB1238">
        <v>19.919406890869141</v>
      </c>
      <c r="CC1238">
        <v>16.239448547363281</v>
      </c>
      <c r="CD1238">
        <v>16.417741775512695</v>
      </c>
      <c r="CE1238">
        <v>3.3990035057067871</v>
      </c>
      <c r="CF1238">
        <v>4.4995770454406738</v>
      </c>
      <c r="CG1238">
        <v>2.4534525871276855</v>
      </c>
      <c r="CH1238">
        <v>2.0631434917449951</v>
      </c>
      <c r="CI1238">
        <v>0.20091903209686279</v>
      </c>
      <c r="CJ1238">
        <v>0.65738701820373535</v>
      </c>
      <c r="CK1238">
        <v>0.74579662084579468</v>
      </c>
      <c r="CL1238">
        <v>1.8124529123306274</v>
      </c>
      <c r="CM1238">
        <v>0.92973363399505615</v>
      </c>
      <c r="CN1238">
        <v>2.0619380474090576</v>
      </c>
      <c r="CO1238">
        <v>8.1362113952636719</v>
      </c>
      <c r="CP1238">
        <v>8.1872329711914062</v>
      </c>
      <c r="CQ1238">
        <v>42.977092742919922</v>
      </c>
      <c r="CR1238">
        <v>96.307647705078125</v>
      </c>
      <c r="CS1238">
        <v>98.962356567382813</v>
      </c>
      <c r="CT1238">
        <v>98.727569580078125</v>
      </c>
      <c r="CU1238">
        <v>98.286529541015625</v>
      </c>
      <c r="CV1238">
        <v>89.002876281738281</v>
      </c>
      <c r="CW1238">
        <v>51.69390869140625</v>
      </c>
      <c r="CX1238">
        <v>37.826591491699219</v>
      </c>
      <c r="CY1238">
        <v>28.115640640258789</v>
      </c>
      <c r="CZ1238">
        <v>28.89558219909668</v>
      </c>
      <c r="DA1238">
        <v>24.701349258422852</v>
      </c>
      <c r="DB1238">
        <v>24.892116546630859</v>
      </c>
      <c r="DC1238">
        <v>7.0095734596252441</v>
      </c>
      <c r="DD1238">
        <v>8.204737663269043</v>
      </c>
      <c r="DE1238">
        <v>5.7155342102050781</v>
      </c>
      <c r="DF1238">
        <v>5.0547680854797363</v>
      </c>
      <c r="DG1238">
        <v>3.4194910526275635</v>
      </c>
      <c r="DH1238">
        <v>3.999664306640625</v>
      </c>
      <c r="DI1238">
        <v>4.4386634826660156</v>
      </c>
      <c r="DJ1238">
        <v>5.5129504203796387</v>
      </c>
      <c r="DK1238">
        <v>5.0661144256591797</v>
      </c>
      <c r="DL1238">
        <v>6.5261168479919434</v>
      </c>
      <c r="DM1238">
        <v>13.964901924133301</v>
      </c>
      <c r="DN1238">
        <v>13.984600067138672</v>
      </c>
      <c r="DO1238">
        <v>51.163398742675781</v>
      </c>
      <c r="DP1238">
        <v>106.78929901123047</v>
      </c>
      <c r="DQ1238">
        <v>109.61053466796875</v>
      </c>
      <c r="DR1238">
        <v>109.43372344970703</v>
      </c>
      <c r="DS1238">
        <v>109.36311340332031</v>
      </c>
      <c r="DT1238">
        <v>100.48715209960937</v>
      </c>
      <c r="DU1238">
        <v>60.885208129882813</v>
      </c>
      <c r="DV1238">
        <v>46.970977783203125</v>
      </c>
      <c r="DW1238">
        <v>36.923927307128906</v>
      </c>
      <c r="DX1238">
        <v>37.871757507324219</v>
      </c>
      <c r="DY1238">
        <v>33.163249969482422</v>
      </c>
      <c r="DZ1238">
        <v>33.366493225097656</v>
      </c>
      <c r="EA1238">
        <v>12.222663879394531</v>
      </c>
      <c r="EB1238">
        <v>13.554400444030762</v>
      </c>
      <c r="EC1238">
        <v>10.425461769104004</v>
      </c>
      <c r="ED1238">
        <v>9.3741989135742187</v>
      </c>
      <c r="EE1238">
        <v>8.0665979385375977</v>
      </c>
      <c r="EF1238">
        <v>8.8253822326660156</v>
      </c>
      <c r="EG1238">
        <v>9.7705774307250977</v>
      </c>
      <c r="EH1238">
        <v>10.855881690979004</v>
      </c>
      <c r="EI1238">
        <v>11.03839111328125</v>
      </c>
      <c r="EJ1238">
        <v>12.971682548522949</v>
      </c>
      <c r="EK1238">
        <v>22.380603790283203</v>
      </c>
      <c r="EL1238">
        <v>22.355075836181641</v>
      </c>
      <c r="EM1238">
        <v>62.983119964599609</v>
      </c>
      <c r="EN1238">
        <v>121.92314147949219</v>
      </c>
      <c r="EO1238">
        <v>124.98480987548828</v>
      </c>
      <c r="EP1238">
        <v>124.89169311523437</v>
      </c>
      <c r="EQ1238">
        <v>125.35593414306641</v>
      </c>
      <c r="ER1238">
        <v>117.06862640380859</v>
      </c>
      <c r="ES1238">
        <v>74.155982971191406</v>
      </c>
      <c r="ET1238">
        <v>60.174015045166016</v>
      </c>
      <c r="EU1238">
        <v>49.641693115234375</v>
      </c>
      <c r="EV1238">
        <v>50.831932067871094</v>
      </c>
      <c r="EW1238">
        <v>45.380893707275391</v>
      </c>
      <c r="EX1238">
        <v>45.602142333984375</v>
      </c>
      <c r="EY1238">
        <v>68.524765014648437</v>
      </c>
      <c r="EZ1238">
        <v>67.577247619628906</v>
      </c>
      <c r="FA1238">
        <v>66.560379028320312</v>
      </c>
      <c r="FB1238">
        <v>65.882415771484375</v>
      </c>
      <c r="FC1238">
        <v>64.872428894042969</v>
      </c>
      <c r="FD1238">
        <v>64.364677429199219</v>
      </c>
      <c r="FE1238">
        <v>64.272895812988281</v>
      </c>
      <c r="FF1238">
        <v>64.555061340332031</v>
      </c>
      <c r="FG1238">
        <v>65.40557861328125</v>
      </c>
      <c r="FH1238">
        <v>69.525177001953125</v>
      </c>
      <c r="FI1238">
        <v>74.88397216796875</v>
      </c>
      <c r="FJ1238">
        <v>79.840263366699219</v>
      </c>
      <c r="FK1238">
        <v>83.416297912597656</v>
      </c>
      <c r="FL1238">
        <v>85.651710510253906</v>
      </c>
      <c r="FM1238">
        <v>87.252601623535156</v>
      </c>
      <c r="FN1238">
        <v>87.645927429199219</v>
      </c>
      <c r="FO1238">
        <v>87.148826599121094</v>
      </c>
      <c r="FP1238">
        <v>85.981369018554688</v>
      </c>
      <c r="FQ1238">
        <v>84.048210144042969</v>
      </c>
      <c r="FR1238">
        <v>80.643280029296875</v>
      </c>
      <c r="FS1238">
        <v>77.268218994140625</v>
      </c>
      <c r="FT1238">
        <v>74.65252685546875</v>
      </c>
      <c r="FU1238">
        <v>72.506690979003906</v>
      </c>
      <c r="FV1238">
        <v>70.646926879882813</v>
      </c>
      <c r="FW1238">
        <v>1</v>
      </c>
    </row>
    <row r="1239" spans="1:179" x14ac:dyDescent="0.2">
      <c r="A1239" t="s">
        <v>241</v>
      </c>
      <c r="B1239" t="s">
        <v>248</v>
      </c>
      <c r="C1239" t="s">
        <v>217</v>
      </c>
      <c r="D1239" t="s">
        <v>45</v>
      </c>
      <c r="E1239">
        <v>2016</v>
      </c>
      <c r="F1239" t="s">
        <v>227</v>
      </c>
      <c r="G1239" t="s">
        <v>10</v>
      </c>
      <c r="H1239">
        <v>727</v>
      </c>
      <c r="K1239">
        <v>494.00028064931018</v>
      </c>
      <c r="L1239">
        <v>490.04568452903243</v>
      </c>
      <c r="M1239">
        <v>483.5779744416966</v>
      </c>
      <c r="N1239">
        <v>484.5009198160339</v>
      </c>
      <c r="O1239">
        <v>492.29112660373585</v>
      </c>
      <c r="P1239">
        <v>511.58058566323064</v>
      </c>
      <c r="Q1239">
        <v>545.45405369070613</v>
      </c>
      <c r="R1239">
        <v>561.42225445796043</v>
      </c>
      <c r="S1239">
        <v>571.32183185323527</v>
      </c>
      <c r="T1239">
        <v>587.57311413841501</v>
      </c>
      <c r="U1239">
        <v>603.80649993476379</v>
      </c>
      <c r="V1239">
        <v>611.47217794342589</v>
      </c>
      <c r="W1239">
        <v>618.82047020962477</v>
      </c>
      <c r="X1239">
        <v>621.62446530670809</v>
      </c>
      <c r="Y1239">
        <v>624.3958524805962</v>
      </c>
      <c r="Z1239">
        <v>614.11735990993827</v>
      </c>
      <c r="AA1239">
        <v>607.90687369415457</v>
      </c>
      <c r="AB1239">
        <v>600.47431162956241</v>
      </c>
      <c r="AC1239">
        <v>578.70622201042238</v>
      </c>
      <c r="AD1239">
        <v>566.87415153453253</v>
      </c>
      <c r="AE1239">
        <v>561.8008659491893</v>
      </c>
      <c r="AF1239">
        <v>552.72461084691088</v>
      </c>
      <c r="AG1239">
        <v>534.71970960918134</v>
      </c>
      <c r="AH1239">
        <v>510.85144051477988</v>
      </c>
      <c r="AI1239">
        <v>-5.3589587211608887</v>
      </c>
      <c r="AJ1239">
        <v>-4.5492515563964844</v>
      </c>
      <c r="AK1239">
        <v>-5.4217042922973633</v>
      </c>
      <c r="AL1239">
        <v>-5.1477398872375488</v>
      </c>
      <c r="AM1239">
        <v>-7.4344048500061035</v>
      </c>
      <c r="AN1239">
        <v>-7.2986488342285156</v>
      </c>
      <c r="AO1239">
        <v>-8.0459728240966797</v>
      </c>
      <c r="AP1239">
        <v>-7.0621604919433594</v>
      </c>
      <c r="AQ1239">
        <v>-8.9236574172973633</v>
      </c>
      <c r="AR1239">
        <v>-8.6365871429443359</v>
      </c>
      <c r="AS1239">
        <v>-6.1629829406738281</v>
      </c>
      <c r="AT1239">
        <v>-6.0408692359924316</v>
      </c>
      <c r="AU1239">
        <v>20.978279113769531</v>
      </c>
      <c r="AV1239">
        <v>65.633918762207031</v>
      </c>
      <c r="AW1239">
        <v>67.733024597167969</v>
      </c>
      <c r="AX1239">
        <v>67.375198364257812</v>
      </c>
      <c r="AY1239">
        <v>66.083572387695312</v>
      </c>
      <c r="AZ1239">
        <v>56.398025512695312</v>
      </c>
      <c r="BA1239">
        <v>26.785465240478516</v>
      </c>
      <c r="BB1239">
        <v>13.871336936950684</v>
      </c>
      <c r="BC1239">
        <v>5.5461106300354004</v>
      </c>
      <c r="BD1239">
        <v>5.8810467720031738</v>
      </c>
      <c r="BE1239">
        <v>3.159553050994873</v>
      </c>
      <c r="BF1239">
        <v>3.3091921806335449</v>
      </c>
      <c r="BG1239">
        <v>-0.30662611126899719</v>
      </c>
      <c r="BH1239">
        <v>0.63544321060180664</v>
      </c>
      <c r="BI1239">
        <v>-0.85701757669448853</v>
      </c>
      <c r="BJ1239">
        <v>-0.96150875091552734</v>
      </c>
      <c r="BK1239">
        <v>-2.9306018352508545</v>
      </c>
      <c r="BL1239">
        <v>-2.6217427253723145</v>
      </c>
      <c r="BM1239">
        <v>-2.8784801959991455</v>
      </c>
      <c r="BN1239">
        <v>-1.8839904069900513</v>
      </c>
      <c r="BO1239">
        <v>-3.1355490684509277</v>
      </c>
      <c r="BP1239">
        <v>-2.3897857666015625</v>
      </c>
      <c r="BQ1239">
        <v>1.993202805519104</v>
      </c>
      <c r="BR1239">
        <v>2.0714843273162842</v>
      </c>
      <c r="BS1239">
        <v>32.433513641357422</v>
      </c>
      <c r="BT1239">
        <v>80.301078796386719</v>
      </c>
      <c r="BU1239">
        <v>82.633201599121094</v>
      </c>
      <c r="BV1239">
        <v>82.356491088867188</v>
      </c>
      <c r="BW1239">
        <v>81.583221435546875</v>
      </c>
      <c r="BX1239">
        <v>72.468170166015625</v>
      </c>
      <c r="BY1239">
        <v>39.647006988525391</v>
      </c>
      <c r="BZ1239">
        <v>26.667230606079102</v>
      </c>
      <c r="CA1239">
        <v>17.871696472167969</v>
      </c>
      <c r="CB1239">
        <v>18.441564559936523</v>
      </c>
      <c r="CC1239">
        <v>15.000436782836914</v>
      </c>
      <c r="CD1239">
        <v>15.16753101348877</v>
      </c>
      <c r="CE1239">
        <v>3.1926040649414062</v>
      </c>
      <c r="CF1239">
        <v>4.2263469696044922</v>
      </c>
      <c r="CG1239">
        <v>2.3044705390930176</v>
      </c>
      <c r="CH1239">
        <v>1.9378622770309448</v>
      </c>
      <c r="CI1239">
        <v>0.1887185126543045</v>
      </c>
      <c r="CJ1239">
        <v>0.61746817827224731</v>
      </c>
      <c r="CK1239">
        <v>0.70050919055938721</v>
      </c>
      <c r="CL1239">
        <v>1.7023943662643433</v>
      </c>
      <c r="CM1239">
        <v>0.87327694892883301</v>
      </c>
      <c r="CN1239">
        <v>1.9367300271987915</v>
      </c>
      <c r="CO1239">
        <v>7.6421523094177246</v>
      </c>
      <c r="CP1239">
        <v>7.6900758743286133</v>
      </c>
      <c r="CQ1239">
        <v>40.367374420166016</v>
      </c>
      <c r="CR1239">
        <v>90.459510803222656</v>
      </c>
      <c r="CS1239">
        <v>92.953018188476562</v>
      </c>
      <c r="CT1239">
        <v>92.732490539550781</v>
      </c>
      <c r="CU1239">
        <v>92.318229675292969</v>
      </c>
      <c r="CV1239">
        <v>83.598304748535156</v>
      </c>
      <c r="CW1239">
        <v>48.554874420166016</v>
      </c>
      <c r="CX1239">
        <v>35.529628753662109</v>
      </c>
      <c r="CY1239">
        <v>26.408361434936523</v>
      </c>
      <c r="CZ1239">
        <v>27.140941619873047</v>
      </c>
      <c r="DA1239">
        <v>23.201396942138672</v>
      </c>
      <c r="DB1239">
        <v>23.380578994750977</v>
      </c>
      <c r="DC1239">
        <v>6.6918344497680664</v>
      </c>
      <c r="DD1239">
        <v>7.8172507286071777</v>
      </c>
      <c r="DE1239">
        <v>5.4659585952758789</v>
      </c>
      <c r="DF1239">
        <v>4.8372335433959961</v>
      </c>
      <c r="DG1239">
        <v>3.3080387115478516</v>
      </c>
      <c r="DH1239">
        <v>3.8566792011260986</v>
      </c>
      <c r="DI1239">
        <v>4.2794985771179199</v>
      </c>
      <c r="DJ1239">
        <v>5.2887792587280273</v>
      </c>
      <c r="DK1239">
        <v>4.8821029663085937</v>
      </c>
      <c r="DL1239">
        <v>6.2632455825805664</v>
      </c>
      <c r="DM1239">
        <v>13.291101455688477</v>
      </c>
      <c r="DN1239">
        <v>13.308667182922363</v>
      </c>
      <c r="DO1239">
        <v>48.301235198974609</v>
      </c>
      <c r="DP1239">
        <v>100.61793518066406</v>
      </c>
      <c r="DQ1239">
        <v>103.27283477783203</v>
      </c>
      <c r="DR1239">
        <v>103.10848999023437</v>
      </c>
      <c r="DS1239">
        <v>103.05323791503906</v>
      </c>
      <c r="DT1239">
        <v>94.728439331054688</v>
      </c>
      <c r="DU1239">
        <v>57.462738037109375</v>
      </c>
      <c r="DV1239">
        <v>44.392024993896484</v>
      </c>
      <c r="DW1239">
        <v>34.945022583007812</v>
      </c>
      <c r="DX1239">
        <v>35.840316772460938</v>
      </c>
      <c r="DY1239">
        <v>31.40235710144043</v>
      </c>
      <c r="DZ1239">
        <v>31.593629837036133</v>
      </c>
      <c r="EA1239">
        <v>11.744167327880859</v>
      </c>
      <c r="EB1239">
        <v>13.001945495605469</v>
      </c>
      <c r="EC1239">
        <v>10.030645370483398</v>
      </c>
      <c r="ED1239">
        <v>9.0234651565551758</v>
      </c>
      <c r="EE1239">
        <v>7.8118419647216797</v>
      </c>
      <c r="EF1239">
        <v>8.5335855484008789</v>
      </c>
      <c r="EG1239">
        <v>9.446990966796875</v>
      </c>
      <c r="EH1239">
        <v>10.466949462890625</v>
      </c>
      <c r="EI1239">
        <v>10.670210838317871</v>
      </c>
      <c r="EJ1239">
        <v>12.51004695892334</v>
      </c>
      <c r="EK1239">
        <v>21.447288513183594</v>
      </c>
      <c r="EL1239">
        <v>21.4210205078125</v>
      </c>
      <c r="EM1239">
        <v>59.7564697265625</v>
      </c>
      <c r="EN1239">
        <v>115.28509521484375</v>
      </c>
      <c r="EO1239">
        <v>118.17301177978516</v>
      </c>
      <c r="EP1239">
        <v>118.08978271484375</v>
      </c>
      <c r="EQ1239">
        <v>118.55288696289062</v>
      </c>
      <c r="ER1239">
        <v>110.79859161376953</v>
      </c>
      <c r="ES1239">
        <v>70.32427978515625</v>
      </c>
      <c r="ET1239">
        <v>57.187919616699219</v>
      </c>
      <c r="EU1239">
        <v>47.270610809326172</v>
      </c>
      <c r="EV1239">
        <v>48.400836944580078</v>
      </c>
      <c r="EW1239">
        <v>43.243240356445313</v>
      </c>
      <c r="EX1239">
        <v>43.451969146728516</v>
      </c>
      <c r="EY1239">
        <v>68.524772644042969</v>
      </c>
      <c r="EZ1239">
        <v>67.577247619628906</v>
      </c>
      <c r="FA1239">
        <v>66.560379028320312</v>
      </c>
      <c r="FB1239">
        <v>65.882415771484375</v>
      </c>
      <c r="FC1239">
        <v>64.872428894042969</v>
      </c>
      <c r="FD1239">
        <v>64.364677429199219</v>
      </c>
      <c r="FE1239">
        <v>64.272895812988281</v>
      </c>
      <c r="FF1239">
        <v>64.555061340332031</v>
      </c>
      <c r="FG1239">
        <v>65.40557861328125</v>
      </c>
      <c r="FH1239">
        <v>69.525177001953125</v>
      </c>
      <c r="FI1239">
        <v>74.88397216796875</v>
      </c>
      <c r="FJ1239">
        <v>79.840255737304688</v>
      </c>
      <c r="FK1239">
        <v>83.416297912597656</v>
      </c>
      <c r="FL1239">
        <v>85.651702880859375</v>
      </c>
      <c r="FM1239">
        <v>87.252601623535156</v>
      </c>
      <c r="FN1239">
        <v>87.645927429199219</v>
      </c>
      <c r="FO1239">
        <v>87.148826599121094</v>
      </c>
      <c r="FP1239">
        <v>85.981369018554688</v>
      </c>
      <c r="FQ1239">
        <v>84.0482177734375</v>
      </c>
      <c r="FR1239">
        <v>80.643280029296875</v>
      </c>
      <c r="FS1239">
        <v>77.268218994140625</v>
      </c>
      <c r="FT1239">
        <v>74.65252685546875</v>
      </c>
      <c r="FU1239">
        <v>72.506690979003906</v>
      </c>
      <c r="FV1239">
        <v>70.646934509277344</v>
      </c>
      <c r="FW1239">
        <v>1</v>
      </c>
    </row>
    <row r="1240" spans="1:179" x14ac:dyDescent="0.2">
      <c r="A1240" t="s">
        <v>241</v>
      </c>
      <c r="B1240" t="s">
        <v>248</v>
      </c>
      <c r="C1240" t="s">
        <v>217</v>
      </c>
      <c r="D1240" t="s">
        <v>45</v>
      </c>
      <c r="E1240" t="s">
        <v>250</v>
      </c>
      <c r="F1240" t="s">
        <v>227</v>
      </c>
      <c r="G1240" t="s">
        <v>10</v>
      </c>
      <c r="H1240">
        <v>713</v>
      </c>
      <c r="K1240">
        <v>484.48719178688572</v>
      </c>
      <c r="L1240">
        <v>480.60875028382122</v>
      </c>
      <c r="M1240">
        <v>474.26559053418634</v>
      </c>
      <c r="N1240">
        <v>475.17076252924903</v>
      </c>
      <c r="O1240">
        <v>482.81095134522286</v>
      </c>
      <c r="P1240">
        <v>501.72894848765492</v>
      </c>
      <c r="Q1240">
        <v>534.95010663858056</v>
      </c>
      <c r="R1240">
        <v>550.61080389468998</v>
      </c>
      <c r="S1240">
        <v>560.31974291781034</v>
      </c>
      <c r="T1240">
        <v>576.25807035868274</v>
      </c>
      <c r="U1240">
        <v>592.17884569855369</v>
      </c>
      <c r="V1240">
        <v>599.69690376150993</v>
      </c>
      <c r="W1240">
        <v>606.90368798593136</v>
      </c>
      <c r="X1240">
        <v>609.65368588377999</v>
      </c>
      <c r="Y1240">
        <v>612.37170368146781</v>
      </c>
      <c r="Z1240">
        <v>602.29114630970889</v>
      </c>
      <c r="AA1240">
        <v>596.20025682452217</v>
      </c>
      <c r="AB1240">
        <v>588.91082528552215</v>
      </c>
      <c r="AC1240">
        <v>567.56192911574237</v>
      </c>
      <c r="AD1240">
        <v>555.95771178243103</v>
      </c>
      <c r="AE1240">
        <v>550.98212368054146</v>
      </c>
      <c r="AF1240">
        <v>542.08065238325958</v>
      </c>
      <c r="AG1240">
        <v>524.42247612471863</v>
      </c>
      <c r="AH1240">
        <v>501.01384446432741</v>
      </c>
      <c r="AI1240">
        <v>-5.3376998901367187</v>
      </c>
      <c r="AJ1240">
        <v>-4.5457310676574707</v>
      </c>
      <c r="AK1240">
        <v>-5.3913278579711914</v>
      </c>
      <c r="AL1240">
        <v>-5.1165018081665039</v>
      </c>
      <c r="AM1240">
        <v>-7.3642821311950684</v>
      </c>
      <c r="AN1240">
        <v>-7.2339472770690918</v>
      </c>
      <c r="AO1240">
        <v>-7.9748368263244629</v>
      </c>
      <c r="AP1240">
        <v>-7.0101428031921387</v>
      </c>
      <c r="AQ1240">
        <v>-8.8456850051879883</v>
      </c>
      <c r="AR1240">
        <v>-8.5715837478637695</v>
      </c>
      <c r="AS1240">
        <v>-6.1765804290771484</v>
      </c>
      <c r="AT1240">
        <v>-6.0561070442199707</v>
      </c>
      <c r="AU1240">
        <v>20.388511657714844</v>
      </c>
      <c r="AV1240">
        <v>64.132118225097656</v>
      </c>
      <c r="AW1240">
        <v>66.187019348144531</v>
      </c>
      <c r="AX1240">
        <v>65.834762573242188</v>
      </c>
      <c r="AY1240">
        <v>64.559608459472656</v>
      </c>
      <c r="AZ1240">
        <v>55.051326751708984</v>
      </c>
      <c r="BA1240">
        <v>26.061059951782227</v>
      </c>
      <c r="BB1240">
        <v>13.396686553955078</v>
      </c>
      <c r="BC1240">
        <v>5.2394089698791504</v>
      </c>
      <c r="BD1240">
        <v>5.5640873908996582</v>
      </c>
      <c r="BE1240">
        <v>2.9066705703735352</v>
      </c>
      <c r="BF1240">
        <v>3.0531449317932129</v>
      </c>
      <c r="BG1240">
        <v>-0.33425036072731018</v>
      </c>
      <c r="BH1240">
        <v>0.58879923820495605</v>
      </c>
      <c r="BI1240">
        <v>-0.87080645561218262</v>
      </c>
      <c r="BJ1240">
        <v>-0.97077405452728271</v>
      </c>
      <c r="BK1240">
        <v>-2.904055118560791</v>
      </c>
      <c r="BL1240">
        <v>-2.602292537689209</v>
      </c>
      <c r="BM1240">
        <v>-2.857342004776001</v>
      </c>
      <c r="BN1240">
        <v>-1.8820739984512329</v>
      </c>
      <c r="BO1240">
        <v>-3.113579273223877</v>
      </c>
      <c r="BP1240">
        <v>-2.3852217197418213</v>
      </c>
      <c r="BQ1240">
        <v>1.9006912708282471</v>
      </c>
      <c r="BR1240">
        <v>1.9777565002441406</v>
      </c>
      <c r="BS1240">
        <v>31.732912063598633</v>
      </c>
      <c r="BT1240">
        <v>78.657363891601562</v>
      </c>
      <c r="BU1240">
        <v>80.943031311035156</v>
      </c>
      <c r="BV1240">
        <v>80.671112060546875</v>
      </c>
      <c r="BW1240">
        <v>79.909286499023438</v>
      </c>
      <c r="BX1240">
        <v>70.965988159179687</v>
      </c>
      <c r="BY1240">
        <v>38.798160552978516</v>
      </c>
      <c r="BZ1240">
        <v>26.068775177001953</v>
      </c>
      <c r="CA1240">
        <v>17.44573974609375</v>
      </c>
      <c r="CB1240">
        <v>18.003076553344727</v>
      </c>
      <c r="CC1240">
        <v>14.632988929748535</v>
      </c>
      <c r="CD1240">
        <v>14.796749114990234</v>
      </c>
      <c r="CE1240">
        <v>3.1311233043670654</v>
      </c>
      <c r="CF1240">
        <v>4.1449594497680664</v>
      </c>
      <c r="CG1240">
        <v>2.2600927352905273</v>
      </c>
      <c r="CH1240">
        <v>1.9005445241928101</v>
      </c>
      <c r="CI1240">
        <v>0.18508434295654297</v>
      </c>
      <c r="CJ1240">
        <v>0.60557740926742554</v>
      </c>
      <c r="CK1240">
        <v>0.6870192289352417</v>
      </c>
      <c r="CL1240">
        <v>1.6696107387542725</v>
      </c>
      <c r="CM1240">
        <v>0.85645973682403564</v>
      </c>
      <c r="CN1240">
        <v>1.8994336128234863</v>
      </c>
      <c r="CO1240">
        <v>7.4949851036071777</v>
      </c>
      <c r="CP1240">
        <v>7.5419859886169434</v>
      </c>
      <c r="CQ1240">
        <v>39.590007781982422</v>
      </c>
      <c r="CR1240">
        <v>88.717506408691406</v>
      </c>
      <c r="CS1240">
        <v>91.162994384765625</v>
      </c>
      <c r="CT1240">
        <v>90.94671630859375</v>
      </c>
      <c r="CU1240">
        <v>90.540435791015625</v>
      </c>
      <c r="CV1240">
        <v>81.988433837890625</v>
      </c>
      <c r="CW1240">
        <v>47.619838714599609</v>
      </c>
      <c r="CX1240">
        <v>34.845424652099609</v>
      </c>
      <c r="CY1240">
        <v>25.899808883666992</v>
      </c>
      <c r="CZ1240">
        <v>26.618280410766602</v>
      </c>
      <c r="DA1240">
        <v>22.754602432250977</v>
      </c>
      <c r="DB1240">
        <v>22.930334091186523</v>
      </c>
      <c r="DC1240">
        <v>6.5964970588684082</v>
      </c>
      <c r="DD1240">
        <v>7.7011194229125977</v>
      </c>
      <c r="DE1240">
        <v>5.3909921646118164</v>
      </c>
      <c r="DF1240">
        <v>4.7718629837036133</v>
      </c>
      <c r="DG1240">
        <v>3.274223804473877</v>
      </c>
      <c r="DH1240">
        <v>3.8134474754333496</v>
      </c>
      <c r="DI1240">
        <v>4.2313804626464844</v>
      </c>
      <c r="DJ1240">
        <v>5.2212953567504883</v>
      </c>
      <c r="DK1240">
        <v>4.8264989852905273</v>
      </c>
      <c r="DL1240">
        <v>6.1840887069702148</v>
      </c>
      <c r="DM1240">
        <v>13.089279174804687</v>
      </c>
      <c r="DN1240">
        <v>13.106215476989746</v>
      </c>
      <c r="DO1240">
        <v>47.447105407714844</v>
      </c>
      <c r="DP1240">
        <v>98.77764892578125</v>
      </c>
      <c r="DQ1240">
        <v>101.38296508789062</v>
      </c>
      <c r="DR1240">
        <v>101.22232055664062</v>
      </c>
      <c r="DS1240">
        <v>101.17157745361328</v>
      </c>
      <c r="DT1240">
        <v>93.010879516601563</v>
      </c>
      <c r="DU1240">
        <v>56.441516876220703</v>
      </c>
      <c r="DV1240">
        <v>43.622074127197266</v>
      </c>
      <c r="DW1240">
        <v>34.353874206542969</v>
      </c>
      <c r="DX1240">
        <v>35.233486175537109</v>
      </c>
      <c r="DY1240">
        <v>30.876214981079102</v>
      </c>
      <c r="DZ1240">
        <v>31.063919067382813</v>
      </c>
      <c r="EA1240">
        <v>11.599946975708008</v>
      </c>
      <c r="EB1240">
        <v>12.835649490356445</v>
      </c>
      <c r="EC1240">
        <v>9.9115133285522461</v>
      </c>
      <c r="ED1240">
        <v>8.9175910949707031</v>
      </c>
      <c r="EE1240">
        <v>7.7344508171081543</v>
      </c>
      <c r="EF1240">
        <v>8.4451017379760742</v>
      </c>
      <c r="EG1240">
        <v>9.3488750457763672</v>
      </c>
      <c r="EH1240">
        <v>10.349364280700684</v>
      </c>
      <c r="EI1240">
        <v>10.55860424041748</v>
      </c>
      <c r="EJ1240">
        <v>12.370450973510742</v>
      </c>
      <c r="EK1240">
        <v>21.166549682617188</v>
      </c>
      <c r="EL1240">
        <v>21.140079498291016</v>
      </c>
      <c r="EM1240">
        <v>58.791507720947266</v>
      </c>
      <c r="EN1240">
        <v>113.30289459228516</v>
      </c>
      <c r="EO1240">
        <v>116.13897705078125</v>
      </c>
      <c r="EP1240">
        <v>116.05867004394531</v>
      </c>
      <c r="EQ1240">
        <v>116.52125549316406</v>
      </c>
      <c r="ER1240">
        <v>108.925537109375</v>
      </c>
      <c r="ES1240">
        <v>69.178619384765625</v>
      </c>
      <c r="ET1240">
        <v>56.294162750244141</v>
      </c>
      <c r="EU1240">
        <v>46.560207366943359</v>
      </c>
      <c r="EV1240">
        <v>47.672473907470703</v>
      </c>
      <c r="EW1240">
        <v>42.602531433105469</v>
      </c>
      <c r="EX1240">
        <v>42.807521820068359</v>
      </c>
      <c r="EY1240">
        <v>68.524772644042969</v>
      </c>
      <c r="EZ1240">
        <v>67.577239990234375</v>
      </c>
      <c r="FA1240">
        <v>66.560379028320312</v>
      </c>
      <c r="FB1240">
        <v>65.882415771484375</v>
      </c>
      <c r="FC1240">
        <v>64.872421264648438</v>
      </c>
      <c r="FD1240">
        <v>64.364677429199219</v>
      </c>
      <c r="FE1240">
        <v>64.272895812988281</v>
      </c>
      <c r="FF1240">
        <v>64.555061340332031</v>
      </c>
      <c r="FG1240">
        <v>65.40557861328125</v>
      </c>
      <c r="FH1240">
        <v>69.525177001953125</v>
      </c>
      <c r="FI1240">
        <v>74.88397216796875</v>
      </c>
      <c r="FJ1240">
        <v>79.840255737304688</v>
      </c>
      <c r="FK1240">
        <v>83.416297912597656</v>
      </c>
      <c r="FL1240">
        <v>85.651702880859375</v>
      </c>
      <c r="FM1240">
        <v>87.252601623535156</v>
      </c>
      <c r="FN1240">
        <v>87.645927429199219</v>
      </c>
      <c r="FO1240">
        <v>87.148826599121094</v>
      </c>
      <c r="FP1240">
        <v>85.981369018554688</v>
      </c>
      <c r="FQ1240">
        <v>84.0482177734375</v>
      </c>
      <c r="FR1240">
        <v>80.643280029296875</v>
      </c>
      <c r="FS1240">
        <v>77.268211364746094</v>
      </c>
      <c r="FT1240">
        <v>74.65252685546875</v>
      </c>
      <c r="FU1240">
        <v>72.506690979003906</v>
      </c>
      <c r="FV1240">
        <v>70.646926879882813</v>
      </c>
      <c r="FW1240">
        <v>1</v>
      </c>
    </row>
    <row r="1241" spans="1:179" x14ac:dyDescent="0.2">
      <c r="A1241" t="s">
        <v>241</v>
      </c>
      <c r="B1241" t="s">
        <v>248</v>
      </c>
      <c r="C1241" t="s">
        <v>217</v>
      </c>
      <c r="D1241" t="s">
        <v>46</v>
      </c>
      <c r="E1241">
        <v>2015</v>
      </c>
      <c r="F1241" t="s">
        <v>227</v>
      </c>
      <c r="G1241" t="s">
        <v>10</v>
      </c>
      <c r="H1241">
        <v>775</v>
      </c>
      <c r="K1241">
        <v>525.00603076964467</v>
      </c>
      <c r="L1241">
        <v>511.54750371666705</v>
      </c>
      <c r="M1241">
        <v>501.57012829640314</v>
      </c>
      <c r="N1241">
        <v>502.38082168775151</v>
      </c>
      <c r="O1241">
        <v>510.72410383840202</v>
      </c>
      <c r="P1241">
        <v>532.6016856971288</v>
      </c>
      <c r="Q1241">
        <v>563.1468495871045</v>
      </c>
      <c r="R1241">
        <v>566.51302589391685</v>
      </c>
      <c r="S1241">
        <v>577.3267520026327</v>
      </c>
      <c r="T1241">
        <v>604.97418351571343</v>
      </c>
      <c r="U1241">
        <v>609.06966422441428</v>
      </c>
      <c r="V1241">
        <v>617.53761912988466</v>
      </c>
      <c r="W1241">
        <v>612.19923526485809</v>
      </c>
      <c r="X1241">
        <v>624.83305770281868</v>
      </c>
      <c r="Y1241">
        <v>636.20327834796058</v>
      </c>
      <c r="Z1241">
        <v>618.16021531933973</v>
      </c>
      <c r="AA1241">
        <v>598.99371329719111</v>
      </c>
      <c r="AB1241">
        <v>582.98420162108414</v>
      </c>
      <c r="AC1241">
        <v>556.34265842206582</v>
      </c>
      <c r="AD1241">
        <v>561.01868965961387</v>
      </c>
      <c r="AE1241">
        <v>551.9654523656834</v>
      </c>
      <c r="AF1241">
        <v>549.67753056821562</v>
      </c>
      <c r="AG1241">
        <v>541.00758671109111</v>
      </c>
      <c r="AH1241">
        <v>527.8453329839374</v>
      </c>
      <c r="AI1241">
        <v>-5.7361693382263184</v>
      </c>
      <c r="AJ1241">
        <v>-5.4993104934692383</v>
      </c>
      <c r="AK1241">
        <v>-3.8485581874847412</v>
      </c>
      <c r="AL1241">
        <v>-3.7933697700500488</v>
      </c>
      <c r="AM1241">
        <v>-5.8101167678833008</v>
      </c>
      <c r="AN1241">
        <v>-6.0810070037841797</v>
      </c>
      <c r="AO1241">
        <v>-5.7231545448303223</v>
      </c>
      <c r="AP1241">
        <v>-8.8888416290283203</v>
      </c>
      <c r="AQ1241">
        <v>-8.450230598449707</v>
      </c>
      <c r="AR1241">
        <v>-9.6856698989868164</v>
      </c>
      <c r="AS1241">
        <v>-8.5030012130737305</v>
      </c>
      <c r="AT1241">
        <v>-10.763764381408691</v>
      </c>
      <c r="AU1241">
        <v>-10.574668884277344</v>
      </c>
      <c r="AV1241">
        <v>-9.5337438583374023</v>
      </c>
      <c r="AW1241">
        <v>-11.58686351776123</v>
      </c>
      <c r="AX1241">
        <v>19.648910522460937</v>
      </c>
      <c r="AY1241">
        <v>67.186103820800781</v>
      </c>
      <c r="AZ1241">
        <v>67.565750122070312</v>
      </c>
      <c r="BA1241">
        <v>69.611984252929688</v>
      </c>
      <c r="BB1241">
        <v>73.845260620117188</v>
      </c>
      <c r="BC1241">
        <v>63.590892791748047</v>
      </c>
      <c r="BD1241">
        <v>29.964761734008789</v>
      </c>
      <c r="BE1241">
        <v>16.064130783081055</v>
      </c>
      <c r="BF1241">
        <v>5.7346820831298828</v>
      </c>
      <c r="BG1241">
        <v>4.8171520233154297E-2</v>
      </c>
      <c r="BH1241">
        <v>7.2884716093540192E-2</v>
      </c>
      <c r="BI1241">
        <v>1.1173018217086792</v>
      </c>
      <c r="BJ1241">
        <v>1.3364884853363037</v>
      </c>
      <c r="BK1241">
        <v>-0.88721084594726563</v>
      </c>
      <c r="BL1241">
        <v>-1.0663216114044189</v>
      </c>
      <c r="BM1241">
        <v>-0.81319111585617065</v>
      </c>
      <c r="BN1241">
        <v>-3.6502912044525146</v>
      </c>
      <c r="BO1241">
        <v>-2.7631101608276367</v>
      </c>
      <c r="BP1241">
        <v>-3.4787337779998779</v>
      </c>
      <c r="BQ1241">
        <v>-3.0531349182128906</v>
      </c>
      <c r="BR1241">
        <v>-5.1277251243591309</v>
      </c>
      <c r="BS1241">
        <v>-4.6091899871826172</v>
      </c>
      <c r="BT1241">
        <v>-2.3976712226867676</v>
      </c>
      <c r="BU1241">
        <v>-3.8058426380157471</v>
      </c>
      <c r="BV1241">
        <v>31.747106552124023</v>
      </c>
      <c r="BW1241">
        <v>85.898590087890625</v>
      </c>
      <c r="BX1241">
        <v>85.98370361328125</v>
      </c>
      <c r="BY1241">
        <v>86.445350646972656</v>
      </c>
      <c r="BZ1241">
        <v>91.586524963378906</v>
      </c>
      <c r="CA1241">
        <v>82.572502136230469</v>
      </c>
      <c r="CB1241">
        <v>46.896961212158203</v>
      </c>
      <c r="CC1241">
        <v>31.686454772949219</v>
      </c>
      <c r="CD1241">
        <v>19.758419036865234</v>
      </c>
      <c r="CE1241">
        <v>4.0543885231018066</v>
      </c>
      <c r="CF1241">
        <v>3.9321699142456055</v>
      </c>
      <c r="CG1241">
        <v>4.5566411018371582</v>
      </c>
      <c r="CH1241">
        <v>4.8894128799438477</v>
      </c>
      <c r="CI1241">
        <v>2.52237868309021</v>
      </c>
      <c r="CJ1241">
        <v>2.4068341255187988</v>
      </c>
      <c r="CK1241">
        <v>2.5874345302581787</v>
      </c>
      <c r="CL1241">
        <v>-2.2087279707193375E-2</v>
      </c>
      <c r="CM1241">
        <v>1.1757723093032837</v>
      </c>
      <c r="CN1241">
        <v>0.82017171382904053</v>
      </c>
      <c r="CO1241">
        <v>0.72142624855041504</v>
      </c>
      <c r="CP1241">
        <v>-1.2242214679718018</v>
      </c>
      <c r="CQ1241">
        <v>-0.47751742601394653</v>
      </c>
      <c r="CR1241">
        <v>2.5447511672973633</v>
      </c>
      <c r="CS1241">
        <v>1.5832686424255371</v>
      </c>
      <c r="CT1241">
        <v>40.12628173828125</v>
      </c>
      <c r="CU1241">
        <v>98.858795166015625</v>
      </c>
      <c r="CV1241">
        <v>98.73992919921875</v>
      </c>
      <c r="CW1241">
        <v>98.104087829589844</v>
      </c>
      <c r="CX1241">
        <v>103.87407684326172</v>
      </c>
      <c r="CY1241">
        <v>95.719108581542969</v>
      </c>
      <c r="CZ1241">
        <v>58.624153137207031</v>
      </c>
      <c r="DA1241">
        <v>42.506427764892578</v>
      </c>
      <c r="DB1241">
        <v>29.471214294433594</v>
      </c>
      <c r="DC1241">
        <v>8.0606050491333008</v>
      </c>
      <c r="DD1241">
        <v>7.7914552688598633</v>
      </c>
      <c r="DE1241">
        <v>7.9959807395935059</v>
      </c>
      <c r="DF1241">
        <v>8.4423370361328125</v>
      </c>
      <c r="DG1241">
        <v>5.9319682121276855</v>
      </c>
      <c r="DH1241">
        <v>5.8799896240234375</v>
      </c>
      <c r="DI1241">
        <v>5.9880599975585938</v>
      </c>
      <c r="DJ1241">
        <v>3.606116771697998</v>
      </c>
      <c r="DK1241">
        <v>5.114654541015625</v>
      </c>
      <c r="DL1241">
        <v>5.119077205657959</v>
      </c>
      <c r="DM1241">
        <v>4.4959874153137207</v>
      </c>
      <c r="DN1241">
        <v>2.6792824268341064</v>
      </c>
      <c r="DO1241">
        <v>3.6541552543640137</v>
      </c>
      <c r="DP1241">
        <v>7.4871735572814941</v>
      </c>
      <c r="DQ1241">
        <v>6.9723796844482422</v>
      </c>
      <c r="DR1241">
        <v>48.505455017089844</v>
      </c>
      <c r="DS1241">
        <v>111.81900787353516</v>
      </c>
      <c r="DT1241">
        <v>111.49614715576172</v>
      </c>
      <c r="DU1241">
        <v>109.76282501220703</v>
      </c>
      <c r="DV1241">
        <v>116.16162109375</v>
      </c>
      <c r="DW1241">
        <v>108.86571502685547</v>
      </c>
      <c r="DX1241">
        <v>70.351341247558594</v>
      </c>
      <c r="DY1241">
        <v>53.326404571533203</v>
      </c>
      <c r="DZ1241">
        <v>39.184013366699219</v>
      </c>
      <c r="EA1241">
        <v>13.844945907592773</v>
      </c>
      <c r="EB1241">
        <v>13.363650321960449</v>
      </c>
      <c r="EC1241">
        <v>12.961840629577637</v>
      </c>
      <c r="ED1241">
        <v>13.572195053100586</v>
      </c>
      <c r="EE1241">
        <v>10.854873657226563</v>
      </c>
      <c r="EF1241">
        <v>10.894675254821777</v>
      </c>
      <c r="EG1241">
        <v>10.89802360534668</v>
      </c>
      <c r="EH1241">
        <v>8.8446664810180664</v>
      </c>
      <c r="EI1241">
        <v>10.801774978637695</v>
      </c>
      <c r="EJ1241">
        <v>11.326013565063477</v>
      </c>
      <c r="EK1241">
        <v>9.9458541870117187</v>
      </c>
      <c r="EL1241">
        <v>8.3153219223022461</v>
      </c>
      <c r="EM1241">
        <v>9.6196346282958984</v>
      </c>
      <c r="EN1241">
        <v>14.623246192932129</v>
      </c>
      <c r="EO1241">
        <v>14.753400802612305</v>
      </c>
      <c r="EP1241">
        <v>60.603649139404297</v>
      </c>
      <c r="EQ1241">
        <v>130.531494140625</v>
      </c>
      <c r="ER1241">
        <v>129.91410827636719</v>
      </c>
      <c r="ES1241">
        <v>126.59619903564453</v>
      </c>
      <c r="ET1241">
        <v>133.90289306640625</v>
      </c>
      <c r="EU1241">
        <v>127.84732818603516</v>
      </c>
      <c r="EV1241">
        <v>87.283546447753906</v>
      </c>
      <c r="EW1241">
        <v>68.94873046875</v>
      </c>
      <c r="EX1241">
        <v>53.207748413085938</v>
      </c>
      <c r="EY1241">
        <v>58.13348388671875</v>
      </c>
      <c r="EZ1241">
        <v>57.486984252929688</v>
      </c>
      <c r="FA1241">
        <v>56.621944427490234</v>
      </c>
      <c r="FB1241">
        <v>55.901844024658203</v>
      </c>
      <c r="FC1241">
        <v>55.245933532714844</v>
      </c>
      <c r="FD1241">
        <v>55.062229156494141</v>
      </c>
      <c r="FE1241">
        <v>54.369392395019531</v>
      </c>
      <c r="FF1241">
        <v>54.389625549316406</v>
      </c>
      <c r="FG1241">
        <v>58.229408264160156</v>
      </c>
      <c r="FH1241">
        <v>63.025585174560547</v>
      </c>
      <c r="FI1241">
        <v>68.470649719238281</v>
      </c>
      <c r="FJ1241">
        <v>73.164604187011719</v>
      </c>
      <c r="FK1241">
        <v>76.594528198242188</v>
      </c>
      <c r="FL1241">
        <v>78.2724609375</v>
      </c>
      <c r="FM1241">
        <v>78.836822509765625</v>
      </c>
      <c r="FN1241">
        <v>78.440299987792969</v>
      </c>
      <c r="FO1241">
        <v>76.81884765625</v>
      </c>
      <c r="FP1241">
        <v>73.518539428710938</v>
      </c>
      <c r="FQ1241">
        <v>69.368392944335937</v>
      </c>
      <c r="FR1241">
        <v>66.49945068359375</v>
      </c>
      <c r="FS1241">
        <v>64.363334655761719</v>
      </c>
      <c r="FT1241">
        <v>62.577808380126953</v>
      </c>
      <c r="FU1241">
        <v>61.372943878173828</v>
      </c>
      <c r="FV1241">
        <v>60.017120361328125</v>
      </c>
      <c r="FW1241">
        <v>1</v>
      </c>
    </row>
    <row r="1242" spans="1:179" x14ac:dyDescent="0.2">
      <c r="A1242" t="s">
        <v>241</v>
      </c>
      <c r="B1242" t="s">
        <v>248</v>
      </c>
      <c r="C1242" t="s">
        <v>217</v>
      </c>
      <c r="D1242" t="s">
        <v>46</v>
      </c>
      <c r="E1242">
        <v>2016</v>
      </c>
      <c r="F1242" t="s">
        <v>227</v>
      </c>
      <c r="G1242" t="s">
        <v>10</v>
      </c>
      <c r="H1242">
        <v>728</v>
      </c>
      <c r="K1242">
        <v>493.16694810519027</v>
      </c>
      <c r="L1242">
        <v>480.52461577047347</v>
      </c>
      <c r="M1242">
        <v>471.1523200827271</v>
      </c>
      <c r="N1242">
        <v>471.91384869173407</v>
      </c>
      <c r="O1242">
        <v>479.7511512285115</v>
      </c>
      <c r="P1242">
        <v>500.30196342536931</v>
      </c>
      <c r="Q1242">
        <v>528.9947106071653</v>
      </c>
      <c r="R1242">
        <v>532.15674473967078</v>
      </c>
      <c r="S1242">
        <v>542.31467077803609</v>
      </c>
      <c r="T1242">
        <v>568.2854190089771</v>
      </c>
      <c r="U1242">
        <v>572.13252884193594</v>
      </c>
      <c r="V1242">
        <v>580.08694336822293</v>
      </c>
      <c r="W1242">
        <v>575.07230678992482</v>
      </c>
      <c r="X1242">
        <v>586.93994873136728</v>
      </c>
      <c r="Y1242">
        <v>597.62062010223963</v>
      </c>
      <c r="Z1242">
        <v>580.6717818179859</v>
      </c>
      <c r="AA1242">
        <v>562.66763584060561</v>
      </c>
      <c r="AB1242">
        <v>547.62902414586802</v>
      </c>
      <c r="AC1242">
        <v>522.60316170660667</v>
      </c>
      <c r="AD1242">
        <v>526.99561353774402</v>
      </c>
      <c r="AE1242">
        <v>518.49141130558155</v>
      </c>
      <c r="AF1242">
        <v>516.3422406607674</v>
      </c>
      <c r="AG1242">
        <v>508.1980871187194</v>
      </c>
      <c r="AH1242">
        <v>495.83406075543007</v>
      </c>
      <c r="AI1242">
        <v>-5.6805305480957031</v>
      </c>
      <c r="AJ1242">
        <v>-5.4473176002502441</v>
      </c>
      <c r="AK1242">
        <v>-3.8660430908203125</v>
      </c>
      <c r="AL1242">
        <v>-3.8224873542785645</v>
      </c>
      <c r="AM1242">
        <v>-5.7064728736877441</v>
      </c>
      <c r="AN1242">
        <v>-5.9655709266662598</v>
      </c>
      <c r="AO1242">
        <v>-5.6241302490234375</v>
      </c>
      <c r="AP1242">
        <v>-8.6144342422485352</v>
      </c>
      <c r="AQ1242">
        <v>-8.2250852584838867</v>
      </c>
      <c r="AR1242">
        <v>-9.4118633270263672</v>
      </c>
      <c r="AS1242">
        <v>-8.262669563293457</v>
      </c>
      <c r="AT1242">
        <v>-10.395733833312988</v>
      </c>
      <c r="AU1242">
        <v>-10.234749794006348</v>
      </c>
      <c r="AV1242">
        <v>-9.3160915374755859</v>
      </c>
      <c r="AW1242">
        <v>-11.27728271484375</v>
      </c>
      <c r="AX1242">
        <v>17.84608268737793</v>
      </c>
      <c r="AY1242">
        <v>62.166213989257813</v>
      </c>
      <c r="AZ1242">
        <v>62.537715911865234</v>
      </c>
      <c r="BA1242">
        <v>64.539909362792969</v>
      </c>
      <c r="BB1242">
        <v>68.470588684082031</v>
      </c>
      <c r="BC1242">
        <v>58.775436401367187</v>
      </c>
      <c r="BD1242">
        <v>27.292108535766602</v>
      </c>
      <c r="BE1242">
        <v>14.300658226013184</v>
      </c>
      <c r="BF1242">
        <v>4.6784048080444336</v>
      </c>
      <c r="BG1242">
        <v>-7.4328891932964325E-2</v>
      </c>
      <c r="BH1242">
        <v>-4.6728719025850296E-2</v>
      </c>
      <c r="BI1242">
        <v>0.94688409566879272</v>
      </c>
      <c r="BJ1242">
        <v>1.1493878364562988</v>
      </c>
      <c r="BK1242">
        <v>-0.93517673015594482</v>
      </c>
      <c r="BL1242">
        <v>-1.1053223609924316</v>
      </c>
      <c r="BM1242">
        <v>-0.86537814140319824</v>
      </c>
      <c r="BN1242">
        <v>-3.5372147560119629</v>
      </c>
      <c r="BO1242">
        <v>-2.7131099700927734</v>
      </c>
      <c r="BP1242">
        <v>-3.396080493927002</v>
      </c>
      <c r="BQ1242">
        <v>-2.9806413650512695</v>
      </c>
      <c r="BR1242">
        <v>-4.9332661628723145</v>
      </c>
      <c r="BS1242">
        <v>-4.4529886245727539</v>
      </c>
      <c r="BT1242">
        <v>-2.3997869491577148</v>
      </c>
      <c r="BU1242">
        <v>-3.7358922958374023</v>
      </c>
      <c r="BV1242">
        <v>29.571693420410156</v>
      </c>
      <c r="BW1242">
        <v>80.302413940429688</v>
      </c>
      <c r="BX1242">
        <v>80.388458251953125</v>
      </c>
      <c r="BY1242">
        <v>80.8548583984375</v>
      </c>
      <c r="BZ1242">
        <v>85.665481567382813</v>
      </c>
      <c r="CA1242">
        <v>77.172477722167969</v>
      </c>
      <c r="CB1242">
        <v>43.702850341796875</v>
      </c>
      <c r="CC1242">
        <v>29.441865921020508</v>
      </c>
      <c r="CD1242">
        <v>18.270254135131836</v>
      </c>
      <c r="CE1242">
        <v>3.8085091114044189</v>
      </c>
      <c r="CF1242">
        <v>3.6937026977539062</v>
      </c>
      <c r="CG1242">
        <v>4.2803030014038086</v>
      </c>
      <c r="CH1242">
        <v>4.5928936004638672</v>
      </c>
      <c r="CI1242">
        <v>2.3694086074829102</v>
      </c>
      <c r="CJ1242">
        <v>2.2608711719512939</v>
      </c>
      <c r="CK1242">
        <v>2.4305191040039062</v>
      </c>
      <c r="CL1242">
        <v>-2.0747805014252663E-2</v>
      </c>
      <c r="CM1242">
        <v>1.1044673919677734</v>
      </c>
      <c r="CN1242">
        <v>0.77043229341506958</v>
      </c>
      <c r="CO1242">
        <v>0.67767530679702759</v>
      </c>
      <c r="CP1242">
        <v>-1.1499781608581543</v>
      </c>
      <c r="CQ1242">
        <v>-0.44855815172195435</v>
      </c>
      <c r="CR1242">
        <v>2.3904244899749756</v>
      </c>
      <c r="CS1242">
        <v>1.4872512817382812</v>
      </c>
      <c r="CT1242">
        <v>37.692813873291016</v>
      </c>
      <c r="CU1242">
        <v>92.863487243652344</v>
      </c>
      <c r="CV1242">
        <v>92.7518310546875</v>
      </c>
      <c r="CW1242">
        <v>92.154548645019531</v>
      </c>
      <c r="CX1242">
        <v>97.574615478515625</v>
      </c>
      <c r="CY1242">
        <v>89.914207458496094</v>
      </c>
      <c r="CZ1242">
        <v>55.068881988525391</v>
      </c>
      <c r="DA1242">
        <v>39.928619384765625</v>
      </c>
      <c r="DB1242">
        <v>27.683927536010742</v>
      </c>
      <c r="DC1242">
        <v>7.6913471221923828</v>
      </c>
      <c r="DD1242">
        <v>7.4341344833374023</v>
      </c>
      <c r="DE1242">
        <v>7.6137213706970215</v>
      </c>
      <c r="DF1242">
        <v>8.0363988876342773</v>
      </c>
      <c r="DG1242">
        <v>5.6739935874938965</v>
      </c>
      <c r="DH1242">
        <v>5.6270647048950195</v>
      </c>
      <c r="DI1242">
        <v>5.7264161109924316</v>
      </c>
      <c r="DJ1242">
        <v>3.4957191944122314</v>
      </c>
      <c r="DK1242">
        <v>4.9220447540283203</v>
      </c>
      <c r="DL1242">
        <v>4.9369449615478516</v>
      </c>
      <c r="DM1242">
        <v>4.3359918594360352</v>
      </c>
      <c r="DN1242">
        <v>2.633310079574585</v>
      </c>
      <c r="DO1242">
        <v>3.5558722019195557</v>
      </c>
      <c r="DP1242">
        <v>7.1806354522705078</v>
      </c>
      <c r="DQ1242">
        <v>6.7103948593139648</v>
      </c>
      <c r="DR1242">
        <v>45.813938140869141</v>
      </c>
      <c r="DS1242">
        <v>105.42456817626953</v>
      </c>
      <c r="DT1242">
        <v>105.11519622802734</v>
      </c>
      <c r="DU1242">
        <v>103.45423889160156</v>
      </c>
      <c r="DV1242">
        <v>109.48374176025391</v>
      </c>
      <c r="DW1242">
        <v>102.65593719482422</v>
      </c>
      <c r="DX1242">
        <v>66.434913635253906</v>
      </c>
      <c r="DY1242">
        <v>50.415374755859375</v>
      </c>
      <c r="DZ1242">
        <v>37.097602844238281</v>
      </c>
      <c r="EA1242">
        <v>13.297549247741699</v>
      </c>
      <c r="EB1242">
        <v>12.834723472595215</v>
      </c>
      <c r="EC1242">
        <v>12.42664909362793</v>
      </c>
      <c r="ED1242">
        <v>13.008274078369141</v>
      </c>
      <c r="EE1242">
        <v>10.445289611816406</v>
      </c>
      <c r="EF1242">
        <v>10.487313270568848</v>
      </c>
      <c r="EG1242">
        <v>10.48516845703125</v>
      </c>
      <c r="EH1242">
        <v>8.5729389190673828</v>
      </c>
      <c r="EI1242">
        <v>10.434020042419434</v>
      </c>
      <c r="EJ1242">
        <v>10.952727317810059</v>
      </c>
      <c r="EK1242">
        <v>9.6180200576782227</v>
      </c>
      <c r="EL1242">
        <v>8.0957775115966797</v>
      </c>
      <c r="EM1242">
        <v>9.3376340866088867</v>
      </c>
      <c r="EN1242">
        <v>14.096940040588379</v>
      </c>
      <c r="EO1242">
        <v>14.251784324645996</v>
      </c>
      <c r="EP1242">
        <v>57.539546966552734</v>
      </c>
      <c r="EQ1242">
        <v>123.56076049804687</v>
      </c>
      <c r="ER1242">
        <v>122.9659423828125</v>
      </c>
      <c r="ES1242">
        <v>119.76918792724609</v>
      </c>
      <c r="ET1242">
        <v>126.67864227294922</v>
      </c>
      <c r="EU1242">
        <v>121.052978515625</v>
      </c>
      <c r="EV1242">
        <v>82.845657348632813</v>
      </c>
      <c r="EW1242">
        <v>65.55657958984375</v>
      </c>
      <c r="EX1242">
        <v>50.689453125</v>
      </c>
      <c r="EY1242">
        <v>58.13348388671875</v>
      </c>
      <c r="EZ1242">
        <v>57.486980438232422</v>
      </c>
      <c r="FA1242">
        <v>56.621944427490234</v>
      </c>
      <c r="FB1242">
        <v>55.901844024658203</v>
      </c>
      <c r="FC1242">
        <v>55.245933532714844</v>
      </c>
      <c r="FD1242">
        <v>55.062232971191406</v>
      </c>
      <c r="FE1242">
        <v>54.369392395019531</v>
      </c>
      <c r="FF1242">
        <v>54.389625549316406</v>
      </c>
      <c r="FG1242">
        <v>58.229404449462891</v>
      </c>
      <c r="FH1242">
        <v>63.025588989257813</v>
      </c>
      <c r="FI1242">
        <v>68.470657348632813</v>
      </c>
      <c r="FJ1242">
        <v>73.164604187011719</v>
      </c>
      <c r="FK1242">
        <v>76.594528198242188</v>
      </c>
      <c r="FL1242">
        <v>78.2724609375</v>
      </c>
      <c r="FM1242">
        <v>78.836822509765625</v>
      </c>
      <c r="FN1242">
        <v>78.440299987792969</v>
      </c>
      <c r="FO1242">
        <v>76.818840026855469</v>
      </c>
      <c r="FP1242">
        <v>73.518539428710938</v>
      </c>
      <c r="FQ1242">
        <v>69.368385314941406</v>
      </c>
      <c r="FR1242">
        <v>66.49945068359375</v>
      </c>
      <c r="FS1242">
        <v>64.363334655761719</v>
      </c>
      <c r="FT1242">
        <v>62.577808380126953</v>
      </c>
      <c r="FU1242">
        <v>61.372943878173828</v>
      </c>
      <c r="FV1242">
        <v>60.017120361328125</v>
      </c>
      <c r="FW1242">
        <v>1</v>
      </c>
    </row>
    <row r="1243" spans="1:179" x14ac:dyDescent="0.2">
      <c r="A1243" t="s">
        <v>241</v>
      </c>
      <c r="B1243" t="s">
        <v>248</v>
      </c>
      <c r="C1243" t="s">
        <v>217</v>
      </c>
      <c r="D1243" t="s">
        <v>46</v>
      </c>
      <c r="E1243" t="s">
        <v>250</v>
      </c>
      <c r="F1243" t="s">
        <v>227</v>
      </c>
      <c r="G1243" t="s">
        <v>10</v>
      </c>
      <c r="H1243">
        <v>714</v>
      </c>
      <c r="K1243">
        <v>483.68299418678731</v>
      </c>
      <c r="L1243">
        <v>471.28378309265707</v>
      </c>
      <c r="M1243">
        <v>462.09172335595247</v>
      </c>
      <c r="N1243">
        <v>462.83860713931313</v>
      </c>
      <c r="O1243">
        <v>470.52519308839601</v>
      </c>
      <c r="P1243">
        <v>490.68079865660246</v>
      </c>
      <c r="Q1243">
        <v>518.82176391839073</v>
      </c>
      <c r="R1243">
        <v>521.92299017408129</v>
      </c>
      <c r="S1243">
        <v>531.88557241954277</v>
      </c>
      <c r="T1243">
        <v>557.35688423910528</v>
      </c>
      <c r="U1243">
        <v>561.13001163345757</v>
      </c>
      <c r="V1243">
        <v>568.9314573018454</v>
      </c>
      <c r="W1243">
        <v>564.01325590196132</v>
      </c>
      <c r="X1243">
        <v>575.65267481743456</v>
      </c>
      <c r="Y1243">
        <v>586.12794914347501</v>
      </c>
      <c r="Z1243">
        <v>569.50504929129738</v>
      </c>
      <c r="AA1243">
        <v>551.84713619818058</v>
      </c>
      <c r="AB1243">
        <v>537.09772771202006</v>
      </c>
      <c r="AC1243">
        <v>512.55313008042219</v>
      </c>
      <c r="AD1243">
        <v>516.86111151406317</v>
      </c>
      <c r="AE1243">
        <v>508.520451004493</v>
      </c>
      <c r="AF1243">
        <v>506.41261025813407</v>
      </c>
      <c r="AG1243">
        <v>498.42507437182684</v>
      </c>
      <c r="AH1243">
        <v>486.29881708613846</v>
      </c>
      <c r="AI1243">
        <v>-5.6620874404907227</v>
      </c>
      <c r="AJ1243">
        <v>-5.4300293922424316</v>
      </c>
      <c r="AK1243">
        <v>-3.8696465492248535</v>
      </c>
      <c r="AL1243">
        <v>-3.8295025825500488</v>
      </c>
      <c r="AM1243">
        <v>-5.674008846282959</v>
      </c>
      <c r="AN1243">
        <v>-5.9295654296875</v>
      </c>
      <c r="AO1243">
        <v>-5.5930466651916504</v>
      </c>
      <c r="AP1243">
        <v>-8.5310029983520508</v>
      </c>
      <c r="AQ1243">
        <v>-8.1561822891235352</v>
      </c>
      <c r="AR1243">
        <v>-9.3282976150512695</v>
      </c>
      <c r="AS1243">
        <v>-8.1893196105957031</v>
      </c>
      <c r="AT1243">
        <v>-10.284285545349121</v>
      </c>
      <c r="AU1243">
        <v>-10.131568908691406</v>
      </c>
      <c r="AV1243">
        <v>-9.2489528656005859</v>
      </c>
      <c r="AW1243">
        <v>-11.182551383972168</v>
      </c>
      <c r="AX1243">
        <v>17.312982559204102</v>
      </c>
      <c r="AY1243">
        <v>60.676982879638672</v>
      </c>
      <c r="AZ1243">
        <v>61.04595947265625</v>
      </c>
      <c r="BA1243">
        <v>63.034523010253906</v>
      </c>
      <c r="BB1243">
        <v>66.8753662109375</v>
      </c>
      <c r="BC1243">
        <v>57.347187042236328</v>
      </c>
      <c r="BD1243">
        <v>26.501472473144531</v>
      </c>
      <c r="BE1243">
        <v>13.780421257019043</v>
      </c>
      <c r="BF1243">
        <v>4.3683037757873535</v>
      </c>
      <c r="BG1243">
        <v>-0.11005326360464096</v>
      </c>
      <c r="BH1243">
        <v>-8.1621073186397552E-2</v>
      </c>
      <c r="BI1243">
        <v>0.8967781662940979</v>
      </c>
      <c r="BJ1243">
        <v>1.0943342447280884</v>
      </c>
      <c r="BK1243">
        <v>-0.94881314039230347</v>
      </c>
      <c r="BL1243">
        <v>-1.1162763833999634</v>
      </c>
      <c r="BM1243">
        <v>-0.88027375936508179</v>
      </c>
      <c r="BN1243">
        <v>-3.5028395652770996</v>
      </c>
      <c r="BO1243">
        <v>-2.6974639892578125</v>
      </c>
      <c r="BP1243">
        <v>-3.3706395626068115</v>
      </c>
      <c r="BQ1243">
        <v>-2.9583265781402588</v>
      </c>
      <c r="BR1243">
        <v>-4.8745970726013184</v>
      </c>
      <c r="BS1243">
        <v>-4.4056715965270996</v>
      </c>
      <c r="BT1243">
        <v>-2.3994734287261963</v>
      </c>
      <c r="BU1243">
        <v>-3.714026927947998</v>
      </c>
      <c r="BV1243">
        <v>28.925300598144531</v>
      </c>
      <c r="BW1243">
        <v>78.637947082519531</v>
      </c>
      <c r="BX1243">
        <v>78.724227905273437</v>
      </c>
      <c r="BY1243">
        <v>79.191841125488281</v>
      </c>
      <c r="BZ1243">
        <v>83.904121398925781</v>
      </c>
      <c r="CA1243">
        <v>75.566474914550781</v>
      </c>
      <c r="CB1243">
        <v>42.753654479980469</v>
      </c>
      <c r="CC1243">
        <v>28.775333404541016</v>
      </c>
      <c r="CD1243">
        <v>17.828828811645508</v>
      </c>
      <c r="CE1243">
        <v>3.7352688312530518</v>
      </c>
      <c r="CF1243">
        <v>3.6226701736450195</v>
      </c>
      <c r="CG1243">
        <v>4.1979894638061523</v>
      </c>
      <c r="CH1243">
        <v>4.5045685768127441</v>
      </c>
      <c r="CI1243">
        <v>2.3238430023193359</v>
      </c>
      <c r="CJ1243">
        <v>2.2173929214477539</v>
      </c>
      <c r="CK1243">
        <v>2.3837783336639404</v>
      </c>
      <c r="CL1243">
        <v>-2.0348820835351944E-2</v>
      </c>
      <c r="CM1243">
        <v>1.0832276344299316</v>
      </c>
      <c r="CN1243">
        <v>0.75561630725860596</v>
      </c>
      <c r="CO1243">
        <v>0.66464316844940186</v>
      </c>
      <c r="CP1243">
        <v>-1.1278631687164307</v>
      </c>
      <c r="CQ1243">
        <v>-0.43993201851844788</v>
      </c>
      <c r="CR1243">
        <v>2.3444547653198242</v>
      </c>
      <c r="CS1243">
        <v>1.4586503505706787</v>
      </c>
      <c r="CT1243">
        <v>36.96795654296875</v>
      </c>
      <c r="CU1243">
        <v>91.077659606933594</v>
      </c>
      <c r="CV1243">
        <v>90.968147277832031</v>
      </c>
      <c r="CW1243">
        <v>90.382354736328125</v>
      </c>
      <c r="CX1243">
        <v>95.69818115234375</v>
      </c>
      <c r="CY1243">
        <v>88.185096740722656</v>
      </c>
      <c r="CZ1243">
        <v>54.009868621826172</v>
      </c>
      <c r="DA1243">
        <v>39.160762786865234</v>
      </c>
      <c r="DB1243">
        <v>27.151546478271484</v>
      </c>
      <c r="DC1243">
        <v>7.5805907249450684</v>
      </c>
      <c r="DD1243">
        <v>7.3269615173339844</v>
      </c>
      <c r="DE1243">
        <v>7.4992008209228516</v>
      </c>
      <c r="DF1243">
        <v>7.9148030281066895</v>
      </c>
      <c r="DG1243">
        <v>5.5964994430541992</v>
      </c>
      <c r="DH1243">
        <v>5.5510621070861816</v>
      </c>
      <c r="DI1243">
        <v>5.6478304862976074</v>
      </c>
      <c r="DJ1243">
        <v>3.462141752243042</v>
      </c>
      <c r="DK1243">
        <v>4.8639192581176758</v>
      </c>
      <c r="DL1243">
        <v>4.8818721771240234</v>
      </c>
      <c r="DM1243">
        <v>4.2876129150390625</v>
      </c>
      <c r="DN1243">
        <v>2.618870735168457</v>
      </c>
      <c r="DO1243">
        <v>3.5258073806762695</v>
      </c>
      <c r="DP1243">
        <v>7.0883831977844238</v>
      </c>
      <c r="DQ1243">
        <v>6.6313276290893555</v>
      </c>
      <c r="DR1243">
        <v>45.010608673095703</v>
      </c>
      <c r="DS1243">
        <v>103.51736450195312</v>
      </c>
      <c r="DT1243">
        <v>103.21205902099609</v>
      </c>
      <c r="DU1243">
        <v>101.57286071777344</v>
      </c>
      <c r="DV1243">
        <v>107.49224853515625</v>
      </c>
      <c r="DW1243">
        <v>100.80371856689453</v>
      </c>
      <c r="DX1243">
        <v>65.266082763671875</v>
      </c>
      <c r="DY1243">
        <v>49.546192169189453</v>
      </c>
      <c r="DZ1243">
        <v>36.474266052246094</v>
      </c>
      <c r="EA1243">
        <v>13.132624626159668</v>
      </c>
      <c r="EB1243">
        <v>12.675370216369629</v>
      </c>
      <c r="EC1243">
        <v>12.265625953674316</v>
      </c>
      <c r="ED1243">
        <v>12.838640213012695</v>
      </c>
      <c r="EE1243">
        <v>10.321695327758789</v>
      </c>
      <c r="EF1243">
        <v>10.364351272583008</v>
      </c>
      <c r="EG1243">
        <v>10.360603332519531</v>
      </c>
      <c r="EH1243">
        <v>8.4903049468994141</v>
      </c>
      <c r="EI1243">
        <v>10.322637557983398</v>
      </c>
      <c r="EJ1243">
        <v>10.839529991149902</v>
      </c>
      <c r="EK1243">
        <v>9.5186061859130859</v>
      </c>
      <c r="EL1243">
        <v>8.028559684753418</v>
      </c>
      <c r="EM1243">
        <v>9.2517051696777344</v>
      </c>
      <c r="EN1243">
        <v>13.937862396240234</v>
      </c>
      <c r="EO1243">
        <v>14.099852561950684</v>
      </c>
      <c r="EP1243">
        <v>56.622928619384766</v>
      </c>
      <c r="EQ1243">
        <v>121.47833251953125</v>
      </c>
      <c r="ER1243">
        <v>120.89032745361328</v>
      </c>
      <c r="ES1243">
        <v>117.73017883300781</v>
      </c>
      <c r="ET1243">
        <v>124.52100372314453</v>
      </c>
      <c r="EU1243">
        <v>119.02300262451172</v>
      </c>
      <c r="EV1243">
        <v>81.518264770507813</v>
      </c>
      <c r="EW1243">
        <v>64.541107177734375</v>
      </c>
      <c r="EX1243">
        <v>49.934787750244141</v>
      </c>
      <c r="EY1243">
        <v>58.13348388671875</v>
      </c>
      <c r="EZ1243">
        <v>57.486984252929688</v>
      </c>
      <c r="FA1243">
        <v>56.6219482421875</v>
      </c>
      <c r="FB1243">
        <v>55.901844024658203</v>
      </c>
      <c r="FC1243">
        <v>55.245933532714844</v>
      </c>
      <c r="FD1243">
        <v>55.062232971191406</v>
      </c>
      <c r="FE1243">
        <v>54.369392395019531</v>
      </c>
      <c r="FF1243">
        <v>54.389625549316406</v>
      </c>
      <c r="FG1243">
        <v>58.229404449462891</v>
      </c>
      <c r="FH1243">
        <v>63.025588989257813</v>
      </c>
      <c r="FI1243">
        <v>68.470649719238281</v>
      </c>
      <c r="FJ1243">
        <v>73.164604187011719</v>
      </c>
      <c r="FK1243">
        <v>76.594528198242188</v>
      </c>
      <c r="FL1243">
        <v>78.2724609375</v>
      </c>
      <c r="FM1243">
        <v>78.836822509765625</v>
      </c>
      <c r="FN1243">
        <v>78.440299987792969</v>
      </c>
      <c r="FO1243">
        <v>76.818840026855469</v>
      </c>
      <c r="FP1243">
        <v>73.518531799316406</v>
      </c>
      <c r="FQ1243">
        <v>69.368385314941406</v>
      </c>
      <c r="FR1243">
        <v>66.499443054199219</v>
      </c>
      <c r="FS1243">
        <v>64.36334228515625</v>
      </c>
      <c r="FT1243">
        <v>62.577808380126953</v>
      </c>
      <c r="FU1243">
        <v>61.372943878173828</v>
      </c>
      <c r="FV1243">
        <v>60.017120361328125</v>
      </c>
      <c r="FW1243">
        <v>1</v>
      </c>
    </row>
    <row r="1244" spans="1:179" x14ac:dyDescent="0.2">
      <c r="A1244" t="s">
        <v>241</v>
      </c>
      <c r="B1244" t="s">
        <v>248</v>
      </c>
      <c r="C1244" t="s">
        <v>217</v>
      </c>
      <c r="D1244" t="s">
        <v>47</v>
      </c>
      <c r="E1244">
        <v>2015</v>
      </c>
      <c r="F1244" t="s">
        <v>227</v>
      </c>
      <c r="G1244" t="s">
        <v>10</v>
      </c>
      <c r="H1244">
        <v>775</v>
      </c>
      <c r="K1244">
        <v>487.52986454710708</v>
      </c>
      <c r="L1244">
        <v>481.33500660323909</v>
      </c>
      <c r="M1244">
        <v>474.84420930745125</v>
      </c>
      <c r="N1244">
        <v>471.76696451019035</v>
      </c>
      <c r="O1244">
        <v>483.08286690943015</v>
      </c>
      <c r="P1244">
        <v>505.92689142750908</v>
      </c>
      <c r="Q1244">
        <v>534.98330745482338</v>
      </c>
      <c r="R1244">
        <v>549.74369460266587</v>
      </c>
      <c r="S1244">
        <v>555.95804304309127</v>
      </c>
      <c r="T1244">
        <v>549.36570882153978</v>
      </c>
      <c r="U1244">
        <v>537.73799433292459</v>
      </c>
      <c r="V1244">
        <v>547.98337867392183</v>
      </c>
      <c r="W1244">
        <v>561.55795328366685</v>
      </c>
      <c r="X1244">
        <v>564.38719668447595</v>
      </c>
      <c r="Y1244">
        <v>565.48586201774015</v>
      </c>
      <c r="Z1244">
        <v>558.52945120110064</v>
      </c>
      <c r="AA1244">
        <v>549.20354511278947</v>
      </c>
      <c r="AB1244">
        <v>548.4668845478601</v>
      </c>
      <c r="AC1244">
        <v>533.07016182820144</v>
      </c>
      <c r="AD1244">
        <v>526.19716122984903</v>
      </c>
      <c r="AE1244">
        <v>516.50291357254912</v>
      </c>
      <c r="AF1244">
        <v>504.86756321341988</v>
      </c>
      <c r="AG1244">
        <v>499.76046867414129</v>
      </c>
      <c r="AH1244">
        <v>495.92224734627126</v>
      </c>
      <c r="AI1244">
        <v>-5.3390560150146484</v>
      </c>
      <c r="AJ1244">
        <v>-5.3449583053588867</v>
      </c>
      <c r="AK1244">
        <v>-4.0571255683898926</v>
      </c>
      <c r="AL1244">
        <v>-4.0026350021362305</v>
      </c>
      <c r="AM1244">
        <v>-6.050971508026123</v>
      </c>
      <c r="AN1244">
        <v>-6.3360276222229004</v>
      </c>
      <c r="AO1244">
        <v>-5.1766576766967773</v>
      </c>
      <c r="AP1244">
        <v>-8.0907878875732422</v>
      </c>
      <c r="AQ1244">
        <v>-7.7756052017211914</v>
      </c>
      <c r="AR1244">
        <v>-8.8597602844238281</v>
      </c>
      <c r="AS1244">
        <v>-6.9988369941711426</v>
      </c>
      <c r="AT1244">
        <v>-7.7698559761047363</v>
      </c>
      <c r="AU1244">
        <v>-7.3854036331176758</v>
      </c>
      <c r="AV1244">
        <v>-5.5803194046020508</v>
      </c>
      <c r="AW1244">
        <v>-5.4932994842529297</v>
      </c>
      <c r="AX1244">
        <v>19.537643432617188</v>
      </c>
      <c r="AY1244">
        <v>56.947723388671875</v>
      </c>
      <c r="AZ1244">
        <v>59.655506134033203</v>
      </c>
      <c r="BA1244">
        <v>63.509052276611328</v>
      </c>
      <c r="BB1244">
        <v>62.129425048828125</v>
      </c>
      <c r="BC1244">
        <v>53.001857757568359</v>
      </c>
      <c r="BD1244">
        <v>23.747013092041016</v>
      </c>
      <c r="BE1244">
        <v>11.521984100341797</v>
      </c>
      <c r="BF1244">
        <v>2.6175274848937988</v>
      </c>
      <c r="BG1244">
        <v>9.4790905714035034E-2</v>
      </c>
      <c r="BH1244">
        <v>3.0854661017656326E-2</v>
      </c>
      <c r="BI1244">
        <v>0.97337043285369873</v>
      </c>
      <c r="BJ1244">
        <v>0.94353580474853516</v>
      </c>
      <c r="BK1244">
        <v>-1.2046712636947632</v>
      </c>
      <c r="BL1244">
        <v>-1.3677798509597778</v>
      </c>
      <c r="BM1244">
        <v>-0.88876771926879883</v>
      </c>
      <c r="BN1244">
        <v>-3.6438581943511963</v>
      </c>
      <c r="BO1244">
        <v>-3.1514174938201904</v>
      </c>
      <c r="BP1244">
        <v>-3.4262864589691162</v>
      </c>
      <c r="BQ1244">
        <v>-1.8756990432739258</v>
      </c>
      <c r="BR1244">
        <v>-2.5199043750762939</v>
      </c>
      <c r="BS1244">
        <v>-1.6025465726852417</v>
      </c>
      <c r="BT1244">
        <v>1.855263352394104</v>
      </c>
      <c r="BU1244">
        <v>1.8962236642837524</v>
      </c>
      <c r="BV1244">
        <v>31.032934188842773</v>
      </c>
      <c r="BW1244">
        <v>73.289314270019531</v>
      </c>
      <c r="BX1244">
        <v>76.750762939453125</v>
      </c>
      <c r="BY1244">
        <v>79.113784790039062</v>
      </c>
      <c r="BZ1244">
        <v>78.637069702148438</v>
      </c>
      <c r="CA1244">
        <v>69.82550048828125</v>
      </c>
      <c r="CB1244">
        <v>36.911922454833984</v>
      </c>
      <c r="CC1244">
        <v>24.496030807495117</v>
      </c>
      <c r="CD1244">
        <v>15.19254207611084</v>
      </c>
      <c r="CE1244">
        <v>3.8582568168640137</v>
      </c>
      <c r="CF1244">
        <v>3.7541263103485107</v>
      </c>
      <c r="CG1244">
        <v>4.4574766159057617</v>
      </c>
      <c r="CH1244">
        <v>4.3692388534545898</v>
      </c>
      <c r="CI1244">
        <v>2.1518616676330566</v>
      </c>
      <c r="CJ1244">
        <v>2.0732135772705078</v>
      </c>
      <c r="CK1244">
        <v>2.0810117721557617</v>
      </c>
      <c r="CL1244">
        <v>-0.56392842531204224</v>
      </c>
      <c r="CM1244">
        <v>5.1280554383993149E-2</v>
      </c>
      <c r="CN1244">
        <v>0.33692097663879395</v>
      </c>
      <c r="CO1244">
        <v>1.6725707054138184</v>
      </c>
      <c r="CP1244">
        <v>1.1161963939666748</v>
      </c>
      <c r="CQ1244">
        <v>2.4026424884796143</v>
      </c>
      <c r="CR1244">
        <v>7.0051255226135254</v>
      </c>
      <c r="CS1244">
        <v>7.0141849517822266</v>
      </c>
      <c r="CT1244">
        <v>38.994537353515625</v>
      </c>
      <c r="CU1244">
        <v>84.607444763183594</v>
      </c>
      <c r="CV1244">
        <v>88.590888977050781</v>
      </c>
      <c r="CW1244">
        <v>89.92156982421875</v>
      </c>
      <c r="CX1244">
        <v>90.070213317871094</v>
      </c>
      <c r="CY1244">
        <v>81.477500915527344</v>
      </c>
      <c r="CZ1244">
        <v>46.029899597167969</v>
      </c>
      <c r="DA1244">
        <v>33.481815338134766</v>
      </c>
      <c r="DB1244">
        <v>23.901958465576172</v>
      </c>
      <c r="DC1244">
        <v>7.6217226982116699</v>
      </c>
      <c r="DD1244">
        <v>7.4773979187011719</v>
      </c>
      <c r="DE1244">
        <v>7.9415826797485352</v>
      </c>
      <c r="DF1244">
        <v>7.7949419021606445</v>
      </c>
      <c r="DG1244">
        <v>5.508394718170166</v>
      </c>
      <c r="DH1244">
        <v>5.5142068862915039</v>
      </c>
      <c r="DI1244">
        <v>5.0507912635803223</v>
      </c>
      <c r="DJ1244">
        <v>2.5160014629364014</v>
      </c>
      <c r="DK1244">
        <v>3.2539787292480469</v>
      </c>
      <c r="DL1244">
        <v>4.100128173828125</v>
      </c>
      <c r="DM1244">
        <v>5.2208404541015625</v>
      </c>
      <c r="DN1244">
        <v>4.7522969245910645</v>
      </c>
      <c r="DO1244">
        <v>6.4078316688537598</v>
      </c>
      <c r="DP1244">
        <v>12.154987335205078</v>
      </c>
      <c r="DQ1244">
        <v>12.132145881652832</v>
      </c>
      <c r="DR1244">
        <v>46.956142425537109</v>
      </c>
      <c r="DS1244">
        <v>95.925582885742188</v>
      </c>
      <c r="DT1244">
        <v>100.43101501464844</v>
      </c>
      <c r="DU1244">
        <v>100.72936248779297</v>
      </c>
      <c r="DV1244">
        <v>101.50335693359375</v>
      </c>
      <c r="DW1244">
        <v>93.129508972167969</v>
      </c>
      <c r="DX1244">
        <v>55.147876739501953</v>
      </c>
      <c r="DY1244">
        <v>42.467597961425781</v>
      </c>
      <c r="DZ1244">
        <v>32.611373901367187</v>
      </c>
      <c r="EA1244">
        <v>13.055569648742676</v>
      </c>
      <c r="EB1244">
        <v>12.85321044921875</v>
      </c>
      <c r="EC1244">
        <v>12.972078323364258</v>
      </c>
      <c r="ED1244">
        <v>12.74111270904541</v>
      </c>
      <c r="EE1244">
        <v>10.354695320129395</v>
      </c>
      <c r="EF1244">
        <v>10.482454299926758</v>
      </c>
      <c r="EG1244">
        <v>9.3386812210083008</v>
      </c>
      <c r="EH1244">
        <v>6.9629306793212891</v>
      </c>
      <c r="EI1244">
        <v>7.8781661987304687</v>
      </c>
      <c r="EJ1244">
        <v>9.5336017608642578</v>
      </c>
      <c r="EK1244">
        <v>10.343978881835937</v>
      </c>
      <c r="EL1244">
        <v>10.002248764038086</v>
      </c>
      <c r="EM1244">
        <v>12.190688133239746</v>
      </c>
      <c r="EN1244">
        <v>19.590570449829102</v>
      </c>
      <c r="EO1244">
        <v>19.521669387817383</v>
      </c>
      <c r="EP1244">
        <v>58.451435089111328</v>
      </c>
      <c r="EQ1244">
        <v>112.26717376708984</v>
      </c>
      <c r="ER1244">
        <v>117.52627563476562</v>
      </c>
      <c r="ES1244">
        <v>116.33409118652344</v>
      </c>
      <c r="ET1244">
        <v>118.01100921630859</v>
      </c>
      <c r="EU1244">
        <v>109.95314788818359</v>
      </c>
      <c r="EV1244">
        <v>68.312782287597656</v>
      </c>
      <c r="EW1244">
        <v>55.441646575927734</v>
      </c>
      <c r="EX1244">
        <v>45.186389923095703</v>
      </c>
      <c r="EY1244">
        <v>44.601062774658203</v>
      </c>
      <c r="EZ1244">
        <v>44.052021026611328</v>
      </c>
      <c r="FA1244">
        <v>43.294246673583984</v>
      </c>
      <c r="FB1244">
        <v>42.403591156005859</v>
      </c>
      <c r="FC1244">
        <v>41.807945251464844</v>
      </c>
      <c r="FD1244">
        <v>41.403888702392578</v>
      </c>
      <c r="FE1244">
        <v>41.182285308837891</v>
      </c>
      <c r="FF1244">
        <v>40.922107696533203</v>
      </c>
      <c r="FG1244">
        <v>41.541042327880859</v>
      </c>
      <c r="FH1244">
        <v>44.293628692626953</v>
      </c>
      <c r="FI1244">
        <v>46.821193695068359</v>
      </c>
      <c r="FJ1244">
        <v>48.936588287353516</v>
      </c>
      <c r="FK1244">
        <v>50.585250854492188</v>
      </c>
      <c r="FL1244">
        <v>51.447063446044922</v>
      </c>
      <c r="FM1244">
        <v>51.960857391357422</v>
      </c>
      <c r="FN1244">
        <v>52.036266326904297</v>
      </c>
      <c r="FO1244">
        <v>51.527984619140625</v>
      </c>
      <c r="FP1244">
        <v>50.1385498046875</v>
      </c>
      <c r="FQ1244">
        <v>48.266063690185547</v>
      </c>
      <c r="FR1244">
        <v>46.88470458984375</v>
      </c>
      <c r="FS1244">
        <v>45.953762054443359</v>
      </c>
      <c r="FT1244">
        <v>44.974430084228516</v>
      </c>
      <c r="FU1244">
        <v>44.034622192382813</v>
      </c>
      <c r="FV1244">
        <v>43.212848663330078</v>
      </c>
      <c r="FW1244">
        <v>1</v>
      </c>
    </row>
    <row r="1245" spans="1:179" x14ac:dyDescent="0.2">
      <c r="A1245" t="s">
        <v>241</v>
      </c>
      <c r="B1245" t="s">
        <v>248</v>
      </c>
      <c r="C1245" t="s">
        <v>217</v>
      </c>
      <c r="D1245" t="s">
        <v>47</v>
      </c>
      <c r="E1245">
        <v>2016</v>
      </c>
      <c r="F1245" t="s">
        <v>227</v>
      </c>
      <c r="G1245" t="s">
        <v>10</v>
      </c>
      <c r="H1245">
        <v>728</v>
      </c>
      <c r="K1245">
        <v>457.96353047742537</v>
      </c>
      <c r="L1245">
        <v>452.14436075809226</v>
      </c>
      <c r="M1245">
        <v>446.0471990073508</v>
      </c>
      <c r="N1245">
        <v>443.15657428288546</v>
      </c>
      <c r="O1245">
        <v>453.78622190854901</v>
      </c>
      <c r="P1245">
        <v>475.24486662725019</v>
      </c>
      <c r="Q1245">
        <v>502.53915127862365</v>
      </c>
      <c r="R1245">
        <v>516.40439223300552</v>
      </c>
      <c r="S1245">
        <v>522.24187038079333</v>
      </c>
      <c r="T1245">
        <v>516.04932952323372</v>
      </c>
      <c r="U1245">
        <v>505.12677981056208</v>
      </c>
      <c r="V1245">
        <v>514.75083118395196</v>
      </c>
      <c r="W1245">
        <v>527.50217359524447</v>
      </c>
      <c r="X1245">
        <v>530.15983696742035</v>
      </c>
      <c r="Y1245">
        <v>531.19187359371153</v>
      </c>
      <c r="Z1245">
        <v>524.6573354137995</v>
      </c>
      <c r="AA1245">
        <v>515.89700048137991</v>
      </c>
      <c r="AB1245">
        <v>515.20501469503211</v>
      </c>
      <c r="AC1245">
        <v>500.74202873093839</v>
      </c>
      <c r="AD1245">
        <v>494.28584231016703</v>
      </c>
      <c r="AE1245">
        <v>485.17950390865087</v>
      </c>
      <c r="AF1245">
        <v>474.24978134452147</v>
      </c>
      <c r="AG1245">
        <v>469.45240739695055</v>
      </c>
      <c r="AH1245">
        <v>465.84695565772057</v>
      </c>
      <c r="AI1245">
        <v>-5.289792537689209</v>
      </c>
      <c r="AJ1245">
        <v>-5.2924051284790039</v>
      </c>
      <c r="AK1245">
        <v>-4.0652270317077637</v>
      </c>
      <c r="AL1245">
        <v>-4.0097818374633789</v>
      </c>
      <c r="AM1245">
        <v>-5.9288506507873535</v>
      </c>
      <c r="AN1245">
        <v>-6.2027797698974609</v>
      </c>
      <c r="AO1245">
        <v>-5.0793476104736328</v>
      </c>
      <c r="AP1245">
        <v>-7.8247847557067871</v>
      </c>
      <c r="AQ1245">
        <v>-7.5376725196838379</v>
      </c>
      <c r="AR1245">
        <v>-8.5969638824462891</v>
      </c>
      <c r="AS1245">
        <v>-6.8332185745239258</v>
      </c>
      <c r="AT1245">
        <v>-7.5638861656188965</v>
      </c>
      <c r="AU1245">
        <v>-7.2296714782714844</v>
      </c>
      <c r="AV1245">
        <v>-5.6175541877746582</v>
      </c>
      <c r="AW1245">
        <v>-5.5334854125976563</v>
      </c>
      <c r="AX1245">
        <v>17.772022247314453</v>
      </c>
      <c r="AY1245">
        <v>52.668521881103516</v>
      </c>
      <c r="AZ1245">
        <v>55.17401123046875</v>
      </c>
      <c r="BA1245">
        <v>58.869167327880859</v>
      </c>
      <c r="BB1245">
        <v>57.527587890625</v>
      </c>
      <c r="BC1245">
        <v>48.937595367431641</v>
      </c>
      <c r="BD1245">
        <v>21.641765594482422</v>
      </c>
      <c r="BE1245">
        <v>10.167767524719238</v>
      </c>
      <c r="BF1245">
        <v>1.8234825134277344</v>
      </c>
      <c r="BG1245">
        <v>-2.3290921002626419E-2</v>
      </c>
      <c r="BH1245">
        <v>-8.2150161266326904E-2</v>
      </c>
      <c r="BI1245">
        <v>0.81034541130065918</v>
      </c>
      <c r="BJ1245">
        <v>0.78406316041946411</v>
      </c>
      <c r="BK1245">
        <v>-1.23180091381073</v>
      </c>
      <c r="BL1245">
        <v>-1.3875385522842407</v>
      </c>
      <c r="BM1245">
        <v>-0.92351126670837402</v>
      </c>
      <c r="BN1245">
        <v>-3.5148065090179443</v>
      </c>
      <c r="BO1245">
        <v>-3.0558948516845703</v>
      </c>
      <c r="BP1245">
        <v>-3.3308241367340088</v>
      </c>
      <c r="BQ1245">
        <v>-1.8678568601608276</v>
      </c>
      <c r="BR1245">
        <v>-2.4756157398223877</v>
      </c>
      <c r="BS1245">
        <v>-1.6249082088470459</v>
      </c>
      <c r="BT1245">
        <v>1.5890359878540039</v>
      </c>
      <c r="BU1245">
        <v>1.6284641027450562</v>
      </c>
      <c r="BV1245">
        <v>28.913295745849609</v>
      </c>
      <c r="BW1245">
        <v>68.506843566894531</v>
      </c>
      <c r="BX1245">
        <v>71.742790222167969</v>
      </c>
      <c r="BY1245">
        <v>73.993316650390625</v>
      </c>
      <c r="BZ1245">
        <v>73.526847839355469</v>
      </c>
      <c r="CA1245">
        <v>65.243125915527344</v>
      </c>
      <c r="CB1245">
        <v>34.401237487792969</v>
      </c>
      <c r="CC1245">
        <v>22.742254257202148</v>
      </c>
      <c r="CD1245">
        <v>14.011225700378418</v>
      </c>
      <c r="CE1245">
        <v>3.6242721080780029</v>
      </c>
      <c r="CF1245">
        <v>3.5264565944671631</v>
      </c>
      <c r="CG1245">
        <v>4.1871519088745117</v>
      </c>
      <c r="CH1245">
        <v>4.1042656898498535</v>
      </c>
      <c r="CI1245">
        <v>2.0213615894317627</v>
      </c>
      <c r="CJ1245">
        <v>1.9474830627441406</v>
      </c>
      <c r="CK1245">
        <v>1.9548083543777466</v>
      </c>
      <c r="CL1245">
        <v>-0.52972888946533203</v>
      </c>
      <c r="CM1245">
        <v>4.8170693218708038E-2</v>
      </c>
      <c r="CN1245">
        <v>0.31648838520050049</v>
      </c>
      <c r="CO1245">
        <v>1.5711374282836914</v>
      </c>
      <c r="CP1245">
        <v>1.0485044717788696</v>
      </c>
      <c r="CQ1245">
        <v>2.2569339275360107</v>
      </c>
      <c r="CR1245">
        <v>6.5802984237670898</v>
      </c>
      <c r="CS1245">
        <v>6.588808536529541</v>
      </c>
      <c r="CT1245">
        <v>36.629707336425781</v>
      </c>
      <c r="CU1245">
        <v>79.476417541503906</v>
      </c>
      <c r="CV1245">
        <v>83.218284606933594</v>
      </c>
      <c r="CW1245">
        <v>84.46826171875</v>
      </c>
      <c r="CX1245">
        <v>84.607894897460937</v>
      </c>
      <c r="CY1245">
        <v>76.536285400390625</v>
      </c>
      <c r="CZ1245">
        <v>43.238407135009766</v>
      </c>
      <c r="DA1245">
        <v>31.451303482055664</v>
      </c>
      <c r="DB1245">
        <v>22.452419281005859</v>
      </c>
      <c r="DC1245">
        <v>7.2718353271484375</v>
      </c>
      <c r="DD1245">
        <v>7.1350631713867187</v>
      </c>
      <c r="DE1245">
        <v>7.5639586448669434</v>
      </c>
      <c r="DF1245">
        <v>7.4244680404663086</v>
      </c>
      <c r="DG1245">
        <v>5.2745242118835449</v>
      </c>
      <c r="DH1245">
        <v>5.2825045585632324</v>
      </c>
      <c r="DI1245">
        <v>4.8331279754638672</v>
      </c>
      <c r="DJ1245">
        <v>2.4553487300872803</v>
      </c>
      <c r="DK1245">
        <v>3.1522362232208252</v>
      </c>
      <c r="DL1245">
        <v>3.9638009071350098</v>
      </c>
      <c r="DM1245">
        <v>5.0101318359375</v>
      </c>
      <c r="DN1245">
        <v>4.572624683380127</v>
      </c>
      <c r="DO1245">
        <v>6.1387758255004883</v>
      </c>
      <c r="DP1245">
        <v>11.571560859680176</v>
      </c>
      <c r="DQ1245">
        <v>11.549152374267578</v>
      </c>
      <c r="DR1245">
        <v>44.346122741699219</v>
      </c>
      <c r="DS1245">
        <v>90.44598388671875</v>
      </c>
      <c r="DT1245">
        <v>94.693771362304688</v>
      </c>
      <c r="DU1245">
        <v>94.943206787109375</v>
      </c>
      <c r="DV1245">
        <v>95.688934326171875</v>
      </c>
      <c r="DW1245">
        <v>87.829444885253906</v>
      </c>
      <c r="DX1245">
        <v>52.075580596923828</v>
      </c>
      <c r="DY1245">
        <v>40.160354614257813</v>
      </c>
      <c r="DZ1245">
        <v>30.893613815307617</v>
      </c>
      <c r="EA1245">
        <v>12.538336753845215</v>
      </c>
      <c r="EB1245">
        <v>12.345318794250488</v>
      </c>
      <c r="EC1245">
        <v>12.439530372619629</v>
      </c>
      <c r="ED1245">
        <v>12.218313217163086</v>
      </c>
      <c r="EE1245">
        <v>9.9715738296508789</v>
      </c>
      <c r="EF1245">
        <v>10.097745895385742</v>
      </c>
      <c r="EG1245">
        <v>8.9889640808105469</v>
      </c>
      <c r="EH1245">
        <v>6.765326976776123</v>
      </c>
      <c r="EI1245">
        <v>7.6340136528015137</v>
      </c>
      <c r="EJ1245">
        <v>9.2299413681030273</v>
      </c>
      <c r="EK1245">
        <v>9.9754934310913086</v>
      </c>
      <c r="EL1245">
        <v>9.6608953475952148</v>
      </c>
      <c r="EM1245">
        <v>11.743539810180664</v>
      </c>
      <c r="EN1245">
        <v>18.77815055847168</v>
      </c>
      <c r="EO1245">
        <v>18.711101531982422</v>
      </c>
      <c r="EP1245">
        <v>55.487396240234375</v>
      </c>
      <c r="EQ1245">
        <v>106.28430938720703</v>
      </c>
      <c r="ER1245">
        <v>111.26255035400391</v>
      </c>
      <c r="ES1245">
        <v>110.06735992431641</v>
      </c>
      <c r="ET1245">
        <v>111.68819427490234</v>
      </c>
      <c r="EU1245">
        <v>104.13497924804687</v>
      </c>
      <c r="EV1245">
        <v>64.835052490234375</v>
      </c>
      <c r="EW1245">
        <v>52.734840393066406</v>
      </c>
      <c r="EX1245">
        <v>43.081356048583984</v>
      </c>
      <c r="EY1245">
        <v>44.601062774658203</v>
      </c>
      <c r="EZ1245">
        <v>44.052024841308594</v>
      </c>
      <c r="FA1245">
        <v>43.29425048828125</v>
      </c>
      <c r="FB1245">
        <v>42.403591156005859</v>
      </c>
      <c r="FC1245">
        <v>41.807941436767578</v>
      </c>
      <c r="FD1245">
        <v>41.403888702392578</v>
      </c>
      <c r="FE1245">
        <v>41.182285308837891</v>
      </c>
      <c r="FF1245">
        <v>40.922111511230469</v>
      </c>
      <c r="FG1245">
        <v>41.541042327880859</v>
      </c>
      <c r="FH1245">
        <v>44.293628692626953</v>
      </c>
      <c r="FI1245">
        <v>46.821193695068359</v>
      </c>
      <c r="FJ1245">
        <v>48.936588287353516</v>
      </c>
      <c r="FK1245">
        <v>50.585247039794922</v>
      </c>
      <c r="FL1245">
        <v>51.447063446044922</v>
      </c>
      <c r="FM1245">
        <v>51.960857391357422</v>
      </c>
      <c r="FN1245">
        <v>52.036266326904297</v>
      </c>
      <c r="FO1245">
        <v>51.527984619140625</v>
      </c>
      <c r="FP1245">
        <v>50.138553619384766</v>
      </c>
      <c r="FQ1245">
        <v>48.266067504882813</v>
      </c>
      <c r="FR1245">
        <v>46.88470458984375</v>
      </c>
      <c r="FS1245">
        <v>45.953762054443359</v>
      </c>
      <c r="FT1245">
        <v>44.974433898925781</v>
      </c>
      <c r="FU1245">
        <v>44.034618377685547</v>
      </c>
      <c r="FV1245">
        <v>43.212848663330078</v>
      </c>
      <c r="FW1245">
        <v>1</v>
      </c>
    </row>
    <row r="1246" spans="1:179" x14ac:dyDescent="0.2">
      <c r="A1246" t="s">
        <v>241</v>
      </c>
      <c r="B1246" t="s">
        <v>248</v>
      </c>
      <c r="C1246" t="s">
        <v>217</v>
      </c>
      <c r="D1246" t="s">
        <v>47</v>
      </c>
      <c r="E1246" t="s">
        <v>250</v>
      </c>
      <c r="F1246" t="s">
        <v>227</v>
      </c>
      <c r="G1246" t="s">
        <v>10</v>
      </c>
      <c r="H1246">
        <v>714</v>
      </c>
      <c r="K1246">
        <v>449.15656296393865</v>
      </c>
      <c r="L1246">
        <v>443.44929995794928</v>
      </c>
      <c r="M1246">
        <v>437.46939098596732</v>
      </c>
      <c r="N1246">
        <v>434.63435498970125</v>
      </c>
      <c r="O1246">
        <v>445.05958701898567</v>
      </c>
      <c r="P1246">
        <v>466.10556672464133</v>
      </c>
      <c r="Q1246">
        <v>492.87496290210646</v>
      </c>
      <c r="R1246">
        <v>506.47356553207698</v>
      </c>
      <c r="S1246">
        <v>512.1987849503488</v>
      </c>
      <c r="T1246">
        <v>506.12533118987812</v>
      </c>
      <c r="U1246">
        <v>495.4128298150809</v>
      </c>
      <c r="V1246">
        <v>504.85180372588189</v>
      </c>
      <c r="W1246">
        <v>517.35792901905711</v>
      </c>
      <c r="X1246">
        <v>519.9644835658122</v>
      </c>
      <c r="Y1246">
        <v>520.97667348580967</v>
      </c>
      <c r="Z1246">
        <v>514.5677990491248</v>
      </c>
      <c r="AA1246">
        <v>505.97593159410837</v>
      </c>
      <c r="AB1246">
        <v>505.29725301116213</v>
      </c>
      <c r="AC1246">
        <v>491.11240028354462</v>
      </c>
      <c r="AD1246">
        <v>484.78037085997278</v>
      </c>
      <c r="AE1246">
        <v>475.84915381836765</v>
      </c>
      <c r="AF1246">
        <v>465.12961756870124</v>
      </c>
      <c r="AG1246">
        <v>460.42450048721116</v>
      </c>
      <c r="AH1246">
        <v>456.88838418186845</v>
      </c>
      <c r="AI1246">
        <v>-5.2733621597290039</v>
      </c>
      <c r="AJ1246">
        <v>-5.2750134468078613</v>
      </c>
      <c r="AK1246">
        <v>-4.066014289855957</v>
      </c>
      <c r="AL1246">
        <v>-4.0103111267089844</v>
      </c>
      <c r="AM1246">
        <v>-5.8909077644348145</v>
      </c>
      <c r="AN1246">
        <v>-6.1614832878112793</v>
      </c>
      <c r="AO1246">
        <v>-5.0489754676818848</v>
      </c>
      <c r="AP1246">
        <v>-7.744112491607666</v>
      </c>
      <c r="AQ1246">
        <v>-7.465303897857666</v>
      </c>
      <c r="AR1246">
        <v>-8.5169277191162109</v>
      </c>
      <c r="AS1246">
        <v>-6.7822294235229492</v>
      </c>
      <c r="AT1246">
        <v>-7.5008358955383301</v>
      </c>
      <c r="AU1246">
        <v>-7.1814141273498535</v>
      </c>
      <c r="AV1246">
        <v>-5.6262416839599609</v>
      </c>
      <c r="AW1246">
        <v>-5.5430660247802734</v>
      </c>
      <c r="AX1246">
        <v>17.249809265136719</v>
      </c>
      <c r="AY1246">
        <v>51.399150848388672</v>
      </c>
      <c r="AZ1246">
        <v>53.844631195068359</v>
      </c>
      <c r="BA1246">
        <v>57.492118835449219</v>
      </c>
      <c r="BB1246">
        <v>56.16217041015625</v>
      </c>
      <c r="BC1246">
        <v>47.732410430908203</v>
      </c>
      <c r="BD1246">
        <v>21.018926620483398</v>
      </c>
      <c r="BE1246">
        <v>9.7685785293579102</v>
      </c>
      <c r="BF1246">
        <v>1.5910248756408691</v>
      </c>
      <c r="BG1246">
        <v>-5.7745516300201416E-2</v>
      </c>
      <c r="BH1246">
        <v>-0.11510002613067627</v>
      </c>
      <c r="BI1246">
        <v>0.76245021820068359</v>
      </c>
      <c r="BJ1246">
        <v>0.73721528053283691</v>
      </c>
      <c r="BK1246">
        <v>-1.2392408847808838</v>
      </c>
      <c r="BL1246">
        <v>-1.3927668333053589</v>
      </c>
      <c r="BM1246">
        <v>-0.93329316377639771</v>
      </c>
      <c r="BN1246">
        <v>-3.4757776260375977</v>
      </c>
      <c r="BO1246">
        <v>-3.0268294811248779</v>
      </c>
      <c r="BP1246">
        <v>-3.3016698360443115</v>
      </c>
      <c r="BQ1246">
        <v>-1.8648433685302734</v>
      </c>
      <c r="BR1246">
        <v>-2.4617290496826172</v>
      </c>
      <c r="BS1246">
        <v>-1.630804181098938</v>
      </c>
      <c r="BT1246">
        <v>1.5107178688049316</v>
      </c>
      <c r="BU1246">
        <v>1.5496838092803955</v>
      </c>
      <c r="BV1246">
        <v>28.283435821533203</v>
      </c>
      <c r="BW1246">
        <v>67.084442138671875</v>
      </c>
      <c r="BX1246">
        <v>70.253326416015625</v>
      </c>
      <c r="BY1246">
        <v>72.470146179199219</v>
      </c>
      <c r="BZ1246">
        <v>72.006843566894531</v>
      </c>
      <c r="CA1246">
        <v>63.880393981933594</v>
      </c>
      <c r="CB1246">
        <v>33.655117034912109</v>
      </c>
      <c r="CC1246">
        <v>22.221569061279297</v>
      </c>
      <c r="CD1246">
        <v>13.661009788513184</v>
      </c>
      <c r="CE1246">
        <v>3.554574728012085</v>
      </c>
      <c r="CF1246">
        <v>3.4586403369903564</v>
      </c>
      <c r="CG1246">
        <v>4.1066298484802246</v>
      </c>
      <c r="CH1246">
        <v>4.0253376960754395</v>
      </c>
      <c r="CI1246">
        <v>1.9824893474578857</v>
      </c>
      <c r="CJ1246">
        <v>1.9100315570831299</v>
      </c>
      <c r="CK1246">
        <v>1.9172159433364868</v>
      </c>
      <c r="CL1246">
        <v>-0.51954180002212524</v>
      </c>
      <c r="CM1246">
        <v>4.7244340181350708E-2</v>
      </c>
      <c r="CN1246">
        <v>0.31040209531784058</v>
      </c>
      <c r="CO1246">
        <v>1.5409233570098877</v>
      </c>
      <c r="CP1246">
        <v>1.0283410549163818</v>
      </c>
      <c r="CQ1246">
        <v>2.213531494140625</v>
      </c>
      <c r="CR1246">
        <v>6.4537544250488281</v>
      </c>
      <c r="CS1246">
        <v>6.4621009826660156</v>
      </c>
      <c r="CT1246">
        <v>35.92529296875</v>
      </c>
      <c r="CU1246">
        <v>77.948028564453125</v>
      </c>
      <c r="CV1246">
        <v>81.617935180664062</v>
      </c>
      <c r="CW1246">
        <v>82.843879699707031</v>
      </c>
      <c r="CX1246">
        <v>82.980819702148438</v>
      </c>
      <c r="CY1246">
        <v>75.064437866210938</v>
      </c>
      <c r="CZ1246">
        <v>42.406902313232422</v>
      </c>
      <c r="DA1246">
        <v>30.846473693847656</v>
      </c>
      <c r="DB1246">
        <v>22.02064323425293</v>
      </c>
      <c r="DC1246">
        <v>7.1668949127197266</v>
      </c>
      <c r="DD1246">
        <v>7.0323805809020996</v>
      </c>
      <c r="DE1246">
        <v>7.4508094787597656</v>
      </c>
      <c r="DF1246">
        <v>7.3134598731994629</v>
      </c>
      <c r="DG1246">
        <v>5.2042198181152344</v>
      </c>
      <c r="DH1246">
        <v>5.2128300666809082</v>
      </c>
      <c r="DI1246">
        <v>4.7677249908447266</v>
      </c>
      <c r="DJ1246">
        <v>2.4366939067840576</v>
      </c>
      <c r="DK1246">
        <v>3.1213181018829346</v>
      </c>
      <c r="DL1246">
        <v>3.9224741458892822</v>
      </c>
      <c r="DM1246">
        <v>4.9466900825500488</v>
      </c>
      <c r="DN1246">
        <v>4.5184111595153809</v>
      </c>
      <c r="DO1246">
        <v>6.0578670501708984</v>
      </c>
      <c r="DP1246">
        <v>11.396790504455566</v>
      </c>
      <c r="DQ1246">
        <v>11.374517440795898</v>
      </c>
      <c r="DR1246">
        <v>43.567150115966797</v>
      </c>
      <c r="DS1246">
        <v>88.811607360839844</v>
      </c>
      <c r="DT1246">
        <v>92.9825439453125</v>
      </c>
      <c r="DU1246">
        <v>93.217613220214844</v>
      </c>
      <c r="DV1246">
        <v>93.954795837402344</v>
      </c>
      <c r="DW1246">
        <v>86.248481750488281</v>
      </c>
      <c r="DX1246">
        <v>51.158687591552734</v>
      </c>
      <c r="DY1246">
        <v>39.471378326416016</v>
      </c>
      <c r="DZ1246">
        <v>30.380279541015625</v>
      </c>
      <c r="EA1246">
        <v>12.382512092590332</v>
      </c>
      <c r="EB1246">
        <v>12.192294120788574</v>
      </c>
      <c r="EC1246">
        <v>12.279273986816406</v>
      </c>
      <c r="ED1246">
        <v>12.060985565185547</v>
      </c>
      <c r="EE1246">
        <v>9.8558864593505859</v>
      </c>
      <c r="EF1246">
        <v>9.9815464019775391</v>
      </c>
      <c r="EG1246">
        <v>8.8834075927734375</v>
      </c>
      <c r="EH1246">
        <v>6.7050290107727051</v>
      </c>
      <c r="EI1246">
        <v>7.5597925186157227</v>
      </c>
      <c r="EJ1246">
        <v>9.1377325057983398</v>
      </c>
      <c r="EK1246">
        <v>9.8640766143798828</v>
      </c>
      <c r="EL1246">
        <v>9.5575180053710937</v>
      </c>
      <c r="EM1246">
        <v>11.608476638793945</v>
      </c>
      <c r="EN1246">
        <v>18.533750534057617</v>
      </c>
      <c r="EO1246">
        <v>18.467267990112305</v>
      </c>
      <c r="EP1246">
        <v>54.600776672363281</v>
      </c>
      <c r="EQ1246">
        <v>104.49690246582031</v>
      </c>
      <c r="ER1246">
        <v>109.39124298095703</v>
      </c>
      <c r="ES1246">
        <v>108.19564056396484</v>
      </c>
      <c r="ET1246">
        <v>109.79946899414062</v>
      </c>
      <c r="EU1246">
        <v>102.39646911621094</v>
      </c>
      <c r="EV1246">
        <v>63.794879913330078</v>
      </c>
      <c r="EW1246">
        <v>51.924365997314453</v>
      </c>
      <c r="EX1246">
        <v>42.450263977050781</v>
      </c>
      <c r="EY1246">
        <v>44.601062774658203</v>
      </c>
      <c r="EZ1246">
        <v>44.052024841308594</v>
      </c>
      <c r="FA1246">
        <v>43.294246673583984</v>
      </c>
      <c r="FB1246">
        <v>42.403591156005859</v>
      </c>
      <c r="FC1246">
        <v>41.807945251464844</v>
      </c>
      <c r="FD1246">
        <v>41.403888702392578</v>
      </c>
      <c r="FE1246">
        <v>41.182285308837891</v>
      </c>
      <c r="FF1246">
        <v>40.922107696533203</v>
      </c>
      <c r="FG1246">
        <v>41.541042327880859</v>
      </c>
      <c r="FH1246">
        <v>44.293628692626953</v>
      </c>
      <c r="FI1246">
        <v>46.821193695068359</v>
      </c>
      <c r="FJ1246">
        <v>48.936588287353516</v>
      </c>
      <c r="FK1246">
        <v>50.585250854492188</v>
      </c>
      <c r="FL1246">
        <v>51.447063446044922</v>
      </c>
      <c r="FM1246">
        <v>51.960861206054687</v>
      </c>
      <c r="FN1246">
        <v>52.036266326904297</v>
      </c>
      <c r="FO1246">
        <v>51.527980804443359</v>
      </c>
      <c r="FP1246">
        <v>50.138553619384766</v>
      </c>
      <c r="FQ1246">
        <v>48.266063690185547</v>
      </c>
      <c r="FR1246">
        <v>46.88470458984375</v>
      </c>
      <c r="FS1246">
        <v>45.953762054443359</v>
      </c>
      <c r="FT1246">
        <v>44.974433898925781</v>
      </c>
      <c r="FU1246">
        <v>44.034622192382813</v>
      </c>
      <c r="FV1246">
        <v>43.212852478027344</v>
      </c>
      <c r="FW1246">
        <v>1</v>
      </c>
    </row>
    <row r="1247" spans="1:179" x14ac:dyDescent="0.2">
      <c r="A1247" t="s">
        <v>241</v>
      </c>
      <c r="B1247" t="s">
        <v>248</v>
      </c>
      <c r="C1247" t="s">
        <v>217</v>
      </c>
      <c r="D1247" t="s">
        <v>11</v>
      </c>
      <c r="E1247">
        <v>2015</v>
      </c>
      <c r="F1247" t="s">
        <v>227</v>
      </c>
      <c r="G1247" t="s">
        <v>10</v>
      </c>
      <c r="H1247">
        <v>772</v>
      </c>
      <c r="K1247">
        <v>548.6442823386808</v>
      </c>
      <c r="L1247">
        <v>541.84538741003075</v>
      </c>
      <c r="M1247">
        <v>535.57394259032696</v>
      </c>
      <c r="N1247">
        <v>534.64529903372613</v>
      </c>
      <c r="O1247">
        <v>541.99068442940074</v>
      </c>
      <c r="P1247">
        <v>569.72430417051373</v>
      </c>
      <c r="Q1247">
        <v>622.22284597729242</v>
      </c>
      <c r="R1247">
        <v>636.74658924035623</v>
      </c>
      <c r="S1247">
        <v>651.19866805317952</v>
      </c>
      <c r="T1247">
        <v>665.90408228530441</v>
      </c>
      <c r="U1247">
        <v>681.31285861016988</v>
      </c>
      <c r="V1247">
        <v>690.1711705135267</v>
      </c>
      <c r="W1247">
        <v>691.64349446500501</v>
      </c>
      <c r="X1247">
        <v>696.56907173426453</v>
      </c>
      <c r="Y1247">
        <v>697.55939120011362</v>
      </c>
      <c r="Z1247">
        <v>692.81834557257673</v>
      </c>
      <c r="AA1247">
        <v>689.57445307381931</v>
      </c>
      <c r="AB1247">
        <v>679.71480591971692</v>
      </c>
      <c r="AC1247">
        <v>658.9746470712613</v>
      </c>
      <c r="AD1247">
        <v>654.55269439021276</v>
      </c>
      <c r="AE1247">
        <v>648.62003949189034</v>
      </c>
      <c r="AF1247">
        <v>634.58548553930291</v>
      </c>
      <c r="AG1247">
        <v>609.55486934162195</v>
      </c>
      <c r="AH1247">
        <v>574.67466764810968</v>
      </c>
      <c r="AI1247">
        <v>-5.9063200950622559</v>
      </c>
      <c r="AJ1247">
        <v>-4.1163668632507324</v>
      </c>
      <c r="AK1247">
        <v>-5.7463483810424805</v>
      </c>
      <c r="AL1247">
        <v>-5.3278360366821289</v>
      </c>
      <c r="AM1247">
        <v>-7.9678411483764648</v>
      </c>
      <c r="AN1247">
        <v>-8.0444316864013672</v>
      </c>
      <c r="AO1247">
        <v>-8.8380393981933594</v>
      </c>
      <c r="AP1247">
        <v>-8.0607967376708984</v>
      </c>
      <c r="AQ1247">
        <v>-10.330355644226074</v>
      </c>
      <c r="AR1247">
        <v>-10.350595474243164</v>
      </c>
      <c r="AS1247">
        <v>-7.6864738464355469</v>
      </c>
      <c r="AT1247">
        <v>-7.3886170387268066</v>
      </c>
      <c r="AU1247">
        <v>26.634243011474609</v>
      </c>
      <c r="AV1247">
        <v>79.51947021484375</v>
      </c>
      <c r="AW1247">
        <v>81.470672607421875</v>
      </c>
      <c r="AX1247">
        <v>81.501472473144531</v>
      </c>
      <c r="AY1247">
        <v>79.512969970703125</v>
      </c>
      <c r="AZ1247">
        <v>68.104530334472656</v>
      </c>
      <c r="BA1247">
        <v>30.952018737792969</v>
      </c>
      <c r="BB1247">
        <v>15.886371612548828</v>
      </c>
      <c r="BC1247">
        <v>6.4918851852416992</v>
      </c>
      <c r="BD1247">
        <v>6.7424650192260742</v>
      </c>
      <c r="BE1247">
        <v>3.7644789218902588</v>
      </c>
      <c r="BF1247">
        <v>3.7497775554656982</v>
      </c>
      <c r="BG1247">
        <v>-0.25673282146453857</v>
      </c>
      <c r="BH1247">
        <v>1.254511833190918</v>
      </c>
      <c r="BI1247">
        <v>-0.47899690270423889</v>
      </c>
      <c r="BJ1247">
        <v>-0.52316874265670776</v>
      </c>
      <c r="BK1247">
        <v>-3.01857590675354</v>
      </c>
      <c r="BL1247">
        <v>-2.8760292530059814</v>
      </c>
      <c r="BM1247">
        <v>-2.9454028606414795</v>
      </c>
      <c r="BN1247">
        <v>-2.2063338756561279</v>
      </c>
      <c r="BO1247">
        <v>-3.9260034561157227</v>
      </c>
      <c r="BP1247">
        <v>-3.3628995418548584</v>
      </c>
      <c r="BQ1247">
        <v>1.1731585264205933</v>
      </c>
      <c r="BR1247">
        <v>1.5013267993927002</v>
      </c>
      <c r="BS1247">
        <v>40.957370758056641</v>
      </c>
      <c r="BT1247">
        <v>98.334915161132813</v>
      </c>
      <c r="BU1247">
        <v>100.09372711181641</v>
      </c>
      <c r="BV1247">
        <v>100.77527618408203</v>
      </c>
      <c r="BW1247">
        <v>99.517791748046875</v>
      </c>
      <c r="BX1247">
        <v>88.345420837402344</v>
      </c>
      <c r="BY1247">
        <v>45.091892242431641</v>
      </c>
      <c r="BZ1247">
        <v>29.847890853881836</v>
      </c>
      <c r="CA1247">
        <v>19.797660827636719</v>
      </c>
      <c r="CB1247">
        <v>20.172550201416016</v>
      </c>
      <c r="CC1247">
        <v>16.466579437255859</v>
      </c>
      <c r="CD1247">
        <v>16.591493606567383</v>
      </c>
      <c r="CE1247">
        <v>3.6561541557312012</v>
      </c>
      <c r="CF1247">
        <v>4.9743657112121582</v>
      </c>
      <c r="CG1247">
        <v>3.1691546440124512</v>
      </c>
      <c r="CH1247">
        <v>2.8045291900634766</v>
      </c>
      <c r="CI1247">
        <v>0.40927034616470337</v>
      </c>
      <c r="CJ1247">
        <v>0.7035905122756958</v>
      </c>
      <c r="CK1247">
        <v>1.1358189582824707</v>
      </c>
      <c r="CL1247">
        <v>1.8484491109848022</v>
      </c>
      <c r="CM1247">
        <v>0.50963121652603149</v>
      </c>
      <c r="CN1247">
        <v>1.476757287979126</v>
      </c>
      <c r="CO1247">
        <v>7.3093132972717285</v>
      </c>
      <c r="CP1247">
        <v>7.6584749221801758</v>
      </c>
      <c r="CQ1247">
        <v>50.877525329589844</v>
      </c>
      <c r="CR1247">
        <v>111.36643218994141</v>
      </c>
      <c r="CS1247">
        <v>112.99200439453125</v>
      </c>
      <c r="CT1247">
        <v>114.12425231933594</v>
      </c>
      <c r="CU1247">
        <v>113.37306976318359</v>
      </c>
      <c r="CV1247">
        <v>102.36419677734375</v>
      </c>
      <c r="CW1247">
        <v>54.885124206542969</v>
      </c>
      <c r="CX1247">
        <v>39.517597198486328</v>
      </c>
      <c r="CY1247">
        <v>29.013200759887695</v>
      </c>
      <c r="CZ1247">
        <v>29.474185943603516</v>
      </c>
      <c r="DA1247">
        <v>25.264017105102539</v>
      </c>
      <c r="DB1247">
        <v>25.485626220703125</v>
      </c>
      <c r="DC1247">
        <v>7.5690412521362305</v>
      </c>
      <c r="DD1247">
        <v>8.6942195892333984</v>
      </c>
      <c r="DE1247">
        <v>6.8173060417175293</v>
      </c>
      <c r="DF1247">
        <v>6.1322274208068848</v>
      </c>
      <c r="DG1247">
        <v>3.8371164798736572</v>
      </c>
      <c r="DH1247">
        <v>4.283210277557373</v>
      </c>
      <c r="DI1247">
        <v>5.217041015625</v>
      </c>
      <c r="DJ1247">
        <v>5.9032320976257324</v>
      </c>
      <c r="DK1247">
        <v>4.9452657699584961</v>
      </c>
      <c r="DL1247">
        <v>6.3164143562316895</v>
      </c>
      <c r="DM1247">
        <v>13.445467948913574</v>
      </c>
      <c r="DN1247">
        <v>13.81562328338623</v>
      </c>
      <c r="DO1247">
        <v>60.797679901123047</v>
      </c>
      <c r="DP1247">
        <v>124.39794921875</v>
      </c>
      <c r="DQ1247">
        <v>125.89027404785156</v>
      </c>
      <c r="DR1247">
        <v>127.47322845458984</v>
      </c>
      <c r="DS1247">
        <v>127.22834777832031</v>
      </c>
      <c r="DT1247">
        <v>116.38297271728516</v>
      </c>
      <c r="DU1247">
        <v>64.678352355957031</v>
      </c>
      <c r="DV1247">
        <v>49.187301635742188</v>
      </c>
      <c r="DW1247">
        <v>38.228740692138672</v>
      </c>
      <c r="DX1247">
        <v>38.775821685791016</v>
      </c>
      <c r="DY1247">
        <v>34.061454772949219</v>
      </c>
      <c r="DZ1247">
        <v>34.3797607421875</v>
      </c>
      <c r="EA1247">
        <v>13.218628883361816</v>
      </c>
      <c r="EB1247">
        <v>14.065098762512207</v>
      </c>
      <c r="EC1247">
        <v>12.084657669067383</v>
      </c>
      <c r="ED1247">
        <v>10.936894416809082</v>
      </c>
      <c r="EE1247">
        <v>8.786381721496582</v>
      </c>
      <c r="EF1247">
        <v>9.4516124725341797</v>
      </c>
      <c r="EG1247">
        <v>11.109677314758301</v>
      </c>
      <c r="EH1247">
        <v>11.757694244384766</v>
      </c>
      <c r="EI1247">
        <v>11.349617958068848</v>
      </c>
      <c r="EJ1247">
        <v>13.304109573364258</v>
      </c>
      <c r="EK1247">
        <v>22.305099487304688</v>
      </c>
      <c r="EL1247">
        <v>22.70556640625</v>
      </c>
      <c r="EM1247">
        <v>75.120803833007813</v>
      </c>
      <c r="EN1247">
        <v>143.21339416503906</v>
      </c>
      <c r="EO1247">
        <v>144.51333618164062</v>
      </c>
      <c r="EP1247">
        <v>146.74703979492187</v>
      </c>
      <c r="EQ1247">
        <v>147.23316955566406</v>
      </c>
      <c r="ER1247">
        <v>136.62385559082031</v>
      </c>
      <c r="ES1247">
        <v>78.818229675292969</v>
      </c>
      <c r="ET1247">
        <v>63.148822784423828</v>
      </c>
      <c r="EU1247">
        <v>51.534519195556641</v>
      </c>
      <c r="EV1247">
        <v>52.205905914306641</v>
      </c>
      <c r="EW1247">
        <v>46.763553619384766</v>
      </c>
      <c r="EX1247">
        <v>47.221477508544922</v>
      </c>
      <c r="EY1247">
        <v>72.779533386230469</v>
      </c>
      <c r="EZ1247">
        <v>71.645721435546875</v>
      </c>
      <c r="FA1247">
        <v>70.561012268066406</v>
      </c>
      <c r="FB1247">
        <v>69.581314086914063</v>
      </c>
      <c r="FC1247">
        <v>68.715019226074219</v>
      </c>
      <c r="FD1247">
        <v>67.831207275390625</v>
      </c>
      <c r="FE1247">
        <v>67.406158447265625</v>
      </c>
      <c r="FF1247">
        <v>67.453590393066406</v>
      </c>
      <c r="FG1247">
        <v>69.690582275390625</v>
      </c>
      <c r="FH1247">
        <v>73.882164001464844</v>
      </c>
      <c r="FI1247">
        <v>78.551307678222656</v>
      </c>
      <c r="FJ1247">
        <v>82.51751708984375</v>
      </c>
      <c r="FK1247">
        <v>85.754623413085938</v>
      </c>
      <c r="FL1247">
        <v>88.152214050292969</v>
      </c>
      <c r="FM1247">
        <v>89.653465270996094</v>
      </c>
      <c r="FN1247">
        <v>90.307662963867188</v>
      </c>
      <c r="FO1247">
        <v>90.509452819824219</v>
      </c>
      <c r="FP1247">
        <v>89.96759033203125</v>
      </c>
      <c r="FQ1247">
        <v>88.863983154296875</v>
      </c>
      <c r="FR1247">
        <v>86.551490783691406</v>
      </c>
      <c r="FS1247">
        <v>83.303215026855469</v>
      </c>
      <c r="FT1247">
        <v>80.116104125976562</v>
      </c>
      <c r="FU1247">
        <v>78.003524780273437</v>
      </c>
      <c r="FV1247">
        <v>76.22747802734375</v>
      </c>
      <c r="FW1247">
        <v>1</v>
      </c>
    </row>
    <row r="1248" spans="1:179" x14ac:dyDescent="0.2">
      <c r="A1248" t="s">
        <v>241</v>
      </c>
      <c r="B1248" t="s">
        <v>248</v>
      </c>
      <c r="C1248" t="s">
        <v>217</v>
      </c>
      <c r="D1248" t="s">
        <v>11</v>
      </c>
      <c r="E1248">
        <v>2016</v>
      </c>
      <c r="F1248" t="s">
        <v>227</v>
      </c>
      <c r="G1248" t="s">
        <v>10</v>
      </c>
      <c r="H1248">
        <v>725</v>
      </c>
      <c r="K1248">
        <v>515.24235695331492</v>
      </c>
      <c r="L1248">
        <v>508.85738444543347</v>
      </c>
      <c r="M1248">
        <v>502.96775041848048</v>
      </c>
      <c r="N1248">
        <v>502.09564351334194</v>
      </c>
      <c r="O1248">
        <v>508.99383580254755</v>
      </c>
      <c r="P1248">
        <v>535.03900972341557</v>
      </c>
      <c r="Q1248">
        <v>584.34139673010645</v>
      </c>
      <c r="R1248">
        <v>597.98092245256771</v>
      </c>
      <c r="S1248">
        <v>611.55314670201074</v>
      </c>
      <c r="T1248">
        <v>625.36328301873482</v>
      </c>
      <c r="U1248">
        <v>639.83396007221484</v>
      </c>
      <c r="V1248">
        <v>648.15297050293543</v>
      </c>
      <c r="W1248">
        <v>649.535658161323</v>
      </c>
      <c r="X1248">
        <v>654.16136206439614</v>
      </c>
      <c r="Y1248">
        <v>655.09139006974738</v>
      </c>
      <c r="Z1248">
        <v>650.63898340367871</v>
      </c>
      <c r="AA1248">
        <v>647.59258190004914</v>
      </c>
      <c r="AB1248">
        <v>638.3331982182101</v>
      </c>
      <c r="AC1248">
        <v>618.85571725610555</v>
      </c>
      <c r="AD1248">
        <v>614.70297652869431</v>
      </c>
      <c r="AE1248">
        <v>609.13150659805819</v>
      </c>
      <c r="AF1248">
        <v>595.95138807746889</v>
      </c>
      <c r="AG1248">
        <v>572.44465671598607</v>
      </c>
      <c r="AH1248">
        <v>539.68799060464403</v>
      </c>
      <c r="AI1248">
        <v>-5.8332533836364746</v>
      </c>
      <c r="AJ1248">
        <v>-4.1381397247314453</v>
      </c>
      <c r="AK1248">
        <v>-5.6636362075805664</v>
      </c>
      <c r="AL1248">
        <v>-5.247138500213623</v>
      </c>
      <c r="AM1248">
        <v>-7.7337512969970703</v>
      </c>
      <c r="AN1248">
        <v>-7.8167924880981445</v>
      </c>
      <c r="AO1248">
        <v>-8.5988130569458008</v>
      </c>
      <c r="AP1248">
        <v>-7.8669533729553223</v>
      </c>
      <c r="AQ1248">
        <v>-10.026226997375488</v>
      </c>
      <c r="AR1248">
        <v>-10.07481861114502</v>
      </c>
      <c r="AS1248">
        <v>-7.6678261756896973</v>
      </c>
      <c r="AT1248">
        <v>-7.3896389007568359</v>
      </c>
      <c r="AU1248">
        <v>24.286340713500977</v>
      </c>
      <c r="AV1248">
        <v>73.724044799804688</v>
      </c>
      <c r="AW1248">
        <v>75.566207885742187</v>
      </c>
      <c r="AX1248">
        <v>75.562141418457031</v>
      </c>
      <c r="AY1248">
        <v>73.657615661621094</v>
      </c>
      <c r="AZ1248">
        <v>62.931770324707031</v>
      </c>
      <c r="BA1248">
        <v>28.350540161132813</v>
      </c>
      <c r="BB1248">
        <v>14.211147308349609</v>
      </c>
      <c r="BC1248">
        <v>5.4218611717224121</v>
      </c>
      <c r="BD1248">
        <v>5.6508803367614746</v>
      </c>
      <c r="BE1248">
        <v>2.8911151885986328</v>
      </c>
      <c r="BF1248">
        <v>2.8702280521392822</v>
      </c>
      <c r="BG1248">
        <v>-0.35834240913391113</v>
      </c>
      <c r="BH1248">
        <v>1.0666800737380981</v>
      </c>
      <c r="BI1248">
        <v>-0.5591428279876709</v>
      </c>
      <c r="BJ1248">
        <v>-0.59102386236190796</v>
      </c>
      <c r="BK1248">
        <v>-2.9375090599060059</v>
      </c>
      <c r="BL1248">
        <v>-2.8081884384155273</v>
      </c>
      <c r="BM1248">
        <v>-2.8883676528930664</v>
      </c>
      <c r="BN1248">
        <v>-2.1935014724731445</v>
      </c>
      <c r="BO1248">
        <v>-3.8198871612548828</v>
      </c>
      <c r="BP1248">
        <v>-3.303170919418335</v>
      </c>
      <c r="BQ1248">
        <v>0.91788125038146973</v>
      </c>
      <c r="BR1248">
        <v>1.2254419326782227</v>
      </c>
      <c r="BS1248">
        <v>38.166618347167969</v>
      </c>
      <c r="BT1248">
        <v>91.957748413085938</v>
      </c>
      <c r="BU1248">
        <v>93.613471984863281</v>
      </c>
      <c r="BV1248">
        <v>94.240028381347656</v>
      </c>
      <c r="BW1248">
        <v>93.043922424316406</v>
      </c>
      <c r="BX1248">
        <v>82.546836853027344</v>
      </c>
      <c r="BY1248">
        <v>42.053230285644531</v>
      </c>
      <c r="BZ1248">
        <v>27.740999221801758</v>
      </c>
      <c r="CA1248">
        <v>18.316244125366211</v>
      </c>
      <c r="CB1248">
        <v>18.665727615356445</v>
      </c>
      <c r="CC1248">
        <v>15.200488090515137</v>
      </c>
      <c r="CD1248">
        <v>15.314899444580078</v>
      </c>
      <c r="CE1248">
        <v>3.4335644245147705</v>
      </c>
      <c r="CF1248">
        <v>4.6715221405029297</v>
      </c>
      <c r="CG1248">
        <v>2.9762136936187744</v>
      </c>
      <c r="CH1248">
        <v>2.6337871551513672</v>
      </c>
      <c r="CI1248">
        <v>0.38435360789299011</v>
      </c>
      <c r="CJ1248">
        <v>0.66075539588928223</v>
      </c>
      <c r="CK1248">
        <v>1.0666693449020386</v>
      </c>
      <c r="CL1248">
        <v>1.7359141111373901</v>
      </c>
      <c r="CM1248">
        <v>0.47860458493232727</v>
      </c>
      <c r="CN1248">
        <v>1.3868511915206909</v>
      </c>
      <c r="CO1248">
        <v>6.8643159866333008</v>
      </c>
      <c r="CP1248">
        <v>7.1922206878662109</v>
      </c>
      <c r="CQ1248">
        <v>47.780059814453125</v>
      </c>
      <c r="CR1248">
        <v>104.58634948730469</v>
      </c>
      <c r="CS1248">
        <v>106.11295318603516</v>
      </c>
      <c r="CT1248">
        <v>107.17627716064453</v>
      </c>
      <c r="CU1248">
        <v>106.4708251953125</v>
      </c>
      <c r="CV1248">
        <v>96.132179260253906</v>
      </c>
      <c r="CW1248">
        <v>51.543670654296875</v>
      </c>
      <c r="CX1248">
        <v>37.111732482910156</v>
      </c>
      <c r="CY1248">
        <v>27.246852874755859</v>
      </c>
      <c r="CZ1248">
        <v>27.679771423339844</v>
      </c>
      <c r="DA1248">
        <v>23.725921630859375</v>
      </c>
      <c r="DB1248">
        <v>23.934040069580078</v>
      </c>
      <c r="DC1248">
        <v>7.225471019744873</v>
      </c>
      <c r="DD1248">
        <v>8.2763643264770508</v>
      </c>
      <c r="DE1248">
        <v>6.5115704536437988</v>
      </c>
      <c r="DF1248">
        <v>5.8585977554321289</v>
      </c>
      <c r="DG1248">
        <v>3.7062163352966309</v>
      </c>
      <c r="DH1248">
        <v>4.1296992301940918</v>
      </c>
      <c r="DI1248">
        <v>5.0217065811157227</v>
      </c>
      <c r="DJ1248">
        <v>5.6653294563293457</v>
      </c>
      <c r="DK1248">
        <v>4.7770962715148926</v>
      </c>
      <c r="DL1248">
        <v>6.0768733024597168</v>
      </c>
      <c r="DM1248">
        <v>12.810750961303711</v>
      </c>
      <c r="DN1248">
        <v>13.158999443054199</v>
      </c>
      <c r="DO1248">
        <v>57.393497467041016</v>
      </c>
      <c r="DP1248">
        <v>117.21495819091797</v>
      </c>
      <c r="DQ1248">
        <v>118.61243438720703</v>
      </c>
      <c r="DR1248">
        <v>120.11251831054687</v>
      </c>
      <c r="DS1248">
        <v>119.89772033691406</v>
      </c>
      <c r="DT1248">
        <v>109.71752166748047</v>
      </c>
      <c r="DU1248">
        <v>61.034111022949219</v>
      </c>
      <c r="DV1248">
        <v>46.482463836669922</v>
      </c>
      <c r="DW1248">
        <v>36.177463531494141</v>
      </c>
      <c r="DX1248">
        <v>36.693817138671875</v>
      </c>
      <c r="DY1248">
        <v>32.251358032226563</v>
      </c>
      <c r="DZ1248">
        <v>32.553180694580078</v>
      </c>
      <c r="EA1248">
        <v>12.700382232666016</v>
      </c>
      <c r="EB1248">
        <v>13.481184005737305</v>
      </c>
      <c r="EC1248">
        <v>11.616063117980957</v>
      </c>
      <c r="ED1248">
        <v>10.514712333679199</v>
      </c>
      <c r="EE1248">
        <v>8.5024585723876953</v>
      </c>
      <c r="EF1248">
        <v>9.1383028030395508</v>
      </c>
      <c r="EG1248">
        <v>10.732151985168457</v>
      </c>
      <c r="EH1248">
        <v>11.338781356811523</v>
      </c>
      <c r="EI1248">
        <v>10.98343563079834</v>
      </c>
      <c r="EJ1248">
        <v>12.84852123260498</v>
      </c>
      <c r="EK1248">
        <v>21.396457672119141</v>
      </c>
      <c r="EL1248">
        <v>21.774080276489258</v>
      </c>
      <c r="EM1248">
        <v>71.273773193359375</v>
      </c>
      <c r="EN1248">
        <v>135.44865417480469</v>
      </c>
      <c r="EO1248">
        <v>136.65969848632812</v>
      </c>
      <c r="EP1248">
        <v>138.7904052734375</v>
      </c>
      <c r="EQ1248">
        <v>139.28402709960937</v>
      </c>
      <c r="ER1248">
        <v>129.33259582519531</v>
      </c>
      <c r="ES1248">
        <v>74.736801147460937</v>
      </c>
      <c r="ET1248">
        <v>60.012317657470703</v>
      </c>
      <c r="EU1248">
        <v>49.071846008300781</v>
      </c>
      <c r="EV1248">
        <v>49.708663940429687</v>
      </c>
      <c r="EW1248">
        <v>44.56072998046875</v>
      </c>
      <c r="EX1248">
        <v>44.997852325439453</v>
      </c>
      <c r="EY1248">
        <v>72.779541015625</v>
      </c>
      <c r="EZ1248">
        <v>71.645721435546875</v>
      </c>
      <c r="FA1248">
        <v>70.561004638671875</v>
      </c>
      <c r="FB1248">
        <v>69.581314086914063</v>
      </c>
      <c r="FC1248">
        <v>68.715019226074219</v>
      </c>
      <c r="FD1248">
        <v>67.831214904785156</v>
      </c>
      <c r="FE1248">
        <v>67.406158447265625</v>
      </c>
      <c r="FF1248">
        <v>67.453598022460938</v>
      </c>
      <c r="FG1248">
        <v>69.690582275390625</v>
      </c>
      <c r="FH1248">
        <v>73.882164001464844</v>
      </c>
      <c r="FI1248">
        <v>78.551307678222656</v>
      </c>
      <c r="FJ1248">
        <v>82.51751708984375</v>
      </c>
      <c r="FK1248">
        <v>85.754623413085938</v>
      </c>
      <c r="FL1248">
        <v>88.152214050292969</v>
      </c>
      <c r="FM1248">
        <v>89.653465270996094</v>
      </c>
      <c r="FN1248">
        <v>90.307662963867188</v>
      </c>
      <c r="FO1248">
        <v>90.509452819824219</v>
      </c>
      <c r="FP1248">
        <v>89.96759033203125</v>
      </c>
      <c r="FQ1248">
        <v>88.863983154296875</v>
      </c>
      <c r="FR1248">
        <v>86.551490783691406</v>
      </c>
      <c r="FS1248">
        <v>83.303215026855469</v>
      </c>
      <c r="FT1248">
        <v>80.116104125976562</v>
      </c>
      <c r="FU1248">
        <v>78.003524780273437</v>
      </c>
      <c r="FV1248">
        <v>76.22747802734375</v>
      </c>
      <c r="FW1248">
        <v>1</v>
      </c>
    </row>
    <row r="1249" spans="1:179" x14ac:dyDescent="0.2">
      <c r="A1249" t="s">
        <v>241</v>
      </c>
      <c r="B1249" t="s">
        <v>248</v>
      </c>
      <c r="C1249" t="s">
        <v>217</v>
      </c>
      <c r="D1249" t="s">
        <v>11</v>
      </c>
      <c r="E1249" t="s">
        <v>250</v>
      </c>
      <c r="F1249" t="s">
        <v>227</v>
      </c>
      <c r="G1249" t="s">
        <v>10</v>
      </c>
      <c r="H1249">
        <v>711</v>
      </c>
      <c r="K1249">
        <v>505.29284313742068</v>
      </c>
      <c r="L1249">
        <v>499.03116675784872</v>
      </c>
      <c r="M1249">
        <v>493.25526372861134</v>
      </c>
      <c r="N1249">
        <v>492.39999744092097</v>
      </c>
      <c r="O1249">
        <v>499.16498297004011</v>
      </c>
      <c r="P1249">
        <v>524.7072148617126</v>
      </c>
      <c r="Q1249">
        <v>573.05755428684051</v>
      </c>
      <c r="R1249">
        <v>586.43369563936244</v>
      </c>
      <c r="S1249">
        <v>599.74383515779186</v>
      </c>
      <c r="T1249">
        <v>613.28729270106442</v>
      </c>
      <c r="U1249">
        <v>627.47853582842322</v>
      </c>
      <c r="V1249">
        <v>635.63690319104978</v>
      </c>
      <c r="W1249">
        <v>636.99289062201865</v>
      </c>
      <c r="X1249">
        <v>641.52927065278914</v>
      </c>
      <c r="Y1249">
        <v>642.44133945638487</v>
      </c>
      <c r="Z1249">
        <v>638.07491018504413</v>
      </c>
      <c r="AA1249">
        <v>635.08733564844033</v>
      </c>
      <c r="AB1249">
        <v>626.00675418705328</v>
      </c>
      <c r="AC1249">
        <v>606.90539099264151</v>
      </c>
      <c r="AD1249">
        <v>602.83284154777857</v>
      </c>
      <c r="AE1249">
        <v>597.36895877512575</v>
      </c>
      <c r="AF1249">
        <v>584.44335307566894</v>
      </c>
      <c r="AG1249">
        <v>561.39054528673603</v>
      </c>
      <c r="AH1249">
        <v>529.26642274222615</v>
      </c>
      <c r="AI1249">
        <v>-5.8096475601196289</v>
      </c>
      <c r="AJ1249">
        <v>-4.1428747177124023</v>
      </c>
      <c r="AK1249">
        <v>-5.6372818946838379</v>
      </c>
      <c r="AL1249">
        <v>-5.2215352058410645</v>
      </c>
      <c r="AM1249">
        <v>-7.6624093055725098</v>
      </c>
      <c r="AN1249">
        <v>-7.7473006248474121</v>
      </c>
      <c r="AO1249">
        <v>-8.5256338119506836</v>
      </c>
      <c r="AP1249">
        <v>-7.8073053359985352</v>
      </c>
      <c r="AQ1249">
        <v>-9.9335489273071289</v>
      </c>
      <c r="AR1249">
        <v>-9.9903955459594727</v>
      </c>
      <c r="AS1249">
        <v>-7.6593842506408691</v>
      </c>
      <c r="AT1249">
        <v>-7.387047290802002</v>
      </c>
      <c r="AU1249">
        <v>23.591630935668945</v>
      </c>
      <c r="AV1249">
        <v>72.003883361816406</v>
      </c>
      <c r="AW1249">
        <v>73.813507080078125</v>
      </c>
      <c r="AX1249">
        <v>73.79925537109375</v>
      </c>
      <c r="AY1249">
        <v>71.919990539550781</v>
      </c>
      <c r="AZ1249">
        <v>61.397541046142578</v>
      </c>
      <c r="BA1249">
        <v>27.580238342285156</v>
      </c>
      <c r="BB1249">
        <v>13.716691970825195</v>
      </c>
      <c r="BC1249">
        <v>5.1074647903442383</v>
      </c>
      <c r="BD1249">
        <v>5.3301043510437012</v>
      </c>
      <c r="BE1249">
        <v>2.6351029872894287</v>
      </c>
      <c r="BF1249">
        <v>2.6124191284179687</v>
      </c>
      <c r="BG1249">
        <v>-0.38785555958747864</v>
      </c>
      <c r="BH1249">
        <v>1.011446475982666</v>
      </c>
      <c r="BI1249">
        <v>-0.58231359720230103</v>
      </c>
      <c r="BJ1249">
        <v>-0.61059516668319702</v>
      </c>
      <c r="BK1249">
        <v>-2.9127013683319092</v>
      </c>
      <c r="BL1249">
        <v>-2.7872915267944336</v>
      </c>
      <c r="BM1249">
        <v>-2.8705928325653076</v>
      </c>
      <c r="BN1249">
        <v>-2.1888985633850098</v>
      </c>
      <c r="BO1249">
        <v>-3.7874245643615723</v>
      </c>
      <c r="BP1249">
        <v>-3.2844481468200684</v>
      </c>
      <c r="BQ1249">
        <v>0.84302252531051636</v>
      </c>
      <c r="BR1249">
        <v>1.1444482803344727</v>
      </c>
      <c r="BS1249">
        <v>37.337242126464844</v>
      </c>
      <c r="BT1249">
        <v>90.0606689453125</v>
      </c>
      <c r="BU1249">
        <v>91.6856689453125</v>
      </c>
      <c r="BV1249">
        <v>92.295921325683594</v>
      </c>
      <c r="BW1249">
        <v>91.118209838867188</v>
      </c>
      <c r="BX1249">
        <v>80.822303771972656</v>
      </c>
      <c r="BY1249">
        <v>41.149982452392578</v>
      </c>
      <c r="BZ1249">
        <v>27.115274429321289</v>
      </c>
      <c r="CA1249">
        <v>17.876743316650391</v>
      </c>
      <c r="CB1249">
        <v>18.218679428100586</v>
      </c>
      <c r="CC1249">
        <v>14.825047492980957</v>
      </c>
      <c r="CD1249">
        <v>14.936348915100098</v>
      </c>
      <c r="CE1249">
        <v>3.3672611713409424</v>
      </c>
      <c r="CF1249">
        <v>4.5813136100769043</v>
      </c>
      <c r="CG1249">
        <v>2.9187419414520264</v>
      </c>
      <c r="CH1249">
        <v>2.5829277038574219</v>
      </c>
      <c r="CI1249">
        <v>0.37693160772323608</v>
      </c>
      <c r="CJ1249">
        <v>0.64799588918685913</v>
      </c>
      <c r="CK1249">
        <v>1.0460715293884277</v>
      </c>
      <c r="CL1249">
        <v>1.7023928165435791</v>
      </c>
      <c r="CM1249">
        <v>0.46936231851577759</v>
      </c>
      <c r="CN1249">
        <v>1.3600704669952393</v>
      </c>
      <c r="CO1249">
        <v>6.7317633628845215</v>
      </c>
      <c r="CP1249">
        <v>7.0533361434936523</v>
      </c>
      <c r="CQ1249">
        <v>46.857406616210937</v>
      </c>
      <c r="CR1249">
        <v>102.56674957275391</v>
      </c>
      <c r="CS1249">
        <v>104.06387329101562</v>
      </c>
      <c r="CT1249">
        <v>105.10665893554687</v>
      </c>
      <c r="CU1249">
        <v>104.41483306884766</v>
      </c>
      <c r="CV1249">
        <v>94.275833129882813</v>
      </c>
      <c r="CW1249">
        <v>50.548343658447266</v>
      </c>
      <c r="CX1249">
        <v>36.395092010498047</v>
      </c>
      <c r="CY1249">
        <v>26.720706939697266</v>
      </c>
      <c r="CZ1249">
        <v>27.145265579223633</v>
      </c>
      <c r="DA1249">
        <v>23.267765045166016</v>
      </c>
      <c r="DB1249">
        <v>23.471864700317383</v>
      </c>
      <c r="DC1249">
        <v>7.122377872467041</v>
      </c>
      <c r="DD1249">
        <v>8.1511812210083008</v>
      </c>
      <c r="DE1249">
        <v>6.4197978973388672</v>
      </c>
      <c r="DF1249">
        <v>5.7764506340026855</v>
      </c>
      <c r="DG1249">
        <v>3.6665647029876709</v>
      </c>
      <c r="DH1249">
        <v>4.0832834243774414</v>
      </c>
      <c r="DI1249">
        <v>4.962735652923584</v>
      </c>
      <c r="DJ1249">
        <v>5.593684196472168</v>
      </c>
      <c r="DK1249">
        <v>4.7261490821838379</v>
      </c>
      <c r="DL1249">
        <v>6.0045890808105469</v>
      </c>
      <c r="DM1249">
        <v>12.620504379272461</v>
      </c>
      <c r="DN1249">
        <v>12.962224006652832</v>
      </c>
      <c r="DO1249">
        <v>56.377574920654297</v>
      </c>
      <c r="DP1249">
        <v>115.07283020019531</v>
      </c>
      <c r="DQ1249">
        <v>116.44208526611328</v>
      </c>
      <c r="DR1249">
        <v>117.91739654541016</v>
      </c>
      <c r="DS1249">
        <v>117.71145629882812</v>
      </c>
      <c r="DT1249">
        <v>107.72936248779297</v>
      </c>
      <c r="DU1249">
        <v>59.946708679199219</v>
      </c>
      <c r="DV1249">
        <v>45.674907684326172</v>
      </c>
      <c r="DW1249">
        <v>35.564670562744141</v>
      </c>
      <c r="DX1249">
        <v>36.071853637695313</v>
      </c>
      <c r="DY1249">
        <v>31.710483551025391</v>
      </c>
      <c r="DZ1249">
        <v>32.007381439208984</v>
      </c>
      <c r="EA1249">
        <v>12.544169425964355</v>
      </c>
      <c r="EB1249">
        <v>13.305501937866211</v>
      </c>
      <c r="EC1249">
        <v>11.474765777587891</v>
      </c>
      <c r="ED1249">
        <v>10.387391090393066</v>
      </c>
      <c r="EE1249">
        <v>8.4162721633911133</v>
      </c>
      <c r="EF1249">
        <v>9.0432920455932617</v>
      </c>
      <c r="EG1249">
        <v>10.617776870727539</v>
      </c>
      <c r="EH1249">
        <v>11.212090492248535</v>
      </c>
      <c r="EI1249">
        <v>10.872273445129395</v>
      </c>
      <c r="EJ1249">
        <v>12.710536003112793</v>
      </c>
      <c r="EK1249">
        <v>21.12291145324707</v>
      </c>
      <c r="EL1249">
        <v>21.493719100952148</v>
      </c>
      <c r="EM1249">
        <v>70.123184204101563</v>
      </c>
      <c r="EN1249">
        <v>133.12962341308594</v>
      </c>
      <c r="EO1249">
        <v>134.31423950195312</v>
      </c>
      <c r="EP1249">
        <v>136.4140625</v>
      </c>
      <c r="EQ1249">
        <v>136.90966796875</v>
      </c>
      <c r="ER1249">
        <v>127.15412139892578</v>
      </c>
      <c r="ES1249">
        <v>73.516448974609375</v>
      </c>
      <c r="ET1249">
        <v>59.073490142822266</v>
      </c>
      <c r="EU1249">
        <v>48.333950042724609</v>
      </c>
      <c r="EV1249">
        <v>48.960426330566406</v>
      </c>
      <c r="EW1249">
        <v>43.900428771972656</v>
      </c>
      <c r="EX1249">
        <v>44.331310272216797</v>
      </c>
      <c r="EY1249">
        <v>72.779533386230469</v>
      </c>
      <c r="EZ1249">
        <v>71.645721435546875</v>
      </c>
      <c r="FA1249">
        <v>70.561004638671875</v>
      </c>
      <c r="FB1249">
        <v>69.581314086914063</v>
      </c>
      <c r="FC1249">
        <v>68.715011596679687</v>
      </c>
      <c r="FD1249">
        <v>67.831214904785156</v>
      </c>
      <c r="FE1249">
        <v>67.406158447265625</v>
      </c>
      <c r="FF1249">
        <v>67.453598022460938</v>
      </c>
      <c r="FG1249">
        <v>69.690582275390625</v>
      </c>
      <c r="FH1249">
        <v>73.882164001464844</v>
      </c>
      <c r="FI1249">
        <v>78.551307678222656</v>
      </c>
      <c r="FJ1249">
        <v>82.51751708984375</v>
      </c>
      <c r="FK1249">
        <v>85.754623413085938</v>
      </c>
      <c r="FL1249">
        <v>88.152214050292969</v>
      </c>
      <c r="FM1249">
        <v>89.653465270996094</v>
      </c>
      <c r="FN1249">
        <v>90.307670593261719</v>
      </c>
      <c r="FO1249">
        <v>90.509452819824219</v>
      </c>
      <c r="FP1249">
        <v>89.96759033203125</v>
      </c>
      <c r="FQ1249">
        <v>88.863975524902344</v>
      </c>
      <c r="FR1249">
        <v>86.551498413085938</v>
      </c>
      <c r="FS1249">
        <v>83.303215026855469</v>
      </c>
      <c r="FT1249">
        <v>80.116104125976562</v>
      </c>
      <c r="FU1249">
        <v>78.003524780273437</v>
      </c>
      <c r="FV1249">
        <v>76.22747802734375</v>
      </c>
      <c r="FW1249">
        <v>1</v>
      </c>
    </row>
    <row r="1250" spans="1:179" x14ac:dyDescent="0.2">
      <c r="A1250" t="s">
        <v>241</v>
      </c>
      <c r="B1250" t="s">
        <v>248</v>
      </c>
      <c r="C1250" t="s">
        <v>217</v>
      </c>
      <c r="D1250" t="s">
        <v>36</v>
      </c>
      <c r="E1250">
        <v>2015</v>
      </c>
      <c r="F1250" t="s">
        <v>224</v>
      </c>
      <c r="G1250" t="s">
        <v>242</v>
      </c>
      <c r="H1250">
        <v>724.4</v>
      </c>
      <c r="K1250">
        <v>379.00326888868415</v>
      </c>
      <c r="L1250">
        <v>373.51552708264592</v>
      </c>
      <c r="M1250">
        <v>368.71639247075393</v>
      </c>
      <c r="N1250">
        <v>366.60172818750954</v>
      </c>
      <c r="O1250">
        <v>378.24179385847333</v>
      </c>
      <c r="P1250">
        <v>399.53059177713334</v>
      </c>
      <c r="Q1250">
        <v>423.13073889981632</v>
      </c>
      <c r="R1250">
        <v>437.91376189601681</v>
      </c>
      <c r="S1250">
        <v>442.24287072871113</v>
      </c>
      <c r="T1250">
        <v>433.85679509615682</v>
      </c>
      <c r="U1250">
        <v>419.21969244331478</v>
      </c>
      <c r="V1250">
        <v>433.92622005121785</v>
      </c>
      <c r="W1250">
        <v>461.64525607008119</v>
      </c>
      <c r="X1250">
        <v>460.56577182606293</v>
      </c>
      <c r="Y1250">
        <v>460.99623994356716</v>
      </c>
      <c r="Z1250">
        <v>452.03108094219476</v>
      </c>
      <c r="AA1250">
        <v>443.94191478039977</v>
      </c>
      <c r="AB1250">
        <v>437.86934421460603</v>
      </c>
      <c r="AC1250">
        <v>422.33642571996432</v>
      </c>
      <c r="AD1250">
        <v>415.69500802737059</v>
      </c>
      <c r="AE1250">
        <v>407.7438037094596</v>
      </c>
      <c r="AF1250">
        <v>398.30646279516259</v>
      </c>
      <c r="AG1250">
        <v>392.09677191569881</v>
      </c>
      <c r="AH1250">
        <v>387.62052719933592</v>
      </c>
      <c r="AI1250">
        <v>-4.5184435844421387</v>
      </c>
      <c r="AJ1250">
        <v>-4.4105892181396484</v>
      </c>
      <c r="AK1250">
        <v>-4.2158708572387695</v>
      </c>
      <c r="AL1250">
        <v>-4.1987209320068359</v>
      </c>
      <c r="AM1250">
        <v>-4.79052734375</v>
      </c>
      <c r="AN1250">
        <v>-5.3106689453125</v>
      </c>
      <c r="AO1250">
        <v>-5.5007343292236328</v>
      </c>
      <c r="AP1250">
        <v>-5.5879101753234863</v>
      </c>
      <c r="AQ1250">
        <v>-4.1564555168151855</v>
      </c>
      <c r="AR1250">
        <v>-3.6338403224945068</v>
      </c>
      <c r="AS1250">
        <v>-3.0678548812866211</v>
      </c>
      <c r="AT1250">
        <v>-2.4008824825286865</v>
      </c>
      <c r="AU1250">
        <v>-3.5161502361297607</v>
      </c>
      <c r="AV1250">
        <v>-2.7922043800354004</v>
      </c>
      <c r="AW1250">
        <v>-2.4670612812042236</v>
      </c>
      <c r="AX1250">
        <v>14.131980895996094</v>
      </c>
      <c r="AY1250">
        <v>38.708225250244141</v>
      </c>
      <c r="AZ1250">
        <v>41.292671203613281</v>
      </c>
      <c r="BA1250">
        <v>41.920978546142578</v>
      </c>
      <c r="BB1250">
        <v>43.800579071044922</v>
      </c>
      <c r="BC1250">
        <v>38.244396209716797</v>
      </c>
      <c r="BD1250">
        <v>16.967813491821289</v>
      </c>
      <c r="BE1250">
        <v>11.150633811950684</v>
      </c>
      <c r="BF1250">
        <v>7.4241814613342285</v>
      </c>
      <c r="BG1250">
        <v>-1.2892545461654663</v>
      </c>
      <c r="BH1250">
        <v>-1.3060768842697144</v>
      </c>
      <c r="BI1250">
        <v>-1.4092022180557251</v>
      </c>
      <c r="BJ1250">
        <v>-1.4301036596298218</v>
      </c>
      <c r="BK1250">
        <v>-2.1027417182922363</v>
      </c>
      <c r="BL1250">
        <v>-2.4931600093841553</v>
      </c>
      <c r="BM1250">
        <v>-2.6391584873199463</v>
      </c>
      <c r="BN1250">
        <v>-2.6338376998901367</v>
      </c>
      <c r="BO1250">
        <v>-1.0771499872207642</v>
      </c>
      <c r="BP1250">
        <v>-0.53002262115478516</v>
      </c>
      <c r="BQ1250">
        <v>0.2388065904378891</v>
      </c>
      <c r="BR1250">
        <v>0.76652562618255615</v>
      </c>
      <c r="BS1250">
        <v>0.39322012662887573</v>
      </c>
      <c r="BT1250">
        <v>1.6955035924911499</v>
      </c>
      <c r="BU1250">
        <v>1.8440155982971191</v>
      </c>
      <c r="BV1250">
        <v>23.40144157409668</v>
      </c>
      <c r="BW1250">
        <v>51.926998138427734</v>
      </c>
      <c r="BX1250">
        <v>54.705615997314453</v>
      </c>
      <c r="BY1250">
        <v>55.357887268066406</v>
      </c>
      <c r="BZ1250">
        <v>57.663360595703125</v>
      </c>
      <c r="CA1250">
        <v>52.073436737060547</v>
      </c>
      <c r="CB1250">
        <v>26.955854415893555</v>
      </c>
      <c r="CC1250">
        <v>20.72795295715332</v>
      </c>
      <c r="CD1250">
        <v>16.248626708984375</v>
      </c>
      <c r="CE1250">
        <v>0.94727182388305664</v>
      </c>
      <c r="CF1250">
        <v>0.84409892559051514</v>
      </c>
      <c r="CG1250">
        <v>0.53468817472457886</v>
      </c>
      <c r="CH1250">
        <v>0.48743227124214172</v>
      </c>
      <c r="CI1250">
        <v>-0.24118964374065399</v>
      </c>
      <c r="CJ1250">
        <v>-0.54176211357116699</v>
      </c>
      <c r="CK1250">
        <v>-0.65723985433578491</v>
      </c>
      <c r="CL1250">
        <v>-0.5878562331199646</v>
      </c>
      <c r="CM1250">
        <v>1.0555676221847534</v>
      </c>
      <c r="CN1250">
        <v>1.6196720600128174</v>
      </c>
      <c r="CO1250">
        <v>2.5289902687072754</v>
      </c>
      <c r="CP1250">
        <v>2.9602627754211426</v>
      </c>
      <c r="CQ1250">
        <v>3.1008379459381104</v>
      </c>
      <c r="CR1250">
        <v>4.8036766052246094</v>
      </c>
      <c r="CS1250">
        <v>4.8298540115356445</v>
      </c>
      <c r="CT1250">
        <v>29.821441650390625</v>
      </c>
      <c r="CU1250">
        <v>61.082279205322266</v>
      </c>
      <c r="CV1250">
        <v>63.995380401611328</v>
      </c>
      <c r="CW1250">
        <v>64.66424560546875</v>
      </c>
      <c r="CX1250">
        <v>67.264678955078125</v>
      </c>
      <c r="CY1250">
        <v>61.651386260986328</v>
      </c>
      <c r="CZ1250">
        <v>33.873542785644531</v>
      </c>
      <c r="DA1250">
        <v>27.361177444458008</v>
      </c>
      <c r="DB1250">
        <v>22.36041259765625</v>
      </c>
      <c r="DC1250">
        <v>3.18379807472229</v>
      </c>
      <c r="DD1250">
        <v>2.9942746162414551</v>
      </c>
      <c r="DE1250">
        <v>2.4785785675048828</v>
      </c>
      <c r="DF1250">
        <v>2.40496826171875</v>
      </c>
      <c r="DG1250">
        <v>1.620362401008606</v>
      </c>
      <c r="DH1250">
        <v>1.4096357822418213</v>
      </c>
      <c r="DI1250">
        <v>1.3246787786483765</v>
      </c>
      <c r="DJ1250">
        <v>1.4581252336502075</v>
      </c>
      <c r="DK1250">
        <v>3.1882851123809814</v>
      </c>
      <c r="DL1250">
        <v>3.7693667411804199</v>
      </c>
      <c r="DM1250">
        <v>4.8191738128662109</v>
      </c>
      <c r="DN1250">
        <v>5.1539998054504395</v>
      </c>
      <c r="DO1250">
        <v>5.8084559440612793</v>
      </c>
      <c r="DP1250">
        <v>7.9118494987487793</v>
      </c>
      <c r="DQ1250">
        <v>7.8156929016113281</v>
      </c>
      <c r="DR1250">
        <v>36.241443634033203</v>
      </c>
      <c r="DS1250">
        <v>70.237564086914062</v>
      </c>
      <c r="DT1250">
        <v>73.285148620605469</v>
      </c>
      <c r="DU1250">
        <v>73.970611572265625</v>
      </c>
      <c r="DV1250">
        <v>76.865997314453125</v>
      </c>
      <c r="DW1250">
        <v>71.229339599609375</v>
      </c>
      <c r="DX1250">
        <v>40.791229248046875</v>
      </c>
      <c r="DY1250">
        <v>33.994400024414062</v>
      </c>
      <c r="DZ1250">
        <v>28.472196578979492</v>
      </c>
      <c r="EA1250">
        <v>6.412987232208252</v>
      </c>
      <c r="EB1250">
        <v>6.0987873077392578</v>
      </c>
      <c r="EC1250">
        <v>5.2852473258972168</v>
      </c>
      <c r="ED1250">
        <v>5.1735854148864746</v>
      </c>
      <c r="EE1250">
        <v>4.3081479072570801</v>
      </c>
      <c r="EF1250">
        <v>4.2271442413330078</v>
      </c>
      <c r="EG1250">
        <v>4.1862545013427734</v>
      </c>
      <c r="EH1250">
        <v>4.4121975898742676</v>
      </c>
      <c r="EI1250">
        <v>6.2675905227661133</v>
      </c>
      <c r="EJ1250">
        <v>6.8731846809387207</v>
      </c>
      <c r="EK1250">
        <v>8.1258354187011719</v>
      </c>
      <c r="EL1250">
        <v>8.3214082717895508</v>
      </c>
      <c r="EM1250">
        <v>9.7178258895874023</v>
      </c>
      <c r="EN1250">
        <v>12.399557113647461</v>
      </c>
      <c r="EO1250">
        <v>12.12677001953125</v>
      </c>
      <c r="EP1250">
        <v>45.510902404785156</v>
      </c>
      <c r="EQ1250">
        <v>83.456336975097656</v>
      </c>
      <c r="ER1250">
        <v>86.698089599609375</v>
      </c>
      <c r="ES1250">
        <v>87.407516479492187</v>
      </c>
      <c r="ET1250">
        <v>90.728775024414063</v>
      </c>
      <c r="EU1250">
        <v>85.058372497558594</v>
      </c>
      <c r="EV1250">
        <v>50.779270172119141</v>
      </c>
      <c r="EW1250">
        <v>43.571720123291016</v>
      </c>
      <c r="EX1250">
        <v>37.296642303466797</v>
      </c>
      <c r="EY1250">
        <v>43.386611938476562</v>
      </c>
      <c r="EZ1250">
        <v>43.248313903808594</v>
      </c>
      <c r="FA1250">
        <v>42.569938659667969</v>
      </c>
      <c r="FB1250">
        <v>41.973724365234375</v>
      </c>
      <c r="FC1250">
        <v>41.487918853759766</v>
      </c>
      <c r="FD1250">
        <v>41.075668334960937</v>
      </c>
      <c r="FE1250">
        <v>40.664833068847656</v>
      </c>
      <c r="FF1250">
        <v>40.337890625</v>
      </c>
      <c r="FG1250">
        <v>40.835002899169922</v>
      </c>
      <c r="FH1250">
        <v>43.463432312011719</v>
      </c>
      <c r="FI1250">
        <v>45.992977142333984</v>
      </c>
      <c r="FJ1250">
        <v>48.368556976318359</v>
      </c>
      <c r="FK1250">
        <v>50.058601379394531</v>
      </c>
      <c r="FL1250">
        <v>51.211307525634766</v>
      </c>
      <c r="FM1250">
        <v>52.049179077148437</v>
      </c>
      <c r="FN1250">
        <v>52.438632965087891</v>
      </c>
      <c r="FO1250">
        <v>52.0931396484375</v>
      </c>
      <c r="FP1250">
        <v>50.8819580078125</v>
      </c>
      <c r="FQ1250">
        <v>49.001968383789063</v>
      </c>
      <c r="FR1250">
        <v>47.889190673828125</v>
      </c>
      <c r="FS1250">
        <v>46.985973358154297</v>
      </c>
      <c r="FT1250">
        <v>46.558383941650391</v>
      </c>
      <c r="FU1250">
        <v>45.968292236328125</v>
      </c>
      <c r="FV1250">
        <v>45.432319641113281</v>
      </c>
      <c r="FW1250">
        <v>1</v>
      </c>
    </row>
    <row r="1251" spans="1:179" x14ac:dyDescent="0.2">
      <c r="A1251" t="s">
        <v>241</v>
      </c>
      <c r="B1251" t="s">
        <v>248</v>
      </c>
      <c r="C1251" t="s">
        <v>217</v>
      </c>
      <c r="D1251" t="s">
        <v>36</v>
      </c>
      <c r="E1251">
        <v>2016</v>
      </c>
      <c r="F1251" t="s">
        <v>224</v>
      </c>
      <c r="G1251" t="s">
        <v>242</v>
      </c>
      <c r="H1251">
        <v>618.30000000000007</v>
      </c>
      <c r="K1251">
        <v>328.0884430922776</v>
      </c>
      <c r="L1251">
        <v>322.67812239639886</v>
      </c>
      <c r="M1251">
        <v>318.00416066172437</v>
      </c>
      <c r="N1251">
        <v>315.67513133617223</v>
      </c>
      <c r="O1251">
        <v>326.44610545634072</v>
      </c>
      <c r="P1251">
        <v>344.13828765622333</v>
      </c>
      <c r="Q1251">
        <v>364.62506771825082</v>
      </c>
      <c r="R1251">
        <v>377.74372093571253</v>
      </c>
      <c r="S1251">
        <v>382.59643718864595</v>
      </c>
      <c r="T1251">
        <v>374.46055945169218</v>
      </c>
      <c r="U1251">
        <v>359.16775437804262</v>
      </c>
      <c r="V1251">
        <v>370.26131507460195</v>
      </c>
      <c r="W1251">
        <v>396.92885711228217</v>
      </c>
      <c r="X1251">
        <v>396.09312094557401</v>
      </c>
      <c r="Y1251">
        <v>397.00169882889014</v>
      </c>
      <c r="Z1251">
        <v>389.32710898208057</v>
      </c>
      <c r="AA1251">
        <v>382.45343499232564</v>
      </c>
      <c r="AB1251">
        <v>378.10651107904079</v>
      </c>
      <c r="AC1251">
        <v>363.28610109801292</v>
      </c>
      <c r="AD1251">
        <v>357.22937498676851</v>
      </c>
      <c r="AE1251">
        <v>350.29207812637594</v>
      </c>
      <c r="AF1251">
        <v>342.59065045309308</v>
      </c>
      <c r="AG1251">
        <v>338.75396008898855</v>
      </c>
      <c r="AH1251">
        <v>335.51021278185647</v>
      </c>
      <c r="AI1251">
        <v>-4.4357595443725586</v>
      </c>
      <c r="AJ1251">
        <v>-4.3408927917480469</v>
      </c>
      <c r="AK1251">
        <v>-4.1060299873352051</v>
      </c>
      <c r="AL1251">
        <v>-4.0924057960510254</v>
      </c>
      <c r="AM1251">
        <v>-4.6179122924804687</v>
      </c>
      <c r="AN1251">
        <v>-5.0722870826721191</v>
      </c>
      <c r="AO1251">
        <v>-4.9868969917297363</v>
      </c>
      <c r="AP1251">
        <v>-5.3443722724914551</v>
      </c>
      <c r="AQ1251">
        <v>-4.1849117279052734</v>
      </c>
      <c r="AR1251">
        <v>-3.7506334781646729</v>
      </c>
      <c r="AS1251">
        <v>-3.0400702953338623</v>
      </c>
      <c r="AT1251">
        <v>-2.2879385948181152</v>
      </c>
      <c r="AU1251">
        <v>-3.1208353042602539</v>
      </c>
      <c r="AV1251">
        <v>-1.8978095054626465</v>
      </c>
      <c r="AW1251">
        <v>-1.6507277488708496</v>
      </c>
      <c r="AX1251">
        <v>14.440108299255371</v>
      </c>
      <c r="AY1251">
        <v>39.169864654541016</v>
      </c>
      <c r="AZ1251">
        <v>41.151653289794922</v>
      </c>
      <c r="BA1251">
        <v>41.64886474609375</v>
      </c>
      <c r="BB1251">
        <v>42.728061676025391</v>
      </c>
      <c r="BC1251">
        <v>36.759941101074219</v>
      </c>
      <c r="BD1251">
        <v>16.117361068725586</v>
      </c>
      <c r="BE1251">
        <v>10.755598068237305</v>
      </c>
      <c r="BF1251">
        <v>7.1463608741760254</v>
      </c>
      <c r="BG1251">
        <v>-1.2382440567016602</v>
      </c>
      <c r="BH1251">
        <v>-1.2672080993652344</v>
      </c>
      <c r="BI1251">
        <v>-1.3307201862335205</v>
      </c>
      <c r="BJ1251">
        <v>-1.3559207916259766</v>
      </c>
      <c r="BK1251">
        <v>-1.9669519662857056</v>
      </c>
      <c r="BL1251">
        <v>-2.3043334484100342</v>
      </c>
      <c r="BM1251">
        <v>-2.2018334865570068</v>
      </c>
      <c r="BN1251">
        <v>-2.4655656814575195</v>
      </c>
      <c r="BO1251">
        <v>-1.1519124507904053</v>
      </c>
      <c r="BP1251">
        <v>-0.69959044456481934</v>
      </c>
      <c r="BQ1251">
        <v>9.3830481171607971E-2</v>
      </c>
      <c r="BR1251">
        <v>0.71618008613586426</v>
      </c>
      <c r="BS1251">
        <v>0.59221345186233521</v>
      </c>
      <c r="BT1251">
        <v>2.3026063442230225</v>
      </c>
      <c r="BU1251">
        <v>2.3885979652404785</v>
      </c>
      <c r="BV1251">
        <v>23.602876663208008</v>
      </c>
      <c r="BW1251">
        <v>51.981655120849609</v>
      </c>
      <c r="BX1251">
        <v>54.402359008789062</v>
      </c>
      <c r="BY1251">
        <v>54.951065063476563</v>
      </c>
      <c r="BZ1251">
        <v>56.470233917236328</v>
      </c>
      <c r="CA1251">
        <v>50.464706420898438</v>
      </c>
      <c r="CB1251">
        <v>26.020248413085937</v>
      </c>
      <c r="CC1251">
        <v>20.266473770141602</v>
      </c>
      <c r="CD1251">
        <v>15.910202980041504</v>
      </c>
      <c r="CE1251">
        <v>0.97634536027908325</v>
      </c>
      <c r="CF1251">
        <v>0.86161637306213379</v>
      </c>
      <c r="CG1251">
        <v>0.59145110845565796</v>
      </c>
      <c r="CH1251">
        <v>0.5393604040145874</v>
      </c>
      <c r="CI1251">
        <v>-0.13090485334396362</v>
      </c>
      <c r="CJ1251">
        <v>-0.3872571587562561</v>
      </c>
      <c r="CK1251">
        <v>-0.27290698885917664</v>
      </c>
      <c r="CL1251">
        <v>-0.47171306610107422</v>
      </c>
      <c r="CM1251">
        <v>0.94873380661010742</v>
      </c>
      <c r="CN1251">
        <v>1.4135527610778809</v>
      </c>
      <c r="CO1251">
        <v>2.2643606662750244</v>
      </c>
      <c r="CP1251">
        <v>2.7968237400054932</v>
      </c>
      <c r="CQ1251">
        <v>3.1638596057891846</v>
      </c>
      <c r="CR1251">
        <v>5.2118015289306641</v>
      </c>
      <c r="CS1251">
        <v>5.1862225532531738</v>
      </c>
      <c r="CT1251">
        <v>29.948980331420898</v>
      </c>
      <c r="CU1251">
        <v>60.855064392089844</v>
      </c>
      <c r="CV1251">
        <v>63.579753875732422</v>
      </c>
      <c r="CW1251">
        <v>64.164131164550781</v>
      </c>
      <c r="CX1251">
        <v>65.988021850585938</v>
      </c>
      <c r="CY1251">
        <v>59.956581115722656</v>
      </c>
      <c r="CZ1251">
        <v>32.878959655761719</v>
      </c>
      <c r="DA1251">
        <v>26.853675842285156</v>
      </c>
      <c r="DB1251">
        <v>21.980012893676758</v>
      </c>
      <c r="DC1251">
        <v>3.1909346580505371</v>
      </c>
      <c r="DD1251">
        <v>2.990440845489502</v>
      </c>
      <c r="DE1251">
        <v>2.513622522354126</v>
      </c>
      <c r="DF1251">
        <v>2.4346415996551514</v>
      </c>
      <c r="DG1251">
        <v>1.7051422595977783</v>
      </c>
      <c r="DH1251">
        <v>1.529819130897522</v>
      </c>
      <c r="DI1251">
        <v>1.6560194492340088</v>
      </c>
      <c r="DJ1251">
        <v>1.5221395492553711</v>
      </c>
      <c r="DK1251">
        <v>3.0493800640106201</v>
      </c>
      <c r="DL1251">
        <v>3.526695728302002</v>
      </c>
      <c r="DM1251">
        <v>4.4348907470703125</v>
      </c>
      <c r="DN1251">
        <v>4.877467155456543</v>
      </c>
      <c r="DO1251">
        <v>5.7355060577392578</v>
      </c>
      <c r="DP1251">
        <v>8.1209964752197266</v>
      </c>
      <c r="DQ1251">
        <v>7.9838476181030273</v>
      </c>
      <c r="DR1251">
        <v>36.295085906982422</v>
      </c>
      <c r="DS1251">
        <v>69.728469848632813</v>
      </c>
      <c r="DT1251">
        <v>72.757148742675781</v>
      </c>
      <c r="DU1251">
        <v>73.377197265625</v>
      </c>
      <c r="DV1251">
        <v>75.505813598632813</v>
      </c>
      <c r="DW1251">
        <v>69.448455810546875</v>
      </c>
      <c r="DX1251">
        <v>39.737667083740234</v>
      </c>
      <c r="DY1251">
        <v>33.440879821777344</v>
      </c>
      <c r="DZ1251">
        <v>28.049823760986328</v>
      </c>
      <c r="EA1251">
        <v>6.3884501457214355</v>
      </c>
      <c r="EB1251">
        <v>6.0641255378723145</v>
      </c>
      <c r="EC1251">
        <v>5.2889323234558105</v>
      </c>
      <c r="ED1251">
        <v>5.1711263656616211</v>
      </c>
      <c r="EE1251">
        <v>4.356102466583252</v>
      </c>
      <c r="EF1251">
        <v>4.2977728843688965</v>
      </c>
      <c r="EG1251">
        <v>4.4410829544067383</v>
      </c>
      <c r="EH1251">
        <v>4.4009461402893066</v>
      </c>
      <c r="EI1251">
        <v>6.0823793411254883</v>
      </c>
      <c r="EJ1251">
        <v>6.5777387619018555</v>
      </c>
      <c r="EK1251">
        <v>7.5687918663024902</v>
      </c>
      <c r="EL1251">
        <v>7.8815860748291016</v>
      </c>
      <c r="EM1251">
        <v>9.4485549926757813</v>
      </c>
      <c r="EN1251">
        <v>12.321412086486816</v>
      </c>
      <c r="EO1251">
        <v>12.023173332214355</v>
      </c>
      <c r="EP1251">
        <v>45.457855224609375</v>
      </c>
      <c r="EQ1251">
        <v>82.540260314941406</v>
      </c>
      <c r="ER1251">
        <v>86.007858276367188</v>
      </c>
      <c r="ES1251">
        <v>86.679397583007812</v>
      </c>
      <c r="ET1251">
        <v>89.24798583984375</v>
      </c>
      <c r="EU1251">
        <v>83.153221130371094</v>
      </c>
      <c r="EV1251">
        <v>49.640556335449219</v>
      </c>
      <c r="EW1251">
        <v>42.951755523681641</v>
      </c>
      <c r="EX1251">
        <v>36.813667297363281</v>
      </c>
      <c r="EY1251">
        <v>43.415073394775391</v>
      </c>
      <c r="EZ1251">
        <v>43.277523040771484</v>
      </c>
      <c r="FA1251">
        <v>42.589328765869141</v>
      </c>
      <c r="FB1251">
        <v>41.994888305664063</v>
      </c>
      <c r="FC1251">
        <v>41.524429321289063</v>
      </c>
      <c r="FD1251">
        <v>41.108299255371094</v>
      </c>
      <c r="FE1251">
        <v>40.694007873535156</v>
      </c>
      <c r="FF1251">
        <v>40.365322113037109</v>
      </c>
      <c r="FG1251">
        <v>40.860805511474609</v>
      </c>
      <c r="FH1251">
        <v>43.476406097412109</v>
      </c>
      <c r="FI1251">
        <v>46.055465698242187</v>
      </c>
      <c r="FJ1251">
        <v>48.450553894042969</v>
      </c>
      <c r="FK1251">
        <v>50.142929077148438</v>
      </c>
      <c r="FL1251">
        <v>51.307254791259766</v>
      </c>
      <c r="FM1251">
        <v>52.141246795654297</v>
      </c>
      <c r="FN1251">
        <v>52.546070098876953</v>
      </c>
      <c r="FO1251">
        <v>52.215980529785156</v>
      </c>
      <c r="FP1251">
        <v>50.992099761962891</v>
      </c>
      <c r="FQ1251">
        <v>49.102577209472656</v>
      </c>
      <c r="FR1251">
        <v>47.939022064208984</v>
      </c>
      <c r="FS1251">
        <v>47.026111602783203</v>
      </c>
      <c r="FT1251">
        <v>46.562206268310547</v>
      </c>
      <c r="FU1251">
        <v>45.948581695556641</v>
      </c>
      <c r="FV1251">
        <v>45.417659759521484</v>
      </c>
      <c r="FW1251">
        <v>1</v>
      </c>
    </row>
    <row r="1252" spans="1:179" x14ac:dyDescent="0.2">
      <c r="A1252" t="s">
        <v>241</v>
      </c>
      <c r="B1252" t="s">
        <v>248</v>
      </c>
      <c r="C1252" t="s">
        <v>217</v>
      </c>
      <c r="D1252" t="s">
        <v>36</v>
      </c>
      <c r="E1252" t="s">
        <v>250</v>
      </c>
      <c r="F1252" t="s">
        <v>224</v>
      </c>
      <c r="G1252" t="s">
        <v>242</v>
      </c>
      <c r="H1252">
        <v>580.80000000000007</v>
      </c>
      <c r="K1252">
        <v>308.19146574944563</v>
      </c>
      <c r="L1252">
        <v>303.10925483789441</v>
      </c>
      <c r="M1252">
        <v>298.71874627779556</v>
      </c>
      <c r="N1252">
        <v>296.53096131697788</v>
      </c>
      <c r="O1252">
        <v>306.64872794830791</v>
      </c>
      <c r="P1252">
        <v>323.26796486228386</v>
      </c>
      <c r="Q1252">
        <v>342.51232079355009</v>
      </c>
      <c r="R1252">
        <v>354.83539113897842</v>
      </c>
      <c r="S1252">
        <v>359.39381362031247</v>
      </c>
      <c r="T1252">
        <v>351.75133752064431</v>
      </c>
      <c r="U1252">
        <v>337.38596711427795</v>
      </c>
      <c r="V1252">
        <v>347.80675700626284</v>
      </c>
      <c r="W1252">
        <v>372.85704159131308</v>
      </c>
      <c r="X1252">
        <v>372.07198878125365</v>
      </c>
      <c r="Y1252">
        <v>372.92546581009242</v>
      </c>
      <c r="Z1252">
        <v>365.71630272095308</v>
      </c>
      <c r="AA1252">
        <v>359.25948381559897</v>
      </c>
      <c r="AB1252">
        <v>355.17617981467203</v>
      </c>
      <c r="AC1252">
        <v>341.25455602319937</v>
      </c>
      <c r="AD1252">
        <v>335.56514105852057</v>
      </c>
      <c r="AE1252">
        <v>329.04855770193439</v>
      </c>
      <c r="AF1252">
        <v>321.81418437070187</v>
      </c>
      <c r="AG1252">
        <v>318.21017072183463</v>
      </c>
      <c r="AH1252">
        <v>315.16314100117887</v>
      </c>
      <c r="AI1252">
        <v>-4.3282947540283203</v>
      </c>
      <c r="AJ1252">
        <v>-4.2329249382019043</v>
      </c>
      <c r="AK1252">
        <v>-3.9972312450408936</v>
      </c>
      <c r="AL1252">
        <v>-3.9824717044830322</v>
      </c>
      <c r="AM1252">
        <v>-4.4717879295349121</v>
      </c>
      <c r="AN1252">
        <v>-4.9045181274414062</v>
      </c>
      <c r="AO1252">
        <v>-4.8251705169677734</v>
      </c>
      <c r="AP1252">
        <v>-5.1657028198242187</v>
      </c>
      <c r="AQ1252">
        <v>-4.084348201751709</v>
      </c>
      <c r="AR1252">
        <v>-3.6773178577423096</v>
      </c>
      <c r="AS1252">
        <v>-3.0140335559844971</v>
      </c>
      <c r="AT1252">
        <v>-2.3009581565856934</v>
      </c>
      <c r="AU1252">
        <v>-3.119159460067749</v>
      </c>
      <c r="AV1252">
        <v>-1.9949265718460083</v>
      </c>
      <c r="AW1252">
        <v>-1.7546906471252441</v>
      </c>
      <c r="AX1252">
        <v>13.101471900939941</v>
      </c>
      <c r="AY1252">
        <v>36.147132873535156</v>
      </c>
      <c r="AZ1252">
        <v>37.986564636230469</v>
      </c>
      <c r="BA1252">
        <v>38.451019287109375</v>
      </c>
      <c r="BB1252">
        <v>39.442535400390625</v>
      </c>
      <c r="BC1252">
        <v>33.838249206542969</v>
      </c>
      <c r="BD1252">
        <v>14.639615058898926</v>
      </c>
      <c r="BE1252">
        <v>9.6228208541870117</v>
      </c>
      <c r="BF1252">
        <v>6.2702078819274902</v>
      </c>
      <c r="BG1252">
        <v>-1.2292525768280029</v>
      </c>
      <c r="BH1252">
        <v>-1.2539000511169434</v>
      </c>
      <c r="BI1252">
        <v>-1.3073920011520386</v>
      </c>
      <c r="BJ1252">
        <v>-1.3302617073059082</v>
      </c>
      <c r="BK1252">
        <v>-1.9024688005447388</v>
      </c>
      <c r="BL1252">
        <v>-2.2218084335327148</v>
      </c>
      <c r="BM1252">
        <v>-2.1258780956268311</v>
      </c>
      <c r="BN1252">
        <v>-2.3755543231964111</v>
      </c>
      <c r="BO1252">
        <v>-1.1447553634643555</v>
      </c>
      <c r="BP1252">
        <v>-0.7202373743057251</v>
      </c>
      <c r="BQ1252">
        <v>2.3353297263383865E-2</v>
      </c>
      <c r="BR1252">
        <v>0.61064338684082031</v>
      </c>
      <c r="BS1252">
        <v>0.47953915596008301</v>
      </c>
      <c r="BT1252">
        <v>2.076129674911499</v>
      </c>
      <c r="BU1252">
        <v>2.1602365970611572</v>
      </c>
      <c r="BV1252">
        <v>21.9820556640625</v>
      </c>
      <c r="BW1252">
        <v>48.564365386962891</v>
      </c>
      <c r="BX1252">
        <v>50.829189300537109</v>
      </c>
      <c r="BY1252">
        <v>51.343555450439453</v>
      </c>
      <c r="BZ1252">
        <v>52.761497497558594</v>
      </c>
      <c r="CA1252">
        <v>47.120948791503906</v>
      </c>
      <c r="CB1252">
        <v>24.237525939941406</v>
      </c>
      <c r="CC1252">
        <v>18.840791702270508</v>
      </c>
      <c r="CD1252">
        <v>14.764151573181152</v>
      </c>
      <c r="CE1252">
        <v>0.91713476181030273</v>
      </c>
      <c r="CF1252">
        <v>0.80936354398727417</v>
      </c>
      <c r="CG1252">
        <v>0.55558246374130249</v>
      </c>
      <c r="CH1252">
        <v>0.50665080547332764</v>
      </c>
      <c r="CI1252">
        <v>-0.12296610325574875</v>
      </c>
      <c r="CJ1252">
        <v>-0.36377188563346863</v>
      </c>
      <c r="CK1252">
        <v>-0.25635650753974915</v>
      </c>
      <c r="CL1252">
        <v>-0.44310593605041504</v>
      </c>
      <c r="CM1252">
        <v>0.89119768142700195</v>
      </c>
      <c r="CN1252">
        <v>1.3278275728225708</v>
      </c>
      <c r="CO1252">
        <v>2.1270382404327393</v>
      </c>
      <c r="CP1252">
        <v>2.6272099018096924</v>
      </c>
      <c r="CQ1252">
        <v>2.9719870090484619</v>
      </c>
      <c r="CR1252">
        <v>4.8957309722900391</v>
      </c>
      <c r="CS1252">
        <v>4.8717036247253418</v>
      </c>
      <c r="CT1252">
        <v>28.132720947265625</v>
      </c>
      <c r="CU1252">
        <v>57.164497375488281</v>
      </c>
      <c r="CV1252">
        <v>59.723949432373047</v>
      </c>
      <c r="CW1252">
        <v>60.27288818359375</v>
      </c>
      <c r="CX1252">
        <v>61.986167907714844</v>
      </c>
      <c r="CY1252">
        <v>56.320503234863281</v>
      </c>
      <c r="CZ1252">
        <v>30.885007858276367</v>
      </c>
      <c r="DA1252">
        <v>25.225130081176758</v>
      </c>
      <c r="DB1252">
        <v>20.647031784057617</v>
      </c>
      <c r="DC1252">
        <v>3.0635221004486084</v>
      </c>
      <c r="DD1252">
        <v>2.8726270198822021</v>
      </c>
      <c r="DE1252">
        <v>2.4185569286346436</v>
      </c>
      <c r="DF1252">
        <v>2.3435633182525635</v>
      </c>
      <c r="DG1252">
        <v>1.6565365791320801</v>
      </c>
      <c r="DH1252">
        <v>1.4942646026611328</v>
      </c>
      <c r="DI1252">
        <v>1.6131651401519775</v>
      </c>
      <c r="DJ1252">
        <v>1.4893424510955811</v>
      </c>
      <c r="DK1252">
        <v>2.9271507263183594</v>
      </c>
      <c r="DL1252">
        <v>3.3758924007415771</v>
      </c>
      <c r="DM1252">
        <v>4.2307229042053223</v>
      </c>
      <c r="DN1252">
        <v>4.6437764167785645</v>
      </c>
      <c r="DO1252">
        <v>5.4644346237182617</v>
      </c>
      <c r="DP1252">
        <v>7.71533203125</v>
      </c>
      <c r="DQ1252">
        <v>7.5831704139709473</v>
      </c>
      <c r="DR1252">
        <v>34.28338623046875</v>
      </c>
      <c r="DS1252">
        <v>65.764633178710937</v>
      </c>
      <c r="DT1252">
        <v>68.61871337890625</v>
      </c>
      <c r="DU1252">
        <v>69.202217102050781</v>
      </c>
      <c r="DV1252">
        <v>71.210838317871094</v>
      </c>
      <c r="DW1252">
        <v>65.520057678222656</v>
      </c>
      <c r="DX1252">
        <v>37.532493591308594</v>
      </c>
      <c r="DY1252">
        <v>31.609470367431641</v>
      </c>
      <c r="DZ1252">
        <v>26.529911041259766</v>
      </c>
      <c r="EA1252">
        <v>6.1625642776489258</v>
      </c>
      <c r="EB1252">
        <v>5.8516521453857422</v>
      </c>
      <c r="EC1252">
        <v>5.108396053314209</v>
      </c>
      <c r="ED1252">
        <v>4.9957733154296875</v>
      </c>
      <c r="EE1252">
        <v>4.225855827331543</v>
      </c>
      <c r="EF1252">
        <v>4.1769742965698242</v>
      </c>
      <c r="EG1252">
        <v>4.3124575614929199</v>
      </c>
      <c r="EH1252">
        <v>4.2794909477233887</v>
      </c>
      <c r="EI1252">
        <v>5.8667435646057129</v>
      </c>
      <c r="EJ1252">
        <v>6.3329730033874512</v>
      </c>
      <c r="EK1252">
        <v>7.2681097984313965</v>
      </c>
      <c r="EL1252">
        <v>7.5553779602050781</v>
      </c>
      <c r="EM1252">
        <v>9.0631332397460937</v>
      </c>
      <c r="EN1252">
        <v>11.786388397216797</v>
      </c>
      <c r="EO1252">
        <v>11.49809741973877</v>
      </c>
      <c r="EP1252">
        <v>43.163970947265625</v>
      </c>
      <c r="EQ1252">
        <v>78.181861877441406</v>
      </c>
      <c r="ER1252">
        <v>81.461334228515625</v>
      </c>
      <c r="ES1252">
        <v>82.094757080078125</v>
      </c>
      <c r="ET1252">
        <v>84.529800415039063</v>
      </c>
      <c r="EU1252">
        <v>78.802757263183594</v>
      </c>
      <c r="EV1252">
        <v>47.130401611328125</v>
      </c>
      <c r="EW1252">
        <v>40.827442169189453</v>
      </c>
      <c r="EX1252">
        <v>35.023857116699219</v>
      </c>
      <c r="EY1252">
        <v>43.415073394775391</v>
      </c>
      <c r="EZ1252">
        <v>43.277523040771484</v>
      </c>
      <c r="FA1252">
        <v>42.589328765869141</v>
      </c>
      <c r="FB1252">
        <v>41.994888305664063</v>
      </c>
      <c r="FC1252">
        <v>41.524429321289063</v>
      </c>
      <c r="FD1252">
        <v>41.108299255371094</v>
      </c>
      <c r="FE1252">
        <v>40.694007873535156</v>
      </c>
      <c r="FF1252">
        <v>40.365322113037109</v>
      </c>
      <c r="FG1252">
        <v>40.860805511474609</v>
      </c>
      <c r="FH1252">
        <v>43.476406097412109</v>
      </c>
      <c r="FI1252">
        <v>46.055469512939453</v>
      </c>
      <c r="FJ1252">
        <v>48.450553894042969</v>
      </c>
      <c r="FK1252">
        <v>50.142929077148438</v>
      </c>
      <c r="FL1252">
        <v>51.307254791259766</v>
      </c>
      <c r="FM1252">
        <v>52.141246795654297</v>
      </c>
      <c r="FN1252">
        <v>52.546070098876953</v>
      </c>
      <c r="FO1252">
        <v>52.215984344482422</v>
      </c>
      <c r="FP1252">
        <v>50.992099761962891</v>
      </c>
      <c r="FQ1252">
        <v>49.102577209472656</v>
      </c>
      <c r="FR1252">
        <v>47.939022064208984</v>
      </c>
      <c r="FS1252">
        <v>47.026111602783203</v>
      </c>
      <c r="FT1252">
        <v>46.562206268310547</v>
      </c>
      <c r="FU1252">
        <v>45.948581695556641</v>
      </c>
      <c r="FV1252">
        <v>45.417659759521484</v>
      </c>
      <c r="FW1252">
        <v>1</v>
      </c>
    </row>
    <row r="1253" spans="1:179" x14ac:dyDescent="0.2">
      <c r="A1253" t="s">
        <v>241</v>
      </c>
      <c r="B1253" t="s">
        <v>248</v>
      </c>
      <c r="C1253" t="s">
        <v>217</v>
      </c>
      <c r="D1253" t="s">
        <v>37</v>
      </c>
      <c r="E1253">
        <v>2015</v>
      </c>
      <c r="F1253" t="s">
        <v>224</v>
      </c>
      <c r="G1253" t="s">
        <v>242</v>
      </c>
      <c r="H1253">
        <v>722.81000000000006</v>
      </c>
      <c r="K1253">
        <v>376.13335794311109</v>
      </c>
      <c r="L1253">
        <v>370.28463888915303</v>
      </c>
      <c r="M1253">
        <v>365.87352958378096</v>
      </c>
      <c r="N1253">
        <v>364.33200710432425</v>
      </c>
      <c r="O1253">
        <v>375.73501406850045</v>
      </c>
      <c r="P1253">
        <v>396.40865452990766</v>
      </c>
      <c r="Q1253">
        <v>419.50931150836141</v>
      </c>
      <c r="R1253">
        <v>432.05089505933222</v>
      </c>
      <c r="S1253">
        <v>437.4848533056396</v>
      </c>
      <c r="T1253">
        <v>441.61892184248489</v>
      </c>
      <c r="U1253">
        <v>442.42893837348601</v>
      </c>
      <c r="V1253">
        <v>459.34010922890695</v>
      </c>
      <c r="W1253">
        <v>461.4902862736098</v>
      </c>
      <c r="X1253">
        <v>465.61542936900486</v>
      </c>
      <c r="Y1253">
        <v>469.07798125627119</v>
      </c>
      <c r="Z1253">
        <v>460.59943526230353</v>
      </c>
      <c r="AA1253">
        <v>450.78289491416263</v>
      </c>
      <c r="AB1253">
        <v>445.1706637137803</v>
      </c>
      <c r="AC1253">
        <v>422.53954195042166</v>
      </c>
      <c r="AD1253">
        <v>412.62894405655868</v>
      </c>
      <c r="AE1253">
        <v>402.84493752907463</v>
      </c>
      <c r="AF1253">
        <v>393.18167381023278</v>
      </c>
      <c r="AG1253">
        <v>385.3498348064972</v>
      </c>
      <c r="AH1253">
        <v>379.37441653347008</v>
      </c>
      <c r="AI1253">
        <v>-4.7161870002746582</v>
      </c>
      <c r="AJ1253">
        <v>-4.5634222030639648</v>
      </c>
      <c r="AK1253">
        <v>-4.4088602066040039</v>
      </c>
      <c r="AL1253">
        <v>-4.4137787818908691</v>
      </c>
      <c r="AM1253">
        <v>-4.850186824798584</v>
      </c>
      <c r="AN1253">
        <v>-5.373253345489502</v>
      </c>
      <c r="AO1253">
        <v>-5.7232370376586914</v>
      </c>
      <c r="AP1253">
        <v>-5.9112420082092285</v>
      </c>
      <c r="AQ1253">
        <v>-4.7644543647766113</v>
      </c>
      <c r="AR1253">
        <v>-4.4227533340454102</v>
      </c>
      <c r="AS1253">
        <v>-3.6739237308502197</v>
      </c>
      <c r="AT1253">
        <v>-3.4467761516571045</v>
      </c>
      <c r="AU1253">
        <v>-3.4724576473236084</v>
      </c>
      <c r="AV1253">
        <v>-2.6599204540252686</v>
      </c>
      <c r="AW1253">
        <v>-2.6839299201965332</v>
      </c>
      <c r="AX1253">
        <v>13.586491584777832</v>
      </c>
      <c r="AY1253">
        <v>38.275833129882813</v>
      </c>
      <c r="AZ1253">
        <v>41.419261932373047</v>
      </c>
      <c r="BA1253">
        <v>41.532245635986328</v>
      </c>
      <c r="BB1253">
        <v>41.429088592529297</v>
      </c>
      <c r="BC1253">
        <v>35.518013000488281</v>
      </c>
      <c r="BD1253">
        <v>14.776597023010254</v>
      </c>
      <c r="BE1253">
        <v>9.3813667297363281</v>
      </c>
      <c r="BF1253">
        <v>5.6561260223388672</v>
      </c>
      <c r="BG1253">
        <v>-1.1450399160385132</v>
      </c>
      <c r="BH1253">
        <v>-1.130173921585083</v>
      </c>
      <c r="BI1253">
        <v>-1.2421610355377197</v>
      </c>
      <c r="BJ1253">
        <v>-1.22525954246521</v>
      </c>
      <c r="BK1253">
        <v>-1.7584961652755737</v>
      </c>
      <c r="BL1253">
        <v>-2.162949800491333</v>
      </c>
      <c r="BM1253">
        <v>-2.4487941265106201</v>
      </c>
      <c r="BN1253">
        <v>-2.5685360431671143</v>
      </c>
      <c r="BO1253">
        <v>-1.1887041330337524</v>
      </c>
      <c r="BP1253">
        <v>-0.71782511472702026</v>
      </c>
      <c r="BQ1253">
        <v>-0.12579263746738434</v>
      </c>
      <c r="BR1253">
        <v>0.1000942662358284</v>
      </c>
      <c r="BS1253">
        <v>0.32849332690238953</v>
      </c>
      <c r="BT1253">
        <v>1.6611908674240112</v>
      </c>
      <c r="BU1253">
        <v>1.6917959451675415</v>
      </c>
      <c r="BV1253">
        <v>22.813127517700195</v>
      </c>
      <c r="BW1253">
        <v>51.554954528808594</v>
      </c>
      <c r="BX1253">
        <v>55.577472686767578</v>
      </c>
      <c r="BY1253">
        <v>55.7657470703125</v>
      </c>
      <c r="BZ1253">
        <v>55.244564056396484</v>
      </c>
      <c r="CA1253">
        <v>49.467296600341797</v>
      </c>
      <c r="CB1253">
        <v>25.160369873046875</v>
      </c>
      <c r="CC1253">
        <v>19.216100692749023</v>
      </c>
      <c r="CD1253">
        <v>14.634108543395996</v>
      </c>
      <c r="CE1253">
        <v>1.3283255100250244</v>
      </c>
      <c r="CF1253">
        <v>1.2476832866668701</v>
      </c>
      <c r="CG1253">
        <v>0.95108520984649658</v>
      </c>
      <c r="CH1253">
        <v>0.98309898376464844</v>
      </c>
      <c r="CI1253">
        <v>0.38279926776885986</v>
      </c>
      <c r="CJ1253">
        <v>6.0496654361486435E-2</v>
      </c>
      <c r="CK1253">
        <v>-0.18092474341392517</v>
      </c>
      <c r="CL1253">
        <v>-0.25338807702064514</v>
      </c>
      <c r="CM1253">
        <v>1.2878497838973999</v>
      </c>
      <c r="CN1253">
        <v>1.8481969833374023</v>
      </c>
      <c r="CO1253">
        <v>2.331632137298584</v>
      </c>
      <c r="CP1253">
        <v>2.5566458702087402</v>
      </c>
      <c r="CQ1253">
        <v>2.9610204696655273</v>
      </c>
      <c r="CR1253">
        <v>4.6539793014526367</v>
      </c>
      <c r="CS1253">
        <v>4.7224106788635254</v>
      </c>
      <c r="CT1253">
        <v>29.203466415405273</v>
      </c>
      <c r="CU1253">
        <v>60.752033233642578</v>
      </c>
      <c r="CV1253">
        <v>65.383407592773438</v>
      </c>
      <c r="CW1253">
        <v>65.623825073242188</v>
      </c>
      <c r="CX1253">
        <v>64.813125610351563</v>
      </c>
      <c r="CY1253">
        <v>59.128528594970703</v>
      </c>
      <c r="CZ1253">
        <v>32.352138519287109</v>
      </c>
      <c r="DA1253">
        <v>26.027606964111328</v>
      </c>
      <c r="DB1253">
        <v>20.852231979370117</v>
      </c>
      <c r="DC1253">
        <v>3.8016908168792725</v>
      </c>
      <c r="DD1253">
        <v>3.6255404949188232</v>
      </c>
      <c r="DE1253">
        <v>3.1443314552307129</v>
      </c>
      <c r="DF1253">
        <v>3.1914575099945068</v>
      </c>
      <c r="DG1253">
        <v>2.524094820022583</v>
      </c>
      <c r="DH1253">
        <v>2.2839431762695312</v>
      </c>
      <c r="DI1253">
        <v>2.086944580078125</v>
      </c>
      <c r="DJ1253">
        <v>2.0617599487304687</v>
      </c>
      <c r="DK1253">
        <v>3.7644035816192627</v>
      </c>
      <c r="DL1253">
        <v>4.4142189025878906</v>
      </c>
      <c r="DM1253">
        <v>4.7890567779541016</v>
      </c>
      <c r="DN1253">
        <v>5.0131974220275879</v>
      </c>
      <c r="DO1253">
        <v>5.5935473442077637</v>
      </c>
      <c r="DP1253">
        <v>7.6467680931091309</v>
      </c>
      <c r="DQ1253">
        <v>7.7530250549316406</v>
      </c>
      <c r="DR1253">
        <v>35.593807220458984</v>
      </c>
      <c r="DS1253">
        <v>69.949111938476563</v>
      </c>
      <c r="DT1253">
        <v>75.189346313476562</v>
      </c>
      <c r="DU1253">
        <v>75.481903076171875</v>
      </c>
      <c r="DV1253">
        <v>74.381683349609375</v>
      </c>
      <c r="DW1253">
        <v>68.789764404296875</v>
      </c>
      <c r="DX1253">
        <v>39.543910980224609</v>
      </c>
      <c r="DY1253">
        <v>32.839115142822266</v>
      </c>
      <c r="DZ1253">
        <v>27.070356369018555</v>
      </c>
      <c r="EA1253">
        <v>7.3728375434875488</v>
      </c>
      <c r="EB1253">
        <v>7.0587887763977051</v>
      </c>
      <c r="EC1253">
        <v>6.3110308647155762</v>
      </c>
      <c r="ED1253">
        <v>6.379976749420166</v>
      </c>
      <c r="EE1253">
        <v>5.6157851219177246</v>
      </c>
      <c r="EF1253">
        <v>5.4942469596862793</v>
      </c>
      <c r="EG1253">
        <v>5.3613877296447754</v>
      </c>
      <c r="EH1253">
        <v>5.4044656753540039</v>
      </c>
      <c r="EI1253">
        <v>7.3401541709899902</v>
      </c>
      <c r="EJ1253">
        <v>8.1191473007202148</v>
      </c>
      <c r="EK1253">
        <v>8.3371877670288086</v>
      </c>
      <c r="EL1253">
        <v>8.5600681304931641</v>
      </c>
      <c r="EM1253">
        <v>9.3944988250732422</v>
      </c>
      <c r="EN1253">
        <v>11.967879295349121</v>
      </c>
      <c r="EO1253">
        <v>12.128750801086426</v>
      </c>
      <c r="EP1253">
        <v>44.820442199707031</v>
      </c>
      <c r="EQ1253">
        <v>83.228240966796875</v>
      </c>
      <c r="ER1253">
        <v>89.347557067871094</v>
      </c>
      <c r="ES1253">
        <v>89.715400695800781</v>
      </c>
      <c r="ET1253">
        <v>88.197158813476562</v>
      </c>
      <c r="EU1253">
        <v>82.739044189453125</v>
      </c>
      <c r="EV1253">
        <v>49.927684783935547</v>
      </c>
      <c r="EW1253">
        <v>42.673847198486328</v>
      </c>
      <c r="EX1253">
        <v>36.04833984375</v>
      </c>
      <c r="EY1253">
        <v>49.289691925048828</v>
      </c>
      <c r="EZ1253">
        <v>48.932933807373047</v>
      </c>
      <c r="FA1253">
        <v>48.473403930664063</v>
      </c>
      <c r="FB1253">
        <v>47.886470794677734</v>
      </c>
      <c r="FC1253">
        <v>47.47491455078125</v>
      </c>
      <c r="FD1253">
        <v>47.151718139648438</v>
      </c>
      <c r="FE1253">
        <v>46.582984924316406</v>
      </c>
      <c r="FF1253">
        <v>46.867637634277344</v>
      </c>
      <c r="FG1253">
        <v>48.210563659667969</v>
      </c>
      <c r="FH1253">
        <v>51.660408020019531</v>
      </c>
      <c r="FI1253">
        <v>55.232051849365234</v>
      </c>
      <c r="FJ1253">
        <v>58.585273742675781</v>
      </c>
      <c r="FK1253">
        <v>60.516399383544922</v>
      </c>
      <c r="FL1253">
        <v>61.406524658203125</v>
      </c>
      <c r="FM1253">
        <v>61.875064849853516</v>
      </c>
      <c r="FN1253">
        <v>62.075599670410156</v>
      </c>
      <c r="FO1253">
        <v>60.961132049560547</v>
      </c>
      <c r="FP1253">
        <v>60.002117156982422</v>
      </c>
      <c r="FQ1253">
        <v>58.184326171875</v>
      </c>
      <c r="FR1253">
        <v>56.221046447753906</v>
      </c>
      <c r="FS1253">
        <v>55.020626068115234</v>
      </c>
      <c r="FT1253">
        <v>53.781593322753906</v>
      </c>
      <c r="FU1253">
        <v>52.804977416992188</v>
      </c>
      <c r="FV1253">
        <v>51.359336853027344</v>
      </c>
      <c r="FW1253">
        <v>1</v>
      </c>
    </row>
    <row r="1254" spans="1:179" x14ac:dyDescent="0.2">
      <c r="A1254" t="s">
        <v>241</v>
      </c>
      <c r="B1254" t="s">
        <v>248</v>
      </c>
      <c r="C1254" t="s">
        <v>217</v>
      </c>
      <c r="D1254" t="s">
        <v>37</v>
      </c>
      <c r="E1254">
        <v>2016</v>
      </c>
      <c r="F1254" t="s">
        <v>224</v>
      </c>
      <c r="G1254" t="s">
        <v>242</v>
      </c>
      <c r="H1254">
        <v>616.70000000000005</v>
      </c>
      <c r="K1254">
        <v>325.58653898277515</v>
      </c>
      <c r="L1254">
        <v>319.7936242904031</v>
      </c>
      <c r="M1254">
        <v>315.45415195872482</v>
      </c>
      <c r="N1254">
        <v>313.5213512121295</v>
      </c>
      <c r="O1254">
        <v>323.93608211014254</v>
      </c>
      <c r="P1254">
        <v>341.35902011109766</v>
      </c>
      <c r="Q1254">
        <v>361.56043697502588</v>
      </c>
      <c r="R1254">
        <v>372.69214659167943</v>
      </c>
      <c r="S1254">
        <v>378.43681266037055</v>
      </c>
      <c r="T1254">
        <v>382.31737239369039</v>
      </c>
      <c r="U1254">
        <v>381.14681778806033</v>
      </c>
      <c r="V1254">
        <v>395.91154278278162</v>
      </c>
      <c r="W1254">
        <v>396.99819132412864</v>
      </c>
      <c r="X1254">
        <v>400.5778304987702</v>
      </c>
      <c r="Y1254">
        <v>404.15711235524088</v>
      </c>
      <c r="Z1254">
        <v>396.3839279985271</v>
      </c>
      <c r="AA1254">
        <v>387.54175174101408</v>
      </c>
      <c r="AB1254">
        <v>383.04894512023606</v>
      </c>
      <c r="AC1254">
        <v>362.66671281934225</v>
      </c>
      <c r="AD1254">
        <v>353.50646675878909</v>
      </c>
      <c r="AE1254">
        <v>345.07609883221727</v>
      </c>
      <c r="AF1254">
        <v>336.84623261249271</v>
      </c>
      <c r="AG1254">
        <v>331.62625759607778</v>
      </c>
      <c r="AH1254">
        <v>327.04577652526041</v>
      </c>
      <c r="AI1254">
        <v>-4.6814560890197754</v>
      </c>
      <c r="AJ1254">
        <v>-4.5396742820739746</v>
      </c>
      <c r="AK1254">
        <v>-4.354067325592041</v>
      </c>
      <c r="AL1254">
        <v>-4.3606176376342773</v>
      </c>
      <c r="AM1254">
        <v>-4.7422118186950684</v>
      </c>
      <c r="AN1254">
        <v>-5.2145147323608398</v>
      </c>
      <c r="AO1254">
        <v>-5.3150944709777832</v>
      </c>
      <c r="AP1254">
        <v>-5.7345309257507324</v>
      </c>
      <c r="AQ1254">
        <v>-4.8029603958129883</v>
      </c>
      <c r="AR1254">
        <v>-4.527313232421875</v>
      </c>
      <c r="AS1254">
        <v>-3.7019124031066895</v>
      </c>
      <c r="AT1254">
        <v>-3.3937277793884277</v>
      </c>
      <c r="AU1254">
        <v>-3.1038422584533691</v>
      </c>
      <c r="AV1254">
        <v>-1.7026147842407227</v>
      </c>
      <c r="AW1254">
        <v>-1.7091728448867798</v>
      </c>
      <c r="AX1254">
        <v>13.964767456054688</v>
      </c>
      <c r="AY1254">
        <v>38.2042236328125</v>
      </c>
      <c r="AZ1254">
        <v>41.036720275878906</v>
      </c>
      <c r="BA1254">
        <v>41.089519500732422</v>
      </c>
      <c r="BB1254">
        <v>40.290725708007813</v>
      </c>
      <c r="BC1254">
        <v>34.042278289794922</v>
      </c>
      <c r="BD1254">
        <v>13.932643890380859</v>
      </c>
      <c r="BE1254">
        <v>9.0219326019287109</v>
      </c>
      <c r="BF1254">
        <v>5.4169559478759766</v>
      </c>
      <c r="BG1254">
        <v>-1.1392450332641602</v>
      </c>
      <c r="BH1254">
        <v>-1.1342856884002686</v>
      </c>
      <c r="BI1254">
        <v>-1.2141133546829224</v>
      </c>
      <c r="BJ1254">
        <v>-1.1998505592346191</v>
      </c>
      <c r="BK1254">
        <v>-1.6797562837600708</v>
      </c>
      <c r="BL1254">
        <v>-2.0411190986633301</v>
      </c>
      <c r="BM1254">
        <v>-2.0964760780334473</v>
      </c>
      <c r="BN1254">
        <v>-2.4483530521392822</v>
      </c>
      <c r="BO1254">
        <v>-1.2686718702316284</v>
      </c>
      <c r="BP1254">
        <v>-0.8673255443572998</v>
      </c>
      <c r="BQ1254">
        <v>-0.26841449737548828</v>
      </c>
      <c r="BR1254">
        <v>4.7110866755247116E-2</v>
      </c>
      <c r="BS1254">
        <v>0.55562770366668701</v>
      </c>
      <c r="BT1254">
        <v>2.3937797546386719</v>
      </c>
      <c r="BU1254">
        <v>2.450796365737915</v>
      </c>
      <c r="BV1254">
        <v>23.095455169677734</v>
      </c>
      <c r="BW1254">
        <v>51.226062774658203</v>
      </c>
      <c r="BX1254">
        <v>55.055667877197266</v>
      </c>
      <c r="BY1254">
        <v>55.200164794921875</v>
      </c>
      <c r="BZ1254">
        <v>53.992630004882813</v>
      </c>
      <c r="CA1254">
        <v>47.871597290039062</v>
      </c>
      <c r="CB1254">
        <v>24.232872009277344</v>
      </c>
      <c r="CC1254">
        <v>18.791326522827148</v>
      </c>
      <c r="CD1254">
        <v>14.335077285766602</v>
      </c>
      <c r="CE1254">
        <v>1.3140795230865479</v>
      </c>
      <c r="CF1254">
        <v>1.2242761850357056</v>
      </c>
      <c r="CG1254">
        <v>0.96060919761657715</v>
      </c>
      <c r="CH1254">
        <v>0.98928713798522949</v>
      </c>
      <c r="CI1254">
        <v>0.44129106402397156</v>
      </c>
      <c r="CJ1254">
        <v>0.15676526725292206</v>
      </c>
      <c r="CK1254">
        <v>0.132729172706604</v>
      </c>
      <c r="CL1254">
        <v>-0.17235630750656128</v>
      </c>
      <c r="CM1254">
        <v>1.1791656017303467</v>
      </c>
      <c r="CN1254">
        <v>1.6675708293914795</v>
      </c>
      <c r="CO1254">
        <v>2.1096158027648926</v>
      </c>
      <c r="CP1254">
        <v>2.430225133895874</v>
      </c>
      <c r="CQ1254">
        <v>3.090165376663208</v>
      </c>
      <c r="CR1254">
        <v>5.2309303283691406</v>
      </c>
      <c r="CS1254">
        <v>5.3319783210754395</v>
      </c>
      <c r="CT1254">
        <v>29.419342041015625</v>
      </c>
      <c r="CU1254">
        <v>60.244945526123047</v>
      </c>
      <c r="CV1254">
        <v>64.765144348144531</v>
      </c>
      <c r="CW1254">
        <v>64.973152160644531</v>
      </c>
      <c r="CX1254">
        <v>63.482528686523438</v>
      </c>
      <c r="CY1254">
        <v>57.449745178222656</v>
      </c>
      <c r="CZ1254">
        <v>31.366779327392578</v>
      </c>
      <c r="DA1254">
        <v>25.557580947875977</v>
      </c>
      <c r="DB1254">
        <v>20.511739730834961</v>
      </c>
      <c r="DC1254">
        <v>3.7674040794372559</v>
      </c>
      <c r="DD1254">
        <v>3.5828380584716797</v>
      </c>
      <c r="DE1254">
        <v>3.1353318691253662</v>
      </c>
      <c r="DF1254">
        <v>3.1784248352050781</v>
      </c>
      <c r="DG1254">
        <v>2.5623383522033691</v>
      </c>
      <c r="DH1254">
        <v>2.354649543762207</v>
      </c>
      <c r="DI1254">
        <v>2.3619344234466553</v>
      </c>
      <c r="DJ1254">
        <v>2.1036405563354492</v>
      </c>
      <c r="DK1254">
        <v>3.6270029544830322</v>
      </c>
      <c r="DL1254">
        <v>4.2024674415588379</v>
      </c>
      <c r="DM1254">
        <v>4.4876461029052734</v>
      </c>
      <c r="DN1254">
        <v>4.8133397102355957</v>
      </c>
      <c r="DO1254">
        <v>5.6247034072875977</v>
      </c>
      <c r="DP1254">
        <v>8.0680809020996094</v>
      </c>
      <c r="DQ1254">
        <v>8.213160514831543</v>
      </c>
      <c r="DR1254">
        <v>35.743228912353516</v>
      </c>
      <c r="DS1254">
        <v>69.263832092285156</v>
      </c>
      <c r="DT1254">
        <v>74.474624633789062</v>
      </c>
      <c r="DU1254">
        <v>74.746139526367187</v>
      </c>
      <c r="DV1254">
        <v>72.972427368164062</v>
      </c>
      <c r="DW1254">
        <v>67.02789306640625</v>
      </c>
      <c r="DX1254">
        <v>38.500686645507813</v>
      </c>
      <c r="DY1254">
        <v>32.323833465576172</v>
      </c>
      <c r="DZ1254">
        <v>26.688404083251953</v>
      </c>
      <c r="EA1254">
        <v>7.3096151351928711</v>
      </c>
      <c r="EB1254">
        <v>6.9882264137268066</v>
      </c>
      <c r="EC1254">
        <v>6.2752857208251953</v>
      </c>
      <c r="ED1254">
        <v>6.3391919136047363</v>
      </c>
      <c r="EE1254">
        <v>5.6247940063476562</v>
      </c>
      <c r="EF1254">
        <v>5.528045654296875</v>
      </c>
      <c r="EG1254">
        <v>5.5805530548095703</v>
      </c>
      <c r="EH1254">
        <v>5.3898186683654785</v>
      </c>
      <c r="EI1254">
        <v>7.1612915992736816</v>
      </c>
      <c r="EJ1254">
        <v>7.862454891204834</v>
      </c>
      <c r="EK1254">
        <v>7.9211440086364746</v>
      </c>
      <c r="EL1254">
        <v>8.2541780471801758</v>
      </c>
      <c r="EM1254">
        <v>9.2841730117797852</v>
      </c>
      <c r="EN1254">
        <v>12.164475440979004</v>
      </c>
      <c r="EO1254">
        <v>12.373128890991211</v>
      </c>
      <c r="EP1254">
        <v>44.873916625976562</v>
      </c>
      <c r="EQ1254">
        <v>82.285667419433594</v>
      </c>
      <c r="ER1254">
        <v>88.493576049804688</v>
      </c>
      <c r="ES1254">
        <v>88.856788635253906</v>
      </c>
      <c r="ET1254">
        <v>86.674331665039063</v>
      </c>
      <c r="EU1254">
        <v>80.857215881347656</v>
      </c>
      <c r="EV1254">
        <v>48.800914764404297</v>
      </c>
      <c r="EW1254">
        <v>42.093227386474609</v>
      </c>
      <c r="EX1254">
        <v>35.606525421142578</v>
      </c>
      <c r="EY1254">
        <v>49.275608062744141</v>
      </c>
      <c r="EZ1254">
        <v>48.918056488037109</v>
      </c>
      <c r="FA1254">
        <v>48.46197509765625</v>
      </c>
      <c r="FB1254">
        <v>47.865615844726563</v>
      </c>
      <c r="FC1254">
        <v>47.469379425048828</v>
      </c>
      <c r="FD1254">
        <v>47.16571044921875</v>
      </c>
      <c r="FE1254">
        <v>46.593849182128906</v>
      </c>
      <c r="FF1254">
        <v>46.871120452880859</v>
      </c>
      <c r="FG1254">
        <v>48.240695953369141</v>
      </c>
      <c r="FH1254">
        <v>51.692268371582031</v>
      </c>
      <c r="FI1254">
        <v>55.292888641357422</v>
      </c>
      <c r="FJ1254">
        <v>58.640178680419922</v>
      </c>
      <c r="FK1254">
        <v>60.57073974609375</v>
      </c>
      <c r="FL1254">
        <v>61.441905975341797</v>
      </c>
      <c r="FM1254">
        <v>61.891559600830078</v>
      </c>
      <c r="FN1254">
        <v>62.090660095214844</v>
      </c>
      <c r="FO1254">
        <v>60.962497711181641</v>
      </c>
      <c r="FP1254">
        <v>60.018112182617188</v>
      </c>
      <c r="FQ1254">
        <v>58.230632781982422</v>
      </c>
      <c r="FR1254">
        <v>56.293968200683594</v>
      </c>
      <c r="FS1254">
        <v>55.073009490966797</v>
      </c>
      <c r="FT1254">
        <v>53.821327209472656</v>
      </c>
      <c r="FU1254">
        <v>52.839168548583984</v>
      </c>
      <c r="FV1254">
        <v>51.382972717285156</v>
      </c>
      <c r="FW1254">
        <v>1</v>
      </c>
    </row>
    <row r="1255" spans="1:179" x14ac:dyDescent="0.2">
      <c r="A1255" t="s">
        <v>241</v>
      </c>
      <c r="B1255" t="s">
        <v>248</v>
      </c>
      <c r="C1255" t="s">
        <v>217</v>
      </c>
      <c r="D1255" t="s">
        <v>37</v>
      </c>
      <c r="E1255" t="s">
        <v>250</v>
      </c>
      <c r="F1255" t="s">
        <v>224</v>
      </c>
      <c r="G1255" t="s">
        <v>242</v>
      </c>
      <c r="H1255">
        <v>579.20000000000005</v>
      </c>
      <c r="K1255">
        <v>305.79020345313239</v>
      </c>
      <c r="L1255">
        <v>300.34950996530733</v>
      </c>
      <c r="M1255">
        <v>296.27388653404091</v>
      </c>
      <c r="N1255">
        <v>294.4586040737085</v>
      </c>
      <c r="O1255">
        <v>304.24009777477806</v>
      </c>
      <c r="P1255">
        <v>320.60368508004206</v>
      </c>
      <c r="Q1255">
        <v>339.57681398199878</v>
      </c>
      <c r="R1255">
        <v>350.03169261147968</v>
      </c>
      <c r="S1255">
        <v>355.4270710918176</v>
      </c>
      <c r="T1255">
        <v>359.07168476064828</v>
      </c>
      <c r="U1255">
        <v>357.9723022980719</v>
      </c>
      <c r="V1255">
        <v>371.83930145034401</v>
      </c>
      <c r="W1255">
        <v>372.85987951103021</v>
      </c>
      <c r="X1255">
        <v>376.22186921405154</v>
      </c>
      <c r="Y1255">
        <v>379.58352332458645</v>
      </c>
      <c r="Z1255">
        <v>372.28296466714153</v>
      </c>
      <c r="AA1255">
        <v>363.97841102926401</v>
      </c>
      <c r="AB1255">
        <v>359.75877635107486</v>
      </c>
      <c r="AC1255">
        <v>340.61582596500546</v>
      </c>
      <c r="AD1255">
        <v>332.01254182651257</v>
      </c>
      <c r="AE1255">
        <v>324.09475772061768</v>
      </c>
      <c r="AF1255">
        <v>316.36528440275799</v>
      </c>
      <c r="AG1255">
        <v>311.46269467261487</v>
      </c>
      <c r="AH1255">
        <v>307.16071633243365</v>
      </c>
      <c r="AI1255">
        <v>-4.5762267112731934</v>
      </c>
      <c r="AJ1255">
        <v>-4.4361348152160645</v>
      </c>
      <c r="AK1255">
        <v>-4.2483687400817871</v>
      </c>
      <c r="AL1255">
        <v>-4.2555751800537109</v>
      </c>
      <c r="AM1255">
        <v>-4.6089882850646973</v>
      </c>
      <c r="AN1255">
        <v>-5.0581941604614258</v>
      </c>
      <c r="AO1255">
        <v>-5.1549477577209473</v>
      </c>
      <c r="AP1255">
        <v>-5.5523037910461426</v>
      </c>
      <c r="AQ1255">
        <v>-4.68994140625</v>
      </c>
      <c r="AR1255">
        <v>-4.4374213218688965</v>
      </c>
      <c r="AS1255">
        <v>-3.6507344245910645</v>
      </c>
      <c r="AT1255">
        <v>-3.3616602420806885</v>
      </c>
      <c r="AU1255">
        <v>-3.1004738807678223</v>
      </c>
      <c r="AV1255">
        <v>-1.8065739870071411</v>
      </c>
      <c r="AW1255">
        <v>-1.8159533739089966</v>
      </c>
      <c r="AX1255">
        <v>12.653212547302246</v>
      </c>
      <c r="AY1255">
        <v>35.221778869628906</v>
      </c>
      <c r="AZ1255">
        <v>37.831546783447266</v>
      </c>
      <c r="BA1255">
        <v>37.876491546630859</v>
      </c>
      <c r="BB1255">
        <v>37.146968841552734</v>
      </c>
      <c r="BC1255">
        <v>31.271984100341797</v>
      </c>
      <c r="BD1255">
        <v>12.563806533813477</v>
      </c>
      <c r="BE1255">
        <v>7.9785623550415039</v>
      </c>
      <c r="BF1255">
        <v>4.6358928680419922</v>
      </c>
      <c r="BG1255">
        <v>-1.1433907747268677</v>
      </c>
      <c r="BH1255">
        <v>-1.1358970403671265</v>
      </c>
      <c r="BI1255">
        <v>-1.2053697109222412</v>
      </c>
      <c r="BJ1255">
        <v>-1.1924055814743042</v>
      </c>
      <c r="BK1255">
        <v>-1.641094446182251</v>
      </c>
      <c r="BL1255">
        <v>-1.9827851057052612</v>
      </c>
      <c r="BM1255">
        <v>-2.0357131958007813</v>
      </c>
      <c r="BN1255">
        <v>-2.3675956726074219</v>
      </c>
      <c r="BO1255">
        <v>-1.2647838592529297</v>
      </c>
      <c r="BP1255">
        <v>-0.8904455304145813</v>
      </c>
      <c r="BQ1255">
        <v>-0.32325524091720581</v>
      </c>
      <c r="BR1255">
        <v>-2.706681564450264E-2</v>
      </c>
      <c r="BS1255">
        <v>0.44600003957748413</v>
      </c>
      <c r="BT1255">
        <v>2.1633331775665283</v>
      </c>
      <c r="BU1255">
        <v>2.2155652046203613</v>
      </c>
      <c r="BV1255">
        <v>21.50196647644043</v>
      </c>
      <c r="BW1255">
        <v>47.841529846191406</v>
      </c>
      <c r="BX1255">
        <v>51.417617797851563</v>
      </c>
      <c r="BY1255">
        <v>51.551429748535156</v>
      </c>
      <c r="BZ1255">
        <v>50.425788879394531</v>
      </c>
      <c r="CA1255">
        <v>44.674285888671875</v>
      </c>
      <c r="CB1255">
        <v>22.545986175537109</v>
      </c>
      <c r="CC1255">
        <v>17.446300506591797</v>
      </c>
      <c r="CD1255">
        <v>13.278641700744629</v>
      </c>
      <c r="CE1255">
        <v>1.2341808080673218</v>
      </c>
      <c r="CF1255">
        <v>1.1498376131057739</v>
      </c>
      <c r="CG1255">
        <v>0.90220218896865845</v>
      </c>
      <c r="CH1255">
        <v>0.92913639545440674</v>
      </c>
      <c r="CI1255">
        <v>0.41445967555046082</v>
      </c>
      <c r="CJ1255">
        <v>0.14723362028598785</v>
      </c>
      <c r="CK1255">
        <v>0.12465895712375641</v>
      </c>
      <c r="CL1255">
        <v>-0.16187669336795807</v>
      </c>
      <c r="CM1255">
        <v>1.1074697971343994</v>
      </c>
      <c r="CN1255">
        <v>1.5661790370941162</v>
      </c>
      <c r="CO1255">
        <v>1.9813467264175415</v>
      </c>
      <c r="CP1255">
        <v>2.2824623584747314</v>
      </c>
      <c r="CQ1255">
        <v>2.9022769927978516</v>
      </c>
      <c r="CR1255">
        <v>4.9128789901733398</v>
      </c>
      <c r="CS1255">
        <v>5.0077829360961914</v>
      </c>
      <c r="CT1255">
        <v>27.630584716796875</v>
      </c>
      <c r="CU1255">
        <v>56.581928253173828</v>
      </c>
      <c r="CV1255">
        <v>60.827293395996094</v>
      </c>
      <c r="CW1255">
        <v>61.022651672363281</v>
      </c>
      <c r="CX1255">
        <v>59.622657775878906</v>
      </c>
      <c r="CY1255">
        <v>53.956680297851563</v>
      </c>
      <c r="CZ1255">
        <v>29.459613800048828</v>
      </c>
      <c r="DA1255">
        <v>24.003627777099609</v>
      </c>
      <c r="DB1255">
        <v>19.264583587646484</v>
      </c>
      <c r="DC1255">
        <v>3.6117525100708008</v>
      </c>
      <c r="DD1255">
        <v>3.4355723857879639</v>
      </c>
      <c r="DE1255">
        <v>3.0097742080688477</v>
      </c>
      <c r="DF1255">
        <v>3.0506782531738281</v>
      </c>
      <c r="DG1255">
        <v>2.4700138568878174</v>
      </c>
      <c r="DH1255">
        <v>2.2772524356842041</v>
      </c>
      <c r="DI1255">
        <v>2.2850313186645508</v>
      </c>
      <c r="DJ1255">
        <v>2.0438423156738281</v>
      </c>
      <c r="DK1255" s="38">
        <v>3.4797236919403076</v>
      </c>
      <c r="DL1255">
        <v>4.022803783416748</v>
      </c>
      <c r="DM1255">
        <v>4.2859487533569336</v>
      </c>
      <c r="DN1255">
        <v>4.5919919013977051</v>
      </c>
      <c r="DO1255">
        <v>5.3585538864135742</v>
      </c>
      <c r="DP1255">
        <v>7.6624245643615723</v>
      </c>
      <c r="DQ1255">
        <v>7.8000006675720215</v>
      </c>
      <c r="DR1255">
        <v>33.759204864501953</v>
      </c>
      <c r="DS1255">
        <v>65.322334289550781</v>
      </c>
      <c r="DT1255">
        <v>70.236961364746094</v>
      </c>
      <c r="DU1255">
        <v>70.493873596191406</v>
      </c>
      <c r="DV1255">
        <v>68.819534301757812</v>
      </c>
      <c r="DW1255">
        <v>63.23907470703125</v>
      </c>
      <c r="DX1255">
        <v>36.373241424560547</v>
      </c>
      <c r="DY1255">
        <v>30.560953140258789</v>
      </c>
      <c r="DZ1255">
        <v>25.250526428222656</v>
      </c>
      <c r="EA1255">
        <v>7.0445880889892578</v>
      </c>
      <c r="EB1255">
        <v>6.7358102798461914</v>
      </c>
      <c r="EC1255">
        <v>6.0527734756469727</v>
      </c>
      <c r="ED1255">
        <v>6.1138477325439453</v>
      </c>
      <c r="EE1255">
        <v>5.4379076957702637</v>
      </c>
      <c r="EF1255">
        <v>5.3526611328125</v>
      </c>
      <c r="EG1255">
        <v>5.4042658805847168</v>
      </c>
      <c r="EH1255">
        <v>5.2285504341125488</v>
      </c>
      <c r="EI1255">
        <v>6.9048810005187988</v>
      </c>
      <c r="EJ1255">
        <v>7.5697793960571289</v>
      </c>
      <c r="EK1255">
        <v>7.6134281158447266</v>
      </c>
      <c r="EL1255">
        <v>7.9265851974487305</v>
      </c>
      <c r="EM1255">
        <v>8.9050283432006836</v>
      </c>
      <c r="EN1255">
        <v>11.632331848144531</v>
      </c>
      <c r="EO1255">
        <v>11.83151912689209</v>
      </c>
      <c r="EP1255">
        <v>42.607955932617188</v>
      </c>
      <c r="EQ1255">
        <v>77.942085266113281</v>
      </c>
      <c r="ER1255">
        <v>83.823036193847656</v>
      </c>
      <c r="ES1255">
        <v>84.168807983398438</v>
      </c>
      <c r="ET1255">
        <v>82.098350524902344</v>
      </c>
      <c r="EU1255">
        <v>76.641380310058594</v>
      </c>
      <c r="EV1255">
        <v>46.355419158935547</v>
      </c>
      <c r="EW1255">
        <v>40.028690338134766</v>
      </c>
      <c r="EX1255">
        <v>33.893276214599609</v>
      </c>
      <c r="EY1255">
        <v>49.275608062744141</v>
      </c>
      <c r="EZ1255">
        <v>48.918056488037109</v>
      </c>
      <c r="FA1255">
        <v>48.46197509765625</v>
      </c>
      <c r="FB1255">
        <v>47.865615844726563</v>
      </c>
      <c r="FC1255">
        <v>47.469379425048828</v>
      </c>
      <c r="FD1255">
        <v>47.16571044921875</v>
      </c>
      <c r="FE1255">
        <v>46.593849182128906</v>
      </c>
      <c r="FF1255">
        <v>46.871116638183594</v>
      </c>
      <c r="FG1255">
        <v>48.240695953369141</v>
      </c>
      <c r="FH1255">
        <v>51.692264556884766</v>
      </c>
      <c r="FI1255">
        <v>55.292888641357422</v>
      </c>
      <c r="FJ1255">
        <v>58.640178680419922</v>
      </c>
      <c r="FK1255">
        <v>60.57073974609375</v>
      </c>
      <c r="FL1255">
        <v>61.441905975341797</v>
      </c>
      <c r="FM1255">
        <v>61.891559600830078</v>
      </c>
      <c r="FN1255">
        <v>62.090660095214844</v>
      </c>
      <c r="FO1255">
        <v>60.962497711181641</v>
      </c>
      <c r="FP1255">
        <v>60.018112182617188</v>
      </c>
      <c r="FQ1255">
        <v>58.230632781982422</v>
      </c>
      <c r="FR1255">
        <v>56.293964385986328</v>
      </c>
      <c r="FS1255">
        <v>55.073005676269531</v>
      </c>
      <c r="FT1255">
        <v>53.821331024169922</v>
      </c>
      <c r="FU1255">
        <v>52.839168548583984</v>
      </c>
      <c r="FV1255">
        <v>51.382972717285156</v>
      </c>
      <c r="FW1255">
        <v>1</v>
      </c>
    </row>
    <row r="1256" spans="1:179" x14ac:dyDescent="0.2">
      <c r="A1256" t="s">
        <v>241</v>
      </c>
      <c r="B1256" t="s">
        <v>248</v>
      </c>
      <c r="C1256" t="s">
        <v>217</v>
      </c>
      <c r="D1256" t="s">
        <v>38</v>
      </c>
      <c r="E1256">
        <v>2015</v>
      </c>
      <c r="F1256" t="s">
        <v>224</v>
      </c>
      <c r="G1256" t="s">
        <v>242</v>
      </c>
      <c r="H1256">
        <v>714.83</v>
      </c>
      <c r="K1256">
        <v>391.75744765866978</v>
      </c>
      <c r="L1256">
        <v>384.62112424485588</v>
      </c>
      <c r="M1256">
        <v>378.21746590165566</v>
      </c>
      <c r="N1256">
        <v>376.49578847826598</v>
      </c>
      <c r="O1256">
        <v>389.25196850901091</v>
      </c>
      <c r="P1256">
        <v>410.71059011760093</v>
      </c>
      <c r="Q1256">
        <v>434.3965482011929</v>
      </c>
      <c r="R1256">
        <v>443.30073651673837</v>
      </c>
      <c r="S1256">
        <v>461.3106268975651</v>
      </c>
      <c r="T1256">
        <v>475.7956587900029</v>
      </c>
      <c r="U1256">
        <v>486.97327540343485</v>
      </c>
      <c r="V1256">
        <v>502.25958125081252</v>
      </c>
      <c r="W1256">
        <v>502.86185497555363</v>
      </c>
      <c r="X1256">
        <v>514.0678454769627</v>
      </c>
      <c r="Y1256">
        <v>517.44401176033932</v>
      </c>
      <c r="Z1256">
        <v>508.93296512845507</v>
      </c>
      <c r="AA1256">
        <v>499.75933635948877</v>
      </c>
      <c r="AB1256">
        <v>491.27327570069963</v>
      </c>
      <c r="AC1256">
        <v>456.29753167515986</v>
      </c>
      <c r="AD1256">
        <v>440.41716468694722</v>
      </c>
      <c r="AE1256">
        <v>429.0321771813023</v>
      </c>
      <c r="AF1256">
        <v>420.38853166250522</v>
      </c>
      <c r="AG1256">
        <v>410.30524717082</v>
      </c>
      <c r="AH1256">
        <v>404.00333875895558</v>
      </c>
      <c r="AI1256">
        <v>-4.676727294921875</v>
      </c>
      <c r="AJ1256">
        <v>-4.5116291046142578</v>
      </c>
      <c r="AK1256">
        <v>-4.3143877983093262</v>
      </c>
      <c r="AL1256">
        <v>-4.4345121383666992</v>
      </c>
      <c r="AM1256">
        <v>-5.053767204284668</v>
      </c>
      <c r="AN1256">
        <v>-5.7331275939941406</v>
      </c>
      <c r="AO1256">
        <v>-6.2181401252746582</v>
      </c>
      <c r="AP1256">
        <v>-6.7659802436828613</v>
      </c>
      <c r="AQ1256">
        <v>-6.3916230201721191</v>
      </c>
      <c r="AR1256">
        <v>-6.3049983978271484</v>
      </c>
      <c r="AS1256">
        <v>-3.945225715637207</v>
      </c>
      <c r="AT1256">
        <v>-3.6840965747833252</v>
      </c>
      <c r="AU1256">
        <v>-3.9304208755493164</v>
      </c>
      <c r="AV1256">
        <v>-3.0501351356506348</v>
      </c>
      <c r="AW1256">
        <v>-2.9681305885314941</v>
      </c>
      <c r="AX1256">
        <v>14.569321632385254</v>
      </c>
      <c r="AY1256">
        <v>42.388023376464844</v>
      </c>
      <c r="AZ1256">
        <v>46.186798095703125</v>
      </c>
      <c r="BA1256">
        <v>45.402778625488281</v>
      </c>
      <c r="BB1256">
        <v>43.796543121337891</v>
      </c>
      <c r="BC1256">
        <v>36.551898956298828</v>
      </c>
      <c r="BD1256">
        <v>13.250569343566895</v>
      </c>
      <c r="BE1256">
        <v>7.7261748313903809</v>
      </c>
      <c r="BF1256">
        <v>4.4009037017822266</v>
      </c>
      <c r="BG1256">
        <v>-1.2933437824249268</v>
      </c>
      <c r="BH1256">
        <v>-1.2630234956741333</v>
      </c>
      <c r="BI1256">
        <v>-1.4231940507888794</v>
      </c>
      <c r="BJ1256">
        <v>-1.4541451930999756</v>
      </c>
      <c r="BK1256">
        <v>-2.1261262893676758</v>
      </c>
      <c r="BL1256">
        <v>-2.561690092086792</v>
      </c>
      <c r="BM1256">
        <v>-2.7686541080474854</v>
      </c>
      <c r="BN1256">
        <v>-3.0572226047515869</v>
      </c>
      <c r="BO1256">
        <v>-1.9997050762176514</v>
      </c>
      <c r="BP1256">
        <v>-1.8493036031723022</v>
      </c>
      <c r="BQ1256">
        <v>-0.3561590313911438</v>
      </c>
      <c r="BR1256">
        <v>-7.803046703338623E-2</v>
      </c>
      <c r="BS1256">
        <v>-0.16365796327590942</v>
      </c>
      <c r="BT1256">
        <v>1.4103676080703735</v>
      </c>
      <c r="BU1256">
        <v>1.5048167705535889</v>
      </c>
      <c r="BV1256">
        <v>24.55463981628418</v>
      </c>
      <c r="BW1256">
        <v>56.670150756835938</v>
      </c>
      <c r="BX1256">
        <v>61.907688140869141</v>
      </c>
      <c r="BY1256">
        <v>61.101528167724609</v>
      </c>
      <c r="BZ1256">
        <v>58.826957702636719</v>
      </c>
      <c r="CA1256">
        <v>51.934146881103516</v>
      </c>
      <c r="CB1256">
        <v>24.712282180786133</v>
      </c>
      <c r="CC1256">
        <v>18.343843460083008</v>
      </c>
      <c r="CD1256">
        <v>14.119486808776855</v>
      </c>
      <c r="CE1256">
        <v>1.04997718334198</v>
      </c>
      <c r="CF1256">
        <v>0.98695105314254761</v>
      </c>
      <c r="CG1256">
        <v>0.57923793792724609</v>
      </c>
      <c r="CH1256">
        <v>0.61004793643951416</v>
      </c>
      <c r="CI1256">
        <v>-9.8450921475887299E-2</v>
      </c>
      <c r="CJ1256">
        <v>-0.3651619553565979</v>
      </c>
      <c r="CK1256">
        <v>-0.37955084443092346</v>
      </c>
      <c r="CL1256">
        <v>-0.48854821920394897</v>
      </c>
      <c r="CM1256">
        <v>1.0421237945556641</v>
      </c>
      <c r="CN1256">
        <v>1.2366970777511597</v>
      </c>
      <c r="CO1256">
        <v>2.12961745262146</v>
      </c>
      <c r="CP1256">
        <v>2.4195199012756348</v>
      </c>
      <c r="CQ1256">
        <v>2.4451904296875</v>
      </c>
      <c r="CR1256">
        <v>4.4996981620788574</v>
      </c>
      <c r="CS1256">
        <v>4.6027665138244629</v>
      </c>
      <c r="CT1256">
        <v>31.470441818237305</v>
      </c>
      <c r="CU1256">
        <v>66.561904907226562</v>
      </c>
      <c r="CV1256">
        <v>72.795928955078125</v>
      </c>
      <c r="CW1256">
        <v>71.974433898925781</v>
      </c>
      <c r="CX1256">
        <v>69.236976623535156</v>
      </c>
      <c r="CY1256">
        <v>62.587841033935547</v>
      </c>
      <c r="CZ1256">
        <v>32.650627136230469</v>
      </c>
      <c r="DA1256">
        <v>25.697607040405273</v>
      </c>
      <c r="DB1256">
        <v>20.850547790527344</v>
      </c>
      <c r="DC1256">
        <v>3.3932981491088867</v>
      </c>
      <c r="DD1256">
        <v>3.2369256019592285</v>
      </c>
      <c r="DE1256">
        <v>2.581669807434082</v>
      </c>
      <c r="DF1256">
        <v>2.6742410659790039</v>
      </c>
      <c r="DG1256">
        <v>1.9292243719100952</v>
      </c>
      <c r="DH1256">
        <v>1.8313660621643066</v>
      </c>
      <c r="DI1256">
        <v>2.0095524787902832</v>
      </c>
      <c r="DJ1256">
        <v>2.0801260471343994</v>
      </c>
      <c r="DK1256">
        <v>4.0839529037475586</v>
      </c>
      <c r="DL1256">
        <v>4.322697639465332</v>
      </c>
      <c r="DM1256">
        <v>4.615394115447998</v>
      </c>
      <c r="DN1256">
        <v>4.9170703887939453</v>
      </c>
      <c r="DO1256">
        <v>5.0540390014648437</v>
      </c>
      <c r="DP1256">
        <v>7.5890288352966309</v>
      </c>
      <c r="DQ1256">
        <v>7.7007160186767578</v>
      </c>
      <c r="DR1256">
        <v>38.386245727539063</v>
      </c>
      <c r="DS1256">
        <v>76.453659057617188</v>
      </c>
      <c r="DT1256">
        <v>83.684165954589844</v>
      </c>
      <c r="DU1256">
        <v>82.847343444824219</v>
      </c>
      <c r="DV1256">
        <v>79.647003173828125</v>
      </c>
      <c r="DW1256">
        <v>73.241539001464844</v>
      </c>
      <c r="DX1256">
        <v>40.588977813720703</v>
      </c>
      <c r="DY1256">
        <v>33.051372528076172</v>
      </c>
      <c r="DZ1256">
        <v>27.581607818603516</v>
      </c>
      <c r="EA1256">
        <v>6.7766814231872559</v>
      </c>
      <c r="EB1256">
        <v>6.4855313301086426</v>
      </c>
      <c r="EC1256">
        <v>5.4728636741638184</v>
      </c>
      <c r="ED1256">
        <v>5.6546082496643066</v>
      </c>
      <c r="EE1256">
        <v>4.856865406036377</v>
      </c>
      <c r="EF1256">
        <v>5.0028038024902344</v>
      </c>
      <c r="EG1256">
        <v>5.459038257598877</v>
      </c>
      <c r="EH1256">
        <v>5.788884162902832</v>
      </c>
      <c r="EI1256">
        <v>8.4758701324462891</v>
      </c>
      <c r="EJ1256">
        <v>8.7783927917480469</v>
      </c>
      <c r="EK1256">
        <v>8.2044610977172852</v>
      </c>
      <c r="EL1256">
        <v>8.5231361389160156</v>
      </c>
      <c r="EM1256">
        <v>8.8208017349243164</v>
      </c>
      <c r="EN1256">
        <v>12.049531936645508</v>
      </c>
      <c r="EO1256">
        <v>12.173663139343262</v>
      </c>
      <c r="EP1256">
        <v>48.371562957763672</v>
      </c>
      <c r="EQ1256">
        <v>90.735786437988281</v>
      </c>
      <c r="ER1256">
        <v>99.405059814453125</v>
      </c>
      <c r="ES1256">
        <v>98.546089172363281</v>
      </c>
      <c r="ET1256">
        <v>94.677413940429688</v>
      </c>
      <c r="EU1256">
        <v>88.623786926269531</v>
      </c>
      <c r="EV1256">
        <v>52.050689697265625</v>
      </c>
      <c r="EW1256">
        <v>43.669040679931641</v>
      </c>
      <c r="EX1256">
        <v>37.300189971923828</v>
      </c>
      <c r="EY1256">
        <v>61.760261535644531</v>
      </c>
      <c r="EZ1256">
        <v>60.569339752197266</v>
      </c>
      <c r="FA1256">
        <v>59.648460388183594</v>
      </c>
      <c r="FB1256">
        <v>59.158782958984375</v>
      </c>
      <c r="FC1256">
        <v>58.083881378173828</v>
      </c>
      <c r="FD1256">
        <v>57.191017150878906</v>
      </c>
      <c r="FE1256">
        <v>56.47637939453125</v>
      </c>
      <c r="FF1256">
        <v>57.044643402099609</v>
      </c>
      <c r="FG1256">
        <v>60.401233673095703</v>
      </c>
      <c r="FH1256">
        <v>65.016250610351563</v>
      </c>
      <c r="FI1256">
        <v>69.906936645507813</v>
      </c>
      <c r="FJ1256">
        <v>73.937644958496094</v>
      </c>
      <c r="FK1256">
        <v>76.678115844726563</v>
      </c>
      <c r="FL1256">
        <v>78.224159240722656</v>
      </c>
      <c r="FM1256">
        <v>78.979141235351563</v>
      </c>
      <c r="FN1256">
        <v>79.475456237792969</v>
      </c>
      <c r="FO1256">
        <v>79.074935913085938</v>
      </c>
      <c r="FP1256">
        <v>77.746559143066406</v>
      </c>
      <c r="FQ1256">
        <v>75.278221130371094</v>
      </c>
      <c r="FR1256">
        <v>71.987083435058594</v>
      </c>
      <c r="FS1256">
        <v>69.071540832519531</v>
      </c>
      <c r="FT1256">
        <v>66.379417419433594</v>
      </c>
      <c r="FU1256">
        <v>64.264190673828125</v>
      </c>
      <c r="FV1256">
        <v>62.584972381591797</v>
      </c>
      <c r="FW1256">
        <v>1</v>
      </c>
    </row>
    <row r="1257" spans="1:179" x14ac:dyDescent="0.2">
      <c r="A1257" t="s">
        <v>241</v>
      </c>
      <c r="B1257" t="s">
        <v>248</v>
      </c>
      <c r="C1257" t="s">
        <v>217</v>
      </c>
      <c r="D1257" t="s">
        <v>38</v>
      </c>
      <c r="E1257">
        <v>2016</v>
      </c>
      <c r="F1257" t="s">
        <v>224</v>
      </c>
      <c r="G1257" t="s">
        <v>242</v>
      </c>
      <c r="H1257">
        <v>613.51</v>
      </c>
      <c r="K1257">
        <v>345.57833750626554</v>
      </c>
      <c r="L1257">
        <v>339.04871324551584</v>
      </c>
      <c r="M1257">
        <v>332.95375159481529</v>
      </c>
      <c r="N1257">
        <v>330.51067139170641</v>
      </c>
      <c r="O1257">
        <v>342.58169777677813</v>
      </c>
      <c r="P1257">
        <v>361.06828123050508</v>
      </c>
      <c r="Q1257">
        <v>382.26899270473666</v>
      </c>
      <c r="R1257">
        <v>390.38784976314435</v>
      </c>
      <c r="S1257">
        <v>406.28212559611848</v>
      </c>
      <c r="T1257">
        <v>419.97029999286701</v>
      </c>
      <c r="U1257">
        <v>430.40861086317591</v>
      </c>
      <c r="V1257">
        <v>442.21030979397756</v>
      </c>
      <c r="W1257">
        <v>439.9029566224774</v>
      </c>
      <c r="X1257">
        <v>449.53119406209754</v>
      </c>
      <c r="Y1257">
        <v>452.56642497163909</v>
      </c>
      <c r="Z1257">
        <v>444.17398620185941</v>
      </c>
      <c r="AA1257">
        <v>436.61713419646259</v>
      </c>
      <c r="AB1257">
        <v>430.22200193694431</v>
      </c>
      <c r="AC1257">
        <v>401.34208835766447</v>
      </c>
      <c r="AD1257">
        <v>386.47445843647313</v>
      </c>
      <c r="AE1257">
        <v>376.28068796161682</v>
      </c>
      <c r="AF1257">
        <v>368.40180825010771</v>
      </c>
      <c r="AG1257">
        <v>360.6679759640852</v>
      </c>
      <c r="AH1257">
        <v>356.26430316820728</v>
      </c>
      <c r="AI1257">
        <v>-4.5965299606323242</v>
      </c>
      <c r="AJ1257">
        <v>-4.450690746307373</v>
      </c>
      <c r="AK1257">
        <v>-4.2334504127502441</v>
      </c>
      <c r="AL1257">
        <v>-4.3672933578491211</v>
      </c>
      <c r="AM1257">
        <v>-4.9430551528930664</v>
      </c>
      <c r="AN1257">
        <v>-5.579993724822998</v>
      </c>
      <c r="AO1257">
        <v>-5.7996516227722168</v>
      </c>
      <c r="AP1257">
        <v>-6.6007232666015625</v>
      </c>
      <c r="AQ1257">
        <v>-6.4643688201904297</v>
      </c>
      <c r="AR1257">
        <v>-6.4007987976074219</v>
      </c>
      <c r="AS1257">
        <v>-3.9875423908233643</v>
      </c>
      <c r="AT1257">
        <v>-3.5995738506317139</v>
      </c>
      <c r="AU1257">
        <v>-3.3439261913299561</v>
      </c>
      <c r="AV1257">
        <v>-1.5989412069320679</v>
      </c>
      <c r="AW1257">
        <v>-1.5390464067459106</v>
      </c>
      <c r="AX1257">
        <v>15.345660209655762</v>
      </c>
      <c r="AY1257">
        <v>42.391445159912109</v>
      </c>
      <c r="AZ1257">
        <v>46.057788848876953</v>
      </c>
      <c r="BA1257">
        <v>45.220409393310547</v>
      </c>
      <c r="BB1257">
        <v>42.987789154052734</v>
      </c>
      <c r="BC1257">
        <v>35.454967498779297</v>
      </c>
      <c r="BD1257">
        <v>12.612586975097656</v>
      </c>
      <c r="BE1257">
        <v>7.4631991386413574</v>
      </c>
      <c r="BF1257">
        <v>4.2301769256591797</v>
      </c>
      <c r="BG1257">
        <v>-1.2389169931411743</v>
      </c>
      <c r="BH1257">
        <v>-1.226371169090271</v>
      </c>
      <c r="BI1257">
        <v>-1.3646835088729858</v>
      </c>
      <c r="BJ1257">
        <v>-1.4093382358551025</v>
      </c>
      <c r="BK1257">
        <v>-2.0375902652740479</v>
      </c>
      <c r="BL1257">
        <v>-2.4372687339782715</v>
      </c>
      <c r="BM1257">
        <v>-2.4019665718078613</v>
      </c>
      <c r="BN1257">
        <v>-2.9435756206512451</v>
      </c>
      <c r="BO1257">
        <v>-2.1080198287963867</v>
      </c>
      <c r="BP1257">
        <v>-1.9707808494567871</v>
      </c>
      <c r="BQ1257">
        <v>-0.43842834234237671</v>
      </c>
      <c r="BR1257">
        <v>-8.8715717196464539E-2</v>
      </c>
      <c r="BS1257">
        <v>0.23887525498867035</v>
      </c>
      <c r="BT1257">
        <v>2.5579330921173096</v>
      </c>
      <c r="BU1257">
        <v>2.670635461807251</v>
      </c>
      <c r="BV1257">
        <v>25.247350692749023</v>
      </c>
      <c r="BW1257">
        <v>56.555622100830078</v>
      </c>
      <c r="BX1257">
        <v>61.688823699951172</v>
      </c>
      <c r="BY1257">
        <v>60.844776153564453</v>
      </c>
      <c r="BZ1257">
        <v>57.952560424804688</v>
      </c>
      <c r="CA1257">
        <v>50.764167785644531</v>
      </c>
      <c r="CB1257">
        <v>24.020425796508789</v>
      </c>
      <c r="CC1257">
        <v>18.035165786743164</v>
      </c>
      <c r="CD1257">
        <v>13.907913208007812</v>
      </c>
      <c r="CE1257">
        <v>1.0865554809570313</v>
      </c>
      <c r="CF1257">
        <v>1.0067826509475708</v>
      </c>
      <c r="CG1257">
        <v>0.62221568822860718</v>
      </c>
      <c r="CH1257">
        <v>0.63933259248733521</v>
      </c>
      <c r="CI1257">
        <v>-2.5274068117141724E-2</v>
      </c>
      <c r="CJ1257">
        <v>-0.26062688231468201</v>
      </c>
      <c r="CK1257">
        <v>-4.8740524798631668E-2</v>
      </c>
      <c r="CL1257">
        <v>-0.41064611077308655</v>
      </c>
      <c r="CM1257">
        <v>0.90917426347732544</v>
      </c>
      <c r="CN1257">
        <v>1.0974359512329102</v>
      </c>
      <c r="CO1257">
        <v>2.0196774005889893</v>
      </c>
      <c r="CP1257">
        <v>2.3428940773010254</v>
      </c>
      <c r="CQ1257">
        <v>2.7203125953674316</v>
      </c>
      <c r="CR1257">
        <v>5.4369716644287109</v>
      </c>
      <c r="CS1257">
        <v>5.5862483978271484</v>
      </c>
      <c r="CT1257">
        <v>32.105228424072266</v>
      </c>
      <c r="CU1257">
        <v>66.365692138671875</v>
      </c>
      <c r="CV1257">
        <v>72.51483154296875</v>
      </c>
      <c r="CW1257">
        <v>71.666168212890625</v>
      </c>
      <c r="CX1257">
        <v>68.317115783691406</v>
      </c>
      <c r="CY1257">
        <v>61.367271423339844</v>
      </c>
      <c r="CZ1257">
        <v>31.92146110534668</v>
      </c>
      <c r="DA1257">
        <v>25.357278823852539</v>
      </c>
      <c r="DB1257">
        <v>20.610683441162109</v>
      </c>
      <c r="DC1257">
        <v>3.4120278358459473</v>
      </c>
      <c r="DD1257">
        <v>3.2399365901947021</v>
      </c>
      <c r="DE1257">
        <v>2.6091148853302002</v>
      </c>
      <c r="DF1257">
        <v>2.6880035400390625</v>
      </c>
      <c r="DG1257">
        <v>1.9870420694351196</v>
      </c>
      <c r="DH1257">
        <v>1.9160149097442627</v>
      </c>
      <c r="DI1257">
        <v>2.304485559463501</v>
      </c>
      <c r="DJ1257">
        <v>2.1222834587097168</v>
      </c>
      <c r="DK1257">
        <v>3.9263684749603271</v>
      </c>
      <c r="DL1257">
        <v>4.1656527519226074</v>
      </c>
      <c r="DM1257">
        <v>4.4777827262878418</v>
      </c>
      <c r="DN1257">
        <v>4.7745037078857422</v>
      </c>
      <c r="DO1257">
        <v>5.2017502784729004</v>
      </c>
      <c r="DP1257">
        <v>8.316009521484375</v>
      </c>
      <c r="DQ1257">
        <v>8.5018606185913086</v>
      </c>
      <c r="DR1257">
        <v>38.963111877441406</v>
      </c>
      <c r="DS1257">
        <v>76.175758361816406</v>
      </c>
      <c r="DT1257">
        <v>83.340843200683594</v>
      </c>
      <c r="DU1257">
        <v>82.487556457519531</v>
      </c>
      <c r="DV1257">
        <v>78.681671142578125</v>
      </c>
      <c r="DW1257">
        <v>71.970382690429687</v>
      </c>
      <c r="DX1257">
        <v>39.822494506835938</v>
      </c>
      <c r="DY1257">
        <v>32.679389953613281</v>
      </c>
      <c r="DZ1257">
        <v>27.313453674316406</v>
      </c>
      <c r="EA1257">
        <v>6.7696409225463867</v>
      </c>
      <c r="EB1257">
        <v>6.4642562866210937</v>
      </c>
      <c r="EC1257">
        <v>5.477881908416748</v>
      </c>
      <c r="ED1257">
        <v>5.6459589004516602</v>
      </c>
      <c r="EE1257">
        <v>4.8925070762634277</v>
      </c>
      <c r="EF1257">
        <v>5.0587396621704102</v>
      </c>
      <c r="EG1257">
        <v>5.7021703720092773</v>
      </c>
      <c r="EH1257">
        <v>5.7794313430786133</v>
      </c>
      <c r="EI1257">
        <v>8.2827177047729492</v>
      </c>
      <c r="EJ1257">
        <v>8.5956707000732422</v>
      </c>
      <c r="EK1257">
        <v>8.0268974304199219</v>
      </c>
      <c r="EL1257">
        <v>8.2853622436523437</v>
      </c>
      <c r="EM1257">
        <v>8.7845516204833984</v>
      </c>
      <c r="EN1257">
        <v>12.472884178161621</v>
      </c>
      <c r="EO1257">
        <v>12.711543083190918</v>
      </c>
      <c r="EP1257">
        <v>48.864799499511719</v>
      </c>
      <c r="EQ1257">
        <v>90.339935302734375</v>
      </c>
      <c r="ER1257">
        <v>98.971878051757813</v>
      </c>
      <c r="ES1257">
        <v>98.111930847167969</v>
      </c>
      <c r="ET1257">
        <v>93.646446228027344</v>
      </c>
      <c r="EU1257">
        <v>87.279579162597656</v>
      </c>
      <c r="EV1257">
        <v>51.230335235595703</v>
      </c>
      <c r="EW1257">
        <v>43.251358032226563</v>
      </c>
      <c r="EX1257">
        <v>36.991191864013672</v>
      </c>
      <c r="EY1257">
        <v>61.792537689208984</v>
      </c>
      <c r="EZ1257">
        <v>60.643760681152344</v>
      </c>
      <c r="FA1257">
        <v>59.738430023193359</v>
      </c>
      <c r="FB1257">
        <v>59.253162384033203</v>
      </c>
      <c r="FC1257">
        <v>58.198040008544922</v>
      </c>
      <c r="FD1257">
        <v>57.310440063476563</v>
      </c>
      <c r="FE1257">
        <v>56.612438201904297</v>
      </c>
      <c r="FF1257">
        <v>57.168277740478516</v>
      </c>
      <c r="FG1257">
        <v>60.534702301025391</v>
      </c>
      <c r="FH1257">
        <v>65.108253479003906</v>
      </c>
      <c r="FI1257">
        <v>69.957817077636719</v>
      </c>
      <c r="FJ1257">
        <v>73.937545776367188</v>
      </c>
      <c r="FK1257">
        <v>76.625</v>
      </c>
      <c r="FL1257">
        <v>78.165412902832031</v>
      </c>
      <c r="FM1257">
        <v>78.9437255859375</v>
      </c>
      <c r="FN1257">
        <v>79.425804138183594</v>
      </c>
      <c r="FO1257">
        <v>79.022193908691406</v>
      </c>
      <c r="FP1257">
        <v>77.673828125</v>
      </c>
      <c r="FQ1257">
        <v>75.222068786621094</v>
      </c>
      <c r="FR1257">
        <v>71.951446533203125</v>
      </c>
      <c r="FS1257">
        <v>69.024765014648437</v>
      </c>
      <c r="FT1257">
        <v>66.35552978515625</v>
      </c>
      <c r="FU1257">
        <v>64.272506713867187</v>
      </c>
      <c r="FV1257">
        <v>62.619548797607422</v>
      </c>
      <c r="FW1257">
        <v>1</v>
      </c>
    </row>
    <row r="1258" spans="1:179" x14ac:dyDescent="0.2">
      <c r="A1258" t="s">
        <v>241</v>
      </c>
      <c r="B1258" t="s">
        <v>248</v>
      </c>
      <c r="C1258" t="s">
        <v>217</v>
      </c>
      <c r="D1258" t="s">
        <v>38</v>
      </c>
      <c r="E1258" t="s">
        <v>250</v>
      </c>
      <c r="F1258" t="s">
        <v>224</v>
      </c>
      <c r="G1258" t="s">
        <v>242</v>
      </c>
      <c r="H1258">
        <v>576.81000000000006</v>
      </c>
      <c r="K1258">
        <v>324.90654427909089</v>
      </c>
      <c r="L1258">
        <v>318.76750886005902</v>
      </c>
      <c r="M1258">
        <v>313.03713541786726</v>
      </c>
      <c r="N1258">
        <v>310.74019530316929</v>
      </c>
      <c r="O1258">
        <v>322.08915744291647</v>
      </c>
      <c r="P1258">
        <v>339.4699110770141</v>
      </c>
      <c r="Q1258">
        <v>359.40243911409272</v>
      </c>
      <c r="R1258">
        <v>367.03564265740022</v>
      </c>
      <c r="S1258">
        <v>381.97915523974393</v>
      </c>
      <c r="T1258">
        <v>394.84853088646383</v>
      </c>
      <c r="U1258">
        <v>404.66244323252187</v>
      </c>
      <c r="V1258">
        <v>415.75818853848881</v>
      </c>
      <c r="W1258">
        <v>413.58885654044389</v>
      </c>
      <c r="X1258">
        <v>422.64115240070976</v>
      </c>
      <c r="Y1258">
        <v>425.49482197104373</v>
      </c>
      <c r="Z1258">
        <v>417.60440181786055</v>
      </c>
      <c r="AA1258">
        <v>410.49958532843726</v>
      </c>
      <c r="AB1258">
        <v>404.48699687268618</v>
      </c>
      <c r="AC1258">
        <v>377.33462098062819</v>
      </c>
      <c r="AD1258">
        <v>363.3563424398701</v>
      </c>
      <c r="AE1258">
        <v>353.77234258021525</v>
      </c>
      <c r="AF1258">
        <v>346.36476142703998</v>
      </c>
      <c r="AG1258">
        <v>339.09355125739194</v>
      </c>
      <c r="AH1258">
        <v>334.95329721088763</v>
      </c>
      <c r="AI1258">
        <v>-4.488929271697998</v>
      </c>
      <c r="AJ1258">
        <v>-4.3451704978942871</v>
      </c>
      <c r="AK1258">
        <v>-4.1232028007507324</v>
      </c>
      <c r="AL1258">
        <v>-4.2534852027893066</v>
      </c>
      <c r="AM1258">
        <v>-4.7921895980834961</v>
      </c>
      <c r="AN1258">
        <v>-5.4028530120849609</v>
      </c>
      <c r="AO1258">
        <v>-5.6220798492431641</v>
      </c>
      <c r="AP1258">
        <v>-6.3881654739379883</v>
      </c>
      <c r="AQ1258">
        <v>-6.2948184013366699</v>
      </c>
      <c r="AR1258">
        <v>-6.2387223243713379</v>
      </c>
      <c r="AS1258">
        <v>-3.9259154796600342</v>
      </c>
      <c r="AT1258">
        <v>-3.5592467784881592</v>
      </c>
      <c r="AU1258">
        <v>-3.3224785327911377</v>
      </c>
      <c r="AV1258">
        <v>-1.7104883193969727</v>
      </c>
      <c r="AW1258">
        <v>-1.6568077802658081</v>
      </c>
      <c r="AX1258">
        <v>13.93418025970459</v>
      </c>
      <c r="AY1258">
        <v>39.149688720703125</v>
      </c>
      <c r="AZ1258">
        <v>42.523601531982422</v>
      </c>
      <c r="BA1258">
        <v>41.736644744873047</v>
      </c>
      <c r="BB1258">
        <v>39.670452117919922</v>
      </c>
      <c r="BC1258">
        <v>32.571060180664063</v>
      </c>
      <c r="BD1258">
        <v>11.289523124694824</v>
      </c>
      <c r="BE1258">
        <v>6.4898242950439453</v>
      </c>
      <c r="BF1258">
        <v>3.4947659969329834</v>
      </c>
      <c r="BG1258">
        <v>-1.2332875728607178</v>
      </c>
      <c r="BH1258">
        <v>-1.2187738418579102</v>
      </c>
      <c r="BI1258">
        <v>-1.3415607213973999</v>
      </c>
      <c r="BJ1258">
        <v>-1.3853634595870972</v>
      </c>
      <c r="BK1258">
        <v>-1.9749640226364136</v>
      </c>
      <c r="BL1258">
        <v>-2.3555734157562256</v>
      </c>
      <c r="BM1258">
        <v>-2.3275833129882812</v>
      </c>
      <c r="BN1258">
        <v>-2.8420860767364502</v>
      </c>
      <c r="BO1258">
        <v>-2.0707721710205078</v>
      </c>
      <c r="BP1258">
        <v>-1.9432449340820313</v>
      </c>
      <c r="BQ1258">
        <v>-0.48458832502365112</v>
      </c>
      <c r="BR1258">
        <v>-0.1550142765045166</v>
      </c>
      <c r="BS1258">
        <v>0.15151309967041016</v>
      </c>
      <c r="BT1258">
        <v>2.3201413154602051</v>
      </c>
      <c r="BU1258">
        <v>2.4250252246856689</v>
      </c>
      <c r="BV1258">
        <v>23.535154342651367</v>
      </c>
      <c r="BW1258">
        <v>52.883697509765625</v>
      </c>
      <c r="BX1258">
        <v>57.679920196533203</v>
      </c>
      <c r="BY1258">
        <v>56.886501312255859</v>
      </c>
      <c r="BZ1258">
        <v>54.180744171142578</v>
      </c>
      <c r="CA1258">
        <v>47.415321350097656</v>
      </c>
      <c r="CB1258">
        <v>22.35090446472168</v>
      </c>
      <c r="CC1258">
        <v>16.740718841552734</v>
      </c>
      <c r="CD1258">
        <v>12.87858772277832</v>
      </c>
      <c r="CE1258">
        <v>1.0215599536895752</v>
      </c>
      <c r="CF1258">
        <v>0.94655901193618774</v>
      </c>
      <c r="CG1258">
        <v>0.58499604463577271</v>
      </c>
      <c r="CH1258">
        <v>0.60108906030654907</v>
      </c>
      <c r="CI1258">
        <v>-2.3762224242091179E-2</v>
      </c>
      <c r="CJ1258">
        <v>-0.24503672122955322</v>
      </c>
      <c r="CK1258">
        <v>-4.5824967324733734E-2</v>
      </c>
      <c r="CL1258">
        <v>-0.38608208298683167</v>
      </c>
      <c r="CM1258">
        <v>0.85478931665420532</v>
      </c>
      <c r="CN1258">
        <v>1.0317895412445068</v>
      </c>
      <c r="CO1258">
        <v>1.8988642692565918</v>
      </c>
      <c r="CP1258">
        <v>2.2027468681335449</v>
      </c>
      <c r="CQ1258">
        <v>2.557589054107666</v>
      </c>
      <c r="CR1258">
        <v>5.1117429733276367</v>
      </c>
      <c r="CS1258">
        <v>5.2520904541015625</v>
      </c>
      <c r="CT1258">
        <v>30.184761047363281</v>
      </c>
      <c r="CU1258">
        <v>62.395828247070313</v>
      </c>
      <c r="CV1258">
        <v>68.177139282226562</v>
      </c>
      <c r="CW1258">
        <v>67.379241943359375</v>
      </c>
      <c r="CX1258">
        <v>64.23052978515625</v>
      </c>
      <c r="CY1258">
        <v>57.696407318115234</v>
      </c>
      <c r="CZ1258">
        <v>30.011983871459961</v>
      </c>
      <c r="DA1258">
        <v>23.840457916259766</v>
      </c>
      <c r="DB1258">
        <v>19.37779426574707</v>
      </c>
      <c r="DC1258">
        <v>3.2764074802398682</v>
      </c>
      <c r="DD1258">
        <v>3.1118917465209961</v>
      </c>
      <c r="DE1258">
        <v>2.5115528106689453</v>
      </c>
      <c r="DF1258">
        <v>2.5875415802001953</v>
      </c>
      <c r="DG1258">
        <v>1.9274395704269409</v>
      </c>
      <c r="DH1258">
        <v>1.8654998540878296</v>
      </c>
      <c r="DI1258">
        <v>2.2359333038330078</v>
      </c>
      <c r="DJ1258">
        <v>2.0699217319488525</v>
      </c>
      <c r="DK1258">
        <v>3.7803506851196289</v>
      </c>
      <c r="DL1258">
        <v>4.0068240165710449</v>
      </c>
      <c r="DM1258">
        <v>4.2823171615600586</v>
      </c>
      <c r="DN1258">
        <v>4.5605077743530273</v>
      </c>
      <c r="DO1258">
        <v>4.9636650085449219</v>
      </c>
      <c r="DP1258">
        <v>7.9033446311950684</v>
      </c>
      <c r="DQ1258">
        <v>8.0791549682617188</v>
      </c>
      <c r="DR1258">
        <v>36.834365844726563</v>
      </c>
      <c r="DS1258">
        <v>71.907958984375</v>
      </c>
      <c r="DT1258">
        <v>78.674362182617188</v>
      </c>
      <c r="DU1258">
        <v>77.871986389160156</v>
      </c>
      <c r="DV1258">
        <v>74.280311584472656</v>
      </c>
      <c r="DW1258">
        <v>67.977493286132813</v>
      </c>
      <c r="DX1258">
        <v>37.673061370849609</v>
      </c>
      <c r="DY1258">
        <v>30.940196990966797</v>
      </c>
      <c r="DZ1258">
        <v>25.87700080871582</v>
      </c>
      <c r="EA1258">
        <v>6.5320491790771484</v>
      </c>
      <c r="EB1258">
        <v>6.238288402557373</v>
      </c>
      <c r="EC1258">
        <v>5.2931947708129883</v>
      </c>
      <c r="ED1258">
        <v>5.4556632041931152</v>
      </c>
      <c r="EE1258">
        <v>4.7446651458740234</v>
      </c>
      <c r="EF1258">
        <v>4.9127793312072754</v>
      </c>
      <c r="EG1258">
        <v>5.5304298400878906</v>
      </c>
      <c r="EH1258">
        <v>5.6160016059875488</v>
      </c>
      <c r="EI1258">
        <v>8.0043964385986328</v>
      </c>
      <c r="EJ1258">
        <v>8.3023014068603516</v>
      </c>
      <c r="EK1258">
        <v>7.7236437797546387</v>
      </c>
      <c r="EL1258">
        <v>7.9647407531738281</v>
      </c>
      <c r="EM1258">
        <v>8.4376564025878906</v>
      </c>
      <c r="EN1258">
        <v>11.933974266052246</v>
      </c>
      <c r="EO1258">
        <v>12.160987854003906</v>
      </c>
      <c r="EP1258">
        <v>46.435340881347656</v>
      </c>
      <c r="EQ1258">
        <v>85.6419677734375</v>
      </c>
      <c r="ER1258">
        <v>93.830680847167969</v>
      </c>
      <c r="ES1258">
        <v>93.021842956542969</v>
      </c>
      <c r="ET1258">
        <v>88.790603637695313</v>
      </c>
      <c r="EU1258">
        <v>82.821754455566406</v>
      </c>
      <c r="EV1258">
        <v>48.734443664550781</v>
      </c>
      <c r="EW1258">
        <v>41.191093444824219</v>
      </c>
      <c r="EX1258">
        <v>35.260822296142578</v>
      </c>
      <c r="EY1258">
        <v>61.79254150390625</v>
      </c>
      <c r="EZ1258">
        <v>60.643756866455078</v>
      </c>
      <c r="FA1258">
        <v>59.738433837890625</v>
      </c>
      <c r="FB1258">
        <v>59.253162384033203</v>
      </c>
      <c r="FC1258">
        <v>58.198036193847656</v>
      </c>
      <c r="FD1258">
        <v>57.310440063476563</v>
      </c>
      <c r="FE1258">
        <v>56.612438201904297</v>
      </c>
      <c r="FF1258">
        <v>57.168277740478516</v>
      </c>
      <c r="FG1258">
        <v>60.534702301025391</v>
      </c>
      <c r="FH1258">
        <v>65.108253479003906</v>
      </c>
      <c r="FI1258">
        <v>69.957817077636719</v>
      </c>
      <c r="FJ1258">
        <v>73.937545776367188</v>
      </c>
      <c r="FK1258">
        <v>76.625</v>
      </c>
      <c r="FL1258">
        <v>78.165420532226563</v>
      </c>
      <c r="FM1258">
        <v>78.943717956542969</v>
      </c>
      <c r="FN1258">
        <v>79.425804138183594</v>
      </c>
      <c r="FO1258">
        <v>79.022193908691406</v>
      </c>
      <c r="FP1258">
        <v>77.673820495605469</v>
      </c>
      <c r="FQ1258">
        <v>75.222068786621094</v>
      </c>
      <c r="FR1258">
        <v>71.951446533203125</v>
      </c>
      <c r="FS1258">
        <v>69.024765014648437</v>
      </c>
      <c r="FT1258">
        <v>66.35552978515625</v>
      </c>
      <c r="FU1258">
        <v>64.272506713867187</v>
      </c>
      <c r="FV1258">
        <v>62.619544982910156</v>
      </c>
      <c r="FW1258">
        <v>1</v>
      </c>
    </row>
    <row r="1259" spans="1:179" x14ac:dyDescent="0.2">
      <c r="A1259" t="s">
        <v>241</v>
      </c>
      <c r="B1259" t="s">
        <v>248</v>
      </c>
      <c r="C1259" t="s">
        <v>217</v>
      </c>
      <c r="D1259" t="s">
        <v>39</v>
      </c>
      <c r="E1259">
        <v>2015</v>
      </c>
      <c r="F1259" t="s">
        <v>224</v>
      </c>
      <c r="G1259" t="s">
        <v>242</v>
      </c>
      <c r="H1259">
        <v>612.71</v>
      </c>
      <c r="K1259">
        <v>337.90037144916806</v>
      </c>
      <c r="L1259">
        <v>330.40158629524228</v>
      </c>
      <c r="M1259">
        <v>325.76878109720292</v>
      </c>
      <c r="N1259">
        <v>320.63147009220125</v>
      </c>
      <c r="O1259">
        <v>332.19077504763482</v>
      </c>
      <c r="P1259">
        <v>350.42694054387022</v>
      </c>
      <c r="Q1259">
        <v>372.19670094037724</v>
      </c>
      <c r="R1259">
        <v>387.31028708418273</v>
      </c>
      <c r="S1259">
        <v>403.59977750408183</v>
      </c>
      <c r="T1259">
        <v>422.873042238057</v>
      </c>
      <c r="U1259">
        <v>433.65626151361778</v>
      </c>
      <c r="V1259">
        <v>451.3267750445292</v>
      </c>
      <c r="W1259">
        <v>446.72196935762673</v>
      </c>
      <c r="X1259">
        <v>459.11906109326856</v>
      </c>
      <c r="Y1259">
        <v>462.04457207892455</v>
      </c>
      <c r="Z1259">
        <v>453.09370037007159</v>
      </c>
      <c r="AA1259">
        <v>444.87466763404092</v>
      </c>
      <c r="AB1259">
        <v>437.2054304756677</v>
      </c>
      <c r="AC1259">
        <v>403.80137055041308</v>
      </c>
      <c r="AD1259">
        <v>387.56282833997767</v>
      </c>
      <c r="AE1259">
        <v>375.94693388960332</v>
      </c>
      <c r="AF1259">
        <v>363.79902436586906</v>
      </c>
      <c r="AG1259">
        <v>354.91997188302059</v>
      </c>
      <c r="AH1259">
        <v>348.86954463624755</v>
      </c>
      <c r="AI1259">
        <v>-4.1136994361877441</v>
      </c>
      <c r="AJ1259">
        <v>-4.0406880378723145</v>
      </c>
      <c r="AK1259">
        <v>-4.110081672668457</v>
      </c>
      <c r="AL1259">
        <v>-3.9198644161224365</v>
      </c>
      <c r="AM1259">
        <v>-4.1225013732910156</v>
      </c>
      <c r="AN1259">
        <v>-3.6554687023162842</v>
      </c>
      <c r="AO1259">
        <v>-3.2196145057678223</v>
      </c>
      <c r="AP1259">
        <v>-4.0555672645568848</v>
      </c>
      <c r="AQ1259">
        <v>-6.6810564994812012</v>
      </c>
      <c r="AR1259">
        <v>-5.515721321105957</v>
      </c>
      <c r="AS1259">
        <v>-2.8625819683074951</v>
      </c>
      <c r="AT1259">
        <v>-1.7323204278945923</v>
      </c>
      <c r="AU1259">
        <v>14.236275672912598</v>
      </c>
      <c r="AV1259">
        <v>41.420688629150391</v>
      </c>
      <c r="AW1259">
        <v>44.05413818359375</v>
      </c>
      <c r="AX1259">
        <v>42.199348449707031</v>
      </c>
      <c r="AY1259">
        <v>40.598861694335938</v>
      </c>
      <c r="AZ1259">
        <v>33.53411865234375</v>
      </c>
      <c r="BA1259">
        <v>12.622391700744629</v>
      </c>
      <c r="BB1259">
        <v>7.9021310806274414</v>
      </c>
      <c r="BC1259">
        <v>3.6418030261993408</v>
      </c>
      <c r="BD1259">
        <v>3.799382209777832</v>
      </c>
      <c r="BE1259">
        <v>2.2648956775665283</v>
      </c>
      <c r="BF1259">
        <v>3.2464773654937744</v>
      </c>
      <c r="BG1259">
        <v>-1.3065083026885986</v>
      </c>
      <c r="BH1259">
        <v>-1.4958747625350952</v>
      </c>
      <c r="BI1259">
        <v>-1.8384453058242798</v>
      </c>
      <c r="BJ1259">
        <v>-1.8067951202392578</v>
      </c>
      <c r="BK1259">
        <v>-1.9734193086624146</v>
      </c>
      <c r="BL1259">
        <v>-1.3915822505950928</v>
      </c>
      <c r="BM1259">
        <v>-0.87523931264877319</v>
      </c>
      <c r="BN1259">
        <v>-0.54591226577758789</v>
      </c>
      <c r="BO1259">
        <v>-1.401664137840271</v>
      </c>
      <c r="BP1259">
        <v>-0.76473420858383179</v>
      </c>
      <c r="BQ1259">
        <v>1.3326699733734131</v>
      </c>
      <c r="BR1259">
        <v>2.295060396194458</v>
      </c>
      <c r="BS1259">
        <v>22.455028533935547</v>
      </c>
      <c r="BT1259">
        <v>54.355010986328125</v>
      </c>
      <c r="BU1259">
        <v>57.671535491943359</v>
      </c>
      <c r="BV1259">
        <v>54.978042602539063</v>
      </c>
      <c r="BW1259">
        <v>53.135761260986328</v>
      </c>
      <c r="BX1259">
        <v>48.436252593994141</v>
      </c>
      <c r="BY1259">
        <v>22.550327301025391</v>
      </c>
      <c r="BZ1259">
        <v>16.871038436889648</v>
      </c>
      <c r="CA1259">
        <v>12.310764312744141</v>
      </c>
      <c r="CB1259">
        <v>11.785282135009766</v>
      </c>
      <c r="CC1259">
        <v>9.5430107116699219</v>
      </c>
      <c r="CD1259">
        <v>10.513094902038574</v>
      </c>
      <c r="CE1259">
        <v>0.63774359226226807</v>
      </c>
      <c r="CF1259">
        <v>0.2666550874710083</v>
      </c>
      <c r="CG1259">
        <v>-0.26511681079864502</v>
      </c>
      <c r="CH1259">
        <v>-0.34328973293304443</v>
      </c>
      <c r="CI1259">
        <v>-0.48497170209884644</v>
      </c>
      <c r="CJ1259">
        <v>0.17637868225574493</v>
      </c>
      <c r="CK1259">
        <v>0.74846786260604858</v>
      </c>
      <c r="CL1259">
        <v>1.884864330291748</v>
      </c>
      <c r="CM1259">
        <v>2.2548270225524902</v>
      </c>
      <c r="CN1259">
        <v>2.525784969329834</v>
      </c>
      <c r="CO1259">
        <v>4.2382888793945313</v>
      </c>
      <c r="CP1259">
        <v>5.0844120979309082</v>
      </c>
      <c r="CQ1259">
        <v>28.147310256958008</v>
      </c>
      <c r="CR1259">
        <v>63.313285827636719</v>
      </c>
      <c r="CS1259">
        <v>67.1029052734375</v>
      </c>
      <c r="CT1259">
        <v>63.828529357910156</v>
      </c>
      <c r="CU1259">
        <v>61.818778991699219</v>
      </c>
      <c r="CV1259">
        <v>58.757427215576172</v>
      </c>
      <c r="CW1259">
        <v>29.426385879516602</v>
      </c>
      <c r="CX1259">
        <v>23.082874298095703</v>
      </c>
      <c r="CY1259">
        <v>18.314861297607422</v>
      </c>
      <c r="CZ1259">
        <v>17.316293716430664</v>
      </c>
      <c r="DA1259">
        <v>14.58381175994873</v>
      </c>
      <c r="DB1259">
        <v>15.545932769775391</v>
      </c>
      <c r="DC1259">
        <v>2.5819954872131348</v>
      </c>
      <c r="DD1259">
        <v>2.0291850566864014</v>
      </c>
      <c r="DE1259">
        <v>1.3082115650177002</v>
      </c>
      <c r="DF1259">
        <v>1.1202156543731689</v>
      </c>
      <c r="DG1259">
        <v>1.0034759044647217</v>
      </c>
      <c r="DH1259">
        <v>1.7443395853042603</v>
      </c>
      <c r="DI1259">
        <v>2.3721749782562256</v>
      </c>
      <c r="DJ1259">
        <v>4.315640926361084</v>
      </c>
      <c r="DK1259">
        <v>5.9113178253173828</v>
      </c>
      <c r="DL1259">
        <v>5.8163042068481445</v>
      </c>
      <c r="DM1259">
        <v>7.1439075469970703</v>
      </c>
      <c r="DN1259">
        <v>7.8737640380859375</v>
      </c>
      <c r="DO1259">
        <v>33.839591979980469</v>
      </c>
      <c r="DP1259">
        <v>72.271560668945313</v>
      </c>
      <c r="DQ1259">
        <v>76.534271240234375</v>
      </c>
      <c r="DR1259">
        <v>72.67901611328125</v>
      </c>
      <c r="DS1259">
        <v>70.501800537109375</v>
      </c>
      <c r="DT1259">
        <v>69.078598022460938</v>
      </c>
      <c r="DU1259">
        <v>36.302444458007813</v>
      </c>
      <c r="DV1259">
        <v>29.294712066650391</v>
      </c>
      <c r="DW1259">
        <v>24.31895637512207</v>
      </c>
      <c r="DX1259">
        <v>22.84730339050293</v>
      </c>
      <c r="DY1259">
        <v>19.624612808227539</v>
      </c>
      <c r="DZ1259">
        <v>20.578769683837891</v>
      </c>
      <c r="EA1259">
        <v>5.3891863822937012</v>
      </c>
      <c r="EB1259">
        <v>4.5739984512329102</v>
      </c>
      <c r="EC1259">
        <v>3.579848051071167</v>
      </c>
      <c r="ED1259">
        <v>3.2332849502563477</v>
      </c>
      <c r="EE1259">
        <v>3.1525578498840332</v>
      </c>
      <c r="EF1259">
        <v>4.0082259178161621</v>
      </c>
      <c r="EG1259">
        <v>4.716550350189209</v>
      </c>
      <c r="EH1259">
        <v>7.8252959251403809</v>
      </c>
      <c r="EI1259">
        <v>11.190710067749023</v>
      </c>
      <c r="EJ1259">
        <v>10.567291259765625</v>
      </c>
      <c r="EK1259">
        <v>11.33915901184082</v>
      </c>
      <c r="EL1259">
        <v>11.901144981384277</v>
      </c>
      <c r="EM1259">
        <v>42.058345794677734</v>
      </c>
      <c r="EN1259">
        <v>85.205886840820313</v>
      </c>
      <c r="EO1259">
        <v>90.15167236328125</v>
      </c>
      <c r="EP1259">
        <v>85.457710266113281</v>
      </c>
      <c r="EQ1259">
        <v>83.0386962890625</v>
      </c>
      <c r="ER1259">
        <v>83.980735778808594</v>
      </c>
      <c r="ES1259">
        <v>46.230377197265625</v>
      </c>
      <c r="ET1259">
        <v>38.263618469238281</v>
      </c>
      <c r="EU1259">
        <v>32.987918853759766</v>
      </c>
      <c r="EV1259">
        <v>30.833202362060547</v>
      </c>
      <c r="EW1259">
        <v>26.902727127075195</v>
      </c>
      <c r="EX1259">
        <v>27.845388412475586</v>
      </c>
      <c r="EY1259">
        <v>71.414253234863281</v>
      </c>
      <c r="EZ1259">
        <v>70.206466674804687</v>
      </c>
      <c r="FA1259">
        <v>68.861640930175781</v>
      </c>
      <c r="FB1259">
        <v>67.726264953613281</v>
      </c>
      <c r="FC1259">
        <v>67.029190063476563</v>
      </c>
      <c r="FD1259">
        <v>66.246055603027344</v>
      </c>
      <c r="FE1259">
        <v>65.466583251953125</v>
      </c>
      <c r="FF1259">
        <v>65.422637939453125</v>
      </c>
      <c r="FG1259">
        <v>68.404220581054687</v>
      </c>
      <c r="FH1259">
        <v>73.488372802734375</v>
      </c>
      <c r="FI1259">
        <v>78.201698303222656</v>
      </c>
      <c r="FJ1259">
        <v>83.043098449707031</v>
      </c>
      <c r="FK1259">
        <v>86.579170227050781</v>
      </c>
      <c r="FL1259">
        <v>88.482696533203125</v>
      </c>
      <c r="FM1259">
        <v>89.205947875976562</v>
      </c>
      <c r="FN1259">
        <v>89.378593444824219</v>
      </c>
      <c r="FO1259">
        <v>89.139923095703125</v>
      </c>
      <c r="FP1259">
        <v>88.276565551757813</v>
      </c>
      <c r="FQ1259">
        <v>86.876976013183594</v>
      </c>
      <c r="FR1259">
        <v>83.35546875</v>
      </c>
      <c r="FS1259">
        <v>78.870201110839844</v>
      </c>
      <c r="FT1259">
        <v>75.341255187988281</v>
      </c>
      <c r="FU1259">
        <v>72.896224975585937</v>
      </c>
      <c r="FV1259">
        <v>70.858924865722656</v>
      </c>
      <c r="FW1259">
        <v>1</v>
      </c>
    </row>
    <row r="1260" spans="1:179" x14ac:dyDescent="0.2">
      <c r="A1260" t="s">
        <v>241</v>
      </c>
      <c r="B1260" t="s">
        <v>248</v>
      </c>
      <c r="C1260" t="s">
        <v>217</v>
      </c>
      <c r="D1260" t="s">
        <v>39</v>
      </c>
      <c r="E1260">
        <v>2016</v>
      </c>
      <c r="F1260" t="s">
        <v>224</v>
      </c>
      <c r="G1260" t="s">
        <v>242</v>
      </c>
      <c r="H1260">
        <v>575.22</v>
      </c>
      <c r="K1260">
        <v>317.22157254410234</v>
      </c>
      <c r="L1260">
        <v>310.18169742204566</v>
      </c>
      <c r="M1260">
        <v>305.83241025225152</v>
      </c>
      <c r="N1260">
        <v>301.00949198002377</v>
      </c>
      <c r="O1260">
        <v>311.86139154957215</v>
      </c>
      <c r="P1260">
        <v>328.98154170235335</v>
      </c>
      <c r="Q1260">
        <v>349.41903810779058</v>
      </c>
      <c r="R1260">
        <v>363.60770426035197</v>
      </c>
      <c r="S1260">
        <v>378.900311796653</v>
      </c>
      <c r="T1260">
        <v>396.99409287404416</v>
      </c>
      <c r="U1260">
        <v>407.11740159078482</v>
      </c>
      <c r="V1260">
        <v>423.70651650029833</v>
      </c>
      <c r="W1260">
        <v>419.38351532988094</v>
      </c>
      <c r="X1260">
        <v>431.02193087375201</v>
      </c>
      <c r="Y1260">
        <v>433.76840668076204</v>
      </c>
      <c r="Z1260">
        <v>425.36530967632444</v>
      </c>
      <c r="AA1260">
        <v>417.64926462395215</v>
      </c>
      <c r="AB1260">
        <v>410.44936880507822</v>
      </c>
      <c r="AC1260">
        <v>379.08956776845588</v>
      </c>
      <c r="AD1260">
        <v>363.8447905173216</v>
      </c>
      <c r="AE1260">
        <v>352.93976461205006</v>
      </c>
      <c r="AF1260">
        <v>341.53528184775047</v>
      </c>
      <c r="AG1260">
        <v>333.19960888228132</v>
      </c>
      <c r="AH1260">
        <v>327.5194551803084</v>
      </c>
      <c r="AI1260">
        <v>-4.0050435066223145</v>
      </c>
      <c r="AJ1260">
        <v>-3.9231257438659668</v>
      </c>
      <c r="AK1260">
        <v>-3.9743478298187256</v>
      </c>
      <c r="AL1260">
        <v>-3.7876887321472168</v>
      </c>
      <c r="AM1260">
        <v>-3.9797604084014893</v>
      </c>
      <c r="AN1260">
        <v>-3.547161340713501</v>
      </c>
      <c r="AO1260">
        <v>-3.1420834064483643</v>
      </c>
      <c r="AP1260">
        <v>-3.9862766265869141</v>
      </c>
      <c r="AQ1260">
        <v>-6.5413022041320801</v>
      </c>
      <c r="AR1260">
        <v>-5.4203481674194336</v>
      </c>
      <c r="AS1260">
        <v>-2.9012465476989746</v>
      </c>
      <c r="AT1260">
        <v>-1.8315982818603516</v>
      </c>
      <c r="AU1260">
        <v>12.946101188659668</v>
      </c>
      <c r="AV1260">
        <v>38.226512908935547</v>
      </c>
      <c r="AW1260">
        <v>40.663982391357422</v>
      </c>
      <c r="AX1260">
        <v>38.9654541015625</v>
      </c>
      <c r="AY1260">
        <v>37.475238800048828</v>
      </c>
      <c r="AZ1260">
        <v>30.722278594970703</v>
      </c>
      <c r="BA1260">
        <v>11.343860626220703</v>
      </c>
      <c r="BB1260">
        <v>6.9613552093505859</v>
      </c>
      <c r="BC1260">
        <v>2.9770400524139404</v>
      </c>
      <c r="BD1260">
        <v>3.1597938537597656</v>
      </c>
      <c r="BE1260">
        <v>1.7552932500839233</v>
      </c>
      <c r="BF1260">
        <v>2.6773900985717773</v>
      </c>
      <c r="BG1260">
        <v>-1.2851057052612305</v>
      </c>
      <c r="BH1260">
        <v>-1.4574105739593506</v>
      </c>
      <c r="BI1260">
        <v>-1.7733184099197388</v>
      </c>
      <c r="BJ1260">
        <v>-1.7402979135513306</v>
      </c>
      <c r="BK1260">
        <v>-1.8974760770797729</v>
      </c>
      <c r="BL1260">
        <v>-1.3536409139633179</v>
      </c>
      <c r="BM1260">
        <v>-0.87057602405548096</v>
      </c>
      <c r="BN1260">
        <v>-0.58570855855941772</v>
      </c>
      <c r="BO1260">
        <v>-1.4260039329528809</v>
      </c>
      <c r="BP1260">
        <v>-0.81703102588653564</v>
      </c>
      <c r="BQ1260">
        <v>1.163608193397522</v>
      </c>
      <c r="BR1260">
        <v>2.070603609085083</v>
      </c>
      <c r="BS1260">
        <v>20.909399032592773</v>
      </c>
      <c r="BT1260">
        <v>50.758811950683594</v>
      </c>
      <c r="BU1260">
        <v>53.858123779296875</v>
      </c>
      <c r="BV1260">
        <v>51.346961975097656</v>
      </c>
      <c r="BW1260">
        <v>49.622467041015625</v>
      </c>
      <c r="BX1260">
        <v>45.161224365234375</v>
      </c>
      <c r="BY1260">
        <v>20.963216781616211</v>
      </c>
      <c r="BZ1260">
        <v>15.651490211486816</v>
      </c>
      <c r="CA1260">
        <v>11.376552581787109</v>
      </c>
      <c r="CB1260">
        <v>10.897476196289063</v>
      </c>
      <c r="CC1260">
        <v>8.80718994140625</v>
      </c>
      <c r="CD1260">
        <v>9.7181472778320312</v>
      </c>
      <c r="CE1260">
        <v>0.59871500730514526</v>
      </c>
      <c r="CF1260">
        <v>0.25033634901046753</v>
      </c>
      <c r="CG1260">
        <v>-0.24889221787452698</v>
      </c>
      <c r="CH1260">
        <v>-0.3222811222076416</v>
      </c>
      <c r="CI1260">
        <v>-0.45529243350028992</v>
      </c>
      <c r="CJ1260">
        <v>0.16558466851711273</v>
      </c>
      <c r="CK1260">
        <v>0.70266318321228027</v>
      </c>
      <c r="CL1260">
        <v>1.7695145606994629</v>
      </c>
      <c r="CM1260">
        <v>2.1168363094329834</v>
      </c>
      <c r="CN1260">
        <v>2.3712122440338135</v>
      </c>
      <c r="CO1260">
        <v>3.9789142608642578</v>
      </c>
      <c r="CP1260">
        <v>4.773256778717041</v>
      </c>
      <c r="CQ1260">
        <v>26.424753189086914</v>
      </c>
      <c r="CR1260">
        <v>59.438644409179688</v>
      </c>
      <c r="CS1260">
        <v>62.996345520019531</v>
      </c>
      <c r="CT1260">
        <v>59.922355651855469</v>
      </c>
      <c r="CU1260">
        <v>58.035598754882813</v>
      </c>
      <c r="CV1260">
        <v>55.161594390869141</v>
      </c>
      <c r="CW1260">
        <v>27.625551223754883</v>
      </c>
      <c r="CX1260">
        <v>21.670251846313477</v>
      </c>
      <c r="CY1260">
        <v>17.194028854370117</v>
      </c>
      <c r="CZ1260">
        <v>16.256570816040039</v>
      </c>
      <c r="DA1260">
        <v>13.691312789916992</v>
      </c>
      <c r="DB1260">
        <v>14.59455394744873</v>
      </c>
      <c r="DC1260">
        <v>2.4825356006622314</v>
      </c>
      <c r="DD1260">
        <v>1.9580832719802856</v>
      </c>
      <c r="DE1260">
        <v>1.2755340337753296</v>
      </c>
      <c r="DF1260">
        <v>1.0957356691360474</v>
      </c>
      <c r="DG1260">
        <v>0.98689121007919312</v>
      </c>
      <c r="DH1260">
        <v>1.6848102807998657</v>
      </c>
      <c r="DI1260">
        <v>2.275902271270752</v>
      </c>
      <c r="DJ1260">
        <v>4.1247377395629883</v>
      </c>
      <c r="DK1260">
        <v>5.6596765518188477</v>
      </c>
      <c r="DL1260">
        <v>5.559455394744873</v>
      </c>
      <c r="DM1260">
        <v>6.7942204475402832</v>
      </c>
      <c r="DN1260">
        <v>7.4759097099304199</v>
      </c>
      <c r="DO1260">
        <v>31.940109252929688</v>
      </c>
      <c r="DP1260">
        <v>68.118476867675781</v>
      </c>
      <c r="DQ1260">
        <v>72.134567260742188</v>
      </c>
      <c r="DR1260">
        <v>68.497749328613281</v>
      </c>
      <c r="DS1260">
        <v>66.44873046875</v>
      </c>
      <c r="DT1260">
        <v>65.161964416503906</v>
      </c>
      <c r="DU1260">
        <v>34.287887573242187</v>
      </c>
      <c r="DV1260">
        <v>27.68901252746582</v>
      </c>
      <c r="DW1260">
        <v>23.011505126953125</v>
      </c>
      <c r="DX1260">
        <v>21.615667343139648</v>
      </c>
      <c r="DY1260">
        <v>18.575435638427734</v>
      </c>
      <c r="DZ1260">
        <v>19.47096061706543</v>
      </c>
      <c r="EA1260">
        <v>5.2024736404418945</v>
      </c>
      <c r="EB1260">
        <v>4.4237985610961914</v>
      </c>
      <c r="EC1260">
        <v>3.4765632152557373</v>
      </c>
      <c r="ED1260">
        <v>3.1431264877319336</v>
      </c>
      <c r="EE1260">
        <v>3.0691754817962646</v>
      </c>
      <c r="EF1260">
        <v>3.8783307075500488</v>
      </c>
      <c r="EG1260">
        <v>4.5474100112915039</v>
      </c>
      <c r="EH1260">
        <v>7.5253057479858398</v>
      </c>
      <c r="EI1260">
        <v>10.774974822998047</v>
      </c>
      <c r="EJ1260">
        <v>10.162772178649902</v>
      </c>
      <c r="EK1260">
        <v>10.859074592590332</v>
      </c>
      <c r="EL1260">
        <v>11.378111839294434</v>
      </c>
      <c r="EM1260">
        <v>39.903408050537109</v>
      </c>
      <c r="EN1260">
        <v>80.650779724121094</v>
      </c>
      <c r="EO1260">
        <v>85.328712463378906</v>
      </c>
      <c r="EP1260">
        <v>80.879257202148438</v>
      </c>
      <c r="EQ1260">
        <v>78.595962524414063</v>
      </c>
      <c r="ER1260">
        <v>79.600914001464844</v>
      </c>
      <c r="ES1260">
        <v>43.907241821289063</v>
      </c>
      <c r="ET1260">
        <v>36.379146575927734</v>
      </c>
      <c r="EU1260">
        <v>31.411018371582031</v>
      </c>
      <c r="EV1260">
        <v>29.353349685668945</v>
      </c>
      <c r="EW1260">
        <v>25.62733268737793</v>
      </c>
      <c r="EX1260">
        <v>26.511716842651367</v>
      </c>
      <c r="EY1260">
        <v>71.414253234863281</v>
      </c>
      <c r="EZ1260">
        <v>70.206466674804687</v>
      </c>
      <c r="FA1260">
        <v>68.861640930175781</v>
      </c>
      <c r="FB1260">
        <v>67.726264953613281</v>
      </c>
      <c r="FC1260">
        <v>67.029190063476563</v>
      </c>
      <c r="FD1260">
        <v>66.246055603027344</v>
      </c>
      <c r="FE1260">
        <v>65.466583251953125</v>
      </c>
      <c r="FF1260">
        <v>65.422637939453125</v>
      </c>
      <c r="FG1260">
        <v>68.404220581054687</v>
      </c>
      <c r="FH1260">
        <v>73.488372802734375</v>
      </c>
      <c r="FI1260">
        <v>78.201698303222656</v>
      </c>
      <c r="FJ1260">
        <v>83.043098449707031</v>
      </c>
      <c r="FK1260">
        <v>86.57916259765625</v>
      </c>
      <c r="FL1260">
        <v>88.482704162597656</v>
      </c>
      <c r="FM1260">
        <v>89.205947875976562</v>
      </c>
      <c r="FN1260">
        <v>89.378593444824219</v>
      </c>
      <c r="FO1260">
        <v>89.139923095703125</v>
      </c>
      <c r="FP1260">
        <v>88.276573181152344</v>
      </c>
      <c r="FQ1260">
        <v>86.876976013183594</v>
      </c>
      <c r="FR1260">
        <v>83.35546875</v>
      </c>
      <c r="FS1260">
        <v>78.870201110839844</v>
      </c>
      <c r="FT1260">
        <v>75.341255187988281</v>
      </c>
      <c r="FU1260">
        <v>72.896224975585937</v>
      </c>
      <c r="FV1260">
        <v>70.858924865722656</v>
      </c>
      <c r="FW1260">
        <v>1</v>
      </c>
    </row>
    <row r="1261" spans="1:179" x14ac:dyDescent="0.2">
      <c r="A1261" t="s">
        <v>241</v>
      </c>
      <c r="B1261" t="s">
        <v>248</v>
      </c>
      <c r="C1261" t="s">
        <v>217</v>
      </c>
      <c r="D1261" t="s">
        <v>39</v>
      </c>
      <c r="E1261" t="s">
        <v>250</v>
      </c>
      <c r="F1261" t="s">
        <v>224</v>
      </c>
      <c r="G1261" t="s">
        <v>242</v>
      </c>
      <c r="H1261">
        <v>564.05000000000007</v>
      </c>
      <c r="K1261">
        <v>311.06191957455377</v>
      </c>
      <c r="L1261">
        <v>304.15874129613559</v>
      </c>
      <c r="M1261">
        <v>299.89390645225353</v>
      </c>
      <c r="N1261">
        <v>295.16463724247495</v>
      </c>
      <c r="O1261">
        <v>305.80581994660741</v>
      </c>
      <c r="P1261">
        <v>322.59353941732007</v>
      </c>
      <c r="Q1261">
        <v>342.63419053756979</v>
      </c>
      <c r="R1261">
        <v>356.5473481271427</v>
      </c>
      <c r="S1261">
        <v>371.54301130790185</v>
      </c>
      <c r="T1261">
        <v>389.28545621527815</v>
      </c>
      <c r="U1261">
        <v>399.21219548657211</v>
      </c>
      <c r="V1261">
        <v>415.47919109601702</v>
      </c>
      <c r="W1261">
        <v>411.24013184286326</v>
      </c>
      <c r="X1261">
        <v>422.65255833973885</v>
      </c>
      <c r="Y1261">
        <v>425.3457044260594</v>
      </c>
      <c r="Z1261">
        <v>417.10577463941746</v>
      </c>
      <c r="AA1261">
        <v>409.53955596688076</v>
      </c>
      <c r="AB1261">
        <v>402.47946419508179</v>
      </c>
      <c r="AC1261">
        <v>371.72859240003186</v>
      </c>
      <c r="AD1261">
        <v>356.77983075941222</v>
      </c>
      <c r="AE1261">
        <v>346.08655330069712</v>
      </c>
      <c r="AF1261">
        <v>334.9035171913709</v>
      </c>
      <c r="AG1261">
        <v>326.72970223676515</v>
      </c>
      <c r="AH1261">
        <v>321.15984297453429</v>
      </c>
      <c r="AI1261">
        <v>-3.9717533588409424</v>
      </c>
      <c r="AJ1261">
        <v>-3.8872690200805664</v>
      </c>
      <c r="AK1261">
        <v>-3.9331681728363037</v>
      </c>
      <c r="AL1261">
        <v>-3.7476210594177246</v>
      </c>
      <c r="AM1261">
        <v>-3.9365339279174805</v>
      </c>
      <c r="AN1261">
        <v>-3.5141539573669434</v>
      </c>
      <c r="AO1261">
        <v>-3.1182165145874023</v>
      </c>
      <c r="AP1261">
        <v>-3.9644806385040283</v>
      </c>
      <c r="AQ1261">
        <v>-6.4979343414306641</v>
      </c>
      <c r="AR1261">
        <v>-5.390373706817627</v>
      </c>
      <c r="AS1261">
        <v>-2.9113819599151611</v>
      </c>
      <c r="AT1261">
        <v>-1.8598440885543823</v>
      </c>
      <c r="AU1261">
        <v>12.564501762390137</v>
      </c>
      <c r="AV1261">
        <v>37.279312133789063</v>
      </c>
      <c r="AW1261">
        <v>39.658634185791016</v>
      </c>
      <c r="AX1261">
        <v>38.006374359130859</v>
      </c>
      <c r="AY1261">
        <v>36.548923492431641</v>
      </c>
      <c r="AZ1261">
        <v>29.889616012573242</v>
      </c>
      <c r="BA1261">
        <v>10.966291427612305</v>
      </c>
      <c r="BB1261">
        <v>6.6840782165527344</v>
      </c>
      <c r="BC1261">
        <v>2.7818803787231445</v>
      </c>
      <c r="BD1261">
        <v>2.9719085693359375</v>
      </c>
      <c r="BE1261">
        <v>1.6058940887451172</v>
      </c>
      <c r="BF1261">
        <v>2.5102677345275879</v>
      </c>
      <c r="BG1261">
        <v>-1.2783520221710205</v>
      </c>
      <c r="BH1261">
        <v>-1.4456101655960083</v>
      </c>
      <c r="BI1261">
        <v>-1.753612756729126</v>
      </c>
      <c r="BJ1261">
        <v>-1.7202051877975464</v>
      </c>
      <c r="BK1261">
        <v>-1.8745651245117187</v>
      </c>
      <c r="BL1261">
        <v>-1.3420341014862061</v>
      </c>
      <c r="BM1261">
        <v>-0.86887079477310181</v>
      </c>
      <c r="BN1261">
        <v>-0.59708970785140991</v>
      </c>
      <c r="BO1261">
        <v>-1.4325424432754517</v>
      </c>
      <c r="BP1261">
        <v>-0.83196842670440674</v>
      </c>
      <c r="BQ1261">
        <v>1.1138147115707397</v>
      </c>
      <c r="BR1261">
        <v>2.0042867660522461</v>
      </c>
      <c r="BS1261">
        <v>20.450105667114258</v>
      </c>
      <c r="BT1261">
        <v>49.689346313476562</v>
      </c>
      <c r="BU1261">
        <v>52.724048614501953</v>
      </c>
      <c r="BV1261">
        <v>50.267082214355469</v>
      </c>
      <c r="BW1261">
        <v>48.577640533447266</v>
      </c>
      <c r="BX1261">
        <v>44.187690734863281</v>
      </c>
      <c r="BY1261">
        <v>20.491796493530273</v>
      </c>
      <c r="BZ1261">
        <v>15.2894287109375</v>
      </c>
      <c r="CA1261">
        <v>11.099444389343262</v>
      </c>
      <c r="CB1261">
        <v>10.634099960327148</v>
      </c>
      <c r="CC1261">
        <v>8.5889902114868164</v>
      </c>
      <c r="CD1261">
        <v>9.4823331832885742</v>
      </c>
      <c r="CE1261">
        <v>0.58708947896957397</v>
      </c>
      <c r="CF1261">
        <v>0.24547544121742249</v>
      </c>
      <c r="CG1261">
        <v>-0.24405935406684875</v>
      </c>
      <c r="CH1261">
        <v>-0.31602323055267334</v>
      </c>
      <c r="CI1261">
        <v>-0.4464518129825592</v>
      </c>
      <c r="CJ1261">
        <v>0.16236943006515503</v>
      </c>
      <c r="CK1261">
        <v>0.68901920318603516</v>
      </c>
      <c r="CL1261">
        <v>1.7351549863815308</v>
      </c>
      <c r="CM1261">
        <v>2.0757324695587158</v>
      </c>
      <c r="CN1261">
        <v>2.3251693248748779</v>
      </c>
      <c r="CO1261">
        <v>3.901653528213501</v>
      </c>
      <c r="CP1261">
        <v>4.6805720329284668</v>
      </c>
      <c r="CQ1261">
        <v>25.911651611328125</v>
      </c>
      <c r="CR1261">
        <v>58.284496307373047</v>
      </c>
      <c r="CS1261">
        <v>61.773113250732422</v>
      </c>
      <c r="CT1261">
        <v>58.758811950683594</v>
      </c>
      <c r="CU1261">
        <v>56.90869140625</v>
      </c>
      <c r="CV1261">
        <v>54.090496063232422</v>
      </c>
      <c r="CW1261">
        <v>27.089132308959961</v>
      </c>
      <c r="CX1261">
        <v>21.249467849731445</v>
      </c>
      <c r="CY1261">
        <v>16.860164642333984</v>
      </c>
      <c r="CZ1261">
        <v>15.940909385681152</v>
      </c>
      <c r="DA1261">
        <v>13.425461769104004</v>
      </c>
      <c r="DB1261">
        <v>14.311163902282715</v>
      </c>
      <c r="DC1261">
        <v>2.4525308609008789</v>
      </c>
      <c r="DD1261">
        <v>1.9365609884262085</v>
      </c>
      <c r="DE1261">
        <v>1.2654939889907837</v>
      </c>
      <c r="DF1261">
        <v>1.0881588459014893</v>
      </c>
      <c r="DG1261">
        <v>0.98166149854660034</v>
      </c>
      <c r="DH1261">
        <v>1.6667729616165161</v>
      </c>
      <c r="DI1261">
        <v>2.2469091415405273</v>
      </c>
      <c r="DJ1261">
        <v>4.0673995018005371</v>
      </c>
      <c r="DK1261">
        <v>5.5840072631835938</v>
      </c>
      <c r="DL1261">
        <v>5.482306957244873</v>
      </c>
      <c r="DM1261">
        <v>6.6894927024841309</v>
      </c>
      <c r="DN1261">
        <v>7.3568572998046875</v>
      </c>
      <c r="DO1261">
        <v>31.373195648193359</v>
      </c>
      <c r="DP1261">
        <v>66.879646301269531</v>
      </c>
      <c r="DQ1261">
        <v>70.822181701660156</v>
      </c>
      <c r="DR1261">
        <v>67.250541687011719</v>
      </c>
      <c r="DS1261">
        <v>65.23974609375</v>
      </c>
      <c r="DT1261">
        <v>63.993297576904297</v>
      </c>
      <c r="DU1261">
        <v>33.686470031738281</v>
      </c>
      <c r="DV1261">
        <v>27.209508895874023</v>
      </c>
      <c r="DW1261">
        <v>22.620883941650391</v>
      </c>
      <c r="DX1261">
        <v>21.247718811035156</v>
      </c>
      <c r="DY1261">
        <v>18.261932373046875</v>
      </c>
      <c r="DZ1261">
        <v>19.139995574951172</v>
      </c>
      <c r="EA1261">
        <v>5.1459321975708008</v>
      </c>
      <c r="EB1261">
        <v>4.3782200813293457</v>
      </c>
      <c r="EC1261">
        <v>3.4450492858886719</v>
      </c>
      <c r="ED1261">
        <v>3.1155745983123779</v>
      </c>
      <c r="EE1261">
        <v>3.0436303615570068</v>
      </c>
      <c r="EF1261">
        <v>3.8388926982879639</v>
      </c>
      <c r="EG1261">
        <v>4.4962549209594727</v>
      </c>
      <c r="EH1261">
        <v>7.4347906112670898</v>
      </c>
      <c r="EI1261">
        <v>10.649399757385254</v>
      </c>
      <c r="EJ1261">
        <v>10.040712356567383</v>
      </c>
      <c r="EK1261">
        <v>10.714689254760742</v>
      </c>
      <c r="EL1261">
        <v>11.220988273620605</v>
      </c>
      <c r="EM1261">
        <v>39.258800506591797</v>
      </c>
      <c r="EN1261">
        <v>79.289680480957031</v>
      </c>
      <c r="EO1261">
        <v>83.887596130371094</v>
      </c>
      <c r="EP1261">
        <v>79.511253356933594</v>
      </c>
      <c r="EQ1261">
        <v>77.268463134765625</v>
      </c>
      <c r="ER1261">
        <v>78.291374206542969</v>
      </c>
      <c r="ES1261">
        <v>43.21197509765625</v>
      </c>
      <c r="ET1261">
        <v>35.814857482910156</v>
      </c>
      <c r="EU1261">
        <v>30.938447952270508</v>
      </c>
      <c r="EV1261">
        <v>28.909910202026367</v>
      </c>
      <c r="EW1261">
        <v>25.245029449462891</v>
      </c>
      <c r="EX1261">
        <v>26.112060546875</v>
      </c>
      <c r="EY1261">
        <v>71.414253234863281</v>
      </c>
      <c r="EZ1261">
        <v>70.206466674804687</v>
      </c>
      <c r="FA1261">
        <v>68.861640930175781</v>
      </c>
      <c r="FB1261">
        <v>67.726264953613281</v>
      </c>
      <c r="FC1261">
        <v>67.029190063476563</v>
      </c>
      <c r="FD1261">
        <v>66.246055603027344</v>
      </c>
      <c r="FE1261">
        <v>65.466583251953125</v>
      </c>
      <c r="FF1261">
        <v>65.422637939453125</v>
      </c>
      <c r="FG1261">
        <v>68.404220581054687</v>
      </c>
      <c r="FH1261">
        <v>73.488372802734375</v>
      </c>
      <c r="FI1261">
        <v>78.201698303222656</v>
      </c>
      <c r="FJ1261">
        <v>83.043098449707031</v>
      </c>
      <c r="FK1261">
        <v>86.579170227050781</v>
      </c>
      <c r="FL1261">
        <v>88.482696533203125</v>
      </c>
      <c r="FM1261">
        <v>89.205947875976562</v>
      </c>
      <c r="FN1261">
        <v>89.378593444824219</v>
      </c>
      <c r="FO1261">
        <v>89.139923095703125</v>
      </c>
      <c r="FP1261">
        <v>88.276565551757813</v>
      </c>
      <c r="FQ1261">
        <v>86.876976013183594</v>
      </c>
      <c r="FR1261">
        <v>83.35546875</v>
      </c>
      <c r="FS1261">
        <v>78.870201110839844</v>
      </c>
      <c r="FT1261">
        <v>75.341255187988281</v>
      </c>
      <c r="FU1261">
        <v>72.896224975585937</v>
      </c>
      <c r="FV1261">
        <v>70.858924865722656</v>
      </c>
      <c r="FW1261">
        <v>1</v>
      </c>
    </row>
    <row r="1262" spans="1:179" x14ac:dyDescent="0.2">
      <c r="A1262" t="s">
        <v>241</v>
      </c>
      <c r="B1262" t="s">
        <v>248</v>
      </c>
      <c r="C1262" t="s">
        <v>217</v>
      </c>
      <c r="D1262" t="s">
        <v>40</v>
      </c>
      <c r="E1262">
        <v>2015</v>
      </c>
      <c r="F1262" t="s">
        <v>224</v>
      </c>
      <c r="G1262" t="s">
        <v>242</v>
      </c>
      <c r="H1262">
        <v>613.51</v>
      </c>
      <c r="K1262">
        <v>328.60615388482319</v>
      </c>
      <c r="L1262">
        <v>325.41765485023387</v>
      </c>
      <c r="M1262">
        <v>320.50761168814535</v>
      </c>
      <c r="N1262">
        <v>323.60778529318878</v>
      </c>
      <c r="O1262">
        <v>330.82003457638837</v>
      </c>
      <c r="P1262">
        <v>348.63416000462684</v>
      </c>
      <c r="Q1262">
        <v>379.82260085436639</v>
      </c>
      <c r="R1262">
        <v>394.82863212506896</v>
      </c>
      <c r="S1262">
        <v>410.30618063512082</v>
      </c>
      <c r="T1262">
        <v>429.88191081356769</v>
      </c>
      <c r="U1262">
        <v>441.08085400071752</v>
      </c>
      <c r="V1262">
        <v>443.01143767546182</v>
      </c>
      <c r="W1262">
        <v>446.51981266116746</v>
      </c>
      <c r="X1262">
        <v>443.72086295979142</v>
      </c>
      <c r="Y1262">
        <v>446.60477354044065</v>
      </c>
      <c r="Z1262">
        <v>441.40760956527021</v>
      </c>
      <c r="AA1262">
        <v>439.66319645159052</v>
      </c>
      <c r="AB1262">
        <v>428.730120403054</v>
      </c>
      <c r="AC1262">
        <v>400.88371175343212</v>
      </c>
      <c r="AD1262">
        <v>387.85421667421087</v>
      </c>
      <c r="AE1262">
        <v>384.03987858287013</v>
      </c>
      <c r="AF1262">
        <v>376.61304123796498</v>
      </c>
      <c r="AG1262">
        <v>363.05498891675541</v>
      </c>
      <c r="AH1262">
        <v>343.86552816672423</v>
      </c>
      <c r="AI1262">
        <v>-5.2081489562988281</v>
      </c>
      <c r="AJ1262">
        <v>-5.1592841148376465</v>
      </c>
      <c r="AK1262">
        <v>-5.1030621528625488</v>
      </c>
      <c r="AL1262">
        <v>-5.089475154876709</v>
      </c>
      <c r="AM1262">
        <v>-5.2554054260253906</v>
      </c>
      <c r="AN1262">
        <v>-4.9782519340515137</v>
      </c>
      <c r="AO1262">
        <v>-4.3291811943054199</v>
      </c>
      <c r="AP1262">
        <v>-3.1448485851287842</v>
      </c>
      <c r="AQ1262">
        <v>-4.3850498199462891</v>
      </c>
      <c r="AR1262">
        <v>-3.0048584938049316</v>
      </c>
      <c r="AS1262">
        <v>-1.1840444803237915</v>
      </c>
      <c r="AT1262">
        <v>-1.1021815538406372</v>
      </c>
      <c r="AU1262">
        <v>16.676692962646484</v>
      </c>
      <c r="AV1262">
        <v>42.869007110595703</v>
      </c>
      <c r="AW1262">
        <v>45.609420776367188</v>
      </c>
      <c r="AX1262">
        <v>45.247776031494141</v>
      </c>
      <c r="AY1262">
        <v>44.170433044433594</v>
      </c>
      <c r="AZ1262">
        <v>35.616718292236328</v>
      </c>
      <c r="BA1262">
        <v>14.841384887695313</v>
      </c>
      <c r="BB1262">
        <v>10.220344543457031</v>
      </c>
      <c r="BC1262">
        <v>6.4645709991455078</v>
      </c>
      <c r="BD1262">
        <v>6.7930784225463867</v>
      </c>
      <c r="BE1262">
        <v>4.7475190162658691</v>
      </c>
      <c r="BF1262">
        <v>4.7612323760986328</v>
      </c>
      <c r="BG1262">
        <v>-1.7567181587219238</v>
      </c>
      <c r="BH1262">
        <v>-1.7761340141296387</v>
      </c>
      <c r="BI1262">
        <v>-1.9609444141387939</v>
      </c>
      <c r="BJ1262">
        <v>-1.9982824325561523</v>
      </c>
      <c r="BK1262">
        <v>-2.1511416435241699</v>
      </c>
      <c r="BL1262">
        <v>-1.7490251064300537</v>
      </c>
      <c r="BM1262">
        <v>-1.0897027254104614</v>
      </c>
      <c r="BN1262">
        <v>0.32444652915000916</v>
      </c>
      <c r="BO1262">
        <v>6.2188811600208282E-2</v>
      </c>
      <c r="BP1262">
        <v>0.90916293859481812</v>
      </c>
      <c r="BQ1262">
        <v>3.2747292518615723</v>
      </c>
      <c r="BR1262">
        <v>3.324141263961792</v>
      </c>
      <c r="BS1262">
        <v>26.633342742919922</v>
      </c>
      <c r="BT1262">
        <v>56.603652954101563</v>
      </c>
      <c r="BU1262">
        <v>59.790714263916016</v>
      </c>
      <c r="BV1262">
        <v>59.491325378417969</v>
      </c>
      <c r="BW1262">
        <v>59.057174682617188</v>
      </c>
      <c r="BX1262">
        <v>50.891002655029297</v>
      </c>
      <c r="BY1262">
        <v>24.659450531005859</v>
      </c>
      <c r="BZ1262">
        <v>19.820459365844727</v>
      </c>
      <c r="CA1262">
        <v>15.745875358581543</v>
      </c>
      <c r="CB1262">
        <v>16.340238571166992</v>
      </c>
      <c r="CC1262">
        <v>13.564208030700684</v>
      </c>
      <c r="CD1262">
        <v>13.677181243896484</v>
      </c>
      <c r="CE1262">
        <v>0.63373225927352905</v>
      </c>
      <c r="CF1262">
        <v>0.56702554225921631</v>
      </c>
      <c r="CG1262">
        <v>0.21527679264545441</v>
      </c>
      <c r="CH1262">
        <v>0.142668217420578</v>
      </c>
      <c r="CI1262">
        <v>-1.1381788644939661E-3</v>
      </c>
      <c r="CJ1262">
        <v>0.4875275194644928</v>
      </c>
      <c r="CK1262">
        <v>1.1539500951766968</v>
      </c>
      <c r="CL1262">
        <v>2.7272698879241943</v>
      </c>
      <c r="CM1262">
        <v>3.1423325538635254</v>
      </c>
      <c r="CN1262">
        <v>3.620002269744873</v>
      </c>
      <c r="CO1262">
        <v>6.3628621101379395</v>
      </c>
      <c r="CP1262">
        <v>6.3897991180419922</v>
      </c>
      <c r="CQ1262">
        <v>33.529285430908203</v>
      </c>
      <c r="CR1262">
        <v>66.116226196289063</v>
      </c>
      <c r="CS1262">
        <v>69.612632751464844</v>
      </c>
      <c r="CT1262">
        <v>69.356361389160156</v>
      </c>
      <c r="CU1262">
        <v>69.367691040039063</v>
      </c>
      <c r="CV1262">
        <v>61.469924926757813</v>
      </c>
      <c r="CW1262">
        <v>31.459413528442383</v>
      </c>
      <c r="CX1262">
        <v>26.469470977783203</v>
      </c>
      <c r="CY1262">
        <v>22.174077987670898</v>
      </c>
      <c r="CZ1262">
        <v>22.952573776245117</v>
      </c>
      <c r="DA1262">
        <v>19.670619964599609</v>
      </c>
      <c r="DB1262">
        <v>19.852340698242188</v>
      </c>
      <c r="DC1262">
        <v>3.0241825580596924</v>
      </c>
      <c r="DD1262">
        <v>2.9101850986480713</v>
      </c>
      <c r="DE1262">
        <v>2.3914978504180908</v>
      </c>
      <c r="DF1262">
        <v>2.2836189270019531</v>
      </c>
      <c r="DG1262">
        <v>2.1488654613494873</v>
      </c>
      <c r="DH1262">
        <v>2.7240800857543945</v>
      </c>
      <c r="DI1262">
        <v>3.3976030349731445</v>
      </c>
      <c r="DJ1262">
        <v>5.1300930976867676</v>
      </c>
      <c r="DK1262">
        <v>6.2224764823913574</v>
      </c>
      <c r="DL1262">
        <v>6.3308415412902832</v>
      </c>
      <c r="DM1262">
        <v>9.4509954452514648</v>
      </c>
      <c r="DN1262">
        <v>9.4554567337036133</v>
      </c>
      <c r="DO1262">
        <v>40.42523193359375</v>
      </c>
      <c r="DP1262">
        <v>75.628799438476562</v>
      </c>
      <c r="DQ1262">
        <v>79.434555053710938</v>
      </c>
      <c r="DR1262">
        <v>79.221397399902344</v>
      </c>
      <c r="DS1262">
        <v>79.678199768066406</v>
      </c>
      <c r="DT1262">
        <v>72.048843383789063</v>
      </c>
      <c r="DU1262">
        <v>38.259376525878906</v>
      </c>
      <c r="DV1262">
        <v>33.118480682373047</v>
      </c>
      <c r="DW1262">
        <v>28.602279663085937</v>
      </c>
      <c r="DX1262">
        <v>29.564907073974609</v>
      </c>
      <c r="DY1262">
        <v>25.777030944824219</v>
      </c>
      <c r="DZ1262">
        <v>26.027498245239258</v>
      </c>
      <c r="EA1262">
        <v>6.4756131172180176</v>
      </c>
      <c r="EB1262">
        <v>6.2933349609375</v>
      </c>
      <c r="EC1262">
        <v>5.5336155891418457</v>
      </c>
      <c r="ED1262">
        <v>5.3748116493225098</v>
      </c>
      <c r="EE1262">
        <v>5.2531290054321289</v>
      </c>
      <c r="EF1262">
        <v>5.9533066749572754</v>
      </c>
      <c r="EG1262">
        <v>6.6370816230773926</v>
      </c>
      <c r="EH1262">
        <v>8.5993881225585937</v>
      </c>
      <c r="EI1262">
        <v>10.66971492767334</v>
      </c>
      <c r="EJ1262">
        <v>10.244863510131836</v>
      </c>
      <c r="EK1262">
        <v>13.909769058227539</v>
      </c>
      <c r="EL1262">
        <v>13.881779670715332</v>
      </c>
      <c r="EM1262">
        <v>50.381881713867188</v>
      </c>
      <c r="EN1262">
        <v>89.363449096679688</v>
      </c>
      <c r="EO1262">
        <v>93.6158447265625</v>
      </c>
      <c r="EP1262">
        <v>93.464942932128906</v>
      </c>
      <c r="EQ1262">
        <v>94.56494140625</v>
      </c>
      <c r="ER1262">
        <v>87.323127746582031</v>
      </c>
      <c r="ES1262">
        <v>48.077442169189453</v>
      </c>
      <c r="ET1262">
        <v>42.718597412109375</v>
      </c>
      <c r="EU1262">
        <v>37.883583068847656</v>
      </c>
      <c r="EV1262">
        <v>39.112068176269531</v>
      </c>
      <c r="EW1262">
        <v>34.593719482421875</v>
      </c>
      <c r="EX1262">
        <v>34.943447113037109</v>
      </c>
      <c r="EY1262">
        <v>71.008995056152344</v>
      </c>
      <c r="EZ1262">
        <v>69.877197265625</v>
      </c>
      <c r="FA1262">
        <v>68.623191833496094</v>
      </c>
      <c r="FB1262">
        <v>67.942466735839844</v>
      </c>
      <c r="FC1262">
        <v>67.211807250976563</v>
      </c>
      <c r="FD1262">
        <v>66.286468505859375</v>
      </c>
      <c r="FE1262">
        <v>66.261276245117188</v>
      </c>
      <c r="FF1262">
        <v>66.491081237792969</v>
      </c>
      <c r="FG1262">
        <v>69.626945495605469</v>
      </c>
      <c r="FH1262">
        <v>75.097648620605469</v>
      </c>
      <c r="FI1262">
        <v>80.382598876953125</v>
      </c>
      <c r="FJ1262">
        <v>84.463836669921875</v>
      </c>
      <c r="FK1262">
        <v>87.259445190429688</v>
      </c>
      <c r="FL1262">
        <v>89.036453247070313</v>
      </c>
      <c r="FM1262">
        <v>90.477783203125</v>
      </c>
      <c r="FN1262">
        <v>91.064239501953125</v>
      </c>
      <c r="FO1262">
        <v>90.811561584472656</v>
      </c>
      <c r="FP1262">
        <v>89.813796997070313</v>
      </c>
      <c r="FQ1262">
        <v>88.217697143554688</v>
      </c>
      <c r="FR1262">
        <v>85.792503356933594</v>
      </c>
      <c r="FS1262">
        <v>82.768089294433594</v>
      </c>
      <c r="FT1262">
        <v>79.108184814453125</v>
      </c>
      <c r="FU1262">
        <v>76.442062377929687</v>
      </c>
      <c r="FV1262">
        <v>74.139518737792969</v>
      </c>
      <c r="FW1262">
        <v>1</v>
      </c>
    </row>
    <row r="1263" spans="1:179" x14ac:dyDescent="0.2">
      <c r="A1263" t="s">
        <v>241</v>
      </c>
      <c r="B1263" t="s">
        <v>248</v>
      </c>
      <c r="C1263" t="s">
        <v>217</v>
      </c>
      <c r="D1263" t="s">
        <v>40</v>
      </c>
      <c r="E1263">
        <v>2016</v>
      </c>
      <c r="F1263" t="s">
        <v>224</v>
      </c>
      <c r="G1263" t="s">
        <v>242</v>
      </c>
      <c r="H1263">
        <v>576.01</v>
      </c>
      <c r="K1263">
        <v>308.52229221397261</v>
      </c>
      <c r="L1263">
        <v>305.52866893807277</v>
      </c>
      <c r="M1263">
        <v>300.91871944890994</v>
      </c>
      <c r="N1263">
        <v>303.82941559863724</v>
      </c>
      <c r="O1263">
        <v>310.60086419923539</v>
      </c>
      <c r="P1263">
        <v>327.32621990524484</v>
      </c>
      <c r="Q1263">
        <v>356.60847511496979</v>
      </c>
      <c r="R1263">
        <v>370.69736270864041</v>
      </c>
      <c r="S1263">
        <v>385.22894919209949</v>
      </c>
      <c r="T1263">
        <v>403.60824329543976</v>
      </c>
      <c r="U1263">
        <v>414.12272569823904</v>
      </c>
      <c r="V1263">
        <v>415.9353153092411</v>
      </c>
      <c r="W1263">
        <v>419.22926425006182</v>
      </c>
      <c r="X1263">
        <v>416.60138169992911</v>
      </c>
      <c r="Y1263">
        <v>419.30903246167924</v>
      </c>
      <c r="Z1263">
        <v>414.42951050606342</v>
      </c>
      <c r="AA1263">
        <v>412.79171302102543</v>
      </c>
      <c r="AB1263">
        <v>402.52684839945039</v>
      </c>
      <c r="AC1263">
        <v>376.38236593939405</v>
      </c>
      <c r="AD1263">
        <v>364.14921193205618</v>
      </c>
      <c r="AE1263">
        <v>360.5679998418164</v>
      </c>
      <c r="AF1263">
        <v>353.59507844499558</v>
      </c>
      <c r="AG1263">
        <v>340.86567173533706</v>
      </c>
      <c r="AH1263">
        <v>322.84903891529319</v>
      </c>
      <c r="AI1263">
        <v>-5.065544605255127</v>
      </c>
      <c r="AJ1263">
        <v>-5.0161895751953125</v>
      </c>
      <c r="AK1263">
        <v>-4.9511332511901855</v>
      </c>
      <c r="AL1263">
        <v>-4.935783863067627</v>
      </c>
      <c r="AM1263">
        <v>-5.0922384262084961</v>
      </c>
      <c r="AN1263">
        <v>-4.838386058807373</v>
      </c>
      <c r="AO1263">
        <v>-4.2295069694519043</v>
      </c>
      <c r="AP1263">
        <v>-3.129258394241333</v>
      </c>
      <c r="AQ1263">
        <v>-4.3434467315673828</v>
      </c>
      <c r="AR1263">
        <v>-3.0204651355743408</v>
      </c>
      <c r="AS1263">
        <v>-1.3386689424514771</v>
      </c>
      <c r="AT1263">
        <v>-1.2601573467254639</v>
      </c>
      <c r="AU1263">
        <v>15.150559425354004</v>
      </c>
      <c r="AV1263">
        <v>39.549709320068359</v>
      </c>
      <c r="AW1263">
        <v>42.099891662597656</v>
      </c>
      <c r="AX1263">
        <v>41.757183074951172</v>
      </c>
      <c r="AY1263">
        <v>40.712944030761719</v>
      </c>
      <c r="AZ1263">
        <v>32.662284851074219</v>
      </c>
      <c r="BA1263">
        <v>13.434476852416992</v>
      </c>
      <c r="BB1263">
        <v>9.1069622039794922</v>
      </c>
      <c r="BC1263">
        <v>5.5969657897949219</v>
      </c>
      <c r="BD1263">
        <v>5.8918609619140625</v>
      </c>
      <c r="BE1263">
        <v>4.0085101127624512</v>
      </c>
      <c r="BF1263">
        <v>4.0163321495056152</v>
      </c>
      <c r="BG1263">
        <v>-1.7212491035461426</v>
      </c>
      <c r="BH1263">
        <v>-1.7380558252334595</v>
      </c>
      <c r="BI1263">
        <v>-1.9065496921539307</v>
      </c>
      <c r="BJ1263">
        <v>-1.9405448436737061</v>
      </c>
      <c r="BK1263">
        <v>-2.0843338966369629</v>
      </c>
      <c r="BL1263">
        <v>-1.7093973159790039</v>
      </c>
      <c r="BM1263">
        <v>-1.0905851125717163</v>
      </c>
      <c r="BN1263">
        <v>0.23234634101390839</v>
      </c>
      <c r="BO1263">
        <v>-3.4254822880029678E-2</v>
      </c>
      <c r="BP1263">
        <v>0.77206146717071533</v>
      </c>
      <c r="BQ1263">
        <v>2.9817001819610596</v>
      </c>
      <c r="BR1263">
        <v>3.0287683010101318</v>
      </c>
      <c r="BS1263">
        <v>24.798145294189453</v>
      </c>
      <c r="BT1263">
        <v>52.858020782470703</v>
      </c>
      <c r="BU1263">
        <v>55.840984344482422</v>
      </c>
      <c r="BV1263">
        <v>55.558597564697266</v>
      </c>
      <c r="BW1263">
        <v>55.137584686279297</v>
      </c>
      <c r="BX1263">
        <v>47.462440490722656</v>
      </c>
      <c r="BY1263">
        <v>22.947780609130859</v>
      </c>
      <c r="BZ1263">
        <v>18.409080505371094</v>
      </c>
      <c r="CA1263">
        <v>14.590169906616211</v>
      </c>
      <c r="CB1263">
        <v>15.142668724060059</v>
      </c>
      <c r="CC1263">
        <v>12.551520347595215</v>
      </c>
      <c r="CD1263">
        <v>12.655521392822266</v>
      </c>
      <c r="CE1263">
        <v>0.59499955177307129</v>
      </c>
      <c r="CF1263">
        <v>0.53236985206604004</v>
      </c>
      <c r="CG1263">
        <v>0.20211942493915558</v>
      </c>
      <c r="CH1263">
        <v>0.13394856452941895</v>
      </c>
      <c r="CI1263">
        <v>-1.0686152381822467E-3</v>
      </c>
      <c r="CJ1263">
        <v>0.45773065090179443</v>
      </c>
      <c r="CK1263">
        <v>1.0834226608276367</v>
      </c>
      <c r="CL1263">
        <v>2.5605835914611816</v>
      </c>
      <c r="CM1263">
        <v>2.9502785205841064</v>
      </c>
      <c r="CN1263">
        <v>3.3987538814544678</v>
      </c>
      <c r="CO1263">
        <v>5.9739747047424316</v>
      </c>
      <c r="CP1263">
        <v>5.999265193939209</v>
      </c>
      <c r="CQ1263">
        <v>31.480031967163086</v>
      </c>
      <c r="CR1263">
        <v>62.075313568115234</v>
      </c>
      <c r="CS1263">
        <v>65.358024597167969</v>
      </c>
      <c r="CT1263">
        <v>65.117416381835938</v>
      </c>
      <c r="CU1263">
        <v>65.1280517578125</v>
      </c>
      <c r="CV1263">
        <v>57.712982177734375</v>
      </c>
      <c r="CW1263">
        <v>29.536664962768555</v>
      </c>
      <c r="CX1263">
        <v>24.851699829101563</v>
      </c>
      <c r="CY1263">
        <v>20.81883430480957</v>
      </c>
      <c r="CZ1263">
        <v>21.549749374389648</v>
      </c>
      <c r="DA1263">
        <v>18.4683837890625</v>
      </c>
      <c r="DB1263">
        <v>18.638998031616211</v>
      </c>
      <c r="DC1263">
        <v>2.9112482070922852</v>
      </c>
      <c r="DD1263">
        <v>2.80279541015625</v>
      </c>
      <c r="DE1263">
        <v>2.310788631439209</v>
      </c>
      <c r="DF1263">
        <v>2.2084419727325439</v>
      </c>
      <c r="DG1263">
        <v>2.0821967124938965</v>
      </c>
      <c r="DH1263">
        <v>2.6248586177825928</v>
      </c>
      <c r="DI1263">
        <v>3.2574303150177002</v>
      </c>
      <c r="DJ1263">
        <v>4.8888211250305176</v>
      </c>
      <c r="DK1263">
        <v>5.934812068939209</v>
      </c>
      <c r="DL1263">
        <v>6.0254459381103516</v>
      </c>
      <c r="DM1263">
        <v>8.9662494659423828</v>
      </c>
      <c r="DN1263">
        <v>8.969761848449707</v>
      </c>
      <c r="DO1263">
        <v>38.161922454833984</v>
      </c>
      <c r="DP1263">
        <v>71.292610168457031</v>
      </c>
      <c r="DQ1263">
        <v>74.87506103515625</v>
      </c>
      <c r="DR1263">
        <v>74.676231384277344</v>
      </c>
      <c r="DS1263">
        <v>75.118515014648438</v>
      </c>
      <c r="DT1263">
        <v>67.963523864746094</v>
      </c>
      <c r="DU1263">
        <v>36.12554931640625</v>
      </c>
      <c r="DV1263">
        <v>31.294319152832031</v>
      </c>
      <c r="DW1263">
        <v>27.047500610351562</v>
      </c>
      <c r="DX1263">
        <v>27.956830978393555</v>
      </c>
      <c r="DY1263">
        <v>24.385246276855469</v>
      </c>
      <c r="DZ1263">
        <v>24.622474670410156</v>
      </c>
      <c r="EA1263">
        <v>6.2555437088012695</v>
      </c>
      <c r="EB1263">
        <v>6.0809292793273926</v>
      </c>
      <c r="EC1263">
        <v>5.3553719520568848</v>
      </c>
      <c r="ED1263">
        <v>5.2036809921264648</v>
      </c>
      <c r="EE1263">
        <v>5.0901012420654297</v>
      </c>
      <c r="EF1263">
        <v>5.7538471221923828</v>
      </c>
      <c r="EG1263">
        <v>6.3963522911071777</v>
      </c>
      <c r="EH1263">
        <v>8.2504253387451172</v>
      </c>
      <c r="EI1263">
        <v>10.244004249572754</v>
      </c>
      <c r="EJ1263">
        <v>9.8179721832275391</v>
      </c>
      <c r="EK1263">
        <v>13.286618232727051</v>
      </c>
      <c r="EL1263">
        <v>13.258687973022461</v>
      </c>
      <c r="EM1263">
        <v>47.809505462646484</v>
      </c>
      <c r="EN1263">
        <v>84.600921630859375</v>
      </c>
      <c r="EO1263">
        <v>88.616157531738281</v>
      </c>
      <c r="EP1263">
        <v>88.477645874023438</v>
      </c>
      <c r="EQ1263">
        <v>89.543159484863281</v>
      </c>
      <c r="ER1263">
        <v>82.763687133789063</v>
      </c>
      <c r="ES1263">
        <v>45.63885498046875</v>
      </c>
      <c r="ET1263">
        <v>40.596439361572266</v>
      </c>
      <c r="EU1263">
        <v>36.040702819824219</v>
      </c>
      <c r="EV1263">
        <v>37.207637786865234</v>
      </c>
      <c r="EW1263">
        <v>32.928256988525391</v>
      </c>
      <c r="EX1263">
        <v>33.261665344238281</v>
      </c>
      <c r="EY1263">
        <v>71.008995056152344</v>
      </c>
      <c r="EZ1263">
        <v>69.877197265625</v>
      </c>
      <c r="FA1263">
        <v>68.623191833496094</v>
      </c>
      <c r="FB1263">
        <v>67.942466735839844</v>
      </c>
      <c r="FC1263">
        <v>67.211807250976563</v>
      </c>
      <c r="FD1263">
        <v>66.286468505859375</v>
      </c>
      <c r="FE1263">
        <v>66.261276245117188</v>
      </c>
      <c r="FF1263">
        <v>66.491081237792969</v>
      </c>
      <c r="FG1263">
        <v>69.626945495605469</v>
      </c>
      <c r="FH1263">
        <v>75.097648620605469</v>
      </c>
      <c r="FI1263">
        <v>80.382598876953125</v>
      </c>
      <c r="FJ1263">
        <v>84.463836669921875</v>
      </c>
      <c r="FK1263">
        <v>87.259452819824219</v>
      </c>
      <c r="FL1263">
        <v>89.036453247070313</v>
      </c>
      <c r="FM1263">
        <v>90.477783203125</v>
      </c>
      <c r="FN1263">
        <v>91.064239501953125</v>
      </c>
      <c r="FO1263">
        <v>90.811553955078125</v>
      </c>
      <c r="FP1263">
        <v>89.813796997070313</v>
      </c>
      <c r="FQ1263">
        <v>88.217697143554688</v>
      </c>
      <c r="FR1263">
        <v>85.792503356933594</v>
      </c>
      <c r="FS1263">
        <v>82.768089294433594</v>
      </c>
      <c r="FT1263">
        <v>79.108184814453125</v>
      </c>
      <c r="FU1263">
        <v>76.442062377929687</v>
      </c>
      <c r="FV1263">
        <v>74.139518737792969</v>
      </c>
      <c r="FW1263">
        <v>1</v>
      </c>
    </row>
    <row r="1264" spans="1:179" x14ac:dyDescent="0.2">
      <c r="A1264" t="s">
        <v>241</v>
      </c>
      <c r="B1264" t="s">
        <v>248</v>
      </c>
      <c r="C1264" t="s">
        <v>217</v>
      </c>
      <c r="D1264" t="s">
        <v>40</v>
      </c>
      <c r="E1264" t="s">
        <v>250</v>
      </c>
      <c r="F1264" t="s">
        <v>224</v>
      </c>
      <c r="G1264" t="s">
        <v>242</v>
      </c>
      <c r="H1264">
        <v>564.84</v>
      </c>
      <c r="K1264">
        <v>302.53988759130237</v>
      </c>
      <c r="L1264">
        <v>299.60431219776382</v>
      </c>
      <c r="M1264">
        <v>295.08375198072241</v>
      </c>
      <c r="N1264">
        <v>297.93800824736587</v>
      </c>
      <c r="O1264">
        <v>304.57815500549526</v>
      </c>
      <c r="P1264">
        <v>320.97919753279268</v>
      </c>
      <c r="Q1264">
        <v>349.69365487717772</v>
      </c>
      <c r="R1264">
        <v>363.50935175369199</v>
      </c>
      <c r="S1264">
        <v>377.75916336270183</v>
      </c>
      <c r="T1264">
        <v>395.78207357813494</v>
      </c>
      <c r="U1264">
        <v>406.09267480372625</v>
      </c>
      <c r="V1264">
        <v>407.87011737757246</v>
      </c>
      <c r="W1264">
        <v>411.10019496819348</v>
      </c>
      <c r="X1264">
        <v>408.52326840118576</v>
      </c>
      <c r="Y1264">
        <v>411.17841643349806</v>
      </c>
      <c r="Z1264">
        <v>406.39351089763659</v>
      </c>
      <c r="AA1264">
        <v>404.78747114127088</v>
      </c>
      <c r="AB1264">
        <v>394.72164748079632</v>
      </c>
      <c r="AC1264">
        <v>369.08411987189186</v>
      </c>
      <c r="AD1264">
        <v>357.08817296086511</v>
      </c>
      <c r="AE1264">
        <v>353.57640239982464</v>
      </c>
      <c r="AF1264">
        <v>346.73868950576224</v>
      </c>
      <c r="AG1264">
        <v>334.2561124854505</v>
      </c>
      <c r="AH1264">
        <v>316.58883136603782</v>
      </c>
      <c r="AI1264">
        <v>-5.0219326019287109</v>
      </c>
      <c r="AJ1264">
        <v>-4.9724545478820801</v>
      </c>
      <c r="AK1264">
        <v>-4.9048457145690918</v>
      </c>
      <c r="AL1264">
        <v>-4.8889884948730469</v>
      </c>
      <c r="AM1264">
        <v>-5.0426154136657715</v>
      </c>
      <c r="AN1264">
        <v>-4.7956628799438477</v>
      </c>
      <c r="AO1264">
        <v>-4.1987533569335937</v>
      </c>
      <c r="AP1264">
        <v>-3.1234750747680664</v>
      </c>
      <c r="AQ1264">
        <v>-4.3295936584472656</v>
      </c>
      <c r="AR1264">
        <v>-3.0238282680511475</v>
      </c>
      <c r="AS1264">
        <v>-1.3832626342773437</v>
      </c>
      <c r="AT1264">
        <v>-1.3057596683502197</v>
      </c>
      <c r="AU1264">
        <v>14.699239730834961</v>
      </c>
      <c r="AV1264">
        <v>38.565498352050781</v>
      </c>
      <c r="AW1264">
        <v>41.059165954589844</v>
      </c>
      <c r="AX1264">
        <v>40.722114562988281</v>
      </c>
      <c r="AY1264">
        <v>39.687946319580078</v>
      </c>
      <c r="AZ1264">
        <v>31.787261962890625</v>
      </c>
      <c r="BA1264">
        <v>13.018625259399414</v>
      </c>
      <c r="BB1264">
        <v>8.7784719467163086</v>
      </c>
      <c r="BC1264">
        <v>5.3415803909301758</v>
      </c>
      <c r="BD1264">
        <v>5.6265506744384766</v>
      </c>
      <c r="BE1264">
        <v>3.7912774085998535</v>
      </c>
      <c r="BF1264">
        <v>3.7973775863647461</v>
      </c>
      <c r="BG1264">
        <v>-1.7102198600769043</v>
      </c>
      <c r="BH1264">
        <v>-1.726258397102356</v>
      </c>
      <c r="BI1264">
        <v>-1.8899247646331787</v>
      </c>
      <c r="BJ1264">
        <v>-1.9229310750961304</v>
      </c>
      <c r="BK1264">
        <v>-2.064016580581665</v>
      </c>
      <c r="BL1264">
        <v>-1.6971591711044312</v>
      </c>
      <c r="BM1264">
        <v>-1.0904126167297363</v>
      </c>
      <c r="BN1264">
        <v>0.2053786963224411</v>
      </c>
      <c r="BO1264">
        <v>-6.2384739518165588E-2</v>
      </c>
      <c r="BP1264">
        <v>0.73174887895584106</v>
      </c>
      <c r="BQ1264">
        <v>2.8950145244598389</v>
      </c>
      <c r="BR1264">
        <v>2.9413802623748779</v>
      </c>
      <c r="BS1264">
        <v>24.252830505371094</v>
      </c>
      <c r="BT1264">
        <v>51.744148254394531</v>
      </c>
      <c r="BU1264">
        <v>54.6663818359375</v>
      </c>
      <c r="BV1264">
        <v>54.389068603515625</v>
      </c>
      <c r="BW1264">
        <v>53.972053527832031</v>
      </c>
      <c r="BX1264">
        <v>46.443225860595703</v>
      </c>
      <c r="BY1264">
        <v>22.439243316650391</v>
      </c>
      <c r="BZ1264">
        <v>17.989963531494141</v>
      </c>
      <c r="CA1264">
        <v>14.247165679931641</v>
      </c>
      <c r="CB1264">
        <v>14.787230491638184</v>
      </c>
      <c r="CC1264">
        <v>12.251055717468262</v>
      </c>
      <c r="CD1264">
        <v>12.352397918701172</v>
      </c>
      <c r="CE1264">
        <v>0.58346223831176758</v>
      </c>
      <c r="CF1264">
        <v>0.52204692363739014</v>
      </c>
      <c r="CG1264">
        <v>0.19820022583007813</v>
      </c>
      <c r="CH1264">
        <v>0.13135124742984772</v>
      </c>
      <c r="CI1264">
        <v>-1.0478942422196269E-3</v>
      </c>
      <c r="CJ1264">
        <v>0.44885501265525818</v>
      </c>
      <c r="CK1264">
        <v>1.0624145269393921</v>
      </c>
      <c r="CL1264">
        <v>2.5109326839447021</v>
      </c>
      <c r="CM1264">
        <v>2.893071174621582</v>
      </c>
      <c r="CN1264">
        <v>3.3328502178192139</v>
      </c>
      <c r="CO1264">
        <v>5.8581361770629883</v>
      </c>
      <c r="CP1264">
        <v>5.8829364776611328</v>
      </c>
      <c r="CQ1264">
        <v>30.869619369506836</v>
      </c>
      <c r="CR1264">
        <v>60.87164306640625</v>
      </c>
      <c r="CS1264">
        <v>64.0906982421875</v>
      </c>
      <c r="CT1264">
        <v>63.854755401611328</v>
      </c>
      <c r="CU1264">
        <v>63.865184783935547</v>
      </c>
      <c r="CV1264">
        <v>56.593898773193359</v>
      </c>
      <c r="CW1264">
        <v>28.963933944702148</v>
      </c>
      <c r="CX1264">
        <v>24.36981201171875</v>
      </c>
      <c r="CY1264">
        <v>20.41514778137207</v>
      </c>
      <c r="CZ1264">
        <v>21.131889343261719</v>
      </c>
      <c r="DA1264">
        <v>18.110271453857422</v>
      </c>
      <c r="DB1264">
        <v>18.277578353881836</v>
      </c>
      <c r="DC1264">
        <v>2.8771443367004395</v>
      </c>
      <c r="DD1264">
        <v>2.7703523635864258</v>
      </c>
      <c r="DE1264">
        <v>2.286325216293335</v>
      </c>
      <c r="DF1264">
        <v>2.1856334209442139</v>
      </c>
      <c r="DG1264">
        <v>2.0619206428527832</v>
      </c>
      <c r="DH1264">
        <v>2.5948691368103027</v>
      </c>
      <c r="DI1264">
        <v>3.2152416706085205</v>
      </c>
      <c r="DJ1264">
        <v>4.8164863586425781</v>
      </c>
      <c r="DK1264">
        <v>5.8485269546508789</v>
      </c>
      <c r="DL1264">
        <v>5.9339513778686523</v>
      </c>
      <c r="DM1264">
        <v>8.821258544921875</v>
      </c>
      <c r="DN1264">
        <v>8.8244924545288086</v>
      </c>
      <c r="DO1264">
        <v>37.486408233642578</v>
      </c>
      <c r="DP1264">
        <v>69.999137878417969</v>
      </c>
      <c r="DQ1264">
        <v>73.5150146484375</v>
      </c>
      <c r="DR1264">
        <v>73.320442199707031</v>
      </c>
      <c r="DS1264">
        <v>73.758316040039063</v>
      </c>
      <c r="DT1264">
        <v>66.744575500488281</v>
      </c>
      <c r="DU1264">
        <v>35.488624572753906</v>
      </c>
      <c r="DV1264">
        <v>30.749662399291992</v>
      </c>
      <c r="DW1264">
        <v>26.583127975463867</v>
      </c>
      <c r="DX1264">
        <v>27.476547241210938</v>
      </c>
      <c r="DY1264">
        <v>23.969488143920898</v>
      </c>
      <c r="DZ1264">
        <v>24.2027587890625</v>
      </c>
      <c r="EA1264">
        <v>6.1888570785522461</v>
      </c>
      <c r="EB1264">
        <v>6.0165481567382813</v>
      </c>
      <c r="EC1264">
        <v>5.301246166229248</v>
      </c>
      <c r="ED1264">
        <v>5.1516909599304199</v>
      </c>
      <c r="EE1264">
        <v>5.0405197143554687</v>
      </c>
      <c r="EF1264">
        <v>5.6933727264404297</v>
      </c>
      <c r="EG1264">
        <v>6.3235821723937988</v>
      </c>
      <c r="EH1264">
        <v>8.1453399658203125</v>
      </c>
      <c r="EI1264">
        <v>10.11573600769043</v>
      </c>
      <c r="EJ1264">
        <v>9.6895284652709961</v>
      </c>
      <c r="EK1264">
        <v>13.09953498840332</v>
      </c>
      <c r="EL1264">
        <v>13.071632385253906</v>
      </c>
      <c r="EM1264">
        <v>47.039997100830078</v>
      </c>
      <c r="EN1264">
        <v>83.177787780761719</v>
      </c>
      <c r="EO1264">
        <v>87.122230529785156</v>
      </c>
      <c r="EP1264">
        <v>86.987396240234375</v>
      </c>
      <c r="EQ1264">
        <v>88.04241943359375</v>
      </c>
      <c r="ER1264">
        <v>81.400535583496094</v>
      </c>
      <c r="ES1264">
        <v>44.909244537353516</v>
      </c>
      <c r="ET1264">
        <v>39.961154937744141</v>
      </c>
      <c r="EU1264">
        <v>35.488712310791016</v>
      </c>
      <c r="EV1264">
        <v>36.637226104736328</v>
      </c>
      <c r="EW1264">
        <v>32.429267883300781</v>
      </c>
      <c r="EX1264">
        <v>32.757778167724609</v>
      </c>
      <c r="EY1264">
        <v>71.008995056152344</v>
      </c>
      <c r="EZ1264">
        <v>69.877197265625</v>
      </c>
      <c r="FA1264">
        <v>68.623191833496094</v>
      </c>
      <c r="FB1264">
        <v>67.942466735839844</v>
      </c>
      <c r="FC1264">
        <v>67.211807250976563</v>
      </c>
      <c r="FD1264">
        <v>66.286468505859375</v>
      </c>
      <c r="FE1264">
        <v>66.261276245117188</v>
      </c>
      <c r="FF1264">
        <v>66.491081237792969</v>
      </c>
      <c r="FG1264">
        <v>69.626945495605469</v>
      </c>
      <c r="FH1264">
        <v>75.097648620605469</v>
      </c>
      <c r="FI1264">
        <v>80.382598876953125</v>
      </c>
      <c r="FJ1264">
        <v>84.463836669921875</v>
      </c>
      <c r="FK1264">
        <v>87.259445190429688</v>
      </c>
      <c r="FL1264">
        <v>89.036445617675781</v>
      </c>
      <c r="FM1264">
        <v>90.477783203125</v>
      </c>
      <c r="FN1264">
        <v>91.064231872558594</v>
      </c>
      <c r="FO1264">
        <v>90.811553955078125</v>
      </c>
      <c r="FP1264">
        <v>89.813796997070313</v>
      </c>
      <c r="FQ1264">
        <v>88.217697143554688</v>
      </c>
      <c r="FR1264">
        <v>85.792503356933594</v>
      </c>
      <c r="FS1264">
        <v>82.768089294433594</v>
      </c>
      <c r="FT1264">
        <v>79.108184814453125</v>
      </c>
      <c r="FU1264">
        <v>76.442062377929687</v>
      </c>
      <c r="FV1264">
        <v>74.139518737792969</v>
      </c>
      <c r="FW1264">
        <v>1</v>
      </c>
    </row>
    <row r="1265" spans="1:179" x14ac:dyDescent="0.2">
      <c r="A1265" t="s">
        <v>241</v>
      </c>
      <c r="B1265" t="s">
        <v>248</v>
      </c>
      <c r="C1265" t="s">
        <v>217</v>
      </c>
      <c r="D1265" t="s">
        <v>41</v>
      </c>
      <c r="E1265">
        <v>2015</v>
      </c>
      <c r="F1265" t="s">
        <v>224</v>
      </c>
      <c r="G1265" t="s">
        <v>242</v>
      </c>
      <c r="H1265">
        <v>614.31000000000006</v>
      </c>
      <c r="K1265">
        <v>321.65629637240528</v>
      </c>
      <c r="L1265">
        <v>317.49366170061546</v>
      </c>
      <c r="M1265">
        <v>313.22838350417607</v>
      </c>
      <c r="N1265">
        <v>314.38037397255096</v>
      </c>
      <c r="O1265">
        <v>322.59126704007883</v>
      </c>
      <c r="P1265">
        <v>349.2683053643529</v>
      </c>
      <c r="Q1265">
        <v>399.26344355916518</v>
      </c>
      <c r="R1265">
        <v>414.26217852359815</v>
      </c>
      <c r="S1265">
        <v>429.25098154816146</v>
      </c>
      <c r="T1265">
        <v>441.26022606983696</v>
      </c>
      <c r="U1265">
        <v>450.67335437664843</v>
      </c>
      <c r="V1265">
        <v>456.16045854123257</v>
      </c>
      <c r="W1265">
        <v>456.22758244773354</v>
      </c>
      <c r="X1265">
        <v>456.12510487642641</v>
      </c>
      <c r="Y1265">
        <v>456.71475662017502</v>
      </c>
      <c r="Z1265">
        <v>455.43847888995055</v>
      </c>
      <c r="AA1265">
        <v>455.45375634681557</v>
      </c>
      <c r="AB1265">
        <v>444.61089672744237</v>
      </c>
      <c r="AC1265">
        <v>418.27629130745544</v>
      </c>
      <c r="AD1265">
        <v>408.18524903261198</v>
      </c>
      <c r="AE1265">
        <v>401.92409032985188</v>
      </c>
      <c r="AF1265">
        <v>391.53292142644841</v>
      </c>
      <c r="AG1265">
        <v>372.17820047076418</v>
      </c>
      <c r="AH1265">
        <v>339.57704854993062</v>
      </c>
      <c r="AI1265">
        <v>-5.3881425857543945</v>
      </c>
      <c r="AJ1265">
        <v>-5.0819072723388672</v>
      </c>
      <c r="AK1265">
        <v>-5.2317142486572266</v>
      </c>
      <c r="AL1265">
        <v>-5.250673770904541</v>
      </c>
      <c r="AM1265">
        <v>-5.3213944435119629</v>
      </c>
      <c r="AN1265">
        <v>-5.0732088088989258</v>
      </c>
      <c r="AO1265">
        <v>-4.618466854095459</v>
      </c>
      <c r="AP1265">
        <v>-3.6680233478546143</v>
      </c>
      <c r="AQ1265">
        <v>-4.8059201240539551</v>
      </c>
      <c r="AR1265">
        <v>-3.698652982711792</v>
      </c>
      <c r="AS1265">
        <v>-1.9414671659469604</v>
      </c>
      <c r="AT1265">
        <v>-1.8142904043197632</v>
      </c>
      <c r="AU1265">
        <v>17.658113479614258</v>
      </c>
      <c r="AV1265">
        <v>46.497673034667969</v>
      </c>
      <c r="AW1265">
        <v>48.685333251953125</v>
      </c>
      <c r="AX1265">
        <v>48.650348663330078</v>
      </c>
      <c r="AY1265">
        <v>47.050201416015625</v>
      </c>
      <c r="AZ1265">
        <v>37.768093109130859</v>
      </c>
      <c r="BA1265">
        <v>14.264533042907715</v>
      </c>
      <c r="BB1265">
        <v>9.4547338485717773</v>
      </c>
      <c r="BC1265">
        <v>5.8527431488037109</v>
      </c>
      <c r="BD1265">
        <v>6.105565071105957</v>
      </c>
      <c r="BE1265">
        <v>4.2271757125854492</v>
      </c>
      <c r="BF1265">
        <v>4.2700867652893066</v>
      </c>
      <c r="BG1265">
        <v>-1.8148772716522217</v>
      </c>
      <c r="BH1265">
        <v>-1.6678487062454224</v>
      </c>
      <c r="BI1265">
        <v>-1.9674824476242065</v>
      </c>
      <c r="BJ1265">
        <v>-2.0081794261932373</v>
      </c>
      <c r="BK1265">
        <v>-2.0883305072784424</v>
      </c>
      <c r="BL1265">
        <v>-1.6353397369384766</v>
      </c>
      <c r="BM1265">
        <v>-1.0759464502334595</v>
      </c>
      <c r="BN1265">
        <v>0.15126439929008484</v>
      </c>
      <c r="BO1265">
        <v>-0.12838822603225708</v>
      </c>
      <c r="BP1265">
        <v>0.53923356533050537</v>
      </c>
      <c r="BQ1265">
        <v>2.8455901145935059</v>
      </c>
      <c r="BR1265">
        <v>2.9480881690979004</v>
      </c>
      <c r="BS1265">
        <v>29.953958511352539</v>
      </c>
      <c r="BT1265">
        <v>63.497303009033203</v>
      </c>
      <c r="BU1265">
        <v>65.565971374511719</v>
      </c>
      <c r="BV1265">
        <v>66.271942138671875</v>
      </c>
      <c r="BW1265">
        <v>65.350212097167969</v>
      </c>
      <c r="BX1265">
        <v>56.090419769287109</v>
      </c>
      <c r="BY1265">
        <v>24.341314315795898</v>
      </c>
      <c r="BZ1265">
        <v>19.124383926391602</v>
      </c>
      <c r="CA1265">
        <v>15.129181861877441</v>
      </c>
      <c r="CB1265">
        <v>15.589680671691895</v>
      </c>
      <c r="CC1265">
        <v>12.878871917724609</v>
      </c>
      <c r="CD1265">
        <v>12.998492240905762</v>
      </c>
      <c r="CE1265">
        <v>0.65995544195175171</v>
      </c>
      <c r="CF1265">
        <v>0.69671785831451416</v>
      </c>
      <c r="CG1265">
        <v>0.2933146059513092</v>
      </c>
      <c r="CH1265">
        <v>0.23756211996078491</v>
      </c>
      <c r="CI1265">
        <v>0.1508796364068985</v>
      </c>
      <c r="CJ1265">
        <v>0.74571788311004639</v>
      </c>
      <c r="CK1265">
        <v>1.3775925636291504</v>
      </c>
      <c r="CL1265">
        <v>2.7964913845062256</v>
      </c>
      <c r="CM1265">
        <v>3.1112561225891113</v>
      </c>
      <c r="CN1265">
        <v>3.4743807315826416</v>
      </c>
      <c r="CO1265">
        <v>6.1610918045043945</v>
      </c>
      <c r="CP1265">
        <v>6.2464971542358398</v>
      </c>
      <c r="CQ1265">
        <v>38.470024108886719</v>
      </c>
      <c r="CR1265">
        <v>75.271194458007813</v>
      </c>
      <c r="CS1265">
        <v>77.257453918457031</v>
      </c>
      <c r="CT1265">
        <v>78.476608276367188</v>
      </c>
      <c r="CU1265">
        <v>78.024742126464844</v>
      </c>
      <c r="CV1265">
        <v>68.780410766601563</v>
      </c>
      <c r="CW1265">
        <v>31.320461273193359</v>
      </c>
      <c r="CX1265">
        <v>25.821554183959961</v>
      </c>
      <c r="CY1265">
        <v>21.55401611328125</v>
      </c>
      <c r="CZ1265">
        <v>22.158349990844727</v>
      </c>
      <c r="DA1265">
        <v>18.871011734008789</v>
      </c>
      <c r="DB1265">
        <v>19.043758392333984</v>
      </c>
      <c r="DC1265">
        <v>3.1347880363464355</v>
      </c>
      <c r="DD1265">
        <v>3.0612843036651611</v>
      </c>
      <c r="DE1265">
        <v>2.5541117191314697</v>
      </c>
      <c r="DF1265">
        <v>2.4833037853240967</v>
      </c>
      <c r="DG1265">
        <v>2.390089750289917</v>
      </c>
      <c r="DH1265">
        <v>3.1267755031585693</v>
      </c>
      <c r="DI1265">
        <v>3.8311314582824707</v>
      </c>
      <c r="DJ1265">
        <v>5.441718578338623</v>
      </c>
      <c r="DK1265">
        <v>6.3509006500244141</v>
      </c>
      <c r="DL1265">
        <v>6.4095282554626465</v>
      </c>
      <c r="DM1265">
        <v>9.476593017578125</v>
      </c>
      <c r="DN1265">
        <v>9.5449066162109375</v>
      </c>
      <c r="DO1265">
        <v>46.986087799072266</v>
      </c>
      <c r="DP1265">
        <v>87.045089721679688</v>
      </c>
      <c r="DQ1265">
        <v>88.948928833007812</v>
      </c>
      <c r="DR1265">
        <v>90.681266784667969</v>
      </c>
      <c r="DS1265">
        <v>90.699272155761719</v>
      </c>
      <c r="DT1265">
        <v>81.47039794921875</v>
      </c>
      <c r="DU1265">
        <v>38.299610137939453</v>
      </c>
      <c r="DV1265">
        <v>32.518726348876953</v>
      </c>
      <c r="DW1265">
        <v>27.978849411010742</v>
      </c>
      <c r="DX1265">
        <v>28.727020263671875</v>
      </c>
      <c r="DY1265">
        <v>24.863149642944336</v>
      </c>
      <c r="DZ1265">
        <v>25.089025497436523</v>
      </c>
      <c r="EA1265">
        <v>6.7080535888671875</v>
      </c>
      <c r="EB1265">
        <v>6.4753432273864746</v>
      </c>
      <c r="EC1265">
        <v>5.8183436393737793</v>
      </c>
      <c r="ED1265">
        <v>5.7257976531982422</v>
      </c>
      <c r="EE1265">
        <v>5.6231536865234375</v>
      </c>
      <c r="EF1265">
        <v>6.5646443367004395</v>
      </c>
      <c r="EG1265">
        <v>7.3736519813537598</v>
      </c>
      <c r="EH1265">
        <v>9.2610063552856445</v>
      </c>
      <c r="EI1265">
        <v>11.02843189239502</v>
      </c>
      <c r="EJ1265">
        <v>10.647414207458496</v>
      </c>
      <c r="EK1265">
        <v>14.263649940490723</v>
      </c>
      <c r="EL1265">
        <v>14.307284355163574</v>
      </c>
      <c r="EM1265">
        <v>59.281929016113281</v>
      </c>
      <c r="EN1265">
        <v>104.04471588134766</v>
      </c>
      <c r="EO1265">
        <v>105.82956695556641</v>
      </c>
      <c r="EP1265">
        <v>108.3028564453125</v>
      </c>
      <c r="EQ1265">
        <v>108.99928283691406</v>
      </c>
      <c r="ER1265">
        <v>99.792724609375</v>
      </c>
      <c r="ES1265">
        <v>48.376392364501953</v>
      </c>
      <c r="ET1265">
        <v>42.188373565673828</v>
      </c>
      <c r="EU1265">
        <v>37.255287170410156</v>
      </c>
      <c r="EV1265">
        <v>38.211135864257813</v>
      </c>
      <c r="EW1265">
        <v>33.514846801757813</v>
      </c>
      <c r="EX1265">
        <v>33.817432403564453</v>
      </c>
      <c r="EY1265">
        <v>71.242538452148437</v>
      </c>
      <c r="EZ1265">
        <v>70.0252685546875</v>
      </c>
      <c r="FA1265">
        <v>68.915718078613281</v>
      </c>
      <c r="FB1265">
        <v>67.920906066894531</v>
      </c>
      <c r="FC1265">
        <v>66.744407653808594</v>
      </c>
      <c r="FD1265">
        <v>65.994346618652344</v>
      </c>
      <c r="FE1265">
        <v>66.078643798828125</v>
      </c>
      <c r="FF1265">
        <v>67.010238647460938</v>
      </c>
      <c r="FG1265">
        <v>69.898277282714844</v>
      </c>
      <c r="FH1265">
        <v>74.150474548339844</v>
      </c>
      <c r="FI1265">
        <v>78.878387451171875</v>
      </c>
      <c r="FJ1265">
        <v>83.102561950683594</v>
      </c>
      <c r="FK1265">
        <v>85.96502685546875</v>
      </c>
      <c r="FL1265">
        <v>88.251113891601563</v>
      </c>
      <c r="FM1265">
        <v>89.614761352539063</v>
      </c>
      <c r="FN1265">
        <v>90.087913513183594</v>
      </c>
      <c r="FO1265">
        <v>90.67449951171875</v>
      </c>
      <c r="FP1265">
        <v>89.916244506835938</v>
      </c>
      <c r="FQ1265">
        <v>89.076812744140625</v>
      </c>
      <c r="FR1265">
        <v>87.146827697753906</v>
      </c>
      <c r="FS1265">
        <v>83.684371948242188</v>
      </c>
      <c r="FT1265">
        <v>79.703598022460938</v>
      </c>
      <c r="FU1265">
        <v>77.20703125</v>
      </c>
      <c r="FV1265">
        <v>74.786216735839844</v>
      </c>
      <c r="FW1265">
        <v>1</v>
      </c>
    </row>
    <row r="1266" spans="1:179" x14ac:dyDescent="0.2">
      <c r="A1266" t="s">
        <v>241</v>
      </c>
      <c r="B1266" t="s">
        <v>248</v>
      </c>
      <c r="C1266" t="s">
        <v>217</v>
      </c>
      <c r="D1266" t="s">
        <v>41</v>
      </c>
      <c r="E1266">
        <v>2016</v>
      </c>
      <c r="F1266" t="s">
        <v>224</v>
      </c>
      <c r="G1266" t="s">
        <v>242</v>
      </c>
      <c r="H1266">
        <v>576.81000000000006</v>
      </c>
      <c r="K1266">
        <v>302.0227293585985</v>
      </c>
      <c r="L1266">
        <v>298.114177593639</v>
      </c>
      <c r="M1266">
        <v>294.10924755841006</v>
      </c>
      <c r="N1266">
        <v>295.19092172234701</v>
      </c>
      <c r="O1266">
        <v>302.90063038558185</v>
      </c>
      <c r="P1266">
        <v>327.94932993465869</v>
      </c>
      <c r="Q1266">
        <v>374.892816701588</v>
      </c>
      <c r="R1266">
        <v>388.97604442625106</v>
      </c>
      <c r="S1266">
        <v>403.04994644636213</v>
      </c>
      <c r="T1266">
        <v>414.32615912703017</v>
      </c>
      <c r="U1266">
        <v>423.16471983636058</v>
      </c>
      <c r="V1266">
        <v>428.31689684875744</v>
      </c>
      <c r="W1266">
        <v>428.37992358156282</v>
      </c>
      <c r="X1266">
        <v>428.2837011350158</v>
      </c>
      <c r="Y1266">
        <v>428.83736114735342</v>
      </c>
      <c r="Z1266">
        <v>427.6389860872373</v>
      </c>
      <c r="AA1266">
        <v>427.65333102396659</v>
      </c>
      <c r="AB1266">
        <v>417.47230831983222</v>
      </c>
      <c r="AC1266">
        <v>392.74513992541142</v>
      </c>
      <c r="AD1266">
        <v>383.27004441416841</v>
      </c>
      <c r="AE1266">
        <v>377.39106035049076</v>
      </c>
      <c r="AF1266">
        <v>367.63415762908846</v>
      </c>
      <c r="AG1266">
        <v>349.46082878418389</v>
      </c>
      <c r="AH1266">
        <v>318.84961739361097</v>
      </c>
      <c r="AI1266">
        <v>-5.2409348487854004</v>
      </c>
      <c r="AJ1266">
        <v>-4.9452972412109375</v>
      </c>
      <c r="AK1266">
        <v>-5.0783424377441406</v>
      </c>
      <c r="AL1266">
        <v>-5.095038890838623</v>
      </c>
      <c r="AM1266">
        <v>-5.1609630584716797</v>
      </c>
      <c r="AN1266">
        <v>-4.9383401870727539</v>
      </c>
      <c r="AO1266">
        <v>-4.5166764259338379</v>
      </c>
      <c r="AP1266">
        <v>-3.6383187770843506</v>
      </c>
      <c r="AQ1266">
        <v>-4.7503957748413086</v>
      </c>
      <c r="AR1266">
        <v>-3.688361644744873</v>
      </c>
      <c r="AS1266">
        <v>-2.066354513168335</v>
      </c>
      <c r="AT1266">
        <v>-1.9456856250762939</v>
      </c>
      <c r="AU1266">
        <v>15.955112457275391</v>
      </c>
      <c r="AV1266">
        <v>42.795173645019531</v>
      </c>
      <c r="AW1266">
        <v>44.855354309082031</v>
      </c>
      <c r="AX1266">
        <v>44.784832000732422</v>
      </c>
      <c r="AY1266">
        <v>43.24786376953125</v>
      </c>
      <c r="AZ1266">
        <v>34.53118896484375</v>
      </c>
      <c r="BA1266">
        <v>12.881497383117676</v>
      </c>
      <c r="BB1266">
        <v>8.3859834671020508</v>
      </c>
      <c r="BC1266">
        <v>5.0238475799560547</v>
      </c>
      <c r="BD1266">
        <v>5.2506780624389648</v>
      </c>
      <c r="BE1266">
        <v>3.5292665958404541</v>
      </c>
      <c r="BF1266">
        <v>3.5656590461730957</v>
      </c>
      <c r="BG1266">
        <v>-1.7784405946731567</v>
      </c>
      <c r="BH1266">
        <v>-1.6370742321014404</v>
      </c>
      <c r="BI1266">
        <v>-1.9153015613555908</v>
      </c>
      <c r="BJ1266">
        <v>-1.9530620574951172</v>
      </c>
      <c r="BK1266">
        <v>-2.0281243324279785</v>
      </c>
      <c r="BL1266">
        <v>-1.60704505443573</v>
      </c>
      <c r="BM1266">
        <v>-1.0839736461639404</v>
      </c>
      <c r="BN1266">
        <v>6.2571302056312561E-2</v>
      </c>
      <c r="BO1266">
        <v>-0.21786727011203766</v>
      </c>
      <c r="BP1266">
        <v>0.41815048456192017</v>
      </c>
      <c r="BQ1266">
        <v>2.5723040103912354</v>
      </c>
      <c r="BR1266">
        <v>2.6690592765808105</v>
      </c>
      <c r="BS1266">
        <v>27.869785308837891</v>
      </c>
      <c r="BT1266">
        <v>59.267818450927734</v>
      </c>
      <c r="BU1266">
        <v>61.212692260742188</v>
      </c>
      <c r="BV1266">
        <v>61.860157012939453</v>
      </c>
      <c r="BW1266">
        <v>60.980571746826172</v>
      </c>
      <c r="BX1266">
        <v>52.285526275634766</v>
      </c>
      <c r="BY1266">
        <v>22.645898818969727</v>
      </c>
      <c r="BZ1266">
        <v>17.755874633789063</v>
      </c>
      <c r="CA1266">
        <v>14.012717247009277</v>
      </c>
      <c r="CB1266">
        <v>14.440786361694336</v>
      </c>
      <c r="CC1266">
        <v>11.912760734558105</v>
      </c>
      <c r="CD1266">
        <v>12.023484230041504</v>
      </c>
      <c r="CE1266">
        <v>0.61967241764068604</v>
      </c>
      <c r="CF1266">
        <v>0.65419089794158936</v>
      </c>
      <c r="CG1266">
        <v>0.27541100978851318</v>
      </c>
      <c r="CH1266">
        <v>0.22306157648563385</v>
      </c>
      <c r="CI1266">
        <v>0.1416701078414917</v>
      </c>
      <c r="CJ1266">
        <v>0.70020002126693726</v>
      </c>
      <c r="CK1266">
        <v>1.2935056686401367</v>
      </c>
      <c r="CL1266">
        <v>2.6257965564727783</v>
      </c>
      <c r="CM1266">
        <v>2.9213483333587646</v>
      </c>
      <c r="CN1266">
        <v>3.2623081207275391</v>
      </c>
      <c r="CO1266">
        <v>5.7850251197814941</v>
      </c>
      <c r="CP1266">
        <v>5.8652176856994629</v>
      </c>
      <c r="CQ1266">
        <v>36.121852874755859</v>
      </c>
      <c r="CR1266">
        <v>70.676719665527344</v>
      </c>
      <c r="CS1266">
        <v>72.541740417480469</v>
      </c>
      <c r="CT1266">
        <v>73.686477661132813</v>
      </c>
      <c r="CU1266">
        <v>73.262191772460938</v>
      </c>
      <c r="CV1266">
        <v>64.582122802734375</v>
      </c>
      <c r="CW1266">
        <v>29.408693313598633</v>
      </c>
      <c r="CX1266">
        <v>24.245433807373047</v>
      </c>
      <c r="CY1266">
        <v>20.238380432128906</v>
      </c>
      <c r="CZ1266">
        <v>20.805828094482422</v>
      </c>
      <c r="DA1266">
        <v>17.719142913818359</v>
      </c>
      <c r="DB1266">
        <v>17.88134765625</v>
      </c>
      <c r="DC1266">
        <v>3.0177855491638184</v>
      </c>
      <c r="DD1266">
        <v>2.9454560279846191</v>
      </c>
      <c r="DE1266">
        <v>2.4661235809326172</v>
      </c>
      <c r="DF1266">
        <v>2.3991851806640625</v>
      </c>
      <c r="DG1266">
        <v>2.3114645481109619</v>
      </c>
      <c r="DH1266">
        <v>3.0074450969696045</v>
      </c>
      <c r="DI1266">
        <v>3.6709849834442139</v>
      </c>
      <c r="DJ1266">
        <v>5.1890215873718262</v>
      </c>
      <c r="DK1266">
        <v>6.0605635643005371</v>
      </c>
      <c r="DL1266">
        <v>6.1064658164978027</v>
      </c>
      <c r="DM1266">
        <v>8.9977455139160156</v>
      </c>
      <c r="DN1266">
        <v>9.061375617980957</v>
      </c>
      <c r="DO1266">
        <v>44.373916625976563</v>
      </c>
      <c r="DP1266">
        <v>82.085624694824219</v>
      </c>
      <c r="DQ1266">
        <v>83.870780944824219</v>
      </c>
      <c r="DR1266">
        <v>85.512794494628906</v>
      </c>
      <c r="DS1266">
        <v>85.543815612792969</v>
      </c>
      <c r="DT1266">
        <v>76.87872314453125</v>
      </c>
      <c r="DU1266">
        <v>36.171489715576172</v>
      </c>
      <c r="DV1266">
        <v>30.734991073608398</v>
      </c>
      <c r="DW1266">
        <v>26.464044570922852</v>
      </c>
      <c r="DX1266">
        <v>27.170869827270508</v>
      </c>
      <c r="DY1266">
        <v>23.52552604675293</v>
      </c>
      <c r="DZ1266">
        <v>23.739212036132813</v>
      </c>
      <c r="EA1266">
        <v>6.4802799224853516</v>
      </c>
      <c r="EB1266">
        <v>6.2536787986755371</v>
      </c>
      <c r="EC1266">
        <v>5.6291646957397461</v>
      </c>
      <c r="ED1266">
        <v>5.5411620140075684</v>
      </c>
      <c r="EE1266">
        <v>5.4443035125732422</v>
      </c>
      <c r="EF1266">
        <v>6.338740348815918</v>
      </c>
      <c r="EG1266">
        <v>7.1036877632141113</v>
      </c>
      <c r="EH1266">
        <v>8.8899116516113281</v>
      </c>
      <c r="EI1266">
        <v>10.593092918395996</v>
      </c>
      <c r="EJ1266">
        <v>10.212978363037109</v>
      </c>
      <c r="EK1266">
        <v>13.636404037475586</v>
      </c>
      <c r="EL1266">
        <v>13.676120758056641</v>
      </c>
      <c r="EM1266">
        <v>56.288593292236328</v>
      </c>
      <c r="EN1266">
        <v>98.558265686035156</v>
      </c>
      <c r="EO1266">
        <v>100.22811889648437</v>
      </c>
      <c r="EP1266">
        <v>102.58811950683594</v>
      </c>
      <c r="EQ1266">
        <v>103.27652740478516</v>
      </c>
      <c r="ER1266">
        <v>94.633056640625</v>
      </c>
      <c r="ES1266">
        <v>45.935890197753906</v>
      </c>
      <c r="ET1266">
        <v>40.104885101318359</v>
      </c>
      <c r="EU1266">
        <v>35.452915191650391</v>
      </c>
      <c r="EV1266">
        <v>36.360977172851563</v>
      </c>
      <c r="EW1266">
        <v>31.909021377563477</v>
      </c>
      <c r="EX1266">
        <v>32.197036743164063</v>
      </c>
      <c r="EY1266">
        <v>71.242538452148437</v>
      </c>
      <c r="EZ1266">
        <v>70.0252685546875</v>
      </c>
      <c r="FA1266">
        <v>68.915718078613281</v>
      </c>
      <c r="FB1266">
        <v>67.920906066894531</v>
      </c>
      <c r="FC1266">
        <v>66.744407653808594</v>
      </c>
      <c r="FD1266">
        <v>65.994346618652344</v>
      </c>
      <c r="FE1266">
        <v>66.078643798828125</v>
      </c>
      <c r="FF1266">
        <v>67.010238647460938</v>
      </c>
      <c r="FG1266">
        <v>69.898277282714844</v>
      </c>
      <c r="FH1266">
        <v>74.150474548339844</v>
      </c>
      <c r="FI1266">
        <v>78.878387451171875</v>
      </c>
      <c r="FJ1266">
        <v>83.102561950683594</v>
      </c>
      <c r="FK1266">
        <v>85.96502685546875</v>
      </c>
      <c r="FL1266">
        <v>88.251121520996094</v>
      </c>
      <c r="FM1266">
        <v>89.614761352539063</v>
      </c>
      <c r="FN1266">
        <v>90.087913513183594</v>
      </c>
      <c r="FO1266">
        <v>90.674507141113281</v>
      </c>
      <c r="FP1266">
        <v>89.916244506835938</v>
      </c>
      <c r="FQ1266">
        <v>89.076812744140625</v>
      </c>
      <c r="FR1266">
        <v>87.146827697753906</v>
      </c>
      <c r="FS1266">
        <v>83.684371948242188</v>
      </c>
      <c r="FT1266">
        <v>79.703598022460938</v>
      </c>
      <c r="FU1266">
        <v>77.20703125</v>
      </c>
      <c r="FV1266">
        <v>74.786216735839844</v>
      </c>
      <c r="FW1266">
        <v>1</v>
      </c>
    </row>
    <row r="1267" spans="1:179" x14ac:dyDescent="0.2">
      <c r="A1267" t="s">
        <v>241</v>
      </c>
      <c r="B1267" t="s">
        <v>248</v>
      </c>
      <c r="C1267" t="s">
        <v>217</v>
      </c>
      <c r="D1267" t="s">
        <v>41</v>
      </c>
      <c r="E1267" t="s">
        <v>250</v>
      </c>
      <c r="F1267" t="s">
        <v>224</v>
      </c>
      <c r="G1267" t="s">
        <v>242</v>
      </c>
      <c r="H1267">
        <v>565.64</v>
      </c>
      <c r="K1267">
        <v>296.1744545602624</v>
      </c>
      <c r="L1267">
        <v>292.34158678383432</v>
      </c>
      <c r="M1267">
        <v>288.41420697617889</v>
      </c>
      <c r="N1267">
        <v>289.47493593587114</v>
      </c>
      <c r="O1267">
        <v>297.03535618305375</v>
      </c>
      <c r="P1267">
        <v>321.59902045476895</v>
      </c>
      <c r="Q1267">
        <v>367.63350805071508</v>
      </c>
      <c r="R1267">
        <v>381.44403250580535</v>
      </c>
      <c r="S1267">
        <v>395.24541183640474</v>
      </c>
      <c r="T1267">
        <v>406.30327541937049</v>
      </c>
      <c r="U1267">
        <v>414.97068897047308</v>
      </c>
      <c r="V1267">
        <v>420.02310081936008</v>
      </c>
      <c r="W1267">
        <v>420.08490712198829</v>
      </c>
      <c r="X1267">
        <v>419.99054789716092</v>
      </c>
      <c r="Y1267">
        <v>420.53348700811517</v>
      </c>
      <c r="Z1267">
        <v>419.35831691233375</v>
      </c>
      <c r="AA1267">
        <v>419.37238407814118</v>
      </c>
      <c r="AB1267">
        <v>409.38850355144598</v>
      </c>
      <c r="AC1267">
        <v>385.14014440446959</v>
      </c>
      <c r="AD1267">
        <v>375.84852171465269</v>
      </c>
      <c r="AE1267">
        <v>370.08337648162347</v>
      </c>
      <c r="AF1267">
        <v>360.51540340937891</v>
      </c>
      <c r="AG1267">
        <v>342.69397728819064</v>
      </c>
      <c r="AH1267">
        <v>312.67551193531568</v>
      </c>
      <c r="AI1267">
        <v>-5.1959147453308105</v>
      </c>
      <c r="AJ1267">
        <v>-4.9034862518310547</v>
      </c>
      <c r="AK1267">
        <v>-5.031588077545166</v>
      </c>
      <c r="AL1267">
        <v>-5.0476179122924805</v>
      </c>
      <c r="AM1267">
        <v>-5.1121163368225098</v>
      </c>
      <c r="AN1267">
        <v>-4.8970403671264648</v>
      </c>
      <c r="AO1267">
        <v>-4.4851946830749512</v>
      </c>
      <c r="AP1267">
        <v>-3.6282191276550293</v>
      </c>
      <c r="AQ1267">
        <v>-4.7323241233825684</v>
      </c>
      <c r="AR1267">
        <v>-3.6839079856872559</v>
      </c>
      <c r="AS1267">
        <v>-2.1019868850708008</v>
      </c>
      <c r="AT1267">
        <v>-1.9832644462585449</v>
      </c>
      <c r="AU1267">
        <v>15.451865196228027</v>
      </c>
      <c r="AV1267">
        <v>41.697879791259766</v>
      </c>
      <c r="AW1267">
        <v>43.720043182373047</v>
      </c>
      <c r="AX1267">
        <v>43.639179229736328</v>
      </c>
      <c r="AY1267">
        <v>42.121250152587891</v>
      </c>
      <c r="AZ1267">
        <v>33.573013305664062</v>
      </c>
      <c r="BA1267">
        <v>12.472831726074219</v>
      </c>
      <c r="BB1267">
        <v>8.0708017349243164</v>
      </c>
      <c r="BC1267">
        <v>4.7799825668334961</v>
      </c>
      <c r="BD1267">
        <v>4.9991388320922852</v>
      </c>
      <c r="BE1267">
        <v>3.3242149353027344</v>
      </c>
      <c r="BF1267">
        <v>3.3586888313293457</v>
      </c>
      <c r="BG1267">
        <v>-1.7671079635620117</v>
      </c>
      <c r="BH1267">
        <v>-1.6274497509002686</v>
      </c>
      <c r="BI1267">
        <v>-1.8993207216262817</v>
      </c>
      <c r="BJ1267">
        <v>-1.9362095594406128</v>
      </c>
      <c r="BK1267">
        <v>-2.0097575187683105</v>
      </c>
      <c r="BL1267">
        <v>-1.5981558561325073</v>
      </c>
      <c r="BM1267">
        <v>-1.0858896970748901</v>
      </c>
      <c r="BN1267">
        <v>3.6664292216300964E-2</v>
      </c>
      <c r="BO1267">
        <v>-0.24389329552650452</v>
      </c>
      <c r="BP1267">
        <v>0.38265132904052734</v>
      </c>
      <c r="BQ1267">
        <v>2.4915416240692139</v>
      </c>
      <c r="BR1267">
        <v>2.5865828990936279</v>
      </c>
      <c r="BS1267">
        <v>27.250617980957031</v>
      </c>
      <c r="BT1267">
        <v>58.01025390625</v>
      </c>
      <c r="BU1267">
        <v>59.918239593505859</v>
      </c>
      <c r="BV1267">
        <v>60.548374176025391</v>
      </c>
      <c r="BW1267">
        <v>59.681434631347656</v>
      </c>
      <c r="BX1267">
        <v>51.154613494873047</v>
      </c>
      <c r="BY1267">
        <v>22.142234802246094</v>
      </c>
      <c r="BZ1267">
        <v>17.349533081054687</v>
      </c>
      <c r="CA1267">
        <v>13.681397438049316</v>
      </c>
      <c r="CB1267">
        <v>14.099835395812988</v>
      </c>
      <c r="CC1267">
        <v>11.626144409179688</v>
      </c>
      <c r="CD1267">
        <v>11.734227180480957</v>
      </c>
      <c r="CE1267">
        <v>0.6076732873916626</v>
      </c>
      <c r="CF1267">
        <v>0.64152336120605469</v>
      </c>
      <c r="CG1267">
        <v>0.27007803320884705</v>
      </c>
      <c r="CH1267">
        <v>0.21874228119850159</v>
      </c>
      <c r="CI1267">
        <v>0.13892684876918793</v>
      </c>
      <c r="CJ1267">
        <v>0.68664157390594482</v>
      </c>
      <c r="CK1267">
        <v>1.2684586048126221</v>
      </c>
      <c r="CL1267">
        <v>2.5749514102935791</v>
      </c>
      <c r="CM1267">
        <v>2.8647801876068115</v>
      </c>
      <c r="CN1267">
        <v>3.1991379261016846</v>
      </c>
      <c r="CO1267">
        <v>5.6730055809020996</v>
      </c>
      <c r="CP1267">
        <v>5.7516450881958008</v>
      </c>
      <c r="CQ1267">
        <v>35.422401428222656</v>
      </c>
      <c r="CR1267">
        <v>69.308158874511719</v>
      </c>
      <c r="CS1267">
        <v>71.137062072753906</v>
      </c>
      <c r="CT1267">
        <v>72.259635925292969</v>
      </c>
      <c r="CU1267">
        <v>71.84356689453125</v>
      </c>
      <c r="CV1267">
        <v>63.331577301025391</v>
      </c>
      <c r="CW1267">
        <v>28.8392333984375</v>
      </c>
      <c r="CX1267">
        <v>23.77595329284668</v>
      </c>
      <c r="CY1267">
        <v>19.846490859985352</v>
      </c>
      <c r="CZ1267">
        <v>20.402950286865234</v>
      </c>
      <c r="DA1267">
        <v>17.376035690307617</v>
      </c>
      <c r="DB1267">
        <v>17.535099029541016</v>
      </c>
      <c r="DC1267">
        <v>2.9824545383453369</v>
      </c>
      <c r="DD1267">
        <v>2.9104964733123779</v>
      </c>
      <c r="DE1267">
        <v>2.4394767284393311</v>
      </c>
      <c r="DF1267">
        <v>2.3736941814422607</v>
      </c>
      <c r="DG1267">
        <v>2.2876110076904297</v>
      </c>
      <c r="DH1267">
        <v>2.9714391231536865</v>
      </c>
      <c r="DI1267">
        <v>3.6228070259094238</v>
      </c>
      <c r="DJ1267">
        <v>5.1132383346557617</v>
      </c>
      <c r="DK1267">
        <v>5.9734535217285156</v>
      </c>
      <c r="DL1267">
        <v>6.0156245231628418</v>
      </c>
      <c r="DM1267">
        <v>8.8544692993164062</v>
      </c>
      <c r="DN1267">
        <v>8.9167079925537109</v>
      </c>
      <c r="DO1267">
        <v>43.594181060791016</v>
      </c>
      <c r="DP1267">
        <v>80.606056213378906</v>
      </c>
      <c r="DQ1267">
        <v>82.355880737304688</v>
      </c>
      <c r="DR1267">
        <v>83.97088623046875</v>
      </c>
      <c r="DS1267">
        <v>84.005699157714844</v>
      </c>
      <c r="DT1267">
        <v>75.508537292480469</v>
      </c>
      <c r="DU1267">
        <v>35.536231994628906</v>
      </c>
      <c r="DV1267">
        <v>30.202373504638672</v>
      </c>
      <c r="DW1267">
        <v>26.011585235595703</v>
      </c>
      <c r="DX1267">
        <v>26.706064224243164</v>
      </c>
      <c r="DY1267">
        <v>23.125926971435547</v>
      </c>
      <c r="DZ1267">
        <v>23.335971832275391</v>
      </c>
      <c r="EA1267">
        <v>6.4112615585327148</v>
      </c>
      <c r="EB1267">
        <v>6.1865329742431641</v>
      </c>
      <c r="EC1267">
        <v>5.5717439651489258</v>
      </c>
      <c r="ED1267">
        <v>5.4851021766662598</v>
      </c>
      <c r="EE1267">
        <v>5.3899698257446289</v>
      </c>
      <c r="EF1267">
        <v>6.2703237533569336</v>
      </c>
      <c r="EG1267">
        <v>7.0221123695373535</v>
      </c>
      <c r="EH1267">
        <v>8.7781219482421875</v>
      </c>
      <c r="EI1267">
        <v>10.461884498596191</v>
      </c>
      <c r="EJ1267">
        <v>10.082183837890625</v>
      </c>
      <c r="EK1267">
        <v>13.447998046875</v>
      </c>
      <c r="EL1267">
        <v>13.486555099487305</v>
      </c>
      <c r="EM1267">
        <v>55.392932891845703</v>
      </c>
      <c r="EN1267">
        <v>96.918434143066406</v>
      </c>
      <c r="EO1267">
        <v>98.5540771484375</v>
      </c>
      <c r="EP1267">
        <v>100.88008880615234</v>
      </c>
      <c r="EQ1267">
        <v>101.56588745117187</v>
      </c>
      <c r="ER1267">
        <v>93.090141296386719</v>
      </c>
      <c r="ES1267">
        <v>45.205631256103516</v>
      </c>
      <c r="ET1267">
        <v>39.481101989746094</v>
      </c>
      <c r="EU1267">
        <v>34.912998199462891</v>
      </c>
      <c r="EV1267">
        <v>35.8067626953125</v>
      </c>
      <c r="EW1267">
        <v>31.4278564453125</v>
      </c>
      <c r="EX1267">
        <v>31.711509704589844</v>
      </c>
      <c r="EY1267">
        <v>71.242538452148437</v>
      </c>
      <c r="EZ1267">
        <v>70.0252685546875</v>
      </c>
      <c r="FA1267">
        <v>68.915718078613281</v>
      </c>
      <c r="FB1267">
        <v>67.920906066894531</v>
      </c>
      <c r="FC1267">
        <v>66.744407653808594</v>
      </c>
      <c r="FD1267">
        <v>65.994346618652344</v>
      </c>
      <c r="FE1267">
        <v>66.078643798828125</v>
      </c>
      <c r="FF1267">
        <v>67.010238647460938</v>
      </c>
      <c r="FG1267">
        <v>69.898277282714844</v>
      </c>
      <c r="FH1267">
        <v>74.150474548339844</v>
      </c>
      <c r="FI1267">
        <v>78.878387451171875</v>
      </c>
      <c r="FJ1267">
        <v>83.102561950683594</v>
      </c>
      <c r="FK1267">
        <v>85.96502685546875</v>
      </c>
      <c r="FL1267">
        <v>88.251113891601563</v>
      </c>
      <c r="FM1267">
        <v>89.614761352539063</v>
      </c>
      <c r="FN1267">
        <v>90.087913513183594</v>
      </c>
      <c r="FO1267">
        <v>90.674507141113281</v>
      </c>
      <c r="FP1267">
        <v>89.916244506835938</v>
      </c>
      <c r="FQ1267">
        <v>89.076805114746094</v>
      </c>
      <c r="FR1267">
        <v>87.146835327148438</v>
      </c>
      <c r="FS1267">
        <v>83.684371948242188</v>
      </c>
      <c r="FT1267">
        <v>79.703598022460938</v>
      </c>
      <c r="FU1267">
        <v>77.20703125</v>
      </c>
      <c r="FV1267">
        <v>74.786216735839844</v>
      </c>
      <c r="FW1267">
        <v>1</v>
      </c>
    </row>
    <row r="1268" spans="1:179" x14ac:dyDescent="0.2">
      <c r="A1268" t="s">
        <v>241</v>
      </c>
      <c r="B1268" t="s">
        <v>248</v>
      </c>
      <c r="C1268" t="s">
        <v>217</v>
      </c>
      <c r="D1268" t="s">
        <v>42</v>
      </c>
      <c r="E1268">
        <v>2015</v>
      </c>
      <c r="F1268" t="s">
        <v>224</v>
      </c>
      <c r="G1268" t="s">
        <v>242</v>
      </c>
      <c r="H1268">
        <v>615.11</v>
      </c>
      <c r="K1268">
        <v>332.71545353244557</v>
      </c>
      <c r="L1268">
        <v>328.74544059574686</v>
      </c>
      <c r="M1268">
        <v>324.39228958903277</v>
      </c>
      <c r="N1268">
        <v>326.56857445209562</v>
      </c>
      <c r="O1268">
        <v>335.01032473201923</v>
      </c>
      <c r="P1268">
        <v>361.78805331242177</v>
      </c>
      <c r="Q1268">
        <v>410.75208473250387</v>
      </c>
      <c r="R1268">
        <v>425.19553402105441</v>
      </c>
      <c r="S1268">
        <v>441.4044631302657</v>
      </c>
      <c r="T1268">
        <v>453.21459116518895</v>
      </c>
      <c r="U1268">
        <v>462.12496479205493</v>
      </c>
      <c r="V1268">
        <v>465.49817848560104</v>
      </c>
      <c r="W1268">
        <v>464.44111785974837</v>
      </c>
      <c r="X1268">
        <v>464.31668335466145</v>
      </c>
      <c r="Y1268">
        <v>465.31798071925192</v>
      </c>
      <c r="Z1268">
        <v>464.6527958623098</v>
      </c>
      <c r="AA1268">
        <v>465.33383879537894</v>
      </c>
      <c r="AB1268">
        <v>453.83858355172481</v>
      </c>
      <c r="AC1268">
        <v>426.0755537406958</v>
      </c>
      <c r="AD1268">
        <v>415.70793651248624</v>
      </c>
      <c r="AE1268">
        <v>410.08807588177007</v>
      </c>
      <c r="AF1268">
        <v>400.9782737971251</v>
      </c>
      <c r="AG1268">
        <v>382.27986015920061</v>
      </c>
      <c r="AH1268">
        <v>350.96321055385914</v>
      </c>
      <c r="AI1268">
        <v>-5.2336101531982422</v>
      </c>
      <c r="AJ1268">
        <v>-4.997260570526123</v>
      </c>
      <c r="AK1268">
        <v>-5.093482494354248</v>
      </c>
      <c r="AL1268">
        <v>-5.1693205833435059</v>
      </c>
      <c r="AM1268">
        <v>-5.2046623229980469</v>
      </c>
      <c r="AN1268">
        <v>-5.0675725936889648</v>
      </c>
      <c r="AO1268">
        <v>-4.5238094329833984</v>
      </c>
      <c r="AP1268">
        <v>-3.2866690158843994</v>
      </c>
      <c r="AQ1268">
        <v>-3.5962743759155273</v>
      </c>
      <c r="AR1268">
        <v>-4.2209200859069824</v>
      </c>
      <c r="AS1268">
        <v>-3.0268089771270752</v>
      </c>
      <c r="AT1268">
        <v>-3.0410194396972656</v>
      </c>
      <c r="AU1268">
        <v>17.683544158935547</v>
      </c>
      <c r="AV1268">
        <v>49.136863708496094</v>
      </c>
      <c r="AW1268">
        <v>51.206321716308594</v>
      </c>
      <c r="AX1268">
        <v>51.351242065429688</v>
      </c>
      <c r="AY1268">
        <v>49.61688232421875</v>
      </c>
      <c r="AZ1268">
        <v>39.747184753417969</v>
      </c>
      <c r="BA1268">
        <v>14.631571769714355</v>
      </c>
      <c r="BB1268">
        <v>8.8568353652954102</v>
      </c>
      <c r="BC1268">
        <v>5.4763565063476562</v>
      </c>
      <c r="BD1268">
        <v>5.6992878913879395</v>
      </c>
      <c r="BE1268">
        <v>3.2945907115936279</v>
      </c>
      <c r="BF1268">
        <v>3.3806180953979492</v>
      </c>
      <c r="BG1268">
        <v>-1.6437115669250488</v>
      </c>
      <c r="BH1268">
        <v>-1.5630507469177246</v>
      </c>
      <c r="BI1268">
        <v>-1.8175309896469116</v>
      </c>
      <c r="BJ1268">
        <v>-1.8266688585281372</v>
      </c>
      <c r="BK1268">
        <v>-1.9445360898971558</v>
      </c>
      <c r="BL1268">
        <v>-1.5716956853866577</v>
      </c>
      <c r="BM1268">
        <v>-1.0034931898117065</v>
      </c>
      <c r="BN1268">
        <v>0.39330330491065979</v>
      </c>
      <c r="BO1268">
        <v>0.45928475260734558</v>
      </c>
      <c r="BP1268">
        <v>9.1774992644786835E-2</v>
      </c>
      <c r="BQ1268">
        <v>2.0250890254974365</v>
      </c>
      <c r="BR1268">
        <v>2.0462799072265625</v>
      </c>
      <c r="BS1268">
        <v>29.850305557250977</v>
      </c>
      <c r="BT1268">
        <v>66.030876159667969</v>
      </c>
      <c r="BU1268">
        <v>67.93701171875</v>
      </c>
      <c r="BV1268">
        <v>68.809066772460938</v>
      </c>
      <c r="BW1268">
        <v>67.796493530273438</v>
      </c>
      <c r="BX1268">
        <v>57.932315826416016</v>
      </c>
      <c r="BY1268">
        <v>24.9066162109375</v>
      </c>
      <c r="BZ1268">
        <v>18.76191520690918</v>
      </c>
      <c r="CA1268">
        <v>15.027510643005371</v>
      </c>
      <c r="CB1268">
        <v>15.41759204864502</v>
      </c>
      <c r="CC1268">
        <v>12.36632251739502</v>
      </c>
      <c r="CD1268">
        <v>12.544205665588379</v>
      </c>
      <c r="CE1268">
        <v>0.84264111518859863</v>
      </c>
      <c r="CF1268">
        <v>0.81547260284423828</v>
      </c>
      <c r="CG1268">
        <v>0.4513830840587616</v>
      </c>
      <c r="CH1268">
        <v>0.48844161629676819</v>
      </c>
      <c r="CI1268">
        <v>0.31341740489006042</v>
      </c>
      <c r="CJ1268">
        <v>0.84953808784484863</v>
      </c>
      <c r="CK1268">
        <v>1.4346672296524048</v>
      </c>
      <c r="CL1268">
        <v>2.9420409202575684</v>
      </c>
      <c r="CM1268">
        <v>3.2681527137756348</v>
      </c>
      <c r="CN1268">
        <v>3.0787346363067627</v>
      </c>
      <c r="CO1268">
        <v>5.5240182876586914</v>
      </c>
      <c r="CP1268">
        <v>5.569727897644043</v>
      </c>
      <c r="CQ1268">
        <v>38.276966094970703</v>
      </c>
      <c r="CR1268">
        <v>77.731613159179687</v>
      </c>
      <c r="CS1268">
        <v>79.524635314941406</v>
      </c>
      <c r="CT1268">
        <v>80.900306701660156</v>
      </c>
      <c r="CU1268">
        <v>80.38763427734375</v>
      </c>
      <c r="CV1268">
        <v>70.52728271484375</v>
      </c>
      <c r="CW1268">
        <v>32.023078918457031</v>
      </c>
      <c r="CX1268">
        <v>25.622142791748047</v>
      </c>
      <c r="CY1268">
        <v>21.642610549926758</v>
      </c>
      <c r="CZ1268">
        <v>22.148460388183594</v>
      </c>
      <c r="DA1268">
        <v>18.649377822875977</v>
      </c>
      <c r="DB1268">
        <v>18.890878677368164</v>
      </c>
      <c r="DC1268">
        <v>3.3289937973022461</v>
      </c>
      <c r="DD1268">
        <v>3.1939959526062012</v>
      </c>
      <c r="DE1268">
        <v>2.72029709815979</v>
      </c>
      <c r="DF1268">
        <v>2.8035521507263184</v>
      </c>
      <c r="DG1268">
        <v>2.5713708400726318</v>
      </c>
      <c r="DH1268">
        <v>3.2707717418670654</v>
      </c>
      <c r="DI1268">
        <v>3.8728275299072266</v>
      </c>
      <c r="DJ1268">
        <v>5.4907784461975098</v>
      </c>
      <c r="DK1268">
        <v>6.0770206451416016</v>
      </c>
      <c r="DL1268">
        <v>6.0656943321228027</v>
      </c>
      <c r="DM1268">
        <v>9.0229473114013672</v>
      </c>
      <c r="DN1268">
        <v>9.0931758880615234</v>
      </c>
      <c r="DO1268">
        <v>46.703628540039062</v>
      </c>
      <c r="DP1268">
        <v>89.432357788085938</v>
      </c>
      <c r="DQ1268">
        <v>91.112258911132813</v>
      </c>
      <c r="DR1268">
        <v>92.991546630859375</v>
      </c>
      <c r="DS1268">
        <v>92.978775024414063</v>
      </c>
      <c r="DT1268">
        <v>83.122245788574219</v>
      </c>
      <c r="DU1268">
        <v>39.139541625976563</v>
      </c>
      <c r="DV1268">
        <v>32.482372283935547</v>
      </c>
      <c r="DW1268">
        <v>28.257711410522461</v>
      </c>
      <c r="DX1268">
        <v>28.879327774047852</v>
      </c>
      <c r="DY1268">
        <v>24.932430267333984</v>
      </c>
      <c r="DZ1268">
        <v>25.237550735473633</v>
      </c>
      <c r="EA1268">
        <v>6.9188923835754395</v>
      </c>
      <c r="EB1268">
        <v>6.6282057762145996</v>
      </c>
      <c r="EC1268">
        <v>5.996248722076416</v>
      </c>
      <c r="ED1268">
        <v>6.1462039947509766</v>
      </c>
      <c r="EE1268">
        <v>5.8314971923828125</v>
      </c>
      <c r="EF1268">
        <v>6.7666487693786621</v>
      </c>
      <c r="EG1268">
        <v>7.3931441307067871</v>
      </c>
      <c r="EH1268">
        <v>9.170750617980957</v>
      </c>
      <c r="EI1268">
        <v>10.132579803466797</v>
      </c>
      <c r="EJ1268">
        <v>10.378389358520508</v>
      </c>
      <c r="EK1268">
        <v>14.074845314025879</v>
      </c>
      <c r="EL1268">
        <v>14.180475234985352</v>
      </c>
      <c r="EM1268">
        <v>58.870391845703125</v>
      </c>
      <c r="EN1268">
        <v>106.32636260986328</v>
      </c>
      <c r="EO1268">
        <v>107.84294128417969</v>
      </c>
      <c r="EP1268">
        <v>110.44937896728516</v>
      </c>
      <c r="EQ1268">
        <v>111.15837860107422</v>
      </c>
      <c r="ER1268">
        <v>101.30738067626953</v>
      </c>
      <c r="ES1268">
        <v>49.414585113525391</v>
      </c>
      <c r="ET1268">
        <v>42.387451171875</v>
      </c>
      <c r="EU1268">
        <v>37.808864593505859</v>
      </c>
      <c r="EV1268">
        <v>38.597633361816406</v>
      </c>
      <c r="EW1268">
        <v>34.004161834716797</v>
      </c>
      <c r="EX1268">
        <v>34.401138305664062</v>
      </c>
      <c r="EY1268">
        <v>73.375106811523438</v>
      </c>
      <c r="EZ1268">
        <v>72.543571472167969</v>
      </c>
      <c r="FA1268">
        <v>71.6912841796875</v>
      </c>
      <c r="FB1268">
        <v>70.957572937011719</v>
      </c>
      <c r="FC1268">
        <v>70.32879638671875</v>
      </c>
      <c r="FD1268">
        <v>69.871444702148438</v>
      </c>
      <c r="FE1268">
        <v>69.853538513183594</v>
      </c>
      <c r="FF1268">
        <v>70.108757019042969</v>
      </c>
      <c r="FG1268">
        <v>72.691780090332031</v>
      </c>
      <c r="FH1268">
        <v>76.7567138671875</v>
      </c>
      <c r="FI1268">
        <v>80.911544799804687</v>
      </c>
      <c r="FJ1268">
        <v>84.175430297851562</v>
      </c>
      <c r="FK1268">
        <v>86.499153137207031</v>
      </c>
      <c r="FL1268">
        <v>88.25347900390625</v>
      </c>
      <c r="FM1268">
        <v>90.042160034179688</v>
      </c>
      <c r="FN1268">
        <v>90.668960571289063</v>
      </c>
      <c r="FO1268">
        <v>91.409400939941406</v>
      </c>
      <c r="FP1268">
        <v>90.505195617675781</v>
      </c>
      <c r="FQ1268">
        <v>89.002052307128906</v>
      </c>
      <c r="FR1268">
        <v>86.973869323730469</v>
      </c>
      <c r="FS1268">
        <v>84.011688232421875</v>
      </c>
      <c r="FT1268">
        <v>81.195198059082031</v>
      </c>
      <c r="FU1268">
        <v>79.145011901855469</v>
      </c>
      <c r="FV1268">
        <v>77.365715026855469</v>
      </c>
      <c r="FW1268">
        <v>1</v>
      </c>
    </row>
    <row r="1269" spans="1:179" x14ac:dyDescent="0.2">
      <c r="A1269" t="s">
        <v>241</v>
      </c>
      <c r="B1269" t="s">
        <v>248</v>
      </c>
      <c r="C1269" t="s">
        <v>217</v>
      </c>
      <c r="D1269" t="s">
        <v>42</v>
      </c>
      <c r="E1269">
        <v>2016</v>
      </c>
      <c r="F1269" t="s">
        <v>224</v>
      </c>
      <c r="G1269" t="s">
        <v>242</v>
      </c>
      <c r="H1269">
        <v>577.61</v>
      </c>
      <c r="K1269">
        <v>312.43318925906021</v>
      </c>
      <c r="L1269">
        <v>308.70518747842891</v>
      </c>
      <c r="M1269">
        <v>304.61740364418228</v>
      </c>
      <c r="N1269">
        <v>306.66102263838275</v>
      </c>
      <c r="O1269">
        <v>314.58816559156662</v>
      </c>
      <c r="P1269">
        <v>339.73352945328099</v>
      </c>
      <c r="Q1269">
        <v>385.71272378627054</v>
      </c>
      <c r="R1269">
        <v>399.27570343513526</v>
      </c>
      <c r="S1269">
        <v>414.49653962503305</v>
      </c>
      <c r="T1269">
        <v>425.5867247316562</v>
      </c>
      <c r="U1269">
        <v>433.95392385082812</v>
      </c>
      <c r="V1269">
        <v>437.12150714501428</v>
      </c>
      <c r="W1269">
        <v>436.12888471323674</v>
      </c>
      <c r="X1269">
        <v>436.01203570948473</v>
      </c>
      <c r="Y1269">
        <v>436.95229419671239</v>
      </c>
      <c r="Z1269">
        <v>436.3276588691532</v>
      </c>
      <c r="AA1269">
        <v>436.9671855678443</v>
      </c>
      <c r="AB1269">
        <v>426.17267867316667</v>
      </c>
      <c r="AC1269">
        <v>400.10207733721677</v>
      </c>
      <c r="AD1269">
        <v>390.3664678810398</v>
      </c>
      <c r="AE1269">
        <v>385.08919277582783</v>
      </c>
      <c r="AF1269">
        <v>376.53472231584084</v>
      </c>
      <c r="AG1269">
        <v>358.97616005202894</v>
      </c>
      <c r="AH1269">
        <v>329.56856683919619</v>
      </c>
      <c r="AI1269">
        <v>-5.0968618392944336</v>
      </c>
      <c r="AJ1269">
        <v>-4.8670144081115723</v>
      </c>
      <c r="AK1269">
        <v>-4.9493346214294434</v>
      </c>
      <c r="AL1269">
        <v>-5.0239362716674805</v>
      </c>
      <c r="AM1269">
        <v>-5.0529332160949707</v>
      </c>
      <c r="AN1269">
        <v>-4.9361715316772461</v>
      </c>
      <c r="AO1269">
        <v>-4.4267973899841309</v>
      </c>
      <c r="AP1269">
        <v>-3.2731797695159912</v>
      </c>
      <c r="AQ1269">
        <v>-3.5829834938049316</v>
      </c>
      <c r="AR1269">
        <v>-4.1826086044311523</v>
      </c>
      <c r="AS1269">
        <v>-3.098825216293335</v>
      </c>
      <c r="AT1269">
        <v>-3.1139674186706543</v>
      </c>
      <c r="AU1269">
        <v>15.98774242401123</v>
      </c>
      <c r="AV1269">
        <v>45.283626556396484</v>
      </c>
      <c r="AW1269">
        <v>47.2352294921875</v>
      </c>
      <c r="AX1269">
        <v>47.334388732910156</v>
      </c>
      <c r="AY1269">
        <v>45.669101715087891</v>
      </c>
      <c r="AZ1269">
        <v>36.400779724121094</v>
      </c>
      <c r="BA1269">
        <v>13.217877388000488</v>
      </c>
      <c r="BB1269">
        <v>7.8139538764953613</v>
      </c>
      <c r="BC1269">
        <v>4.6575207710266113</v>
      </c>
      <c r="BD1269">
        <v>4.8583741188049316</v>
      </c>
      <c r="BE1269">
        <v>2.6330990791320801</v>
      </c>
      <c r="BF1269">
        <v>2.7092175483703613</v>
      </c>
      <c r="BG1269">
        <v>-1.6181036233901978</v>
      </c>
      <c r="BH1269">
        <v>-1.5391247272491455</v>
      </c>
      <c r="BI1269">
        <v>-1.774803638458252</v>
      </c>
      <c r="BJ1269">
        <v>-1.7847702503204346</v>
      </c>
      <c r="BK1269">
        <v>-1.8937376737594604</v>
      </c>
      <c r="BL1269">
        <v>-1.548524022102356</v>
      </c>
      <c r="BM1269">
        <v>-1.0154670476913452</v>
      </c>
      <c r="BN1269">
        <v>0.29286378622055054</v>
      </c>
      <c r="BO1269">
        <v>0.3470190167427063</v>
      </c>
      <c r="BP1269">
        <v>-3.4304307773709297E-3</v>
      </c>
      <c r="BQ1269">
        <v>1.7966700792312622</v>
      </c>
      <c r="BR1269">
        <v>1.8158334493637085</v>
      </c>
      <c r="BS1269">
        <v>27.77783203125</v>
      </c>
      <c r="BT1269">
        <v>61.654613494873047</v>
      </c>
      <c r="BU1269">
        <v>63.447948455810547</v>
      </c>
      <c r="BV1269">
        <v>64.251739501953125</v>
      </c>
      <c r="BW1269">
        <v>63.285888671875</v>
      </c>
      <c r="BX1269">
        <v>54.022914886474609</v>
      </c>
      <c r="BY1269">
        <v>23.174814224243164</v>
      </c>
      <c r="BZ1269">
        <v>17.412380218505859</v>
      </c>
      <c r="CA1269">
        <v>13.912979125976563</v>
      </c>
      <c r="CB1269">
        <v>14.275808334350586</v>
      </c>
      <c r="CC1269">
        <v>11.423978805541992</v>
      </c>
      <c r="CD1269">
        <v>11.589108467102051</v>
      </c>
      <c r="CE1269">
        <v>0.79127389192581177</v>
      </c>
      <c r="CF1269">
        <v>0.7657616138458252</v>
      </c>
      <c r="CG1269">
        <v>0.423866868019104</v>
      </c>
      <c r="CH1269">
        <v>0.45866632461547852</v>
      </c>
      <c r="CI1269">
        <v>0.29431155323982239</v>
      </c>
      <c r="CJ1269">
        <v>0.79775041341781616</v>
      </c>
      <c r="CK1269">
        <v>1.347210168838501</v>
      </c>
      <c r="CL1269">
        <v>2.7626945972442627</v>
      </c>
      <c r="CM1269">
        <v>3.0689268112182617</v>
      </c>
      <c r="CN1269">
        <v>2.8910555839538574</v>
      </c>
      <c r="CO1269">
        <v>5.1872754096984863</v>
      </c>
      <c r="CP1269">
        <v>5.2301983833312988</v>
      </c>
      <c r="CQ1269">
        <v>35.943611145019531</v>
      </c>
      <c r="CR1269">
        <v>72.993110656738281</v>
      </c>
      <c r="CS1269">
        <v>74.676826477050781</v>
      </c>
      <c r="CT1269">
        <v>75.968643188476563</v>
      </c>
      <c r="CU1269">
        <v>75.487220764160156</v>
      </c>
      <c r="CV1269">
        <v>66.227951049804687</v>
      </c>
      <c r="CW1269">
        <v>30.070959091186523</v>
      </c>
      <c r="CX1269">
        <v>24.060222625732422</v>
      </c>
      <c r="CY1269">
        <v>20.323282241821289</v>
      </c>
      <c r="CZ1269">
        <v>20.798294067382813</v>
      </c>
      <c r="DA1269">
        <v>17.512514114379883</v>
      </c>
      <c r="DB1269">
        <v>17.739294052124023</v>
      </c>
      <c r="DC1269">
        <v>3.2006514072418213</v>
      </c>
      <c r="DD1269">
        <v>3.0706479549407959</v>
      </c>
      <c r="DE1269">
        <v>2.62253737449646</v>
      </c>
      <c r="DF1269">
        <v>2.7021028995513916</v>
      </c>
      <c r="DG1269">
        <v>2.48236083984375</v>
      </c>
      <c r="DH1269">
        <v>3.1440248489379883</v>
      </c>
      <c r="DI1269">
        <v>3.7098872661590576</v>
      </c>
      <c r="DJ1269">
        <v>5.2325258255004883</v>
      </c>
      <c r="DK1269">
        <v>5.7908344268798828</v>
      </c>
      <c r="DL1269">
        <v>5.7855415344238281</v>
      </c>
      <c r="DM1269">
        <v>8.577880859375</v>
      </c>
      <c r="DN1269">
        <v>8.6445636749267578</v>
      </c>
      <c r="DO1269">
        <v>44.109390258789063</v>
      </c>
      <c r="DP1269">
        <v>84.33160400390625</v>
      </c>
      <c r="DQ1269">
        <v>85.905708312988281</v>
      </c>
      <c r="DR1269">
        <v>87.685546875</v>
      </c>
      <c r="DS1269">
        <v>87.688545227050781</v>
      </c>
      <c r="DT1269">
        <v>78.432991027832031</v>
      </c>
      <c r="DU1269">
        <v>36.96710205078125</v>
      </c>
      <c r="DV1269">
        <v>30.708063125610352</v>
      </c>
      <c r="DW1269">
        <v>26.733583450317383</v>
      </c>
      <c r="DX1269">
        <v>27.320781707763672</v>
      </c>
      <c r="DY1269">
        <v>23.601051330566406</v>
      </c>
      <c r="DZ1269">
        <v>23.889480590820313</v>
      </c>
      <c r="EA1269">
        <v>6.6794095039367676</v>
      </c>
      <c r="EB1269">
        <v>6.3985376358032227</v>
      </c>
      <c r="EC1269">
        <v>5.7970681190490723</v>
      </c>
      <c r="ED1269">
        <v>5.9412689208984375</v>
      </c>
      <c r="EE1269">
        <v>5.6415562629699707</v>
      </c>
      <c r="EF1269">
        <v>6.531672477722168</v>
      </c>
      <c r="EG1269">
        <v>7.1212177276611328</v>
      </c>
      <c r="EH1269">
        <v>8.7985687255859375</v>
      </c>
      <c r="EI1269">
        <v>9.7208366394042969</v>
      </c>
      <c r="EJ1269">
        <v>9.9647197723388672</v>
      </c>
      <c r="EK1269">
        <v>13.473376274108887</v>
      </c>
      <c r="EL1269">
        <v>13.57436466217041</v>
      </c>
      <c r="EM1269">
        <v>55.899482727050781</v>
      </c>
      <c r="EN1269">
        <v>100.70259094238281</v>
      </c>
      <c r="EO1269">
        <v>102.11843109130859</v>
      </c>
      <c r="EP1269">
        <v>104.60289764404297</v>
      </c>
      <c r="EQ1269">
        <v>105.30533599853516</v>
      </c>
      <c r="ER1269">
        <v>96.055130004882812</v>
      </c>
      <c r="ES1269">
        <v>46.924041748046875</v>
      </c>
      <c r="ET1269">
        <v>40.306491851806641</v>
      </c>
      <c r="EU1269">
        <v>35.989044189453125</v>
      </c>
      <c r="EV1269">
        <v>36.738216400146484</v>
      </c>
      <c r="EW1269">
        <v>32.391929626464844</v>
      </c>
      <c r="EX1269">
        <v>32.769371032714844</v>
      </c>
      <c r="EY1269">
        <v>73.375106811523438</v>
      </c>
      <c r="EZ1269">
        <v>72.543571472167969</v>
      </c>
      <c r="FA1269">
        <v>71.6912841796875</v>
      </c>
      <c r="FB1269">
        <v>70.957572937011719</v>
      </c>
      <c r="FC1269">
        <v>70.32879638671875</v>
      </c>
      <c r="FD1269">
        <v>69.871444702148438</v>
      </c>
      <c r="FE1269">
        <v>69.853538513183594</v>
      </c>
      <c r="FF1269">
        <v>70.108757019042969</v>
      </c>
      <c r="FG1269">
        <v>72.691780090332031</v>
      </c>
      <c r="FH1269">
        <v>76.7567138671875</v>
      </c>
      <c r="FI1269">
        <v>80.911544799804687</v>
      </c>
      <c r="FJ1269">
        <v>84.175422668457031</v>
      </c>
      <c r="FK1269">
        <v>86.4991455078125</v>
      </c>
      <c r="FL1269">
        <v>88.25347900390625</v>
      </c>
      <c r="FM1269">
        <v>90.042152404785156</v>
      </c>
      <c r="FN1269">
        <v>90.668960571289063</v>
      </c>
      <c r="FO1269">
        <v>91.409400939941406</v>
      </c>
      <c r="FP1269">
        <v>90.50518798828125</v>
      </c>
      <c r="FQ1269">
        <v>89.002052307128906</v>
      </c>
      <c r="FR1269">
        <v>86.973869323730469</v>
      </c>
      <c r="FS1269">
        <v>84.011688232421875</v>
      </c>
      <c r="FT1269">
        <v>81.195198059082031</v>
      </c>
      <c r="FU1269">
        <v>79.145011901855469</v>
      </c>
      <c r="FV1269">
        <v>77.365715026855469</v>
      </c>
      <c r="FW1269">
        <v>1</v>
      </c>
    </row>
    <row r="1270" spans="1:179" x14ac:dyDescent="0.2">
      <c r="A1270" t="s">
        <v>241</v>
      </c>
      <c r="B1270" t="s">
        <v>248</v>
      </c>
      <c r="C1270" t="s">
        <v>217</v>
      </c>
      <c r="D1270" t="s">
        <v>42</v>
      </c>
      <c r="E1270" t="s">
        <v>250</v>
      </c>
      <c r="F1270" t="s">
        <v>224</v>
      </c>
      <c r="G1270" t="s">
        <v>242</v>
      </c>
      <c r="H1270">
        <v>566.44000000000005</v>
      </c>
      <c r="K1270">
        <v>306.39165319430725</v>
      </c>
      <c r="L1270">
        <v>302.73573996886614</v>
      </c>
      <c r="M1270">
        <v>298.72700181321107</v>
      </c>
      <c r="N1270">
        <v>300.73110324563987</v>
      </c>
      <c r="O1270">
        <v>308.50495864267231</v>
      </c>
      <c r="P1270">
        <v>333.16408535719961</v>
      </c>
      <c r="Q1270">
        <v>378.25417773066363</v>
      </c>
      <c r="R1270">
        <v>391.55488936988297</v>
      </c>
      <c r="S1270">
        <v>406.48139949603882</v>
      </c>
      <c r="T1270">
        <v>417.35713314363056</v>
      </c>
      <c r="U1270">
        <v>425.56253531876035</v>
      </c>
      <c r="V1270">
        <v>428.66886689780279</v>
      </c>
      <c r="W1270">
        <v>427.69543885518254</v>
      </c>
      <c r="X1270">
        <v>427.58084936640705</v>
      </c>
      <c r="Y1270">
        <v>428.50292602866841</v>
      </c>
      <c r="Z1270">
        <v>427.89036930539481</v>
      </c>
      <c r="AA1270">
        <v>428.51752944461873</v>
      </c>
      <c r="AB1270">
        <v>417.93175646473441</v>
      </c>
      <c r="AC1270">
        <v>392.36528363886521</v>
      </c>
      <c r="AD1270">
        <v>382.81793214523486</v>
      </c>
      <c r="AE1270">
        <v>377.64270397027178</v>
      </c>
      <c r="AF1270">
        <v>369.2536517295253</v>
      </c>
      <c r="AG1270">
        <v>352.03462025440336</v>
      </c>
      <c r="AH1270">
        <v>323.19568312895444</v>
      </c>
      <c r="AI1270">
        <v>-5.0549554824829102</v>
      </c>
      <c r="AJ1270">
        <v>-4.8270950317382812</v>
      </c>
      <c r="AK1270">
        <v>-4.9053258895874023</v>
      </c>
      <c r="AL1270">
        <v>-4.9795384407043457</v>
      </c>
      <c r="AM1270">
        <v>-5.0066719055175781</v>
      </c>
      <c r="AN1270">
        <v>-4.8958883285522461</v>
      </c>
      <c r="AO1270">
        <v>-4.3967499732971191</v>
      </c>
      <c r="AP1270">
        <v>-3.2679593563079834</v>
      </c>
      <c r="AQ1270">
        <v>-3.5776996612548828</v>
      </c>
      <c r="AR1270">
        <v>-4.1697874069213867</v>
      </c>
      <c r="AS1270">
        <v>-3.1186268329620361</v>
      </c>
      <c r="AT1270">
        <v>-3.1340341567993164</v>
      </c>
      <c r="AU1270">
        <v>15.486584663391113</v>
      </c>
      <c r="AV1270">
        <v>44.141372680664063</v>
      </c>
      <c r="AW1270">
        <v>46.057815551757813</v>
      </c>
      <c r="AX1270">
        <v>46.143581390380859</v>
      </c>
      <c r="AY1270">
        <v>44.499107360839844</v>
      </c>
      <c r="AZ1270">
        <v>35.409923553466797</v>
      </c>
      <c r="BA1270">
        <v>12.800132751464844</v>
      </c>
      <c r="BB1270">
        <v>7.5065436363220215</v>
      </c>
      <c r="BC1270">
        <v>4.4167332649230957</v>
      </c>
      <c r="BD1270">
        <v>4.6110639572143555</v>
      </c>
      <c r="BE1270">
        <v>2.4390232563018799</v>
      </c>
      <c r="BF1270">
        <v>2.5122208595275879</v>
      </c>
      <c r="BG1270">
        <v>-1.6099957227706909</v>
      </c>
      <c r="BH1270">
        <v>-1.5315384864807129</v>
      </c>
      <c r="BI1270">
        <v>-1.7616381645202637</v>
      </c>
      <c r="BJ1270">
        <v>-1.7718430757522583</v>
      </c>
      <c r="BK1270">
        <v>-1.8781702518463135</v>
      </c>
      <c r="BL1270">
        <v>-1.5411542654037476</v>
      </c>
      <c r="BM1270">
        <v>-1.018562912940979</v>
      </c>
      <c r="BN1270">
        <v>0.26343756914138794</v>
      </c>
      <c r="BO1270">
        <v>0.31412020325660706</v>
      </c>
      <c r="BP1270">
        <v>-3.1212883070111275E-2</v>
      </c>
      <c r="BQ1270">
        <v>1.729305624961853</v>
      </c>
      <c r="BR1270">
        <v>1.7478698492050171</v>
      </c>
      <c r="BS1270">
        <v>27.162124633789062</v>
      </c>
      <c r="BT1270">
        <v>60.353305816650391</v>
      </c>
      <c r="BU1270">
        <v>62.113014221191406</v>
      </c>
      <c r="BV1270">
        <v>62.896568298339844</v>
      </c>
      <c r="BW1270">
        <v>61.944732666015625</v>
      </c>
      <c r="BX1270">
        <v>52.860843658447266</v>
      </c>
      <c r="BY1270">
        <v>22.660331726074219</v>
      </c>
      <c r="BZ1270">
        <v>17.011714935302734</v>
      </c>
      <c r="CA1270">
        <v>13.582267761230469</v>
      </c>
      <c r="CB1270">
        <v>13.93700122833252</v>
      </c>
      <c r="CC1270">
        <v>11.144493103027344</v>
      </c>
      <c r="CD1270">
        <v>11.30583667755127</v>
      </c>
      <c r="CE1270">
        <v>0.77597296237945557</v>
      </c>
      <c r="CF1270">
        <v>0.7509540319442749</v>
      </c>
      <c r="CG1270">
        <v>0.41567054390907288</v>
      </c>
      <c r="CH1270">
        <v>0.44979706406593323</v>
      </c>
      <c r="CI1270">
        <v>0.28862044215202332</v>
      </c>
      <c r="CJ1270">
        <v>0.78232425451278687</v>
      </c>
      <c r="CK1270">
        <v>1.3211591243743896</v>
      </c>
      <c r="CL1270">
        <v>2.7092723846435547</v>
      </c>
      <c r="CM1270">
        <v>3.0095827579498291</v>
      </c>
      <c r="CN1270">
        <v>2.835151195526123</v>
      </c>
      <c r="CO1270">
        <v>5.0869688987731934</v>
      </c>
      <c r="CP1270">
        <v>5.1290616989135742</v>
      </c>
      <c r="CQ1270">
        <v>35.248569488525391</v>
      </c>
      <c r="CR1270">
        <v>71.581642150878906</v>
      </c>
      <c r="CS1270">
        <v>73.232795715332031</v>
      </c>
      <c r="CT1270">
        <v>74.4996337890625</v>
      </c>
      <c r="CU1270">
        <v>74.027519226074219</v>
      </c>
      <c r="CV1270">
        <v>64.947303771972656</v>
      </c>
      <c r="CW1270">
        <v>29.489475250244141</v>
      </c>
      <c r="CX1270">
        <v>23.594968795776367</v>
      </c>
      <c r="CY1270">
        <v>19.930290222167969</v>
      </c>
      <c r="CZ1270">
        <v>20.3961181640625</v>
      </c>
      <c r="DA1270">
        <v>17.173873901367188</v>
      </c>
      <c r="DB1270">
        <v>17.396268844604492</v>
      </c>
      <c r="DC1270">
        <v>3.1619415283203125</v>
      </c>
      <c r="DD1270">
        <v>3.0334465503692627</v>
      </c>
      <c r="DE1270">
        <v>2.5929791927337646</v>
      </c>
      <c r="DF1270">
        <v>2.6714372634887695</v>
      </c>
      <c r="DG1270">
        <v>2.4554109573364258</v>
      </c>
      <c r="DH1270">
        <v>3.1058027744293213</v>
      </c>
      <c r="DI1270">
        <v>3.6608810424804687</v>
      </c>
      <c r="DJ1270">
        <v>5.1551070213317871</v>
      </c>
      <c r="DK1270">
        <v>5.705045223236084</v>
      </c>
      <c r="DL1270">
        <v>5.7015151977539062</v>
      </c>
      <c r="DM1270">
        <v>8.4446315765380859</v>
      </c>
      <c r="DN1270">
        <v>8.51025390625</v>
      </c>
      <c r="DO1270">
        <v>43.335010528564453</v>
      </c>
      <c r="DP1270">
        <v>82.809974670410156</v>
      </c>
      <c r="DQ1270">
        <v>84.352584838867188</v>
      </c>
      <c r="DR1270">
        <v>86.102699279785156</v>
      </c>
      <c r="DS1270">
        <v>86.110305786132813</v>
      </c>
      <c r="DT1270">
        <v>77.033760070800781</v>
      </c>
      <c r="DU1270">
        <v>36.318618774414063</v>
      </c>
      <c r="DV1270">
        <v>30.178220748901367</v>
      </c>
      <c r="DW1270">
        <v>26.278310775756836</v>
      </c>
      <c r="DX1270">
        <v>26.855232238769531</v>
      </c>
      <c r="DY1270">
        <v>23.203256607055664</v>
      </c>
      <c r="DZ1270">
        <v>23.486700057983398</v>
      </c>
      <c r="EA1270">
        <v>6.6069016456604004</v>
      </c>
      <c r="EB1270">
        <v>6.3290033340454102</v>
      </c>
      <c r="EC1270">
        <v>5.7366671562194824</v>
      </c>
      <c r="ED1270">
        <v>5.8791327476501465</v>
      </c>
      <c r="EE1270">
        <v>5.5839128494262695</v>
      </c>
      <c r="EF1270">
        <v>6.4605369567871094</v>
      </c>
      <c r="EG1270">
        <v>7.0390682220458984</v>
      </c>
      <c r="EH1270">
        <v>8.6865043640136719</v>
      </c>
      <c r="EI1270">
        <v>9.5968656539916992</v>
      </c>
      <c r="EJ1270">
        <v>9.8400897979736328</v>
      </c>
      <c r="EK1270">
        <v>13.292564392089844</v>
      </c>
      <c r="EL1270">
        <v>13.392157554626465</v>
      </c>
      <c r="EM1270">
        <v>55.010551452636719</v>
      </c>
      <c r="EN1270">
        <v>99.021903991699219</v>
      </c>
      <c r="EO1270">
        <v>100.40778350830078</v>
      </c>
      <c r="EP1270">
        <v>102.85568237304687</v>
      </c>
      <c r="EQ1270">
        <v>103.55593109130859</v>
      </c>
      <c r="ER1270">
        <v>94.48468017578125</v>
      </c>
      <c r="ES1270">
        <v>46.178817749023438</v>
      </c>
      <c r="ET1270">
        <v>39.683391571044922</v>
      </c>
      <c r="EU1270">
        <v>35.44384765625</v>
      </c>
      <c r="EV1270">
        <v>36.181171417236328</v>
      </c>
      <c r="EW1270">
        <v>31.908725738525391</v>
      </c>
      <c r="EX1270">
        <v>32.280315399169922</v>
      </c>
      <c r="EY1270">
        <v>73.375106811523438</v>
      </c>
      <c r="EZ1270">
        <v>72.543571472167969</v>
      </c>
      <c r="FA1270">
        <v>71.6912841796875</v>
      </c>
      <c r="FB1270">
        <v>70.957572937011719</v>
      </c>
      <c r="FC1270">
        <v>70.32879638671875</v>
      </c>
      <c r="FD1270">
        <v>69.871444702148438</v>
      </c>
      <c r="FE1270">
        <v>69.853538513183594</v>
      </c>
      <c r="FF1270">
        <v>70.108757019042969</v>
      </c>
      <c r="FG1270">
        <v>72.691780090332031</v>
      </c>
      <c r="FH1270">
        <v>76.7567138671875</v>
      </c>
      <c r="FI1270">
        <v>80.911544799804687</v>
      </c>
      <c r="FJ1270">
        <v>84.175422668457031</v>
      </c>
      <c r="FK1270">
        <v>86.4991455078125</v>
      </c>
      <c r="FL1270">
        <v>88.25347900390625</v>
      </c>
      <c r="FM1270">
        <v>90.042152404785156</v>
      </c>
      <c r="FN1270">
        <v>90.668960571289063</v>
      </c>
      <c r="FO1270">
        <v>91.409400939941406</v>
      </c>
      <c r="FP1270">
        <v>90.505195617675781</v>
      </c>
      <c r="FQ1270">
        <v>89.002052307128906</v>
      </c>
      <c r="FR1270">
        <v>86.973869323730469</v>
      </c>
      <c r="FS1270">
        <v>84.011688232421875</v>
      </c>
      <c r="FT1270">
        <v>81.195198059082031</v>
      </c>
      <c r="FU1270">
        <v>79.145011901855469</v>
      </c>
      <c r="FV1270">
        <v>77.365715026855469</v>
      </c>
      <c r="FW1270">
        <v>1</v>
      </c>
    </row>
    <row r="1271" spans="1:179" x14ac:dyDescent="0.2">
      <c r="A1271" t="s">
        <v>241</v>
      </c>
      <c r="B1271" t="s">
        <v>248</v>
      </c>
      <c r="C1271" t="s">
        <v>217</v>
      </c>
      <c r="D1271" t="s">
        <v>43</v>
      </c>
      <c r="E1271">
        <v>2015</v>
      </c>
      <c r="F1271" t="s">
        <v>224</v>
      </c>
      <c r="G1271" t="s">
        <v>242</v>
      </c>
      <c r="H1271">
        <v>615.9</v>
      </c>
      <c r="K1271">
        <v>331.19179296198661</v>
      </c>
      <c r="L1271">
        <v>327.75720932367256</v>
      </c>
      <c r="M1271">
        <v>323.74818867561476</v>
      </c>
      <c r="N1271">
        <v>326.96997690409694</v>
      </c>
      <c r="O1271">
        <v>336.02121471509219</v>
      </c>
      <c r="P1271">
        <v>362.5338730677127</v>
      </c>
      <c r="Q1271">
        <v>411.36081699930219</v>
      </c>
      <c r="R1271">
        <v>425.42828025743006</v>
      </c>
      <c r="S1271">
        <v>441.34563107888766</v>
      </c>
      <c r="T1271">
        <v>452.8554407279716</v>
      </c>
      <c r="U1271">
        <v>461.61670729068874</v>
      </c>
      <c r="V1271">
        <v>466.65351753034025</v>
      </c>
      <c r="W1271">
        <v>467.82074869633493</v>
      </c>
      <c r="X1271">
        <v>467.92182983154623</v>
      </c>
      <c r="Y1271">
        <v>468.15075768707811</v>
      </c>
      <c r="Z1271">
        <v>466.38028255262554</v>
      </c>
      <c r="AA1271">
        <v>465.25535946869456</v>
      </c>
      <c r="AB1271">
        <v>454.0954089618935</v>
      </c>
      <c r="AC1271">
        <v>426.81288356220568</v>
      </c>
      <c r="AD1271">
        <v>416.00236606091255</v>
      </c>
      <c r="AE1271">
        <v>409.55923168748086</v>
      </c>
      <c r="AF1271">
        <v>399.63084142070312</v>
      </c>
      <c r="AG1271">
        <v>380.41180974880865</v>
      </c>
      <c r="AH1271">
        <v>348.50022809229398</v>
      </c>
      <c r="AI1271">
        <v>-5.2807283401489258</v>
      </c>
      <c r="AJ1271">
        <v>-5.0067591667175293</v>
      </c>
      <c r="AK1271">
        <v>-5.1794271469116211</v>
      </c>
      <c r="AL1271">
        <v>-5.2295141220092773</v>
      </c>
      <c r="AM1271">
        <v>-5.2653050422668457</v>
      </c>
      <c r="AN1271">
        <v>-4.8030838966369629</v>
      </c>
      <c r="AO1271">
        <v>-4.3664188385009766</v>
      </c>
      <c r="AP1271">
        <v>-3.4822597503662109</v>
      </c>
      <c r="AQ1271">
        <v>-3.7339305877685547</v>
      </c>
      <c r="AR1271">
        <v>-3.7923452854156494</v>
      </c>
      <c r="AS1271">
        <v>-2.3581192493438721</v>
      </c>
      <c r="AT1271">
        <v>-2.2990014553070068</v>
      </c>
      <c r="AU1271">
        <v>17.546600341796875</v>
      </c>
      <c r="AV1271">
        <v>48.5106201171875</v>
      </c>
      <c r="AW1271">
        <v>50.635707855224609</v>
      </c>
      <c r="AX1271">
        <v>50.961627960205078</v>
      </c>
      <c r="AY1271">
        <v>49.551792144775391</v>
      </c>
      <c r="AZ1271">
        <v>39.612354278564453</v>
      </c>
      <c r="BA1271">
        <v>15.121557235717773</v>
      </c>
      <c r="BB1271">
        <v>9.3390130996704102</v>
      </c>
      <c r="BC1271">
        <v>6.1086359024047852</v>
      </c>
      <c r="BD1271">
        <v>6.3244462013244629</v>
      </c>
      <c r="BE1271">
        <v>4.2226104736328125</v>
      </c>
      <c r="BF1271">
        <v>4.2260656356811523</v>
      </c>
      <c r="BG1271">
        <v>-1.6388005018234253</v>
      </c>
      <c r="BH1271">
        <v>-1.5265119075775146</v>
      </c>
      <c r="BI1271">
        <v>-1.8508490324020386</v>
      </c>
      <c r="BJ1271">
        <v>-1.8069188594818115</v>
      </c>
      <c r="BK1271">
        <v>-1.9655678272247314</v>
      </c>
      <c r="BL1271">
        <v>-1.2813999652862549</v>
      </c>
      <c r="BM1271">
        <v>-0.78373122215270996</v>
      </c>
      <c r="BN1271">
        <v>0.26171416044235229</v>
      </c>
      <c r="BO1271">
        <v>0.35105857253074646</v>
      </c>
      <c r="BP1271">
        <v>0.48082467913627625</v>
      </c>
      <c r="BQ1271">
        <v>2.548738956451416</v>
      </c>
      <c r="BR1271">
        <v>2.6096377372741699</v>
      </c>
      <c r="BS1271">
        <v>29.033437728881836</v>
      </c>
      <c r="BT1271">
        <v>64.650711059570313</v>
      </c>
      <c r="BU1271">
        <v>66.61968994140625</v>
      </c>
      <c r="BV1271">
        <v>67.643417358398438</v>
      </c>
      <c r="BW1271">
        <v>66.881134033203125</v>
      </c>
      <c r="BX1271">
        <v>57.014503479003906</v>
      </c>
      <c r="BY1271">
        <v>25.533426284790039</v>
      </c>
      <c r="BZ1271">
        <v>19.325920104980469</v>
      </c>
      <c r="CA1271">
        <v>15.725193977355957</v>
      </c>
      <c r="CB1271">
        <v>16.152824401855469</v>
      </c>
      <c r="CC1271">
        <v>13.287097930908203</v>
      </c>
      <c r="CD1271">
        <v>13.40463924407959</v>
      </c>
      <c r="CE1271">
        <v>0.88358771800994873</v>
      </c>
      <c r="CF1271">
        <v>0.88389676809310913</v>
      </c>
      <c r="CG1271">
        <v>0.45451414585113525</v>
      </c>
      <c r="CH1271">
        <v>0.56356024742126465</v>
      </c>
      <c r="CI1271">
        <v>0.31982025504112244</v>
      </c>
      <c r="CJ1271">
        <v>1.1577075719833374</v>
      </c>
      <c r="CK1271">
        <v>1.6976274251937866</v>
      </c>
      <c r="CL1271">
        <v>2.8547790050506592</v>
      </c>
      <c r="CM1271">
        <v>3.180309534072876</v>
      </c>
      <c r="CN1271">
        <v>3.4404091835021973</v>
      </c>
      <c r="CO1271">
        <v>5.9472136497497559</v>
      </c>
      <c r="CP1271">
        <v>6.0093460083007812</v>
      </c>
      <c r="CQ1271">
        <v>36.989185333251953</v>
      </c>
      <c r="CR1271">
        <v>75.829292297363281</v>
      </c>
      <c r="CS1271">
        <v>77.690155029296875</v>
      </c>
      <c r="CT1271">
        <v>79.197174072265625</v>
      </c>
      <c r="CU1271">
        <v>78.883377075195312</v>
      </c>
      <c r="CV1271">
        <v>69.067184448242188</v>
      </c>
      <c r="CW1271">
        <v>32.744655609130859</v>
      </c>
      <c r="CX1271">
        <v>26.242822647094727</v>
      </c>
      <c r="CY1271">
        <v>22.385591506958008</v>
      </c>
      <c r="CZ1271">
        <v>22.959928512573242</v>
      </c>
      <c r="DA1271">
        <v>19.565134048461914</v>
      </c>
      <c r="DB1271">
        <v>19.761690139770508</v>
      </c>
      <c r="DC1271">
        <v>3.4059758186340332</v>
      </c>
      <c r="DD1271">
        <v>3.2943053245544434</v>
      </c>
      <c r="DE1271">
        <v>2.7598772048950195</v>
      </c>
      <c r="DF1271">
        <v>2.9340393543243408</v>
      </c>
      <c r="DG1271">
        <v>2.6052083969116211</v>
      </c>
      <c r="DH1271">
        <v>3.5968151092529297</v>
      </c>
      <c r="DI1271">
        <v>4.1789860725402832</v>
      </c>
      <c r="DJ1271">
        <v>5.4478440284729004</v>
      </c>
      <c r="DK1271">
        <v>6.0095605850219727</v>
      </c>
      <c r="DL1271">
        <v>6.399993896484375</v>
      </c>
      <c r="DM1271">
        <v>9.3456888198852539</v>
      </c>
      <c r="DN1271">
        <v>9.4090547561645508</v>
      </c>
      <c r="DO1271">
        <v>44.944934844970703</v>
      </c>
      <c r="DP1271">
        <v>87.007865905761719</v>
      </c>
      <c r="DQ1271">
        <v>88.760612487792969</v>
      </c>
      <c r="DR1271">
        <v>90.750930786132813</v>
      </c>
      <c r="DS1271">
        <v>90.885627746582031</v>
      </c>
      <c r="DT1271">
        <v>81.119857788085938</v>
      </c>
      <c r="DU1271">
        <v>39.955883026123047</v>
      </c>
      <c r="DV1271">
        <v>33.159725189208984</v>
      </c>
      <c r="DW1271">
        <v>29.045989990234375</v>
      </c>
      <c r="DX1271">
        <v>29.767032623291016</v>
      </c>
      <c r="DY1271">
        <v>25.843170166015625</v>
      </c>
      <c r="DZ1271">
        <v>26.118741989135742</v>
      </c>
      <c r="EA1271">
        <v>7.0479040145874023</v>
      </c>
      <c r="EB1271">
        <v>6.7745528221130371</v>
      </c>
      <c r="EC1271">
        <v>6.0884556770324707</v>
      </c>
      <c r="ED1271">
        <v>6.3566346168518066</v>
      </c>
      <c r="EE1271">
        <v>5.9049458503723145</v>
      </c>
      <c r="EF1271">
        <v>7.1184992790222168</v>
      </c>
      <c r="EG1271">
        <v>7.7616739273071289</v>
      </c>
      <c r="EH1271">
        <v>9.1918172836303711</v>
      </c>
      <c r="EI1271">
        <v>10.094550132751465</v>
      </c>
      <c r="EJ1271">
        <v>10.673163414001465</v>
      </c>
      <c r="EK1271">
        <v>14.252546310424805</v>
      </c>
      <c r="EL1271">
        <v>14.317693710327148</v>
      </c>
      <c r="EM1271">
        <v>56.431770324707031</v>
      </c>
      <c r="EN1271">
        <v>103.14795684814453</v>
      </c>
      <c r="EO1271">
        <v>104.74459838867187</v>
      </c>
      <c r="EP1271">
        <v>107.43271636962891</v>
      </c>
      <c r="EQ1271">
        <v>108.2149658203125</v>
      </c>
      <c r="ER1271">
        <v>98.522003173828125</v>
      </c>
      <c r="ES1271">
        <v>50.367752075195312</v>
      </c>
      <c r="ET1271">
        <v>43.146633148193359</v>
      </c>
      <c r="EU1271">
        <v>38.662548065185547</v>
      </c>
      <c r="EV1271">
        <v>39.595409393310547</v>
      </c>
      <c r="EW1271">
        <v>34.907657623291016</v>
      </c>
      <c r="EX1271">
        <v>35.297317504882813</v>
      </c>
      <c r="EY1271">
        <v>75.519584655761719</v>
      </c>
      <c r="EZ1271">
        <v>74.801666259765625</v>
      </c>
      <c r="FA1271">
        <v>74.0645751953125</v>
      </c>
      <c r="FB1271">
        <v>73.356201171875</v>
      </c>
      <c r="FC1271">
        <v>72.734710693359375</v>
      </c>
      <c r="FD1271">
        <v>72.206527709960937</v>
      </c>
      <c r="FE1271">
        <v>72.171852111816406</v>
      </c>
      <c r="FF1271">
        <v>72.24310302734375</v>
      </c>
      <c r="FG1271">
        <v>74.581451416015625</v>
      </c>
      <c r="FH1271">
        <v>78.35577392578125</v>
      </c>
      <c r="FI1271">
        <v>82.301155090332031</v>
      </c>
      <c r="FJ1271">
        <v>86.286735534667969</v>
      </c>
      <c r="FK1271">
        <v>89.4876708984375</v>
      </c>
      <c r="FL1271">
        <v>91.944320678710937</v>
      </c>
      <c r="FM1271">
        <v>93.266815185546875</v>
      </c>
      <c r="FN1271">
        <v>93.520645141601562</v>
      </c>
      <c r="FO1271">
        <v>93.272880554199219</v>
      </c>
      <c r="FP1271">
        <v>92.154472351074219</v>
      </c>
      <c r="FQ1271">
        <v>91.379768371582031</v>
      </c>
      <c r="FR1271">
        <v>89.069725036621094</v>
      </c>
      <c r="FS1271">
        <v>85.470260620117188</v>
      </c>
      <c r="FT1271">
        <v>82.326385498046875</v>
      </c>
      <c r="FU1271">
        <v>80.05426025390625</v>
      </c>
      <c r="FV1271">
        <v>77.806533813476563</v>
      </c>
      <c r="FW1271">
        <v>1</v>
      </c>
    </row>
    <row r="1272" spans="1:179" x14ac:dyDescent="0.2">
      <c r="A1272" t="s">
        <v>241</v>
      </c>
      <c r="B1272" t="s">
        <v>248</v>
      </c>
      <c r="C1272" t="s">
        <v>217</v>
      </c>
      <c r="D1272" t="s">
        <v>43</v>
      </c>
      <c r="E1272">
        <v>2016</v>
      </c>
      <c r="F1272" t="s">
        <v>224</v>
      </c>
      <c r="G1272" t="s">
        <v>242</v>
      </c>
      <c r="H1272">
        <v>578.41</v>
      </c>
      <c r="K1272">
        <v>311.02856238342673</v>
      </c>
      <c r="L1272">
        <v>307.80307904080939</v>
      </c>
      <c r="M1272">
        <v>304.0381308892288</v>
      </c>
      <c r="N1272">
        <v>307.06377398275703</v>
      </c>
      <c r="O1272">
        <v>315.56396494149698</v>
      </c>
      <c r="P1272">
        <v>340.46251070143069</v>
      </c>
      <c r="Q1272">
        <v>386.31682985831128</v>
      </c>
      <c r="R1272">
        <v>399.52785430558492</v>
      </c>
      <c r="S1272">
        <v>414.47614362964691</v>
      </c>
      <c r="T1272">
        <v>425.28522653730323</v>
      </c>
      <c r="U1272">
        <v>433.51309993745321</v>
      </c>
      <c r="V1272">
        <v>438.24326499929322</v>
      </c>
      <c r="W1272">
        <v>439.33943416544804</v>
      </c>
      <c r="X1272">
        <v>439.43436139745364</v>
      </c>
      <c r="Y1272">
        <v>439.64935193559103</v>
      </c>
      <c r="Z1272">
        <v>437.98666479325721</v>
      </c>
      <c r="AA1272">
        <v>436.93022795809947</v>
      </c>
      <c r="AB1272">
        <v>426.44970447846441</v>
      </c>
      <c r="AC1272">
        <v>400.82816181473004</v>
      </c>
      <c r="AD1272">
        <v>390.67579756990108</v>
      </c>
      <c r="AE1272">
        <v>384.62492655196576</v>
      </c>
      <c r="AF1272">
        <v>375.30098490522363</v>
      </c>
      <c r="AG1272">
        <v>357.25202379465344</v>
      </c>
      <c r="AH1272">
        <v>327.28324565181373</v>
      </c>
      <c r="AI1272">
        <v>-5.1439309120178223</v>
      </c>
      <c r="AJ1272">
        <v>-4.8784418106079102</v>
      </c>
      <c r="AK1272">
        <v>-5.0329055786132812</v>
      </c>
      <c r="AL1272">
        <v>-5.0847115516662598</v>
      </c>
      <c r="AM1272">
        <v>-5.112093448638916</v>
      </c>
      <c r="AN1272">
        <v>-4.689267635345459</v>
      </c>
      <c r="AO1272">
        <v>-4.2822809219360352</v>
      </c>
      <c r="AP1272">
        <v>-3.4601297378540039</v>
      </c>
      <c r="AQ1272">
        <v>-3.7137734889984131</v>
      </c>
      <c r="AR1272">
        <v>-3.7781751155853271</v>
      </c>
      <c r="AS1272">
        <v>-2.4634025096893311</v>
      </c>
      <c r="AT1272">
        <v>-2.4079744815826416</v>
      </c>
      <c r="AU1272">
        <v>15.895803451538086</v>
      </c>
      <c r="AV1272">
        <v>44.738723754882812</v>
      </c>
      <c r="AW1272">
        <v>46.742347717285156</v>
      </c>
      <c r="AX1272">
        <v>47.013034820556641</v>
      </c>
      <c r="AY1272">
        <v>45.65618896484375</v>
      </c>
      <c r="AZ1272">
        <v>36.318183898925781</v>
      </c>
      <c r="BA1272">
        <v>13.672914505004883</v>
      </c>
      <c r="BB1272">
        <v>8.2639665603637695</v>
      </c>
      <c r="BC1272">
        <v>5.2490396499633789</v>
      </c>
      <c r="BD1272">
        <v>5.4409689903259277</v>
      </c>
      <c r="BE1272">
        <v>3.5058348178863525</v>
      </c>
      <c r="BF1272">
        <v>3.5032937526702881</v>
      </c>
      <c r="BG1272">
        <v>-1.6146057844161987</v>
      </c>
      <c r="BH1272">
        <v>-1.50579833984375</v>
      </c>
      <c r="BI1272">
        <v>-1.8072419166564941</v>
      </c>
      <c r="BJ1272">
        <v>-1.7679374217987061</v>
      </c>
      <c r="BK1272">
        <v>-1.91437828540802</v>
      </c>
      <c r="BL1272">
        <v>-1.2764687538146973</v>
      </c>
      <c r="BM1272">
        <v>-0.8103644847869873</v>
      </c>
      <c r="BN1272">
        <v>0.16808630526065826</v>
      </c>
      <c r="BO1272">
        <v>0.2449144721031189</v>
      </c>
      <c r="BP1272">
        <v>0.36287534236907959</v>
      </c>
      <c r="BQ1272">
        <v>2.2917430400848389</v>
      </c>
      <c r="BR1272">
        <v>2.3488972187042236</v>
      </c>
      <c r="BS1272">
        <v>27.027484893798828</v>
      </c>
      <c r="BT1272">
        <v>60.379787445068359</v>
      </c>
      <c r="BU1272">
        <v>62.232131958007812</v>
      </c>
      <c r="BV1272">
        <v>63.179050445556641</v>
      </c>
      <c r="BW1272">
        <v>62.449733734130859</v>
      </c>
      <c r="BX1272">
        <v>53.182289123535156</v>
      </c>
      <c r="BY1272">
        <v>23.76286506652832</v>
      </c>
      <c r="BZ1272">
        <v>17.942094802856445</v>
      </c>
      <c r="CA1272">
        <v>14.568268775939941</v>
      </c>
      <c r="CB1272">
        <v>14.965469360351562</v>
      </c>
      <c r="CC1272">
        <v>12.29006290435791</v>
      </c>
      <c r="CD1272">
        <v>12.398080825805664</v>
      </c>
      <c r="CE1272">
        <v>0.82979416847229004</v>
      </c>
      <c r="CF1272">
        <v>0.83008438348770142</v>
      </c>
      <c r="CG1272">
        <v>0.42684292793273926</v>
      </c>
      <c r="CH1272" s="38">
        <v>0.52925020456314087</v>
      </c>
      <c r="CI1272">
        <v>0.30034935474395752</v>
      </c>
      <c r="CJ1272">
        <v>1.0872254371643066</v>
      </c>
      <c r="CK1272">
        <v>1.5942745208740234</v>
      </c>
      <c r="CL1272">
        <v>2.6809778213500977</v>
      </c>
      <c r="CM1272">
        <v>2.9866898059844971</v>
      </c>
      <c r="CN1272">
        <v>3.2309541702270508</v>
      </c>
      <c r="CO1272">
        <v>5.5851426124572754</v>
      </c>
      <c r="CP1272">
        <v>5.6434922218322754</v>
      </c>
      <c r="CQ1272">
        <v>34.737251281738281</v>
      </c>
      <c r="CR1272">
        <v>71.212738037109375</v>
      </c>
      <c r="CS1272">
        <v>72.960311889648437</v>
      </c>
      <c r="CT1272">
        <v>74.375579833984375</v>
      </c>
      <c r="CU1272">
        <v>74.080894470214844</v>
      </c>
      <c r="CV1272">
        <v>64.862312316894531</v>
      </c>
      <c r="CW1272">
        <v>30.751132965087891</v>
      </c>
      <c r="CX1272">
        <v>24.645137786865234</v>
      </c>
      <c r="CY1272">
        <v>21.022739410400391</v>
      </c>
      <c r="CZ1272">
        <v>21.562108993530273</v>
      </c>
      <c r="DA1272">
        <v>18.373992919921875</v>
      </c>
      <c r="DB1272">
        <v>18.558582305908203</v>
      </c>
      <c r="DC1272">
        <v>3.2741940021514893</v>
      </c>
      <c r="DD1272">
        <v>3.1659669876098633</v>
      </c>
      <c r="DE1272">
        <v>2.6609277725219727</v>
      </c>
      <c r="DF1272">
        <v>2.8264379501342773</v>
      </c>
      <c r="DG1272">
        <v>2.5150771141052246</v>
      </c>
      <c r="DH1272">
        <v>3.4509196281433105</v>
      </c>
      <c r="DI1272">
        <v>3.9989132881164551</v>
      </c>
      <c r="DJ1272">
        <v>5.1938691139221191</v>
      </c>
      <c r="DK1272">
        <v>5.7284650802612305</v>
      </c>
      <c r="DL1272">
        <v>6.0990328788757324</v>
      </c>
      <c r="DM1272">
        <v>8.8785419464111328</v>
      </c>
      <c r="DN1272">
        <v>8.9380865097045898</v>
      </c>
      <c r="DO1272">
        <v>42.447021484375</v>
      </c>
      <c r="DP1272">
        <v>82.045692443847656</v>
      </c>
      <c r="DQ1272">
        <v>83.688491821289063</v>
      </c>
      <c r="DR1272">
        <v>85.572113037109375</v>
      </c>
      <c r="DS1272">
        <v>85.712051391601563</v>
      </c>
      <c r="DT1272">
        <v>76.542343139648438</v>
      </c>
      <c r="DU1272">
        <v>37.739402770996094</v>
      </c>
      <c r="DV1272">
        <v>31.348180770874023</v>
      </c>
      <c r="DW1272">
        <v>27.477209091186523</v>
      </c>
      <c r="DX1272">
        <v>28.158748626708984</v>
      </c>
      <c r="DY1272">
        <v>24.457921981811523</v>
      </c>
      <c r="DZ1272">
        <v>24.719085693359375</v>
      </c>
      <c r="EA1272">
        <v>6.8035192489624023</v>
      </c>
      <c r="EB1272">
        <v>6.5386104583740234</v>
      </c>
      <c r="EC1272">
        <v>5.8865914344787598</v>
      </c>
      <c r="ED1272">
        <v>6.143211841583252</v>
      </c>
      <c r="EE1272">
        <v>5.712791919708252</v>
      </c>
      <c r="EF1272">
        <v>6.8637185096740723</v>
      </c>
      <c r="EG1272">
        <v>7.470829963684082</v>
      </c>
      <c r="EH1272">
        <v>8.8220853805541992</v>
      </c>
      <c r="EI1272">
        <v>9.6871528625488281</v>
      </c>
      <c r="EJ1272">
        <v>10.240083694458008</v>
      </c>
      <c r="EK1272">
        <v>13.633687019348145</v>
      </c>
      <c r="EL1272">
        <v>13.694958686828613</v>
      </c>
      <c r="EM1272">
        <v>53.578704833984375</v>
      </c>
      <c r="EN1272">
        <v>97.686759948730469</v>
      </c>
      <c r="EO1272">
        <v>99.178276062011719</v>
      </c>
      <c r="EP1272">
        <v>101.73812866210937</v>
      </c>
      <c r="EQ1272">
        <v>102.50559997558594</v>
      </c>
      <c r="ER1272">
        <v>93.406440734863281</v>
      </c>
      <c r="ES1272">
        <v>47.829353332519531</v>
      </c>
      <c r="ET1272">
        <v>41.026309967041016</v>
      </c>
      <c r="EU1272">
        <v>36.796436309814453</v>
      </c>
      <c r="EV1272">
        <v>37.683250427246094</v>
      </c>
      <c r="EW1272">
        <v>33.242149353027344</v>
      </c>
      <c r="EX1272">
        <v>33.613872528076172</v>
      </c>
      <c r="EY1272">
        <v>75.519584655761719</v>
      </c>
      <c r="EZ1272">
        <v>74.801666259765625</v>
      </c>
      <c r="FA1272">
        <v>74.0645751953125</v>
      </c>
      <c r="FB1272">
        <v>73.356201171875</v>
      </c>
      <c r="FC1272">
        <v>72.734710693359375</v>
      </c>
      <c r="FD1272">
        <v>72.206527709960937</v>
      </c>
      <c r="FE1272">
        <v>72.171852111816406</v>
      </c>
      <c r="FF1272">
        <v>72.24310302734375</v>
      </c>
      <c r="FG1272">
        <v>74.581459045410156</v>
      </c>
      <c r="FH1272">
        <v>78.355781555175781</v>
      </c>
      <c r="FI1272">
        <v>82.301162719726563</v>
      </c>
      <c r="FJ1272">
        <v>86.286735534667969</v>
      </c>
      <c r="FK1272">
        <v>89.487663269042969</v>
      </c>
      <c r="FL1272">
        <v>91.944320678710937</v>
      </c>
      <c r="FM1272">
        <v>93.266815185546875</v>
      </c>
      <c r="FN1272">
        <v>93.520645141601562</v>
      </c>
      <c r="FO1272">
        <v>93.272880554199219</v>
      </c>
      <c r="FP1272">
        <v>92.154472351074219</v>
      </c>
      <c r="FQ1272">
        <v>91.379768371582031</v>
      </c>
      <c r="FR1272">
        <v>89.069725036621094</v>
      </c>
      <c r="FS1272">
        <v>85.470260620117188</v>
      </c>
      <c r="FT1272">
        <v>82.326385498046875</v>
      </c>
      <c r="FU1272">
        <v>80.05426025390625</v>
      </c>
      <c r="FV1272">
        <v>77.806533813476563</v>
      </c>
      <c r="FW1272">
        <v>1</v>
      </c>
    </row>
    <row r="1273" spans="1:179" x14ac:dyDescent="0.2">
      <c r="A1273" t="s">
        <v>241</v>
      </c>
      <c r="B1273" t="s">
        <v>248</v>
      </c>
      <c r="C1273" t="s">
        <v>217</v>
      </c>
      <c r="D1273" t="s">
        <v>43</v>
      </c>
      <c r="E1273" t="s">
        <v>250</v>
      </c>
      <c r="F1273" t="s">
        <v>224</v>
      </c>
      <c r="G1273" t="s">
        <v>242</v>
      </c>
      <c r="H1273">
        <v>567.24</v>
      </c>
      <c r="K1273">
        <v>305.02248322577822</v>
      </c>
      <c r="L1273">
        <v>301.85928518625002</v>
      </c>
      <c r="M1273">
        <v>298.16703960722276</v>
      </c>
      <c r="N1273">
        <v>301.13425638844296</v>
      </c>
      <c r="O1273">
        <v>309.47030544535215</v>
      </c>
      <c r="P1273">
        <v>333.88805087107045</v>
      </c>
      <c r="Q1273">
        <v>378.85690578484144</v>
      </c>
      <c r="R1273">
        <v>391.81282035418002</v>
      </c>
      <c r="S1273">
        <v>406.47245255857507</v>
      </c>
      <c r="T1273">
        <v>417.07280798774042</v>
      </c>
      <c r="U1273">
        <v>425.14179804109506</v>
      </c>
      <c r="V1273">
        <v>429.78062182683988</v>
      </c>
      <c r="W1273">
        <v>430.85562355187079</v>
      </c>
      <c r="X1273">
        <v>430.94871770312886</v>
      </c>
      <c r="Y1273">
        <v>431.15955669267436</v>
      </c>
      <c r="Z1273">
        <v>429.52897666781791</v>
      </c>
      <c r="AA1273">
        <v>428.49294002744739</v>
      </c>
      <c r="AB1273">
        <v>418.21479941950076</v>
      </c>
      <c r="AC1273">
        <v>393.08801843360146</v>
      </c>
      <c r="AD1273">
        <v>383.13170018154068</v>
      </c>
      <c r="AE1273">
        <v>377.19767377114869</v>
      </c>
      <c r="AF1273">
        <v>368.05378096353081</v>
      </c>
      <c r="AG1273">
        <v>350.35335211736975</v>
      </c>
      <c r="AH1273">
        <v>320.96328241340973</v>
      </c>
      <c r="AI1273">
        <v>-5.1019964218139648</v>
      </c>
      <c r="AJ1273">
        <v>-4.839085578918457</v>
      </c>
      <c r="AK1273">
        <v>-4.9881763458251953</v>
      </c>
      <c r="AL1273">
        <v>-5.040463924407959</v>
      </c>
      <c r="AM1273">
        <v>-5.0653800964355469</v>
      </c>
      <c r="AN1273">
        <v>-4.6542181968688965</v>
      </c>
      <c r="AO1273">
        <v>-4.2560510635375977</v>
      </c>
      <c r="AP1273">
        <v>-3.4523177146911621</v>
      </c>
      <c r="AQ1273">
        <v>-3.7064378261566162</v>
      </c>
      <c r="AR1273">
        <v>-3.77256178855896</v>
      </c>
      <c r="AS1273">
        <v>-2.4931647777557373</v>
      </c>
      <c r="AT1273">
        <v>-2.4388353824615479</v>
      </c>
      <c r="AU1273">
        <v>15.407817840576172</v>
      </c>
      <c r="AV1273">
        <v>43.620433807373047</v>
      </c>
      <c r="AW1273">
        <v>45.58782958984375</v>
      </c>
      <c r="AX1273">
        <v>45.842292785644531</v>
      </c>
      <c r="AY1273">
        <v>44.501445770263672</v>
      </c>
      <c r="AZ1273">
        <v>35.342609405517578</v>
      </c>
      <c r="BA1273">
        <v>13.244794845581055</v>
      </c>
      <c r="BB1273">
        <v>7.946993350982666</v>
      </c>
      <c r="BC1273">
        <v>4.9961233139038086</v>
      </c>
      <c r="BD1273">
        <v>5.1810078620910645</v>
      </c>
      <c r="BE1273">
        <v>3.2952802181243896</v>
      </c>
      <c r="BF1273">
        <v>3.2909908294677734</v>
      </c>
      <c r="BG1273">
        <v>-1.6069133281707764</v>
      </c>
      <c r="BH1273">
        <v>-1.4991642236709595</v>
      </c>
      <c r="BI1273">
        <v>-1.7938086986541748</v>
      </c>
      <c r="BJ1273">
        <v>-1.7558696269989014</v>
      </c>
      <c r="BK1273">
        <v>-1.8986903429031372</v>
      </c>
      <c r="BL1273">
        <v>-1.2745305299758911</v>
      </c>
      <c r="BM1273">
        <v>-0.81782001256942749</v>
      </c>
      <c r="BN1273">
        <v>0.14069634675979614</v>
      </c>
      <c r="BO1273">
        <v>0.21384182572364807</v>
      </c>
      <c r="BP1273">
        <v>0.32831111550331116</v>
      </c>
      <c r="BQ1273">
        <v>2.2158453464508057</v>
      </c>
      <c r="BR1273">
        <v>2.2718842029571533</v>
      </c>
      <c r="BS1273">
        <v>26.431497573852539</v>
      </c>
      <c r="BT1273">
        <v>59.109745025634766</v>
      </c>
      <c r="BU1273">
        <v>60.927330017089844</v>
      </c>
      <c r="BV1273">
        <v>61.851463317871094</v>
      </c>
      <c r="BW1273">
        <v>61.132053375244141</v>
      </c>
      <c r="BX1273">
        <v>52.043094635009766</v>
      </c>
      <c r="BY1273">
        <v>23.236850738525391</v>
      </c>
      <c r="BZ1273">
        <v>17.531223297119141</v>
      </c>
      <c r="CA1273">
        <v>14.224934577941895</v>
      </c>
      <c r="CB1273">
        <v>14.613099098205566</v>
      </c>
      <c r="CC1273">
        <v>11.994281768798828</v>
      </c>
      <c r="CD1273">
        <v>12.099477767944336</v>
      </c>
      <c r="CE1273">
        <v>0.81377053260803223</v>
      </c>
      <c r="CF1273">
        <v>0.81405514478683472</v>
      </c>
      <c r="CG1273">
        <v>0.41860044002532959</v>
      </c>
      <c r="CH1273">
        <v>0.51903021335601807</v>
      </c>
      <c r="CI1273">
        <v>0.29454949498176575</v>
      </c>
      <c r="CJ1273">
        <v>1.0662306547164917</v>
      </c>
      <c r="CK1273">
        <v>1.5634884834289551</v>
      </c>
      <c r="CL1273">
        <v>2.6292071342468262</v>
      </c>
      <c r="CM1273">
        <v>2.9290156364440918</v>
      </c>
      <c r="CN1273">
        <v>3.1685633659362793</v>
      </c>
      <c r="CO1273">
        <v>5.4772911071777344</v>
      </c>
      <c r="CP1273">
        <v>5.5345139503479004</v>
      </c>
      <c r="CQ1273">
        <v>34.066463470458984</v>
      </c>
      <c r="CR1273">
        <v>69.837593078613281</v>
      </c>
      <c r="CS1273">
        <v>71.551422119140625</v>
      </c>
      <c r="CT1273">
        <v>72.939361572265625</v>
      </c>
      <c r="CU1273">
        <v>72.650360107421875</v>
      </c>
      <c r="CV1273">
        <v>63.609798431396484</v>
      </c>
      <c r="CW1273">
        <v>30.157318115234375</v>
      </c>
      <c r="CX1273">
        <v>24.169231414794922</v>
      </c>
      <c r="CY1273">
        <v>20.616781234741211</v>
      </c>
      <c r="CZ1273">
        <v>21.145736694335938</v>
      </c>
      <c r="DA1273">
        <v>18.019184112548828</v>
      </c>
      <c r="DB1273">
        <v>18.20020866394043</v>
      </c>
      <c r="DC1273">
        <v>3.2344543933868408</v>
      </c>
      <c r="DD1273">
        <v>3.1272745132446289</v>
      </c>
      <c r="DE1273">
        <v>2.631009578704834</v>
      </c>
      <c r="DF1273">
        <v>2.7939300537109375</v>
      </c>
      <c r="DG1273">
        <v>2.4877893924713135</v>
      </c>
      <c r="DH1273">
        <v>3.4069919586181641</v>
      </c>
      <c r="DI1273">
        <v>3.9447968006134033</v>
      </c>
      <c r="DJ1273">
        <v>5.1177177429199219</v>
      </c>
      <c r="DK1273">
        <v>5.6441893577575684</v>
      </c>
      <c r="DL1273">
        <v>6.0088152885437012</v>
      </c>
      <c r="DM1273">
        <v>8.7387371063232422</v>
      </c>
      <c r="DN1273">
        <v>8.7971439361572266</v>
      </c>
      <c r="DO1273">
        <v>41.701431274414063</v>
      </c>
      <c r="DP1273">
        <v>80.565444946289063</v>
      </c>
      <c r="DQ1273">
        <v>82.175514221191406</v>
      </c>
      <c r="DR1273">
        <v>84.027259826660156</v>
      </c>
      <c r="DS1273">
        <v>84.168670654296875</v>
      </c>
      <c r="DT1273">
        <v>75.176498413085938</v>
      </c>
      <c r="DU1273">
        <v>37.077785491943359</v>
      </c>
      <c r="DV1273">
        <v>30.807239532470703</v>
      </c>
      <c r="DW1273">
        <v>27.008628845214844</v>
      </c>
      <c r="DX1273">
        <v>27.678373336791992</v>
      </c>
      <c r="DY1273">
        <v>24.044086456298828</v>
      </c>
      <c r="DZ1273">
        <v>24.300941467285156</v>
      </c>
      <c r="EA1273">
        <v>6.7295374870300293</v>
      </c>
      <c r="EB1273">
        <v>6.4671955108642578</v>
      </c>
      <c r="EC1273">
        <v>5.8253769874572754</v>
      </c>
      <c r="ED1273">
        <v>6.078524112701416</v>
      </c>
      <c r="EE1273">
        <v>5.6544795036315918</v>
      </c>
      <c r="EF1273">
        <v>6.7866792678833008</v>
      </c>
      <c r="EG1273">
        <v>7.3830280303955078</v>
      </c>
      <c r="EH1273">
        <v>8.7107315063476562</v>
      </c>
      <c r="EI1273">
        <v>9.5644693374633789</v>
      </c>
      <c r="EJ1273">
        <v>10.109688758850098</v>
      </c>
      <c r="EK1273">
        <v>13.447747230529785</v>
      </c>
      <c r="EL1273">
        <v>13.507863998413086</v>
      </c>
      <c r="EM1273">
        <v>52.725109100341797</v>
      </c>
      <c r="EN1273">
        <v>96.054756164550781</v>
      </c>
      <c r="EO1273">
        <v>97.5150146484375</v>
      </c>
      <c r="EP1273">
        <v>100.03643035888672</v>
      </c>
      <c r="EQ1273">
        <v>100.79928588867187</v>
      </c>
      <c r="ER1273">
        <v>91.876983642578125</v>
      </c>
      <c r="ES1273">
        <v>47.069839477539062</v>
      </c>
      <c r="ET1273">
        <v>40.391468048095703</v>
      </c>
      <c r="EU1273">
        <v>36.237442016601563</v>
      </c>
      <c r="EV1273">
        <v>37.110466003417969</v>
      </c>
      <c r="EW1273">
        <v>32.743087768554687</v>
      </c>
      <c r="EX1273">
        <v>33.109428405761719</v>
      </c>
      <c r="EY1273">
        <v>75.519584655761719</v>
      </c>
      <c r="EZ1273">
        <v>74.801666259765625</v>
      </c>
      <c r="FA1273">
        <v>74.0645751953125</v>
      </c>
      <c r="FB1273">
        <v>73.356201171875</v>
      </c>
      <c r="FC1273">
        <v>72.734710693359375</v>
      </c>
      <c r="FD1273">
        <v>72.206527709960937</v>
      </c>
      <c r="FE1273">
        <v>72.171852111816406</v>
      </c>
      <c r="FF1273">
        <v>72.24310302734375</v>
      </c>
      <c r="FG1273">
        <v>74.581459045410156</v>
      </c>
      <c r="FH1273">
        <v>78.35577392578125</v>
      </c>
      <c r="FI1273">
        <v>82.301162719726563</v>
      </c>
      <c r="FJ1273">
        <v>86.286735534667969</v>
      </c>
      <c r="FK1273">
        <v>89.487663269042969</v>
      </c>
      <c r="FL1273">
        <v>91.944313049316406</v>
      </c>
      <c r="FM1273">
        <v>93.266815185546875</v>
      </c>
      <c r="FN1273">
        <v>93.520645141601562</v>
      </c>
      <c r="FO1273">
        <v>93.272880554199219</v>
      </c>
      <c r="FP1273">
        <v>92.154472351074219</v>
      </c>
      <c r="FQ1273">
        <v>91.379768371582031</v>
      </c>
      <c r="FR1273">
        <v>89.069717407226563</v>
      </c>
      <c r="FS1273">
        <v>85.470260620117188</v>
      </c>
      <c r="FT1273">
        <v>82.326385498046875</v>
      </c>
      <c r="FU1273">
        <v>80.05426025390625</v>
      </c>
      <c r="FV1273">
        <v>77.806533813476563</v>
      </c>
      <c r="FW1273">
        <v>1</v>
      </c>
    </row>
    <row r="1274" spans="1:179" x14ac:dyDescent="0.2">
      <c r="A1274" t="s">
        <v>241</v>
      </c>
      <c r="B1274" t="s">
        <v>248</v>
      </c>
      <c r="C1274" t="s">
        <v>217</v>
      </c>
      <c r="D1274" t="s">
        <v>44</v>
      </c>
      <c r="E1274">
        <v>2015</v>
      </c>
      <c r="F1274" t="s">
        <v>224</v>
      </c>
      <c r="G1274" t="s">
        <v>242</v>
      </c>
      <c r="H1274">
        <v>616.70000000000005</v>
      </c>
      <c r="K1274">
        <v>334.25796983912733</v>
      </c>
      <c r="L1274">
        <v>330.36383928169954</v>
      </c>
      <c r="M1274">
        <v>326.23268445189075</v>
      </c>
      <c r="N1274">
        <v>330.60216217301706</v>
      </c>
      <c r="O1274">
        <v>339.30202434938661</v>
      </c>
      <c r="P1274">
        <v>366.56444225972376</v>
      </c>
      <c r="Q1274">
        <v>414.78871235493267</v>
      </c>
      <c r="R1274">
        <v>428.32806851429052</v>
      </c>
      <c r="S1274">
        <v>444.52048941938375</v>
      </c>
      <c r="T1274">
        <v>457.04273774079849</v>
      </c>
      <c r="U1274">
        <v>466.97256662437343</v>
      </c>
      <c r="V1274">
        <v>472.67556763826394</v>
      </c>
      <c r="W1274">
        <v>474.98027712849705</v>
      </c>
      <c r="X1274">
        <v>475.57895760815808</v>
      </c>
      <c r="Y1274">
        <v>475.46841228177152</v>
      </c>
      <c r="Z1274">
        <v>472.66806627853975</v>
      </c>
      <c r="AA1274">
        <v>471.06573971245444</v>
      </c>
      <c r="AB1274">
        <v>458.75025073049881</v>
      </c>
      <c r="AC1274">
        <v>429.36538153319248</v>
      </c>
      <c r="AD1274">
        <v>418.91136822461942</v>
      </c>
      <c r="AE1274">
        <v>412.52277049797704</v>
      </c>
      <c r="AF1274">
        <v>402.4517048524504</v>
      </c>
      <c r="AG1274">
        <v>383.26620808513479</v>
      </c>
      <c r="AH1274">
        <v>351.92836087823031</v>
      </c>
      <c r="AI1274">
        <v>-4.5948920249938965</v>
      </c>
      <c r="AJ1274">
        <v>-4.3193864822387695</v>
      </c>
      <c r="AK1274">
        <v>-4.4978952407836914</v>
      </c>
      <c r="AL1274">
        <v>-4.6255650520324707</v>
      </c>
      <c r="AM1274">
        <v>-4.7358388900756836</v>
      </c>
      <c r="AN1274">
        <v>-4.0373783111572266</v>
      </c>
      <c r="AO1274">
        <v>-3.6406023502349854</v>
      </c>
      <c r="AP1274">
        <v>-2.8657877445220947</v>
      </c>
      <c r="AQ1274">
        <v>-3.0038666725158691</v>
      </c>
      <c r="AR1274">
        <v>-3.1730110645294189</v>
      </c>
      <c r="AS1274">
        <v>-1.7563236951828003</v>
      </c>
      <c r="AT1274">
        <v>-1.7251368761062622</v>
      </c>
      <c r="AU1274">
        <v>18.100740432739258</v>
      </c>
      <c r="AV1274">
        <v>48.136096954345703</v>
      </c>
      <c r="AW1274">
        <v>49.557540893554688</v>
      </c>
      <c r="AX1274">
        <v>50.014972686767578</v>
      </c>
      <c r="AY1274">
        <v>48.620441436767578</v>
      </c>
      <c r="AZ1274">
        <v>39.207187652587891</v>
      </c>
      <c r="BA1274">
        <v>14.65255069732666</v>
      </c>
      <c r="BB1274">
        <v>8.6894721984863281</v>
      </c>
      <c r="BC1274">
        <v>5.88421630859375</v>
      </c>
      <c r="BD1274">
        <v>6.3162150382995605</v>
      </c>
      <c r="BE1274">
        <v>4.5671463012695313</v>
      </c>
      <c r="BF1274">
        <v>4.625401496887207</v>
      </c>
      <c r="BG1274">
        <v>-1.4974961280822754</v>
      </c>
      <c r="BH1274">
        <v>-1.3849086761474609</v>
      </c>
      <c r="BI1274">
        <v>-1.703277587890625</v>
      </c>
      <c r="BJ1274">
        <v>-1.6751956939697266</v>
      </c>
      <c r="BK1274">
        <v>-1.9276530742645264</v>
      </c>
      <c r="BL1274">
        <v>-1.065180778503418</v>
      </c>
      <c r="BM1274">
        <v>-0.66361337900161743</v>
      </c>
      <c r="BN1274">
        <v>0.29106426239013672</v>
      </c>
      <c r="BO1274">
        <v>0.50576066970825195</v>
      </c>
      <c r="BP1274">
        <v>0.58367204666137695</v>
      </c>
      <c r="BQ1274">
        <v>2.6093108654022217</v>
      </c>
      <c r="BR1274">
        <v>2.6461639404296875</v>
      </c>
      <c r="BS1274">
        <v>31.093929290771484</v>
      </c>
      <c r="BT1274">
        <v>65.730781555175781</v>
      </c>
      <c r="BU1274">
        <v>67.024574279785156</v>
      </c>
      <c r="BV1274">
        <v>68.247695922851563</v>
      </c>
      <c r="BW1274">
        <v>67.656524658203125</v>
      </c>
      <c r="BX1274">
        <v>58.030738830566406</v>
      </c>
      <c r="BY1274">
        <v>23.482988357543945</v>
      </c>
      <c r="BZ1274">
        <v>17.226808547973633</v>
      </c>
      <c r="CA1274">
        <v>14.241756439208984</v>
      </c>
      <c r="CB1274">
        <v>14.833526611328125</v>
      </c>
      <c r="CC1274">
        <v>12.779769897460937</v>
      </c>
      <c r="CD1274">
        <v>12.965750694274902</v>
      </c>
      <c r="CE1274">
        <v>0.64775091409683228</v>
      </c>
      <c r="CF1274">
        <v>0.64750182628631592</v>
      </c>
      <c r="CG1274">
        <v>0.2322661429643631</v>
      </c>
      <c r="CH1274">
        <v>0.36822092533111572</v>
      </c>
      <c r="CI1274">
        <v>1.7288029193878174E-2</v>
      </c>
      <c r="CJ1274">
        <v>0.99335414171218872</v>
      </c>
      <c r="CK1274">
        <v>1.3982400894165039</v>
      </c>
      <c r="CL1274">
        <v>2.4774904251098633</v>
      </c>
      <c r="CM1274">
        <v>2.9365179538726807</v>
      </c>
      <c r="CN1274">
        <v>3.1855392456054687</v>
      </c>
      <c r="CO1274">
        <v>5.6329360008239746</v>
      </c>
      <c r="CP1274">
        <v>5.6737136840820313</v>
      </c>
      <c r="CQ1274">
        <v>40.092971801757813</v>
      </c>
      <c r="CR1274">
        <v>77.91680908203125</v>
      </c>
      <c r="CS1274">
        <v>79.122184753417969</v>
      </c>
      <c r="CT1274">
        <v>80.875617980957031</v>
      </c>
      <c r="CU1274">
        <v>80.840850830078125</v>
      </c>
      <c r="CV1274">
        <v>71.067878723144531</v>
      </c>
      <c r="CW1274">
        <v>29.598922729492188</v>
      </c>
      <c r="CX1274">
        <v>23.139741897583008</v>
      </c>
      <c r="CY1274">
        <v>20.030162811279297</v>
      </c>
      <c r="CZ1274">
        <v>20.73259162902832</v>
      </c>
      <c r="DA1274">
        <v>18.467807769775391</v>
      </c>
      <c r="DB1274">
        <v>18.742250442504883</v>
      </c>
      <c r="DC1274">
        <v>2.7929978370666504</v>
      </c>
      <c r="DD1274">
        <v>2.6799123287200928</v>
      </c>
      <c r="DE1274">
        <v>2.1678099632263184</v>
      </c>
      <c r="DF1274">
        <v>2.411637544631958</v>
      </c>
      <c r="DG1274">
        <v>1.9622291326522827</v>
      </c>
      <c r="DH1274">
        <v>3.0518889427185059</v>
      </c>
      <c r="DI1274">
        <v>3.4600934982299805</v>
      </c>
      <c r="DJ1274">
        <v>4.6639165878295898</v>
      </c>
      <c r="DK1274">
        <v>5.3672752380371094</v>
      </c>
      <c r="DL1274">
        <v>5.7874064445495605</v>
      </c>
      <c r="DM1274">
        <v>8.6565618515014648</v>
      </c>
      <c r="DN1274">
        <v>8.701263427734375</v>
      </c>
      <c r="DO1274">
        <v>49.092014312744141</v>
      </c>
      <c r="DP1274">
        <v>90.102836608886719</v>
      </c>
      <c r="DQ1274">
        <v>91.219795227050781</v>
      </c>
      <c r="DR1274">
        <v>93.503547668457031</v>
      </c>
      <c r="DS1274">
        <v>94.025184631347656</v>
      </c>
      <c r="DT1274">
        <v>84.105010986328125</v>
      </c>
      <c r="DU1274">
        <v>35.714855194091797</v>
      </c>
      <c r="DV1274">
        <v>29.052675247192383</v>
      </c>
      <c r="DW1274">
        <v>25.818571090698242</v>
      </c>
      <c r="DX1274">
        <v>26.631654739379883</v>
      </c>
      <c r="DY1274">
        <v>24.155845642089844</v>
      </c>
      <c r="DZ1274">
        <v>24.51875114440918</v>
      </c>
      <c r="EA1274">
        <v>5.8903937339782715</v>
      </c>
      <c r="EB1274">
        <v>5.6143903732299805</v>
      </c>
      <c r="EC1274">
        <v>4.9624276161193848</v>
      </c>
      <c r="ED1274">
        <v>5.362006664276123</v>
      </c>
      <c r="EE1274">
        <v>4.7704148292541504</v>
      </c>
      <c r="EF1274">
        <v>6.0240864753723145</v>
      </c>
      <c r="EG1274">
        <v>6.4370827674865723</v>
      </c>
      <c r="EH1274">
        <v>7.8207683563232422</v>
      </c>
      <c r="EI1274">
        <v>8.8769025802612305</v>
      </c>
      <c r="EJ1274">
        <v>9.5440893173217773</v>
      </c>
      <c r="EK1274">
        <v>13.022195816040039</v>
      </c>
      <c r="EL1274">
        <v>13.072564125061035</v>
      </c>
      <c r="EM1274">
        <v>62.085205078125</v>
      </c>
      <c r="EN1274">
        <v>107.69752502441406</v>
      </c>
      <c r="EO1274">
        <v>108.68682098388672</v>
      </c>
      <c r="EP1274">
        <v>111.73626708984375</v>
      </c>
      <c r="EQ1274">
        <v>113.06126403808594</v>
      </c>
      <c r="ER1274">
        <v>102.92856597900391</v>
      </c>
      <c r="ES1274">
        <v>44.545295715332031</v>
      </c>
      <c r="ET1274">
        <v>37.590011596679688</v>
      </c>
      <c r="EU1274">
        <v>34.176109313964844</v>
      </c>
      <c r="EV1274">
        <v>35.148967742919922</v>
      </c>
      <c r="EW1274">
        <v>32.36846923828125</v>
      </c>
      <c r="EX1274">
        <v>32.859100341796875</v>
      </c>
      <c r="EY1274">
        <v>78.522605895996094</v>
      </c>
      <c r="EZ1274">
        <v>77.517257690429687</v>
      </c>
      <c r="FA1274">
        <v>76.573936462402344</v>
      </c>
      <c r="FB1274">
        <v>76.128715515136719</v>
      </c>
      <c r="FC1274">
        <v>75.135002136230469</v>
      </c>
      <c r="FD1274">
        <v>74.421119689941406</v>
      </c>
      <c r="FE1274">
        <v>74.326118469238281</v>
      </c>
      <c r="FF1274">
        <v>74.267913818359375</v>
      </c>
      <c r="FG1274">
        <v>76.242607116699219</v>
      </c>
      <c r="FH1274">
        <v>80.617942810058594</v>
      </c>
      <c r="FI1274">
        <v>85.179847717285156</v>
      </c>
      <c r="FJ1274">
        <v>89.552467346191406</v>
      </c>
      <c r="FK1274">
        <v>93.221183776855469</v>
      </c>
      <c r="FL1274">
        <v>96.013557434082031</v>
      </c>
      <c r="FM1274">
        <v>97.137649536132812</v>
      </c>
      <c r="FN1274">
        <v>97.0699462890625</v>
      </c>
      <c r="FO1274">
        <v>96.387435913085938</v>
      </c>
      <c r="FP1274">
        <v>95.201942443847656</v>
      </c>
      <c r="FQ1274">
        <v>93.782562255859375</v>
      </c>
      <c r="FR1274">
        <v>91.145378112792969</v>
      </c>
      <c r="FS1274">
        <v>87.642280578613281</v>
      </c>
      <c r="FT1274">
        <v>84.531379699707031</v>
      </c>
      <c r="FU1274">
        <v>82.203987121582031</v>
      </c>
      <c r="FV1274">
        <v>80.195121765136719</v>
      </c>
      <c r="FW1274">
        <v>1</v>
      </c>
    </row>
    <row r="1275" spans="1:179" x14ac:dyDescent="0.2">
      <c r="A1275" t="s">
        <v>241</v>
      </c>
      <c r="B1275" t="s">
        <v>248</v>
      </c>
      <c r="C1275" t="s">
        <v>217</v>
      </c>
      <c r="D1275" t="s">
        <v>44</v>
      </c>
      <c r="E1275">
        <v>2016</v>
      </c>
      <c r="F1275" t="s">
        <v>224</v>
      </c>
      <c r="G1275" t="s">
        <v>242</v>
      </c>
      <c r="H1275">
        <v>579.20000000000005</v>
      </c>
      <c r="K1275">
        <v>313.93439336368021</v>
      </c>
      <c r="L1275">
        <v>310.27703400493868</v>
      </c>
      <c r="M1275">
        <v>306.3970619402138</v>
      </c>
      <c r="N1275">
        <v>310.50086637113913</v>
      </c>
      <c r="O1275">
        <v>318.67175891859483</v>
      </c>
      <c r="P1275">
        <v>344.27656538716741</v>
      </c>
      <c r="Q1275">
        <v>389.56870003703665</v>
      </c>
      <c r="R1275">
        <v>402.28483531563143</v>
      </c>
      <c r="S1275">
        <v>417.49272351161477</v>
      </c>
      <c r="T1275">
        <v>429.25359321421212</v>
      </c>
      <c r="U1275">
        <v>438.57966794706164</v>
      </c>
      <c r="V1275">
        <v>443.93591469417686</v>
      </c>
      <c r="W1275">
        <v>446.10049307668805</v>
      </c>
      <c r="X1275">
        <v>446.66277254392566</v>
      </c>
      <c r="Y1275">
        <v>446.55894860221065</v>
      </c>
      <c r="Z1275">
        <v>443.92886943265165</v>
      </c>
      <c r="AA1275">
        <v>442.42396763857744</v>
      </c>
      <c r="AB1275">
        <v>430.85728587961114</v>
      </c>
      <c r="AC1275">
        <v>403.25907755576105</v>
      </c>
      <c r="AD1275">
        <v>393.4406898960076</v>
      </c>
      <c r="AE1275">
        <v>387.44053213545118</v>
      </c>
      <c r="AF1275">
        <v>377.98180812813479</v>
      </c>
      <c r="AG1275">
        <v>359.96282927797648</v>
      </c>
      <c r="AH1275">
        <v>330.53038805014836</v>
      </c>
      <c r="AI1275">
        <v>-4.4723954200744629</v>
      </c>
      <c r="AJ1275">
        <v>-4.2053894996643066</v>
      </c>
      <c r="AK1275">
        <v>-4.3659610748291016</v>
      </c>
      <c r="AL1275">
        <v>-4.4937567710876465</v>
      </c>
      <c r="AM1275">
        <v>-4.5901241302490234</v>
      </c>
      <c r="AN1275">
        <v>-3.9424386024475098</v>
      </c>
      <c r="AO1275">
        <v>-3.5700302124023437</v>
      </c>
      <c r="AP1275">
        <v>-2.851435661315918</v>
      </c>
      <c r="AQ1275">
        <v>-2.9989874362945557</v>
      </c>
      <c r="AR1275">
        <v>-3.170360803604126</v>
      </c>
      <c r="AS1275">
        <v>-1.8706539869308472</v>
      </c>
      <c r="AT1275">
        <v>-1.841650128364563</v>
      </c>
      <c r="AU1275">
        <v>16.342073440551758</v>
      </c>
      <c r="AV1275">
        <v>44.318153381347656</v>
      </c>
      <c r="AW1275">
        <v>45.659641265869141</v>
      </c>
      <c r="AX1275">
        <v>46.05047607421875</v>
      </c>
      <c r="AY1275">
        <v>44.700042724609375</v>
      </c>
      <c r="AZ1275">
        <v>35.869899749755859</v>
      </c>
      <c r="BA1275">
        <v>13.314386367797852</v>
      </c>
      <c r="BB1275">
        <v>7.7287201881408691</v>
      </c>
      <c r="BC1275">
        <v>5.1031355857849121</v>
      </c>
      <c r="BD1275">
        <v>5.5007762908935547</v>
      </c>
      <c r="BE1275">
        <v>3.8734862804412842</v>
      </c>
      <c r="BF1275">
        <v>3.9217302799224854</v>
      </c>
      <c r="BG1275">
        <v>-1.4706400632858276</v>
      </c>
      <c r="BH1275">
        <v>-1.36152184009552</v>
      </c>
      <c r="BI1275">
        <v>-1.6576347351074219</v>
      </c>
      <c r="BJ1275">
        <v>-1.6344883441925049</v>
      </c>
      <c r="BK1275">
        <v>-1.8686487674713135</v>
      </c>
      <c r="BL1275">
        <v>-1.0620158910751343</v>
      </c>
      <c r="BM1275">
        <v>-0.6849638819694519</v>
      </c>
      <c r="BN1275">
        <v>0.20793969929218292</v>
      </c>
      <c r="BO1275">
        <v>0.40227064490318298</v>
      </c>
      <c r="BP1275">
        <v>0.47032442688941956</v>
      </c>
      <c r="BQ1275">
        <v>2.3601794242858887</v>
      </c>
      <c r="BR1275">
        <v>2.39467453956604</v>
      </c>
      <c r="BS1275">
        <v>28.934062957763672</v>
      </c>
      <c r="BT1275">
        <v>61.369556427001953</v>
      </c>
      <c r="BU1275">
        <v>62.587326049804688</v>
      </c>
      <c r="BV1275">
        <v>63.720211029052734</v>
      </c>
      <c r="BW1275">
        <v>63.148334503173828</v>
      </c>
      <c r="BX1275">
        <v>54.112224578857422</v>
      </c>
      <c r="BY1275">
        <v>21.872159957885742</v>
      </c>
      <c r="BZ1275">
        <v>16.002443313598633</v>
      </c>
      <c r="CA1275">
        <v>13.202613830566406</v>
      </c>
      <c r="CB1275">
        <v>13.755092620849609</v>
      </c>
      <c r="CC1275">
        <v>11.832522392272949</v>
      </c>
      <c r="CD1275">
        <v>12.004548072814941</v>
      </c>
      <c r="CE1275">
        <v>0.60836631059646606</v>
      </c>
      <c r="CF1275">
        <v>0.60813236236572266</v>
      </c>
      <c r="CG1275">
        <v>0.21814388036727905</v>
      </c>
      <c r="CH1275">
        <v>0.34583231806755066</v>
      </c>
      <c r="CI1275">
        <v>1.6236880794167519E-2</v>
      </c>
      <c r="CJ1275">
        <v>0.93295615911483765</v>
      </c>
      <c r="CK1275">
        <v>1.313224196434021</v>
      </c>
      <c r="CL1275">
        <v>2.3268537521362305</v>
      </c>
      <c r="CM1275">
        <v>2.7579715251922607</v>
      </c>
      <c r="CN1275">
        <v>2.9918520450592041</v>
      </c>
      <c r="CO1275">
        <v>5.2904419898986816</v>
      </c>
      <c r="CP1275">
        <v>5.328740119934082</v>
      </c>
      <c r="CQ1275">
        <v>37.655235290527344</v>
      </c>
      <c r="CR1275">
        <v>73.179306030273438</v>
      </c>
      <c r="CS1275">
        <v>74.311386108398438</v>
      </c>
      <c r="CT1275">
        <v>75.958213806152344</v>
      </c>
      <c r="CU1275">
        <v>75.925559997558594</v>
      </c>
      <c r="CV1275">
        <v>66.746803283691406</v>
      </c>
      <c r="CW1275">
        <v>27.799247741699219</v>
      </c>
      <c r="CX1275">
        <v>21.732797622680664</v>
      </c>
      <c r="CY1275">
        <v>18.812288284301758</v>
      </c>
      <c r="CZ1275">
        <v>19.472005844116211</v>
      </c>
      <c r="DA1275">
        <v>17.344926834106445</v>
      </c>
      <c r="DB1275">
        <v>17.602684020996094</v>
      </c>
      <c r="DC1275">
        <v>2.6873726844787598</v>
      </c>
      <c r="DD1275">
        <v>2.5777866840362549</v>
      </c>
      <c r="DE1275">
        <v>2.0939223766326904</v>
      </c>
      <c r="DF1275">
        <v>2.326153039932251</v>
      </c>
      <c r="DG1275">
        <v>1.9011225700378418</v>
      </c>
      <c r="DH1275">
        <v>2.9279282093048096</v>
      </c>
      <c r="DI1275">
        <v>3.3114123344421387</v>
      </c>
      <c r="DJ1275">
        <v>4.445767879486084</v>
      </c>
      <c r="DK1275">
        <v>5.1136727333068848</v>
      </c>
      <c r="DL1275">
        <v>5.5133795738220215</v>
      </c>
      <c r="DM1275">
        <v>8.2207040786743164</v>
      </c>
      <c r="DN1275">
        <v>8.2628059387207031</v>
      </c>
      <c r="DO1275">
        <v>46.376411437988281</v>
      </c>
      <c r="DP1275">
        <v>84.989059448242188</v>
      </c>
      <c r="DQ1275">
        <v>86.035453796386719</v>
      </c>
      <c r="DR1275">
        <v>88.196220397949219</v>
      </c>
      <c r="DS1275">
        <v>88.702789306640625</v>
      </c>
      <c r="DT1275">
        <v>79.381378173828125</v>
      </c>
      <c r="DU1275">
        <v>33.726333618164062</v>
      </c>
      <c r="DV1275">
        <v>27.463151931762695</v>
      </c>
      <c r="DW1275">
        <v>24.421962738037109</v>
      </c>
      <c r="DX1275">
        <v>25.188920974731445</v>
      </c>
      <c r="DY1275">
        <v>22.857330322265625</v>
      </c>
      <c r="DZ1275">
        <v>23.20081901550293</v>
      </c>
      <c r="EA1275">
        <v>5.6891279220581055</v>
      </c>
      <c r="EB1275">
        <v>5.421654224395752</v>
      </c>
      <c r="EC1275">
        <v>4.8022489547729492</v>
      </c>
      <c r="ED1275">
        <v>5.1854214668273926</v>
      </c>
      <c r="EE1275">
        <v>4.6225981712341309</v>
      </c>
      <c r="EF1275">
        <v>5.8083510398864746</v>
      </c>
      <c r="EG1275">
        <v>6.1964783668518066</v>
      </c>
      <c r="EH1275">
        <v>7.5051431655883789</v>
      </c>
      <c r="EI1275">
        <v>8.5149307250976562</v>
      </c>
      <c r="EJ1275">
        <v>9.1540651321411133</v>
      </c>
      <c r="EK1275">
        <v>12.4515380859375</v>
      </c>
      <c r="EL1275">
        <v>12.499130249023437</v>
      </c>
      <c r="EM1275">
        <v>58.968399047851563</v>
      </c>
      <c r="EN1275">
        <v>102.04045867919922</v>
      </c>
      <c r="EO1275">
        <v>102.963134765625</v>
      </c>
      <c r="EP1275">
        <v>105.86595153808594</v>
      </c>
      <c r="EQ1275">
        <v>107.15108489990234</v>
      </c>
      <c r="ER1275">
        <v>97.623703002929688</v>
      </c>
      <c r="ES1275">
        <v>42.284107208251953</v>
      </c>
      <c r="ET1275">
        <v>35.736873626708984</v>
      </c>
      <c r="EU1275">
        <v>32.521438598632813</v>
      </c>
      <c r="EV1275">
        <v>33.4432373046875</v>
      </c>
      <c r="EW1275">
        <v>30.816366195678711</v>
      </c>
      <c r="EX1275">
        <v>31.283636093139648</v>
      </c>
      <c r="EY1275">
        <v>78.522605895996094</v>
      </c>
      <c r="EZ1275">
        <v>77.517257690429687</v>
      </c>
      <c r="FA1275">
        <v>76.573936462402344</v>
      </c>
      <c r="FB1275">
        <v>76.128715515136719</v>
      </c>
      <c r="FC1275">
        <v>75.135002136230469</v>
      </c>
      <c r="FD1275">
        <v>74.421119689941406</v>
      </c>
      <c r="FE1275">
        <v>74.326118469238281</v>
      </c>
      <c r="FF1275">
        <v>74.267913818359375</v>
      </c>
      <c r="FG1275">
        <v>76.242607116699219</v>
      </c>
      <c r="FH1275">
        <v>80.617935180664063</v>
      </c>
      <c r="FI1275">
        <v>85.179847717285156</v>
      </c>
      <c r="FJ1275">
        <v>89.552459716796875</v>
      </c>
      <c r="FK1275">
        <v>93.221183776855469</v>
      </c>
      <c r="FL1275">
        <v>96.013565063476562</v>
      </c>
      <c r="FM1275">
        <v>97.137649536132812</v>
      </c>
      <c r="FN1275">
        <v>97.0699462890625</v>
      </c>
      <c r="FO1275">
        <v>96.387435913085938</v>
      </c>
      <c r="FP1275">
        <v>95.201942443847656</v>
      </c>
      <c r="FQ1275">
        <v>93.782554626464844</v>
      </c>
      <c r="FR1275">
        <v>91.145378112792969</v>
      </c>
      <c r="FS1275">
        <v>87.642280578613281</v>
      </c>
      <c r="FT1275">
        <v>84.531379699707031</v>
      </c>
      <c r="FU1275">
        <v>82.203987121582031</v>
      </c>
      <c r="FV1275">
        <v>80.195121765136719</v>
      </c>
      <c r="FW1275">
        <v>1</v>
      </c>
    </row>
    <row r="1276" spans="1:179" x14ac:dyDescent="0.2">
      <c r="A1276" t="s">
        <v>241</v>
      </c>
      <c r="B1276" t="s">
        <v>248</v>
      </c>
      <c r="C1276" t="s">
        <v>217</v>
      </c>
      <c r="D1276" t="s">
        <v>44</v>
      </c>
      <c r="E1276" t="s">
        <v>250</v>
      </c>
      <c r="F1276" t="s">
        <v>224</v>
      </c>
      <c r="G1276" t="s">
        <v>242</v>
      </c>
      <c r="H1276">
        <v>568.04</v>
      </c>
      <c r="K1276">
        <v>307.88055151514953</v>
      </c>
      <c r="L1276">
        <v>304.29371987050729</v>
      </c>
      <c r="M1276">
        <v>300.48856833438037</v>
      </c>
      <c r="N1276">
        <v>304.51323590254935</v>
      </c>
      <c r="O1276">
        <v>312.52656275383004</v>
      </c>
      <c r="P1276">
        <v>337.63761176160921</v>
      </c>
      <c r="Q1276">
        <v>382.05634284070425</v>
      </c>
      <c r="R1276">
        <v>394.52726296120085</v>
      </c>
      <c r="S1276">
        <v>409.44188558343751</v>
      </c>
      <c r="T1276">
        <v>420.97596125936627</v>
      </c>
      <c r="U1276">
        <v>430.12219401665101</v>
      </c>
      <c r="V1276">
        <v>435.37515207863265</v>
      </c>
      <c r="W1276">
        <v>437.49798920732309</v>
      </c>
      <c r="X1276">
        <v>438.04942580088613</v>
      </c>
      <c r="Y1276">
        <v>437.94760397724588</v>
      </c>
      <c r="Z1276">
        <v>435.36824267638235</v>
      </c>
      <c r="AA1276">
        <v>433.89236107777413</v>
      </c>
      <c r="AB1276">
        <v>422.54872866784797</v>
      </c>
      <c r="AC1276">
        <v>395.48271812808019</v>
      </c>
      <c r="AD1276">
        <v>385.85366609817868</v>
      </c>
      <c r="AE1276">
        <v>379.96921406122732</v>
      </c>
      <c r="AF1276">
        <v>370.69289000893224</v>
      </c>
      <c r="AG1276">
        <v>353.02138518690481</v>
      </c>
      <c r="AH1276">
        <v>324.1565126873715</v>
      </c>
      <c r="AI1276">
        <v>-4.4349002838134766</v>
      </c>
      <c r="AJ1276">
        <v>-4.1704792976379395</v>
      </c>
      <c r="AK1276">
        <v>-4.3257527351379395</v>
      </c>
      <c r="AL1276">
        <v>-4.4535355567932129</v>
      </c>
      <c r="AM1276">
        <v>-4.5458073616027832</v>
      </c>
      <c r="AN1276">
        <v>-3.9131927490234375</v>
      </c>
      <c r="AO1276">
        <v>-3.5480411052703857</v>
      </c>
      <c r="AP1276">
        <v>-2.846135139465332</v>
      </c>
      <c r="AQ1276">
        <v>-2.9963934421539307</v>
      </c>
      <c r="AR1276">
        <v>-3.1683502197265625</v>
      </c>
      <c r="AS1276">
        <v>-1.9032911062240601</v>
      </c>
      <c r="AT1276">
        <v>-1.8749358654022217</v>
      </c>
      <c r="AU1276">
        <v>15.822439193725586</v>
      </c>
      <c r="AV1276">
        <v>43.186611175537109</v>
      </c>
      <c r="AW1276">
        <v>44.504238128662109</v>
      </c>
      <c r="AX1276">
        <v>44.875484466552734</v>
      </c>
      <c r="AY1276">
        <v>43.5384521484375</v>
      </c>
      <c r="AZ1276">
        <v>34.881927490234375</v>
      </c>
      <c r="BA1276">
        <v>12.918652534484863</v>
      </c>
      <c r="BB1276">
        <v>7.4453129768371582</v>
      </c>
      <c r="BC1276">
        <v>4.8731889724731445</v>
      </c>
      <c r="BD1276">
        <v>5.2606463432312012</v>
      </c>
      <c r="BE1276">
        <v>3.669532299041748</v>
      </c>
      <c r="BF1276">
        <v>3.7148358821868896</v>
      </c>
      <c r="BG1276">
        <v>-1.4622286558151245</v>
      </c>
      <c r="BH1276">
        <v>-1.3541651964187622</v>
      </c>
      <c r="BI1276">
        <v>-1.6436672210693359</v>
      </c>
      <c r="BJ1276">
        <v>-1.6219702959060669</v>
      </c>
      <c r="BK1276">
        <v>-1.8506995439529419</v>
      </c>
      <c r="BL1276">
        <v>-1.0606778860092163</v>
      </c>
      <c r="BM1276">
        <v>-0.69092780351638794</v>
      </c>
      <c r="BN1276">
        <v>0.18359881639480591</v>
      </c>
      <c r="BO1276">
        <v>0.37191042304039001</v>
      </c>
      <c r="BP1276">
        <v>0.43706095218658447</v>
      </c>
      <c r="BQ1276">
        <v>2.286550760269165</v>
      </c>
      <c r="BR1276">
        <v>2.3203437328338623</v>
      </c>
      <c r="BS1276">
        <v>28.292425155639648</v>
      </c>
      <c r="BT1276">
        <v>60.072807312011719</v>
      </c>
      <c r="BU1276">
        <v>61.267913818359375</v>
      </c>
      <c r="BV1276">
        <v>62.374019622802734</v>
      </c>
      <c r="BW1276">
        <v>61.807998657226563</v>
      </c>
      <c r="BX1276">
        <v>52.947505950927734</v>
      </c>
      <c r="BY1276">
        <v>21.393510818481445</v>
      </c>
      <c r="BZ1276">
        <v>15.638872146606445</v>
      </c>
      <c r="CA1276">
        <v>12.894192695617676</v>
      </c>
      <c r="CB1276">
        <v>13.434988021850586</v>
      </c>
      <c r="CC1276">
        <v>11.551455497741699</v>
      </c>
      <c r="CD1276">
        <v>11.719341278076172</v>
      </c>
      <c r="CE1276">
        <v>0.59663474559783936</v>
      </c>
      <c r="CF1276">
        <v>0.5964052677154541</v>
      </c>
      <c r="CG1276">
        <v>0.21393723785877228</v>
      </c>
      <c r="CH1276">
        <v>0.33916336297988892</v>
      </c>
      <c r="CI1276">
        <v>1.5923773869872093E-2</v>
      </c>
      <c r="CJ1276">
        <v>0.91496521234512329</v>
      </c>
      <c r="CK1276">
        <v>1.2879003286361694</v>
      </c>
      <c r="CL1276">
        <v>2.2819833755493164</v>
      </c>
      <c r="CM1276">
        <v>2.7047874927520752</v>
      </c>
      <c r="CN1276">
        <v>2.9341576099395752</v>
      </c>
      <c r="CO1276">
        <v>5.1884222030639648</v>
      </c>
      <c r="CP1276">
        <v>5.2259817123413086</v>
      </c>
      <c r="CQ1276">
        <v>36.929100036621094</v>
      </c>
      <c r="CR1276">
        <v>71.768135070800781</v>
      </c>
      <c r="CS1276">
        <v>72.878387451171875</v>
      </c>
      <c r="CT1276">
        <v>74.493453979492188</v>
      </c>
      <c r="CU1276">
        <v>74.461433410644531</v>
      </c>
      <c r="CV1276">
        <v>65.459671020507813</v>
      </c>
      <c r="CW1276">
        <v>27.263172149658203</v>
      </c>
      <c r="CX1276">
        <v>21.31370735168457</v>
      </c>
      <c r="CY1276">
        <v>18.449516296386719</v>
      </c>
      <c r="CZ1276">
        <v>19.096511840820313</v>
      </c>
      <c r="DA1276">
        <v>17.01045036315918</v>
      </c>
      <c r="DB1276">
        <v>17.263236999511719</v>
      </c>
      <c r="DC1276">
        <v>2.6554980278015137</v>
      </c>
      <c r="DD1276">
        <v>2.54697585105896</v>
      </c>
      <c r="DE1276">
        <v>2.0715417861938477</v>
      </c>
      <c r="DF1276">
        <v>2.3002970218658447</v>
      </c>
      <c r="DG1276">
        <v>1.88254714012146</v>
      </c>
      <c r="DH1276">
        <v>2.8906083106994629</v>
      </c>
      <c r="DI1276">
        <v>3.266728401184082</v>
      </c>
      <c r="DJ1276">
        <v>4.3803677558898926</v>
      </c>
      <c r="DK1276">
        <v>5.0376644134521484</v>
      </c>
      <c r="DL1276">
        <v>5.4312543869018555</v>
      </c>
      <c r="DM1276">
        <v>8.0902938842773437</v>
      </c>
      <c r="DN1276">
        <v>8.1316194534301758</v>
      </c>
      <c r="DO1276">
        <v>45.565776824951172</v>
      </c>
      <c r="DP1276">
        <v>83.463462829589844</v>
      </c>
      <c r="DQ1276">
        <v>84.488853454589844</v>
      </c>
      <c r="DR1276">
        <v>86.612884521484375</v>
      </c>
      <c r="DS1276">
        <v>87.114860534667969</v>
      </c>
      <c r="DT1276">
        <v>77.971839904785156</v>
      </c>
      <c r="DU1276">
        <v>33.132835388183594</v>
      </c>
      <c r="DV1276">
        <v>26.988542556762695</v>
      </c>
      <c r="DW1276">
        <v>24.004838943481445</v>
      </c>
      <c r="DX1276">
        <v>24.758037567138672</v>
      </c>
      <c r="DY1276">
        <v>22.469446182250977</v>
      </c>
      <c r="DZ1276">
        <v>22.807132720947266</v>
      </c>
      <c r="EA1276">
        <v>5.6281700134277344</v>
      </c>
      <c r="EB1276">
        <v>5.3632898330688477</v>
      </c>
      <c r="EC1276">
        <v>4.7536273002624512</v>
      </c>
      <c r="ED1276">
        <v>5.1318626403808594</v>
      </c>
      <c r="EE1276">
        <v>4.5776548385620117</v>
      </c>
      <c r="EF1276">
        <v>5.7431230545043945</v>
      </c>
      <c r="EG1276">
        <v>6.1238417625427246</v>
      </c>
      <c r="EH1276">
        <v>7.4101014137268066</v>
      </c>
      <c r="EI1276">
        <v>8.4059686660766602</v>
      </c>
      <c r="EJ1276">
        <v>9.0366659164428711</v>
      </c>
      <c r="EK1276">
        <v>12.280135154724121</v>
      </c>
      <c r="EL1276">
        <v>12.326899528503418</v>
      </c>
      <c r="EM1276">
        <v>58.035762786865234</v>
      </c>
      <c r="EN1276">
        <v>100.34965515136719</v>
      </c>
      <c r="EO1276">
        <v>101.25253295898437</v>
      </c>
      <c r="EP1276">
        <v>104.11141967773437</v>
      </c>
      <c r="EQ1276">
        <v>105.38441467285156</v>
      </c>
      <c r="ER1276">
        <v>96.03741455078125</v>
      </c>
      <c r="ES1276">
        <v>41.607692718505859</v>
      </c>
      <c r="ET1276">
        <v>35.182102203369141</v>
      </c>
      <c r="EU1276">
        <v>32.025844573974609</v>
      </c>
      <c r="EV1276">
        <v>32.932376861572266</v>
      </c>
      <c r="EW1276">
        <v>30.351369857788086</v>
      </c>
      <c r="EX1276">
        <v>30.811637878417969</v>
      </c>
      <c r="EY1276">
        <v>78.522605895996094</v>
      </c>
      <c r="EZ1276">
        <v>77.517257690429687</v>
      </c>
      <c r="FA1276">
        <v>76.573936462402344</v>
      </c>
      <c r="FB1276">
        <v>76.128715515136719</v>
      </c>
      <c r="FC1276">
        <v>75.135002136230469</v>
      </c>
      <c r="FD1276">
        <v>74.421119689941406</v>
      </c>
      <c r="FE1276">
        <v>74.326118469238281</v>
      </c>
      <c r="FF1276">
        <v>74.267913818359375</v>
      </c>
      <c r="FG1276">
        <v>76.242607116699219</v>
      </c>
      <c r="FH1276">
        <v>80.617927551269531</v>
      </c>
      <c r="FI1276">
        <v>85.179847717285156</v>
      </c>
      <c r="FJ1276">
        <v>89.552467346191406</v>
      </c>
      <c r="FK1276">
        <v>93.221183776855469</v>
      </c>
      <c r="FL1276">
        <v>96.013557434082031</v>
      </c>
      <c r="FM1276">
        <v>97.137649536132812</v>
      </c>
      <c r="FN1276">
        <v>97.0699462890625</v>
      </c>
      <c r="FO1276">
        <v>96.387435913085938</v>
      </c>
      <c r="FP1276">
        <v>95.201942443847656</v>
      </c>
      <c r="FQ1276">
        <v>93.782562255859375</v>
      </c>
      <c r="FR1276">
        <v>91.145378112792969</v>
      </c>
      <c r="FS1276">
        <v>87.642280578613281</v>
      </c>
      <c r="FT1276">
        <v>84.531379699707031</v>
      </c>
      <c r="FU1276">
        <v>82.203987121582031</v>
      </c>
      <c r="FV1276">
        <v>80.195121765136719</v>
      </c>
      <c r="FW1276">
        <v>1</v>
      </c>
    </row>
    <row r="1277" spans="1:179" x14ac:dyDescent="0.2">
      <c r="A1277" t="s">
        <v>241</v>
      </c>
      <c r="B1277" t="s">
        <v>248</v>
      </c>
      <c r="C1277" t="s">
        <v>217</v>
      </c>
      <c r="D1277" t="s">
        <v>45</v>
      </c>
      <c r="E1277">
        <v>2015</v>
      </c>
      <c r="F1277" t="s">
        <v>224</v>
      </c>
      <c r="G1277" t="s">
        <v>242</v>
      </c>
      <c r="H1277">
        <v>617.5</v>
      </c>
      <c r="K1277">
        <v>328.61308879502758</v>
      </c>
      <c r="L1277">
        <v>326.1815892812325</v>
      </c>
      <c r="M1277">
        <v>321.97731204092429</v>
      </c>
      <c r="N1277">
        <v>326.24819101118919</v>
      </c>
      <c r="O1277">
        <v>333.79209637894883</v>
      </c>
      <c r="P1277">
        <v>352.09298442797626</v>
      </c>
      <c r="Q1277">
        <v>382.53108421676006</v>
      </c>
      <c r="R1277">
        <v>396.77883820281869</v>
      </c>
      <c r="S1277">
        <v>411.44354448948332</v>
      </c>
      <c r="T1277">
        <v>427.41695882055507</v>
      </c>
      <c r="U1277">
        <v>436.75233150252069</v>
      </c>
      <c r="V1277">
        <v>439.25954774618248</v>
      </c>
      <c r="W1277">
        <v>444.17484113049682</v>
      </c>
      <c r="X1277">
        <v>442.35735250380134</v>
      </c>
      <c r="Y1277">
        <v>443.88680836033058</v>
      </c>
      <c r="Z1277">
        <v>437.64003691812752</v>
      </c>
      <c r="AA1277">
        <v>435.13989508293338</v>
      </c>
      <c r="AB1277">
        <v>423.69294975473639</v>
      </c>
      <c r="AC1277">
        <v>396.03093069996385</v>
      </c>
      <c r="AD1277">
        <v>382.32382619056307</v>
      </c>
      <c r="AE1277">
        <v>378.81970744898115</v>
      </c>
      <c r="AF1277">
        <v>373.02883164811033</v>
      </c>
      <c r="AG1277">
        <v>360.30186348671805</v>
      </c>
      <c r="AH1277">
        <v>341.69986409203023</v>
      </c>
      <c r="AI1277">
        <v>-4.9050850868225098</v>
      </c>
      <c r="AJ1277">
        <v>-5.3476772308349609</v>
      </c>
      <c r="AK1277">
        <v>-4.857635498046875</v>
      </c>
      <c r="AL1277">
        <v>-4.8135790824890137</v>
      </c>
      <c r="AM1277">
        <v>-5.1557369232177734</v>
      </c>
      <c r="AN1277">
        <v>-4.4585342407226562</v>
      </c>
      <c r="AO1277">
        <v>-4.1000247001647949</v>
      </c>
      <c r="AP1277">
        <v>-3.0948431491851807</v>
      </c>
      <c r="AQ1277">
        <v>-3.3962526321411133</v>
      </c>
      <c r="AR1277">
        <v>-3.0498127937316895</v>
      </c>
      <c r="AS1277">
        <v>-1.4028140306472778</v>
      </c>
      <c r="AT1277">
        <v>-1.3019812107086182</v>
      </c>
      <c r="AU1277">
        <v>15.335143089294434</v>
      </c>
      <c r="AV1277">
        <v>42.217334747314453</v>
      </c>
      <c r="AW1277">
        <v>44.662071228027344</v>
      </c>
      <c r="AX1277">
        <v>44.613800048828125</v>
      </c>
      <c r="AY1277">
        <v>43.838325500488281</v>
      </c>
      <c r="AZ1277">
        <v>35.075214385986328</v>
      </c>
      <c r="BA1277">
        <v>14.686989784240723</v>
      </c>
      <c r="BB1277">
        <v>9.383845329284668</v>
      </c>
      <c r="BC1277">
        <v>5.749237060546875</v>
      </c>
      <c r="BD1277">
        <v>5.8771867752075195</v>
      </c>
      <c r="BE1277">
        <v>3.8174788951873779</v>
      </c>
      <c r="BF1277">
        <v>3.8363077640533447</v>
      </c>
      <c r="BG1277">
        <v>-1.5224651098251343</v>
      </c>
      <c r="BH1277">
        <v>-1.6922354698181152</v>
      </c>
      <c r="BI1277">
        <v>-1.8121463060379028</v>
      </c>
      <c r="BJ1277">
        <v>-1.7049959897994995</v>
      </c>
      <c r="BK1277">
        <v>-2.0145301818847656</v>
      </c>
      <c r="BL1277">
        <v>-1.2848248481750488</v>
      </c>
      <c r="BM1277">
        <v>-0.94031578302383423</v>
      </c>
      <c r="BN1277">
        <v>0.23124666512012482</v>
      </c>
      <c r="BO1277">
        <v>0.40206792950630188</v>
      </c>
      <c r="BP1277">
        <v>0.77289462089538574</v>
      </c>
      <c r="BQ1277">
        <v>2.9973218441009521</v>
      </c>
      <c r="BR1277">
        <v>3.0499217510223389</v>
      </c>
      <c r="BS1277">
        <v>23.94255256652832</v>
      </c>
      <c r="BT1277">
        <v>54.433620452880859</v>
      </c>
      <c r="BU1277">
        <v>57.220291137695312</v>
      </c>
      <c r="BV1277">
        <v>57.225002288818359</v>
      </c>
      <c r="BW1277">
        <v>57.020057678222656</v>
      </c>
      <c r="BX1277">
        <v>48.784515380859375</v>
      </c>
      <c r="BY1277">
        <v>24.713502883911133</v>
      </c>
      <c r="BZ1277">
        <v>19.228328704833984</v>
      </c>
      <c r="CA1277">
        <v>15.212060928344727</v>
      </c>
      <c r="CB1277">
        <v>15.509586334228516</v>
      </c>
      <c r="CC1277">
        <v>12.586138725280762</v>
      </c>
      <c r="CD1277">
        <v>12.699628829956055</v>
      </c>
      <c r="CE1277">
        <v>0.8203272819519043</v>
      </c>
      <c r="CF1277">
        <v>0.83951222896575928</v>
      </c>
      <c r="CG1277">
        <v>0.29715022444725037</v>
      </c>
      <c r="CH1277">
        <v>0.44799917936325073</v>
      </c>
      <c r="CI1277">
        <v>0.16106006503105164</v>
      </c>
      <c r="CJ1277">
        <v>0.9132767915725708</v>
      </c>
      <c r="CK1277">
        <v>1.248089075088501</v>
      </c>
      <c r="CL1277">
        <v>2.534886360168457</v>
      </c>
      <c r="CM1277">
        <v>3.0327730178833008</v>
      </c>
      <c r="CN1277">
        <v>3.4204902648925781</v>
      </c>
      <c r="CO1277">
        <v>6.0448422431945801</v>
      </c>
      <c r="CP1277">
        <v>6.0640363693237305</v>
      </c>
      <c r="CQ1277">
        <v>29.904020309448242</v>
      </c>
      <c r="CR1277">
        <v>62.894584655761719</v>
      </c>
      <c r="CS1277">
        <v>65.918075561523437</v>
      </c>
      <c r="CT1277">
        <v>65.959480285644531</v>
      </c>
      <c r="CU1277">
        <v>66.149688720703125</v>
      </c>
      <c r="CV1277">
        <v>58.279541015625</v>
      </c>
      <c r="CW1277">
        <v>31.657835006713867</v>
      </c>
      <c r="CX1277">
        <v>26.046588897705078</v>
      </c>
      <c r="CY1277">
        <v>21.765985488891602</v>
      </c>
      <c r="CZ1277">
        <v>22.18095588684082</v>
      </c>
      <c r="DA1277">
        <v>18.659286499023438</v>
      </c>
      <c r="DB1277">
        <v>18.838338851928711</v>
      </c>
      <c r="DC1277">
        <v>3.1631197929382324</v>
      </c>
      <c r="DD1277">
        <v>3.3712599277496338</v>
      </c>
      <c r="DE1277">
        <v>2.4064466953277588</v>
      </c>
      <c r="DF1277">
        <v>2.600994348526001</v>
      </c>
      <c r="DG1277">
        <v>2.3366503715515137</v>
      </c>
      <c r="DH1277">
        <v>3.1113784313201904</v>
      </c>
      <c r="DI1277">
        <v>3.4364938735961914</v>
      </c>
      <c r="DJ1277">
        <v>4.8385262489318848</v>
      </c>
      <c r="DK1277">
        <v>5.6634783744812012</v>
      </c>
      <c r="DL1277">
        <v>6.0680856704711914</v>
      </c>
      <c r="DM1277">
        <v>9.0923633575439453</v>
      </c>
      <c r="DN1277">
        <v>9.078150749206543</v>
      </c>
      <c r="DO1277">
        <v>35.865486145019531</v>
      </c>
      <c r="DP1277">
        <v>71.355545043945313</v>
      </c>
      <c r="DQ1277">
        <v>74.615859985351563</v>
      </c>
      <c r="DR1277">
        <v>74.693962097167969</v>
      </c>
      <c r="DS1277">
        <v>75.279319763183594</v>
      </c>
      <c r="DT1277">
        <v>67.774559020996094</v>
      </c>
      <c r="DU1277">
        <v>38.602165222167969</v>
      </c>
      <c r="DV1277">
        <v>32.864849090576172</v>
      </c>
      <c r="DW1277">
        <v>28.319908142089844</v>
      </c>
      <c r="DX1277">
        <v>28.852327346801758</v>
      </c>
      <c r="DY1277">
        <v>24.732433319091797</v>
      </c>
      <c r="DZ1277">
        <v>24.977046966552734</v>
      </c>
      <c r="EA1277">
        <v>6.5457396507263184</v>
      </c>
      <c r="EB1277">
        <v>7.0267014503479004</v>
      </c>
      <c r="EC1277">
        <v>5.4519357681274414</v>
      </c>
      <c r="ED1277">
        <v>5.7095775604248047</v>
      </c>
      <c r="EE1277">
        <v>5.4778571128845215</v>
      </c>
      <c r="EF1277">
        <v>6.285088062286377</v>
      </c>
      <c r="EG1277">
        <v>6.5962028503417969</v>
      </c>
      <c r="EH1277">
        <v>8.164616584777832</v>
      </c>
      <c r="EI1277">
        <v>9.4617986679077148</v>
      </c>
      <c r="EJ1277">
        <v>9.8907928466796875</v>
      </c>
      <c r="EK1277">
        <v>13.492498397827148</v>
      </c>
      <c r="EL1277">
        <v>13.4300537109375</v>
      </c>
      <c r="EM1277">
        <v>44.472896575927734</v>
      </c>
      <c r="EN1277">
        <v>83.571830749511719</v>
      </c>
      <c r="EO1277">
        <v>87.174079895019531</v>
      </c>
      <c r="EP1277">
        <v>87.305160522460938</v>
      </c>
      <c r="EQ1277">
        <v>88.461051940917969</v>
      </c>
      <c r="ER1277">
        <v>81.483863830566406</v>
      </c>
      <c r="ES1277">
        <v>48.628677368164062</v>
      </c>
      <c r="ET1277">
        <v>42.709331512451172</v>
      </c>
      <c r="EU1277">
        <v>37.782730102539062</v>
      </c>
      <c r="EV1277">
        <v>38.484725952148437</v>
      </c>
      <c r="EW1277">
        <v>33.501091003417969</v>
      </c>
      <c r="EX1277">
        <v>33.840366363525391</v>
      </c>
      <c r="EY1277">
        <v>74.085174560546875</v>
      </c>
      <c r="EZ1277">
        <v>73.755813598632813</v>
      </c>
      <c r="FA1277">
        <v>73.390625</v>
      </c>
      <c r="FB1277">
        <v>72.133598327636719</v>
      </c>
      <c r="FC1277">
        <v>71.114089965820312</v>
      </c>
      <c r="FD1277">
        <v>70.472702026367188</v>
      </c>
      <c r="FE1277">
        <v>70.243049621582031</v>
      </c>
      <c r="FF1277">
        <v>69.931594848632813</v>
      </c>
      <c r="FG1277">
        <v>70.773536682128906</v>
      </c>
      <c r="FH1277">
        <v>73.876426696777344</v>
      </c>
      <c r="FI1277">
        <v>77.84735107421875</v>
      </c>
      <c r="FJ1277">
        <v>82.336845397949219</v>
      </c>
      <c r="FK1277">
        <v>86.114028930664062</v>
      </c>
      <c r="FL1277">
        <v>88.472198486328125</v>
      </c>
      <c r="FM1277">
        <v>89.53240966796875</v>
      </c>
      <c r="FN1277">
        <v>89.634078979492188</v>
      </c>
      <c r="FO1277">
        <v>88.747154235839844</v>
      </c>
      <c r="FP1277">
        <v>87.078636169433594</v>
      </c>
      <c r="FQ1277">
        <v>84.744102478027344</v>
      </c>
      <c r="FR1277">
        <v>81.40966796875</v>
      </c>
      <c r="FS1277">
        <v>78.549629211425781</v>
      </c>
      <c r="FT1277">
        <v>76.674331665039063</v>
      </c>
      <c r="FU1277">
        <v>75.377662658691406</v>
      </c>
      <c r="FV1277">
        <v>73.976608276367188</v>
      </c>
      <c r="FW1277">
        <v>1</v>
      </c>
    </row>
    <row r="1278" spans="1:179" x14ac:dyDescent="0.2">
      <c r="A1278" t="s">
        <v>241</v>
      </c>
      <c r="B1278" t="s">
        <v>248</v>
      </c>
      <c r="C1278" t="s">
        <v>217</v>
      </c>
      <c r="D1278" t="s">
        <v>45</v>
      </c>
      <c r="E1278">
        <v>2016</v>
      </c>
      <c r="F1278" t="s">
        <v>224</v>
      </c>
      <c r="G1278" t="s">
        <v>242</v>
      </c>
      <c r="H1278">
        <v>580</v>
      </c>
      <c r="K1278">
        <v>308.65854680772031</v>
      </c>
      <c r="L1278">
        <v>306.37469649231247</v>
      </c>
      <c r="M1278">
        <v>302.42571774612588</v>
      </c>
      <c r="N1278">
        <v>306.43725393108855</v>
      </c>
      <c r="O1278">
        <v>313.52306684440214</v>
      </c>
      <c r="P1278">
        <v>330.71266063452339</v>
      </c>
      <c r="Q1278">
        <v>359.30245199932961</v>
      </c>
      <c r="R1278">
        <v>372.6850322755335</v>
      </c>
      <c r="S1278">
        <v>386.45924604285938</v>
      </c>
      <c r="T1278">
        <v>401.46269850138731</v>
      </c>
      <c r="U1278">
        <v>410.23119453570473</v>
      </c>
      <c r="V1278">
        <v>412.58616379496044</v>
      </c>
      <c r="W1278">
        <v>417.20298328531976</v>
      </c>
      <c r="X1278">
        <v>415.49585895739835</v>
      </c>
      <c r="Y1278">
        <v>416.93244087753402</v>
      </c>
      <c r="Z1278">
        <v>411.06499535775731</v>
      </c>
      <c r="AA1278">
        <v>408.71667092401714</v>
      </c>
      <c r="AB1278">
        <v>397.96482435775772</v>
      </c>
      <c r="AC1278">
        <v>371.98254034551252</v>
      </c>
      <c r="AD1278">
        <v>359.10777940909662</v>
      </c>
      <c r="AE1278">
        <v>355.81644307619416</v>
      </c>
      <c r="AF1278">
        <v>350.37720961171198</v>
      </c>
      <c r="AG1278">
        <v>338.42306769859499</v>
      </c>
      <c r="AH1278">
        <v>320.95064710227541</v>
      </c>
      <c r="AI1278">
        <v>-4.7783427238464355</v>
      </c>
      <c r="AJ1278">
        <v>-5.2078595161437988</v>
      </c>
      <c r="AK1278">
        <v>-4.7167205810546875</v>
      </c>
      <c r="AL1278">
        <v>-4.6785306930541992</v>
      </c>
      <c r="AM1278">
        <v>-5.0015621185302734</v>
      </c>
      <c r="AN1278">
        <v>-4.3483395576477051</v>
      </c>
      <c r="AO1278">
        <v>-4.010892391204834</v>
      </c>
      <c r="AP1278">
        <v>-3.0751655101776123</v>
      </c>
      <c r="AQ1278">
        <v>-3.382159948348999</v>
      </c>
      <c r="AR1278">
        <v>-3.0579907894134521</v>
      </c>
      <c r="AS1278">
        <v>-1.5402133464813232</v>
      </c>
      <c r="AT1278">
        <v>-1.4430632591247559</v>
      </c>
      <c r="AU1278">
        <v>13.968528747558594</v>
      </c>
      <c r="AV1278">
        <v>39.035781860351563</v>
      </c>
      <c r="AW1278">
        <v>41.314773559570313</v>
      </c>
      <c r="AX1278">
        <v>41.266750335693359</v>
      </c>
      <c r="AY1278">
        <v>40.509502410888672</v>
      </c>
      <c r="AZ1278">
        <v>32.2518310546875</v>
      </c>
      <c r="BA1278">
        <v>13.287948608398438</v>
      </c>
      <c r="BB1278">
        <v>8.3160371780395508</v>
      </c>
      <c r="BC1278">
        <v>4.9214425086975098</v>
      </c>
      <c r="BD1278">
        <v>5.0330429077148437</v>
      </c>
      <c r="BE1278">
        <v>3.1421008110046387</v>
      </c>
      <c r="BF1278">
        <v>3.1549983024597168</v>
      </c>
      <c r="BG1278">
        <v>-1.5000330209732056</v>
      </c>
      <c r="BH1278">
        <v>-1.6651415824890137</v>
      </c>
      <c r="BI1278">
        <v>-1.7651456594467163</v>
      </c>
      <c r="BJ1278">
        <v>-1.6658077239990234</v>
      </c>
      <c r="BK1278">
        <v>-1.9572211503982544</v>
      </c>
      <c r="BL1278">
        <v>-1.2724987268447876</v>
      </c>
      <c r="BM1278">
        <v>-0.94861990213394165</v>
      </c>
      <c r="BN1278">
        <v>0.14835719764232635</v>
      </c>
      <c r="BO1278">
        <v>0.29903095960617065</v>
      </c>
      <c r="BP1278">
        <v>0.64683490991592407</v>
      </c>
      <c r="BQ1278">
        <v>2.7242345809936523</v>
      </c>
      <c r="BR1278">
        <v>2.7746388912200928</v>
      </c>
      <c r="BS1278">
        <v>22.310510635375977</v>
      </c>
      <c r="BT1278">
        <v>50.875354766845703</v>
      </c>
      <c r="BU1278">
        <v>53.485729217529297</v>
      </c>
      <c r="BV1278">
        <v>53.489055633544922</v>
      </c>
      <c r="BW1278">
        <v>53.284748077392578</v>
      </c>
      <c r="BX1278">
        <v>45.538379669189453</v>
      </c>
      <c r="BY1278">
        <v>23.005271911621094</v>
      </c>
      <c r="BZ1278">
        <v>17.856945037841797</v>
      </c>
      <c r="CA1278">
        <v>14.092458724975586</v>
      </c>
      <c r="CB1278">
        <v>14.368406295776367</v>
      </c>
      <c r="CC1278">
        <v>11.640359878540039</v>
      </c>
      <c r="CD1278">
        <v>11.744998931884766</v>
      </c>
      <c r="CE1278">
        <v>0.77051413059234619</v>
      </c>
      <c r="CF1278">
        <v>0.78853410482406616</v>
      </c>
      <c r="CG1278">
        <v>0.27910622954368591</v>
      </c>
      <c r="CH1278">
        <v>0.42079511284828186</v>
      </c>
      <c r="CI1278">
        <v>0.15127994120121002</v>
      </c>
      <c r="CJ1278">
        <v>0.85781937837600708</v>
      </c>
      <c r="CK1278">
        <v>1.1723006963729858</v>
      </c>
      <c r="CL1278">
        <v>2.3809592723846436</v>
      </c>
      <c r="CM1278">
        <v>2.8486125469207764</v>
      </c>
      <c r="CN1278">
        <v>3.2127859592437744</v>
      </c>
      <c r="CO1278">
        <v>5.6777782440185547</v>
      </c>
      <c r="CP1278">
        <v>5.6958065032958984</v>
      </c>
      <c r="CQ1278">
        <v>28.088142395019531</v>
      </c>
      <c r="CR1278">
        <v>59.075405120849609</v>
      </c>
      <c r="CS1278">
        <v>61.915298461914063</v>
      </c>
      <c r="CT1278">
        <v>61.954189300537109</v>
      </c>
      <c r="CU1278">
        <v>62.132846832275391</v>
      </c>
      <c r="CV1278">
        <v>54.7406005859375</v>
      </c>
      <c r="CW1278">
        <v>29.735458374023438</v>
      </c>
      <c r="CX1278">
        <v>24.464948654174805</v>
      </c>
      <c r="CY1278">
        <v>20.444276809692383</v>
      </c>
      <c r="CZ1278">
        <v>20.834051132202148</v>
      </c>
      <c r="DA1278">
        <v>17.526227951049805</v>
      </c>
      <c r="DB1278">
        <v>17.694408416748047</v>
      </c>
      <c r="DC1278">
        <v>3.0410611629486084</v>
      </c>
      <c r="DD1278">
        <v>3.2422096729278564</v>
      </c>
      <c r="DE1278">
        <v>2.3233580589294434</v>
      </c>
      <c r="DF1278">
        <v>2.5073978900909424</v>
      </c>
      <c r="DG1278">
        <v>2.2597811222076416</v>
      </c>
      <c r="DH1278">
        <v>2.9881374835968018</v>
      </c>
      <c r="DI1278">
        <v>3.2932212352752686</v>
      </c>
      <c r="DJ1278">
        <v>4.6135611534118652</v>
      </c>
      <c r="DK1278">
        <v>5.3981938362121582</v>
      </c>
      <c r="DL1278">
        <v>5.7787370681762695</v>
      </c>
      <c r="DM1278">
        <v>8.631321907043457</v>
      </c>
      <c r="DN1278">
        <v>8.6169748306274414</v>
      </c>
      <c r="DO1278">
        <v>33.865776062011719</v>
      </c>
      <c r="DP1278">
        <v>67.27545166015625</v>
      </c>
      <c r="DQ1278">
        <v>70.344863891601562</v>
      </c>
      <c r="DR1278">
        <v>70.419319152832031</v>
      </c>
      <c r="DS1278">
        <v>70.980941772460937</v>
      </c>
      <c r="DT1278">
        <v>63.942821502685547</v>
      </c>
      <c r="DU1278">
        <v>36.465648651123047</v>
      </c>
      <c r="DV1278">
        <v>31.07295036315918</v>
      </c>
      <c r="DW1278">
        <v>26.79609489440918</v>
      </c>
      <c r="DX1278">
        <v>27.299694061279297</v>
      </c>
      <c r="DY1278">
        <v>23.41209602355957</v>
      </c>
      <c r="DZ1278">
        <v>23.643815994262695</v>
      </c>
      <c r="EA1278">
        <v>6.3193707466125488</v>
      </c>
      <c r="EB1278">
        <v>6.7849278450012207</v>
      </c>
      <c r="EC1278">
        <v>5.274932861328125</v>
      </c>
      <c r="ED1278">
        <v>5.5201210975646973</v>
      </c>
      <c r="EE1278">
        <v>5.3041219711303711</v>
      </c>
      <c r="EF1278">
        <v>6.0639781951904297</v>
      </c>
      <c r="EG1278">
        <v>6.3554935455322266</v>
      </c>
      <c r="EH1278">
        <v>7.8370838165283203</v>
      </c>
      <c r="EI1278">
        <v>9.0793848037719727</v>
      </c>
      <c r="EJ1278">
        <v>9.4835624694824219</v>
      </c>
      <c r="EK1278">
        <v>12.895770072937012</v>
      </c>
      <c r="EL1278">
        <v>12.834676742553711</v>
      </c>
      <c r="EM1278">
        <v>42.207756042480469</v>
      </c>
      <c r="EN1278">
        <v>79.115020751953125</v>
      </c>
      <c r="EO1278">
        <v>82.515823364257813</v>
      </c>
      <c r="EP1278">
        <v>82.641624450683594</v>
      </c>
      <c r="EQ1278">
        <v>83.756187438964844</v>
      </c>
      <c r="ER1278">
        <v>77.2293701171875</v>
      </c>
      <c r="ES1278">
        <v>46.182968139648437</v>
      </c>
      <c r="ET1278">
        <v>40.613857269287109</v>
      </c>
      <c r="EU1278">
        <v>35.967113494873047</v>
      </c>
      <c r="EV1278">
        <v>36.635059356689453</v>
      </c>
      <c r="EW1278">
        <v>31.910354614257813</v>
      </c>
      <c r="EX1278">
        <v>32.233818054199219</v>
      </c>
      <c r="EY1278">
        <v>74.085174560546875</v>
      </c>
      <c r="EZ1278">
        <v>73.755813598632813</v>
      </c>
      <c r="FA1278">
        <v>73.390625</v>
      </c>
      <c r="FB1278">
        <v>72.133598327636719</v>
      </c>
      <c r="FC1278">
        <v>71.114089965820312</v>
      </c>
      <c r="FD1278">
        <v>70.472702026367188</v>
      </c>
      <c r="FE1278">
        <v>70.243049621582031</v>
      </c>
      <c r="FF1278">
        <v>69.931594848632813</v>
      </c>
      <c r="FG1278">
        <v>70.773536682128906</v>
      </c>
      <c r="FH1278">
        <v>73.876426696777344</v>
      </c>
      <c r="FI1278">
        <v>77.84735107421875</v>
      </c>
      <c r="FJ1278">
        <v>82.336845397949219</v>
      </c>
      <c r="FK1278">
        <v>86.114021301269531</v>
      </c>
      <c r="FL1278">
        <v>88.472198486328125</v>
      </c>
      <c r="FM1278">
        <v>89.53240966796875</v>
      </c>
      <c r="FN1278">
        <v>89.634078979492188</v>
      </c>
      <c r="FO1278">
        <v>88.747146606445313</v>
      </c>
      <c r="FP1278">
        <v>87.078636169433594</v>
      </c>
      <c r="FQ1278">
        <v>84.744102478027344</v>
      </c>
      <c r="FR1278">
        <v>81.40966796875</v>
      </c>
      <c r="FS1278">
        <v>78.549629211425781</v>
      </c>
      <c r="FT1278">
        <v>76.674331665039063</v>
      </c>
      <c r="FU1278">
        <v>75.377662658691406</v>
      </c>
      <c r="FV1278">
        <v>73.976608276367188</v>
      </c>
      <c r="FW1278">
        <v>1</v>
      </c>
    </row>
    <row r="1279" spans="1:179" x14ac:dyDescent="0.2">
      <c r="A1279" t="s">
        <v>241</v>
      </c>
      <c r="B1279" t="s">
        <v>248</v>
      </c>
      <c r="C1279" t="s">
        <v>217</v>
      </c>
      <c r="D1279" t="s">
        <v>45</v>
      </c>
      <c r="E1279" t="s">
        <v>250</v>
      </c>
      <c r="F1279" t="s">
        <v>224</v>
      </c>
      <c r="G1279" t="s">
        <v>242</v>
      </c>
      <c r="H1279">
        <v>568.83000000000004</v>
      </c>
      <c r="K1279">
        <v>302.71463031758077</v>
      </c>
      <c r="L1279">
        <v>300.47476069116135</v>
      </c>
      <c r="M1279">
        <v>296.60182843755183</v>
      </c>
      <c r="N1279">
        <v>300.5361134453571</v>
      </c>
      <c r="O1279">
        <v>307.48547304915735</v>
      </c>
      <c r="P1279">
        <v>324.34404244016633</v>
      </c>
      <c r="Q1279">
        <v>352.38327288870937</v>
      </c>
      <c r="R1279">
        <v>365.50814139763179</v>
      </c>
      <c r="S1279">
        <v>379.01710161148543</v>
      </c>
      <c r="T1279">
        <v>393.73162875302603</v>
      </c>
      <c r="U1279">
        <v>402.33126761908704</v>
      </c>
      <c r="V1279">
        <v>404.64088663368364</v>
      </c>
      <c r="W1279">
        <v>409.16879885163934</v>
      </c>
      <c r="X1279">
        <v>407.49454905302673</v>
      </c>
      <c r="Y1279">
        <v>408.90346634811686</v>
      </c>
      <c r="Z1279">
        <v>403.14901172569483</v>
      </c>
      <c r="AA1279">
        <v>400.84590957551126</v>
      </c>
      <c r="AB1279">
        <v>390.30111406539658</v>
      </c>
      <c r="AC1279">
        <v>364.81917753417571</v>
      </c>
      <c r="AD1279">
        <v>352.19234915828025</v>
      </c>
      <c r="AE1279">
        <v>348.96439492999167</v>
      </c>
      <c r="AF1279">
        <v>343.6299061739183</v>
      </c>
      <c r="AG1279">
        <v>331.90596822559581</v>
      </c>
      <c r="AH1279">
        <v>314.7700184964504</v>
      </c>
      <c r="AI1279">
        <v>-4.7394928932189941</v>
      </c>
      <c r="AJ1279">
        <v>-5.1650271415710449</v>
      </c>
      <c r="AK1279">
        <v>-4.6737585067749023</v>
      </c>
      <c r="AL1279">
        <v>-4.6372957229614258</v>
      </c>
      <c r="AM1279">
        <v>-4.9546194076538086</v>
      </c>
      <c r="AN1279">
        <v>-4.3144874572753906</v>
      </c>
      <c r="AO1279">
        <v>-3.9833178520202637</v>
      </c>
      <c r="AP1279">
        <v>-3.0682258605957031</v>
      </c>
      <c r="AQ1279">
        <v>-3.3767309188842773</v>
      </c>
      <c r="AR1279">
        <v>-3.0591881275177002</v>
      </c>
      <c r="AS1279">
        <v>-1.5797144174575806</v>
      </c>
      <c r="AT1279">
        <v>-1.4836772680282593</v>
      </c>
      <c r="AU1279">
        <v>13.564241409301758</v>
      </c>
      <c r="AV1279">
        <v>38.092044830322266</v>
      </c>
      <c r="AW1279">
        <v>40.321769714355469</v>
      </c>
      <c r="AX1279">
        <v>40.273841857910156</v>
      </c>
      <c r="AY1279">
        <v>39.522209167480469</v>
      </c>
      <c r="AZ1279">
        <v>31.415267944335938</v>
      </c>
      <c r="BA1279">
        <v>12.874462127685547</v>
      </c>
      <c r="BB1279">
        <v>8.0011568069458008</v>
      </c>
      <c r="BC1279">
        <v>4.6779308319091797</v>
      </c>
      <c r="BD1279">
        <v>4.7847180366516113</v>
      </c>
      <c r="BE1279">
        <v>2.9437673091888428</v>
      </c>
      <c r="BF1279">
        <v>2.9549283981323242</v>
      </c>
      <c r="BG1279">
        <v>-1.4929025173187256</v>
      </c>
      <c r="BH1279">
        <v>-1.6565862894058228</v>
      </c>
      <c r="BI1279">
        <v>-1.7507413625717163</v>
      </c>
      <c r="BJ1279">
        <v>-1.6537222862243652</v>
      </c>
      <c r="BK1279">
        <v>-1.9397338628768921</v>
      </c>
      <c r="BL1279">
        <v>-1.2684062719345093</v>
      </c>
      <c r="BM1279">
        <v>-0.95067429542541504</v>
      </c>
      <c r="BN1279">
        <v>0.12410784512758255</v>
      </c>
      <c r="BO1279">
        <v>0.26884278655052185</v>
      </c>
      <c r="BP1279">
        <v>0.60979205369949341</v>
      </c>
      <c r="BQ1279">
        <v>2.6434731483459473</v>
      </c>
      <c r="BR1279">
        <v>2.6932170391082764</v>
      </c>
      <c r="BS1279">
        <v>21.825511932373047</v>
      </c>
      <c r="BT1279">
        <v>49.817062377929688</v>
      </c>
      <c r="BU1279">
        <v>52.374969482421875</v>
      </c>
      <c r="BV1279">
        <v>52.377891540527344</v>
      </c>
      <c r="BW1279">
        <v>52.173851013183594</v>
      </c>
      <c r="BX1279">
        <v>44.573261260986328</v>
      </c>
      <c r="BY1279">
        <v>22.497764587402344</v>
      </c>
      <c r="BZ1279">
        <v>17.449752807617188</v>
      </c>
      <c r="CA1279">
        <v>13.760214805603027</v>
      </c>
      <c r="CB1279">
        <v>14.029757499694824</v>
      </c>
      <c r="CC1279">
        <v>11.359801292419434</v>
      </c>
      <c r="CD1279">
        <v>11.461816787719727</v>
      </c>
      <c r="CE1279">
        <v>0.75567615032196045</v>
      </c>
      <c r="CF1279">
        <v>0.77334904670715332</v>
      </c>
      <c r="CG1279">
        <v>0.27373138070106506</v>
      </c>
      <c r="CH1279">
        <v>0.41269174218177795</v>
      </c>
      <c r="CI1279">
        <v>0.14836670458316803</v>
      </c>
      <c r="CJ1279">
        <v>0.84130012989044189</v>
      </c>
      <c r="CK1279">
        <v>1.1497253179550171</v>
      </c>
      <c r="CL1279">
        <v>2.3351085186004639</v>
      </c>
      <c r="CM1279">
        <v>2.7937560081481934</v>
      </c>
      <c r="CN1279">
        <v>3.150916576385498</v>
      </c>
      <c r="CO1279">
        <v>5.5684399604797363</v>
      </c>
      <c r="CP1279">
        <v>5.5861210823059082</v>
      </c>
      <c r="CQ1279">
        <v>27.547243118286133</v>
      </c>
      <c r="CR1279">
        <v>57.937774658203125</v>
      </c>
      <c r="CS1279">
        <v>60.722980499267578</v>
      </c>
      <c r="CT1279">
        <v>60.761123657226563</v>
      </c>
      <c r="CU1279">
        <v>60.936336517333984</v>
      </c>
      <c r="CV1279">
        <v>53.686447143554687</v>
      </c>
      <c r="CW1279">
        <v>29.162836074829102</v>
      </c>
      <c r="CX1279">
        <v>23.993820190429688</v>
      </c>
      <c r="CY1279">
        <v>20.050577163696289</v>
      </c>
      <c r="CZ1279">
        <v>20.432844161987305</v>
      </c>
      <c r="DA1279">
        <v>17.188720703125</v>
      </c>
      <c r="DB1279">
        <v>17.353662490844727</v>
      </c>
      <c r="DC1279">
        <v>3.0042548179626465</v>
      </c>
      <c r="DD1279">
        <v>3.2032845020294189</v>
      </c>
      <c r="DE1279">
        <v>2.2982041835784912</v>
      </c>
      <c r="DF1279">
        <v>2.4791057109832764</v>
      </c>
      <c r="DG1279">
        <v>2.2364671230316162</v>
      </c>
      <c r="DH1279">
        <v>2.9510066509246826</v>
      </c>
      <c r="DI1279">
        <v>3.2501249313354492</v>
      </c>
      <c r="DJ1279">
        <v>4.5461091995239258</v>
      </c>
      <c r="DK1279">
        <v>5.318669319152832</v>
      </c>
      <c r="DL1279">
        <v>5.6920409202575684</v>
      </c>
      <c r="DM1279">
        <v>8.4934062957763672</v>
      </c>
      <c r="DN1279">
        <v>8.4790248870849609</v>
      </c>
      <c r="DO1279">
        <v>33.268974304199219</v>
      </c>
      <c r="DP1279">
        <v>66.058486938476562</v>
      </c>
      <c r="DQ1279">
        <v>69.070991516113281</v>
      </c>
      <c r="DR1279">
        <v>69.14434814453125</v>
      </c>
      <c r="DS1279">
        <v>69.698822021484375</v>
      </c>
      <c r="DT1279">
        <v>62.799633026123047</v>
      </c>
      <c r="DU1279">
        <v>35.827907562255859</v>
      </c>
      <c r="DV1279">
        <v>30.537887573242188</v>
      </c>
      <c r="DW1279">
        <v>26.340938568115234</v>
      </c>
      <c r="DX1279">
        <v>26.835929870605469</v>
      </c>
      <c r="DY1279">
        <v>23.017641067504883</v>
      </c>
      <c r="DZ1279">
        <v>23.245506286621094</v>
      </c>
      <c r="EA1279">
        <v>6.2508454322814941</v>
      </c>
      <c r="EB1279">
        <v>6.7117252349853516</v>
      </c>
      <c r="EC1279">
        <v>5.2212214469909668</v>
      </c>
      <c r="ED1279">
        <v>5.462679386138916</v>
      </c>
      <c r="EE1279">
        <v>5.2513527870178223</v>
      </c>
      <c r="EF1279">
        <v>5.9970874786376953</v>
      </c>
      <c r="EG1279">
        <v>6.282768726348877</v>
      </c>
      <c r="EH1279">
        <v>7.7384428977966309</v>
      </c>
      <c r="EI1279">
        <v>8.9642429351806641</v>
      </c>
      <c r="EJ1279">
        <v>9.3610210418701172</v>
      </c>
      <c r="EK1279">
        <v>12.716593742370605</v>
      </c>
      <c r="EL1279">
        <v>12.655919075012207</v>
      </c>
      <c r="EM1279">
        <v>41.530242919921875</v>
      </c>
      <c r="EN1279">
        <v>77.783500671386719</v>
      </c>
      <c r="EO1279">
        <v>81.124191284179688</v>
      </c>
      <c r="EP1279">
        <v>81.248397827148438</v>
      </c>
      <c r="EQ1279">
        <v>82.3504638671875</v>
      </c>
      <c r="ER1279">
        <v>75.957626342773438</v>
      </c>
      <c r="ES1279">
        <v>45.451210021972656</v>
      </c>
      <c r="ET1279">
        <v>39.986484527587891</v>
      </c>
      <c r="EU1279">
        <v>35.423221588134766</v>
      </c>
      <c r="EV1279">
        <v>36.080970764160156</v>
      </c>
      <c r="EW1279">
        <v>31.433675765991211</v>
      </c>
      <c r="EX1279">
        <v>31.752395629882813</v>
      </c>
      <c r="EY1279">
        <v>74.085174560546875</v>
      </c>
      <c r="EZ1279">
        <v>73.755813598632813</v>
      </c>
      <c r="FA1279">
        <v>73.390625</v>
      </c>
      <c r="FB1279">
        <v>72.133598327636719</v>
      </c>
      <c r="FC1279">
        <v>71.114089965820312</v>
      </c>
      <c r="FD1279">
        <v>70.472702026367188</v>
      </c>
      <c r="FE1279">
        <v>70.243049621582031</v>
      </c>
      <c r="FF1279">
        <v>69.931594848632813</v>
      </c>
      <c r="FG1279">
        <v>70.773536682128906</v>
      </c>
      <c r="FH1279">
        <v>73.876426696777344</v>
      </c>
      <c r="FI1279">
        <v>77.84735107421875</v>
      </c>
      <c r="FJ1279">
        <v>82.336845397949219</v>
      </c>
      <c r="FK1279">
        <v>86.114021301269531</v>
      </c>
      <c r="FL1279">
        <v>88.472198486328125</v>
      </c>
      <c r="FM1279">
        <v>89.53240966796875</v>
      </c>
      <c r="FN1279">
        <v>89.634078979492188</v>
      </c>
      <c r="FO1279">
        <v>88.747146606445313</v>
      </c>
      <c r="FP1279">
        <v>87.078643798828125</v>
      </c>
      <c r="FQ1279">
        <v>84.744102478027344</v>
      </c>
      <c r="FR1279">
        <v>81.40966796875</v>
      </c>
      <c r="FS1279">
        <v>78.549629211425781</v>
      </c>
      <c r="FT1279">
        <v>76.674331665039063</v>
      </c>
      <c r="FU1279">
        <v>75.377662658691406</v>
      </c>
      <c r="FV1279">
        <v>73.976608276367188</v>
      </c>
      <c r="FW1279">
        <v>1</v>
      </c>
    </row>
    <row r="1280" spans="1:179" x14ac:dyDescent="0.2">
      <c r="A1280" t="s">
        <v>241</v>
      </c>
      <c r="B1280" t="s">
        <v>248</v>
      </c>
      <c r="C1280" t="s">
        <v>217</v>
      </c>
      <c r="D1280" t="s">
        <v>46</v>
      </c>
      <c r="E1280">
        <v>2015</v>
      </c>
      <c r="F1280" t="s">
        <v>224</v>
      </c>
      <c r="G1280" t="s">
        <v>242</v>
      </c>
      <c r="H1280">
        <v>618.30000000000007</v>
      </c>
      <c r="K1280">
        <v>329.43713598901854</v>
      </c>
      <c r="L1280">
        <v>322.78319767762667</v>
      </c>
      <c r="M1280">
        <v>317.23624840108198</v>
      </c>
      <c r="N1280">
        <v>314.58623798055902</v>
      </c>
      <c r="O1280">
        <v>327.22190957027647</v>
      </c>
      <c r="P1280">
        <v>346.80289037481964</v>
      </c>
      <c r="Q1280">
        <v>369.84856139682046</v>
      </c>
      <c r="R1280">
        <v>378.47210659885269</v>
      </c>
      <c r="S1280">
        <v>391.6729754677616</v>
      </c>
      <c r="T1280">
        <v>405.34839985653474</v>
      </c>
      <c r="U1280">
        <v>417.47617106587649</v>
      </c>
      <c r="V1280">
        <v>430.11358595680184</v>
      </c>
      <c r="W1280">
        <v>427.25594960649209</v>
      </c>
      <c r="X1280">
        <v>436.71393014373672</v>
      </c>
      <c r="Y1280">
        <v>439.69915840266367</v>
      </c>
      <c r="Z1280">
        <v>430.97610746148757</v>
      </c>
      <c r="AA1280">
        <v>423.41774384739364</v>
      </c>
      <c r="AB1280">
        <v>416.13946095682354</v>
      </c>
      <c r="AC1280">
        <v>386.24533302732715</v>
      </c>
      <c r="AD1280">
        <v>371.8686375228113</v>
      </c>
      <c r="AE1280">
        <v>360.94225212183233</v>
      </c>
      <c r="AF1280">
        <v>352.19691148450056</v>
      </c>
      <c r="AG1280">
        <v>344.39790844997174</v>
      </c>
      <c r="AH1280">
        <v>339.14164191388807</v>
      </c>
      <c r="AI1280">
        <v>-4.1785411834716797</v>
      </c>
      <c r="AJ1280">
        <v>-4.0843486785888672</v>
      </c>
      <c r="AK1280">
        <v>-4.0149631500244141</v>
      </c>
      <c r="AL1280">
        <v>-4.0795927047729492</v>
      </c>
      <c r="AM1280">
        <v>-4.6285605430603027</v>
      </c>
      <c r="AN1280">
        <v>-5.2335834503173828</v>
      </c>
      <c r="AO1280">
        <v>-5.601771354675293</v>
      </c>
      <c r="AP1280">
        <v>-6.381861686706543</v>
      </c>
      <c r="AQ1280">
        <v>-5.9313998222351074</v>
      </c>
      <c r="AR1280">
        <v>-6.195497989654541</v>
      </c>
      <c r="AS1280">
        <v>-3.9613480567932129</v>
      </c>
      <c r="AT1280">
        <v>-3.5717644691467285</v>
      </c>
      <c r="AU1280">
        <v>-3.4709234237670898</v>
      </c>
      <c r="AV1280">
        <v>-1.8359512090682983</v>
      </c>
      <c r="AW1280">
        <v>-1.8001106977462769</v>
      </c>
      <c r="AX1280">
        <v>14.176839828491211</v>
      </c>
      <c r="AY1280">
        <v>40.496437072753906</v>
      </c>
      <c r="AZ1280">
        <v>44.064937591552734</v>
      </c>
      <c r="BA1280">
        <v>43.694980621337891</v>
      </c>
      <c r="BB1280">
        <v>42.213489532470703</v>
      </c>
      <c r="BC1280">
        <v>34.660301208496094</v>
      </c>
      <c r="BD1280">
        <v>13.15647029876709</v>
      </c>
      <c r="BE1280">
        <v>7.5600709915161133</v>
      </c>
      <c r="BF1280">
        <v>4.4792051315307617</v>
      </c>
      <c r="BG1280">
        <v>-1.0416827201843262</v>
      </c>
      <c r="BH1280">
        <v>-0.99822014570236206</v>
      </c>
      <c r="BI1280">
        <v>-1.2178101539611816</v>
      </c>
      <c r="BJ1280">
        <v>-1.2522175312042236</v>
      </c>
      <c r="BK1280">
        <v>-1.8156598806381226</v>
      </c>
      <c r="BL1280">
        <v>-2.1932377815246582</v>
      </c>
      <c r="BM1280">
        <v>-2.1685018539428711</v>
      </c>
      <c r="BN1280">
        <v>-2.7179467678070068</v>
      </c>
      <c r="BO1280">
        <v>-1.7303335666656494</v>
      </c>
      <c r="BP1280">
        <v>-1.8581981658935547</v>
      </c>
      <c r="BQ1280">
        <v>-0.46184742450714111</v>
      </c>
      <c r="BR1280">
        <v>-0.12743973731994629</v>
      </c>
      <c r="BS1280">
        <v>5.4080653935670853E-2</v>
      </c>
      <c r="BT1280">
        <v>2.2052173614501953</v>
      </c>
      <c r="BU1280">
        <v>2.2911510467529297</v>
      </c>
      <c r="BV1280">
        <v>23.139762878417969</v>
      </c>
      <c r="BW1280">
        <v>53.550392150878906</v>
      </c>
      <c r="BX1280">
        <v>58.584648132324219</v>
      </c>
      <c r="BY1280">
        <v>58.184177398681641</v>
      </c>
      <c r="BZ1280">
        <v>56.076427459716797</v>
      </c>
      <c r="CA1280">
        <v>48.754005432128906</v>
      </c>
      <c r="CB1280">
        <v>23.673852920532227</v>
      </c>
      <c r="CC1280">
        <v>17.454574584960938</v>
      </c>
      <c r="CD1280">
        <v>13.439221382141113</v>
      </c>
      <c r="CE1280">
        <v>1.1308959722518921</v>
      </c>
      <c r="CF1280">
        <v>1.1392232179641724</v>
      </c>
      <c r="CG1280">
        <v>0.71948957443237305</v>
      </c>
      <c r="CH1280">
        <v>0.70601385831832886</v>
      </c>
      <c r="CI1280">
        <v>0.13254654407501221</v>
      </c>
      <c r="CJ1280">
        <v>-8.7503507733345032E-2</v>
      </c>
      <c r="CK1280">
        <v>0.20937037467956543</v>
      </c>
      <c r="CL1280">
        <v>-0.1803305596113205</v>
      </c>
      <c r="CM1280">
        <v>1.1793122291564941</v>
      </c>
      <c r="CN1280">
        <v>1.1458024978637695</v>
      </c>
      <c r="CO1280">
        <v>1.9618960618972778</v>
      </c>
      <c r="CP1280">
        <v>2.2580890655517578</v>
      </c>
      <c r="CQ1280">
        <v>2.4954876899719238</v>
      </c>
      <c r="CR1280">
        <v>5.0041184425354004</v>
      </c>
      <c r="CS1280">
        <v>5.1247467994689941</v>
      </c>
      <c r="CT1280">
        <v>29.347454071044922</v>
      </c>
      <c r="CU1280">
        <v>62.591522216796875</v>
      </c>
      <c r="CV1280">
        <v>68.640960693359375</v>
      </c>
      <c r="CW1280">
        <v>68.219352722167969</v>
      </c>
      <c r="CX1280">
        <v>65.6778564453125</v>
      </c>
      <c r="CY1280">
        <v>58.515262603759766</v>
      </c>
      <c r="CZ1280">
        <v>30.958160400390625</v>
      </c>
      <c r="DA1280">
        <v>24.307477951049805</v>
      </c>
      <c r="DB1280">
        <v>19.644901275634766</v>
      </c>
      <c r="DC1280">
        <v>3.3034746646881104</v>
      </c>
      <c r="DD1280">
        <v>3.2766666412353516</v>
      </c>
      <c r="DE1280">
        <v>2.6567893028259277</v>
      </c>
      <c r="DF1280">
        <v>2.6642453670501709</v>
      </c>
      <c r="DG1280">
        <v>2.0807528495788574</v>
      </c>
      <c r="DH1280">
        <v>2.018230676651001</v>
      </c>
      <c r="DI1280">
        <v>2.587242603302002</v>
      </c>
      <c r="DJ1280">
        <v>2.357285737991333</v>
      </c>
      <c r="DK1280">
        <v>4.0889582633972168</v>
      </c>
      <c r="DL1280">
        <v>4.1498031616210938</v>
      </c>
      <c r="DM1280">
        <v>4.3856396675109863</v>
      </c>
      <c r="DN1280">
        <v>4.643618106842041</v>
      </c>
      <c r="DO1280">
        <v>4.9368948936462402</v>
      </c>
      <c r="DP1280">
        <v>7.8030195236206055</v>
      </c>
      <c r="DQ1280">
        <v>7.9583420753479004</v>
      </c>
      <c r="DR1280">
        <v>35.555149078369141</v>
      </c>
      <c r="DS1280">
        <v>71.632652282714844</v>
      </c>
      <c r="DT1280">
        <v>78.697265625</v>
      </c>
      <c r="DU1280">
        <v>78.254524230957031</v>
      </c>
      <c r="DV1280">
        <v>75.279289245605469</v>
      </c>
      <c r="DW1280">
        <v>68.276519775390625</v>
      </c>
      <c r="DX1280">
        <v>38.242469787597656</v>
      </c>
      <c r="DY1280">
        <v>31.160379409790039</v>
      </c>
      <c r="DZ1280">
        <v>25.850580215454102</v>
      </c>
      <c r="EA1280">
        <v>6.4403328895568848</v>
      </c>
      <c r="EB1280">
        <v>6.362795352935791</v>
      </c>
      <c r="EC1280">
        <v>5.4539422988891602</v>
      </c>
      <c r="ED1280">
        <v>5.4916205406188965</v>
      </c>
      <c r="EE1280">
        <v>4.893653392791748</v>
      </c>
      <c r="EF1280">
        <v>5.0585765838623047</v>
      </c>
      <c r="EG1280">
        <v>6.0205121040344238</v>
      </c>
      <c r="EH1280">
        <v>6.0212001800537109</v>
      </c>
      <c r="EI1280">
        <v>8.2900247573852539</v>
      </c>
      <c r="EJ1280">
        <v>8.4871034622192383</v>
      </c>
      <c r="EK1280">
        <v>7.8851404190063477</v>
      </c>
      <c r="EL1280">
        <v>8.0879430770874023</v>
      </c>
      <c r="EM1280">
        <v>8.4618988037109375</v>
      </c>
      <c r="EN1280">
        <v>11.84418773651123</v>
      </c>
      <c r="EO1280">
        <v>12.049603462219238</v>
      </c>
      <c r="EP1280">
        <v>44.518070220947266</v>
      </c>
      <c r="EQ1280">
        <v>84.686614990234375</v>
      </c>
      <c r="ER1280">
        <v>93.216972351074219</v>
      </c>
      <c r="ES1280">
        <v>92.743721008300781</v>
      </c>
      <c r="ET1280">
        <v>89.142227172851563</v>
      </c>
      <c r="EU1280">
        <v>82.370223999023438</v>
      </c>
      <c r="EV1280">
        <v>48.759849548339844</v>
      </c>
      <c r="EW1280">
        <v>41.054882049560547</v>
      </c>
      <c r="EX1280">
        <v>34.810596466064453</v>
      </c>
      <c r="EY1280">
        <v>64.82421875</v>
      </c>
      <c r="EZ1280">
        <v>63.776191711425781</v>
      </c>
      <c r="FA1280">
        <v>63.157695770263672</v>
      </c>
      <c r="FB1280">
        <v>62.201419830322266</v>
      </c>
      <c r="FC1280">
        <v>61.381320953369141</v>
      </c>
      <c r="FD1280">
        <v>60.630149841308594</v>
      </c>
      <c r="FE1280">
        <v>60.258533477783203</v>
      </c>
      <c r="FF1280">
        <v>60.667549133300781</v>
      </c>
      <c r="FG1280">
        <v>62.716800689697266</v>
      </c>
      <c r="FH1280">
        <v>66.756134033203125</v>
      </c>
      <c r="FI1280">
        <v>71.899406433105469</v>
      </c>
      <c r="FJ1280">
        <v>75.788772583007813</v>
      </c>
      <c r="FK1280">
        <v>78.300178527832031</v>
      </c>
      <c r="FL1280">
        <v>79.760337829589844</v>
      </c>
      <c r="FM1280">
        <v>80.758499145507813</v>
      </c>
      <c r="FN1280">
        <v>80.765655517578125</v>
      </c>
      <c r="FO1280">
        <v>79.460174560546875</v>
      </c>
      <c r="FP1280">
        <v>77.170608520507813</v>
      </c>
      <c r="FQ1280">
        <v>74.655204772949219</v>
      </c>
      <c r="FR1280">
        <v>72.125625610351563</v>
      </c>
      <c r="FS1280">
        <v>69.975822448730469</v>
      </c>
      <c r="FT1280">
        <v>68.329132080078125</v>
      </c>
      <c r="FU1280">
        <v>66.823776245117187</v>
      </c>
      <c r="FV1280">
        <v>66.181488037109375</v>
      </c>
      <c r="FW1280">
        <v>1</v>
      </c>
    </row>
    <row r="1281" spans="1:179" x14ac:dyDescent="0.2">
      <c r="A1281" t="s">
        <v>241</v>
      </c>
      <c r="B1281" t="s">
        <v>248</v>
      </c>
      <c r="C1281" t="s">
        <v>217</v>
      </c>
      <c r="D1281" t="s">
        <v>46</v>
      </c>
      <c r="E1281">
        <v>2016</v>
      </c>
      <c r="F1281" t="s">
        <v>224</v>
      </c>
      <c r="G1281" t="s">
        <v>242</v>
      </c>
      <c r="H1281">
        <v>580.80000000000007</v>
      </c>
      <c r="K1281">
        <v>309.45836694466863</v>
      </c>
      <c r="L1281">
        <v>303.20795781149025</v>
      </c>
      <c r="M1281">
        <v>297.9974041819151</v>
      </c>
      <c r="N1281">
        <v>295.50810407717904</v>
      </c>
      <c r="O1281">
        <v>307.37748329474681</v>
      </c>
      <c r="P1281">
        <v>325.77097231278765</v>
      </c>
      <c r="Q1281">
        <v>347.41903484284251</v>
      </c>
      <c r="R1281">
        <v>355.51960373433315</v>
      </c>
      <c r="S1281">
        <v>367.91990374956714</v>
      </c>
      <c r="T1281">
        <v>380.7659797874735</v>
      </c>
      <c r="U1281">
        <v>392.15826032638205</v>
      </c>
      <c r="V1281">
        <v>404.02927712237062</v>
      </c>
      <c r="W1281">
        <v>401.34494259635022</v>
      </c>
      <c r="X1281">
        <v>410.22934235554362</v>
      </c>
      <c r="Y1281">
        <v>413.03353095799491</v>
      </c>
      <c r="Z1281">
        <v>404.83949086920086</v>
      </c>
      <c r="AA1281">
        <v>397.73950545386663</v>
      </c>
      <c r="AB1281">
        <v>390.90261522072598</v>
      </c>
      <c r="AC1281">
        <v>362.82142157349449</v>
      </c>
      <c r="AD1281">
        <v>349.31660312146505</v>
      </c>
      <c r="AE1281">
        <v>339.05285015189173</v>
      </c>
      <c r="AF1281">
        <v>330.83787212921442</v>
      </c>
      <c r="AG1281">
        <v>323.51184091049277</v>
      </c>
      <c r="AH1281">
        <v>318.5743415189956</v>
      </c>
      <c r="AI1281">
        <v>-4.0836105346679687</v>
      </c>
      <c r="AJ1281">
        <v>-3.992567777633667</v>
      </c>
      <c r="AK1281">
        <v>-3.9127905368804932</v>
      </c>
      <c r="AL1281">
        <v>-3.9750275611877441</v>
      </c>
      <c r="AM1281">
        <v>-4.4899721145629883</v>
      </c>
      <c r="AN1281">
        <v>-5.0697941780090332</v>
      </c>
      <c r="AO1281">
        <v>-5.4355039596557617</v>
      </c>
      <c r="AP1281">
        <v>-6.1799378395080566</v>
      </c>
      <c r="AQ1281">
        <v>-5.7839322090148926</v>
      </c>
      <c r="AR1281">
        <v>-6.0388970375061035</v>
      </c>
      <c r="AS1281">
        <v>-3.8979108333587646</v>
      </c>
      <c r="AT1281">
        <v>-3.5291662216186523</v>
      </c>
      <c r="AU1281">
        <v>-3.4385161399841309</v>
      </c>
      <c r="AV1281">
        <v>-1.9287744760513306</v>
      </c>
      <c r="AW1281">
        <v>-1.897638201713562</v>
      </c>
      <c r="AX1281">
        <v>12.864264488220215</v>
      </c>
      <c r="AY1281">
        <v>37.381019592285156</v>
      </c>
      <c r="AZ1281">
        <v>40.6590576171875</v>
      </c>
      <c r="BA1281">
        <v>40.313076019287109</v>
      </c>
      <c r="BB1281">
        <v>38.953071594238281</v>
      </c>
      <c r="BC1281">
        <v>31.846290588378906</v>
      </c>
      <c r="BD1281">
        <v>11.827243804931641</v>
      </c>
      <c r="BE1281">
        <v>6.6017060279846191</v>
      </c>
      <c r="BF1281">
        <v>3.7548913955688477</v>
      </c>
      <c r="BG1281">
        <v>-1.0433574914932251</v>
      </c>
      <c r="BH1281">
        <v>-1.0014820098876953</v>
      </c>
      <c r="BI1281">
        <v>-1.2017810344696045</v>
      </c>
      <c r="BJ1281">
        <v>-1.2347265481948853</v>
      </c>
      <c r="BK1281">
        <v>-1.7636996507644653</v>
      </c>
      <c r="BL1281">
        <v>-2.1230812072753906</v>
      </c>
      <c r="BM1281">
        <v>-2.1079680919647217</v>
      </c>
      <c r="BN1281">
        <v>-2.6288599967956543</v>
      </c>
      <c r="BO1281">
        <v>-1.7122453451156616</v>
      </c>
      <c r="BP1281">
        <v>-1.8351720571517944</v>
      </c>
      <c r="BQ1281">
        <v>-0.5061834454536438</v>
      </c>
      <c r="BR1281">
        <v>-0.19091540575027466</v>
      </c>
      <c r="BS1281">
        <v>-2.2070977836847305E-2</v>
      </c>
      <c r="BT1281">
        <v>1.9879390001296997</v>
      </c>
      <c r="BU1281">
        <v>2.0676257610321045</v>
      </c>
      <c r="BV1281">
        <v>21.551156997680664</v>
      </c>
      <c r="BW1281">
        <v>50.032958984375</v>
      </c>
      <c r="BX1281">
        <v>54.731609344482422</v>
      </c>
      <c r="BY1281">
        <v>54.356056213378906</v>
      </c>
      <c r="BZ1281">
        <v>52.389076232910156</v>
      </c>
      <c r="CA1281">
        <v>45.505954742431641</v>
      </c>
      <c r="CB1281">
        <v>22.020723342895508</v>
      </c>
      <c r="CC1281">
        <v>16.191490173339844</v>
      </c>
      <c r="CD1281">
        <v>12.438967704772949</v>
      </c>
      <c r="CE1281">
        <v>1.0623126029968262</v>
      </c>
      <c r="CF1281">
        <v>1.0701348781585693</v>
      </c>
      <c r="CG1281">
        <v>0.67585599422454834</v>
      </c>
      <c r="CH1281">
        <v>0.66319751739501953</v>
      </c>
      <c r="CI1281">
        <v>0.12450823187828064</v>
      </c>
      <c r="CJ1281">
        <v>-8.2196846604347229E-2</v>
      </c>
      <c r="CK1281">
        <v>0.19667306542396545</v>
      </c>
      <c r="CL1281">
        <v>-0.16939438879489899</v>
      </c>
      <c r="CM1281">
        <v>1.1077927350997925</v>
      </c>
      <c r="CN1281">
        <v>1.07631516456604</v>
      </c>
      <c r="CO1281">
        <v>1.8429166078567505</v>
      </c>
      <c r="CP1281">
        <v>2.1211469173431396</v>
      </c>
      <c r="CQ1281">
        <v>2.3441483974456787</v>
      </c>
      <c r="CR1281">
        <v>4.7006425857543945</v>
      </c>
      <c r="CS1281">
        <v>4.8139553070068359</v>
      </c>
      <c r="CT1281">
        <v>27.56767463684082</v>
      </c>
      <c r="CU1281">
        <v>58.795650482177734</v>
      </c>
      <c r="CV1281">
        <v>64.478218078613281</v>
      </c>
      <c r="CW1281">
        <v>64.082176208496094</v>
      </c>
      <c r="CX1281">
        <v>61.694812774658203</v>
      </c>
      <c r="CY1281">
        <v>54.966594696044922</v>
      </c>
      <c r="CZ1281">
        <v>29.080698013305664</v>
      </c>
      <c r="DA1281">
        <v>22.833345413208008</v>
      </c>
      <c r="DB1281">
        <v>18.453533172607422</v>
      </c>
      <c r="DC1281">
        <v>3.1679825782775879</v>
      </c>
      <c r="DD1281">
        <v>3.141751766204834</v>
      </c>
      <c r="DE1281">
        <v>2.5534930229187012</v>
      </c>
      <c r="DF1281">
        <v>2.5611217021942139</v>
      </c>
      <c r="DG1281">
        <v>2.0127160549163818</v>
      </c>
      <c r="DH1281">
        <v>1.9586875438690186</v>
      </c>
      <c r="DI1281">
        <v>2.5013144016265869</v>
      </c>
      <c r="DJ1281">
        <v>2.2900712490081787</v>
      </c>
      <c r="DK1281">
        <v>3.927830696105957</v>
      </c>
      <c r="DL1281">
        <v>3.987802267074585</v>
      </c>
      <c r="DM1281">
        <v>4.1920166015625</v>
      </c>
      <c r="DN1281">
        <v>4.4332094192504883</v>
      </c>
      <c r="DO1281">
        <v>4.7103676795959473</v>
      </c>
      <c r="DP1281">
        <v>7.4133462905883789</v>
      </c>
      <c r="DQ1281">
        <v>7.5602850914001465</v>
      </c>
      <c r="DR1281">
        <v>33.584190368652344</v>
      </c>
      <c r="DS1281">
        <v>67.558341979980469</v>
      </c>
      <c r="DT1281">
        <v>74.224822998046875</v>
      </c>
      <c r="DU1281">
        <v>73.808296203613281</v>
      </c>
      <c r="DV1281">
        <v>71.00054931640625</v>
      </c>
      <c r="DW1281">
        <v>64.427238464355469</v>
      </c>
      <c r="DX1281">
        <v>36.140670776367188</v>
      </c>
      <c r="DY1281">
        <v>29.475202560424805</v>
      </c>
      <c r="DZ1281">
        <v>24.468097686767578</v>
      </c>
      <c r="EA1281">
        <v>6.2082357406616211</v>
      </c>
      <c r="EB1281">
        <v>6.1328372955322266</v>
      </c>
      <c r="EC1281">
        <v>5.2645025253295898</v>
      </c>
      <c r="ED1281">
        <v>5.3014225959777832</v>
      </c>
      <c r="EE1281">
        <v>4.7389883995056152</v>
      </c>
      <c r="EF1281">
        <v>4.905400276184082</v>
      </c>
      <c r="EG1281">
        <v>5.828850269317627</v>
      </c>
      <c r="EH1281">
        <v>5.8411493301391602</v>
      </c>
      <c r="EI1281">
        <v>7.9995179176330566</v>
      </c>
      <c r="EJ1281">
        <v>8.1915273666381836</v>
      </c>
      <c r="EK1281">
        <v>7.5837440490722656</v>
      </c>
      <c r="EL1281">
        <v>7.7714600563049316</v>
      </c>
      <c r="EM1281">
        <v>8.1268129348754883</v>
      </c>
      <c r="EN1281">
        <v>11.330060005187988</v>
      </c>
      <c r="EO1281">
        <v>11.525548934936523</v>
      </c>
      <c r="EP1281">
        <v>42.271083831787109</v>
      </c>
      <c r="EQ1281">
        <v>80.210281372070313</v>
      </c>
      <c r="ER1281">
        <v>88.297370910644531</v>
      </c>
      <c r="ES1281">
        <v>87.851280212402344</v>
      </c>
      <c r="ET1281">
        <v>84.436553955078125</v>
      </c>
      <c r="EU1281">
        <v>78.086898803710938</v>
      </c>
      <c r="EV1281">
        <v>46.334152221679688</v>
      </c>
      <c r="EW1281">
        <v>39.064987182617187</v>
      </c>
      <c r="EX1281">
        <v>33.152175903320312</v>
      </c>
      <c r="EY1281">
        <v>64.82421875</v>
      </c>
      <c r="EZ1281">
        <v>63.776187896728516</v>
      </c>
      <c r="FA1281">
        <v>63.157699584960938</v>
      </c>
      <c r="FB1281">
        <v>62.201427459716797</v>
      </c>
      <c r="FC1281">
        <v>61.381320953369141</v>
      </c>
      <c r="FD1281">
        <v>60.630149841308594</v>
      </c>
      <c r="FE1281">
        <v>60.258533477783203</v>
      </c>
      <c r="FF1281">
        <v>60.667552947998047</v>
      </c>
      <c r="FG1281">
        <v>62.716800689697266</v>
      </c>
      <c r="FH1281">
        <v>66.756134033203125</v>
      </c>
      <c r="FI1281">
        <v>71.899406433105469</v>
      </c>
      <c r="FJ1281">
        <v>75.788772583007813</v>
      </c>
      <c r="FK1281">
        <v>78.300186157226563</v>
      </c>
      <c r="FL1281">
        <v>79.760330200195313</v>
      </c>
      <c r="FM1281">
        <v>80.758499145507813</v>
      </c>
      <c r="FN1281">
        <v>80.765655517578125</v>
      </c>
      <c r="FO1281">
        <v>79.460174560546875</v>
      </c>
      <c r="FP1281">
        <v>77.170608520507813</v>
      </c>
      <c r="FQ1281">
        <v>74.655204772949219</v>
      </c>
      <c r="FR1281">
        <v>72.125625610351563</v>
      </c>
      <c r="FS1281">
        <v>69.975822448730469</v>
      </c>
      <c r="FT1281">
        <v>68.329132080078125</v>
      </c>
      <c r="FU1281">
        <v>66.823776245117187</v>
      </c>
      <c r="FV1281">
        <v>66.181488037109375</v>
      </c>
      <c r="FW1281">
        <v>1</v>
      </c>
    </row>
    <row r="1282" spans="1:179" x14ac:dyDescent="0.2">
      <c r="A1282" t="s">
        <v>241</v>
      </c>
      <c r="B1282" t="s">
        <v>248</v>
      </c>
      <c r="C1282" t="s">
        <v>217</v>
      </c>
      <c r="D1282" t="s">
        <v>46</v>
      </c>
      <c r="E1282" t="s">
        <v>250</v>
      </c>
      <c r="F1282" t="s">
        <v>224</v>
      </c>
      <c r="G1282" t="s">
        <v>242</v>
      </c>
      <c r="H1282">
        <v>569.63</v>
      </c>
      <c r="K1282">
        <v>303.50726639214633</v>
      </c>
      <c r="L1282">
        <v>297.37705699249977</v>
      </c>
      <c r="M1282">
        <v>292.26670594878476</v>
      </c>
      <c r="N1282">
        <v>289.82527682383494</v>
      </c>
      <c r="O1282">
        <v>301.46639958830644</v>
      </c>
      <c r="P1282">
        <v>319.50616896470757</v>
      </c>
      <c r="Q1282">
        <v>340.73792413117224</v>
      </c>
      <c r="R1282">
        <v>348.6827134246451</v>
      </c>
      <c r="S1282">
        <v>360.8445470089963</v>
      </c>
      <c r="T1282">
        <v>373.44358403173004</v>
      </c>
      <c r="U1282">
        <v>384.61678305838564</v>
      </c>
      <c r="V1282">
        <v>396.25951190950099</v>
      </c>
      <c r="W1282">
        <v>393.62679901141939</v>
      </c>
      <c r="X1282">
        <v>402.34034555750441</v>
      </c>
      <c r="Y1282">
        <v>405.09060765440933</v>
      </c>
      <c r="Z1282">
        <v>397.0541446800467</v>
      </c>
      <c r="AA1282">
        <v>390.09069694357783</v>
      </c>
      <c r="AB1282">
        <v>383.38528488517744</v>
      </c>
      <c r="AC1282">
        <v>355.84411220645126</v>
      </c>
      <c r="AD1282">
        <v>342.59900084634853</v>
      </c>
      <c r="AE1282">
        <v>332.53262701559515</v>
      </c>
      <c r="AF1282">
        <v>324.47562875844301</v>
      </c>
      <c r="AG1282">
        <v>317.29048223727847</v>
      </c>
      <c r="AH1282">
        <v>312.44793440791528</v>
      </c>
      <c r="AI1282">
        <v>-4.0543198585510254</v>
      </c>
      <c r="AJ1282">
        <v>-3.9642314910888672</v>
      </c>
      <c r="AK1282">
        <v>-3.8814520835876465</v>
      </c>
      <c r="AL1282">
        <v>-3.9429664611816406</v>
      </c>
      <c r="AM1282">
        <v>-4.4477810859680176</v>
      </c>
      <c r="AN1282">
        <v>-5.0200228691101074</v>
      </c>
      <c r="AO1282">
        <v>-5.3848676681518555</v>
      </c>
      <c r="AP1282">
        <v>-6.1186065673828125</v>
      </c>
      <c r="AQ1282">
        <v>-5.7386479377746582</v>
      </c>
      <c r="AR1282">
        <v>-5.9908480644226074</v>
      </c>
      <c r="AS1282">
        <v>-3.8778831958770752</v>
      </c>
      <c r="AT1282">
        <v>-3.5153636932373047</v>
      </c>
      <c r="AU1282">
        <v>-3.4277236461639404</v>
      </c>
      <c r="AV1282">
        <v>-1.9551177024841309</v>
      </c>
      <c r="AW1282">
        <v>-1.9253661632537842</v>
      </c>
      <c r="AX1282">
        <v>12.47618293762207</v>
      </c>
      <c r="AY1282">
        <v>36.457248687744141</v>
      </c>
      <c r="AZ1282">
        <v>39.649238586425781</v>
      </c>
      <c r="BA1282">
        <v>39.310390472412109</v>
      </c>
      <c r="BB1282">
        <v>37.986366271972656</v>
      </c>
      <c r="BC1282">
        <v>31.01263427734375</v>
      </c>
      <c r="BD1282">
        <v>11.434704780578613</v>
      </c>
      <c r="BE1282">
        <v>6.3194355964660645</v>
      </c>
      <c r="BF1282">
        <v>3.5420360565185547</v>
      </c>
      <c r="BG1282">
        <v>-1.0434415340423584</v>
      </c>
      <c r="BH1282">
        <v>-1.0020455121994019</v>
      </c>
      <c r="BI1282">
        <v>-1.196636438369751</v>
      </c>
      <c r="BJ1282">
        <v>-1.2291425466537476</v>
      </c>
      <c r="BK1282">
        <v>-1.7478500604629517</v>
      </c>
      <c r="BL1282">
        <v>-2.1017813682556152</v>
      </c>
      <c r="BM1282">
        <v>-2.0894827842712402</v>
      </c>
      <c r="BN1282">
        <v>-2.6018390655517578</v>
      </c>
      <c r="BO1282">
        <v>-1.7063016891479492</v>
      </c>
      <c r="BP1282">
        <v>-1.8277394771575928</v>
      </c>
      <c r="BQ1282">
        <v>-0.51892685890197754</v>
      </c>
      <c r="BR1282">
        <v>-0.20936724543571472</v>
      </c>
      <c r="BS1282">
        <v>-4.4288184493780136E-2</v>
      </c>
      <c r="BT1282">
        <v>1.9237524271011353</v>
      </c>
      <c r="BU1282">
        <v>2.0015852451324463</v>
      </c>
      <c r="BV1282">
        <v>21.079143524169922</v>
      </c>
      <c r="BW1282">
        <v>48.986942291259766</v>
      </c>
      <c r="BX1282">
        <v>53.585819244384766</v>
      </c>
      <c r="BY1282">
        <v>53.217681884765625</v>
      </c>
      <c r="BZ1282">
        <v>51.292552947998047</v>
      </c>
      <c r="CA1282">
        <v>44.540317535400391</v>
      </c>
      <c r="CB1282">
        <v>21.529695510864258</v>
      </c>
      <c r="CC1282">
        <v>15.816563606262207</v>
      </c>
      <c r="CD1282">
        <v>12.142206192016602</v>
      </c>
      <c r="CE1282">
        <v>1.0418835878372192</v>
      </c>
      <c r="CF1282">
        <v>1.0495554208755493</v>
      </c>
      <c r="CG1282">
        <v>0.66285878419876099</v>
      </c>
      <c r="CH1282">
        <v>0.65044379234313965</v>
      </c>
      <c r="CI1282">
        <v>0.12211385369300842</v>
      </c>
      <c r="CJ1282">
        <v>-8.0616138875484467E-2</v>
      </c>
      <c r="CK1282">
        <v>0.19289091229438782</v>
      </c>
      <c r="CL1282">
        <v>-0.16613681614398956</v>
      </c>
      <c r="CM1282">
        <v>1.0864890813827515</v>
      </c>
      <c r="CN1282">
        <v>1.0556168556213379</v>
      </c>
      <c r="CO1282">
        <v>1.8074760437011719</v>
      </c>
      <c r="CP1282">
        <v>2.0803558826446533</v>
      </c>
      <c r="CQ1282">
        <v>2.2990689277648926</v>
      </c>
      <c r="CR1282">
        <v>4.6102461814880371</v>
      </c>
      <c r="CS1282">
        <v>4.7213797569274902</v>
      </c>
      <c r="CT1282">
        <v>27.037528991699219</v>
      </c>
      <c r="CU1282">
        <v>57.664970397949219</v>
      </c>
      <c r="CV1282">
        <v>63.238254547119141</v>
      </c>
      <c r="CW1282">
        <v>62.849830627441406</v>
      </c>
      <c r="CX1282">
        <v>60.508380889892578</v>
      </c>
      <c r="CY1282">
        <v>53.909549713134766</v>
      </c>
      <c r="CZ1282">
        <v>28.521455764770508</v>
      </c>
      <c r="DA1282">
        <v>22.394245147705078</v>
      </c>
      <c r="DB1282">
        <v>18.098659515380859</v>
      </c>
      <c r="DC1282">
        <v>3.1272084712982178</v>
      </c>
      <c r="DD1282">
        <v>3.1011562347412109</v>
      </c>
      <c r="DE1282">
        <v>2.5223541259765625</v>
      </c>
      <c r="DF1282">
        <v>2.5300300121307373</v>
      </c>
      <c r="DG1282">
        <v>1.9920778274536133</v>
      </c>
      <c r="DH1282">
        <v>1.9405491352081299</v>
      </c>
      <c r="DI1282">
        <v>2.4752645492553711</v>
      </c>
      <c r="DJ1282">
        <v>2.2695655822753906</v>
      </c>
      <c r="DK1282">
        <v>3.8792798519134521</v>
      </c>
      <c r="DL1282">
        <v>3.9389731884002686</v>
      </c>
      <c r="DM1282">
        <v>4.1338787078857422</v>
      </c>
      <c r="DN1282">
        <v>4.3700785636901855</v>
      </c>
      <c r="DO1282">
        <v>4.6424260139465332</v>
      </c>
      <c r="DP1282">
        <v>7.2967395782470703</v>
      </c>
      <c r="DQ1282">
        <v>7.4411745071411133</v>
      </c>
      <c r="DR1282">
        <v>32.99591064453125</v>
      </c>
      <c r="DS1282">
        <v>66.342994689941406</v>
      </c>
      <c r="DT1282">
        <v>72.89068603515625</v>
      </c>
      <c r="DU1282">
        <v>72.481979370117188</v>
      </c>
      <c r="DV1282">
        <v>69.724205017089844</v>
      </c>
      <c r="DW1282">
        <v>63.278781890869141</v>
      </c>
      <c r="DX1282">
        <v>35.513214111328125</v>
      </c>
      <c r="DY1282">
        <v>28.971927642822266</v>
      </c>
      <c r="DZ1282">
        <v>24.055110931396484</v>
      </c>
      <c r="EA1282">
        <v>6.1380867958068848</v>
      </c>
      <c r="EB1282">
        <v>6.0633420944213867</v>
      </c>
      <c r="EC1282">
        <v>5.2071700096130371</v>
      </c>
      <c r="ED1282">
        <v>5.2438540458679199</v>
      </c>
      <c r="EE1282">
        <v>4.6920089721679687</v>
      </c>
      <c r="EF1282">
        <v>4.8587908744812012</v>
      </c>
      <c r="EG1282">
        <v>5.7706499099731445</v>
      </c>
      <c r="EH1282">
        <v>5.7863330841064453</v>
      </c>
      <c r="EI1282">
        <v>7.911625862121582</v>
      </c>
      <c r="EJ1282">
        <v>8.1020822525024414</v>
      </c>
      <c r="EK1282">
        <v>7.4928350448608398</v>
      </c>
      <c r="EL1282">
        <v>7.6760749816894531</v>
      </c>
      <c r="EM1282">
        <v>8.0258607864379883</v>
      </c>
      <c r="EN1282">
        <v>11.175609588623047</v>
      </c>
      <c r="EO1282">
        <v>11.368125915527344</v>
      </c>
      <c r="EP1282">
        <v>41.598873138427734</v>
      </c>
      <c r="EQ1282">
        <v>78.872688293457031</v>
      </c>
      <c r="ER1282">
        <v>86.8272705078125</v>
      </c>
      <c r="ES1282">
        <v>86.389274597167969</v>
      </c>
      <c r="ET1282">
        <v>83.030387878417969</v>
      </c>
      <c r="EU1282">
        <v>76.806465148925781</v>
      </c>
      <c r="EV1282">
        <v>45.608207702636719</v>
      </c>
      <c r="EW1282">
        <v>38.46905517578125</v>
      </c>
      <c r="EX1282">
        <v>32.655281066894531</v>
      </c>
      <c r="EY1282">
        <v>64.82421875</v>
      </c>
      <c r="EZ1282">
        <v>63.77618408203125</v>
      </c>
      <c r="FA1282">
        <v>63.157699584960938</v>
      </c>
      <c r="FB1282">
        <v>62.201423645019531</v>
      </c>
      <c r="FC1282">
        <v>61.381320953369141</v>
      </c>
      <c r="FD1282">
        <v>60.630149841308594</v>
      </c>
      <c r="FE1282">
        <v>60.258533477783203</v>
      </c>
      <c r="FF1282">
        <v>60.667552947998047</v>
      </c>
      <c r="FG1282">
        <v>62.716800689697266</v>
      </c>
      <c r="FH1282">
        <v>66.756134033203125</v>
      </c>
      <c r="FI1282">
        <v>71.899406433105469</v>
      </c>
      <c r="FJ1282">
        <v>75.788772583007813</v>
      </c>
      <c r="FK1282">
        <v>78.300186157226563</v>
      </c>
      <c r="FL1282">
        <v>79.760330200195313</v>
      </c>
      <c r="FM1282">
        <v>80.758499145507813</v>
      </c>
      <c r="FN1282">
        <v>80.765655517578125</v>
      </c>
      <c r="FO1282">
        <v>79.460174560546875</v>
      </c>
      <c r="FP1282">
        <v>77.170608520507813</v>
      </c>
      <c r="FQ1282">
        <v>74.655204772949219</v>
      </c>
      <c r="FR1282">
        <v>72.125625610351563</v>
      </c>
      <c r="FS1282">
        <v>69.975822448730469</v>
      </c>
      <c r="FT1282">
        <v>68.329132080078125</v>
      </c>
      <c r="FU1282">
        <v>66.823776245117187</v>
      </c>
      <c r="FV1282">
        <v>66.181488037109375</v>
      </c>
      <c r="FW1282">
        <v>1</v>
      </c>
    </row>
    <row r="1283" spans="1:179" x14ac:dyDescent="0.2">
      <c r="A1283" t="s">
        <v>241</v>
      </c>
      <c r="B1283" t="s">
        <v>248</v>
      </c>
      <c r="C1283" t="s">
        <v>217</v>
      </c>
      <c r="D1283" t="s">
        <v>47</v>
      </c>
      <c r="E1283">
        <v>2015</v>
      </c>
      <c r="F1283" t="s">
        <v>224</v>
      </c>
      <c r="G1283" t="s">
        <v>242</v>
      </c>
      <c r="H1283">
        <v>618.30000000000007</v>
      </c>
      <c r="K1283">
        <v>303.19545155274341</v>
      </c>
      <c r="L1283">
        <v>297.79067272750837</v>
      </c>
      <c r="M1283">
        <v>293.57058143622777</v>
      </c>
      <c r="N1283">
        <v>292.13030665960042</v>
      </c>
      <c r="O1283">
        <v>302.93840278635582</v>
      </c>
      <c r="P1283">
        <v>320.09418916842117</v>
      </c>
      <c r="Q1283">
        <v>341.9213661743197</v>
      </c>
      <c r="R1283">
        <v>356.28615424899118</v>
      </c>
      <c r="S1283">
        <v>362.12322167045437</v>
      </c>
      <c r="T1283">
        <v>355.87237319797595</v>
      </c>
      <c r="U1283">
        <v>342.16160495184016</v>
      </c>
      <c r="V1283">
        <v>349.14052720273469</v>
      </c>
      <c r="W1283">
        <v>370.83834701609698</v>
      </c>
      <c r="X1283">
        <v>370.87758410219499</v>
      </c>
      <c r="Y1283">
        <v>371.17227257216666</v>
      </c>
      <c r="Z1283">
        <v>364.40995833677965</v>
      </c>
      <c r="AA1283">
        <v>358.28618999754519</v>
      </c>
      <c r="AB1283">
        <v>353.80704392795826</v>
      </c>
      <c r="AC1283">
        <v>339.42654668798878</v>
      </c>
      <c r="AD1283">
        <v>331.0995596720735</v>
      </c>
      <c r="AE1283">
        <v>323.3233166615006</v>
      </c>
      <c r="AF1283">
        <v>315.75473376265631</v>
      </c>
      <c r="AG1283">
        <v>311.51462088229101</v>
      </c>
      <c r="AH1283">
        <v>309.29962049308597</v>
      </c>
      <c r="AI1283">
        <v>-3.7124927043914795</v>
      </c>
      <c r="AJ1283">
        <v>-3.6466701030731201</v>
      </c>
      <c r="AK1283">
        <v>-3.4761090278625488</v>
      </c>
      <c r="AL1283">
        <v>-3.4528543949127197</v>
      </c>
      <c r="AM1283">
        <v>-3.9196176528930664</v>
      </c>
      <c r="AN1283">
        <v>-4.3610033988952637</v>
      </c>
      <c r="AO1283">
        <v>-4.4029154777526855</v>
      </c>
      <c r="AP1283">
        <v>-4.7695083618164062</v>
      </c>
      <c r="AQ1283">
        <v>-3.7954039573669434</v>
      </c>
      <c r="AR1283">
        <v>-3.480086088180542</v>
      </c>
      <c r="AS1283">
        <v>-2.7857813835144043</v>
      </c>
      <c r="AT1283">
        <v>-2.2764790058135986</v>
      </c>
      <c r="AU1283">
        <v>-3.2073228359222412</v>
      </c>
      <c r="AV1283">
        <v>-2.365164041519165</v>
      </c>
      <c r="AW1283">
        <v>-2.1582915782928467</v>
      </c>
      <c r="AX1283">
        <v>13.016993522644043</v>
      </c>
      <c r="AY1283">
        <v>36.142421722412109</v>
      </c>
      <c r="AZ1283">
        <v>37.737255096435547</v>
      </c>
      <c r="BA1283">
        <v>38.245197296142578</v>
      </c>
      <c r="BB1283">
        <v>38.800075531005859</v>
      </c>
      <c r="BC1283">
        <v>33.142837524414063</v>
      </c>
      <c r="BD1283">
        <v>13.686299324035645</v>
      </c>
      <c r="BE1283">
        <v>8.9456243515014648</v>
      </c>
      <c r="BF1283">
        <v>5.7015113830566406</v>
      </c>
      <c r="BG1283">
        <v>-0.85627710819244385</v>
      </c>
      <c r="BH1283">
        <v>-0.88498091697692871</v>
      </c>
      <c r="BI1283">
        <v>-0.95955371856689453</v>
      </c>
      <c r="BJ1283">
        <v>-0.98188567161560059</v>
      </c>
      <c r="BK1283">
        <v>-1.5403444766998291</v>
      </c>
      <c r="BL1283">
        <v>-1.8850698471069336</v>
      </c>
      <c r="BM1283">
        <v>-1.865027904510498</v>
      </c>
      <c r="BN1283">
        <v>-2.1446335315704346</v>
      </c>
      <c r="BO1283">
        <v>-1.0060881376266479</v>
      </c>
      <c r="BP1283">
        <v>-0.63434994220733643</v>
      </c>
      <c r="BQ1283">
        <v>1.5251521021127701E-2</v>
      </c>
      <c r="BR1283">
        <v>0.44765236973762512</v>
      </c>
      <c r="BS1283">
        <v>0.17589117586612701</v>
      </c>
      <c r="BT1283">
        <v>1.5363494157791138</v>
      </c>
      <c r="BU1283">
        <v>1.6028960943222046</v>
      </c>
      <c r="BV1283">
        <v>21.855485916137695</v>
      </c>
      <c r="BW1283">
        <v>48.355751037597656</v>
      </c>
      <c r="BX1283">
        <v>50.477851867675781</v>
      </c>
      <c r="BY1283">
        <v>51.062969207763672</v>
      </c>
      <c r="BZ1283">
        <v>51.774429321289063</v>
      </c>
      <c r="CA1283">
        <v>45.862041473388672</v>
      </c>
      <c r="CB1283">
        <v>22.676990509033203</v>
      </c>
      <c r="CC1283">
        <v>17.580057144165039</v>
      </c>
      <c r="CD1283">
        <v>13.673481941223145</v>
      </c>
      <c r="CE1283">
        <v>1.1219290494918823</v>
      </c>
      <c r="CF1283">
        <v>1.0277565717697144</v>
      </c>
      <c r="CG1283">
        <v>0.78340476751327515</v>
      </c>
      <c r="CH1283">
        <v>0.72949963808059692</v>
      </c>
      <c r="CI1283">
        <v>0.10753296315670013</v>
      </c>
      <c r="CJ1283">
        <v>-0.17024585604667664</v>
      </c>
      <c r="CK1283">
        <v>-0.10729470103979111</v>
      </c>
      <c r="CL1283">
        <v>-0.32665330171585083</v>
      </c>
      <c r="CM1283">
        <v>0.92578345537185669</v>
      </c>
      <c r="CN1283">
        <v>1.3365981578826904</v>
      </c>
      <c r="CO1283">
        <v>1.9552383422851562</v>
      </c>
      <c r="CP1283">
        <v>2.3343775272369385</v>
      </c>
      <c r="CQ1283">
        <v>2.5190949440002441</v>
      </c>
      <c r="CR1283">
        <v>4.2385258674621582</v>
      </c>
      <c r="CS1283">
        <v>4.207883358001709</v>
      </c>
      <c r="CT1283">
        <v>27.976999282836914</v>
      </c>
      <c r="CU1283">
        <v>56.814662933349609</v>
      </c>
      <c r="CV1283">
        <v>59.301952362060547</v>
      </c>
      <c r="CW1283">
        <v>59.940517425537109</v>
      </c>
      <c r="CX1283">
        <v>60.760429382324219</v>
      </c>
      <c r="CY1283">
        <v>54.671321868896484</v>
      </c>
      <c r="CZ1283">
        <v>28.903915405273437</v>
      </c>
      <c r="DA1283">
        <v>23.560239791870117</v>
      </c>
      <c r="DB1283">
        <v>19.194845199584961</v>
      </c>
      <c r="DC1283">
        <v>3.100135326385498</v>
      </c>
      <c r="DD1283">
        <v>2.9404940605163574</v>
      </c>
      <c r="DE1283">
        <v>2.5263631343841553</v>
      </c>
      <c r="DF1283">
        <v>2.4408848285675049</v>
      </c>
      <c r="DG1283">
        <v>1.7554104328155518</v>
      </c>
      <c r="DH1283">
        <v>1.5445781946182251</v>
      </c>
      <c r="DI1283">
        <v>1.6504385471343994</v>
      </c>
      <c r="DJ1283">
        <v>1.4913270473480225</v>
      </c>
      <c r="DK1283">
        <v>2.8576550483703613</v>
      </c>
      <c r="DL1283">
        <v>3.3075463771820068</v>
      </c>
      <c r="DM1283">
        <v>3.8952252864837646</v>
      </c>
      <c r="DN1283">
        <v>4.2211027145385742</v>
      </c>
      <c r="DO1283">
        <v>4.8622984886169434</v>
      </c>
      <c r="DP1283">
        <v>6.940701961517334</v>
      </c>
      <c r="DQ1283">
        <v>6.8128705024719238</v>
      </c>
      <c r="DR1283">
        <v>34.0985107421875</v>
      </c>
      <c r="DS1283">
        <v>65.273574829101562</v>
      </c>
      <c r="DT1283">
        <v>68.126052856445313</v>
      </c>
      <c r="DU1283">
        <v>68.818069458007813</v>
      </c>
      <c r="DV1283">
        <v>69.746429443359375</v>
      </c>
      <c r="DW1283">
        <v>63.480602264404297</v>
      </c>
      <c r="DX1283">
        <v>35.130840301513672</v>
      </c>
      <c r="DY1283">
        <v>29.540422439575195</v>
      </c>
      <c r="DZ1283">
        <v>24.716207504272461</v>
      </c>
      <c r="EA1283">
        <v>5.9563508033752441</v>
      </c>
      <c r="EB1283">
        <v>5.7021832466125488</v>
      </c>
      <c r="EC1283">
        <v>5.0429182052612305</v>
      </c>
      <c r="ED1283">
        <v>4.9118533134460449</v>
      </c>
      <c r="EE1283">
        <v>4.1346836090087891</v>
      </c>
      <c r="EF1283">
        <v>4.0205116271972656</v>
      </c>
      <c r="EG1283">
        <v>4.188326358795166</v>
      </c>
      <c r="EH1283">
        <v>4.1162018775939941</v>
      </c>
      <c r="EI1283">
        <v>5.6469707489013672</v>
      </c>
      <c r="EJ1283">
        <v>6.1532821655273437</v>
      </c>
      <c r="EK1283">
        <v>6.6962580680847168</v>
      </c>
      <c r="EL1283">
        <v>6.9452338218688965</v>
      </c>
      <c r="EM1283">
        <v>8.2455129623413086</v>
      </c>
      <c r="EN1283">
        <v>10.842215538024902</v>
      </c>
      <c r="EO1283">
        <v>10.574058532714844</v>
      </c>
      <c r="EP1283">
        <v>42.937004089355469</v>
      </c>
      <c r="EQ1283">
        <v>77.486900329589844</v>
      </c>
      <c r="ER1283">
        <v>80.866645812988281</v>
      </c>
      <c r="ES1283">
        <v>81.635841369628906</v>
      </c>
      <c r="ET1283">
        <v>82.720779418945313</v>
      </c>
      <c r="EU1283">
        <v>76.199806213378906</v>
      </c>
      <c r="EV1283">
        <v>44.121532440185547</v>
      </c>
      <c r="EW1283">
        <v>38.174858093261719</v>
      </c>
      <c r="EX1283">
        <v>32.688179016113281</v>
      </c>
      <c r="EY1283">
        <v>45.884609222412109</v>
      </c>
      <c r="EZ1283">
        <v>45.316761016845703</v>
      </c>
      <c r="FA1283">
        <v>44.595195770263672</v>
      </c>
      <c r="FB1283">
        <v>44.215751647949219</v>
      </c>
      <c r="FC1283">
        <v>43.745223999023438</v>
      </c>
      <c r="FD1283">
        <v>43.027988433837891</v>
      </c>
      <c r="FE1283">
        <v>43.06842041015625</v>
      </c>
      <c r="FF1283">
        <v>43.240848541259766</v>
      </c>
      <c r="FG1283">
        <v>44.017745971679687</v>
      </c>
      <c r="FH1283">
        <v>45.899848937988281</v>
      </c>
      <c r="FI1283">
        <v>48.428909301757813</v>
      </c>
      <c r="FJ1283">
        <v>50.459831237792969</v>
      </c>
      <c r="FK1283">
        <v>51.666099548339844</v>
      </c>
      <c r="FL1283">
        <v>51.896263122558594</v>
      </c>
      <c r="FM1283">
        <v>52.150707244873047</v>
      </c>
      <c r="FN1283">
        <v>52.359710693359375</v>
      </c>
      <c r="FO1283">
        <v>51.873939514160156</v>
      </c>
      <c r="FP1283">
        <v>50.608116149902344</v>
      </c>
      <c r="FQ1283">
        <v>49.071323394775391</v>
      </c>
      <c r="FR1283">
        <v>48.217739105224609</v>
      </c>
      <c r="FS1283">
        <v>47.494098663330078</v>
      </c>
      <c r="FT1283">
        <v>46.688114166259766</v>
      </c>
      <c r="FU1283">
        <v>45.983882904052734</v>
      </c>
      <c r="FV1283">
        <v>45.513645172119141</v>
      </c>
      <c r="FW1283">
        <v>1</v>
      </c>
    </row>
    <row r="1284" spans="1:179" x14ac:dyDescent="0.2">
      <c r="A1284" t="s">
        <v>241</v>
      </c>
      <c r="B1284" t="s">
        <v>248</v>
      </c>
      <c r="C1284" t="s">
        <v>217</v>
      </c>
      <c r="D1284" t="s">
        <v>47</v>
      </c>
      <c r="E1284">
        <v>2016</v>
      </c>
      <c r="F1284" t="s">
        <v>224</v>
      </c>
      <c r="G1284" t="s">
        <v>242</v>
      </c>
      <c r="H1284">
        <v>580.80000000000007</v>
      </c>
      <c r="K1284">
        <v>284.8081137570689</v>
      </c>
      <c r="L1284">
        <v>279.73110862850888</v>
      </c>
      <c r="M1284">
        <v>275.766945464461</v>
      </c>
      <c r="N1284">
        <v>274.41401638745026</v>
      </c>
      <c r="O1284">
        <v>284.56665375520043</v>
      </c>
      <c r="P1284">
        <v>300.68202466354427</v>
      </c>
      <c r="Q1284">
        <v>321.18548894658346</v>
      </c>
      <c r="R1284">
        <v>334.67912209680088</v>
      </c>
      <c r="S1284">
        <v>340.16219960890061</v>
      </c>
      <c r="T1284">
        <v>334.29043486536472</v>
      </c>
      <c r="U1284">
        <v>321.41115840411163</v>
      </c>
      <c r="V1284">
        <v>327.96684277257827</v>
      </c>
      <c r="W1284">
        <v>348.3487947511997</v>
      </c>
      <c r="X1284">
        <v>348.38565229778783</v>
      </c>
      <c r="Y1284">
        <v>348.66246933725449</v>
      </c>
      <c r="Z1284">
        <v>342.31025675573392</v>
      </c>
      <c r="AA1284">
        <v>336.55786534995707</v>
      </c>
      <c r="AB1284">
        <v>332.35035782704318</v>
      </c>
      <c r="AC1284">
        <v>318.84196819642904</v>
      </c>
      <c r="AD1284">
        <v>311.01997267130861</v>
      </c>
      <c r="AE1284">
        <v>303.71532119116404</v>
      </c>
      <c r="AF1284">
        <v>296.60573624127613</v>
      </c>
      <c r="AG1284">
        <v>292.62276570069128</v>
      </c>
      <c r="AH1284">
        <v>290.54209437270822</v>
      </c>
      <c r="AI1284">
        <v>-3.6316473484039307</v>
      </c>
      <c r="AJ1284">
        <v>-3.5650410652160645</v>
      </c>
      <c r="AK1284">
        <v>-3.3924393653869629</v>
      </c>
      <c r="AL1284">
        <v>-3.3682916164398193</v>
      </c>
      <c r="AM1284">
        <v>-3.8021156787872314</v>
      </c>
      <c r="AN1284">
        <v>-4.2216172218322754</v>
      </c>
      <c r="AO1284">
        <v>-4.2641177177429199</v>
      </c>
      <c r="AP1284">
        <v>-4.6128726005554199</v>
      </c>
      <c r="AQ1284">
        <v>-3.7061507701873779</v>
      </c>
      <c r="AR1284">
        <v>-3.4128057956695557</v>
      </c>
      <c r="AS1284">
        <v>-2.7583491802215576</v>
      </c>
      <c r="AT1284">
        <v>-2.276047945022583</v>
      </c>
      <c r="AU1284">
        <v>-3.1837382316589355</v>
      </c>
      <c r="AV1284">
        <v>-2.4188375473022461</v>
      </c>
      <c r="AW1284">
        <v>-2.2174210548400879</v>
      </c>
      <c r="AX1284">
        <v>11.781044006347656</v>
      </c>
      <c r="AY1284">
        <v>33.333526611328125</v>
      </c>
      <c r="AZ1284">
        <v>34.805004119873047</v>
      </c>
      <c r="BA1284">
        <v>35.278240203857422</v>
      </c>
      <c r="BB1284">
        <v>35.791561126708984</v>
      </c>
      <c r="BC1284">
        <v>30.490293502807617</v>
      </c>
      <c r="BD1284">
        <v>12.402070999145508</v>
      </c>
      <c r="BE1284">
        <v>7.966893196105957</v>
      </c>
      <c r="BF1284">
        <v>4.9529886245727539</v>
      </c>
      <c r="BG1284">
        <v>-0.86339420080184937</v>
      </c>
      <c r="BH1284">
        <v>-0.88840311765670776</v>
      </c>
      <c r="BI1284">
        <v>-0.95338588953018188</v>
      </c>
      <c r="BJ1284">
        <v>-0.97342103719711304</v>
      </c>
      <c r="BK1284">
        <v>-1.4961163997650146</v>
      </c>
      <c r="BL1284">
        <v>-1.8219342231750488</v>
      </c>
      <c r="BM1284">
        <v>-1.8043885231018066</v>
      </c>
      <c r="BN1284">
        <v>-2.0688357353210449</v>
      </c>
      <c r="BO1284">
        <v>-1.0027369260787964</v>
      </c>
      <c r="BP1284">
        <v>-0.65470927953720093</v>
      </c>
      <c r="BQ1284">
        <v>-4.3578911572694778E-2</v>
      </c>
      <c r="BR1284">
        <v>0.36418876051902771</v>
      </c>
      <c r="BS1284">
        <v>9.5283485949039459E-2</v>
      </c>
      <c r="BT1284">
        <v>1.3625216484069824</v>
      </c>
      <c r="BU1284">
        <v>1.4279338121414185</v>
      </c>
      <c r="BV1284">
        <v>20.347339630126953</v>
      </c>
      <c r="BW1284">
        <v>45.170722961425781</v>
      </c>
      <c r="BX1284">
        <v>47.153228759765625</v>
      </c>
      <c r="BY1284">
        <v>47.701263427734375</v>
      </c>
      <c r="BZ1284">
        <v>48.366344451904297</v>
      </c>
      <c r="CA1284">
        <v>42.817787170410156</v>
      </c>
      <c r="CB1284">
        <v>21.115877151489258</v>
      </c>
      <c r="CC1284">
        <v>16.335412979125977</v>
      </c>
      <c r="CD1284">
        <v>12.679448127746582</v>
      </c>
      <c r="CE1284">
        <v>1.0538895130157471</v>
      </c>
      <c r="CF1284">
        <v>0.96542811393737793</v>
      </c>
      <c r="CG1284">
        <v>0.73589503765106201</v>
      </c>
      <c r="CH1284">
        <v>0.68525898456573486</v>
      </c>
      <c r="CI1284">
        <v>0.10101161152124405</v>
      </c>
      <c r="CJ1284">
        <v>-0.15992125868797302</v>
      </c>
      <c r="CK1284">
        <v>-0.10078779608011246</v>
      </c>
      <c r="CL1284">
        <v>-0.3068433403968811</v>
      </c>
      <c r="CM1284">
        <v>0.86963915824890137</v>
      </c>
      <c r="CN1284">
        <v>1.2555398941040039</v>
      </c>
      <c r="CO1284">
        <v>1.8366626501083374</v>
      </c>
      <c r="CP1284">
        <v>2.1928086280822754</v>
      </c>
      <c r="CQ1284">
        <v>2.3663239479064941</v>
      </c>
      <c r="CR1284">
        <v>3.9814796447753906</v>
      </c>
      <c r="CS1284">
        <v>3.9526956081390381</v>
      </c>
      <c r="CT1284">
        <v>26.280328750610352</v>
      </c>
      <c r="CU1284">
        <v>53.369129180908203</v>
      </c>
      <c r="CV1284">
        <v>55.705574035644531</v>
      </c>
      <c r="CW1284">
        <v>56.305416107177734</v>
      </c>
      <c r="CX1284">
        <v>57.075603485107422</v>
      </c>
      <c r="CY1284">
        <v>51.355770111083984</v>
      </c>
      <c r="CZ1284">
        <v>27.151033401489258</v>
      </c>
      <c r="DA1284">
        <v>22.131425857543945</v>
      </c>
      <c r="DB1284">
        <v>18.030769348144531</v>
      </c>
      <c r="DC1284">
        <v>2.9711732864379883</v>
      </c>
      <c r="DD1284">
        <v>2.8192594051361084</v>
      </c>
      <c r="DE1284">
        <v>2.4251759052276611</v>
      </c>
      <c r="DF1284">
        <v>2.3439390659332275</v>
      </c>
      <c r="DG1284">
        <v>1.6981396675109863</v>
      </c>
      <c r="DH1284">
        <v>1.5020917654037476</v>
      </c>
      <c r="DI1284">
        <v>1.6028130054473877</v>
      </c>
      <c r="DJ1284">
        <v>1.4551489353179932</v>
      </c>
      <c r="DK1284">
        <v>2.7420153617858887</v>
      </c>
      <c r="DL1284">
        <v>3.1657891273498535</v>
      </c>
      <c r="DM1284">
        <v>3.7169041633605957</v>
      </c>
      <c r="DN1284">
        <v>4.0214285850524902</v>
      </c>
      <c r="DO1284">
        <v>4.637364387512207</v>
      </c>
      <c r="DP1284">
        <v>6.6004376411437988</v>
      </c>
      <c r="DQ1284">
        <v>6.4774570465087891</v>
      </c>
      <c r="DR1284">
        <v>32.21331787109375</v>
      </c>
      <c r="DS1284">
        <v>61.567531585693359</v>
      </c>
      <c r="DT1284">
        <v>64.257919311523437</v>
      </c>
      <c r="DU1284">
        <v>64.909568786621094</v>
      </c>
      <c r="DV1284">
        <v>65.784858703613281</v>
      </c>
      <c r="DW1284">
        <v>59.893753051757813</v>
      </c>
      <c r="DX1284">
        <v>33.186187744140625</v>
      </c>
      <c r="DY1284">
        <v>27.927438735961914</v>
      </c>
      <c r="DZ1284">
        <v>23.382091522216797</v>
      </c>
      <c r="EA1284">
        <v>5.7394266128540039</v>
      </c>
      <c r="EB1284">
        <v>5.4958972930908203</v>
      </c>
      <c r="EC1284">
        <v>4.8642292022705078</v>
      </c>
      <c r="ED1284">
        <v>4.7388095855712891</v>
      </c>
      <c r="EE1284">
        <v>4.0041389465332031</v>
      </c>
      <c r="EF1284">
        <v>3.9017744064331055</v>
      </c>
      <c r="EG1284">
        <v>4.0625419616699219</v>
      </c>
      <c r="EH1284">
        <v>3.9991860389709473</v>
      </c>
      <c r="EI1284">
        <v>5.4454288482666016</v>
      </c>
      <c r="EJ1284">
        <v>5.9238858222961426</v>
      </c>
      <c r="EK1284">
        <v>6.4316744804382324</v>
      </c>
      <c r="EL1284">
        <v>6.6616654396057129</v>
      </c>
      <c r="EM1284">
        <v>7.9163861274719238</v>
      </c>
      <c r="EN1284">
        <v>10.381796836853027</v>
      </c>
      <c r="EO1284">
        <v>10.122812271118164</v>
      </c>
      <c r="EP1284">
        <v>40.779613494873047</v>
      </c>
      <c r="EQ1284">
        <v>73.40472412109375</v>
      </c>
      <c r="ER1284">
        <v>76.606147766113281</v>
      </c>
      <c r="ES1284">
        <v>77.332588195800781</v>
      </c>
      <c r="ET1284">
        <v>78.359642028808594</v>
      </c>
      <c r="EU1284">
        <v>72.221244812011719</v>
      </c>
      <c r="EV1284">
        <v>41.899993896484375</v>
      </c>
      <c r="EW1284">
        <v>36.29595947265625</v>
      </c>
      <c r="EX1284">
        <v>31.108551025390625</v>
      </c>
      <c r="EY1284">
        <v>45.884609222412109</v>
      </c>
      <c r="EZ1284">
        <v>45.316761016845703</v>
      </c>
      <c r="FA1284">
        <v>44.595195770263672</v>
      </c>
      <c r="FB1284">
        <v>44.215751647949219</v>
      </c>
      <c r="FC1284">
        <v>43.745223999023438</v>
      </c>
      <c r="FD1284">
        <v>43.027988433837891</v>
      </c>
      <c r="FE1284">
        <v>43.06842041015625</v>
      </c>
      <c r="FF1284">
        <v>43.240848541259766</v>
      </c>
      <c r="FG1284">
        <v>44.017745971679687</v>
      </c>
      <c r="FH1284">
        <v>45.899848937988281</v>
      </c>
      <c r="FI1284">
        <v>48.428913116455078</v>
      </c>
      <c r="FJ1284">
        <v>50.459835052490234</v>
      </c>
      <c r="FK1284">
        <v>51.666103363037109</v>
      </c>
      <c r="FL1284">
        <v>51.896263122558594</v>
      </c>
      <c r="FM1284">
        <v>52.150707244873047</v>
      </c>
      <c r="FN1284">
        <v>52.359710693359375</v>
      </c>
      <c r="FO1284">
        <v>51.873943328857422</v>
      </c>
      <c r="FP1284">
        <v>50.608116149902344</v>
      </c>
      <c r="FQ1284">
        <v>49.071319580078125</v>
      </c>
      <c r="FR1284">
        <v>48.217739105224609</v>
      </c>
      <c r="FS1284">
        <v>47.494098663330078</v>
      </c>
      <c r="FT1284">
        <v>46.688114166259766</v>
      </c>
      <c r="FU1284">
        <v>45.983882904052734</v>
      </c>
      <c r="FV1284">
        <v>45.513645172119141</v>
      </c>
      <c r="FW1284">
        <v>1</v>
      </c>
    </row>
    <row r="1285" spans="1:179" x14ac:dyDescent="0.2">
      <c r="A1285" t="s">
        <v>241</v>
      </c>
      <c r="B1285" t="s">
        <v>248</v>
      </c>
      <c r="C1285" t="s">
        <v>217</v>
      </c>
      <c r="D1285" t="s">
        <v>47</v>
      </c>
      <c r="E1285" t="s">
        <v>250</v>
      </c>
      <c r="F1285" t="s">
        <v>224</v>
      </c>
      <c r="G1285" t="s">
        <v>242</v>
      </c>
      <c r="H1285">
        <v>569.63</v>
      </c>
      <c r="K1285">
        <v>279.33105479150674</v>
      </c>
      <c r="L1285">
        <v>274.35168401784892</v>
      </c>
      <c r="M1285">
        <v>270.46375448040732</v>
      </c>
      <c r="N1285">
        <v>269.13684317456631</v>
      </c>
      <c r="O1285">
        <v>279.09423823413363</v>
      </c>
      <c r="P1285">
        <v>294.89969930334911</v>
      </c>
      <c r="Q1285">
        <v>315.00886764658827</v>
      </c>
      <c r="R1285">
        <v>328.24300880604574</v>
      </c>
      <c r="S1285">
        <v>333.62064290766688</v>
      </c>
      <c r="T1285">
        <v>327.86179630156755</v>
      </c>
      <c r="U1285">
        <v>315.23019732281847</v>
      </c>
      <c r="V1285">
        <v>321.65981130174441</v>
      </c>
      <c r="W1285">
        <v>341.64980410705596</v>
      </c>
      <c r="X1285">
        <v>341.68595285727821</v>
      </c>
      <c r="Y1285">
        <v>341.9574465117197</v>
      </c>
      <c r="Z1285">
        <v>335.72739141515211</v>
      </c>
      <c r="AA1285">
        <v>330.08562251414463</v>
      </c>
      <c r="AB1285">
        <v>325.95902829983368</v>
      </c>
      <c r="AC1285">
        <v>312.71041443740484</v>
      </c>
      <c r="AD1285">
        <v>305.03884134988391</v>
      </c>
      <c r="AE1285">
        <v>297.87466341998993</v>
      </c>
      <c r="AF1285">
        <v>290.90180075472216</v>
      </c>
      <c r="AG1285">
        <v>286.99542551973133</v>
      </c>
      <c r="AH1285">
        <v>284.95476695473099</v>
      </c>
      <c r="AI1285">
        <v>-3.6066427230834961</v>
      </c>
      <c r="AJ1285">
        <v>-3.5398335456848145</v>
      </c>
      <c r="AK1285">
        <v>-3.3667030334472656</v>
      </c>
      <c r="AL1285">
        <v>-3.342303991317749</v>
      </c>
      <c r="AM1285">
        <v>-3.7663462162017822</v>
      </c>
      <c r="AN1285">
        <v>-4.1792974472045898</v>
      </c>
      <c r="AO1285">
        <v>-4.2219529151916504</v>
      </c>
      <c r="AP1285">
        <v>-4.5653667449951172</v>
      </c>
      <c r="AQ1285">
        <v>-3.6786632537841797</v>
      </c>
      <c r="AR1285">
        <v>-3.3918449878692627</v>
      </c>
      <c r="AS1285">
        <v>-2.7492721080780029</v>
      </c>
      <c r="AT1285">
        <v>-2.2750391960144043</v>
      </c>
      <c r="AU1285">
        <v>-3.1756198406219482</v>
      </c>
      <c r="AV1285">
        <v>-2.4335641860961914</v>
      </c>
      <c r="AW1285">
        <v>-2.233818531036377</v>
      </c>
      <c r="AX1285">
        <v>11.41574764251709</v>
      </c>
      <c r="AY1285">
        <v>32.500785827636719</v>
      </c>
      <c r="AZ1285">
        <v>33.935688018798828</v>
      </c>
      <c r="BA1285">
        <v>34.398612976074219</v>
      </c>
      <c r="BB1285">
        <v>34.899604797363281</v>
      </c>
      <c r="BC1285">
        <v>29.704290390014648</v>
      </c>
      <c r="BD1285">
        <v>12.022441864013672</v>
      </c>
      <c r="BE1285">
        <v>7.6781477928161621</v>
      </c>
      <c r="BF1285">
        <v>4.7326021194458008</v>
      </c>
      <c r="BG1285">
        <v>-0.86513638496398926</v>
      </c>
      <c r="BH1285">
        <v>-0.88905727863311768</v>
      </c>
      <c r="BI1285">
        <v>-0.95121580362319946</v>
      </c>
      <c r="BJ1285">
        <v>-0.970572829246521</v>
      </c>
      <c r="BK1285">
        <v>-1.4826275110244751</v>
      </c>
      <c r="BL1285">
        <v>-1.8028004169464111</v>
      </c>
      <c r="BM1285">
        <v>-1.7859899997711182</v>
      </c>
      <c r="BN1285">
        <v>-2.0459103584289551</v>
      </c>
      <c r="BO1285">
        <v>-1.001369833946228</v>
      </c>
      <c r="BP1285">
        <v>-0.66039735078811646</v>
      </c>
      <c r="BQ1285">
        <v>-6.0732193291187286E-2</v>
      </c>
      <c r="BR1285">
        <v>0.33968767523765564</v>
      </c>
      <c r="BS1285">
        <v>7.1720130741596222E-2</v>
      </c>
      <c r="BT1285">
        <v>1.3112595081329346</v>
      </c>
      <c r="BU1285">
        <v>1.3763148784637451</v>
      </c>
      <c r="BV1285">
        <v>19.899274826049805</v>
      </c>
      <c r="BW1285">
        <v>44.223609924316406</v>
      </c>
      <c r="BX1285">
        <v>46.164608001708984</v>
      </c>
      <c r="BY1285">
        <v>46.701606750488281</v>
      </c>
      <c r="BZ1285">
        <v>47.352890014648437</v>
      </c>
      <c r="CA1285">
        <v>41.912673950195313</v>
      </c>
      <c r="CB1285">
        <v>20.652055740356445</v>
      </c>
      <c r="CC1285">
        <v>15.965811729431152</v>
      </c>
      <c r="CD1285">
        <v>12.384407997131348</v>
      </c>
      <c r="CE1285">
        <v>1.0336225032806396</v>
      </c>
      <c r="CF1285">
        <v>0.94686228036880493</v>
      </c>
      <c r="CG1285">
        <v>0.72174322605133057</v>
      </c>
      <c r="CH1285">
        <v>0.67208099365234375</v>
      </c>
      <c r="CI1285">
        <v>9.9069088697433472E-2</v>
      </c>
      <c r="CJ1285">
        <v>-0.15684586763381958</v>
      </c>
      <c r="CK1285">
        <v>-9.8849572241306305E-2</v>
      </c>
      <c r="CL1285">
        <v>-0.30094254016876221</v>
      </c>
      <c r="CM1285">
        <v>0.85291534662246704</v>
      </c>
      <c r="CN1285">
        <v>1.2313950061798096</v>
      </c>
      <c r="CO1285">
        <v>1.8013423681259155</v>
      </c>
      <c r="CP1285">
        <v>2.150639533996582</v>
      </c>
      <c r="CQ1285">
        <v>2.3208179473876953</v>
      </c>
      <c r="CR1285">
        <v>3.9049129486083984</v>
      </c>
      <c r="CS1285">
        <v>3.8766822814941406</v>
      </c>
      <c r="CT1285">
        <v>25.774940490722656</v>
      </c>
      <c r="CU1285">
        <v>52.342800140380859</v>
      </c>
      <c r="CV1285">
        <v>54.634319305419922</v>
      </c>
      <c r="CW1285">
        <v>55.222621917724609</v>
      </c>
      <c r="CX1285">
        <v>55.977996826171875</v>
      </c>
      <c r="CY1285">
        <v>50.3681640625</v>
      </c>
      <c r="CZ1285">
        <v>26.628900527954102</v>
      </c>
      <c r="DA1285">
        <v>21.70582389831543</v>
      </c>
      <c r="DB1285">
        <v>17.684024810791016</v>
      </c>
      <c r="DC1285">
        <v>2.9323813915252686</v>
      </c>
      <c r="DD1285">
        <v>2.7827818393707275</v>
      </c>
      <c r="DE1285">
        <v>2.3947024345397949</v>
      </c>
      <c r="DF1285">
        <v>2.3147346973419189</v>
      </c>
      <c r="DG1285">
        <v>1.6807657480239868</v>
      </c>
      <c r="DH1285">
        <v>1.489108681678772</v>
      </c>
      <c r="DI1285">
        <v>1.5882909297943115</v>
      </c>
      <c r="DJ1285">
        <v>1.4440253973007202</v>
      </c>
      <c r="DK1285">
        <v>2.7072005271911621</v>
      </c>
      <c r="DL1285">
        <v>3.1231875419616699</v>
      </c>
      <c r="DM1285">
        <v>3.663416862487793</v>
      </c>
      <c r="DN1285">
        <v>3.9615912437438965</v>
      </c>
      <c r="DO1285">
        <v>4.569915771484375</v>
      </c>
      <c r="DP1285">
        <v>6.4985666275024414</v>
      </c>
      <c r="DQ1285">
        <v>6.3770499229431152</v>
      </c>
      <c r="DR1285">
        <v>31.650604248046875</v>
      </c>
      <c r="DS1285">
        <v>60.461994171142578</v>
      </c>
      <c r="DT1285">
        <v>63.104030609130859</v>
      </c>
      <c r="DU1285">
        <v>63.743637084960938</v>
      </c>
      <c r="DV1285">
        <v>64.603103637695313</v>
      </c>
      <c r="DW1285">
        <v>58.823650360107422</v>
      </c>
      <c r="DX1285">
        <v>32.605743408203125</v>
      </c>
      <c r="DY1285">
        <v>27.445835113525391</v>
      </c>
      <c r="DZ1285">
        <v>22.983642578125</v>
      </c>
      <c r="EA1285">
        <v>5.6738877296447754</v>
      </c>
      <c r="EB1285">
        <v>5.4335579872131348</v>
      </c>
      <c r="EC1285">
        <v>4.8101897239685059</v>
      </c>
      <c r="ED1285">
        <v>4.6864662170410156</v>
      </c>
      <c r="EE1285">
        <v>3.9644844532012939</v>
      </c>
      <c r="EF1285">
        <v>3.8656055927276611</v>
      </c>
      <c r="EG1285">
        <v>4.0242538452148437</v>
      </c>
      <c r="EH1285">
        <v>3.9634819030761719</v>
      </c>
      <c r="EI1285">
        <v>5.3844938278198242</v>
      </c>
      <c r="EJ1285">
        <v>5.8546352386474609</v>
      </c>
      <c r="EK1285">
        <v>6.351956844329834</v>
      </c>
      <c r="EL1285">
        <v>6.5763182640075684</v>
      </c>
      <c r="EM1285">
        <v>7.817255973815918</v>
      </c>
      <c r="EN1285">
        <v>10.243390083312988</v>
      </c>
      <c r="EO1285">
        <v>9.9871835708618164</v>
      </c>
      <c r="EP1285">
        <v>40.134132385253906</v>
      </c>
      <c r="EQ1285">
        <v>72.184814453125</v>
      </c>
      <c r="ER1285">
        <v>75.33294677734375</v>
      </c>
      <c r="ES1285">
        <v>76.046630859375</v>
      </c>
      <c r="ET1285">
        <v>77.056396484375</v>
      </c>
      <c r="EU1285">
        <v>71.032035827636719</v>
      </c>
      <c r="EV1285">
        <v>41.235359191894531</v>
      </c>
      <c r="EW1285">
        <v>35.733497619628906</v>
      </c>
      <c r="EX1285">
        <v>30.635448455810547</v>
      </c>
      <c r="EY1285">
        <v>45.884609222412109</v>
      </c>
      <c r="EZ1285">
        <v>45.316761016845703</v>
      </c>
      <c r="FA1285">
        <v>44.595195770263672</v>
      </c>
      <c r="FB1285">
        <v>44.215751647949219</v>
      </c>
      <c r="FC1285">
        <v>43.745223999023438</v>
      </c>
      <c r="FD1285">
        <v>43.027988433837891</v>
      </c>
      <c r="FE1285">
        <v>43.06842041015625</v>
      </c>
      <c r="FF1285">
        <v>43.240848541259766</v>
      </c>
      <c r="FG1285">
        <v>44.017745971679687</v>
      </c>
      <c r="FH1285">
        <v>45.899848937988281</v>
      </c>
      <c r="FI1285">
        <v>48.428913116455078</v>
      </c>
      <c r="FJ1285">
        <v>50.459831237792969</v>
      </c>
      <c r="FK1285">
        <v>51.666099548339844</v>
      </c>
      <c r="FL1285">
        <v>51.896263122558594</v>
      </c>
      <c r="FM1285">
        <v>52.150707244873047</v>
      </c>
      <c r="FN1285">
        <v>52.359714508056641</v>
      </c>
      <c r="FO1285">
        <v>51.873947143554688</v>
      </c>
      <c r="FP1285">
        <v>50.608116149902344</v>
      </c>
      <c r="FQ1285">
        <v>49.071319580078125</v>
      </c>
      <c r="FR1285">
        <v>48.217739105224609</v>
      </c>
      <c r="FS1285">
        <v>47.494098663330078</v>
      </c>
      <c r="FT1285">
        <v>46.688114166259766</v>
      </c>
      <c r="FU1285">
        <v>45.983882904052734</v>
      </c>
      <c r="FV1285">
        <v>45.513645172119141</v>
      </c>
      <c r="FW1285">
        <v>1</v>
      </c>
    </row>
    <row r="1286" spans="1:179" x14ac:dyDescent="0.2">
      <c r="A1286" t="s">
        <v>241</v>
      </c>
      <c r="B1286" t="s">
        <v>248</v>
      </c>
      <c r="C1286" t="s">
        <v>217</v>
      </c>
      <c r="D1286" t="s">
        <v>11</v>
      </c>
      <c r="E1286">
        <v>2015</v>
      </c>
      <c r="F1286" t="s">
        <v>224</v>
      </c>
      <c r="G1286" t="s">
        <v>242</v>
      </c>
      <c r="H1286">
        <v>615.9</v>
      </c>
      <c r="K1286">
        <v>330.54443170811641</v>
      </c>
      <c r="L1286">
        <v>326.65791346597393</v>
      </c>
      <c r="M1286">
        <v>322.37518106637395</v>
      </c>
      <c r="N1286">
        <v>325.33573462454768</v>
      </c>
      <c r="O1286">
        <v>333.77932286116857</v>
      </c>
      <c r="P1286">
        <v>359.92158453435286</v>
      </c>
      <c r="Q1286">
        <v>409.33625922975989</v>
      </c>
      <c r="R1286">
        <v>423.9638652841976</v>
      </c>
      <c r="S1286">
        <v>439.98561516309258</v>
      </c>
      <c r="T1286">
        <v>451.96107628252753</v>
      </c>
      <c r="U1286">
        <v>461.25856952005643</v>
      </c>
      <c r="V1286">
        <v>466.16383858622942</v>
      </c>
      <c r="W1286">
        <v>466.76552665294417</v>
      </c>
      <c r="X1286">
        <v>466.87740113144326</v>
      </c>
      <c r="Y1286">
        <v>467.31785438447037</v>
      </c>
      <c r="Z1286">
        <v>465.70412423038306</v>
      </c>
      <c r="AA1286">
        <v>465.19958126236622</v>
      </c>
      <c r="AB1286">
        <v>453.77470523630899</v>
      </c>
      <c r="AC1286">
        <v>426.09739573839101</v>
      </c>
      <c r="AD1286">
        <v>415.63928791492566</v>
      </c>
      <c r="AE1286">
        <v>409.4279199197901</v>
      </c>
      <c r="AF1286">
        <v>399.4877775684584</v>
      </c>
      <c r="AG1286">
        <v>380.32085403227114</v>
      </c>
      <c r="AH1286">
        <v>348.41628409418968</v>
      </c>
      <c r="AI1286">
        <v>-5.2847976684570312</v>
      </c>
      <c r="AJ1286">
        <v>-5.0259275436401367</v>
      </c>
      <c r="AK1286">
        <v>-5.1998090744018555</v>
      </c>
      <c r="AL1286">
        <v>-5.2493295669555664</v>
      </c>
      <c r="AM1286">
        <v>-5.2571024894714355</v>
      </c>
      <c r="AN1286">
        <v>-4.8174381256103516</v>
      </c>
      <c r="AO1286">
        <v>-4.3829927444458008</v>
      </c>
      <c r="AP1286">
        <v>-3.4925224781036377</v>
      </c>
      <c r="AQ1286">
        <v>-3.706336498260498</v>
      </c>
      <c r="AR1286">
        <v>-3.8319737911224365</v>
      </c>
      <c r="AS1286">
        <v>-2.3763663768768311</v>
      </c>
      <c r="AT1286">
        <v>-2.3031980991363525</v>
      </c>
      <c r="AU1286">
        <v>17.527336120605469</v>
      </c>
      <c r="AV1286">
        <v>48.556106567382813</v>
      </c>
      <c r="AW1286">
        <v>50.591503143310547</v>
      </c>
      <c r="AX1286">
        <v>50.961311340332031</v>
      </c>
      <c r="AY1286">
        <v>49.571475982666016</v>
      </c>
      <c r="AZ1286">
        <v>39.602043151855469</v>
      </c>
      <c r="BA1286">
        <v>15.143082618713379</v>
      </c>
      <c r="BB1286">
        <v>9.3499689102172852</v>
      </c>
      <c r="BC1286">
        <v>6.0686511993408203</v>
      </c>
      <c r="BD1286">
        <v>6.304847240447998</v>
      </c>
      <c r="BE1286">
        <v>4.2122282981872559</v>
      </c>
      <c r="BF1286">
        <v>4.2230019569396973</v>
      </c>
      <c r="BG1286">
        <v>-1.6286308765411377</v>
      </c>
      <c r="BH1286">
        <v>-1.5339041948318481</v>
      </c>
      <c r="BI1286">
        <v>-1.8605437278747559</v>
      </c>
      <c r="BJ1286">
        <v>-1.8247570991516113</v>
      </c>
      <c r="BK1286">
        <v>-1.9451231956481934</v>
      </c>
      <c r="BL1286">
        <v>-1.2888256311416626</v>
      </c>
      <c r="BM1286">
        <v>-0.79081094264984131</v>
      </c>
      <c r="BN1286">
        <v>0.2625521719455719</v>
      </c>
      <c r="BO1286">
        <v>0.37340036034584045</v>
      </c>
      <c r="BP1286">
        <v>0.45693269371986389</v>
      </c>
      <c r="BQ1286">
        <v>2.5322611331939697</v>
      </c>
      <c r="BR1286">
        <v>2.6000900268554687</v>
      </c>
      <c r="BS1286">
        <v>29.006925582885742</v>
      </c>
      <c r="BT1286">
        <v>64.677696228027344</v>
      </c>
      <c r="BU1286">
        <v>66.561103820800781</v>
      </c>
      <c r="BV1286">
        <v>67.612831115722656</v>
      </c>
      <c r="BW1286">
        <v>66.878471374511719</v>
      </c>
      <c r="BX1286">
        <v>56.970050811767578</v>
      </c>
      <c r="BY1286">
        <v>25.521942138671875</v>
      </c>
      <c r="BZ1286">
        <v>19.321475982666016</v>
      </c>
      <c r="CA1286">
        <v>15.678566932678223</v>
      </c>
      <c r="CB1286">
        <v>16.123014450073242</v>
      </c>
      <c r="CC1286">
        <v>13.259123802185059</v>
      </c>
      <c r="CD1286">
        <v>13.390069007873535</v>
      </c>
      <c r="CE1286">
        <v>0.90361917018890381</v>
      </c>
      <c r="CF1286">
        <v>0.88466048240661621</v>
      </c>
      <c r="CG1286">
        <v>0.45222118496894836</v>
      </c>
      <c r="CH1286">
        <v>0.54709130525588989</v>
      </c>
      <c r="CI1286">
        <v>0.348743736743927</v>
      </c>
      <c r="CJ1286">
        <v>1.1550806760787964</v>
      </c>
      <c r="CK1286">
        <v>1.6971232891082764</v>
      </c>
      <c r="CL1286">
        <v>2.8633053302764893</v>
      </c>
      <c r="CM1286">
        <v>3.1990137100219727</v>
      </c>
      <c r="CN1286">
        <v>3.4274163246154785</v>
      </c>
      <c r="CO1286">
        <v>5.9319615364074707</v>
      </c>
      <c r="CP1286">
        <v>5.9960923194885254</v>
      </c>
      <c r="CQ1286">
        <v>36.957656860351562</v>
      </c>
      <c r="CR1286">
        <v>75.843467712402344</v>
      </c>
      <c r="CS1286">
        <v>77.621604919433594</v>
      </c>
      <c r="CT1286">
        <v>79.1456298828125</v>
      </c>
      <c r="CU1286">
        <v>78.865242004394531</v>
      </c>
      <c r="CV1286">
        <v>68.999076843261719</v>
      </c>
      <c r="CW1286">
        <v>32.710308074951172</v>
      </c>
      <c r="CX1286">
        <v>26.227712631225586</v>
      </c>
      <c r="CY1286">
        <v>22.334365844726562</v>
      </c>
      <c r="CZ1286">
        <v>22.923046112060547</v>
      </c>
      <c r="DA1286">
        <v>19.524974822998047</v>
      </c>
      <c r="DB1286">
        <v>19.739151000976563</v>
      </c>
      <c r="DC1286">
        <v>3.4358692169189453</v>
      </c>
      <c r="DD1286">
        <v>3.3032252788543701</v>
      </c>
      <c r="DE1286">
        <v>2.7649860382080078</v>
      </c>
      <c r="DF1286">
        <v>2.9189395904541016</v>
      </c>
      <c r="DG1286">
        <v>2.6426105499267578</v>
      </c>
      <c r="DH1286">
        <v>3.5989871025085449</v>
      </c>
      <c r="DI1286">
        <v>4.1850576400756836</v>
      </c>
      <c r="DJ1286">
        <v>5.4640588760375977</v>
      </c>
      <c r="DK1286">
        <v>6.0246267318725586</v>
      </c>
      <c r="DL1286">
        <v>6.3978996276855469</v>
      </c>
      <c r="DM1286">
        <v>9.3316621780395508</v>
      </c>
      <c r="DN1286">
        <v>9.392094612121582</v>
      </c>
      <c r="DO1286">
        <v>44.90838623046875</v>
      </c>
      <c r="DP1286">
        <v>87.009231567382813</v>
      </c>
      <c r="DQ1286">
        <v>88.682106018066406</v>
      </c>
      <c r="DR1286">
        <v>90.678428649902344</v>
      </c>
      <c r="DS1286">
        <v>90.852012634277344</v>
      </c>
      <c r="DT1286">
        <v>81.028106689453125</v>
      </c>
      <c r="DU1286">
        <v>39.898674011230469</v>
      </c>
      <c r="DV1286">
        <v>33.133949279785156</v>
      </c>
      <c r="DW1286">
        <v>28.990163803100586</v>
      </c>
      <c r="DX1286">
        <v>29.723077774047852</v>
      </c>
      <c r="DY1286">
        <v>25.790826797485352</v>
      </c>
      <c r="DZ1286">
        <v>26.088233947753906</v>
      </c>
      <c r="EA1286">
        <v>7.092036247253418</v>
      </c>
      <c r="EB1286">
        <v>6.7952485084533691</v>
      </c>
      <c r="EC1286">
        <v>6.1042513847351074</v>
      </c>
      <c r="ED1286">
        <v>6.3435120582580566</v>
      </c>
      <c r="EE1286">
        <v>5.9545903205871582</v>
      </c>
      <c r="EF1286">
        <v>7.1275997161865234</v>
      </c>
      <c r="EG1286">
        <v>7.7772397994995117</v>
      </c>
      <c r="EH1286">
        <v>9.2191333770751953</v>
      </c>
      <c r="EI1286">
        <v>10.104363441467285</v>
      </c>
      <c r="EJ1286">
        <v>10.686806678771973</v>
      </c>
      <c r="EK1286">
        <v>14.240289688110352</v>
      </c>
      <c r="EL1286">
        <v>14.295382499694824</v>
      </c>
      <c r="EM1286">
        <v>56.387973785400391</v>
      </c>
      <c r="EN1286">
        <v>103.13082885742187</v>
      </c>
      <c r="EO1286">
        <v>104.65170288085937</v>
      </c>
      <c r="EP1286">
        <v>107.32994842529297</v>
      </c>
      <c r="EQ1286">
        <v>108.15900421142578</v>
      </c>
      <c r="ER1286">
        <v>98.3961181640625</v>
      </c>
      <c r="ES1286">
        <v>50.277534484863281</v>
      </c>
      <c r="ET1286">
        <v>43.105457305908203</v>
      </c>
      <c r="EU1286">
        <v>38.600078582763672</v>
      </c>
      <c r="EV1286">
        <v>39.541244506835938</v>
      </c>
      <c r="EW1286">
        <v>34.837722778320313</v>
      </c>
      <c r="EX1286">
        <v>35.255302429199219</v>
      </c>
      <c r="EY1286">
        <v>74.590957641601563</v>
      </c>
      <c r="EZ1286">
        <v>73.654197692871094</v>
      </c>
      <c r="FA1286">
        <v>72.745315551757813</v>
      </c>
      <c r="FB1286">
        <v>72.036323547363281</v>
      </c>
      <c r="FC1286">
        <v>71.2017822265625</v>
      </c>
      <c r="FD1286">
        <v>70.588203430175781</v>
      </c>
      <c r="FE1286">
        <v>70.580833435058594</v>
      </c>
      <c r="FF1286">
        <v>70.87384033203125</v>
      </c>
      <c r="FG1286">
        <v>73.310165405273438</v>
      </c>
      <c r="FH1286">
        <v>77.413864135742187</v>
      </c>
      <c r="FI1286">
        <v>81.746528625488281</v>
      </c>
      <c r="FJ1286">
        <v>85.693275451660156</v>
      </c>
      <c r="FK1286">
        <v>88.695991516113281</v>
      </c>
      <c r="FL1286">
        <v>91.020027160644531</v>
      </c>
      <c r="FM1286">
        <v>92.417655944824219</v>
      </c>
      <c r="FN1286">
        <v>92.74798583984375</v>
      </c>
      <c r="FO1286">
        <v>92.845176696777344</v>
      </c>
      <c r="FP1286">
        <v>91.846809387207031</v>
      </c>
      <c r="FQ1286">
        <v>90.709419250488281</v>
      </c>
      <c r="FR1286">
        <v>88.487129211425781</v>
      </c>
      <c r="FS1286">
        <v>85.103034973144531</v>
      </c>
      <c r="FT1286">
        <v>81.849906921386719</v>
      </c>
      <c r="FU1286">
        <v>79.572769165039063</v>
      </c>
      <c r="FV1286">
        <v>77.457252502441406</v>
      </c>
      <c r="FW1286">
        <v>1</v>
      </c>
    </row>
    <row r="1287" spans="1:179" x14ac:dyDescent="0.2">
      <c r="A1287" t="s">
        <v>241</v>
      </c>
      <c r="B1287" t="s">
        <v>248</v>
      </c>
      <c r="C1287" t="s">
        <v>217</v>
      </c>
      <c r="D1287" t="s">
        <v>11</v>
      </c>
      <c r="E1287">
        <v>2016</v>
      </c>
      <c r="F1287" t="s">
        <v>224</v>
      </c>
      <c r="G1287" t="s">
        <v>242</v>
      </c>
      <c r="H1287">
        <v>578.41</v>
      </c>
      <c r="K1287">
        <v>310.42061301869984</v>
      </c>
      <c r="L1287">
        <v>306.77070922513195</v>
      </c>
      <c r="M1287">
        <v>302.74871312007321</v>
      </c>
      <c r="N1287">
        <v>305.52902572632075</v>
      </c>
      <c r="O1287">
        <v>313.45856131990115</v>
      </c>
      <c r="P1287">
        <v>338.00926045692694</v>
      </c>
      <c r="Q1287">
        <v>384.41552884208954</v>
      </c>
      <c r="R1287">
        <v>398.15259412844176</v>
      </c>
      <c r="S1287">
        <v>413.19892660888314</v>
      </c>
      <c r="T1287">
        <v>424.44531173982142</v>
      </c>
      <c r="U1287">
        <v>433.17676589083095</v>
      </c>
      <c r="V1287">
        <v>437.78339811474842</v>
      </c>
      <c r="W1287">
        <v>438.34845491377069</v>
      </c>
      <c r="X1287">
        <v>438.45351838138799</v>
      </c>
      <c r="Y1287">
        <v>438.86715647568053</v>
      </c>
      <c r="Z1287">
        <v>437.35167154952427</v>
      </c>
      <c r="AA1287">
        <v>436.87784557515613</v>
      </c>
      <c r="AB1287">
        <v>426.14852546123251</v>
      </c>
      <c r="AC1287">
        <v>400.15623348204497</v>
      </c>
      <c r="AD1287">
        <v>390.33482392206645</v>
      </c>
      <c r="AE1287">
        <v>384.50160915341672</v>
      </c>
      <c r="AF1287">
        <v>375.16663089875874</v>
      </c>
      <c r="AG1287">
        <v>357.16660553744907</v>
      </c>
      <c r="AH1287">
        <v>327.20441223381869</v>
      </c>
      <c r="AI1287">
        <v>-5.148475170135498</v>
      </c>
      <c r="AJ1287">
        <v>-4.8970398902893066</v>
      </c>
      <c r="AK1287">
        <v>-5.0525884628295898</v>
      </c>
      <c r="AL1287">
        <v>-5.1034207344055176</v>
      </c>
      <c r="AM1287">
        <v>-5.1050105094909668</v>
      </c>
      <c r="AN1287">
        <v>-4.7030997276306152</v>
      </c>
      <c r="AO1287">
        <v>-4.2983283996582031</v>
      </c>
      <c r="AP1287">
        <v>-3.4703311920166016</v>
      </c>
      <c r="AQ1287">
        <v>-3.6875929832458496</v>
      </c>
      <c r="AR1287">
        <v>-3.8161892890930176</v>
      </c>
      <c r="AS1287">
        <v>-2.4806287288665771</v>
      </c>
      <c r="AT1287">
        <v>-2.4116442203521729</v>
      </c>
      <c r="AU1287">
        <v>15.878077507019043</v>
      </c>
      <c r="AV1287">
        <v>44.782375335693359</v>
      </c>
      <c r="AW1287">
        <v>46.701560974121094</v>
      </c>
      <c r="AX1287">
        <v>47.014270782470703</v>
      </c>
      <c r="AY1287">
        <v>45.675807952880859</v>
      </c>
      <c r="AZ1287">
        <v>36.310230255126953</v>
      </c>
      <c r="BA1287">
        <v>13.694802284240723</v>
      </c>
      <c r="BB1287">
        <v>8.2750377655029297</v>
      </c>
      <c r="BC1287">
        <v>5.2118263244628906</v>
      </c>
      <c r="BD1287">
        <v>5.4230813980102539</v>
      </c>
      <c r="BE1287">
        <v>3.4969773292541504</v>
      </c>
      <c r="BF1287">
        <v>3.5009994506835938</v>
      </c>
      <c r="BG1287">
        <v>-1.6053508520126343</v>
      </c>
      <c r="BH1287">
        <v>-1.5129847526550293</v>
      </c>
      <c r="BI1287">
        <v>-1.8165682554244995</v>
      </c>
      <c r="BJ1287">
        <v>-1.7847307920455933</v>
      </c>
      <c r="BK1287">
        <v>-1.8954322338104248</v>
      </c>
      <c r="BL1287">
        <v>-1.2835862636566162</v>
      </c>
      <c r="BM1287">
        <v>-0.81721049547195435</v>
      </c>
      <c r="BN1287">
        <v>0.16864277422428131</v>
      </c>
      <c r="BO1287">
        <v>0.2660050094127655</v>
      </c>
      <c r="BP1287">
        <v>0.34011119604110718</v>
      </c>
      <c r="BQ1287">
        <v>2.2762317657470703</v>
      </c>
      <c r="BR1287">
        <v>2.3400421142578125</v>
      </c>
      <c r="BS1287">
        <v>27.002737045288086</v>
      </c>
      <c r="BT1287">
        <v>60.405513763427734</v>
      </c>
      <c r="BU1287">
        <v>62.177410125732422</v>
      </c>
      <c r="BV1287">
        <v>63.150959014892578</v>
      </c>
      <c r="BW1287">
        <v>62.447696685791016</v>
      </c>
      <c r="BX1287">
        <v>53.141246795654297</v>
      </c>
      <c r="BY1287">
        <v>23.752763748168945</v>
      </c>
      <c r="BZ1287">
        <v>17.938241958618164</v>
      </c>
      <c r="CA1287">
        <v>14.524619102478027</v>
      </c>
      <c r="CB1287">
        <v>14.937685966491699</v>
      </c>
      <c r="CC1287">
        <v>12.264156341552734</v>
      </c>
      <c r="CD1287">
        <v>12.384635925292969</v>
      </c>
      <c r="CE1287">
        <v>0.84860610961914063</v>
      </c>
      <c r="CF1287">
        <v>0.83080166578292847</v>
      </c>
      <c r="CG1287">
        <v>0.42468959093093872</v>
      </c>
      <c r="CH1287">
        <v>0.51378393173217773</v>
      </c>
      <c r="CI1287">
        <v>0.32751193642616272</v>
      </c>
      <c r="CJ1287">
        <v>1.0847584009170532</v>
      </c>
      <c r="CK1287">
        <v>1.5938010215759277</v>
      </c>
      <c r="CL1287">
        <v>2.6889851093292236</v>
      </c>
      <c r="CM1287">
        <v>3.0042550563812256</v>
      </c>
      <c r="CN1287">
        <v>3.218752384185791</v>
      </c>
      <c r="CO1287">
        <v>5.5708189010620117</v>
      </c>
      <c r="CP1287">
        <v>5.6310453414916992</v>
      </c>
      <c r="CQ1287">
        <v>34.7076416015625</v>
      </c>
      <c r="CR1287">
        <v>71.226051330566406</v>
      </c>
      <c r="CS1287">
        <v>72.89593505859375</v>
      </c>
      <c r="CT1287">
        <v>74.327178955078125</v>
      </c>
      <c r="CU1287">
        <v>74.063858032226563</v>
      </c>
      <c r="CV1287">
        <v>64.798355102539063</v>
      </c>
      <c r="CW1287">
        <v>30.718877792358398</v>
      </c>
      <c r="CX1287">
        <v>24.630947113037109</v>
      </c>
      <c r="CY1287">
        <v>20.974630355834961</v>
      </c>
      <c r="CZ1287">
        <v>21.527471542358398</v>
      </c>
      <c r="DA1287">
        <v>18.336278915405273</v>
      </c>
      <c r="DB1287">
        <v>18.537416458129883</v>
      </c>
      <c r="DC1287">
        <v>3.3025631904602051</v>
      </c>
      <c r="DD1287">
        <v>3.1745879650115967</v>
      </c>
      <c r="DE1287">
        <v>2.665947437286377</v>
      </c>
      <c r="DF1287">
        <v>2.8122985363006592</v>
      </c>
      <c r="DG1287">
        <v>2.5504560470581055</v>
      </c>
      <c r="DH1287">
        <v>3.4531030654907227</v>
      </c>
      <c r="DI1287">
        <v>4.0048127174377441</v>
      </c>
      <c r="DJ1287">
        <v>5.209327220916748</v>
      </c>
      <c r="DK1287">
        <v>5.7425050735473633</v>
      </c>
      <c r="DL1287">
        <v>6.0973935127258301</v>
      </c>
      <c r="DM1287">
        <v>8.8654060363769531</v>
      </c>
      <c r="DN1287">
        <v>8.9220485687255859</v>
      </c>
      <c r="DO1287">
        <v>42.412548065185547</v>
      </c>
      <c r="DP1287">
        <v>82.046592712402344</v>
      </c>
      <c r="DQ1287">
        <v>83.614463806152344</v>
      </c>
      <c r="DR1287">
        <v>85.503395080566406</v>
      </c>
      <c r="DS1287">
        <v>85.680015563964844</v>
      </c>
      <c r="DT1287">
        <v>76.455467224121094</v>
      </c>
      <c r="DU1287">
        <v>37.684989929199219</v>
      </c>
      <c r="DV1287">
        <v>31.323654174804688</v>
      </c>
      <c r="DW1287">
        <v>27.424642562866211</v>
      </c>
      <c r="DX1287">
        <v>28.117258071899414</v>
      </c>
      <c r="DY1287">
        <v>24.40839958190918</v>
      </c>
      <c r="DZ1287">
        <v>24.690195083618164</v>
      </c>
      <c r="EA1287">
        <v>6.8456873893737793</v>
      </c>
      <c r="EB1287">
        <v>6.5586433410644531</v>
      </c>
      <c r="EC1287">
        <v>5.9019680023193359</v>
      </c>
      <c r="ED1287">
        <v>6.130988597869873</v>
      </c>
      <c r="EE1287">
        <v>5.7600345611572266</v>
      </c>
      <c r="EF1287">
        <v>6.8726167678833008</v>
      </c>
      <c r="EG1287">
        <v>7.4859304428100586</v>
      </c>
      <c r="EH1287">
        <v>8.8483009338378906</v>
      </c>
      <c r="EI1287">
        <v>9.6961030960083008</v>
      </c>
      <c r="EJ1287">
        <v>10.253693580627441</v>
      </c>
      <c r="EK1287">
        <v>13.62226676940918</v>
      </c>
      <c r="EL1287">
        <v>13.673734664916992</v>
      </c>
      <c r="EM1287">
        <v>53.537208557128906</v>
      </c>
      <c r="EN1287">
        <v>97.669731140136719</v>
      </c>
      <c r="EO1287">
        <v>99.090309143066406</v>
      </c>
      <c r="EP1287">
        <v>101.64008331298828</v>
      </c>
      <c r="EQ1287">
        <v>102.451904296875</v>
      </c>
      <c r="ER1287">
        <v>93.286483764648438</v>
      </c>
      <c r="ES1287">
        <v>47.742954254150391</v>
      </c>
      <c r="ET1287">
        <v>40.986858367919922</v>
      </c>
      <c r="EU1287">
        <v>36.737434387207031</v>
      </c>
      <c r="EV1287">
        <v>37.631862640380859</v>
      </c>
      <c r="EW1287">
        <v>33.175579071044922</v>
      </c>
      <c r="EX1287">
        <v>33.573833465576172</v>
      </c>
      <c r="EY1287">
        <v>74.590957641601563</v>
      </c>
      <c r="EZ1287">
        <v>73.654197692871094</v>
      </c>
      <c r="FA1287">
        <v>72.745315551757813</v>
      </c>
      <c r="FB1287">
        <v>72.036323547363281</v>
      </c>
      <c r="FC1287">
        <v>71.2017822265625</v>
      </c>
      <c r="FD1287">
        <v>70.588203430175781</v>
      </c>
      <c r="FE1287">
        <v>70.580833435058594</v>
      </c>
      <c r="FF1287">
        <v>70.87384033203125</v>
      </c>
      <c r="FG1287">
        <v>73.310165405273438</v>
      </c>
      <c r="FH1287">
        <v>77.413864135742187</v>
      </c>
      <c r="FI1287">
        <v>81.746528625488281</v>
      </c>
      <c r="FJ1287">
        <v>85.693275451660156</v>
      </c>
      <c r="FK1287">
        <v>88.695991516113281</v>
      </c>
      <c r="FL1287">
        <v>91.020027160644531</v>
      </c>
      <c r="FM1287">
        <v>92.417655944824219</v>
      </c>
      <c r="FN1287">
        <v>92.74798583984375</v>
      </c>
      <c r="FO1287">
        <v>92.845176696777344</v>
      </c>
      <c r="FP1287">
        <v>91.846809387207031</v>
      </c>
      <c r="FQ1287">
        <v>90.709426879882813</v>
      </c>
      <c r="FR1287">
        <v>88.487129211425781</v>
      </c>
      <c r="FS1287">
        <v>85.103034973144531</v>
      </c>
      <c r="FT1287">
        <v>81.849906921386719</v>
      </c>
      <c r="FU1287">
        <v>79.572769165039063</v>
      </c>
      <c r="FV1287">
        <v>77.457252502441406</v>
      </c>
      <c r="FW1287">
        <v>1</v>
      </c>
    </row>
    <row r="1288" spans="1:179" x14ac:dyDescent="0.2">
      <c r="A1288" t="s">
        <v>241</v>
      </c>
      <c r="B1288" t="s">
        <v>248</v>
      </c>
      <c r="C1288" t="s">
        <v>217</v>
      </c>
      <c r="D1288" t="s">
        <v>11</v>
      </c>
      <c r="E1288" t="s">
        <v>250</v>
      </c>
      <c r="F1288" t="s">
        <v>224</v>
      </c>
      <c r="G1288" t="s">
        <v>242</v>
      </c>
      <c r="H1288">
        <v>567.24</v>
      </c>
      <c r="K1288">
        <v>304.42627359318533</v>
      </c>
      <c r="L1288">
        <v>300.84685082211251</v>
      </c>
      <c r="M1288">
        <v>296.90252098279359</v>
      </c>
      <c r="N1288">
        <v>299.62914470121626</v>
      </c>
      <c r="O1288">
        <v>307.40555796386514</v>
      </c>
      <c r="P1288">
        <v>331.48217381650494</v>
      </c>
      <c r="Q1288">
        <v>376.99231961023565</v>
      </c>
      <c r="R1288">
        <v>390.46411697112347</v>
      </c>
      <c r="S1288">
        <v>405.21989908147242</v>
      </c>
      <c r="T1288">
        <v>416.24911226261867</v>
      </c>
      <c r="U1288">
        <v>424.81195873210061</v>
      </c>
      <c r="V1288">
        <v>429.32963514573811</v>
      </c>
      <c r="W1288">
        <v>429.88378048429036</v>
      </c>
      <c r="X1288">
        <v>429.98681513661734</v>
      </c>
      <c r="Y1288">
        <v>430.3924657228884</v>
      </c>
      <c r="Z1288">
        <v>428.90624538374936</v>
      </c>
      <c r="AA1288">
        <v>428.4415691681275</v>
      </c>
      <c r="AB1288">
        <v>417.91943628298498</v>
      </c>
      <c r="AC1288">
        <v>392.42906529111582</v>
      </c>
      <c r="AD1288">
        <v>382.79731086378774</v>
      </c>
      <c r="AE1288">
        <v>377.07673767819909</v>
      </c>
      <c r="AF1288">
        <v>367.92202138373784</v>
      </c>
      <c r="AG1288">
        <v>350.26958331901363</v>
      </c>
      <c r="AH1288">
        <v>320.88597129852764</v>
      </c>
      <c r="AI1288">
        <v>-5.1066761016845703</v>
      </c>
      <c r="AJ1288">
        <v>-4.8575105667114258</v>
      </c>
      <c r="AK1288">
        <v>-5.0076479911804199</v>
      </c>
      <c r="AL1288">
        <v>-5.058842658996582</v>
      </c>
      <c r="AM1288">
        <v>-5.0586271286010742</v>
      </c>
      <c r="AN1288">
        <v>-4.6678919792175293</v>
      </c>
      <c r="AO1288">
        <v>-4.2719383239746094</v>
      </c>
      <c r="AP1288">
        <v>-3.4624972343444824</v>
      </c>
      <c r="AQ1288">
        <v>-3.6806802749633789</v>
      </c>
      <c r="AR1288">
        <v>-3.8100893497467041</v>
      </c>
      <c r="AS1288">
        <v>-2.5100858211517334</v>
      </c>
      <c r="AT1288">
        <v>-2.4423496723175049</v>
      </c>
      <c r="AU1288">
        <v>15.390548706054688</v>
      </c>
      <c r="AV1288">
        <v>43.663536071777344</v>
      </c>
      <c r="AW1288">
        <v>45.548061370849609</v>
      </c>
      <c r="AX1288">
        <v>45.843982696533203</v>
      </c>
      <c r="AY1288">
        <v>44.521038055419922</v>
      </c>
      <c r="AZ1288">
        <v>35.335350036621094</v>
      </c>
      <c r="BA1288">
        <v>13.266780853271484</v>
      </c>
      <c r="BB1288">
        <v>7.9580926895141602</v>
      </c>
      <c r="BC1288">
        <v>4.9597325325012207</v>
      </c>
      <c r="BD1288">
        <v>5.1636266708374023</v>
      </c>
      <c r="BE1288">
        <v>3.2868711948394775</v>
      </c>
      <c r="BF1288">
        <v>3.2889220714569092</v>
      </c>
      <c r="BG1288">
        <v>-1.5979286432266235</v>
      </c>
      <c r="BH1288">
        <v>-1.5062879323959351</v>
      </c>
      <c r="BI1288">
        <v>-1.8030240535736084</v>
      </c>
      <c r="BJ1288">
        <v>-1.7723512649536133</v>
      </c>
      <c r="BK1288">
        <v>-1.880189061164856</v>
      </c>
      <c r="BL1288">
        <v>-1.28155517578125</v>
      </c>
      <c r="BM1288">
        <v>-0.82459509372711182</v>
      </c>
      <c r="BN1288">
        <v>0.14117045700550079</v>
      </c>
      <c r="BO1288">
        <v>0.23455892503261566</v>
      </c>
      <c r="BP1288">
        <v>0.30588537454605103</v>
      </c>
      <c r="BQ1288">
        <v>2.2006223201751709</v>
      </c>
      <c r="BR1288">
        <v>2.2632343769073486</v>
      </c>
      <c r="BS1288">
        <v>26.40727424621582</v>
      </c>
      <c r="BT1288">
        <v>59.135093688964844</v>
      </c>
      <c r="BU1288">
        <v>60.873756408691406</v>
      </c>
      <c r="BV1288">
        <v>61.824108123779297</v>
      </c>
      <c r="BW1288">
        <v>61.130199432373047</v>
      </c>
      <c r="BX1288">
        <v>52.003067016601563</v>
      </c>
      <c r="BY1288">
        <v>23.227157592773438</v>
      </c>
      <c r="BZ1288">
        <v>17.527542114257813</v>
      </c>
      <c r="CA1288">
        <v>14.182169914245605</v>
      </c>
      <c r="CB1288">
        <v>14.585917472839355</v>
      </c>
      <c r="CC1288">
        <v>11.968989372253418</v>
      </c>
      <c r="CD1288">
        <v>12.086367607116699</v>
      </c>
      <c r="CE1288">
        <v>0.83221918344497681</v>
      </c>
      <c r="CF1288">
        <v>0.8147585391998291</v>
      </c>
      <c r="CG1288">
        <v>0.41648867726325989</v>
      </c>
      <c r="CH1288">
        <v>0.50386255979537964</v>
      </c>
      <c r="CI1288">
        <v>0.32118755578994751</v>
      </c>
      <c r="CJ1288">
        <v>1.0638113021850586</v>
      </c>
      <c r="CK1288">
        <v>1.5630241632461548</v>
      </c>
      <c r="CL1288">
        <v>2.6370596885681152</v>
      </c>
      <c r="CM1288">
        <v>2.9462416172027588</v>
      </c>
      <c r="CN1288">
        <v>3.1565968990325928</v>
      </c>
      <c r="CO1288">
        <v>5.4632444381713867</v>
      </c>
      <c r="CP1288">
        <v>5.5223078727722168</v>
      </c>
      <c r="CQ1288">
        <v>34.037425994873047</v>
      </c>
      <c r="CR1288">
        <v>69.85064697265625</v>
      </c>
      <c r="CS1288">
        <v>71.488288879394531</v>
      </c>
      <c r="CT1288">
        <v>72.891891479492188</v>
      </c>
      <c r="CU1288">
        <v>72.633659362792969</v>
      </c>
      <c r="CV1288">
        <v>63.547077178955078</v>
      </c>
      <c r="CW1288">
        <v>30.12568473815918</v>
      </c>
      <c r="CX1288">
        <v>24.155315399169922</v>
      </c>
      <c r="CY1288">
        <v>20.569602966308594</v>
      </c>
      <c r="CZ1288">
        <v>21.11176872253418</v>
      </c>
      <c r="DA1288">
        <v>17.982198715209961</v>
      </c>
      <c r="DB1288">
        <v>18.179450988769531</v>
      </c>
      <c r="DC1288">
        <v>3.2623670101165771</v>
      </c>
      <c r="DD1288">
        <v>3.1358051300048828</v>
      </c>
      <c r="DE1288">
        <v>2.6360013484954834</v>
      </c>
      <c r="DF1288">
        <v>2.7800765037536621</v>
      </c>
      <c r="DG1288">
        <v>2.522564172744751</v>
      </c>
      <c r="DH1288">
        <v>3.4091777801513672</v>
      </c>
      <c r="DI1288">
        <v>3.9506435394287109</v>
      </c>
      <c r="DJ1288">
        <v>5.1329488754272461</v>
      </c>
      <c r="DK1288">
        <v>5.6579246520996094</v>
      </c>
      <c r="DL1288">
        <v>6.0073084831237793</v>
      </c>
      <c r="DM1288">
        <v>8.7258663177490234</v>
      </c>
      <c r="DN1288">
        <v>8.7813806533813477</v>
      </c>
      <c r="DO1288">
        <v>41.667575836181641</v>
      </c>
      <c r="DP1288">
        <v>80.566207885742188</v>
      </c>
      <c r="DQ1288">
        <v>82.102821350097656</v>
      </c>
      <c r="DR1288">
        <v>83.959678649902344</v>
      </c>
      <c r="DS1288">
        <v>84.137115478515625</v>
      </c>
      <c r="DT1288">
        <v>75.091087341308594</v>
      </c>
      <c r="DU1288">
        <v>37.024211883544922</v>
      </c>
      <c r="DV1288">
        <v>30.783086776733398</v>
      </c>
      <c r="DW1288">
        <v>26.957035064697266</v>
      </c>
      <c r="DX1288">
        <v>27.637617111206055</v>
      </c>
      <c r="DY1288">
        <v>23.995407104492188</v>
      </c>
      <c r="DZ1288">
        <v>24.27253532409668</v>
      </c>
      <c r="EA1288">
        <v>6.7711148262023926</v>
      </c>
      <c r="EB1288">
        <v>6.487027645111084</v>
      </c>
      <c r="EC1288">
        <v>5.8406252861022949</v>
      </c>
      <c r="ED1288">
        <v>6.0665678977966309</v>
      </c>
      <c r="EE1288">
        <v>5.7010021209716797</v>
      </c>
      <c r="EF1288">
        <v>6.7955145835876465</v>
      </c>
      <c r="EG1288">
        <v>7.3979864120483398</v>
      </c>
      <c r="EH1288">
        <v>8.7366170883178711</v>
      </c>
      <c r="EI1288">
        <v>9.5731639862060547</v>
      </c>
      <c r="EJ1288">
        <v>10.123283386230469</v>
      </c>
      <c r="EK1288">
        <v>13.43657398223877</v>
      </c>
      <c r="EL1288">
        <v>13.486965179443359</v>
      </c>
      <c r="EM1288">
        <v>52.684303283691406</v>
      </c>
      <c r="EN1288">
        <v>96.037765502929688</v>
      </c>
      <c r="EO1288">
        <v>97.428520202636719</v>
      </c>
      <c r="EP1288">
        <v>99.939804077148438</v>
      </c>
      <c r="EQ1288">
        <v>100.74627685546875</v>
      </c>
      <c r="ER1288">
        <v>91.758804321289063</v>
      </c>
      <c r="ES1288">
        <v>46.984588623046875</v>
      </c>
      <c r="ET1288">
        <v>40.352535247802734</v>
      </c>
      <c r="EU1288">
        <v>36.179473876953125</v>
      </c>
      <c r="EV1288">
        <v>37.059909820556641</v>
      </c>
      <c r="EW1288">
        <v>32.677524566650391</v>
      </c>
      <c r="EX1288">
        <v>33.069980621337891</v>
      </c>
      <c r="EY1288">
        <v>74.590957641601563</v>
      </c>
      <c r="EZ1288">
        <v>73.654197692871094</v>
      </c>
      <c r="FA1288">
        <v>72.745315551757813</v>
      </c>
      <c r="FB1288">
        <v>72.036323547363281</v>
      </c>
      <c r="FC1288">
        <v>71.2017822265625</v>
      </c>
      <c r="FD1288">
        <v>70.588203430175781</v>
      </c>
      <c r="FE1288">
        <v>70.580833435058594</v>
      </c>
      <c r="FF1288">
        <v>70.87384033203125</v>
      </c>
      <c r="FG1288">
        <v>73.310165405273438</v>
      </c>
      <c r="FH1288">
        <v>77.413864135742187</v>
      </c>
      <c r="FI1288">
        <v>81.74652099609375</v>
      </c>
      <c r="FJ1288">
        <v>85.693275451660156</v>
      </c>
      <c r="FK1288">
        <v>88.695991516113281</v>
      </c>
      <c r="FL1288">
        <v>91.020027160644531</v>
      </c>
      <c r="FM1288">
        <v>92.417655944824219</v>
      </c>
      <c r="FN1288">
        <v>92.74798583984375</v>
      </c>
      <c r="FO1288">
        <v>92.845176696777344</v>
      </c>
      <c r="FP1288">
        <v>91.846809387207031</v>
      </c>
      <c r="FQ1288">
        <v>90.709419250488281</v>
      </c>
      <c r="FR1288">
        <v>88.487136840820313</v>
      </c>
      <c r="FS1288">
        <v>85.103034973144531</v>
      </c>
      <c r="FT1288">
        <v>81.849906921386719</v>
      </c>
      <c r="FU1288">
        <v>79.572769165039063</v>
      </c>
      <c r="FV1288">
        <v>77.457252502441406</v>
      </c>
      <c r="FW1288">
        <v>1</v>
      </c>
    </row>
    <row r="1289" spans="1:179" x14ac:dyDescent="0.2">
      <c r="A1289" t="s">
        <v>241</v>
      </c>
      <c r="B1289" t="s">
        <v>248</v>
      </c>
      <c r="C1289" t="s">
        <v>217</v>
      </c>
      <c r="D1289" t="s">
        <v>36</v>
      </c>
      <c r="E1289">
        <v>2015</v>
      </c>
      <c r="F1289" t="s">
        <v>225</v>
      </c>
      <c r="G1289" t="s">
        <v>242</v>
      </c>
      <c r="H1289">
        <v>724.4</v>
      </c>
      <c r="K1289">
        <v>371.55343840215801</v>
      </c>
      <c r="L1289">
        <v>365.8549427328349</v>
      </c>
      <c r="M1289">
        <v>361.58218476635068</v>
      </c>
      <c r="N1289">
        <v>359.82121256792681</v>
      </c>
      <c r="O1289">
        <v>371.21078461822088</v>
      </c>
      <c r="P1289">
        <v>391.47389436613992</v>
      </c>
      <c r="Q1289">
        <v>415.08695666710224</v>
      </c>
      <c r="R1289">
        <v>428.33503051166099</v>
      </c>
      <c r="S1289">
        <v>432.60261562593507</v>
      </c>
      <c r="T1289">
        <v>429.99324182887204</v>
      </c>
      <c r="U1289">
        <v>421.86654489580923</v>
      </c>
      <c r="V1289">
        <v>437.69300532554803</v>
      </c>
      <c r="W1289">
        <v>454.4051695767306</v>
      </c>
      <c r="X1289">
        <v>455.81033029778962</v>
      </c>
      <c r="Y1289">
        <v>457.68173894188118</v>
      </c>
      <c r="Z1289">
        <v>448.29412896737011</v>
      </c>
      <c r="AA1289">
        <v>440.63348477834768</v>
      </c>
      <c r="AB1289">
        <v>434.17340145043119</v>
      </c>
      <c r="AC1289">
        <v>415.33737760649882</v>
      </c>
      <c r="AD1289">
        <v>406.24081775367222</v>
      </c>
      <c r="AE1289">
        <v>397.43456254344727</v>
      </c>
      <c r="AF1289">
        <v>386.45566912905559</v>
      </c>
      <c r="AG1289">
        <v>379.2711926890305</v>
      </c>
      <c r="AH1289">
        <v>374.46995769523102</v>
      </c>
      <c r="AI1289">
        <v>-4.509307861328125</v>
      </c>
      <c r="AJ1289">
        <v>-4.4072146415710449</v>
      </c>
      <c r="AK1289">
        <v>-4.2063021659851074</v>
      </c>
      <c r="AL1289">
        <v>-4.1980180740356445</v>
      </c>
      <c r="AM1289">
        <v>-4.7255368232727051</v>
      </c>
      <c r="AN1289">
        <v>-5.1779437065124512</v>
      </c>
      <c r="AO1289">
        <v>-5.4617414474487305</v>
      </c>
      <c r="AP1289">
        <v>-5.6136541366577148</v>
      </c>
      <c r="AQ1289">
        <v>-4.3653044700622559</v>
      </c>
      <c r="AR1289">
        <v>-3.9640517234802246</v>
      </c>
      <c r="AS1289">
        <v>-3.36761474609375</v>
      </c>
      <c r="AT1289">
        <v>-2.8998832702636719</v>
      </c>
      <c r="AU1289">
        <v>-3.6612839698791504</v>
      </c>
      <c r="AV1289">
        <v>-2.7591474056243896</v>
      </c>
      <c r="AW1289">
        <v>-2.5027873516082764</v>
      </c>
      <c r="AX1289">
        <v>13.719264030456543</v>
      </c>
      <c r="AY1289">
        <v>38.669780731201172</v>
      </c>
      <c r="AZ1289">
        <v>41.322521209716797</v>
      </c>
      <c r="BA1289">
        <v>41.329635620117187</v>
      </c>
      <c r="BB1289">
        <v>41.938571929931641</v>
      </c>
      <c r="BC1289">
        <v>36.3638916015625</v>
      </c>
      <c r="BD1289">
        <v>15.612245559692383</v>
      </c>
      <c r="BE1289">
        <v>10.012735366821289</v>
      </c>
      <c r="BF1289">
        <v>6.482295036315918</v>
      </c>
      <c r="BG1289">
        <v>-1.1271160840988159</v>
      </c>
      <c r="BH1289">
        <v>-1.1315690279006958</v>
      </c>
      <c r="BI1289">
        <v>-1.194994330406189</v>
      </c>
      <c r="BJ1289">
        <v>-1.189849853515625</v>
      </c>
      <c r="BK1289">
        <v>-1.8173815011978149</v>
      </c>
      <c r="BL1289">
        <v>-2.1720945835113525</v>
      </c>
      <c r="BM1289">
        <v>-2.4172239303588867</v>
      </c>
      <c r="BN1289">
        <v>-2.5253596305847168</v>
      </c>
      <c r="BO1289">
        <v>-1.1366522312164307</v>
      </c>
      <c r="BP1289">
        <v>-0.57391881942749023</v>
      </c>
      <c r="BQ1289">
        <v>4.9219757318496704E-2</v>
      </c>
      <c r="BR1289">
        <v>0.38340526819229126</v>
      </c>
      <c r="BS1289">
        <v>0.25745558738708496</v>
      </c>
      <c r="BT1289">
        <v>1.6546878814697266</v>
      </c>
      <c r="BU1289">
        <v>1.7625705003738403</v>
      </c>
      <c r="BV1289">
        <v>22.860298156738281</v>
      </c>
      <c r="BW1289">
        <v>51.822048187255859</v>
      </c>
      <c r="BX1289">
        <v>54.991283416748047</v>
      </c>
      <c r="BY1289">
        <v>54.805862426757812</v>
      </c>
      <c r="BZ1289">
        <v>55.419197082519531</v>
      </c>
      <c r="CA1289">
        <v>49.687000274658203</v>
      </c>
      <c r="CB1289">
        <v>25.110013961791992</v>
      </c>
      <c r="CC1289">
        <v>19.131877899169922</v>
      </c>
      <c r="CD1289">
        <v>14.907203674316406</v>
      </c>
      <c r="CE1289">
        <v>1.2153797149658203</v>
      </c>
      <c r="CF1289">
        <v>1.1371332406997681</v>
      </c>
      <c r="CG1289">
        <v>0.89062845706939697</v>
      </c>
      <c r="CH1289">
        <v>0.89359825849533081</v>
      </c>
      <c r="CI1289">
        <v>0.1967979222536087</v>
      </c>
      <c r="CJ1289">
        <v>-9.0252503752708435E-2</v>
      </c>
      <c r="CK1289">
        <v>-0.30860054492950439</v>
      </c>
      <c r="CL1289">
        <v>-0.3864162266254425</v>
      </c>
      <c r="CM1289">
        <v>1.0995025634765625</v>
      </c>
      <c r="CN1289">
        <v>1.7740769386291504</v>
      </c>
      <c r="CO1289">
        <v>2.4157090187072754</v>
      </c>
      <c r="CP1289">
        <v>2.6574008464813232</v>
      </c>
      <c r="CQ1289">
        <v>2.9715626239776611</v>
      </c>
      <c r="CR1289">
        <v>4.7116966247558594</v>
      </c>
      <c r="CS1289">
        <v>4.7167444229125977</v>
      </c>
      <c r="CT1289">
        <v>29.191350936889648</v>
      </c>
      <c r="CU1289">
        <v>60.931262969970703</v>
      </c>
      <c r="CV1289">
        <v>64.458229064941406</v>
      </c>
      <c r="CW1289">
        <v>64.139457702636719</v>
      </c>
      <c r="CX1289">
        <v>64.755836486816406</v>
      </c>
      <c r="CY1289">
        <v>58.914543151855469</v>
      </c>
      <c r="CZ1289">
        <v>31.688140869140625</v>
      </c>
      <c r="DA1289">
        <v>25.447769165039063</v>
      </c>
      <c r="DB1289">
        <v>20.742269515991211</v>
      </c>
      <c r="DC1289">
        <v>3.5578756332397461</v>
      </c>
      <c r="DD1289">
        <v>3.4058353900909424</v>
      </c>
      <c r="DE1289">
        <v>2.9762511253356934</v>
      </c>
      <c r="DF1289">
        <v>2.9770464897155762</v>
      </c>
      <c r="DG1289">
        <v>2.21097731590271</v>
      </c>
      <c r="DH1289">
        <v>1.9915895462036133</v>
      </c>
      <c r="DI1289">
        <v>1.8000228404998779</v>
      </c>
      <c r="DJ1289">
        <v>1.7525272369384766</v>
      </c>
      <c r="DK1289">
        <v>3.3356573581695557</v>
      </c>
      <c r="DL1289">
        <v>4.122072696685791</v>
      </c>
      <c r="DM1289">
        <v>4.782198429107666</v>
      </c>
      <c r="DN1289">
        <v>4.931396484375</v>
      </c>
      <c r="DO1289">
        <v>5.6856698989868164</v>
      </c>
      <c r="DP1289">
        <v>7.7687058448791504</v>
      </c>
      <c r="DQ1289">
        <v>7.6709179878234863</v>
      </c>
      <c r="DR1289">
        <v>35.522403717041016</v>
      </c>
      <c r="DS1289">
        <v>70.040481567382813</v>
      </c>
      <c r="DT1289">
        <v>73.9251708984375</v>
      </c>
      <c r="DU1289">
        <v>73.473045349121094</v>
      </c>
      <c r="DV1289">
        <v>74.092475891113281</v>
      </c>
      <c r="DW1289">
        <v>68.14208984375</v>
      </c>
      <c r="DX1289">
        <v>38.266265869140625</v>
      </c>
      <c r="DY1289">
        <v>31.763660430908203</v>
      </c>
      <c r="DZ1289">
        <v>26.577335357666016</v>
      </c>
      <c r="EA1289">
        <v>6.9400672912597656</v>
      </c>
      <c r="EB1289">
        <v>6.6814813613891602</v>
      </c>
      <c r="EC1289">
        <v>5.9875593185424805</v>
      </c>
      <c r="ED1289">
        <v>5.9852147102355957</v>
      </c>
      <c r="EE1289">
        <v>5.1191325187683105</v>
      </c>
      <c r="EF1289">
        <v>4.997438907623291</v>
      </c>
      <c r="EG1289">
        <v>4.8445401191711426</v>
      </c>
      <c r="EH1289">
        <v>4.8408217430114746</v>
      </c>
      <c r="EI1289">
        <v>6.5643095970153809</v>
      </c>
      <c r="EJ1289">
        <v>7.5122056007385254</v>
      </c>
      <c r="EK1289">
        <v>8.1990327835083008</v>
      </c>
      <c r="EL1289">
        <v>8.2146854400634766</v>
      </c>
      <c r="EM1289">
        <v>9.6044092178344727</v>
      </c>
      <c r="EN1289">
        <v>12.182540893554688</v>
      </c>
      <c r="EO1289">
        <v>11.936276435852051</v>
      </c>
      <c r="EP1289">
        <v>44.663440704345703</v>
      </c>
      <c r="EQ1289">
        <v>83.1927490234375</v>
      </c>
      <c r="ER1289">
        <v>87.59393310546875</v>
      </c>
      <c r="ES1289">
        <v>86.949272155761719</v>
      </c>
      <c r="ET1289">
        <v>87.573097229003906</v>
      </c>
      <c r="EU1289">
        <v>81.465194702148438</v>
      </c>
      <c r="EV1289">
        <v>47.7640380859375</v>
      </c>
      <c r="EW1289">
        <v>40.882801055908203</v>
      </c>
      <c r="EX1289">
        <v>35.002243041992187</v>
      </c>
      <c r="EY1289">
        <v>47.879528045654297</v>
      </c>
      <c r="EZ1289">
        <v>46.865810394287109</v>
      </c>
      <c r="FA1289">
        <v>46.217761993408203</v>
      </c>
      <c r="FB1289">
        <v>45.773784637451172</v>
      </c>
      <c r="FC1289">
        <v>45.388805389404297</v>
      </c>
      <c r="FD1289">
        <v>45.308830261230469</v>
      </c>
      <c r="FE1289">
        <v>45.084388732910156</v>
      </c>
      <c r="FF1289">
        <v>44.945137023925781</v>
      </c>
      <c r="FG1289">
        <v>45.336715698242188</v>
      </c>
      <c r="FH1289">
        <v>47.02490234375</v>
      </c>
      <c r="FI1289">
        <v>50.073684692382813</v>
      </c>
      <c r="FJ1289">
        <v>52.899768829345703</v>
      </c>
      <c r="FK1289">
        <v>54.67852783203125</v>
      </c>
      <c r="FL1289">
        <v>55.979904174804688</v>
      </c>
      <c r="FM1289">
        <v>56.848747253417969</v>
      </c>
      <c r="FN1289">
        <v>57.429927825927734</v>
      </c>
      <c r="FO1289">
        <v>57.359485626220703</v>
      </c>
      <c r="FP1289">
        <v>55.914764404296875</v>
      </c>
      <c r="FQ1289">
        <v>54.073440551757812</v>
      </c>
      <c r="FR1289">
        <v>52.590740203857422</v>
      </c>
      <c r="FS1289">
        <v>51.543972015380859</v>
      </c>
      <c r="FT1289">
        <v>50.527740478515625</v>
      </c>
      <c r="FU1289">
        <v>49.616649627685547</v>
      </c>
      <c r="FV1289">
        <v>48.674266815185547</v>
      </c>
      <c r="FW1289">
        <v>1</v>
      </c>
    </row>
    <row r="1290" spans="1:179" x14ac:dyDescent="0.2">
      <c r="A1290" t="s">
        <v>241</v>
      </c>
      <c r="B1290" t="s">
        <v>248</v>
      </c>
      <c r="C1290" t="s">
        <v>217</v>
      </c>
      <c r="D1290" t="s">
        <v>36</v>
      </c>
      <c r="E1290">
        <v>2016</v>
      </c>
      <c r="F1290" t="s">
        <v>225</v>
      </c>
      <c r="G1290" t="s">
        <v>242</v>
      </c>
      <c r="H1290">
        <v>618.30000000000007</v>
      </c>
      <c r="K1290">
        <v>320.97718728261128</v>
      </c>
      <c r="L1290">
        <v>315.53214147130149</v>
      </c>
      <c r="M1290">
        <v>311.3232882958398</v>
      </c>
      <c r="N1290">
        <v>309.37009882076848</v>
      </c>
      <c r="O1290">
        <v>319.65222568362719</v>
      </c>
      <c r="P1290">
        <v>336.68257450118529</v>
      </c>
      <c r="Q1290">
        <v>357.25148011269965</v>
      </c>
      <c r="R1290">
        <v>368.91105554612187</v>
      </c>
      <c r="S1290">
        <v>373.80767570562807</v>
      </c>
      <c r="T1290">
        <v>371.63593745755975</v>
      </c>
      <c r="U1290">
        <v>361.57651269893552</v>
      </c>
      <c r="V1290">
        <v>374.58391561074387</v>
      </c>
      <c r="W1290">
        <v>390.60771061648074</v>
      </c>
      <c r="X1290">
        <v>392.07954456578869</v>
      </c>
      <c r="Y1290">
        <v>394.19086086893225</v>
      </c>
      <c r="Z1290">
        <v>385.65426349357153</v>
      </c>
      <c r="AA1290">
        <v>379.1414575372508</v>
      </c>
      <c r="AB1290">
        <v>373.97266730855455</v>
      </c>
      <c r="AC1290">
        <v>356.67078637092129</v>
      </c>
      <c r="AD1290">
        <v>348.20116052538236</v>
      </c>
      <c r="AE1290">
        <v>340.31697211114789</v>
      </c>
      <c r="AF1290">
        <v>331.23424434808652</v>
      </c>
      <c r="AG1290">
        <v>326.51399843908587</v>
      </c>
      <c r="AH1290">
        <v>322.92933571527698</v>
      </c>
      <c r="AI1290">
        <v>-4.4418659210205078</v>
      </c>
      <c r="AJ1290">
        <v>-4.3494300842285156</v>
      </c>
      <c r="AK1290">
        <v>-4.1157436370849609</v>
      </c>
      <c r="AL1290">
        <v>-4.1082401275634766</v>
      </c>
      <c r="AM1290">
        <v>-4.5823612213134766</v>
      </c>
      <c r="AN1290">
        <v>-4.9792838096618652</v>
      </c>
      <c r="AO1290">
        <v>-5.0007271766662598</v>
      </c>
      <c r="AP1290">
        <v>-5.4022336006164551</v>
      </c>
      <c r="AQ1290">
        <v>-4.3986401557922363</v>
      </c>
      <c r="AR1290">
        <v>-4.0763754844665527</v>
      </c>
      <c r="AS1290">
        <v>-3.3583512306213379</v>
      </c>
      <c r="AT1290">
        <v>-2.8086488246917725</v>
      </c>
      <c r="AU1290">
        <v>-3.2914326190948486</v>
      </c>
      <c r="AV1290">
        <v>-1.8707903623580933</v>
      </c>
      <c r="AW1290">
        <v>-1.6408226490020752</v>
      </c>
      <c r="AX1290">
        <v>14.049429893493652</v>
      </c>
      <c r="AY1290">
        <v>38.873893737792969</v>
      </c>
      <c r="AZ1290">
        <v>41.107780456542969</v>
      </c>
      <c r="BA1290">
        <v>41.022880554199219</v>
      </c>
      <c r="BB1290">
        <v>40.897544860839844</v>
      </c>
      <c r="BC1290">
        <v>34.925834655761719</v>
      </c>
      <c r="BD1290">
        <v>14.790905952453613</v>
      </c>
      <c r="BE1290">
        <v>9.6452741622924805</v>
      </c>
      <c r="BF1290">
        <v>6.2246160507202148</v>
      </c>
      <c r="BG1290">
        <v>-1.0901561975479126</v>
      </c>
      <c r="BH1290">
        <v>-1.1035770177841187</v>
      </c>
      <c r="BI1290">
        <v>-1.1338675022125244</v>
      </c>
      <c r="BJ1290">
        <v>-1.1304700374603271</v>
      </c>
      <c r="BK1290">
        <v>-1.707149863243103</v>
      </c>
      <c r="BL1290">
        <v>-2.0158934593200684</v>
      </c>
      <c r="BM1290">
        <v>-2.0218546390533447</v>
      </c>
      <c r="BN1290">
        <v>-2.3800511360168457</v>
      </c>
      <c r="BO1290">
        <v>-1.2135055065155029</v>
      </c>
      <c r="BP1290">
        <v>-0.73537290096282959</v>
      </c>
      <c r="BQ1290">
        <v>-0.10032437741756439</v>
      </c>
      <c r="BR1290">
        <v>0.33338698744773865</v>
      </c>
      <c r="BS1290">
        <v>0.45823660492897034</v>
      </c>
      <c r="BT1290">
        <v>2.2889132499694824</v>
      </c>
      <c r="BU1290">
        <v>2.3815138339996338</v>
      </c>
      <c r="BV1290">
        <v>23.09228515625</v>
      </c>
      <c r="BW1290">
        <v>51.697624206542969</v>
      </c>
      <c r="BX1290">
        <v>54.623348236083984</v>
      </c>
      <c r="BY1290">
        <v>54.369998931884766</v>
      </c>
      <c r="BZ1290">
        <v>54.261703491210937</v>
      </c>
      <c r="CA1290">
        <v>48.128555297851563</v>
      </c>
      <c r="CB1290">
        <v>24.206106185913086</v>
      </c>
      <c r="CC1290">
        <v>18.7012939453125</v>
      </c>
      <c r="CD1290">
        <v>14.591547012329102</v>
      </c>
      <c r="CE1290">
        <v>1.2312278747558594</v>
      </c>
      <c r="CF1290">
        <v>1.1444910764694214</v>
      </c>
      <c r="CG1290">
        <v>0.93137079477310181</v>
      </c>
      <c r="CH1290">
        <v>0.93192440271377563</v>
      </c>
      <c r="CI1290">
        <v>0.28421291708946228</v>
      </c>
      <c r="CJ1290">
        <v>3.6541428416967392E-2</v>
      </c>
      <c r="CK1290">
        <v>4.1303180158138275E-2</v>
      </c>
      <c r="CL1290">
        <v>-0.28689661622047424</v>
      </c>
      <c r="CM1290">
        <v>0.99250900745391846</v>
      </c>
      <c r="CN1290">
        <v>1.5785952806472778</v>
      </c>
      <c r="CO1290">
        <v>2.156174898147583</v>
      </c>
      <c r="CP1290">
        <v>2.5095512866973877</v>
      </c>
      <c r="CQ1290">
        <v>3.055246114730835</v>
      </c>
      <c r="CR1290">
        <v>5.1699113845825195</v>
      </c>
      <c r="CS1290">
        <v>5.1673717498779297</v>
      </c>
      <c r="CT1290">
        <v>29.355339050292969</v>
      </c>
      <c r="CU1290">
        <v>60.579299926757813</v>
      </c>
      <c r="CV1290">
        <v>63.98419189453125</v>
      </c>
      <c r="CW1290">
        <v>63.614173889160156</v>
      </c>
      <c r="CX1290">
        <v>63.517677307128906</v>
      </c>
      <c r="CY1290">
        <v>57.272720336914063</v>
      </c>
      <c r="CZ1290">
        <v>30.727045059204102</v>
      </c>
      <c r="DA1290">
        <v>24.973466873168945</v>
      </c>
      <c r="DB1290">
        <v>20.386457443237305</v>
      </c>
      <c r="DC1290">
        <v>3.5526118278503418</v>
      </c>
      <c r="DD1290">
        <v>3.392559289932251</v>
      </c>
      <c r="DE1290">
        <v>2.9966089725494385</v>
      </c>
      <c r="DF1290">
        <v>2.994318962097168</v>
      </c>
      <c r="DG1290">
        <v>2.2755756378173828</v>
      </c>
      <c r="DH1290">
        <v>2.0889763832092285</v>
      </c>
      <c r="DI1290">
        <v>2.1044611930847168</v>
      </c>
      <c r="DJ1290">
        <v>1.8062578439712524</v>
      </c>
      <c r="DK1290">
        <v>3.1985235214233398</v>
      </c>
      <c r="DL1290">
        <v>3.8925635814666748</v>
      </c>
      <c r="DM1290">
        <v>4.4126744270324707</v>
      </c>
      <c r="DN1290">
        <v>4.6857156753540039</v>
      </c>
      <c r="DO1290">
        <v>5.6522555351257324</v>
      </c>
      <c r="DP1290">
        <v>8.0509099960327148</v>
      </c>
      <c r="DQ1290">
        <v>7.9532299041748047</v>
      </c>
      <c r="DR1290">
        <v>35.618392944335938</v>
      </c>
      <c r="DS1290">
        <v>69.460975646972656</v>
      </c>
      <c r="DT1290">
        <v>73.34503173828125</v>
      </c>
      <c r="DU1290">
        <v>72.858345031738281</v>
      </c>
      <c r="DV1290">
        <v>72.773658752441406</v>
      </c>
      <c r="DW1290">
        <v>66.416885375976563</v>
      </c>
      <c r="DX1290">
        <v>37.24798583984375</v>
      </c>
      <c r="DY1290">
        <v>31.245639801025391</v>
      </c>
      <c r="DZ1290">
        <v>26.181367874145508</v>
      </c>
      <c r="EA1290">
        <v>6.9043216705322266</v>
      </c>
      <c r="EB1290">
        <v>6.6384124755859375</v>
      </c>
      <c r="EC1290">
        <v>5.978485107421875</v>
      </c>
      <c r="ED1290">
        <v>5.9720888137817383</v>
      </c>
      <c r="EE1290">
        <v>5.150787353515625</v>
      </c>
      <c r="EF1290">
        <v>5.0523667335510254</v>
      </c>
      <c r="EG1290">
        <v>5.0833334922790527</v>
      </c>
      <c r="EH1290">
        <v>4.8284406661987305</v>
      </c>
      <c r="EI1290">
        <v>6.3836584091186523</v>
      </c>
      <c r="EJ1290">
        <v>7.2335662841796875</v>
      </c>
      <c r="EK1290">
        <v>7.6707010269165039</v>
      </c>
      <c r="EL1290">
        <v>7.827751636505127</v>
      </c>
      <c r="EM1290">
        <v>9.4019250869750977</v>
      </c>
      <c r="EN1290">
        <v>12.210613250732422</v>
      </c>
      <c r="EO1290">
        <v>11.975565910339355</v>
      </c>
      <c r="EP1290">
        <v>44.661251068115234</v>
      </c>
      <c r="EQ1290">
        <v>82.284706115722656</v>
      </c>
      <c r="ER1290">
        <v>86.860603332519531</v>
      </c>
      <c r="ES1290">
        <v>86.205467224121094</v>
      </c>
      <c r="ET1290">
        <v>86.1378173828125</v>
      </c>
      <c r="EU1290">
        <v>79.619606018066406</v>
      </c>
      <c r="EV1290">
        <v>46.663185119628906</v>
      </c>
      <c r="EW1290">
        <v>40.301658630371094</v>
      </c>
      <c r="EX1290">
        <v>34.548297882080078</v>
      </c>
      <c r="EY1290">
        <v>47.867107391357422</v>
      </c>
      <c r="EZ1290">
        <v>46.879081726074219</v>
      </c>
      <c r="FA1290">
        <v>46.266265869140625</v>
      </c>
      <c r="FB1290">
        <v>45.82391357421875</v>
      </c>
      <c r="FC1290">
        <v>45.450736999511719</v>
      </c>
      <c r="FD1290">
        <v>45.397834777832031</v>
      </c>
      <c r="FE1290">
        <v>45.191848754882813</v>
      </c>
      <c r="FF1290">
        <v>45.046833038330078</v>
      </c>
      <c r="FG1290">
        <v>45.434158325195313</v>
      </c>
      <c r="FH1290">
        <v>47.112754821777344</v>
      </c>
      <c r="FI1290">
        <v>50.164012908935547</v>
      </c>
      <c r="FJ1290">
        <v>52.962265014648438</v>
      </c>
      <c r="FK1290">
        <v>54.737300872802734</v>
      </c>
      <c r="FL1290">
        <v>56.010120391845703</v>
      </c>
      <c r="FM1290">
        <v>56.879695892333984</v>
      </c>
      <c r="FN1290">
        <v>57.490047454833984</v>
      </c>
      <c r="FO1290">
        <v>57.425296783447266</v>
      </c>
      <c r="FP1290">
        <v>55.985401153564453</v>
      </c>
      <c r="FQ1290">
        <v>54.157222747802734</v>
      </c>
      <c r="FR1290">
        <v>52.669498443603516</v>
      </c>
      <c r="FS1290">
        <v>51.609600067138672</v>
      </c>
      <c r="FT1290">
        <v>50.586685180664063</v>
      </c>
      <c r="FU1290">
        <v>49.641815185546875</v>
      </c>
      <c r="FV1290">
        <v>48.7091064453125</v>
      </c>
      <c r="FW1290">
        <v>1</v>
      </c>
    </row>
    <row r="1291" spans="1:179" x14ac:dyDescent="0.2">
      <c r="A1291" t="s">
        <v>241</v>
      </c>
      <c r="B1291" t="s">
        <v>248</v>
      </c>
      <c r="C1291" t="s">
        <v>217</v>
      </c>
      <c r="D1291" t="s">
        <v>36</v>
      </c>
      <c r="E1291" t="s">
        <v>250</v>
      </c>
      <c r="F1291" t="s">
        <v>225</v>
      </c>
      <c r="G1291" t="s">
        <v>242</v>
      </c>
      <c r="H1291">
        <v>580.80000000000007</v>
      </c>
      <c r="K1291">
        <v>301.51147321254325</v>
      </c>
      <c r="L1291">
        <v>296.39664309587118</v>
      </c>
      <c r="M1291">
        <v>292.44303651026854</v>
      </c>
      <c r="N1291">
        <v>290.60829853067042</v>
      </c>
      <c r="O1291">
        <v>300.26686412663958</v>
      </c>
      <c r="P1291">
        <v>316.26440465211118</v>
      </c>
      <c r="Q1291">
        <v>335.58590561547078</v>
      </c>
      <c r="R1291">
        <v>346.53838418793902</v>
      </c>
      <c r="S1291">
        <v>351.13804801624417</v>
      </c>
      <c r="T1291">
        <v>349.09801518976616</v>
      </c>
      <c r="U1291">
        <v>339.64864589246145</v>
      </c>
      <c r="V1291">
        <v>351.86721272523562</v>
      </c>
      <c r="W1291">
        <v>366.91924205958713</v>
      </c>
      <c r="X1291">
        <v>368.30181639808478</v>
      </c>
      <c r="Y1291">
        <v>370.28509157837971</v>
      </c>
      <c r="Z1291">
        <v>362.26619754837776</v>
      </c>
      <c r="AA1291">
        <v>356.14836177549239</v>
      </c>
      <c r="AB1291">
        <v>351.29303367640028</v>
      </c>
      <c r="AC1291">
        <v>335.04042814072818</v>
      </c>
      <c r="AD1291">
        <v>327.08444414115814</v>
      </c>
      <c r="AE1291">
        <v>319.67839362402879</v>
      </c>
      <c r="AF1291">
        <v>311.14648937309556</v>
      </c>
      <c r="AG1291">
        <v>306.71250354999972</v>
      </c>
      <c r="AH1291">
        <v>303.34523328392294</v>
      </c>
      <c r="AI1291">
        <v>-4.3418207168579102</v>
      </c>
      <c r="AJ1291">
        <v>-4.2496428489685059</v>
      </c>
      <c r="AK1291">
        <v>-4.016791820526123</v>
      </c>
      <c r="AL1291">
        <v>-4.0095357894897461</v>
      </c>
      <c r="AM1291">
        <v>-4.4497222900390625</v>
      </c>
      <c r="AN1291">
        <v>-4.8270282745361328</v>
      </c>
      <c r="AO1291">
        <v>-4.8479537963867187</v>
      </c>
      <c r="AP1291">
        <v>-5.2272987365722656</v>
      </c>
      <c r="AQ1291">
        <v>-4.2928004264831543</v>
      </c>
      <c r="AR1291">
        <v>-3.9979548454284668</v>
      </c>
      <c r="AS1291">
        <v>-3.3192830085754395</v>
      </c>
      <c r="AT1291">
        <v>-2.7970569133758545</v>
      </c>
      <c r="AU1291">
        <v>-3.2812614440917969</v>
      </c>
      <c r="AV1291">
        <v>-1.9674893617630005</v>
      </c>
      <c r="AW1291">
        <v>-1.7445278167724609</v>
      </c>
      <c r="AX1291">
        <v>12.740542411804199</v>
      </c>
      <c r="AY1291">
        <v>35.868511199951172</v>
      </c>
      <c r="AZ1291">
        <v>37.931968688964844</v>
      </c>
      <c r="BA1291">
        <v>37.860729217529297</v>
      </c>
      <c r="BB1291">
        <v>37.742130279541016</v>
      </c>
      <c r="BC1291">
        <v>32.140731811523438</v>
      </c>
      <c r="BD1291">
        <v>13.418241500854492</v>
      </c>
      <c r="BE1291">
        <v>8.602813720703125</v>
      </c>
      <c r="BF1291">
        <v>5.4244155883789062</v>
      </c>
      <c r="BG1291">
        <v>-1.0933328866958618</v>
      </c>
      <c r="BH1291">
        <v>-1.103751540184021</v>
      </c>
      <c r="BI1291">
        <v>-1.1267479658126831</v>
      </c>
      <c r="BJ1291">
        <v>-1.1234716176986694</v>
      </c>
      <c r="BK1291">
        <v>-1.6630582809448242</v>
      </c>
      <c r="BL1291">
        <v>-1.9549012184143066</v>
      </c>
      <c r="BM1291">
        <v>-1.9608209133148193</v>
      </c>
      <c r="BN1291">
        <v>-2.298189640045166</v>
      </c>
      <c r="BO1291">
        <v>-1.2057580947875977</v>
      </c>
      <c r="BP1291">
        <v>-0.75984430313110352</v>
      </c>
      <c r="BQ1291">
        <v>-0.16159304976463318</v>
      </c>
      <c r="BR1291">
        <v>0.24821396172046661</v>
      </c>
      <c r="BS1291">
        <v>0.35293009877204895</v>
      </c>
      <c r="BT1291">
        <v>2.0641088485717773</v>
      </c>
      <c r="BU1291">
        <v>2.1539332866668701</v>
      </c>
      <c r="BV1291">
        <v>21.504907608032227</v>
      </c>
      <c r="BW1291">
        <v>48.297309875488281</v>
      </c>
      <c r="BX1291">
        <v>51.031303405761719</v>
      </c>
      <c r="BY1291">
        <v>50.796798706054687</v>
      </c>
      <c r="BZ1291">
        <v>50.694717407226563</v>
      </c>
      <c r="CA1291">
        <v>44.936851501464844</v>
      </c>
      <c r="CB1291">
        <v>22.543483734130859</v>
      </c>
      <c r="CC1291">
        <v>17.379938125610352</v>
      </c>
      <c r="CD1291">
        <v>13.533671379089355</v>
      </c>
      <c r="CE1291">
        <v>1.1565598249435425</v>
      </c>
      <c r="CF1291">
        <v>1.0750832557678223</v>
      </c>
      <c r="CG1291">
        <v>0.87488764524459839</v>
      </c>
      <c r="CH1291">
        <v>0.87540769577026367</v>
      </c>
      <c r="CI1291">
        <v>0.26697677373886108</v>
      </c>
      <c r="CJ1291">
        <v>3.4325368702411652E-2</v>
      </c>
      <c r="CK1291">
        <v>3.8798339664936066E-2</v>
      </c>
      <c r="CL1291">
        <v>-0.26949772238731384</v>
      </c>
      <c r="CM1291">
        <v>0.93231815099716187</v>
      </c>
      <c r="CN1291">
        <v>1.4828611612319946</v>
      </c>
      <c r="CO1291">
        <v>2.0254135131835938</v>
      </c>
      <c r="CP1291">
        <v>2.3573591709136963</v>
      </c>
      <c r="CQ1291">
        <v>2.8699600696563721</v>
      </c>
      <c r="CR1291">
        <v>4.8563814163208008</v>
      </c>
      <c r="CS1291">
        <v>4.8539958000183105</v>
      </c>
      <c r="CT1291">
        <v>27.575080871582031</v>
      </c>
      <c r="CU1291">
        <v>56.90545654296875</v>
      </c>
      <c r="CV1291">
        <v>60.103858947753906</v>
      </c>
      <c r="CW1291">
        <v>59.756282806396484</v>
      </c>
      <c r="CX1291">
        <v>59.665637969970703</v>
      </c>
      <c r="CY1291">
        <v>53.799404144287109</v>
      </c>
      <c r="CZ1291">
        <v>28.863597869873047</v>
      </c>
      <c r="DA1291">
        <v>23.458946228027344</v>
      </c>
      <c r="DB1291">
        <v>19.150117874145508</v>
      </c>
      <c r="DC1291">
        <v>3.4064526557922363</v>
      </c>
      <c r="DD1291">
        <v>3.253917932510376</v>
      </c>
      <c r="DE1291">
        <v>2.8765232563018799</v>
      </c>
      <c r="DF1291">
        <v>2.8742871284484863</v>
      </c>
      <c r="DG1291">
        <v>2.1970119476318359</v>
      </c>
      <c r="DH1291">
        <v>2.0235519409179687</v>
      </c>
      <c r="DI1291">
        <v>2.0384175777435303</v>
      </c>
      <c r="DJ1291">
        <v>1.7591942548751831</v>
      </c>
      <c r="DK1291">
        <v>3.0703942775726318</v>
      </c>
      <c r="DL1291">
        <v>3.7255666255950928</v>
      </c>
      <c r="DM1291">
        <v>4.2124199867248535</v>
      </c>
      <c r="DN1291">
        <v>4.4665045738220215</v>
      </c>
      <c r="DO1291">
        <v>5.3869900703430176</v>
      </c>
      <c r="DP1291">
        <v>7.6486539840698242</v>
      </c>
      <c r="DQ1291">
        <v>7.5540580749511719</v>
      </c>
      <c r="DR1291">
        <v>33.645252227783203</v>
      </c>
      <c r="DS1291">
        <v>65.513603210449219</v>
      </c>
      <c r="DT1291">
        <v>69.176422119140625</v>
      </c>
      <c r="DU1291">
        <v>68.715766906738281</v>
      </c>
      <c r="DV1291">
        <v>68.636558532714844</v>
      </c>
      <c r="DW1291">
        <v>62.661960601806641</v>
      </c>
      <c r="DX1291">
        <v>35.183712005615234</v>
      </c>
      <c r="DY1291">
        <v>29.537956237792969</v>
      </c>
      <c r="DZ1291">
        <v>24.766563415527344</v>
      </c>
      <c r="EA1291">
        <v>6.654940128326416</v>
      </c>
      <c r="EB1291">
        <v>6.3998093605041504</v>
      </c>
      <c r="EC1291">
        <v>5.7665672302246094</v>
      </c>
      <c r="ED1291">
        <v>5.7603511810302734</v>
      </c>
      <c r="EE1291">
        <v>4.9836759567260742</v>
      </c>
      <c r="EF1291">
        <v>4.8956789970397949</v>
      </c>
      <c r="EG1291">
        <v>4.9255504608154297</v>
      </c>
      <c r="EH1291">
        <v>4.6883034706115723</v>
      </c>
      <c r="EI1291">
        <v>6.1574368476867676</v>
      </c>
      <c r="EJ1291">
        <v>6.963676929473877</v>
      </c>
      <c r="EK1291">
        <v>7.370110034942627</v>
      </c>
      <c r="EL1291">
        <v>7.5117754936218262</v>
      </c>
      <c r="EM1291">
        <v>9.0211820602416992</v>
      </c>
      <c r="EN1291">
        <v>11.680252075195313</v>
      </c>
      <c r="EO1291">
        <v>11.452519416809082</v>
      </c>
      <c r="EP1291">
        <v>42.409618377685547</v>
      </c>
      <c r="EQ1291">
        <v>77.942405700683594</v>
      </c>
      <c r="ER1291">
        <v>82.275749206542969</v>
      </c>
      <c r="ES1291">
        <v>81.651832580566406</v>
      </c>
      <c r="ET1291">
        <v>81.589149475097656</v>
      </c>
      <c r="EU1291">
        <v>75.458076477050781</v>
      </c>
      <c r="EV1291">
        <v>44.308956146240234</v>
      </c>
      <c r="EW1291">
        <v>38.315078735351563</v>
      </c>
      <c r="EX1291">
        <v>32.875820159912109</v>
      </c>
      <c r="EY1291">
        <v>47.867107391357422</v>
      </c>
      <c r="EZ1291">
        <v>46.879081726074219</v>
      </c>
      <c r="FA1291">
        <v>46.266265869140625</v>
      </c>
      <c r="FB1291">
        <v>45.82391357421875</v>
      </c>
      <c r="FC1291">
        <v>45.450736999511719</v>
      </c>
      <c r="FD1291">
        <v>45.397834777832031</v>
      </c>
      <c r="FE1291">
        <v>45.191848754882813</v>
      </c>
      <c r="FF1291">
        <v>45.046833038330078</v>
      </c>
      <c r="FG1291">
        <v>45.434158325195313</v>
      </c>
      <c r="FH1291">
        <v>47.112754821777344</v>
      </c>
      <c r="FI1291">
        <v>50.164012908935547</v>
      </c>
      <c r="FJ1291">
        <v>52.962268829345703</v>
      </c>
      <c r="FK1291">
        <v>54.7373046875</v>
      </c>
      <c r="FL1291">
        <v>56.010120391845703</v>
      </c>
      <c r="FM1291">
        <v>56.87969970703125</v>
      </c>
      <c r="FN1291">
        <v>57.490047454833984</v>
      </c>
      <c r="FO1291">
        <v>57.425296783447266</v>
      </c>
      <c r="FP1291">
        <v>55.985401153564453</v>
      </c>
      <c r="FQ1291">
        <v>54.157218933105469</v>
      </c>
      <c r="FR1291">
        <v>52.669498443603516</v>
      </c>
      <c r="FS1291">
        <v>51.609600067138672</v>
      </c>
      <c r="FT1291">
        <v>50.586688995361328</v>
      </c>
      <c r="FU1291">
        <v>49.641815185546875</v>
      </c>
      <c r="FV1291">
        <v>48.7091064453125</v>
      </c>
      <c r="FW1291">
        <v>1</v>
      </c>
    </row>
    <row r="1292" spans="1:179" x14ac:dyDescent="0.2">
      <c r="A1292" t="s">
        <v>241</v>
      </c>
      <c r="B1292" t="s">
        <v>248</v>
      </c>
      <c r="C1292" t="s">
        <v>217</v>
      </c>
      <c r="D1292" t="s">
        <v>37</v>
      </c>
      <c r="E1292">
        <v>2015</v>
      </c>
      <c r="F1292" t="s">
        <v>225</v>
      </c>
      <c r="G1292" t="s">
        <v>242</v>
      </c>
      <c r="H1292">
        <v>722.81000000000006</v>
      </c>
      <c r="K1292">
        <v>379.92731390960904</v>
      </c>
      <c r="L1292">
        <v>375.06829224482198</v>
      </c>
      <c r="M1292">
        <v>371.06266263444354</v>
      </c>
      <c r="N1292">
        <v>369.54682610316797</v>
      </c>
      <c r="O1292">
        <v>380.93656676930794</v>
      </c>
      <c r="P1292">
        <v>401.57073880650029</v>
      </c>
      <c r="Q1292">
        <v>426.68834274021458</v>
      </c>
      <c r="R1292">
        <v>441.7582833539787</v>
      </c>
      <c r="S1292">
        <v>447.73869962400147</v>
      </c>
      <c r="T1292">
        <v>446.8842319852875</v>
      </c>
      <c r="U1292">
        <v>441.22709861684046</v>
      </c>
      <c r="V1292">
        <v>450.01579473049554</v>
      </c>
      <c r="W1292">
        <v>462.24101901705637</v>
      </c>
      <c r="X1292">
        <v>463.9428250762719</v>
      </c>
      <c r="Y1292">
        <v>465.19300296315799</v>
      </c>
      <c r="Z1292">
        <v>456.25741057944731</v>
      </c>
      <c r="AA1292">
        <v>448.94121851608321</v>
      </c>
      <c r="AB1292">
        <v>443.80695515141127</v>
      </c>
      <c r="AC1292">
        <v>426.85248511767691</v>
      </c>
      <c r="AD1292">
        <v>416.53319910202117</v>
      </c>
      <c r="AE1292">
        <v>405.95756827019727</v>
      </c>
      <c r="AF1292">
        <v>395.94893689866149</v>
      </c>
      <c r="AG1292">
        <v>388.74506979196752</v>
      </c>
      <c r="AH1292">
        <v>385.55687373112539</v>
      </c>
      <c r="AI1292">
        <v>-4.465519905090332</v>
      </c>
      <c r="AJ1292">
        <v>-4.4528374671936035</v>
      </c>
      <c r="AK1292">
        <v>-4.3967304229736328</v>
      </c>
      <c r="AL1292">
        <v>-4.3941407203674316</v>
      </c>
      <c r="AM1292">
        <v>-4.9175968170166016</v>
      </c>
      <c r="AN1292">
        <v>-5.3313722610473633</v>
      </c>
      <c r="AO1292">
        <v>-5.6344122886657715</v>
      </c>
      <c r="AP1292">
        <v>-5.7265701293945312</v>
      </c>
      <c r="AQ1292">
        <v>-4.4189004898071289</v>
      </c>
      <c r="AR1292">
        <v>-3.8898971080780029</v>
      </c>
      <c r="AS1292">
        <v>-3.2244198322296143</v>
      </c>
      <c r="AT1292">
        <v>-2.8500633239746094</v>
      </c>
      <c r="AU1292">
        <v>-3.5262682437896729</v>
      </c>
      <c r="AV1292">
        <v>-2.6842241287231445</v>
      </c>
      <c r="AW1292">
        <v>-2.501140832901001</v>
      </c>
      <c r="AX1292">
        <v>14.079348564147949</v>
      </c>
      <c r="AY1292">
        <v>39.622989654541016</v>
      </c>
      <c r="AZ1292">
        <v>42.429828643798828</v>
      </c>
      <c r="BA1292">
        <v>42.843818664550781</v>
      </c>
      <c r="BB1292">
        <v>42.846267700195313</v>
      </c>
      <c r="BC1292">
        <v>36.258834838867188</v>
      </c>
      <c r="BD1292">
        <v>15.195385932922363</v>
      </c>
      <c r="BE1292">
        <v>9.7150049209594727</v>
      </c>
      <c r="BF1292">
        <v>6.1494150161743164</v>
      </c>
      <c r="BG1292">
        <v>-1.1844837665557861</v>
      </c>
      <c r="BH1292">
        <v>-1.2122300863265991</v>
      </c>
      <c r="BI1292">
        <v>-1.3441097736358643</v>
      </c>
      <c r="BJ1292">
        <v>-1.3697196245193481</v>
      </c>
      <c r="BK1292">
        <v>-1.9872118234634399</v>
      </c>
      <c r="BL1292">
        <v>-2.3277010917663574</v>
      </c>
      <c r="BM1292">
        <v>-2.5803136825561523</v>
      </c>
      <c r="BN1292">
        <v>-2.5885264873504639</v>
      </c>
      <c r="BO1292">
        <v>-1.2011644840240479</v>
      </c>
      <c r="BP1292">
        <v>-0.63158184289932251</v>
      </c>
      <c r="BQ1292">
        <v>9.7592532634735107E-2</v>
      </c>
      <c r="BR1292">
        <v>0.46165257692337036</v>
      </c>
      <c r="BS1292">
        <v>0.38516062498092651</v>
      </c>
      <c r="BT1292">
        <v>1.7589823007583618</v>
      </c>
      <c r="BU1292">
        <v>1.8460139036178589</v>
      </c>
      <c r="BV1292">
        <v>23.421392440795898</v>
      </c>
      <c r="BW1292">
        <v>52.964164733886719</v>
      </c>
      <c r="BX1292">
        <v>56.229545593261719</v>
      </c>
      <c r="BY1292">
        <v>56.644130706787109</v>
      </c>
      <c r="BZ1292">
        <v>56.680564880371094</v>
      </c>
      <c r="CA1292">
        <v>49.926372528076172</v>
      </c>
      <c r="CB1292">
        <v>25.136014938354492</v>
      </c>
      <c r="CC1292">
        <v>19.160964965820312</v>
      </c>
      <c r="CD1292">
        <v>14.942512512207031</v>
      </c>
      <c r="CE1292">
        <v>1.0879521369934082</v>
      </c>
      <c r="CF1292">
        <v>1.0322047472000122</v>
      </c>
      <c r="CG1292">
        <v>0.77012604475021362</v>
      </c>
      <c r="CH1292">
        <v>0.72498500347137451</v>
      </c>
      <c r="CI1292">
        <v>4.2364034801721573E-2</v>
      </c>
      <c r="CJ1292">
        <v>-0.24736785888671875</v>
      </c>
      <c r="CK1292">
        <v>-0.46505427360534668</v>
      </c>
      <c r="CL1292">
        <v>-0.41512724757194519</v>
      </c>
      <c r="CM1292">
        <v>1.0274296998977661</v>
      </c>
      <c r="CN1292">
        <v>1.625117301940918</v>
      </c>
      <c r="CO1292">
        <v>2.3984081745147705</v>
      </c>
      <c r="CP1292">
        <v>2.7553369998931885</v>
      </c>
      <c r="CQ1292">
        <v>3.0942044258117676</v>
      </c>
      <c r="CR1292">
        <v>4.8363337516784668</v>
      </c>
      <c r="CS1292">
        <v>4.8568401336669922</v>
      </c>
      <c r="CT1292">
        <v>29.89166259765625</v>
      </c>
      <c r="CU1292">
        <v>62.204219818115234</v>
      </c>
      <c r="CV1292">
        <v>65.787185668945313</v>
      </c>
      <c r="CW1292">
        <v>66.202186584472656</v>
      </c>
      <c r="CX1292">
        <v>66.262153625488281</v>
      </c>
      <c r="CY1292">
        <v>59.392467498779297</v>
      </c>
      <c r="CZ1292">
        <v>32.020862579345703</v>
      </c>
      <c r="DA1292">
        <v>25.703208923339844</v>
      </c>
      <c r="DB1292">
        <v>21.032585144042969</v>
      </c>
      <c r="DC1292">
        <v>3.3603878021240234</v>
      </c>
      <c r="DD1292">
        <v>3.276639461517334</v>
      </c>
      <c r="DE1292">
        <v>2.8843619823455811</v>
      </c>
      <c r="DF1292">
        <v>2.8196897506713867</v>
      </c>
      <c r="DG1292">
        <v>2.0719399452209473</v>
      </c>
      <c r="DH1292">
        <v>1.8329654932022095</v>
      </c>
      <c r="DI1292">
        <v>1.6502050161361694</v>
      </c>
      <c r="DJ1292">
        <v>1.7582720518112183</v>
      </c>
      <c r="DK1292">
        <v>3.2560238838195801</v>
      </c>
      <c r="DL1292">
        <v>3.8818166255950928</v>
      </c>
      <c r="DM1292">
        <v>4.6992239952087402</v>
      </c>
      <c r="DN1292">
        <v>5.0490212440490723</v>
      </c>
      <c r="DO1292">
        <v>5.8032479286193848</v>
      </c>
      <c r="DP1292">
        <v>7.9136848449707031</v>
      </c>
      <c r="DQ1292">
        <v>7.8676662445068359</v>
      </c>
      <c r="DR1292">
        <v>36.361934661865234</v>
      </c>
      <c r="DS1292">
        <v>71.44427490234375</v>
      </c>
      <c r="DT1292">
        <v>75.344833374023438</v>
      </c>
      <c r="DU1292">
        <v>75.760238647460938</v>
      </c>
      <c r="DV1292">
        <v>75.84375</v>
      </c>
      <c r="DW1292">
        <v>68.858566284179688</v>
      </c>
      <c r="DX1292">
        <v>38.905712127685547</v>
      </c>
      <c r="DY1292">
        <v>32.245452880859375</v>
      </c>
      <c r="DZ1292">
        <v>27.122657775878906</v>
      </c>
      <c r="EA1292">
        <v>6.6414241790771484</v>
      </c>
      <c r="EB1292">
        <v>6.5172467231750488</v>
      </c>
      <c r="EC1292">
        <v>5.9369826316833496</v>
      </c>
      <c r="ED1292">
        <v>5.8441104888916016</v>
      </c>
      <c r="EE1292">
        <v>5.0023250579833984</v>
      </c>
      <c r="EF1292">
        <v>4.8366365432739258</v>
      </c>
      <c r="EG1292">
        <v>4.7043037414550781</v>
      </c>
      <c r="EH1292">
        <v>4.8963155746459961</v>
      </c>
      <c r="EI1292">
        <v>6.473759651184082</v>
      </c>
      <c r="EJ1292">
        <v>7.140131950378418</v>
      </c>
      <c r="EK1292">
        <v>8.0212364196777344</v>
      </c>
      <c r="EL1292">
        <v>8.3607368469238281</v>
      </c>
      <c r="EM1292">
        <v>9.7146768569946289</v>
      </c>
      <c r="EN1292">
        <v>12.356891632080078</v>
      </c>
      <c r="EO1292">
        <v>12.214820861816406</v>
      </c>
      <c r="EP1292">
        <v>45.703975677490234</v>
      </c>
      <c r="EQ1292">
        <v>84.785446166992188</v>
      </c>
      <c r="ER1292">
        <v>89.144546508789063</v>
      </c>
      <c r="ES1292">
        <v>89.560546875</v>
      </c>
      <c r="ET1292">
        <v>89.678047180175781</v>
      </c>
      <c r="EU1292">
        <v>82.526100158691406</v>
      </c>
      <c r="EV1292">
        <v>48.846340179443359</v>
      </c>
      <c r="EW1292">
        <v>41.691410064697266</v>
      </c>
      <c r="EX1292">
        <v>35.915756225585938</v>
      </c>
      <c r="EY1292">
        <v>50.435070037841797</v>
      </c>
      <c r="EZ1292">
        <v>50.130134582519531</v>
      </c>
      <c r="FA1292">
        <v>49.722095489501953</v>
      </c>
      <c r="FB1292">
        <v>49.325641632080078</v>
      </c>
      <c r="FC1292">
        <v>48.821269989013672</v>
      </c>
      <c r="FD1292">
        <v>48.512279510498047</v>
      </c>
      <c r="FE1292">
        <v>48.334800720214844</v>
      </c>
      <c r="FF1292">
        <v>48.256229400634766</v>
      </c>
      <c r="FG1292">
        <v>48.859554290771484</v>
      </c>
      <c r="FH1292">
        <v>50.509120941162109</v>
      </c>
      <c r="FI1292">
        <v>52.418384552001953</v>
      </c>
      <c r="FJ1292">
        <v>54.189094543457031</v>
      </c>
      <c r="FK1292">
        <v>54.862522125244141</v>
      </c>
      <c r="FL1292">
        <v>55.123607635498047</v>
      </c>
      <c r="FM1292">
        <v>55.152629852294922</v>
      </c>
      <c r="FN1292">
        <v>54.660728454589844</v>
      </c>
      <c r="FO1292">
        <v>54.631484985351563</v>
      </c>
      <c r="FP1292">
        <v>54.108860015869141</v>
      </c>
      <c r="FQ1292">
        <v>52.967582702636719</v>
      </c>
      <c r="FR1292">
        <v>51.930438995361328</v>
      </c>
      <c r="FS1292">
        <v>51.007785797119141</v>
      </c>
      <c r="FT1292">
        <v>50.536460876464844</v>
      </c>
      <c r="FU1292">
        <v>49.172252655029297</v>
      </c>
      <c r="FV1292">
        <v>48.014572143554688</v>
      </c>
      <c r="FW1292">
        <v>1</v>
      </c>
    </row>
    <row r="1293" spans="1:179" x14ac:dyDescent="0.2">
      <c r="A1293" t="s">
        <v>241</v>
      </c>
      <c r="B1293" t="s">
        <v>248</v>
      </c>
      <c r="C1293" t="s">
        <v>217</v>
      </c>
      <c r="D1293" t="s">
        <v>37</v>
      </c>
      <c r="E1293">
        <v>2016</v>
      </c>
      <c r="F1293" t="s">
        <v>225</v>
      </c>
      <c r="G1293" t="s">
        <v>242</v>
      </c>
      <c r="H1293">
        <v>616.70000000000005</v>
      </c>
      <c r="K1293">
        <v>328.43949912775435</v>
      </c>
      <c r="L1293">
        <v>324.02166524571948</v>
      </c>
      <c r="M1293">
        <v>320.31718371420106</v>
      </c>
      <c r="N1293">
        <v>318.61579759752664</v>
      </c>
      <c r="O1293">
        <v>329.18947380663008</v>
      </c>
      <c r="P1293">
        <v>346.11893345060776</v>
      </c>
      <c r="Q1293">
        <v>367.9449215884743</v>
      </c>
      <c r="R1293">
        <v>381.33874421493528</v>
      </c>
      <c r="S1293">
        <v>386.87630171364248</v>
      </c>
      <c r="T1293">
        <v>385.71285969574205</v>
      </c>
      <c r="U1293">
        <v>379.03545736666814</v>
      </c>
      <c r="V1293">
        <v>386.03084313704744</v>
      </c>
      <c r="W1293">
        <v>397.73553236148712</v>
      </c>
      <c r="X1293">
        <v>399.44919689487273</v>
      </c>
      <c r="Y1293">
        <v>401.04538734210979</v>
      </c>
      <c r="Z1293">
        <v>393.17652810868009</v>
      </c>
      <c r="AA1293">
        <v>386.93228340598927</v>
      </c>
      <c r="AB1293">
        <v>383.36724124275054</v>
      </c>
      <c r="AC1293">
        <v>367.54879691887169</v>
      </c>
      <c r="AD1293">
        <v>357.5831808888484</v>
      </c>
      <c r="AE1293">
        <v>347.89561861888433</v>
      </c>
      <c r="AF1293">
        <v>339.72198405846871</v>
      </c>
      <c r="AG1293">
        <v>335.09574391840169</v>
      </c>
      <c r="AH1293">
        <v>333.07673612198101</v>
      </c>
      <c r="AI1293">
        <v>-4.4240765571594238</v>
      </c>
      <c r="AJ1293">
        <v>-4.4246253967285156</v>
      </c>
      <c r="AK1293">
        <v>-4.3333401679992676</v>
      </c>
      <c r="AL1293">
        <v>-4.3348884582519531</v>
      </c>
      <c r="AM1293">
        <v>-4.7897953987121582</v>
      </c>
      <c r="AN1293">
        <v>-5.1441740989685059</v>
      </c>
      <c r="AO1293">
        <v>-5.1915082931518555</v>
      </c>
      <c r="AP1293">
        <v>-5.5308074951171875</v>
      </c>
      <c r="AQ1293">
        <v>-4.4539074897766113</v>
      </c>
      <c r="AR1293">
        <v>-3.9935073852539062</v>
      </c>
      <c r="AS1293">
        <v>-3.2338988780975342</v>
      </c>
      <c r="AT1293">
        <v>-2.7884511947631836</v>
      </c>
      <c r="AU1293">
        <v>-3.1847333908081055</v>
      </c>
      <c r="AV1293">
        <v>-1.8318051099777222</v>
      </c>
      <c r="AW1293">
        <v>-1.6908293962478638</v>
      </c>
      <c r="AX1293">
        <v>14.363973617553711</v>
      </c>
      <c r="AY1293">
        <v>39.722446441650391</v>
      </c>
      <c r="AZ1293">
        <v>42.114356994628906</v>
      </c>
      <c r="BA1293">
        <v>42.405673980712891</v>
      </c>
      <c r="BB1293">
        <v>41.649765014648438</v>
      </c>
      <c r="BC1293">
        <v>34.728839874267578</v>
      </c>
      <c r="BD1293">
        <v>14.339966773986816</v>
      </c>
      <c r="BE1293">
        <v>9.3495550155639648</v>
      </c>
      <c r="BF1293">
        <v>5.8999829292297363</v>
      </c>
      <c r="BG1293">
        <v>-1.1716140508651733</v>
      </c>
      <c r="BH1293">
        <v>-1.2115452289581299</v>
      </c>
      <c r="BI1293">
        <v>-1.3077392578125</v>
      </c>
      <c r="BJ1293">
        <v>-1.3381967544555664</v>
      </c>
      <c r="BK1293">
        <v>-1.8900977373123169</v>
      </c>
      <c r="BL1293">
        <v>-2.1811861991882324</v>
      </c>
      <c r="BM1293">
        <v>-2.1991517543792725</v>
      </c>
      <c r="BN1293">
        <v>-2.4552459716796875</v>
      </c>
      <c r="BO1293">
        <v>-1.28023362159729</v>
      </c>
      <c r="BP1293">
        <v>-0.78287118673324585</v>
      </c>
      <c r="BQ1293">
        <v>-4.192645475268364E-2</v>
      </c>
      <c r="BR1293">
        <v>0.40291127562522888</v>
      </c>
      <c r="BS1293">
        <v>0.57640630006790161</v>
      </c>
      <c r="BT1293">
        <v>2.3854920864105225</v>
      </c>
      <c r="BU1293">
        <v>2.4419784545898438</v>
      </c>
      <c r="BV1293">
        <v>23.609813690185547</v>
      </c>
      <c r="BW1293">
        <v>52.757637023925781</v>
      </c>
      <c r="BX1293">
        <v>55.769054412841797</v>
      </c>
      <c r="BY1293">
        <v>56.083419799804687</v>
      </c>
      <c r="BZ1293">
        <v>55.367134094238281</v>
      </c>
      <c r="CA1293">
        <v>48.273258209228516</v>
      </c>
      <c r="CB1293">
        <v>24.197746276855469</v>
      </c>
      <c r="CC1293">
        <v>18.731788635253906</v>
      </c>
      <c r="CD1293">
        <v>14.633941650390625</v>
      </c>
      <c r="CE1293">
        <v>1.0810315608978271</v>
      </c>
      <c r="CF1293">
        <v>1.0138242244720459</v>
      </c>
      <c r="CG1293">
        <v>0.78778272867202759</v>
      </c>
      <c r="CH1293">
        <v>0.73730295896530151</v>
      </c>
      <c r="CI1293">
        <v>0.11822403967380524</v>
      </c>
      <c r="CJ1293">
        <v>-0.12902981042861938</v>
      </c>
      <c r="CK1293">
        <v>-0.12665469944477081</v>
      </c>
      <c r="CL1293">
        <v>-0.3251214325428009</v>
      </c>
      <c r="CM1293">
        <v>0.91784322261810303</v>
      </c>
      <c r="CN1293">
        <v>1.4408056735992432</v>
      </c>
      <c r="CO1293">
        <v>2.1688239574432373</v>
      </c>
      <c r="CP1293">
        <v>2.6132392883300781</v>
      </c>
      <c r="CQ1293">
        <v>3.1813602447509766</v>
      </c>
      <c r="CR1293">
        <v>5.3063793182373047</v>
      </c>
      <c r="CS1293">
        <v>5.3043484687805176</v>
      </c>
      <c r="CT1293">
        <v>30.013452529907227</v>
      </c>
      <c r="CU1293">
        <v>61.785770416259766</v>
      </c>
      <c r="CV1293">
        <v>65.22625732421875</v>
      </c>
      <c r="CW1293">
        <v>65.556587219238281</v>
      </c>
      <c r="CX1293">
        <v>64.86773681640625</v>
      </c>
      <c r="CY1293">
        <v>57.654075622558594</v>
      </c>
      <c r="CZ1293">
        <v>31.025215148925781</v>
      </c>
      <c r="DA1293">
        <v>25.229894638061523</v>
      </c>
      <c r="DB1293">
        <v>20.683055877685547</v>
      </c>
      <c r="DC1293">
        <v>3.3336770534515381</v>
      </c>
      <c r="DD1293">
        <v>3.2391936779022217</v>
      </c>
      <c r="DE1293">
        <v>2.8833048343658447</v>
      </c>
      <c r="DF1293">
        <v>2.8128025531768799</v>
      </c>
      <c r="DG1293">
        <v>2.1265459060668945</v>
      </c>
      <c r="DH1293">
        <v>1.9231265783309937</v>
      </c>
      <c r="DI1293">
        <v>1.9458423852920532</v>
      </c>
      <c r="DJ1293">
        <v>1.8050030469894409</v>
      </c>
      <c r="DK1293">
        <v>3.1159200668334961</v>
      </c>
      <c r="DL1293">
        <v>3.664482593536377</v>
      </c>
      <c r="DM1293">
        <v>4.3795742988586426</v>
      </c>
      <c r="DN1293">
        <v>4.8235673904418945</v>
      </c>
      <c r="DO1293">
        <v>5.7863140106201172</v>
      </c>
      <c r="DP1293">
        <v>8.2272663116455078</v>
      </c>
      <c r="DQ1293">
        <v>8.1667184829711914</v>
      </c>
      <c r="DR1293">
        <v>36.417095184326172</v>
      </c>
      <c r="DS1293">
        <v>70.81390380859375</v>
      </c>
      <c r="DT1293">
        <v>74.683456420898438</v>
      </c>
      <c r="DU1293">
        <v>75.029747009277344</v>
      </c>
      <c r="DV1293">
        <v>74.36834716796875</v>
      </c>
      <c r="DW1293">
        <v>67.034896850585938</v>
      </c>
      <c r="DX1293">
        <v>37.852684020996094</v>
      </c>
      <c r="DY1293">
        <v>31.728002548217773</v>
      </c>
      <c r="DZ1293">
        <v>26.732168197631836</v>
      </c>
      <c r="EA1293">
        <v>6.5861396789550781</v>
      </c>
      <c r="EB1293">
        <v>6.4522738456726074</v>
      </c>
      <c r="EC1293">
        <v>5.9089055061340332</v>
      </c>
      <c r="ED1293">
        <v>5.8094944953918457</v>
      </c>
      <c r="EE1293">
        <v>5.0262436866760254</v>
      </c>
      <c r="EF1293">
        <v>4.8861145973205566</v>
      </c>
      <c r="EG1293">
        <v>4.9381990432739258</v>
      </c>
      <c r="EH1293">
        <v>4.8805646896362305</v>
      </c>
      <c r="EI1293">
        <v>6.2895941734313965</v>
      </c>
      <c r="EJ1293">
        <v>6.8751187324523926</v>
      </c>
      <c r="EK1293">
        <v>7.5715465545654297</v>
      </c>
      <c r="EL1293">
        <v>8.0149297714233398</v>
      </c>
      <c r="EM1293">
        <v>9.5474538803100586</v>
      </c>
      <c r="EN1293">
        <v>12.444563865661621</v>
      </c>
      <c r="EO1293">
        <v>12.299526214599609</v>
      </c>
      <c r="EP1293">
        <v>45.662933349609375</v>
      </c>
      <c r="EQ1293">
        <v>83.849098205566406</v>
      </c>
      <c r="ER1293">
        <v>88.338150024414063</v>
      </c>
      <c r="ES1293">
        <v>88.707496643066406</v>
      </c>
      <c r="ET1293">
        <v>88.085716247558594</v>
      </c>
      <c r="EU1293">
        <v>80.579315185546875</v>
      </c>
      <c r="EV1293">
        <v>47.710464477539063</v>
      </c>
      <c r="EW1293">
        <v>41.110237121582031</v>
      </c>
      <c r="EX1293">
        <v>35.466129302978516</v>
      </c>
      <c r="EY1293">
        <v>50.474456787109375</v>
      </c>
      <c r="EZ1293">
        <v>50.182353973388672</v>
      </c>
      <c r="FA1293">
        <v>49.769783020019531</v>
      </c>
      <c r="FB1293">
        <v>49.370647430419922</v>
      </c>
      <c r="FC1293">
        <v>48.879776000976562</v>
      </c>
      <c r="FD1293">
        <v>48.575397491455078</v>
      </c>
      <c r="FE1293">
        <v>48.406841278076172</v>
      </c>
      <c r="FF1293">
        <v>48.335430145263672</v>
      </c>
      <c r="FG1293">
        <v>48.936622619628906</v>
      </c>
      <c r="FH1293">
        <v>50.562679290771484</v>
      </c>
      <c r="FI1293">
        <v>52.469520568847656</v>
      </c>
      <c r="FJ1293">
        <v>54.225921630859375</v>
      </c>
      <c r="FK1293">
        <v>54.879611968994141</v>
      </c>
      <c r="FL1293">
        <v>55.136859893798828</v>
      </c>
      <c r="FM1293">
        <v>55.171501159667969</v>
      </c>
      <c r="FN1293">
        <v>54.688488006591797</v>
      </c>
      <c r="FO1293">
        <v>54.6766357421875</v>
      </c>
      <c r="FP1293">
        <v>54.16595458984375</v>
      </c>
      <c r="FQ1293">
        <v>53.008640289306641</v>
      </c>
      <c r="FR1293">
        <v>51.988155364990234</v>
      </c>
      <c r="FS1293">
        <v>51.09710693359375</v>
      </c>
      <c r="FT1293">
        <v>50.620529174804688</v>
      </c>
      <c r="FU1293">
        <v>49.238170623779297</v>
      </c>
      <c r="FV1293">
        <v>48.045902252197266</v>
      </c>
      <c r="FW1293">
        <v>1</v>
      </c>
    </row>
    <row r="1294" spans="1:179" x14ac:dyDescent="0.2">
      <c r="A1294" t="s">
        <v>241</v>
      </c>
      <c r="B1294" t="s">
        <v>248</v>
      </c>
      <c r="C1294" t="s">
        <v>217</v>
      </c>
      <c r="D1294" t="s">
        <v>37</v>
      </c>
      <c r="E1294" t="s">
        <v>250</v>
      </c>
      <c r="F1294" t="s">
        <v>225</v>
      </c>
      <c r="G1294" t="s">
        <v>242</v>
      </c>
      <c r="H1294">
        <v>579.20000000000005</v>
      </c>
      <c r="K1294">
        <v>308.46969771571003</v>
      </c>
      <c r="L1294">
        <v>304.32047727855604</v>
      </c>
      <c r="M1294">
        <v>300.84123589237782</v>
      </c>
      <c r="N1294">
        <v>299.24329757344225</v>
      </c>
      <c r="O1294">
        <v>309.17407238167328</v>
      </c>
      <c r="P1294">
        <v>325.07418583555716</v>
      </c>
      <c r="Q1294">
        <v>345.57310871515745</v>
      </c>
      <c r="R1294">
        <v>358.15255920090789</v>
      </c>
      <c r="S1294">
        <v>363.35342174102863</v>
      </c>
      <c r="T1294">
        <v>362.26071940612496</v>
      </c>
      <c r="U1294">
        <v>355.98931696078625</v>
      </c>
      <c r="V1294">
        <v>362.55936879597778</v>
      </c>
      <c r="W1294">
        <v>373.55238868703185</v>
      </c>
      <c r="X1294">
        <v>375.16185886952644</v>
      </c>
      <c r="Y1294">
        <v>376.66099763348012</v>
      </c>
      <c r="Z1294">
        <v>369.27058132986929</v>
      </c>
      <c r="AA1294">
        <v>363.40599963059947</v>
      </c>
      <c r="AB1294">
        <v>360.05771941047209</v>
      </c>
      <c r="AC1294">
        <v>345.2010692454391</v>
      </c>
      <c r="AD1294">
        <v>335.84138329872422</v>
      </c>
      <c r="AE1294">
        <v>326.74284486788963</v>
      </c>
      <c r="AF1294">
        <v>319.06618420805415</v>
      </c>
      <c r="AG1294">
        <v>314.7212290447543</v>
      </c>
      <c r="AH1294">
        <v>312.8249811016733</v>
      </c>
      <c r="AI1294">
        <v>-4.3198199272155762</v>
      </c>
      <c r="AJ1294">
        <v>-4.3183407783508301</v>
      </c>
      <c r="AK1294">
        <v>-4.2231101989746094</v>
      </c>
      <c r="AL1294">
        <v>-4.2231001853942871</v>
      </c>
      <c r="AM1294">
        <v>-4.6454348564147949</v>
      </c>
      <c r="AN1294">
        <v>-4.9814724922180176</v>
      </c>
      <c r="AO1294">
        <v>-5.0274162292480469</v>
      </c>
      <c r="AP1294">
        <v>-5.3502998352050781</v>
      </c>
      <c r="AQ1294">
        <v>-4.3438467979431152</v>
      </c>
      <c r="AR1294">
        <v>-3.9133117198944092</v>
      </c>
      <c r="AS1294">
        <v>-3.198944091796875</v>
      </c>
      <c r="AT1294">
        <v>-2.7805497646331787</v>
      </c>
      <c r="AU1294">
        <v>-3.1815962791442871</v>
      </c>
      <c r="AV1294">
        <v>-1.9340324401855469</v>
      </c>
      <c r="AW1294">
        <v>-1.7973495721817017</v>
      </c>
      <c r="AX1294">
        <v>13.022314071655273</v>
      </c>
      <c r="AY1294">
        <v>36.647010803222656</v>
      </c>
      <c r="AZ1294">
        <v>38.862110137939453</v>
      </c>
      <c r="BA1294">
        <v>39.134544372558594</v>
      </c>
      <c r="BB1294">
        <v>38.422588348388672</v>
      </c>
      <c r="BC1294">
        <v>31.931234359741211</v>
      </c>
      <c r="BD1294">
        <v>12.968771934509277</v>
      </c>
      <c r="BE1294">
        <v>8.3058748245239258</v>
      </c>
      <c r="BF1294">
        <v>5.0988788604736328</v>
      </c>
      <c r="BG1294">
        <v>-1.1677863597869873</v>
      </c>
      <c r="BH1294">
        <v>-1.2044733762741089</v>
      </c>
      <c r="BI1294">
        <v>-1.2909330129623413</v>
      </c>
      <c r="BJ1294">
        <v>-1.3189395666122437</v>
      </c>
      <c r="BK1294">
        <v>-1.8352733850479126</v>
      </c>
      <c r="BL1294">
        <v>-2.1099750995635986</v>
      </c>
      <c r="BM1294">
        <v>-2.1274566650390625</v>
      </c>
      <c r="BN1294">
        <v>-2.3697044849395752</v>
      </c>
      <c r="BO1294">
        <v>-1.2681688070297241</v>
      </c>
      <c r="BP1294">
        <v>-0.80181294679641724</v>
      </c>
      <c r="BQ1294">
        <v>-0.10553254187107086</v>
      </c>
      <c r="BR1294">
        <v>0.31227079033851624</v>
      </c>
      <c r="BS1294">
        <v>0.46340802311897278</v>
      </c>
      <c r="BT1294">
        <v>2.1530437469482422</v>
      </c>
      <c r="BU1294">
        <v>2.2078466415405273</v>
      </c>
      <c r="BV1294">
        <v>21.982662200927734</v>
      </c>
      <c r="BW1294">
        <v>49.279701232910156</v>
      </c>
      <c r="BX1294">
        <v>52.095180511474609</v>
      </c>
      <c r="BY1294">
        <v>52.38995361328125</v>
      </c>
      <c r="BZ1294">
        <v>51.716396331787109</v>
      </c>
      <c r="CA1294">
        <v>45.057426452636719</v>
      </c>
      <c r="CB1294">
        <v>22.522167205810547</v>
      </c>
      <c r="CC1294">
        <v>17.398405075073242</v>
      </c>
      <c r="CD1294">
        <v>13.563152313232422</v>
      </c>
      <c r="CE1294">
        <v>1.0153025388717651</v>
      </c>
      <c r="CF1294">
        <v>0.95218157768249512</v>
      </c>
      <c r="CG1294">
        <v>0.73988395929336548</v>
      </c>
      <c r="CH1294">
        <v>0.69247341156005859</v>
      </c>
      <c r="CI1294">
        <v>0.11103577166795731</v>
      </c>
      <c r="CJ1294">
        <v>-0.12118453532457352</v>
      </c>
      <c r="CK1294">
        <v>-0.11895383894443512</v>
      </c>
      <c r="CL1294">
        <v>-0.30535337328910828</v>
      </c>
      <c r="CM1294">
        <v>0.86203646659851074</v>
      </c>
      <c r="CN1294">
        <v>1.3532017469406128</v>
      </c>
      <c r="CO1294">
        <v>2.0369548797607422</v>
      </c>
      <c r="CP1294">
        <v>2.4543488025665283</v>
      </c>
      <c r="CQ1294">
        <v>2.9879269599914551</v>
      </c>
      <c r="CR1294">
        <v>4.9837403297424316</v>
      </c>
      <c r="CS1294">
        <v>4.9818334579467773</v>
      </c>
      <c r="CT1294">
        <v>28.188573837280273</v>
      </c>
      <c r="CU1294">
        <v>58.029067993164063</v>
      </c>
      <c r="CV1294">
        <v>61.260364532470703</v>
      </c>
      <c r="CW1294">
        <v>61.570610046386719</v>
      </c>
      <c r="CX1294">
        <v>60.92364501953125</v>
      </c>
      <c r="CY1294">
        <v>54.148590087890625</v>
      </c>
      <c r="CZ1294">
        <v>29.138818740844727</v>
      </c>
      <c r="DA1294">
        <v>23.695865631103516</v>
      </c>
      <c r="DB1294">
        <v>19.425483703613281</v>
      </c>
      <c r="DC1294">
        <v>3.1983914375305176</v>
      </c>
      <c r="DD1294">
        <v>3.1088366508483887</v>
      </c>
      <c r="DE1294">
        <v>2.7707009315490723</v>
      </c>
      <c r="DF1294">
        <v>2.7038862705230713</v>
      </c>
      <c r="DG1294">
        <v>2.057344913482666</v>
      </c>
      <c r="DH1294">
        <v>1.8676059246063232</v>
      </c>
      <c r="DI1294">
        <v>1.8895491361618042</v>
      </c>
      <c r="DJ1294">
        <v>1.7589977979660034</v>
      </c>
      <c r="DK1294">
        <v>2.9922416210174561</v>
      </c>
      <c r="DL1294">
        <v>3.508216381072998</v>
      </c>
      <c r="DM1294">
        <v>4.1794424057006836</v>
      </c>
      <c r="DN1294">
        <v>4.5964269638061523</v>
      </c>
      <c r="DO1294">
        <v>5.5124459266662598</v>
      </c>
      <c r="DP1294">
        <v>7.8144369125366211</v>
      </c>
      <c r="DQ1294">
        <v>7.7558197975158691</v>
      </c>
      <c r="DR1294">
        <v>34.394485473632813</v>
      </c>
      <c r="DS1294">
        <v>66.778434753417969</v>
      </c>
      <c r="DT1294">
        <v>70.425544738769531</v>
      </c>
      <c r="DU1294">
        <v>70.751266479492188</v>
      </c>
      <c r="DV1294">
        <v>70.130897521972656</v>
      </c>
      <c r="DW1294">
        <v>63.239749908447266</v>
      </c>
      <c r="DX1294">
        <v>35.755470275878906</v>
      </c>
      <c r="DY1294">
        <v>29.993326187133789</v>
      </c>
      <c r="DZ1294">
        <v>25.287813186645508</v>
      </c>
      <c r="EA1294">
        <v>6.3504252433776855</v>
      </c>
      <c r="EB1294">
        <v>6.2227039337158203</v>
      </c>
      <c r="EC1294">
        <v>5.7028779983520508</v>
      </c>
      <c r="ED1294">
        <v>5.6080470085144043</v>
      </c>
      <c r="EE1294">
        <v>4.8675065040588379</v>
      </c>
      <c r="EF1294">
        <v>4.7391033172607422</v>
      </c>
      <c r="EG1294">
        <v>4.7895083427429199</v>
      </c>
      <c r="EH1294">
        <v>4.7395930290222168</v>
      </c>
      <c r="EI1294">
        <v>6.0679197311401367</v>
      </c>
      <c r="EJ1294">
        <v>6.6197152137756348</v>
      </c>
      <c r="EK1294">
        <v>7.2728538513183594</v>
      </c>
      <c r="EL1294">
        <v>7.6892476081848145</v>
      </c>
      <c r="EM1294">
        <v>9.1574497222900391</v>
      </c>
      <c r="EN1294">
        <v>11.90151309967041</v>
      </c>
      <c r="EO1294">
        <v>11.761015892028809</v>
      </c>
      <c r="EP1294">
        <v>43.354831695556641</v>
      </c>
      <c r="EQ1294">
        <v>79.411125183105469</v>
      </c>
      <c r="ER1294">
        <v>83.658615112304688</v>
      </c>
      <c r="ES1294">
        <v>84.006675720214844</v>
      </c>
      <c r="ET1294">
        <v>83.424705505371094</v>
      </c>
      <c r="EU1294">
        <v>76.365943908691406</v>
      </c>
      <c r="EV1294">
        <v>45.308864593505859</v>
      </c>
      <c r="EW1294">
        <v>39.085857391357422</v>
      </c>
      <c r="EX1294">
        <v>33.752086639404297</v>
      </c>
      <c r="EY1294">
        <v>50.474456787109375</v>
      </c>
      <c r="EZ1294">
        <v>50.182353973388672</v>
      </c>
      <c r="FA1294">
        <v>49.769783020019531</v>
      </c>
      <c r="FB1294">
        <v>49.370647430419922</v>
      </c>
      <c r="FC1294">
        <v>48.879776000976562</v>
      </c>
      <c r="FD1294">
        <v>48.575397491455078</v>
      </c>
      <c r="FE1294">
        <v>48.406837463378906</v>
      </c>
      <c r="FF1294">
        <v>48.335426330566406</v>
      </c>
      <c r="FG1294">
        <v>48.936622619628906</v>
      </c>
      <c r="FH1294">
        <v>50.562679290771484</v>
      </c>
      <c r="FI1294">
        <v>52.469516754150391</v>
      </c>
      <c r="FJ1294">
        <v>54.225921630859375</v>
      </c>
      <c r="FK1294">
        <v>54.879615783691406</v>
      </c>
      <c r="FL1294">
        <v>55.136856079101563</v>
      </c>
      <c r="FM1294">
        <v>55.171497344970703</v>
      </c>
      <c r="FN1294">
        <v>54.688488006591797</v>
      </c>
      <c r="FO1294">
        <v>54.676639556884766</v>
      </c>
      <c r="FP1294">
        <v>54.165950775146484</v>
      </c>
      <c r="FQ1294">
        <v>53.008640289306641</v>
      </c>
      <c r="FR1294">
        <v>51.988155364990234</v>
      </c>
      <c r="FS1294">
        <v>51.097103118896484</v>
      </c>
      <c r="FT1294">
        <v>50.620529174804688</v>
      </c>
      <c r="FU1294">
        <v>49.238174438476562</v>
      </c>
      <c r="FV1294">
        <v>48.045902252197266</v>
      </c>
      <c r="FW1294">
        <v>1</v>
      </c>
    </row>
    <row r="1295" spans="1:179" x14ac:dyDescent="0.2">
      <c r="A1295" t="s">
        <v>241</v>
      </c>
      <c r="B1295" t="s">
        <v>248</v>
      </c>
      <c r="C1295" t="s">
        <v>217</v>
      </c>
      <c r="D1295" t="s">
        <v>38</v>
      </c>
      <c r="E1295">
        <v>2015</v>
      </c>
      <c r="F1295" t="s">
        <v>225</v>
      </c>
      <c r="G1295" t="s">
        <v>242</v>
      </c>
      <c r="H1295">
        <v>714.83</v>
      </c>
      <c r="K1295">
        <v>382.17137554383129</v>
      </c>
      <c r="L1295">
        <v>376.50202371048681</v>
      </c>
      <c r="M1295">
        <v>372.76707100803748</v>
      </c>
      <c r="N1295">
        <v>370.90024182204627</v>
      </c>
      <c r="O1295">
        <v>382.2469476833121</v>
      </c>
      <c r="P1295">
        <v>401.5898511714027</v>
      </c>
      <c r="Q1295">
        <v>425.30921428845687</v>
      </c>
      <c r="R1295">
        <v>438.4027866801282</v>
      </c>
      <c r="S1295">
        <v>444.81759761699902</v>
      </c>
      <c r="T1295">
        <v>445.5020028341296</v>
      </c>
      <c r="U1295">
        <v>441.07948413330382</v>
      </c>
      <c r="V1295">
        <v>453.56484726816456</v>
      </c>
      <c r="W1295">
        <v>463.31068923170068</v>
      </c>
      <c r="X1295">
        <v>464.84859613096938</v>
      </c>
      <c r="Y1295">
        <v>467.31912843413488</v>
      </c>
      <c r="Z1295">
        <v>458.60747206645635</v>
      </c>
      <c r="AA1295">
        <v>450.00944971094719</v>
      </c>
      <c r="AB1295">
        <v>444.98938139978259</v>
      </c>
      <c r="AC1295">
        <v>426.91398340949837</v>
      </c>
      <c r="AD1295">
        <v>416.20863144649388</v>
      </c>
      <c r="AE1295">
        <v>406.74849163649276</v>
      </c>
      <c r="AF1295">
        <v>395.92898501046727</v>
      </c>
      <c r="AG1295">
        <v>388.22127937932669</v>
      </c>
      <c r="AH1295">
        <v>384.12174588446055</v>
      </c>
      <c r="AI1295">
        <v>-4.8282537460327148</v>
      </c>
      <c r="AJ1295">
        <v>-4.7491507530212402</v>
      </c>
      <c r="AK1295">
        <v>-4.6234488487243652</v>
      </c>
      <c r="AL1295">
        <v>-4.6142163276672363</v>
      </c>
      <c r="AM1295">
        <v>-5.1758260726928711</v>
      </c>
      <c r="AN1295">
        <v>-5.6230106353759766</v>
      </c>
      <c r="AO1295">
        <v>-5.8319711685180664</v>
      </c>
      <c r="AP1295">
        <v>-5.9623088836669922</v>
      </c>
      <c r="AQ1295">
        <v>-4.8310713768005371</v>
      </c>
      <c r="AR1295">
        <v>-4.3499965667724609</v>
      </c>
      <c r="AS1295">
        <v>-3.7464442253112793</v>
      </c>
      <c r="AT1295">
        <v>-3.3978302478790283</v>
      </c>
      <c r="AU1295">
        <v>-3.7574927806854248</v>
      </c>
      <c r="AV1295">
        <v>-2.71787428855896</v>
      </c>
      <c r="AW1295">
        <v>-2.6625943183898926</v>
      </c>
      <c r="AX1295">
        <v>14.729572296142578</v>
      </c>
      <c r="AY1295">
        <v>41.231838226318359</v>
      </c>
      <c r="AZ1295">
        <v>44.560287475585938</v>
      </c>
      <c r="BA1295">
        <v>44.665298461914063</v>
      </c>
      <c r="BB1295">
        <v>44.407257080078125</v>
      </c>
      <c r="BC1295">
        <v>38.301841735839844</v>
      </c>
      <c r="BD1295">
        <v>15.586174964904785</v>
      </c>
      <c r="BE1295">
        <v>9.6397361755371094</v>
      </c>
      <c r="BF1295">
        <v>5.7630562782287598</v>
      </c>
      <c r="BG1295">
        <v>-1.1673104763031006</v>
      </c>
      <c r="BH1295">
        <v>-1.171326756477356</v>
      </c>
      <c r="BI1295">
        <v>-1.2855095863342285</v>
      </c>
      <c r="BJ1295">
        <v>-1.2803312540054321</v>
      </c>
      <c r="BK1295">
        <v>-1.9607579708099365</v>
      </c>
      <c r="BL1295">
        <v>-2.3222711086273193</v>
      </c>
      <c r="BM1295">
        <v>-2.511237621307373</v>
      </c>
      <c r="BN1295">
        <v>-2.6049404144287109</v>
      </c>
      <c r="BO1295">
        <v>-1.3319377899169922</v>
      </c>
      <c r="BP1295">
        <v>-0.80101358890533447</v>
      </c>
      <c r="BQ1295">
        <v>-0.15515661239624023</v>
      </c>
      <c r="BR1295">
        <v>0.22969123721122742</v>
      </c>
      <c r="BS1295">
        <v>0.30335262417793274</v>
      </c>
      <c r="BT1295">
        <v>1.8086546659469604</v>
      </c>
      <c r="BU1295">
        <v>1.8621567487716675</v>
      </c>
      <c r="BV1295">
        <v>24.95091438293457</v>
      </c>
      <c r="BW1295">
        <v>55.737663269042969</v>
      </c>
      <c r="BX1295">
        <v>59.676651000976562</v>
      </c>
      <c r="BY1295">
        <v>59.710483551025391</v>
      </c>
      <c r="BZ1295">
        <v>59.416034698486328</v>
      </c>
      <c r="CA1295">
        <v>53.101669311523438</v>
      </c>
      <c r="CB1295">
        <v>25.907220840454102</v>
      </c>
      <c r="CC1295">
        <v>19.498777389526367</v>
      </c>
      <c r="CD1295">
        <v>14.906991958618164</v>
      </c>
      <c r="CE1295">
        <v>1.3682475090026855</v>
      </c>
      <c r="CF1295">
        <v>1.3066633939743042</v>
      </c>
      <c r="CG1295">
        <v>1.0263369083404541</v>
      </c>
      <c r="CH1295">
        <v>1.0287073850631714</v>
      </c>
      <c r="CI1295">
        <v>0.26598826050758362</v>
      </c>
      <c r="CJ1295">
        <v>-3.6188948899507523E-2</v>
      </c>
      <c r="CK1295">
        <v>-0.21130760014057159</v>
      </c>
      <c r="CL1295">
        <v>-0.27963733673095703</v>
      </c>
      <c r="CM1295">
        <v>1.0915514230728149</v>
      </c>
      <c r="CN1295">
        <v>1.657001256942749</v>
      </c>
      <c r="CO1295">
        <v>2.3321583271026611</v>
      </c>
      <c r="CP1295">
        <v>2.7421014308929443</v>
      </c>
      <c r="CQ1295">
        <v>3.1158819198608398</v>
      </c>
      <c r="CR1295">
        <v>4.9437146186828613</v>
      </c>
      <c r="CS1295">
        <v>4.9959855079650879</v>
      </c>
      <c r="CT1295">
        <v>32.030185699462891</v>
      </c>
      <c r="CU1295">
        <v>65.784355163574219</v>
      </c>
      <c r="CV1295">
        <v>70.146202087402344</v>
      </c>
      <c r="CW1295">
        <v>70.130729675292969</v>
      </c>
      <c r="CX1295">
        <v>69.811065673828125</v>
      </c>
      <c r="CY1295">
        <v>63.351985931396484</v>
      </c>
      <c r="CZ1295">
        <v>33.055545806884766</v>
      </c>
      <c r="DA1295">
        <v>26.327119827270508</v>
      </c>
      <c r="DB1295">
        <v>21.240053176879883</v>
      </c>
      <c r="DC1295">
        <v>3.9038054943084717</v>
      </c>
      <c r="DD1295">
        <v>3.7846536636352539</v>
      </c>
      <c r="DE1295">
        <v>3.3381834030151367</v>
      </c>
      <c r="DF1295">
        <v>3.3377461433410645</v>
      </c>
      <c r="DG1295">
        <v>2.492734432220459</v>
      </c>
      <c r="DH1295">
        <v>2.2498931884765625</v>
      </c>
      <c r="DI1295">
        <v>2.0886223316192627</v>
      </c>
      <c r="DJ1295">
        <v>2.0456657409667969</v>
      </c>
      <c r="DK1295">
        <v>3.5150406360626221</v>
      </c>
      <c r="DL1295">
        <v>4.115015983581543</v>
      </c>
      <c r="DM1295">
        <v>4.8194732666015625</v>
      </c>
      <c r="DN1295">
        <v>5.254511833190918</v>
      </c>
      <c r="DO1295">
        <v>5.9284110069274902</v>
      </c>
      <c r="DP1295">
        <v>8.0787754058837891</v>
      </c>
      <c r="DQ1295">
        <v>8.1298141479492187</v>
      </c>
      <c r="DR1295">
        <v>39.109455108642578</v>
      </c>
      <c r="DS1295">
        <v>75.831047058105469</v>
      </c>
      <c r="DT1295">
        <v>80.615745544433594</v>
      </c>
      <c r="DU1295">
        <v>80.550979614257813</v>
      </c>
      <c r="DV1295">
        <v>80.206100463867188</v>
      </c>
      <c r="DW1295">
        <v>73.602302551269531</v>
      </c>
      <c r="DX1295">
        <v>40.203868865966797</v>
      </c>
      <c r="DY1295">
        <v>33.155464172363281</v>
      </c>
      <c r="DZ1295">
        <v>27.573114395141602</v>
      </c>
      <c r="EA1295">
        <v>7.5647487640380859</v>
      </c>
      <c r="EB1295">
        <v>7.3624777793884277</v>
      </c>
      <c r="EC1295">
        <v>6.6761226654052734</v>
      </c>
      <c r="ED1295">
        <v>6.6716313362121582</v>
      </c>
      <c r="EE1295">
        <v>5.7078022956848145</v>
      </c>
      <c r="EF1295">
        <v>5.5506329536437988</v>
      </c>
      <c r="EG1295">
        <v>5.4093561172485352</v>
      </c>
      <c r="EH1295">
        <v>5.4030342102050781</v>
      </c>
      <c r="EI1295">
        <v>7.0141739845275879</v>
      </c>
      <c r="EJ1295">
        <v>7.663999080657959</v>
      </c>
      <c r="EK1295">
        <v>8.4107608795166016</v>
      </c>
      <c r="EL1295">
        <v>8.8820333480834961</v>
      </c>
      <c r="EM1295">
        <v>9.9892568588256836</v>
      </c>
      <c r="EN1295">
        <v>12.605303764343262</v>
      </c>
      <c r="EO1295">
        <v>12.654565811157227</v>
      </c>
      <c r="EP1295">
        <v>49.330795288085938</v>
      </c>
      <c r="EQ1295">
        <v>90.336868286132813</v>
      </c>
      <c r="ER1295">
        <v>95.732109069824219</v>
      </c>
      <c r="ES1295">
        <v>95.596168518066406</v>
      </c>
      <c r="ET1295">
        <v>95.214881896972656</v>
      </c>
      <c r="EU1295">
        <v>88.402137756347656</v>
      </c>
      <c r="EV1295">
        <v>50.524913787841797</v>
      </c>
      <c r="EW1295">
        <v>43.014503479003906</v>
      </c>
      <c r="EX1295">
        <v>36.717048645019531</v>
      </c>
      <c r="EY1295">
        <v>50.122066497802734</v>
      </c>
      <c r="EZ1295">
        <v>49.074764251708984</v>
      </c>
      <c r="FA1295">
        <v>48.260395050048828</v>
      </c>
      <c r="FB1295">
        <v>47.803047180175781</v>
      </c>
      <c r="FC1295">
        <v>47.481117248535156</v>
      </c>
      <c r="FD1295">
        <v>47.150554656982422</v>
      </c>
      <c r="FE1295">
        <v>46.844478607177734</v>
      </c>
      <c r="FF1295">
        <v>46.929374694824219</v>
      </c>
      <c r="FG1295">
        <v>48.791229248046875</v>
      </c>
      <c r="FH1295">
        <v>51.042217254638672</v>
      </c>
      <c r="FI1295">
        <v>53.415756225585938</v>
      </c>
      <c r="FJ1295">
        <v>55.304538726806641</v>
      </c>
      <c r="FK1295">
        <v>56.530780792236328</v>
      </c>
      <c r="FL1295">
        <v>57.367942810058594</v>
      </c>
      <c r="FM1295">
        <v>57.713603973388672</v>
      </c>
      <c r="FN1295">
        <v>57.988338470458984</v>
      </c>
      <c r="FO1295">
        <v>57.747566223144531</v>
      </c>
      <c r="FP1295">
        <v>57.035758972167969</v>
      </c>
      <c r="FQ1295">
        <v>55.651008605957031</v>
      </c>
      <c r="FR1295">
        <v>53.872104644775391</v>
      </c>
      <c r="FS1295">
        <v>52.72064208984375</v>
      </c>
      <c r="FT1295">
        <v>51.585517883300781</v>
      </c>
      <c r="FU1295">
        <v>50.636783599853516</v>
      </c>
      <c r="FV1295">
        <v>49.800098419189453</v>
      </c>
      <c r="FW1295">
        <v>1</v>
      </c>
    </row>
    <row r="1296" spans="1:179" x14ac:dyDescent="0.2">
      <c r="A1296" t="s">
        <v>241</v>
      </c>
      <c r="B1296" t="s">
        <v>248</v>
      </c>
      <c r="C1296" t="s">
        <v>217</v>
      </c>
      <c r="D1296" t="s">
        <v>38</v>
      </c>
      <c r="E1296">
        <v>2016</v>
      </c>
      <c r="F1296" t="s">
        <v>225</v>
      </c>
      <c r="G1296" t="s">
        <v>242</v>
      </c>
      <c r="H1296">
        <v>613.51</v>
      </c>
      <c r="K1296">
        <v>337.41875890855664</v>
      </c>
      <c r="L1296">
        <v>332.01883794956615</v>
      </c>
      <c r="M1296">
        <v>328.36146595090321</v>
      </c>
      <c r="N1296">
        <v>326.22897149215316</v>
      </c>
      <c r="O1296">
        <v>336.62012661079723</v>
      </c>
      <c r="P1296">
        <v>352.86274849968459</v>
      </c>
      <c r="Q1296">
        <v>373.67222676830949</v>
      </c>
      <c r="R1296">
        <v>385.4084327489889</v>
      </c>
      <c r="S1296">
        <v>391.61997044654197</v>
      </c>
      <c r="T1296">
        <v>392.00626201748241</v>
      </c>
      <c r="U1296">
        <v>386.19082604753953</v>
      </c>
      <c r="V1296">
        <v>396.59196832880417</v>
      </c>
      <c r="W1296">
        <v>405.76521622096146</v>
      </c>
      <c r="X1296">
        <v>407.32341631892086</v>
      </c>
      <c r="Y1296">
        <v>410.00751542853601</v>
      </c>
      <c r="Z1296">
        <v>401.9561125032518</v>
      </c>
      <c r="AA1296">
        <v>394.41090918756288</v>
      </c>
      <c r="AB1296">
        <v>390.85406405773404</v>
      </c>
      <c r="AC1296">
        <v>374.40575341706653</v>
      </c>
      <c r="AD1296">
        <v>364.13735332535475</v>
      </c>
      <c r="AE1296">
        <v>355.40738360142325</v>
      </c>
      <c r="AF1296">
        <v>346.440717949065</v>
      </c>
      <c r="AG1296">
        <v>341.26957677584107</v>
      </c>
      <c r="AH1296">
        <v>338.28172893109002</v>
      </c>
      <c r="AI1296">
        <v>-4.8083477020263672</v>
      </c>
      <c r="AJ1296">
        <v>-4.7410106658935547</v>
      </c>
      <c r="AK1296">
        <v>-4.5823502540588379</v>
      </c>
      <c r="AL1296">
        <v>-4.5760021209716797</v>
      </c>
      <c r="AM1296">
        <v>-5.0796937942504883</v>
      </c>
      <c r="AN1296">
        <v>-5.4772648811340332</v>
      </c>
      <c r="AO1296">
        <v>-5.454066276550293</v>
      </c>
      <c r="AP1296">
        <v>-5.8242363929748535</v>
      </c>
      <c r="AQ1296">
        <v>-4.8978509902954102</v>
      </c>
      <c r="AR1296">
        <v>-4.4740180969238281</v>
      </c>
      <c r="AS1296">
        <v>-3.7922911643981934</v>
      </c>
      <c r="AT1296">
        <v>-3.3399078845977783</v>
      </c>
      <c r="AU1296">
        <v>-3.4198625087738037</v>
      </c>
      <c r="AV1296">
        <v>-1.8478055000305176</v>
      </c>
      <c r="AW1296">
        <v>-1.8074643611907959</v>
      </c>
      <c r="AX1296">
        <v>15.163212776184082</v>
      </c>
      <c r="AY1296">
        <v>41.497539520263672</v>
      </c>
      <c r="AZ1296">
        <v>44.528759002685547</v>
      </c>
      <c r="BA1296">
        <v>44.523429870605469</v>
      </c>
      <c r="BB1296">
        <v>43.544548034667969</v>
      </c>
      <c r="BC1296">
        <v>37.081859588623047</v>
      </c>
      <c r="BD1296">
        <v>14.92216968536377</v>
      </c>
      <c r="BE1296">
        <v>9.4151744842529297</v>
      </c>
      <c r="BF1296">
        <v>5.62451171875</v>
      </c>
      <c r="BG1296">
        <v>-1.1647698879241943</v>
      </c>
      <c r="BH1296">
        <v>-1.1796907186508179</v>
      </c>
      <c r="BI1296">
        <v>-1.2609881162643433</v>
      </c>
      <c r="BJ1296">
        <v>-1.2593644857406616</v>
      </c>
      <c r="BK1296">
        <v>-1.8840454816818237</v>
      </c>
      <c r="BL1296">
        <v>-2.2031831741333008</v>
      </c>
      <c r="BM1296">
        <v>-2.1793212890625</v>
      </c>
      <c r="BN1296">
        <v>-2.5132040977478027</v>
      </c>
      <c r="BO1296">
        <v>-1.4298584461212158</v>
      </c>
      <c r="BP1296">
        <v>-0.95918107032775879</v>
      </c>
      <c r="BQ1296">
        <v>-0.30207705497741699</v>
      </c>
      <c r="BR1296">
        <v>0.1942480057477951</v>
      </c>
      <c r="BS1296">
        <v>0.51880532503128052</v>
      </c>
      <c r="BT1296">
        <v>2.487034797668457</v>
      </c>
      <c r="BU1296">
        <v>2.5368783473968506</v>
      </c>
      <c r="BV1296">
        <v>25.321352005004883</v>
      </c>
      <c r="BW1296">
        <v>55.797622680664063</v>
      </c>
      <c r="BX1296">
        <v>59.552139282226563</v>
      </c>
      <c r="BY1296">
        <v>59.492965698242188</v>
      </c>
      <c r="BZ1296">
        <v>58.481002807617188</v>
      </c>
      <c r="CA1296">
        <v>51.802852630615234</v>
      </c>
      <c r="CB1296">
        <v>25.193695068359375</v>
      </c>
      <c r="CC1296">
        <v>19.239387512207031</v>
      </c>
      <c r="CD1296">
        <v>14.736413955688477</v>
      </c>
      <c r="CE1296">
        <v>1.3587610721588135</v>
      </c>
      <c r="CF1296">
        <v>1.2868688106536865</v>
      </c>
      <c r="CG1296">
        <v>1.0393772125244141</v>
      </c>
      <c r="CH1296">
        <v>1.0377286672592163</v>
      </c>
      <c r="CI1296">
        <v>0.32925063371658325</v>
      </c>
      <c r="CJ1296">
        <v>6.443573534488678E-2</v>
      </c>
      <c r="CK1296">
        <v>8.875717967748642E-2</v>
      </c>
      <c r="CL1296">
        <v>-0.21999338269233704</v>
      </c>
      <c r="CM1296">
        <v>0.97206264734268188</v>
      </c>
      <c r="CN1296">
        <v>1.4751842021942139</v>
      </c>
      <c r="CO1296">
        <v>2.1152346134185791</v>
      </c>
      <c r="CP1296">
        <v>2.6419937610626221</v>
      </c>
      <c r="CQ1296">
        <v>3.2467145919799805</v>
      </c>
      <c r="CR1296">
        <v>5.4893317222595215</v>
      </c>
      <c r="CS1296">
        <v>5.5457568168640137</v>
      </c>
      <c r="CT1296">
        <v>32.356845855712891</v>
      </c>
      <c r="CU1296">
        <v>65.701812744140625</v>
      </c>
      <c r="CV1296">
        <v>69.957290649414063</v>
      </c>
      <c r="CW1296">
        <v>69.860816955566406</v>
      </c>
      <c r="CX1296">
        <v>68.825942993164062</v>
      </c>
      <c r="CY1296">
        <v>61.998569488525391</v>
      </c>
      <c r="CZ1296">
        <v>32.307720184326172</v>
      </c>
      <c r="DA1296">
        <v>26.043607711791992</v>
      </c>
      <c r="DB1296">
        <v>21.04728889465332</v>
      </c>
      <c r="DC1296">
        <v>3.8822920322418213</v>
      </c>
      <c r="DD1296">
        <v>3.7534282207489014</v>
      </c>
      <c r="DE1296">
        <v>3.3397424221038818</v>
      </c>
      <c r="DF1296">
        <v>3.3348217010498047</v>
      </c>
      <c r="DG1296">
        <v>2.5425467491149902</v>
      </c>
      <c r="DH1296">
        <v>2.3320548534393311</v>
      </c>
      <c r="DI1296">
        <v>2.3568356037139893</v>
      </c>
      <c r="DJ1296">
        <v>2.0732173919677734</v>
      </c>
      <c r="DK1296">
        <v>3.37398362159729</v>
      </c>
      <c r="DL1296">
        <v>3.9095494747161865</v>
      </c>
      <c r="DM1296">
        <v>4.5325460433959961</v>
      </c>
      <c r="DN1296">
        <v>5.0897393226623535</v>
      </c>
      <c r="DO1296">
        <v>5.9746236801147461</v>
      </c>
      <c r="DP1296">
        <v>8.4916286468505859</v>
      </c>
      <c r="DQ1296">
        <v>8.5546350479125977</v>
      </c>
      <c r="DR1296">
        <v>39.392341613769531</v>
      </c>
      <c r="DS1296">
        <v>75.606010437011719</v>
      </c>
      <c r="DT1296">
        <v>80.362442016601562</v>
      </c>
      <c r="DU1296">
        <v>80.228668212890625</v>
      </c>
      <c r="DV1296">
        <v>79.170890808105469</v>
      </c>
      <c r="DW1296">
        <v>72.194290161132813</v>
      </c>
      <c r="DX1296">
        <v>39.421749114990234</v>
      </c>
      <c r="DY1296">
        <v>32.847827911376953</v>
      </c>
      <c r="DZ1296">
        <v>27.358163833618164</v>
      </c>
      <c r="EA1296">
        <v>7.5258698463439941</v>
      </c>
      <c r="EB1296">
        <v>7.3147482872009277</v>
      </c>
      <c r="EC1296">
        <v>6.661104679107666</v>
      </c>
      <c r="ED1296">
        <v>6.6514592170715332</v>
      </c>
      <c r="EE1296">
        <v>5.7381949424743652</v>
      </c>
      <c r="EF1296">
        <v>5.6061363220214844</v>
      </c>
      <c r="EG1296">
        <v>5.6315803527832031</v>
      </c>
      <c r="EH1296">
        <v>5.3842496871948242</v>
      </c>
      <c r="EI1296">
        <v>6.8419761657714844</v>
      </c>
      <c r="EJ1296">
        <v>7.4243865013122559</v>
      </c>
      <c r="EK1296">
        <v>8.0227603912353516</v>
      </c>
      <c r="EL1296">
        <v>8.6238956451416016</v>
      </c>
      <c r="EM1296">
        <v>9.9132919311523437</v>
      </c>
      <c r="EN1296">
        <v>12.826469421386719</v>
      </c>
      <c r="EO1296">
        <v>12.898978233337402</v>
      </c>
      <c r="EP1296">
        <v>49.550479888916016</v>
      </c>
      <c r="EQ1296">
        <v>89.906089782714844</v>
      </c>
      <c r="ER1296">
        <v>95.385826110839844</v>
      </c>
      <c r="ES1296">
        <v>95.198204040527344</v>
      </c>
      <c r="ET1296">
        <v>94.107345581054687</v>
      </c>
      <c r="EU1296">
        <v>86.915283203125</v>
      </c>
      <c r="EV1296">
        <v>49.693271636962891</v>
      </c>
      <c r="EW1296">
        <v>42.672039031982422</v>
      </c>
      <c r="EX1296">
        <v>36.470066070556641</v>
      </c>
      <c r="EY1296">
        <v>50.140419006347656</v>
      </c>
      <c r="EZ1296">
        <v>49.103302001953125</v>
      </c>
      <c r="FA1296">
        <v>48.306934356689453</v>
      </c>
      <c r="FB1296">
        <v>47.873001098632813</v>
      </c>
      <c r="FC1296">
        <v>47.542465209960938</v>
      </c>
      <c r="FD1296">
        <v>47.230037689208984</v>
      </c>
      <c r="FE1296">
        <v>46.943885803222656</v>
      </c>
      <c r="FF1296">
        <v>47.032234191894531</v>
      </c>
      <c r="FG1296">
        <v>48.864105224609375</v>
      </c>
      <c r="FH1296">
        <v>51.093757629394531</v>
      </c>
      <c r="FI1296">
        <v>53.476974487304688</v>
      </c>
      <c r="FJ1296">
        <v>55.358741760253906</v>
      </c>
      <c r="FK1296">
        <v>56.599796295166016</v>
      </c>
      <c r="FL1296">
        <v>57.427051544189453</v>
      </c>
      <c r="FM1296">
        <v>57.768047332763672</v>
      </c>
      <c r="FN1296">
        <v>58.033641815185547</v>
      </c>
      <c r="FO1296">
        <v>57.792163848876953</v>
      </c>
      <c r="FP1296">
        <v>57.058792114257813</v>
      </c>
      <c r="FQ1296">
        <v>55.678482055664062</v>
      </c>
      <c r="FR1296">
        <v>53.917922973632812</v>
      </c>
      <c r="FS1296">
        <v>52.790340423583984</v>
      </c>
      <c r="FT1296">
        <v>51.658149719238281</v>
      </c>
      <c r="FU1296">
        <v>50.70904541015625</v>
      </c>
      <c r="FV1296">
        <v>49.876781463623047</v>
      </c>
      <c r="FW1296">
        <v>1</v>
      </c>
    </row>
    <row r="1297" spans="1:179" x14ac:dyDescent="0.2">
      <c r="A1297" t="s">
        <v>241</v>
      </c>
      <c r="B1297" t="s">
        <v>248</v>
      </c>
      <c r="C1297" t="s">
        <v>217</v>
      </c>
      <c r="D1297" t="s">
        <v>38</v>
      </c>
      <c r="E1297" t="s">
        <v>250</v>
      </c>
      <c r="F1297" t="s">
        <v>225</v>
      </c>
      <c r="G1297" t="s">
        <v>242</v>
      </c>
      <c r="H1297">
        <v>576.81000000000006</v>
      </c>
      <c r="K1297">
        <v>317.23505507613368</v>
      </c>
      <c r="L1297">
        <v>312.15814640521893</v>
      </c>
      <c r="M1297">
        <v>308.7195509602509</v>
      </c>
      <c r="N1297">
        <v>306.71461798243013</v>
      </c>
      <c r="O1297">
        <v>316.48419533797085</v>
      </c>
      <c r="P1297">
        <v>331.75521662371517</v>
      </c>
      <c r="Q1297">
        <v>351.31991422975989</v>
      </c>
      <c r="R1297">
        <v>362.3540842406652</v>
      </c>
      <c r="S1297">
        <v>368.19406038770796</v>
      </c>
      <c r="T1297">
        <v>368.55724478260976</v>
      </c>
      <c r="U1297">
        <v>363.08967636352099</v>
      </c>
      <c r="V1297">
        <v>372.86864346992871</v>
      </c>
      <c r="W1297">
        <v>381.49316633199101</v>
      </c>
      <c r="X1297">
        <v>382.95815806954215</v>
      </c>
      <c r="Y1297">
        <v>385.48169983000287</v>
      </c>
      <c r="Z1297">
        <v>377.91191545078021</v>
      </c>
      <c r="AA1297">
        <v>370.81805085014054</v>
      </c>
      <c r="AB1297">
        <v>367.4739689611892</v>
      </c>
      <c r="AC1297">
        <v>352.00956280641572</v>
      </c>
      <c r="AD1297">
        <v>342.35539752178562</v>
      </c>
      <c r="AE1297">
        <v>334.14763682957425</v>
      </c>
      <c r="AF1297">
        <v>325.71733887792413</v>
      </c>
      <c r="AG1297">
        <v>320.85552485134019</v>
      </c>
      <c r="AH1297">
        <v>318.0464039872403</v>
      </c>
      <c r="AI1297">
        <v>-4.7023301124572754</v>
      </c>
      <c r="AJ1297">
        <v>-4.6349210739135742</v>
      </c>
      <c r="AK1297">
        <v>-4.4737906455993652</v>
      </c>
      <c r="AL1297">
        <v>-4.4675874710083008</v>
      </c>
      <c r="AM1297">
        <v>-4.9351181983947754</v>
      </c>
      <c r="AN1297">
        <v>-5.3128175735473633</v>
      </c>
      <c r="AO1297">
        <v>-5.2910394668579102</v>
      </c>
      <c r="AP1297">
        <v>-5.6408753395080566</v>
      </c>
      <c r="AQ1297">
        <v>-4.7777276039123535</v>
      </c>
      <c r="AR1297">
        <v>-4.3815822601318359</v>
      </c>
      <c r="AS1297">
        <v>-3.7394073009490967</v>
      </c>
      <c r="AT1297">
        <v>-3.3162753582000732</v>
      </c>
      <c r="AU1297">
        <v>-3.411609411239624</v>
      </c>
      <c r="AV1297">
        <v>-1.9533365964889526</v>
      </c>
      <c r="AW1297">
        <v>-1.915881872177124</v>
      </c>
      <c r="AX1297">
        <v>13.749866485595703</v>
      </c>
      <c r="AY1297">
        <v>38.302478790283203</v>
      </c>
      <c r="AZ1297">
        <v>41.116321563720703</v>
      </c>
      <c r="BA1297">
        <v>41.114002227783203</v>
      </c>
      <c r="BB1297">
        <v>40.195323944091797</v>
      </c>
      <c r="BC1297">
        <v>34.129955291748047</v>
      </c>
      <c r="BD1297">
        <v>13.517589569091797</v>
      </c>
      <c r="BE1297">
        <v>8.3623065948486328</v>
      </c>
      <c r="BF1297">
        <v>4.833897590637207</v>
      </c>
      <c r="BG1297">
        <v>-1.1694082021713257</v>
      </c>
      <c r="BH1297">
        <v>-1.1817587614059448</v>
      </c>
      <c r="BI1297">
        <v>-1.2532991170883179</v>
      </c>
      <c r="BJ1297">
        <v>-1.2516763210296631</v>
      </c>
      <c r="BK1297">
        <v>-1.8365224599838257</v>
      </c>
      <c r="BL1297">
        <v>-2.1381700038909912</v>
      </c>
      <c r="BM1297">
        <v>-2.1157486438751221</v>
      </c>
      <c r="BN1297">
        <v>-2.4303996562957764</v>
      </c>
      <c r="BO1297">
        <v>-1.4150586128234863</v>
      </c>
      <c r="BP1297">
        <v>-0.97349148988723755</v>
      </c>
      <c r="BQ1297">
        <v>-0.35519182682037354</v>
      </c>
      <c r="BR1297">
        <v>0.11054777354001999</v>
      </c>
      <c r="BS1297">
        <v>0.40744048357009888</v>
      </c>
      <c r="BT1297">
        <v>2.2498540878295898</v>
      </c>
      <c r="BU1297">
        <v>2.2965226173400879</v>
      </c>
      <c r="BV1297">
        <v>23.599498748779297</v>
      </c>
      <c r="BW1297">
        <v>52.168266296386719</v>
      </c>
      <c r="BX1297">
        <v>55.683444976806641</v>
      </c>
      <c r="BY1297">
        <v>55.62890625</v>
      </c>
      <c r="BZ1297">
        <v>54.678153991699219</v>
      </c>
      <c r="CA1297">
        <v>48.40386962890625</v>
      </c>
      <c r="CB1297">
        <v>23.477167129516602</v>
      </c>
      <c r="CC1297">
        <v>17.888156890869141</v>
      </c>
      <c r="CD1297">
        <v>13.669070243835449</v>
      </c>
      <c r="CE1297">
        <v>1.2774827480316162</v>
      </c>
      <c r="CF1297">
        <v>1.2098908424377441</v>
      </c>
      <c r="CG1297">
        <v>0.97720378637313843</v>
      </c>
      <c r="CH1297">
        <v>0.97565382719039917</v>
      </c>
      <c r="CI1297">
        <v>0.3095555305480957</v>
      </c>
      <c r="CJ1297">
        <v>6.0581322759389877E-2</v>
      </c>
      <c r="CK1297">
        <v>8.3447910845279694E-2</v>
      </c>
      <c r="CL1297">
        <v>-0.20683382451534271</v>
      </c>
      <c r="CM1297">
        <v>0.91391581296920776</v>
      </c>
      <c r="CN1297">
        <v>1.38694167137146</v>
      </c>
      <c r="CO1297">
        <v>1.9887055158615112</v>
      </c>
      <c r="CP1297">
        <v>2.483954906463623</v>
      </c>
      <c r="CQ1297">
        <v>3.0525026321411133</v>
      </c>
      <c r="CR1297">
        <v>5.1609711647033691</v>
      </c>
      <c r="CS1297">
        <v>5.2140212059020996</v>
      </c>
      <c r="CT1297">
        <v>30.42132568359375</v>
      </c>
      <c r="CU1297">
        <v>61.77166748046875</v>
      </c>
      <c r="CV1297">
        <v>65.772590637207031</v>
      </c>
      <c r="CW1297">
        <v>65.681884765625</v>
      </c>
      <c r="CX1297">
        <v>64.708915710449219</v>
      </c>
      <c r="CY1297">
        <v>58.289943695068359</v>
      </c>
      <c r="CZ1297">
        <v>30.375139236450195</v>
      </c>
      <c r="DA1297">
        <v>24.48573112487793</v>
      </c>
      <c r="DB1297">
        <v>19.78828239440918</v>
      </c>
      <c r="DC1297">
        <v>3.7243738174438477</v>
      </c>
      <c r="DD1297">
        <v>3.6015405654907227</v>
      </c>
      <c r="DE1297">
        <v>3.2077066898345947</v>
      </c>
      <c r="DF1297">
        <v>3.202984094619751</v>
      </c>
      <c r="DG1297">
        <v>2.4556334018707275</v>
      </c>
      <c r="DH1297">
        <v>2.2593326568603516</v>
      </c>
      <c r="DI1297">
        <v>2.282644510269165</v>
      </c>
      <c r="DJ1297">
        <v>2.0167319774627686</v>
      </c>
      <c r="DK1297">
        <v>3.2428903579711914</v>
      </c>
      <c r="DL1297">
        <v>3.7473747730255127</v>
      </c>
      <c r="DM1297">
        <v>4.3326029777526855</v>
      </c>
      <c r="DN1297">
        <v>4.8573622703552246</v>
      </c>
      <c r="DO1297">
        <v>5.6975650787353516</v>
      </c>
      <c r="DP1297">
        <v>8.0720882415771484</v>
      </c>
      <c r="DQ1297">
        <v>8.1315193176269531</v>
      </c>
      <c r="DR1297">
        <v>37.243152618408203</v>
      </c>
      <c r="DS1297">
        <v>71.375068664550781</v>
      </c>
      <c r="DT1297">
        <v>75.861732482910156</v>
      </c>
      <c r="DU1297">
        <v>75.73486328125</v>
      </c>
      <c r="DV1297">
        <v>74.73968505859375</v>
      </c>
      <c r="DW1297">
        <v>68.176010131835938</v>
      </c>
      <c r="DX1297">
        <v>37.273113250732422</v>
      </c>
      <c r="DY1297">
        <v>31.083307266235352</v>
      </c>
      <c r="DZ1297">
        <v>25.907497406005859</v>
      </c>
      <c r="EA1297">
        <v>7.2572956085205078</v>
      </c>
      <c r="EB1297">
        <v>7.0547027587890625</v>
      </c>
      <c r="EC1297">
        <v>6.4281983375549316</v>
      </c>
      <c r="ED1297">
        <v>6.4188947677612305</v>
      </c>
      <c r="EE1297">
        <v>5.5542292594909668</v>
      </c>
      <c r="EF1297">
        <v>5.4339799880981445</v>
      </c>
      <c r="EG1297">
        <v>5.4579353332519531</v>
      </c>
      <c r="EH1297">
        <v>5.2272076606750488</v>
      </c>
      <c r="EI1297">
        <v>6.6055593490600586</v>
      </c>
      <c r="EJ1297">
        <v>7.1554656028747559</v>
      </c>
      <c r="EK1297">
        <v>7.7168183326721191</v>
      </c>
      <c r="EL1297">
        <v>8.2841854095458984</v>
      </c>
      <c r="EM1297">
        <v>9.5166149139404297</v>
      </c>
      <c r="EN1297">
        <v>12.27527904510498</v>
      </c>
      <c r="EO1297">
        <v>12.343923568725586</v>
      </c>
      <c r="EP1297">
        <v>47.092784881591797</v>
      </c>
      <c r="EQ1297">
        <v>85.240852355957031</v>
      </c>
      <c r="ER1297">
        <v>90.428855895996094</v>
      </c>
      <c r="ES1297">
        <v>90.249771118164063</v>
      </c>
      <c r="ET1297">
        <v>89.222511291503906</v>
      </c>
      <c r="EU1297">
        <v>82.449928283691406</v>
      </c>
      <c r="EV1297">
        <v>47.232688903808594</v>
      </c>
      <c r="EW1297">
        <v>40.609157562255859</v>
      </c>
      <c r="EX1297">
        <v>34.742668151855469</v>
      </c>
      <c r="EY1297">
        <v>50.140419006347656</v>
      </c>
      <c r="EZ1297">
        <v>49.103302001953125</v>
      </c>
      <c r="FA1297">
        <v>48.306934356689453</v>
      </c>
      <c r="FB1297">
        <v>47.873001098632813</v>
      </c>
      <c r="FC1297">
        <v>47.542465209960938</v>
      </c>
      <c r="FD1297">
        <v>47.230037689208984</v>
      </c>
      <c r="FE1297">
        <v>46.943885803222656</v>
      </c>
      <c r="FF1297">
        <v>47.032230377197266</v>
      </c>
      <c r="FG1297">
        <v>48.864109039306641</v>
      </c>
      <c r="FH1297">
        <v>51.093753814697266</v>
      </c>
      <c r="FI1297">
        <v>53.476974487304688</v>
      </c>
      <c r="FJ1297">
        <v>55.358741760253906</v>
      </c>
      <c r="FK1297">
        <v>56.599796295166016</v>
      </c>
      <c r="FL1297">
        <v>57.427051544189453</v>
      </c>
      <c r="FM1297">
        <v>57.768047332763672</v>
      </c>
      <c r="FN1297">
        <v>58.033645629882813</v>
      </c>
      <c r="FO1297">
        <v>57.792163848876953</v>
      </c>
      <c r="FP1297">
        <v>57.058792114257813</v>
      </c>
      <c r="FQ1297">
        <v>55.678478240966797</v>
      </c>
      <c r="FR1297">
        <v>53.917922973632812</v>
      </c>
      <c r="FS1297">
        <v>52.790336608886719</v>
      </c>
      <c r="FT1297">
        <v>51.658149719238281</v>
      </c>
      <c r="FU1297">
        <v>50.709049224853516</v>
      </c>
      <c r="FV1297">
        <v>49.876785278320313</v>
      </c>
      <c r="FW1297">
        <v>1</v>
      </c>
    </row>
    <row r="1298" spans="1:179" x14ac:dyDescent="0.2">
      <c r="A1298" t="s">
        <v>241</v>
      </c>
      <c r="B1298" t="s">
        <v>248</v>
      </c>
      <c r="C1298" t="s">
        <v>217</v>
      </c>
      <c r="D1298" t="s">
        <v>39</v>
      </c>
      <c r="E1298">
        <v>2015</v>
      </c>
      <c r="F1298" t="s">
        <v>225</v>
      </c>
      <c r="G1298" t="s">
        <v>242</v>
      </c>
      <c r="H1298">
        <v>612.71</v>
      </c>
      <c r="K1298">
        <v>333.08714600267268</v>
      </c>
      <c r="L1298">
        <v>326.51199852265148</v>
      </c>
      <c r="M1298">
        <v>321.53803721138263</v>
      </c>
      <c r="N1298">
        <v>319.55349694370886</v>
      </c>
      <c r="O1298">
        <v>331.29848302865025</v>
      </c>
      <c r="P1298">
        <v>350.10883056554297</v>
      </c>
      <c r="Q1298">
        <v>371.90190819538526</v>
      </c>
      <c r="R1298">
        <v>380.62768957811534</v>
      </c>
      <c r="S1298">
        <v>393.54026689763089</v>
      </c>
      <c r="T1298">
        <v>406.28021216863607</v>
      </c>
      <c r="U1298">
        <v>413.30405968108664</v>
      </c>
      <c r="V1298">
        <v>424.93467578387134</v>
      </c>
      <c r="W1298">
        <v>422.69072952604068</v>
      </c>
      <c r="X1298">
        <v>431.71362027596712</v>
      </c>
      <c r="Y1298">
        <v>434.70258537799793</v>
      </c>
      <c r="Z1298">
        <v>425.84222382038809</v>
      </c>
      <c r="AA1298">
        <v>419.8710424915871</v>
      </c>
      <c r="AB1298">
        <v>414.239839279146</v>
      </c>
      <c r="AC1298">
        <v>387.72013965386191</v>
      </c>
      <c r="AD1298">
        <v>374.01163883760063</v>
      </c>
      <c r="AE1298">
        <v>363.33501337971035</v>
      </c>
      <c r="AF1298">
        <v>355.91281756141819</v>
      </c>
      <c r="AG1298">
        <v>349.63646240091322</v>
      </c>
      <c r="AH1298">
        <v>343.51915259961788</v>
      </c>
      <c r="AI1298">
        <v>-4.3941383361816406</v>
      </c>
      <c r="AJ1298">
        <v>-4.2110052108764648</v>
      </c>
      <c r="AK1298">
        <v>-4.3066635131835938</v>
      </c>
      <c r="AL1298">
        <v>-4.3552865982055664</v>
      </c>
      <c r="AM1298">
        <v>-4.5623540878295898</v>
      </c>
      <c r="AN1298">
        <v>-4.331052303314209</v>
      </c>
      <c r="AO1298">
        <v>-4.3677582740783691</v>
      </c>
      <c r="AP1298">
        <v>-4.3625454902648926</v>
      </c>
      <c r="AQ1298">
        <v>-6.6417455673217773</v>
      </c>
      <c r="AR1298">
        <v>-5.2640085220336914</v>
      </c>
      <c r="AS1298">
        <v>-2.8458433151245117</v>
      </c>
      <c r="AT1298">
        <v>-1.9230289459228516</v>
      </c>
      <c r="AU1298">
        <v>13.898989677429199</v>
      </c>
      <c r="AV1298">
        <v>40.334468841552734</v>
      </c>
      <c r="AW1298">
        <v>43.148574829101563</v>
      </c>
      <c r="AX1298">
        <v>41.423572540283203</v>
      </c>
      <c r="AY1298">
        <v>40.249221801757813</v>
      </c>
      <c r="AZ1298">
        <v>34.026809692382813</v>
      </c>
      <c r="BA1298">
        <v>13.518668174743652</v>
      </c>
      <c r="BB1298">
        <v>8.9626808166503906</v>
      </c>
      <c r="BC1298">
        <v>5.1526517868041992</v>
      </c>
      <c r="BD1298">
        <v>5.198397159576416</v>
      </c>
      <c r="BE1298">
        <v>3.3131580352783203</v>
      </c>
      <c r="BF1298">
        <v>3.5030796527862549</v>
      </c>
      <c r="BG1298">
        <v>-1.2628852128982544</v>
      </c>
      <c r="BH1298">
        <v>-1.3579401969909668</v>
      </c>
      <c r="BI1298">
        <v>-1.7743833065032959</v>
      </c>
      <c r="BJ1298">
        <v>-1.7740205526351929</v>
      </c>
      <c r="BK1298">
        <v>-1.9418413639068604</v>
      </c>
      <c r="BL1298">
        <v>-1.4401658773422241</v>
      </c>
      <c r="BM1298">
        <v>-1.1137300729751587</v>
      </c>
      <c r="BN1298">
        <v>-0.63442027568817139</v>
      </c>
      <c r="BO1298">
        <v>-1.3475649356842041</v>
      </c>
      <c r="BP1298">
        <v>-0.62567508220672607</v>
      </c>
      <c r="BQ1298">
        <v>1.3622919321060181</v>
      </c>
      <c r="BR1298">
        <v>2.0978343486785889</v>
      </c>
      <c r="BS1298">
        <v>22.214481353759766</v>
      </c>
      <c r="BT1298">
        <v>53.327327728271484</v>
      </c>
      <c r="BU1298">
        <v>56.845954895019531</v>
      </c>
      <c r="BV1298">
        <v>54.311511993408203</v>
      </c>
      <c r="BW1298">
        <v>52.847370147705078</v>
      </c>
      <c r="BX1298">
        <v>48.453300476074219</v>
      </c>
      <c r="BY1298">
        <v>22.897825241088867</v>
      </c>
      <c r="BZ1298">
        <v>17.454355239868164</v>
      </c>
      <c r="CA1298">
        <v>13.30357551574707</v>
      </c>
      <c r="CB1298">
        <v>13.447381019592285</v>
      </c>
      <c r="CC1298">
        <v>10.922712326049805</v>
      </c>
      <c r="CD1298">
        <v>10.99068546295166</v>
      </c>
      <c r="CE1298">
        <v>0.9058113694190979</v>
      </c>
      <c r="CF1298">
        <v>0.61808371543884277</v>
      </c>
      <c r="CG1298">
        <v>-2.053389698266983E-2</v>
      </c>
      <c r="CH1298">
        <v>1.3756390661001205E-2</v>
      </c>
      <c r="CI1298">
        <v>-0.12688224017620087</v>
      </c>
      <c r="CJ1298">
        <v>0.56205332279205322</v>
      </c>
      <c r="CK1298">
        <v>1.1399999856948853</v>
      </c>
      <c r="CL1298">
        <v>1.9476679563522339</v>
      </c>
      <c r="CM1298">
        <v>2.3191685676574707</v>
      </c>
      <c r="CN1298">
        <v>2.5868203639984131</v>
      </c>
      <c r="CO1298">
        <v>4.2768335342407227</v>
      </c>
      <c r="CP1298">
        <v>4.8826723098754883</v>
      </c>
      <c r="CQ1298">
        <v>27.973766326904297</v>
      </c>
      <c r="CR1298">
        <v>62.326137542724609</v>
      </c>
      <c r="CS1298">
        <v>66.332717895507813</v>
      </c>
      <c r="CT1298">
        <v>63.237659454345703</v>
      </c>
      <c r="CU1298">
        <v>61.572811126708984</v>
      </c>
      <c r="CV1298">
        <v>58.445045471191406</v>
      </c>
      <c r="CW1298">
        <v>29.393798828125</v>
      </c>
      <c r="CX1298">
        <v>23.335662841796875</v>
      </c>
      <c r="CY1298">
        <v>18.948879241943359</v>
      </c>
      <c r="CZ1298">
        <v>19.160600662231445</v>
      </c>
      <c r="DA1298">
        <v>16.19306755065918</v>
      </c>
      <c r="DB1298">
        <v>16.176578521728516</v>
      </c>
      <c r="DC1298">
        <v>3.0745079517364502</v>
      </c>
      <c r="DD1298">
        <v>2.5941076278686523</v>
      </c>
      <c r="DE1298">
        <v>1.7333154678344727</v>
      </c>
      <c r="DF1298">
        <v>1.8015333414077759</v>
      </c>
      <c r="DG1298">
        <v>1.6880769729614258</v>
      </c>
      <c r="DH1298">
        <v>2.5642726421356201</v>
      </c>
      <c r="DI1298">
        <v>3.3937301635742187</v>
      </c>
      <c r="DJ1298">
        <v>4.5297560691833496</v>
      </c>
      <c r="DK1298">
        <v>5.9859018325805664</v>
      </c>
      <c r="DL1298">
        <v>5.7993159294128418</v>
      </c>
      <c r="DM1298">
        <v>7.1913752555847168</v>
      </c>
      <c r="DN1298">
        <v>7.6675100326538086</v>
      </c>
      <c r="DO1298">
        <v>33.733051300048828</v>
      </c>
      <c r="DP1298">
        <v>71.324951171875</v>
      </c>
      <c r="DQ1298">
        <v>75.819480895996094</v>
      </c>
      <c r="DR1298">
        <v>72.163810729980469</v>
      </c>
      <c r="DS1298">
        <v>70.298255920410156</v>
      </c>
      <c r="DT1298">
        <v>68.436782836914063</v>
      </c>
      <c r="DU1298">
        <v>35.889774322509766</v>
      </c>
      <c r="DV1298">
        <v>29.216970443725586</v>
      </c>
      <c r="DW1298">
        <v>24.594184875488281</v>
      </c>
      <c r="DX1298">
        <v>24.873823165893555</v>
      </c>
      <c r="DY1298">
        <v>21.463420867919922</v>
      </c>
      <c r="DZ1298">
        <v>21.362472534179687</v>
      </c>
      <c r="EA1298">
        <v>6.2057614326477051</v>
      </c>
      <c r="EB1298">
        <v>5.4471726417541504</v>
      </c>
      <c r="EC1298">
        <v>4.2655954360961914</v>
      </c>
      <c r="ED1298">
        <v>4.3827991485595703</v>
      </c>
      <c r="EE1298">
        <v>4.3085894584655762</v>
      </c>
      <c r="EF1298">
        <v>5.4551591873168945</v>
      </c>
      <c r="EG1298">
        <v>6.6477584838867188</v>
      </c>
      <c r="EH1298">
        <v>8.2578811645507812</v>
      </c>
      <c r="EI1298">
        <v>11.280082702636719</v>
      </c>
      <c r="EJ1298">
        <v>10.437648773193359</v>
      </c>
      <c r="EK1298">
        <v>11.399510383605957</v>
      </c>
      <c r="EL1298">
        <v>11.688373565673828</v>
      </c>
      <c r="EM1298">
        <v>42.048542022705078</v>
      </c>
      <c r="EN1298">
        <v>84.31781005859375</v>
      </c>
      <c r="EO1298">
        <v>89.516860961914063</v>
      </c>
      <c r="EP1298">
        <v>85.051750183105469</v>
      </c>
      <c r="EQ1298">
        <v>82.896408081054688</v>
      </c>
      <c r="ER1298">
        <v>82.863273620605469</v>
      </c>
      <c r="ES1298">
        <v>45.268928527832031</v>
      </c>
      <c r="ET1298">
        <v>37.708644866943359</v>
      </c>
      <c r="EU1298">
        <v>32.745109558105469</v>
      </c>
      <c r="EV1298">
        <v>33.122806549072266</v>
      </c>
      <c r="EW1298">
        <v>29.072975158691406</v>
      </c>
      <c r="EX1298">
        <v>28.850078582763672</v>
      </c>
      <c r="EY1298">
        <v>63.058013916015625</v>
      </c>
      <c r="EZ1298">
        <v>62.080490112304687</v>
      </c>
      <c r="FA1298">
        <v>60.810031890869141</v>
      </c>
      <c r="FB1298">
        <v>59.915870666503906</v>
      </c>
      <c r="FC1298">
        <v>59.202430725097656</v>
      </c>
      <c r="FD1298">
        <v>58.59332275390625</v>
      </c>
      <c r="FE1298">
        <v>58.12689208984375</v>
      </c>
      <c r="FF1298">
        <v>58.06585693359375</v>
      </c>
      <c r="FG1298">
        <v>60.195293426513672</v>
      </c>
      <c r="FH1298">
        <v>63.906173706054688</v>
      </c>
      <c r="FI1298">
        <v>67.683464050292969</v>
      </c>
      <c r="FJ1298">
        <v>71.4014892578125</v>
      </c>
      <c r="FK1298">
        <v>74.53948974609375</v>
      </c>
      <c r="FL1298">
        <v>77.074295043945313</v>
      </c>
      <c r="FM1298">
        <v>78.559356689453125</v>
      </c>
      <c r="FN1298">
        <v>79.118354797363281</v>
      </c>
      <c r="FO1298">
        <v>79.132438659667969</v>
      </c>
      <c r="FP1298">
        <v>78.843856811523438</v>
      </c>
      <c r="FQ1298">
        <v>77.582954406738281</v>
      </c>
      <c r="FR1298">
        <v>75.117927551269531</v>
      </c>
      <c r="FS1298">
        <v>71.563751220703125</v>
      </c>
      <c r="FT1298">
        <v>68.911376953125</v>
      </c>
      <c r="FU1298">
        <v>66.667449951171875</v>
      </c>
      <c r="FV1298">
        <v>64.564476013183594</v>
      </c>
      <c r="FW1298">
        <v>1</v>
      </c>
    </row>
    <row r="1299" spans="1:179" x14ac:dyDescent="0.2">
      <c r="A1299" t="s">
        <v>241</v>
      </c>
      <c r="B1299" t="s">
        <v>248</v>
      </c>
      <c r="C1299" t="s">
        <v>217</v>
      </c>
      <c r="D1299" t="s">
        <v>39</v>
      </c>
      <c r="E1299">
        <v>2016</v>
      </c>
      <c r="F1299" t="s">
        <v>225</v>
      </c>
      <c r="G1299" t="s">
        <v>242</v>
      </c>
      <c r="H1299">
        <v>575.22</v>
      </c>
      <c r="K1299">
        <v>312.70290646925235</v>
      </c>
      <c r="L1299">
        <v>306.53014431934304</v>
      </c>
      <c r="M1299">
        <v>301.86057907983997</v>
      </c>
      <c r="N1299">
        <v>299.99748854286116</v>
      </c>
      <c r="O1299">
        <v>311.02370594355494</v>
      </c>
      <c r="P1299">
        <v>328.68289939209438</v>
      </c>
      <c r="Q1299">
        <v>349.14228606475524</v>
      </c>
      <c r="R1299">
        <v>357.33406780217808</v>
      </c>
      <c r="S1299">
        <v>369.45642228591748</v>
      </c>
      <c r="T1299">
        <v>381.41670944293242</v>
      </c>
      <c r="U1299">
        <v>388.01071211790355</v>
      </c>
      <c r="V1299">
        <v>398.92955874112232</v>
      </c>
      <c r="W1299">
        <v>396.82293732025607</v>
      </c>
      <c r="X1299">
        <v>405.29364595046502</v>
      </c>
      <c r="Y1299">
        <v>408.09969261409913</v>
      </c>
      <c r="Z1299">
        <v>399.78156672817619</v>
      </c>
      <c r="AA1299">
        <v>394.1758092590602</v>
      </c>
      <c r="AB1299">
        <v>388.88922395373834</v>
      </c>
      <c r="AC1299">
        <v>363.99247470646679</v>
      </c>
      <c r="AD1299">
        <v>351.12290558611829</v>
      </c>
      <c r="AE1299">
        <v>341.0996673674357</v>
      </c>
      <c r="AF1299">
        <v>334.13169447320314</v>
      </c>
      <c r="AG1299">
        <v>328.23943917522342</v>
      </c>
      <c r="AH1299">
        <v>322.49649599175234</v>
      </c>
      <c r="AI1299">
        <v>-4.2848391532897949</v>
      </c>
      <c r="AJ1299">
        <v>-4.0987324714660645</v>
      </c>
      <c r="AK1299">
        <v>-4.172184944152832</v>
      </c>
      <c r="AL1299">
        <v>-4.220329761505127</v>
      </c>
      <c r="AM1299">
        <v>-4.4167256355285645</v>
      </c>
      <c r="AN1299">
        <v>-4.2133612632751465</v>
      </c>
      <c r="AO1299">
        <v>-4.266331672668457</v>
      </c>
      <c r="AP1299">
        <v>-4.2856049537658691</v>
      </c>
      <c r="AQ1299">
        <v>-6.5051507949829102</v>
      </c>
      <c r="AR1299">
        <v>-5.1782965660095215</v>
      </c>
      <c r="AS1299">
        <v>-2.8861889839172363</v>
      </c>
      <c r="AT1299">
        <v>-2.0103034973144531</v>
      </c>
      <c r="AU1299">
        <v>12.624526977539062</v>
      </c>
      <c r="AV1299">
        <v>37.203784942626953</v>
      </c>
      <c r="AW1299">
        <v>39.809757232666016</v>
      </c>
      <c r="AX1299">
        <v>38.231582641601563</v>
      </c>
      <c r="AY1299">
        <v>37.143871307373047</v>
      </c>
      <c r="AZ1299">
        <v>31.209062576293945</v>
      </c>
      <c r="BA1299">
        <v>12.213259696960449</v>
      </c>
      <c r="BB1299">
        <v>7.9813275337219238</v>
      </c>
      <c r="BC1299">
        <v>4.4218335151672363</v>
      </c>
      <c r="BD1299">
        <v>4.4597821235656738</v>
      </c>
      <c r="BE1299">
        <v>2.7225093841552734</v>
      </c>
      <c r="BF1299">
        <v>2.907024621963501</v>
      </c>
      <c r="BG1299">
        <v>-1.2509114742279053</v>
      </c>
      <c r="BH1299">
        <v>-1.3343468904495239</v>
      </c>
      <c r="BI1299">
        <v>-1.7186135053634644</v>
      </c>
      <c r="BJ1299">
        <v>-1.7192946672439575</v>
      </c>
      <c r="BK1299">
        <v>-1.8776638507843018</v>
      </c>
      <c r="BL1299">
        <v>-1.4123294353485107</v>
      </c>
      <c r="BM1299">
        <v>-1.1134451627731323</v>
      </c>
      <c r="BN1299">
        <v>-0.67335700988769531</v>
      </c>
      <c r="BO1299">
        <v>-1.3755236864089966</v>
      </c>
      <c r="BP1299">
        <v>-0.6841321587562561</v>
      </c>
      <c r="BQ1299">
        <v>1.1911485195159912</v>
      </c>
      <c r="BR1299">
        <v>1.8855834007263184</v>
      </c>
      <c r="BS1299">
        <v>20.681554794311523</v>
      </c>
      <c r="BT1299">
        <v>49.792797088623047</v>
      </c>
      <c r="BU1299">
        <v>53.081398010253906</v>
      </c>
      <c r="BV1299">
        <v>50.718940734863281</v>
      </c>
      <c r="BW1299">
        <v>49.350448608398438</v>
      </c>
      <c r="BX1299">
        <v>45.187149047851562</v>
      </c>
      <c r="BY1299">
        <v>21.300893783569336</v>
      </c>
      <c r="BZ1299">
        <v>16.209064483642578</v>
      </c>
      <c r="CA1299">
        <v>12.31941032409668</v>
      </c>
      <c r="CB1299">
        <v>12.452370643615723</v>
      </c>
      <c r="CC1299">
        <v>10.09554386138916</v>
      </c>
      <c r="CD1299">
        <v>10.161900520324707</v>
      </c>
      <c r="CE1299">
        <v>0.85037761926651001</v>
      </c>
      <c r="CF1299">
        <v>0.58025825023651123</v>
      </c>
      <c r="CG1299">
        <v>-1.9277265295386314E-2</v>
      </c>
      <c r="CH1299">
        <v>1.2914528138935566E-2</v>
      </c>
      <c r="CI1299">
        <v>-0.11911731213331223</v>
      </c>
      <c r="CJ1299">
        <v>0.52765685319900513</v>
      </c>
      <c r="CK1299">
        <v>1.0702344179153442</v>
      </c>
      <c r="CL1299">
        <v>1.828474760055542</v>
      </c>
      <c r="CM1299">
        <v>2.1772403717041016</v>
      </c>
      <c r="CN1299">
        <v>2.4285123348236084</v>
      </c>
      <c r="CO1299">
        <v>4.0151000022888184</v>
      </c>
      <c r="CP1299">
        <v>4.5838627815246582</v>
      </c>
      <c r="CQ1299">
        <v>26.261829376220703</v>
      </c>
      <c r="CR1299">
        <v>58.511909484863281</v>
      </c>
      <c r="CS1299">
        <v>62.273292541503906</v>
      </c>
      <c r="CT1299">
        <v>59.367649078369141</v>
      </c>
      <c r="CU1299">
        <v>57.804683685302734</v>
      </c>
      <c r="CV1299">
        <v>54.868328094482422</v>
      </c>
      <c r="CW1299">
        <v>27.594959259033203</v>
      </c>
      <c r="CX1299">
        <v>21.907569885253906</v>
      </c>
      <c r="CY1299">
        <v>17.789247512817383</v>
      </c>
      <c r="CZ1299">
        <v>17.988012313842773</v>
      </c>
      <c r="DA1299">
        <v>15.202084541320801</v>
      </c>
      <c r="DB1299">
        <v>15.186605453491211</v>
      </c>
      <c r="DC1299">
        <v>2.9516665935516357</v>
      </c>
      <c r="DD1299">
        <v>2.4948635101318359</v>
      </c>
      <c r="DE1299">
        <v>1.6800589561462402</v>
      </c>
      <c r="DF1299">
        <v>1.7451236248016357</v>
      </c>
      <c r="DG1299">
        <v>1.6394292116165161</v>
      </c>
      <c r="DH1299">
        <v>2.4676430225372314</v>
      </c>
      <c r="DI1299">
        <v>3.2539138793945312</v>
      </c>
      <c r="DJ1299">
        <v>4.3303065299987793</v>
      </c>
      <c r="DK1299">
        <v>5.7300043106079102</v>
      </c>
      <c r="DL1299">
        <v>5.5411567687988281</v>
      </c>
      <c r="DM1299">
        <v>6.8390517234802246</v>
      </c>
      <c r="DN1299">
        <v>7.282142162322998</v>
      </c>
      <c r="DO1299">
        <v>31.842103958129883</v>
      </c>
      <c r="DP1299">
        <v>67.23101806640625</v>
      </c>
      <c r="DQ1299">
        <v>71.465187072753906</v>
      </c>
      <c r="DR1299">
        <v>68.016349792480469</v>
      </c>
      <c r="DS1299">
        <v>66.258918762207031</v>
      </c>
      <c r="DT1299">
        <v>64.549507141113281</v>
      </c>
      <c r="DU1299">
        <v>33.889026641845703</v>
      </c>
      <c r="DV1299">
        <v>27.606073379516602</v>
      </c>
      <c r="DW1299">
        <v>23.259084701538086</v>
      </c>
      <c r="DX1299">
        <v>23.523654937744141</v>
      </c>
      <c r="DY1299">
        <v>20.308626174926758</v>
      </c>
      <c r="DZ1299">
        <v>20.211311340332031</v>
      </c>
      <c r="EA1299">
        <v>5.9855942726135254</v>
      </c>
      <c r="EB1299">
        <v>5.259249210357666</v>
      </c>
      <c r="EC1299">
        <v>4.1336307525634766</v>
      </c>
      <c r="ED1299">
        <v>4.2461585998535156</v>
      </c>
      <c r="EE1299">
        <v>4.1784911155700684</v>
      </c>
      <c r="EF1299">
        <v>5.2686753273010254</v>
      </c>
      <c r="EG1299">
        <v>6.4068002700805664</v>
      </c>
      <c r="EH1299">
        <v>7.9425544738769531</v>
      </c>
      <c r="EI1299">
        <v>10.859631538391113</v>
      </c>
      <c r="EJ1299">
        <v>10.035321235656738</v>
      </c>
      <c r="EK1299">
        <v>10.916389465332031</v>
      </c>
      <c r="EL1299">
        <v>11.17802906036377</v>
      </c>
      <c r="EM1299">
        <v>39.899131774902344</v>
      </c>
      <c r="EN1299">
        <v>79.820030212402344</v>
      </c>
      <c r="EO1299">
        <v>84.736824035644531</v>
      </c>
      <c r="EP1299">
        <v>80.503707885742188</v>
      </c>
      <c r="EQ1299">
        <v>78.465499877929688</v>
      </c>
      <c r="ER1299">
        <v>78.527595520019531</v>
      </c>
      <c r="ES1299">
        <v>42.976657867431641</v>
      </c>
      <c r="ET1299">
        <v>35.833808898925781</v>
      </c>
      <c r="EU1299">
        <v>31.156661987304688</v>
      </c>
      <c r="EV1299">
        <v>31.516242980957031</v>
      </c>
      <c r="EW1299">
        <v>27.681659698486328</v>
      </c>
      <c r="EX1299">
        <v>27.4661865234375</v>
      </c>
      <c r="EY1299">
        <v>63.058013916015625</v>
      </c>
      <c r="EZ1299">
        <v>62.080493927001953</v>
      </c>
      <c r="FA1299">
        <v>60.810035705566406</v>
      </c>
      <c r="FB1299">
        <v>59.915874481201172</v>
      </c>
      <c r="FC1299">
        <v>59.202430725097656</v>
      </c>
      <c r="FD1299">
        <v>58.59332275390625</v>
      </c>
      <c r="FE1299">
        <v>58.12689208984375</v>
      </c>
      <c r="FF1299">
        <v>58.06585693359375</v>
      </c>
      <c r="FG1299">
        <v>60.195293426513672</v>
      </c>
      <c r="FH1299">
        <v>63.906181335449219</v>
      </c>
      <c r="FI1299">
        <v>67.683464050292969</v>
      </c>
      <c r="FJ1299">
        <v>71.4014892578125</v>
      </c>
      <c r="FK1299">
        <v>74.53948974609375</v>
      </c>
      <c r="FL1299">
        <v>77.074295043945313</v>
      </c>
      <c r="FM1299">
        <v>78.559364318847656</v>
      </c>
      <c r="FN1299">
        <v>79.118362426757812</v>
      </c>
      <c r="FO1299">
        <v>79.132431030273438</v>
      </c>
      <c r="FP1299">
        <v>78.843856811523438</v>
      </c>
      <c r="FQ1299">
        <v>77.582954406738281</v>
      </c>
      <c r="FR1299">
        <v>75.117927551269531</v>
      </c>
      <c r="FS1299">
        <v>71.563751220703125</v>
      </c>
      <c r="FT1299">
        <v>68.911376953125</v>
      </c>
      <c r="FU1299">
        <v>66.667449951171875</v>
      </c>
      <c r="FV1299">
        <v>64.564476013183594</v>
      </c>
      <c r="FW1299">
        <v>1</v>
      </c>
    </row>
    <row r="1300" spans="1:179" x14ac:dyDescent="0.2">
      <c r="A1300" t="s">
        <v>241</v>
      </c>
      <c r="B1300" t="s">
        <v>248</v>
      </c>
      <c r="C1300" t="s">
        <v>217</v>
      </c>
      <c r="D1300" t="s">
        <v>39</v>
      </c>
      <c r="E1300" t="s">
        <v>250</v>
      </c>
      <c r="F1300" t="s">
        <v>225</v>
      </c>
      <c r="G1300" t="s">
        <v>242</v>
      </c>
      <c r="H1300">
        <v>564.05000000000007</v>
      </c>
      <c r="K1300">
        <v>306.63099474215181</v>
      </c>
      <c r="L1300">
        <v>300.57809226131252</v>
      </c>
      <c r="M1300">
        <v>295.99919835025452</v>
      </c>
      <c r="N1300">
        <v>294.17228439189427</v>
      </c>
      <c r="O1300">
        <v>304.98440010899071</v>
      </c>
      <c r="P1300">
        <v>322.30069599702455</v>
      </c>
      <c r="Q1300">
        <v>342.36281233002126</v>
      </c>
      <c r="R1300">
        <v>350.39553006590052</v>
      </c>
      <c r="S1300">
        <v>362.28249861357369</v>
      </c>
      <c r="T1300">
        <v>374.01054677841506</v>
      </c>
      <c r="U1300">
        <v>380.47651034232462</v>
      </c>
      <c r="V1300">
        <v>391.18334015506184</v>
      </c>
      <c r="W1300">
        <v>389.11762407612008</v>
      </c>
      <c r="X1300">
        <v>397.42385263913252</v>
      </c>
      <c r="Y1300">
        <v>400.17541286438939</v>
      </c>
      <c r="Z1300">
        <v>392.01880426874209</v>
      </c>
      <c r="AA1300">
        <v>386.52189664979329</v>
      </c>
      <c r="AB1300">
        <v>381.33796366604446</v>
      </c>
      <c r="AC1300">
        <v>356.92464728937864</v>
      </c>
      <c r="AD1300">
        <v>344.30497315256861</v>
      </c>
      <c r="AE1300">
        <v>334.4763612594636</v>
      </c>
      <c r="AF1300">
        <v>327.64368904666162</v>
      </c>
      <c r="AG1300">
        <v>321.86584667322694</v>
      </c>
      <c r="AH1300">
        <v>316.23441714486546</v>
      </c>
      <c r="AI1300">
        <v>-4.2512507438659668</v>
      </c>
      <c r="AJ1300">
        <v>-4.0643496513366699</v>
      </c>
      <c r="AK1300">
        <v>-4.131293773651123</v>
      </c>
      <c r="AL1300">
        <v>-4.1792793273925781</v>
      </c>
      <c r="AM1300">
        <v>-4.3724837303161621</v>
      </c>
      <c r="AN1300">
        <v>-4.1773519515991211</v>
      </c>
      <c r="AO1300">
        <v>-4.2350478172302246</v>
      </c>
      <c r="AP1300">
        <v>-4.2614579200744629</v>
      </c>
      <c r="AQ1300">
        <v>-6.4627184867858887</v>
      </c>
      <c r="AR1300">
        <v>-5.1512374877929687</v>
      </c>
      <c r="AS1300">
        <v>-2.8968210220336914</v>
      </c>
      <c r="AT1300">
        <v>-2.034975528717041</v>
      </c>
      <c r="AU1300">
        <v>12.247637748718262</v>
      </c>
      <c r="AV1300">
        <v>36.275516510009766</v>
      </c>
      <c r="AW1300">
        <v>38.819728851318359</v>
      </c>
      <c r="AX1300">
        <v>37.285022735595703</v>
      </c>
      <c r="AY1300">
        <v>36.2230224609375</v>
      </c>
      <c r="AZ1300">
        <v>30.374485015869141</v>
      </c>
      <c r="BA1300">
        <v>11.82750415802002</v>
      </c>
      <c r="BB1300">
        <v>7.6918063163757324</v>
      </c>
      <c r="BC1300">
        <v>4.2068285942077637</v>
      </c>
      <c r="BD1300">
        <v>4.2424860000610352</v>
      </c>
      <c r="BE1300">
        <v>2.5490779876708984</v>
      </c>
      <c r="BF1300">
        <v>2.7319431304931641</v>
      </c>
      <c r="BG1300">
        <v>-1.2469229698181152</v>
      </c>
      <c r="BH1300">
        <v>-1.3269344568252563</v>
      </c>
      <c r="BI1300">
        <v>-1.7016599178314209</v>
      </c>
      <c r="BJ1300">
        <v>-1.7026454210281372</v>
      </c>
      <c r="BK1300">
        <v>-1.8581938743591309</v>
      </c>
      <c r="BL1300">
        <v>-1.4036480188369751</v>
      </c>
      <c r="BM1300">
        <v>-1.1129218339920044</v>
      </c>
      <c r="BN1300">
        <v>-0.68445271253585815</v>
      </c>
      <c r="BO1300">
        <v>-1.3831380605697632</v>
      </c>
      <c r="BP1300">
        <v>-0.70091980695724487</v>
      </c>
      <c r="BQ1300">
        <v>1.1407366991043091</v>
      </c>
      <c r="BR1300">
        <v>1.8229016065597534</v>
      </c>
      <c r="BS1300">
        <v>20.226058959960937</v>
      </c>
      <c r="BT1300">
        <v>48.741706848144531</v>
      </c>
      <c r="BU1300">
        <v>51.961883544921875</v>
      </c>
      <c r="BV1300">
        <v>49.650547027587891</v>
      </c>
      <c r="BW1300">
        <v>48.310508728027344</v>
      </c>
      <c r="BX1300">
        <v>44.216194152832031</v>
      </c>
      <c r="BY1300">
        <v>20.826475143432617</v>
      </c>
      <c r="BZ1300">
        <v>15.839269638061523</v>
      </c>
      <c r="CA1300">
        <v>12.027353286743164</v>
      </c>
      <c r="CB1300">
        <v>12.157095909118652</v>
      </c>
      <c r="CC1300">
        <v>9.8501787185668945</v>
      </c>
      <c r="CD1300">
        <v>9.9160375595092773</v>
      </c>
      <c r="CE1300">
        <v>0.83386540412902832</v>
      </c>
      <c r="CF1300">
        <v>0.56899112462997437</v>
      </c>
      <c r="CG1300">
        <v>-1.8902948126196861E-2</v>
      </c>
      <c r="CH1300">
        <v>1.2663760222494602E-2</v>
      </c>
      <c r="CI1300">
        <v>-0.1168043464422226</v>
      </c>
      <c r="CJ1300">
        <v>0.51741105318069458</v>
      </c>
      <c r="CK1300">
        <v>1.0494531393051147</v>
      </c>
      <c r="CL1300">
        <v>1.7929702997207642</v>
      </c>
      <c r="CM1300">
        <v>2.1349637508392334</v>
      </c>
      <c r="CN1300">
        <v>2.3813567161560059</v>
      </c>
      <c r="CO1300">
        <v>3.9371368885040283</v>
      </c>
      <c r="CP1300">
        <v>4.4948554039001465</v>
      </c>
      <c r="CQ1300">
        <v>25.751890182495117</v>
      </c>
      <c r="CR1300">
        <v>57.375755310058594</v>
      </c>
      <c r="CS1300">
        <v>61.064102172851563</v>
      </c>
      <c r="CT1300">
        <v>58.214874267578125</v>
      </c>
      <c r="CU1300">
        <v>56.682262420654297</v>
      </c>
      <c r="CV1300">
        <v>53.802921295166016</v>
      </c>
      <c r="CW1300">
        <v>27.059133529663086</v>
      </c>
      <c r="CX1300">
        <v>21.482179641723633</v>
      </c>
      <c r="CY1300">
        <v>17.443824768066406</v>
      </c>
      <c r="CZ1300">
        <v>17.638731002807617</v>
      </c>
      <c r="DA1300">
        <v>14.906898498535156</v>
      </c>
      <c r="DB1300">
        <v>14.891719818115234</v>
      </c>
      <c r="DC1300">
        <v>2.9146537780761719</v>
      </c>
      <c r="DD1300">
        <v>2.4649167060852051</v>
      </c>
      <c r="DE1300">
        <v>1.6638540029525757</v>
      </c>
      <c r="DF1300">
        <v>1.7279728651046753</v>
      </c>
      <c r="DG1300">
        <v>1.6245851516723633</v>
      </c>
      <c r="DH1300">
        <v>2.4384701251983643</v>
      </c>
      <c r="DI1300">
        <v>3.2118279933929443</v>
      </c>
      <c r="DJ1300">
        <v>4.2703933715820313</v>
      </c>
      <c r="DK1300">
        <v>5.6530656814575195</v>
      </c>
      <c r="DL1300">
        <v>5.4636335372924805</v>
      </c>
      <c r="DM1300">
        <v>6.7335371971130371</v>
      </c>
      <c r="DN1300">
        <v>7.1668095588684082</v>
      </c>
      <c r="DO1300">
        <v>31.277721405029297</v>
      </c>
      <c r="DP1300">
        <v>66.009796142578125</v>
      </c>
      <c r="DQ1300">
        <v>70.16632080078125</v>
      </c>
      <c r="DR1300">
        <v>66.779205322265625</v>
      </c>
      <c r="DS1300">
        <v>65.05401611328125</v>
      </c>
      <c r="DT1300">
        <v>63.3896484375</v>
      </c>
      <c r="DU1300">
        <v>33.291793823242188</v>
      </c>
      <c r="DV1300">
        <v>27.125087738037109</v>
      </c>
      <c r="DW1300">
        <v>22.860296249389648</v>
      </c>
      <c r="DX1300">
        <v>23.120365142822266</v>
      </c>
      <c r="DY1300">
        <v>19.963617324829102</v>
      </c>
      <c r="DZ1300">
        <v>19.867401123046875</v>
      </c>
      <c r="EA1300">
        <v>5.9189815521240234</v>
      </c>
      <c r="EB1300">
        <v>5.2023320198059082</v>
      </c>
      <c r="EC1300">
        <v>4.0934877395629883</v>
      </c>
      <c r="ED1300">
        <v>4.2046070098876953</v>
      </c>
      <c r="EE1300">
        <v>4.1388750076293945</v>
      </c>
      <c r="EF1300">
        <v>5.2121744155883789</v>
      </c>
      <c r="EG1300">
        <v>6.333953857421875</v>
      </c>
      <c r="EH1300">
        <v>7.8473987579345703</v>
      </c>
      <c r="EI1300">
        <v>10.732645988464355</v>
      </c>
      <c r="EJ1300">
        <v>9.9139509201049805</v>
      </c>
      <c r="EK1300">
        <v>10.771095275878906</v>
      </c>
      <c r="EL1300">
        <v>11.024686813354492</v>
      </c>
      <c r="EM1300">
        <v>39.256141662597656</v>
      </c>
      <c r="EN1300">
        <v>78.475990295410156</v>
      </c>
      <c r="EO1300">
        <v>83.3084716796875</v>
      </c>
      <c r="EP1300">
        <v>79.144729614257813</v>
      </c>
      <c r="EQ1300">
        <v>77.141502380371094</v>
      </c>
      <c r="ER1300">
        <v>77.231361389160156</v>
      </c>
      <c r="ES1300">
        <v>42.290763854980469</v>
      </c>
      <c r="ET1300">
        <v>35.272552490234375</v>
      </c>
      <c r="EU1300">
        <v>30.680822372436523</v>
      </c>
      <c r="EV1300">
        <v>31.034975051879883</v>
      </c>
      <c r="EW1300">
        <v>27.264719009399414</v>
      </c>
      <c r="EX1300">
        <v>27.051496505737305</v>
      </c>
      <c r="EY1300">
        <v>63.058013916015625</v>
      </c>
      <c r="EZ1300">
        <v>62.080497741699219</v>
      </c>
      <c r="FA1300">
        <v>60.810031890869141</v>
      </c>
      <c r="FB1300">
        <v>59.915866851806641</v>
      </c>
      <c r="FC1300">
        <v>59.202430725097656</v>
      </c>
      <c r="FD1300">
        <v>58.593318939208984</v>
      </c>
      <c r="FE1300">
        <v>58.12689208984375</v>
      </c>
      <c r="FF1300">
        <v>58.065860748291016</v>
      </c>
      <c r="FG1300">
        <v>60.195293426513672</v>
      </c>
      <c r="FH1300">
        <v>63.906177520751953</v>
      </c>
      <c r="FI1300">
        <v>67.683464050292969</v>
      </c>
      <c r="FJ1300">
        <v>71.4014892578125</v>
      </c>
      <c r="FK1300">
        <v>74.53948974609375</v>
      </c>
      <c r="FL1300">
        <v>77.074295043945313</v>
      </c>
      <c r="FM1300">
        <v>78.559364318847656</v>
      </c>
      <c r="FN1300">
        <v>79.118362426757812</v>
      </c>
      <c r="FO1300">
        <v>79.132431030273438</v>
      </c>
      <c r="FP1300">
        <v>78.843856811523438</v>
      </c>
      <c r="FQ1300">
        <v>77.582954406738281</v>
      </c>
      <c r="FR1300">
        <v>75.117927551269531</v>
      </c>
      <c r="FS1300">
        <v>71.563751220703125</v>
      </c>
      <c r="FT1300">
        <v>68.911376953125</v>
      </c>
      <c r="FU1300">
        <v>66.667449951171875</v>
      </c>
      <c r="FV1300">
        <v>64.564476013183594</v>
      </c>
      <c r="FW1300">
        <v>1</v>
      </c>
    </row>
    <row r="1301" spans="1:179" x14ac:dyDescent="0.2">
      <c r="A1301" t="s">
        <v>241</v>
      </c>
      <c r="B1301" t="s">
        <v>248</v>
      </c>
      <c r="C1301" t="s">
        <v>217</v>
      </c>
      <c r="D1301" t="s">
        <v>40</v>
      </c>
      <c r="E1301">
        <v>2015</v>
      </c>
      <c r="F1301" t="s">
        <v>225</v>
      </c>
      <c r="G1301" t="s">
        <v>242</v>
      </c>
      <c r="H1301">
        <v>613.51</v>
      </c>
      <c r="K1301">
        <v>325.8262196261241</v>
      </c>
      <c r="L1301">
        <v>323.01526983599604</v>
      </c>
      <c r="M1301">
        <v>318.83308351418174</v>
      </c>
      <c r="N1301">
        <v>321.7500183912644</v>
      </c>
      <c r="O1301">
        <v>329.87983692595111</v>
      </c>
      <c r="P1301">
        <v>347.66022966197818</v>
      </c>
      <c r="Q1301">
        <v>378.81993902243829</v>
      </c>
      <c r="R1301">
        <v>393.51922823684833</v>
      </c>
      <c r="S1301">
        <v>406.32411863223371</v>
      </c>
      <c r="T1301">
        <v>418.80872332763249</v>
      </c>
      <c r="U1301">
        <v>423.83333390329938</v>
      </c>
      <c r="V1301">
        <v>425.02765737487988</v>
      </c>
      <c r="W1301">
        <v>429.27310959140493</v>
      </c>
      <c r="X1301">
        <v>428.66892308388657</v>
      </c>
      <c r="Y1301">
        <v>430.24130308855177</v>
      </c>
      <c r="Z1301">
        <v>426.66948042619123</v>
      </c>
      <c r="AA1301">
        <v>425.60982860040991</v>
      </c>
      <c r="AB1301">
        <v>415.39237015438505</v>
      </c>
      <c r="AC1301">
        <v>391.91623447982198</v>
      </c>
      <c r="AD1301">
        <v>377.93472035447002</v>
      </c>
      <c r="AE1301">
        <v>374.53973382531501</v>
      </c>
      <c r="AF1301">
        <v>368.80148986562205</v>
      </c>
      <c r="AG1301">
        <v>356.36846246414234</v>
      </c>
      <c r="AH1301">
        <v>336.90964398959204</v>
      </c>
      <c r="AI1301">
        <v>-5.247312068939209</v>
      </c>
      <c r="AJ1301">
        <v>-5.4054670333862305</v>
      </c>
      <c r="AK1301">
        <v>-5.240607738494873</v>
      </c>
      <c r="AL1301">
        <v>-5.1775622367858887</v>
      </c>
      <c r="AM1301">
        <v>-5.3262276649475098</v>
      </c>
      <c r="AN1301">
        <v>-4.9735665321350098</v>
      </c>
      <c r="AO1301">
        <v>-4.3481764793395996</v>
      </c>
      <c r="AP1301">
        <v>-3.1398022174835205</v>
      </c>
      <c r="AQ1301">
        <v>-4.3802018165588379</v>
      </c>
      <c r="AR1301">
        <v>-3.2324459552764893</v>
      </c>
      <c r="AS1301">
        <v>-1.7472238540649414</v>
      </c>
      <c r="AT1301">
        <v>-1.5065028667449951</v>
      </c>
      <c r="AU1301">
        <v>16.736087799072266</v>
      </c>
      <c r="AV1301">
        <v>43.727924346923828</v>
      </c>
      <c r="AW1301">
        <v>46.658218383789063</v>
      </c>
      <c r="AX1301">
        <v>46.159893035888672</v>
      </c>
      <c r="AY1301">
        <v>44.951736450195312</v>
      </c>
      <c r="AZ1301">
        <v>36.977104187011719</v>
      </c>
      <c r="BA1301">
        <v>15.43858814239502</v>
      </c>
      <c r="BB1301">
        <v>10.987576484680176</v>
      </c>
      <c r="BC1301">
        <v>7.1738567352294922</v>
      </c>
      <c r="BD1301">
        <v>7.1420106887817383</v>
      </c>
      <c r="BE1301">
        <v>4.8532304763793945</v>
      </c>
      <c r="BF1301">
        <v>4.9042391777038574</v>
      </c>
      <c r="BG1301">
        <v>-1.7364610433578491</v>
      </c>
      <c r="BH1301">
        <v>-1.8505407571792603</v>
      </c>
      <c r="BI1301">
        <v>-2.042548656463623</v>
      </c>
      <c r="BJ1301">
        <v>-2.0640320777893066</v>
      </c>
      <c r="BK1301">
        <v>-2.1648678779602051</v>
      </c>
      <c r="BL1301">
        <v>-1.7286496162414551</v>
      </c>
      <c r="BM1301">
        <v>-1.0925970077514648</v>
      </c>
      <c r="BN1301">
        <v>0.35046380758285522</v>
      </c>
      <c r="BO1301">
        <v>0.11719855666160583</v>
      </c>
      <c r="BP1301">
        <v>0.8455582857131958</v>
      </c>
      <c r="BQ1301">
        <v>2.990894079208374</v>
      </c>
      <c r="BR1301">
        <v>3.1794729232788086</v>
      </c>
      <c r="BS1301">
        <v>26.955116271972656</v>
      </c>
      <c r="BT1301">
        <v>58.000633239746094</v>
      </c>
      <c r="BU1301">
        <v>61.331798553466797</v>
      </c>
      <c r="BV1301">
        <v>60.951431274414062</v>
      </c>
      <c r="BW1301">
        <v>60.285423278808594</v>
      </c>
      <c r="BX1301">
        <v>52.735172271728516</v>
      </c>
      <c r="BY1301">
        <v>25.93480110168457</v>
      </c>
      <c r="BZ1301">
        <v>21.12623405456543</v>
      </c>
      <c r="CA1301">
        <v>16.850725173950195</v>
      </c>
      <c r="CB1301">
        <v>16.873737335205078</v>
      </c>
      <c r="CC1301">
        <v>13.712489128112793</v>
      </c>
      <c r="CD1301">
        <v>13.746188163757324</v>
      </c>
      <c r="CE1301">
        <v>0.69514369964599609</v>
      </c>
      <c r="CF1301">
        <v>0.61159020662307739</v>
      </c>
      <c r="CG1301">
        <v>0.17241723835468292</v>
      </c>
      <c r="CH1301">
        <v>9.238935261964798E-2</v>
      </c>
      <c r="CI1301">
        <v>2.4680148810148239E-2</v>
      </c>
      <c r="CJ1301">
        <v>0.51877003908157349</v>
      </c>
      <c r="CK1301">
        <v>1.1622074842453003</v>
      </c>
      <c r="CL1301">
        <v>2.7678115367889404</v>
      </c>
      <c r="CM1301">
        <v>3.2320842742919922</v>
      </c>
      <c r="CN1301">
        <v>3.6699714660644531</v>
      </c>
      <c r="CO1301">
        <v>6.2725000381469727</v>
      </c>
      <c r="CP1301">
        <v>6.4249653816223145</v>
      </c>
      <c r="CQ1301">
        <v>34.032783508300781</v>
      </c>
      <c r="CR1301">
        <v>67.8858642578125</v>
      </c>
      <c r="CS1301">
        <v>71.494674682617188</v>
      </c>
      <c r="CT1301">
        <v>71.196006774902344</v>
      </c>
      <c r="CU1301">
        <v>70.905487060546875</v>
      </c>
      <c r="CV1301">
        <v>63.649162292480469</v>
      </c>
      <c r="CW1301">
        <v>33.204444885253906</v>
      </c>
      <c r="CX1301">
        <v>28.148237228393555</v>
      </c>
      <c r="CY1301">
        <v>23.552894592285156</v>
      </c>
      <c r="CZ1301">
        <v>23.613903045654297</v>
      </c>
      <c r="DA1301">
        <v>19.848384857177734</v>
      </c>
      <c r="DB1301">
        <v>19.870094299316406</v>
      </c>
      <c r="DC1301">
        <v>3.1267483234405518</v>
      </c>
      <c r="DD1301">
        <v>3.073721170425415</v>
      </c>
      <c r="DE1301">
        <v>2.3873832225799561</v>
      </c>
      <c r="DF1301">
        <v>2.2488107681274414</v>
      </c>
      <c r="DG1301">
        <v>2.2142281532287598</v>
      </c>
      <c r="DH1301">
        <v>2.7661898136138916</v>
      </c>
      <c r="DI1301">
        <v>3.4170119762420654</v>
      </c>
      <c r="DJ1301">
        <v>5.1851592063903809</v>
      </c>
      <c r="DK1301">
        <v>6.3469700813293457</v>
      </c>
      <c r="DL1301">
        <v>6.494384765625</v>
      </c>
      <c r="DM1301">
        <v>9.5541067123413086</v>
      </c>
      <c r="DN1301">
        <v>9.6704578399658203</v>
      </c>
      <c r="DO1301">
        <v>41.110450744628906</v>
      </c>
      <c r="DP1301">
        <v>77.771102905273437</v>
      </c>
      <c r="DQ1301">
        <v>81.657554626464844</v>
      </c>
      <c r="DR1301">
        <v>81.440582275390625</v>
      </c>
      <c r="DS1301">
        <v>81.525550842285156</v>
      </c>
      <c r="DT1301">
        <v>74.563148498535156</v>
      </c>
      <c r="DU1301">
        <v>40.474090576171875</v>
      </c>
      <c r="DV1301">
        <v>35.170238494873047</v>
      </c>
      <c r="DW1301">
        <v>30.255064010620117</v>
      </c>
      <c r="DX1301">
        <v>30.354066848754883</v>
      </c>
      <c r="DY1301">
        <v>25.984281539916992</v>
      </c>
      <c r="DZ1301">
        <v>25.994001388549805</v>
      </c>
      <c r="EA1301">
        <v>6.6375994682312012</v>
      </c>
      <c r="EB1301">
        <v>6.6286473274230957</v>
      </c>
      <c r="EC1301">
        <v>5.585442066192627</v>
      </c>
      <c r="ED1301">
        <v>5.3623409271240234</v>
      </c>
      <c r="EE1301">
        <v>5.3755879402160645</v>
      </c>
      <c r="EF1301">
        <v>6.0111069679260254</v>
      </c>
      <c r="EG1301">
        <v>6.6725916862487793</v>
      </c>
      <c r="EH1301">
        <v>8.6754255294799805</v>
      </c>
      <c r="EI1301">
        <v>10.84437084197998</v>
      </c>
      <c r="EJ1301">
        <v>10.572388648986816</v>
      </c>
      <c r="EK1301">
        <v>14.292223930358887</v>
      </c>
      <c r="EL1301">
        <v>14.356433868408203</v>
      </c>
      <c r="EM1301">
        <v>51.329479217529297</v>
      </c>
      <c r="EN1301">
        <v>92.043807983398438</v>
      </c>
      <c r="EO1301">
        <v>96.331130981445312</v>
      </c>
      <c r="EP1301">
        <v>96.23211669921875</v>
      </c>
      <c r="EQ1301">
        <v>96.859237670898438</v>
      </c>
      <c r="ER1301">
        <v>90.321220397949219</v>
      </c>
      <c r="ES1301">
        <v>50.970302581787109</v>
      </c>
      <c r="ET1301">
        <v>45.30889892578125</v>
      </c>
      <c r="EU1301">
        <v>39.931930541992188</v>
      </c>
      <c r="EV1301">
        <v>40.085792541503906</v>
      </c>
      <c r="EW1301">
        <v>34.843540191650391</v>
      </c>
      <c r="EX1301">
        <v>34.835952758789063</v>
      </c>
      <c r="EY1301">
        <v>61.978733062744141</v>
      </c>
      <c r="EZ1301">
        <v>61.434959411621094</v>
      </c>
      <c r="FA1301">
        <v>60.806373596191406</v>
      </c>
      <c r="FB1301">
        <v>60.049049377441406</v>
      </c>
      <c r="FC1301">
        <v>59.347526550292969</v>
      </c>
      <c r="FD1301">
        <v>58.976764678955078</v>
      </c>
      <c r="FE1301">
        <v>58.984088897705078</v>
      </c>
      <c r="FF1301">
        <v>59.376564025878906</v>
      </c>
      <c r="FG1301">
        <v>60.640636444091797</v>
      </c>
      <c r="FH1301">
        <v>63.756336212158203</v>
      </c>
      <c r="FI1301">
        <v>67.56011962890625</v>
      </c>
      <c r="FJ1301">
        <v>71.187240600585937</v>
      </c>
      <c r="FK1301">
        <v>74.89312744140625</v>
      </c>
      <c r="FL1301">
        <v>77.438629150390625</v>
      </c>
      <c r="FM1301">
        <v>78.69287109375</v>
      </c>
      <c r="FN1301">
        <v>79.218894958496094</v>
      </c>
      <c r="FO1301">
        <v>79.403175354003906</v>
      </c>
      <c r="FP1301">
        <v>78.095367431640625</v>
      </c>
      <c r="FQ1301">
        <v>76.189918518066406</v>
      </c>
      <c r="FR1301">
        <v>73.430793762207031</v>
      </c>
      <c r="FS1301">
        <v>69.867019653320313</v>
      </c>
      <c r="FT1301">
        <v>66.755218505859375</v>
      </c>
      <c r="FU1301">
        <v>65.010162353515625</v>
      </c>
      <c r="FV1301">
        <v>63.497245788574219</v>
      </c>
      <c r="FW1301">
        <v>1</v>
      </c>
    </row>
    <row r="1302" spans="1:179" x14ac:dyDescent="0.2">
      <c r="A1302" t="s">
        <v>241</v>
      </c>
      <c r="B1302" t="s">
        <v>248</v>
      </c>
      <c r="C1302" t="s">
        <v>217</v>
      </c>
      <c r="D1302" t="s">
        <v>40</v>
      </c>
      <c r="E1302">
        <v>2016</v>
      </c>
      <c r="F1302" t="s">
        <v>225</v>
      </c>
      <c r="G1302" t="s">
        <v>242</v>
      </c>
      <c r="H1302">
        <v>576.01</v>
      </c>
      <c r="K1302">
        <v>305.91226291428205</v>
      </c>
      <c r="L1302">
        <v>303.27311370086642</v>
      </c>
      <c r="M1302">
        <v>299.34653565228751</v>
      </c>
      <c r="N1302">
        <v>302.08519232039077</v>
      </c>
      <c r="O1302">
        <v>309.71812986569404</v>
      </c>
      <c r="P1302">
        <v>326.41181456554438</v>
      </c>
      <c r="Q1302">
        <v>355.66709430683574</v>
      </c>
      <c r="R1302">
        <v>369.46798740859873</v>
      </c>
      <c r="S1302">
        <v>381.49026419687112</v>
      </c>
      <c r="T1302">
        <v>393.211830614522</v>
      </c>
      <c r="U1302">
        <v>397.92934534746473</v>
      </c>
      <c r="V1302">
        <v>399.05067375455883</v>
      </c>
      <c r="W1302">
        <v>403.03665099157149</v>
      </c>
      <c r="X1302">
        <v>402.46939135866256</v>
      </c>
      <c r="Y1302">
        <v>403.94567011222711</v>
      </c>
      <c r="Z1302">
        <v>400.59215131123852</v>
      </c>
      <c r="AA1302">
        <v>399.5972636429043</v>
      </c>
      <c r="AB1302">
        <v>390.00427926600946</v>
      </c>
      <c r="AC1302">
        <v>367.96296596430824</v>
      </c>
      <c r="AD1302">
        <v>354.83597873178206</v>
      </c>
      <c r="AE1302">
        <v>351.64848813360663</v>
      </c>
      <c r="AF1302">
        <v>346.260956102335</v>
      </c>
      <c r="AG1302">
        <v>334.58781466016916</v>
      </c>
      <c r="AH1302">
        <v>316.31828681180122</v>
      </c>
      <c r="AI1302">
        <v>-5.1053380966186523</v>
      </c>
      <c r="AJ1302">
        <v>-5.2560710906982422</v>
      </c>
      <c r="AK1302">
        <v>-5.0831198692321777</v>
      </c>
      <c r="AL1302">
        <v>-5.0196247100830078</v>
      </c>
      <c r="AM1302">
        <v>-5.1616382598876953</v>
      </c>
      <c r="AN1302">
        <v>-4.8347859382629395</v>
      </c>
      <c r="AO1302">
        <v>-4.2481613159179687</v>
      </c>
      <c r="AP1302">
        <v>-3.1255888938903809</v>
      </c>
      <c r="AQ1302">
        <v>-4.3414487838745117</v>
      </c>
      <c r="AR1302">
        <v>-3.2424905300140381</v>
      </c>
      <c r="AS1302">
        <v>-1.8816488981246948</v>
      </c>
      <c r="AT1302">
        <v>-1.6529853343963623</v>
      </c>
      <c r="AU1302">
        <v>15.192966461181641</v>
      </c>
      <c r="AV1302">
        <v>40.3287353515625</v>
      </c>
      <c r="AW1302">
        <v>43.059532165527344</v>
      </c>
      <c r="AX1302">
        <v>42.585655212402344</v>
      </c>
      <c r="AY1302">
        <v>41.423740386962891</v>
      </c>
      <c r="AZ1302">
        <v>33.914897918701172</v>
      </c>
      <c r="BA1302">
        <v>13.96065616607666</v>
      </c>
      <c r="BB1302">
        <v>9.7998857498168945</v>
      </c>
      <c r="BC1302">
        <v>6.2427635192871094</v>
      </c>
      <c r="BD1302">
        <v>6.2100720405578613</v>
      </c>
      <c r="BE1302">
        <v>4.105593204498291</v>
      </c>
      <c r="BF1302">
        <v>4.1543660163879395</v>
      </c>
      <c r="BG1302">
        <v>-1.7034676074981689</v>
      </c>
      <c r="BH1302">
        <v>-1.8114932775497437</v>
      </c>
      <c r="BI1302">
        <v>-1.9843318462371826</v>
      </c>
      <c r="BJ1302">
        <v>-2.0027413368225098</v>
      </c>
      <c r="BK1302">
        <v>-2.0984103679656982</v>
      </c>
      <c r="BL1302">
        <v>-1.6905940771102905</v>
      </c>
      <c r="BM1302">
        <v>-1.0936379432678223</v>
      </c>
      <c r="BN1302">
        <v>0.25633636116981506</v>
      </c>
      <c r="BO1302">
        <v>1.634792797267437E-2</v>
      </c>
      <c r="BP1302">
        <v>0.70892828702926636</v>
      </c>
      <c r="BQ1302">
        <v>2.7093935012817383</v>
      </c>
      <c r="BR1302">
        <v>2.8875331878662109</v>
      </c>
      <c r="BS1302">
        <v>25.09478759765625</v>
      </c>
      <c r="BT1302">
        <v>54.158409118652344</v>
      </c>
      <c r="BU1302">
        <v>57.277629852294922</v>
      </c>
      <c r="BV1302">
        <v>56.918052673339844</v>
      </c>
      <c r="BW1302">
        <v>56.281455993652344</v>
      </c>
      <c r="BX1302">
        <v>49.183822631835938</v>
      </c>
      <c r="BY1302">
        <v>24.13105583190918</v>
      </c>
      <c r="BZ1302">
        <v>19.623828887939453</v>
      </c>
      <c r="CA1302">
        <v>15.619253158569336</v>
      </c>
      <c r="CB1302">
        <v>15.639717102050781</v>
      </c>
      <c r="CC1302">
        <v>12.689852714538574</v>
      </c>
      <c r="CD1302">
        <v>12.72185230255127</v>
      </c>
      <c r="CE1302">
        <v>0.65265768766403198</v>
      </c>
      <c r="CF1302">
        <v>0.57421082258224487</v>
      </c>
      <c r="CG1302">
        <v>0.16187937557697296</v>
      </c>
      <c r="CH1302">
        <v>8.6742669343948364E-2</v>
      </c>
      <c r="CI1302">
        <v>2.3171739652752876E-2</v>
      </c>
      <c r="CJ1302">
        <v>0.4870637059211731</v>
      </c>
      <c r="CK1302">
        <v>1.0911753177642822</v>
      </c>
      <c r="CL1302">
        <v>2.5986473560333252</v>
      </c>
      <c r="CM1302">
        <v>3.0345447063446045</v>
      </c>
      <c r="CN1302">
        <v>3.4456689357757568</v>
      </c>
      <c r="CO1302">
        <v>5.8891353607177734</v>
      </c>
      <c r="CP1302">
        <v>6.0322823524475098</v>
      </c>
      <c r="CQ1302">
        <v>31.952756881713867</v>
      </c>
      <c r="CR1302">
        <v>63.736797332763672</v>
      </c>
      <c r="CS1302">
        <v>67.125038146972656</v>
      </c>
      <c r="CT1302">
        <v>66.844627380371094</v>
      </c>
      <c r="CU1302">
        <v>66.571861267089844</v>
      </c>
      <c r="CV1302">
        <v>59.759029388427734</v>
      </c>
      <c r="CW1302">
        <v>31.175045013427734</v>
      </c>
      <c r="CX1302">
        <v>26.427864074707031</v>
      </c>
      <c r="CY1302">
        <v>22.113380432128906</v>
      </c>
      <c r="CZ1302">
        <v>22.170660018920898</v>
      </c>
      <c r="DA1302">
        <v>18.635284423828125</v>
      </c>
      <c r="DB1302">
        <v>18.655668258666992</v>
      </c>
      <c r="DC1302">
        <v>3.0087828636169434</v>
      </c>
      <c r="DD1302">
        <v>2.9599149227142334</v>
      </c>
      <c r="DE1302">
        <v>2.3080906867980957</v>
      </c>
      <c r="DF1302">
        <v>2.1762266159057617</v>
      </c>
      <c r="DG1302">
        <v>2.1447539329528809</v>
      </c>
      <c r="DH1302">
        <v>2.6647214889526367</v>
      </c>
      <c r="DI1302">
        <v>3.2759885787963867</v>
      </c>
      <c r="DJ1302">
        <v>4.9409584999084473</v>
      </c>
      <c r="DK1302">
        <v>6.052741527557373</v>
      </c>
      <c r="DL1302">
        <v>6.1824097633361816</v>
      </c>
      <c r="DM1302">
        <v>9.0688772201538086</v>
      </c>
      <c r="DN1302">
        <v>9.1770315170288086</v>
      </c>
      <c r="DO1302">
        <v>38.810726165771484</v>
      </c>
      <c r="DP1302">
        <v>73.315185546875</v>
      </c>
      <c r="DQ1302">
        <v>76.972450256347656</v>
      </c>
      <c r="DR1302">
        <v>76.771194458007812</v>
      </c>
      <c r="DS1302">
        <v>76.862266540527344</v>
      </c>
      <c r="DT1302">
        <v>70.334236145019531</v>
      </c>
      <c r="DU1302">
        <v>38.219032287597656</v>
      </c>
      <c r="DV1302">
        <v>33.231895446777344</v>
      </c>
      <c r="DW1302">
        <v>28.607507705688477</v>
      </c>
      <c r="DX1302">
        <v>28.701602935791016</v>
      </c>
      <c r="DY1302">
        <v>24.580717086791992</v>
      </c>
      <c r="DZ1302">
        <v>24.589483261108398</v>
      </c>
      <c r="EA1302">
        <v>6.4106535911560059</v>
      </c>
      <c r="EB1302">
        <v>6.4044928550720215</v>
      </c>
      <c r="EC1302">
        <v>5.4068789482116699</v>
      </c>
      <c r="ED1302">
        <v>5.1931099891662598</v>
      </c>
      <c r="EE1302">
        <v>5.2079815864562988</v>
      </c>
      <c r="EF1302">
        <v>5.8089132308959961</v>
      </c>
      <c r="EG1302">
        <v>6.4305119514465332</v>
      </c>
      <c r="EH1302">
        <v>8.3228836059570312</v>
      </c>
      <c r="EI1302">
        <v>10.410538673400879</v>
      </c>
      <c r="EJ1302">
        <v>10.133828163146973</v>
      </c>
      <c r="EK1302">
        <v>13.659919738769531</v>
      </c>
      <c r="EL1302">
        <v>13.717550277709961</v>
      </c>
      <c r="EM1302">
        <v>48.712547302246094</v>
      </c>
      <c r="EN1302">
        <v>87.144851684570313</v>
      </c>
      <c r="EO1302">
        <v>91.190544128417969</v>
      </c>
      <c r="EP1302">
        <v>91.103591918945313</v>
      </c>
      <c r="EQ1302">
        <v>91.719978332519531</v>
      </c>
      <c r="ER1302">
        <v>85.603164672851562</v>
      </c>
      <c r="ES1302">
        <v>48.389434814453125</v>
      </c>
      <c r="ET1302">
        <v>43.055839538574219</v>
      </c>
      <c r="EU1302">
        <v>37.983997344970703</v>
      </c>
      <c r="EV1302">
        <v>38.131248474121094</v>
      </c>
      <c r="EW1302">
        <v>33.16497802734375</v>
      </c>
      <c r="EX1302">
        <v>33.156970977783203</v>
      </c>
      <c r="EY1302">
        <v>61.978733062744141</v>
      </c>
      <c r="EZ1302">
        <v>61.434963226318359</v>
      </c>
      <c r="FA1302">
        <v>60.806373596191406</v>
      </c>
      <c r="FB1302">
        <v>60.049053192138672</v>
      </c>
      <c r="FC1302">
        <v>59.347530364990234</v>
      </c>
      <c r="FD1302">
        <v>58.976760864257812</v>
      </c>
      <c r="FE1302">
        <v>58.984088897705078</v>
      </c>
      <c r="FF1302">
        <v>59.376564025878906</v>
      </c>
      <c r="FG1302">
        <v>60.640640258789063</v>
      </c>
      <c r="FH1302">
        <v>63.756336212158203</v>
      </c>
      <c r="FI1302">
        <v>67.56011962890625</v>
      </c>
      <c r="FJ1302">
        <v>71.187240600585937</v>
      </c>
      <c r="FK1302">
        <v>74.89312744140625</v>
      </c>
      <c r="FL1302">
        <v>77.438636779785156</v>
      </c>
      <c r="FM1302">
        <v>78.69287109375</v>
      </c>
      <c r="FN1302">
        <v>79.218894958496094</v>
      </c>
      <c r="FO1302">
        <v>79.403182983398438</v>
      </c>
      <c r="FP1302">
        <v>78.095367431640625</v>
      </c>
      <c r="FQ1302">
        <v>76.189918518066406</v>
      </c>
      <c r="FR1302">
        <v>73.430793762207031</v>
      </c>
      <c r="FS1302">
        <v>69.867019653320313</v>
      </c>
      <c r="FT1302">
        <v>66.755218505859375</v>
      </c>
      <c r="FU1302">
        <v>65.010162353515625</v>
      </c>
      <c r="FV1302">
        <v>63.497245788574219</v>
      </c>
      <c r="FW1302">
        <v>1</v>
      </c>
    </row>
    <row r="1303" spans="1:179" x14ac:dyDescent="0.2">
      <c r="A1303" t="s">
        <v>241</v>
      </c>
      <c r="B1303" t="s">
        <v>248</v>
      </c>
      <c r="C1303" t="s">
        <v>217</v>
      </c>
      <c r="D1303" t="s">
        <v>40</v>
      </c>
      <c r="E1303" t="s">
        <v>250</v>
      </c>
      <c r="F1303" t="s">
        <v>225</v>
      </c>
      <c r="G1303" t="s">
        <v>242</v>
      </c>
      <c r="H1303">
        <v>564.84</v>
      </c>
      <c r="K1303">
        <v>299.98046809110389</v>
      </c>
      <c r="L1303">
        <v>297.39249332716139</v>
      </c>
      <c r="M1303">
        <v>293.54205362988455</v>
      </c>
      <c r="N1303">
        <v>296.22760634820963</v>
      </c>
      <c r="O1303">
        <v>303.7125373409624</v>
      </c>
      <c r="P1303">
        <v>320.08252297906546</v>
      </c>
      <c r="Q1303">
        <v>348.77052792310997</v>
      </c>
      <c r="R1303">
        <v>362.30381466782012</v>
      </c>
      <c r="S1303">
        <v>374.09297337662713</v>
      </c>
      <c r="T1303">
        <v>385.58725264229076</v>
      </c>
      <c r="U1303">
        <v>390.21329235816637</v>
      </c>
      <c r="V1303">
        <v>391.31287763545936</v>
      </c>
      <c r="W1303">
        <v>395.22156474060688</v>
      </c>
      <c r="X1303">
        <v>394.66530456133813</v>
      </c>
      <c r="Y1303">
        <v>396.112957516824</v>
      </c>
      <c r="Z1303">
        <v>392.82446515601026</v>
      </c>
      <c r="AA1303">
        <v>391.84886886705533</v>
      </c>
      <c r="AB1303">
        <v>382.44189735059177</v>
      </c>
      <c r="AC1303">
        <v>360.82797635704304</v>
      </c>
      <c r="AD1303">
        <v>347.95552810300705</v>
      </c>
      <c r="AE1303">
        <v>344.82984457346322</v>
      </c>
      <c r="AF1303">
        <v>339.5467795364479</v>
      </c>
      <c r="AG1303">
        <v>328.09998626129317</v>
      </c>
      <c r="AH1303">
        <v>310.18471387715692</v>
      </c>
      <c r="AI1303">
        <v>-5.0618953704833984</v>
      </c>
      <c r="AJ1303">
        <v>-5.2104024887084961</v>
      </c>
      <c r="AK1303">
        <v>-5.0351581573486328</v>
      </c>
      <c r="AL1303">
        <v>-4.9715566635131836</v>
      </c>
      <c r="AM1303">
        <v>-5.1115736961364746</v>
      </c>
      <c r="AN1303">
        <v>-4.7923812866210937</v>
      </c>
      <c r="AO1303">
        <v>-4.2173004150390625</v>
      </c>
      <c r="AP1303">
        <v>-3.1202077865600586</v>
      </c>
      <c r="AQ1303">
        <v>-4.3284282684326172</v>
      </c>
      <c r="AR1303">
        <v>-3.2441432476043701</v>
      </c>
      <c r="AS1303">
        <v>-1.9201335906982422</v>
      </c>
      <c r="AT1303">
        <v>-1.6950790882110596</v>
      </c>
      <c r="AU1303">
        <v>14.736672401428223</v>
      </c>
      <c r="AV1303">
        <v>39.320903778076172</v>
      </c>
      <c r="AW1303">
        <v>41.992404937744141</v>
      </c>
      <c r="AX1303">
        <v>41.525852203369141</v>
      </c>
      <c r="AY1303">
        <v>40.377891540527344</v>
      </c>
      <c r="AZ1303">
        <v>33.007930755615234</v>
      </c>
      <c r="BA1303">
        <v>13.523871421813965</v>
      </c>
      <c r="BB1303">
        <v>9.4494380950927734</v>
      </c>
      <c r="BC1303">
        <v>5.9685969352722168</v>
      </c>
      <c r="BD1303">
        <v>5.9356708526611328</v>
      </c>
      <c r="BE1303">
        <v>3.8858036994934082</v>
      </c>
      <c r="BF1303">
        <v>3.9339063167572021</v>
      </c>
      <c r="BG1303">
        <v>-1.693168044090271</v>
      </c>
      <c r="BH1303">
        <v>-1.7993842363357544</v>
      </c>
      <c r="BI1303">
        <v>-1.9665608406066895</v>
      </c>
      <c r="BJ1303">
        <v>-1.9840661287307739</v>
      </c>
      <c r="BK1303">
        <v>-2.0781898498535156</v>
      </c>
      <c r="BL1303">
        <v>-1.6788221597671509</v>
      </c>
      <c r="BM1303">
        <v>-1.0935105085372925</v>
      </c>
      <c r="BN1303">
        <v>0.22876791656017303</v>
      </c>
      <c r="BO1303">
        <v>-1.3088134117424488E-2</v>
      </c>
      <c r="BP1303">
        <v>0.6687781810760498</v>
      </c>
      <c r="BQ1303">
        <v>2.6261794567108154</v>
      </c>
      <c r="BR1303">
        <v>2.8012022972106934</v>
      </c>
      <c r="BS1303">
        <v>24.542022705078125</v>
      </c>
      <c r="BT1303">
        <v>53.015838623046875</v>
      </c>
      <c r="BU1303">
        <v>56.071979522705078</v>
      </c>
      <c r="BV1303">
        <v>55.718612670898438</v>
      </c>
      <c r="BW1303">
        <v>55.090847015380859</v>
      </c>
      <c r="BX1303">
        <v>48.128093719482422</v>
      </c>
      <c r="BY1303">
        <v>23.595184326171875</v>
      </c>
      <c r="BZ1303">
        <v>19.177669525146484</v>
      </c>
      <c r="CA1303">
        <v>15.25373363494873</v>
      </c>
      <c r="CB1303">
        <v>15.273445129394531</v>
      </c>
      <c r="CC1303">
        <v>12.386429786682129</v>
      </c>
      <c r="CD1303">
        <v>12.417922019958496</v>
      </c>
      <c r="CE1303">
        <v>0.64000231027603149</v>
      </c>
      <c r="CF1303">
        <v>0.56307661533355713</v>
      </c>
      <c r="CG1303">
        <v>0.15874046087265015</v>
      </c>
      <c r="CH1303">
        <v>8.5060678422451019E-2</v>
      </c>
      <c r="CI1303">
        <v>2.2722426801919937E-2</v>
      </c>
      <c r="CJ1303">
        <v>0.47761929035186768</v>
      </c>
      <c r="CK1303">
        <v>1.0700168609619141</v>
      </c>
      <c r="CL1303">
        <v>2.5482583045959473</v>
      </c>
      <c r="CM1303">
        <v>2.9757034778594971</v>
      </c>
      <c r="CN1303">
        <v>3.3788557052612305</v>
      </c>
      <c r="CO1303">
        <v>5.7749419212341309</v>
      </c>
      <c r="CP1303">
        <v>5.9153132438659668</v>
      </c>
      <c r="CQ1303">
        <v>31.33317756652832</v>
      </c>
      <c r="CR1303">
        <v>62.500907897949219</v>
      </c>
      <c r="CS1303">
        <v>65.823448181152344</v>
      </c>
      <c r="CT1303">
        <v>65.548469543457031</v>
      </c>
      <c r="CU1303">
        <v>65.280998229980469</v>
      </c>
      <c r="CV1303">
        <v>58.600273132324219</v>
      </c>
      <c r="CW1303">
        <v>30.570545196533203</v>
      </c>
      <c r="CX1303">
        <v>25.915412902832031</v>
      </c>
      <c r="CY1303">
        <v>21.684591293334961</v>
      </c>
      <c r="CZ1303">
        <v>21.740758895874023</v>
      </c>
      <c r="DA1303">
        <v>18.273937225341797</v>
      </c>
      <c r="DB1303">
        <v>18.293924331665039</v>
      </c>
      <c r="DC1303">
        <v>2.973172664642334</v>
      </c>
      <c r="DD1303">
        <v>2.9255373477935791</v>
      </c>
      <c r="DE1303">
        <v>2.2840416431427002</v>
      </c>
      <c r="DF1303">
        <v>2.1541874408721924</v>
      </c>
      <c r="DG1303">
        <v>2.1236345767974854</v>
      </c>
      <c r="DH1303">
        <v>2.6340606212615967</v>
      </c>
      <c r="DI1303">
        <v>3.2335443496704102</v>
      </c>
      <c r="DJ1303">
        <v>4.8677487373352051</v>
      </c>
      <c r="DK1303">
        <v>5.9644947052001953</v>
      </c>
      <c r="DL1303">
        <v>6.088932991027832</v>
      </c>
      <c r="DM1303">
        <v>8.9237051010131836</v>
      </c>
      <c r="DN1303">
        <v>9.0294246673583984</v>
      </c>
      <c r="DO1303">
        <v>38.124332427978516</v>
      </c>
      <c r="DP1303">
        <v>71.985977172851563</v>
      </c>
      <c r="DQ1303">
        <v>75.574920654296875</v>
      </c>
      <c r="DR1303">
        <v>75.378334045410156</v>
      </c>
      <c r="DS1303">
        <v>75.471153259277344</v>
      </c>
      <c r="DT1303">
        <v>69.07244873046875</v>
      </c>
      <c r="DU1303">
        <v>37.545906066894531</v>
      </c>
      <c r="DV1303">
        <v>32.653156280517578</v>
      </c>
      <c r="DW1303">
        <v>28.115447998046875</v>
      </c>
      <c r="DX1303">
        <v>28.208074569702148</v>
      </c>
      <c r="DY1303">
        <v>24.161445617675781</v>
      </c>
      <c r="DZ1303">
        <v>24.169927597045898</v>
      </c>
      <c r="EA1303">
        <v>6.3418998718261719</v>
      </c>
      <c r="EB1303">
        <v>6.3365559577941895</v>
      </c>
      <c r="EC1303">
        <v>5.3526391983032227</v>
      </c>
      <c r="ED1303">
        <v>5.1416778564453125</v>
      </c>
      <c r="EE1303">
        <v>5.1570181846618652</v>
      </c>
      <c r="EF1303">
        <v>5.74761962890625</v>
      </c>
      <c r="EG1303">
        <v>6.3573341369628906</v>
      </c>
      <c r="EH1303">
        <v>8.2167243957519531</v>
      </c>
      <c r="EI1303">
        <v>10.279834747314453</v>
      </c>
      <c r="EJ1303">
        <v>10.00185489654541</v>
      </c>
      <c r="EK1303">
        <v>13.470017433166504</v>
      </c>
      <c r="EL1303">
        <v>13.525705337524414</v>
      </c>
      <c r="EM1303">
        <v>47.929679870605469</v>
      </c>
      <c r="EN1303">
        <v>85.680908203125</v>
      </c>
      <c r="EO1303">
        <v>89.654495239257813</v>
      </c>
      <c r="EP1303">
        <v>89.571090698242188</v>
      </c>
      <c r="EQ1303">
        <v>90.184104919433594</v>
      </c>
      <c r="ER1303">
        <v>84.192611694335938</v>
      </c>
      <c r="ES1303">
        <v>47.617218017578125</v>
      </c>
      <c r="ET1303">
        <v>42.381389617919922</v>
      </c>
      <c r="EU1303">
        <v>37.400585174560547</v>
      </c>
      <c r="EV1303">
        <v>37.545848846435547</v>
      </c>
      <c r="EW1303">
        <v>32.662071228027344</v>
      </c>
      <c r="EX1303">
        <v>32.653942108154297</v>
      </c>
      <c r="EY1303">
        <v>61.978736877441406</v>
      </c>
      <c r="EZ1303">
        <v>61.434955596923828</v>
      </c>
      <c r="FA1303">
        <v>60.806377410888672</v>
      </c>
      <c r="FB1303">
        <v>60.049053192138672</v>
      </c>
      <c r="FC1303">
        <v>59.347526550292969</v>
      </c>
      <c r="FD1303">
        <v>58.976757049560547</v>
      </c>
      <c r="FE1303">
        <v>58.984088897705078</v>
      </c>
      <c r="FF1303">
        <v>59.376567840576172</v>
      </c>
      <c r="FG1303">
        <v>60.640644073486328</v>
      </c>
      <c r="FH1303">
        <v>63.756336212158203</v>
      </c>
      <c r="FI1303">
        <v>67.56011962890625</v>
      </c>
      <c r="FJ1303">
        <v>71.187240600585937</v>
      </c>
      <c r="FK1303">
        <v>74.89312744140625</v>
      </c>
      <c r="FL1303">
        <v>77.438636779785156</v>
      </c>
      <c r="FM1303">
        <v>78.69287109375</v>
      </c>
      <c r="FN1303">
        <v>79.218894958496094</v>
      </c>
      <c r="FO1303">
        <v>79.403182983398438</v>
      </c>
      <c r="FP1303">
        <v>78.095367431640625</v>
      </c>
      <c r="FQ1303">
        <v>76.189918518066406</v>
      </c>
      <c r="FR1303">
        <v>73.430793762207031</v>
      </c>
      <c r="FS1303">
        <v>69.867019653320313</v>
      </c>
      <c r="FT1303">
        <v>66.755218505859375</v>
      </c>
      <c r="FU1303">
        <v>65.010162353515625</v>
      </c>
      <c r="FV1303">
        <v>63.497245788574219</v>
      </c>
      <c r="FW1303">
        <v>1</v>
      </c>
    </row>
    <row r="1304" spans="1:179" x14ac:dyDescent="0.2">
      <c r="A1304" t="s">
        <v>241</v>
      </c>
      <c r="B1304" t="s">
        <v>248</v>
      </c>
      <c r="C1304" t="s">
        <v>217</v>
      </c>
      <c r="D1304" t="s">
        <v>41</v>
      </c>
      <c r="E1304">
        <v>2015</v>
      </c>
      <c r="F1304" t="s">
        <v>225</v>
      </c>
      <c r="G1304" t="s">
        <v>242</v>
      </c>
      <c r="H1304">
        <v>614.31000000000006</v>
      </c>
      <c r="K1304">
        <v>320.35199563024236</v>
      </c>
      <c r="L1304">
        <v>315.95824499212091</v>
      </c>
      <c r="M1304">
        <v>311.4907166323535</v>
      </c>
      <c r="N1304">
        <v>311.92376818116139</v>
      </c>
      <c r="O1304">
        <v>320.42169361144283</v>
      </c>
      <c r="P1304">
        <v>347.2660665730092</v>
      </c>
      <c r="Q1304">
        <v>397.82026990902841</v>
      </c>
      <c r="R1304">
        <v>413.00521439271807</v>
      </c>
      <c r="S1304">
        <v>425.41663044102228</v>
      </c>
      <c r="T1304">
        <v>435.29507908857289</v>
      </c>
      <c r="U1304">
        <v>443.91022254493072</v>
      </c>
      <c r="V1304">
        <v>449.51847977637664</v>
      </c>
      <c r="W1304">
        <v>448.64272538527473</v>
      </c>
      <c r="X1304">
        <v>448.28310310075631</v>
      </c>
      <c r="Y1304">
        <v>449.45431462168585</v>
      </c>
      <c r="Z1304">
        <v>449.26916296112398</v>
      </c>
      <c r="AA1304">
        <v>449.71020855334359</v>
      </c>
      <c r="AB1304">
        <v>439.2464572466838</v>
      </c>
      <c r="AC1304">
        <v>414.73463446279447</v>
      </c>
      <c r="AD1304">
        <v>402.97940862114285</v>
      </c>
      <c r="AE1304">
        <v>396.75482273298337</v>
      </c>
      <c r="AF1304">
        <v>386.76081637124463</v>
      </c>
      <c r="AG1304">
        <v>367.50796123594955</v>
      </c>
      <c r="AH1304">
        <v>334.28047919336757</v>
      </c>
      <c r="AI1304">
        <v>-5.4231295585632324</v>
      </c>
      <c r="AJ1304">
        <v>-5.136317253112793</v>
      </c>
      <c r="AK1304">
        <v>-5.3427605628967285</v>
      </c>
      <c r="AL1304">
        <v>-5.3129525184631348</v>
      </c>
      <c r="AM1304">
        <v>-5.3482265472412109</v>
      </c>
      <c r="AN1304">
        <v>-5.0897684097290039</v>
      </c>
      <c r="AO1304">
        <v>-4.6417851448059082</v>
      </c>
      <c r="AP1304">
        <v>-3.6650173664093018</v>
      </c>
      <c r="AQ1304">
        <v>-4.7996001243591309</v>
      </c>
      <c r="AR1304">
        <v>-3.8785679340362549</v>
      </c>
      <c r="AS1304">
        <v>-2.2018053531646729</v>
      </c>
      <c r="AT1304">
        <v>-1.9932981729507446</v>
      </c>
      <c r="AU1304">
        <v>17.70012092590332</v>
      </c>
      <c r="AV1304">
        <v>46.942661285400391</v>
      </c>
      <c r="AW1304">
        <v>49.358715057373047</v>
      </c>
      <c r="AX1304">
        <v>49.222877502441406</v>
      </c>
      <c r="AY1304">
        <v>47.717716217041016</v>
      </c>
      <c r="AZ1304">
        <v>38.494544982910156</v>
      </c>
      <c r="BA1304">
        <v>14.592727661132812</v>
      </c>
      <c r="BB1304">
        <v>9.898127555847168</v>
      </c>
      <c r="BC1304">
        <v>6.3098840713500977</v>
      </c>
      <c r="BD1304">
        <v>6.3857593536376953</v>
      </c>
      <c r="BE1304">
        <v>4.3582420349121094</v>
      </c>
      <c r="BF1304">
        <v>4.3765020370483398</v>
      </c>
      <c r="BG1304">
        <v>-1.8113859891891479</v>
      </c>
      <c r="BH1304">
        <v>-1.6718063354492187</v>
      </c>
      <c r="BI1304">
        <v>-2.0333251953125</v>
      </c>
      <c r="BJ1304">
        <v>-2.0504848957061768</v>
      </c>
      <c r="BK1304">
        <v>-2.0743575096130371</v>
      </c>
      <c r="BL1304">
        <v>-1.6338099241256714</v>
      </c>
      <c r="BM1304">
        <v>-1.0839054584503174</v>
      </c>
      <c r="BN1304">
        <v>0.17429900169372559</v>
      </c>
      <c r="BO1304">
        <v>-9.3105137348175049E-2</v>
      </c>
      <c r="BP1304">
        <v>0.4647277295589447</v>
      </c>
      <c r="BQ1304">
        <v>2.7105624675750732</v>
      </c>
      <c r="BR1304">
        <v>2.8857061862945557</v>
      </c>
      <c r="BS1304">
        <v>30.10053825378418</v>
      </c>
      <c r="BT1304">
        <v>64.19842529296875</v>
      </c>
      <c r="BU1304">
        <v>66.473007202148438</v>
      </c>
      <c r="BV1304">
        <v>67.062271118164063</v>
      </c>
      <c r="BW1304">
        <v>66.248481750488281</v>
      </c>
      <c r="BX1304">
        <v>57.0316162109375</v>
      </c>
      <c r="BY1304">
        <v>24.997560501098633</v>
      </c>
      <c r="BZ1304">
        <v>19.807258605957031</v>
      </c>
      <c r="CA1304">
        <v>15.735715866088867</v>
      </c>
      <c r="CB1304">
        <v>15.95665454864502</v>
      </c>
      <c r="CC1304">
        <v>13.032280921936035</v>
      </c>
      <c r="CD1304">
        <v>13.037895202636719</v>
      </c>
      <c r="CE1304">
        <v>0.69009643793106079</v>
      </c>
      <c r="CF1304">
        <v>0.7277032732963562</v>
      </c>
      <c r="CG1304">
        <v>0.25877991318702698</v>
      </c>
      <c r="CH1304">
        <v>0.20909017324447632</v>
      </c>
      <c r="CI1304">
        <v>0.19311435520648956</v>
      </c>
      <c r="CJ1304">
        <v>0.75977641344070435</v>
      </c>
      <c r="CK1304">
        <v>1.3802709579467773</v>
      </c>
      <c r="CL1304">
        <v>2.8333978652954102</v>
      </c>
      <c r="CM1304">
        <v>3.1665990352630615</v>
      </c>
      <c r="CN1304">
        <v>3.4728810787200928</v>
      </c>
      <c r="CO1304">
        <v>6.1128535270690918</v>
      </c>
      <c r="CP1304">
        <v>6.2648897171020508</v>
      </c>
      <c r="CQ1304">
        <v>38.689029693603516</v>
      </c>
      <c r="CR1304">
        <v>76.149711608886719</v>
      </c>
      <c r="CS1304">
        <v>78.326316833496094</v>
      </c>
      <c r="CT1304">
        <v>79.417778015136719</v>
      </c>
      <c r="CU1304">
        <v>79.082832336425781</v>
      </c>
      <c r="CV1304">
        <v>69.870330810546875</v>
      </c>
      <c r="CW1304">
        <v>32.20391845703125</v>
      </c>
      <c r="CX1304">
        <v>26.670291900634766</v>
      </c>
      <c r="CY1304">
        <v>22.264017105102539</v>
      </c>
      <c r="CZ1304">
        <v>22.585428237915039</v>
      </c>
      <c r="DA1304">
        <v>19.039894104003906</v>
      </c>
      <c r="DB1304">
        <v>19.036748886108398</v>
      </c>
      <c r="DC1304">
        <v>3.1915788650512695</v>
      </c>
      <c r="DD1304">
        <v>3.1272127628326416</v>
      </c>
      <c r="DE1304">
        <v>2.5508849620819092</v>
      </c>
      <c r="DF1304">
        <v>2.4686651229858398</v>
      </c>
      <c r="DG1304">
        <v>2.4605860710144043</v>
      </c>
      <c r="DH1304">
        <v>3.1533627510070801</v>
      </c>
      <c r="DI1304">
        <v>3.8444473743438721</v>
      </c>
      <c r="DJ1304">
        <v>5.4924964904785156</v>
      </c>
      <c r="DK1304">
        <v>6.4263029098510742</v>
      </c>
      <c r="DL1304">
        <v>6.4810347557067871</v>
      </c>
      <c r="DM1304">
        <v>9.5151443481445312</v>
      </c>
      <c r="DN1304">
        <v>9.644073486328125</v>
      </c>
      <c r="DO1304">
        <v>47.277519226074219</v>
      </c>
      <c r="DP1304">
        <v>88.101005554199219</v>
      </c>
      <c r="DQ1304">
        <v>90.17962646484375</v>
      </c>
      <c r="DR1304">
        <v>91.773284912109375</v>
      </c>
      <c r="DS1304">
        <v>91.917190551757813</v>
      </c>
      <c r="DT1304">
        <v>82.709053039550781</v>
      </c>
      <c r="DU1304">
        <v>39.410274505615234</v>
      </c>
      <c r="DV1304">
        <v>33.5333251953125</v>
      </c>
      <c r="DW1304">
        <v>28.792320251464844</v>
      </c>
      <c r="DX1304">
        <v>29.214200973510742</v>
      </c>
      <c r="DY1304">
        <v>25.047506332397461</v>
      </c>
      <c r="DZ1304">
        <v>25.035602569580078</v>
      </c>
      <c r="EA1304">
        <v>6.8033223152160645</v>
      </c>
      <c r="EB1304">
        <v>6.5917234420776367</v>
      </c>
      <c r="EC1304">
        <v>5.8603205680847168</v>
      </c>
      <c r="ED1304">
        <v>5.7311325073242188</v>
      </c>
      <c r="EE1304">
        <v>5.7344551086425781</v>
      </c>
      <c r="EF1304">
        <v>6.609321117401123</v>
      </c>
      <c r="EG1304">
        <v>7.4023265838623047</v>
      </c>
      <c r="EH1304">
        <v>9.331812858581543</v>
      </c>
      <c r="EI1304">
        <v>11.132798194885254</v>
      </c>
      <c r="EJ1304">
        <v>10.82433032989502</v>
      </c>
      <c r="EK1304">
        <v>14.427512168884277</v>
      </c>
      <c r="EL1304">
        <v>14.523077011108398</v>
      </c>
      <c r="EM1304">
        <v>59.677936553955078</v>
      </c>
      <c r="EN1304">
        <v>105.35676574707031</v>
      </c>
      <c r="EO1304">
        <v>107.29391479492187</v>
      </c>
      <c r="EP1304">
        <v>109.61267852783203</v>
      </c>
      <c r="EQ1304">
        <v>110.44795227050781</v>
      </c>
      <c r="ER1304">
        <v>101.24612426757812</v>
      </c>
      <c r="ES1304">
        <v>49.815109252929688</v>
      </c>
      <c r="ET1304">
        <v>43.442459106445313</v>
      </c>
      <c r="EU1304">
        <v>38.218151092529297</v>
      </c>
      <c r="EV1304">
        <v>38.785099029541016</v>
      </c>
      <c r="EW1304">
        <v>33.721546173095703</v>
      </c>
      <c r="EX1304">
        <v>33.696994781494141</v>
      </c>
      <c r="EY1304">
        <v>66.884414672851563</v>
      </c>
      <c r="EZ1304">
        <v>65.947608947753906</v>
      </c>
      <c r="FA1304">
        <v>65.049942016601562</v>
      </c>
      <c r="FB1304">
        <v>63.993061065673828</v>
      </c>
      <c r="FC1304">
        <v>63.272499084472656</v>
      </c>
      <c r="FD1304">
        <v>62.632007598876953</v>
      </c>
      <c r="FE1304">
        <v>62.222995758056641</v>
      </c>
      <c r="FF1304">
        <v>62.887233734130859</v>
      </c>
      <c r="FG1304">
        <v>65.3421630859375</v>
      </c>
      <c r="FH1304">
        <v>69.588302612304688</v>
      </c>
      <c r="FI1304">
        <v>74.242820739746094</v>
      </c>
      <c r="FJ1304">
        <v>78.32086181640625</v>
      </c>
      <c r="FK1304">
        <v>81.011604309082031</v>
      </c>
      <c r="FL1304">
        <v>82.689041137695313</v>
      </c>
      <c r="FM1304">
        <v>84.255989074707031</v>
      </c>
      <c r="FN1304">
        <v>84.976448059082031</v>
      </c>
      <c r="FO1304">
        <v>85.430915832519531</v>
      </c>
      <c r="FP1304">
        <v>84.791458129882813</v>
      </c>
      <c r="FQ1304">
        <v>83.881294250488281</v>
      </c>
      <c r="FR1304">
        <v>81.2989501953125</v>
      </c>
      <c r="FS1304">
        <v>77.736770629882812</v>
      </c>
      <c r="FT1304">
        <v>73.655799865722656</v>
      </c>
      <c r="FU1304">
        <v>71.239768981933594</v>
      </c>
      <c r="FV1304">
        <v>69.115287780761719</v>
      </c>
      <c r="FW1304">
        <v>1</v>
      </c>
    </row>
    <row r="1305" spans="1:179" x14ac:dyDescent="0.2">
      <c r="A1305" t="s">
        <v>241</v>
      </c>
      <c r="B1305" t="s">
        <v>248</v>
      </c>
      <c r="C1305" t="s">
        <v>217</v>
      </c>
      <c r="D1305" t="s">
        <v>41</v>
      </c>
      <c r="E1305">
        <v>2016</v>
      </c>
      <c r="F1305" t="s">
        <v>225</v>
      </c>
      <c r="G1305" t="s">
        <v>242</v>
      </c>
      <c r="H1305">
        <v>576.81000000000006</v>
      </c>
      <c r="K1305">
        <v>300.7980417821538</v>
      </c>
      <c r="L1305">
        <v>296.67248112995333</v>
      </c>
      <c r="M1305">
        <v>292.47764607178397</v>
      </c>
      <c r="N1305">
        <v>292.88426460280283</v>
      </c>
      <c r="O1305">
        <v>300.86348547080649</v>
      </c>
      <c r="P1305">
        <v>326.06930572431594</v>
      </c>
      <c r="Q1305">
        <v>373.53773287556498</v>
      </c>
      <c r="R1305">
        <v>387.79580408338916</v>
      </c>
      <c r="S1305">
        <v>399.44964015745126</v>
      </c>
      <c r="T1305">
        <v>408.72511853611093</v>
      </c>
      <c r="U1305">
        <v>416.81440256334656</v>
      </c>
      <c r="V1305">
        <v>422.08033758494901</v>
      </c>
      <c r="W1305">
        <v>421.25803833437834</v>
      </c>
      <c r="X1305">
        <v>420.92036702144782</v>
      </c>
      <c r="Y1305">
        <v>422.02008900480934</v>
      </c>
      <c r="Z1305">
        <v>421.84623880974448</v>
      </c>
      <c r="AA1305">
        <v>422.26036343604915</v>
      </c>
      <c r="AB1305">
        <v>412.43530866607165</v>
      </c>
      <c r="AC1305">
        <v>389.41966214450196</v>
      </c>
      <c r="AD1305">
        <v>378.38196310685635</v>
      </c>
      <c r="AE1305">
        <v>372.5373194910747</v>
      </c>
      <c r="AF1305">
        <v>363.15333692135414</v>
      </c>
      <c r="AG1305">
        <v>345.07565611272071</v>
      </c>
      <c r="AH1305">
        <v>313.8763451419955</v>
      </c>
      <c r="AI1305">
        <v>-5.2757425308227539</v>
      </c>
      <c r="AJ1305">
        <v>-4.9989509582519531</v>
      </c>
      <c r="AK1305">
        <v>-5.1849088668823242</v>
      </c>
      <c r="AL1305">
        <v>-5.1545319557189941</v>
      </c>
      <c r="AM1305">
        <v>-5.188232421875</v>
      </c>
      <c r="AN1305">
        <v>-4.954808235168457</v>
      </c>
      <c r="AO1305">
        <v>-4.5393519401550293</v>
      </c>
      <c r="AP1305">
        <v>-3.6365137100219727</v>
      </c>
      <c r="AQ1305">
        <v>-4.7459344863891602</v>
      </c>
      <c r="AR1305">
        <v>-3.8626546859741211</v>
      </c>
      <c r="AS1305">
        <v>-2.3171734809875488</v>
      </c>
      <c r="AT1305">
        <v>-2.1196966171264648</v>
      </c>
      <c r="AU1305">
        <v>15.989239692687988</v>
      </c>
      <c r="AV1305">
        <v>43.199981689453125</v>
      </c>
      <c r="AW1305">
        <v>45.475753784179688</v>
      </c>
      <c r="AX1305">
        <v>45.31134033203125</v>
      </c>
      <c r="AY1305">
        <v>43.862899780273438</v>
      </c>
      <c r="AZ1305">
        <v>35.202381134033203</v>
      </c>
      <c r="BA1305">
        <v>13.172980308532715</v>
      </c>
      <c r="BB1305">
        <v>8.7901363372802734</v>
      </c>
      <c r="BC1305">
        <v>5.4454898834228516</v>
      </c>
      <c r="BD1305">
        <v>5.5093579292297363</v>
      </c>
      <c r="BE1305">
        <v>3.6511979103088379</v>
      </c>
      <c r="BF1305">
        <v>3.6689863204956055</v>
      </c>
      <c r="BG1305">
        <v>-1.7759628295898437</v>
      </c>
      <c r="BH1305">
        <v>-1.641839861869812</v>
      </c>
      <c r="BI1305">
        <v>-1.9780654907226563</v>
      </c>
      <c r="BJ1305">
        <v>-1.9932007789611816</v>
      </c>
      <c r="BK1305">
        <v>-2.0158534049987793</v>
      </c>
      <c r="BL1305">
        <v>-1.6059846878051758</v>
      </c>
      <c r="BM1305">
        <v>-1.0917664766311646</v>
      </c>
      <c r="BN1305">
        <v>8.3783529698848724E-2</v>
      </c>
      <c r="BO1305">
        <v>-0.18534037470817566</v>
      </c>
      <c r="BP1305">
        <v>0.34599915146827698</v>
      </c>
      <c r="BQ1305">
        <v>2.4429111480712891</v>
      </c>
      <c r="BR1305">
        <v>2.6080584526062012</v>
      </c>
      <c r="BS1305">
        <v>28.005243301391602</v>
      </c>
      <c r="BT1305">
        <v>59.920814514160156</v>
      </c>
      <c r="BU1305">
        <v>62.059501647949219</v>
      </c>
      <c r="BV1305">
        <v>62.597709655761719</v>
      </c>
      <c r="BW1305">
        <v>61.8192138671875</v>
      </c>
      <c r="BX1305">
        <v>53.164802551269531</v>
      </c>
      <c r="BY1305">
        <v>23.255264282226563</v>
      </c>
      <c r="BZ1305">
        <v>18.392086029052734</v>
      </c>
      <c r="CA1305">
        <v>14.579120635986328</v>
      </c>
      <c r="CB1305">
        <v>14.78355598449707</v>
      </c>
      <c r="CC1305">
        <v>12.056342124938965</v>
      </c>
      <c r="CD1305">
        <v>12.061875343322754</v>
      </c>
      <c r="CE1305">
        <v>0.64797365665435791</v>
      </c>
      <c r="CF1305">
        <v>0.68328505754470825</v>
      </c>
      <c r="CG1305">
        <v>0.24298426508903503</v>
      </c>
      <c r="CH1305">
        <v>0.19632752239704132</v>
      </c>
      <c r="CI1305">
        <v>0.18132685124874115</v>
      </c>
      <c r="CJ1305">
        <v>0.71340048313140869</v>
      </c>
      <c r="CK1305">
        <v>1.2960206270217896</v>
      </c>
      <c r="CL1305">
        <v>2.6604502201080322</v>
      </c>
      <c r="CM1305">
        <v>2.9733130931854248</v>
      </c>
      <c r="CN1305">
        <v>3.2609000205993652</v>
      </c>
      <c r="CO1305">
        <v>5.7397313117980957</v>
      </c>
      <c r="CP1305">
        <v>5.8824872970581055</v>
      </c>
      <c r="CQ1305">
        <v>36.327491760253906</v>
      </c>
      <c r="CR1305">
        <v>71.501609802246094</v>
      </c>
      <c r="CS1305">
        <v>73.545356750488281</v>
      </c>
      <c r="CT1305">
        <v>74.570198059082031</v>
      </c>
      <c r="CU1305">
        <v>74.255699157714844</v>
      </c>
      <c r="CV1305">
        <v>65.605522155761719</v>
      </c>
      <c r="CW1305">
        <v>30.238224029541016</v>
      </c>
      <c r="CX1305">
        <v>25.042366027832031</v>
      </c>
      <c r="CY1305">
        <v>20.905044555664062</v>
      </c>
      <c r="CZ1305">
        <v>21.206836700439453</v>
      </c>
      <c r="DA1305">
        <v>17.877717971801758</v>
      </c>
      <c r="DB1305">
        <v>17.874765396118164</v>
      </c>
      <c r="DC1305">
        <v>3.0719101428985596</v>
      </c>
      <c r="DD1305">
        <v>3.0084099769592285</v>
      </c>
      <c r="DE1305">
        <v>2.4640340805053711</v>
      </c>
      <c r="DF1305">
        <v>2.3858559131622314</v>
      </c>
      <c r="DG1305">
        <v>2.3785068988800049</v>
      </c>
      <c r="DH1305">
        <v>3.0327856540679932</v>
      </c>
      <c r="DI1305">
        <v>3.6838076114654541</v>
      </c>
      <c r="DJ1305">
        <v>5.237116813659668</v>
      </c>
      <c r="DK1305">
        <v>6.1319665908813477</v>
      </c>
      <c r="DL1305">
        <v>6.1758008003234863</v>
      </c>
      <c r="DM1305">
        <v>9.0365514755249023</v>
      </c>
      <c r="DN1305">
        <v>9.1569156646728516</v>
      </c>
      <c r="DO1305">
        <v>44.649738311767578</v>
      </c>
      <c r="DP1305">
        <v>83.082412719726563</v>
      </c>
      <c r="DQ1305">
        <v>85.031211853027344</v>
      </c>
      <c r="DR1305">
        <v>86.542686462402344</v>
      </c>
      <c r="DS1305">
        <v>86.692192077636719</v>
      </c>
      <c r="DT1305">
        <v>78.046241760253906</v>
      </c>
      <c r="DU1305">
        <v>37.221183776855469</v>
      </c>
      <c r="DV1305">
        <v>31.692646026611328</v>
      </c>
      <c r="DW1305">
        <v>27.23097038269043</v>
      </c>
      <c r="DX1305">
        <v>27.630117416381836</v>
      </c>
      <c r="DY1305">
        <v>23.699094772338867</v>
      </c>
      <c r="DZ1305">
        <v>23.687654495239258</v>
      </c>
      <c r="EA1305">
        <v>6.5716896057128906</v>
      </c>
      <c r="EB1305">
        <v>6.3655209541320801</v>
      </c>
      <c r="EC1305">
        <v>5.6708769798278809</v>
      </c>
      <c r="ED1305">
        <v>5.5471868515014648</v>
      </c>
      <c r="EE1305">
        <v>5.5508861541748047</v>
      </c>
      <c r="EF1305">
        <v>6.3816094398498535</v>
      </c>
      <c r="EG1305">
        <v>7.1313929557800293</v>
      </c>
      <c r="EH1305">
        <v>8.9574136734008789</v>
      </c>
      <c r="EI1305">
        <v>10.692560195922852</v>
      </c>
      <c r="EJ1305">
        <v>10.384454727172852</v>
      </c>
      <c r="EK1305">
        <v>13.796635627746582</v>
      </c>
      <c r="EL1305">
        <v>13.884671211242676</v>
      </c>
      <c r="EM1305">
        <v>56.665740966796875</v>
      </c>
      <c r="EN1305">
        <v>99.803245544433594</v>
      </c>
      <c r="EO1305">
        <v>101.61496734619141</v>
      </c>
      <c r="EP1305">
        <v>103.82905578613281</v>
      </c>
      <c r="EQ1305">
        <v>104.64850616455078</v>
      </c>
      <c r="ER1305">
        <v>96.008659362792969</v>
      </c>
      <c r="ES1305">
        <v>47.303466796875</v>
      </c>
      <c r="ET1305">
        <v>41.294593811035156</v>
      </c>
      <c r="EU1305">
        <v>36.364601135253906</v>
      </c>
      <c r="EV1305">
        <v>36.904315948486328</v>
      </c>
      <c r="EW1305">
        <v>32.104240417480469</v>
      </c>
      <c r="EX1305">
        <v>32.080543518066406</v>
      </c>
      <c r="EY1305">
        <v>66.884414672851563</v>
      </c>
      <c r="EZ1305">
        <v>65.947608947753906</v>
      </c>
      <c r="FA1305">
        <v>65.049942016601562</v>
      </c>
      <c r="FB1305">
        <v>63.993068695068359</v>
      </c>
      <c r="FC1305">
        <v>63.272499084472656</v>
      </c>
      <c r="FD1305">
        <v>62.632007598876953</v>
      </c>
      <c r="FE1305">
        <v>62.222991943359375</v>
      </c>
      <c r="FF1305">
        <v>62.887237548828125</v>
      </c>
      <c r="FG1305">
        <v>65.3421630859375</v>
      </c>
      <c r="FH1305">
        <v>69.588302612304688</v>
      </c>
      <c r="FI1305">
        <v>74.242820739746094</v>
      </c>
      <c r="FJ1305">
        <v>78.32086181640625</v>
      </c>
      <c r="FK1305">
        <v>81.011604309082031</v>
      </c>
      <c r="FL1305">
        <v>82.689041137695313</v>
      </c>
      <c r="FM1305">
        <v>84.255989074707031</v>
      </c>
      <c r="FN1305">
        <v>84.976448059082031</v>
      </c>
      <c r="FO1305">
        <v>85.430915832519531</v>
      </c>
      <c r="FP1305">
        <v>84.791458129882813</v>
      </c>
      <c r="FQ1305">
        <v>83.88128662109375</v>
      </c>
      <c r="FR1305">
        <v>81.2989501953125</v>
      </c>
      <c r="FS1305">
        <v>77.736770629882812</v>
      </c>
      <c r="FT1305">
        <v>73.655799865722656</v>
      </c>
      <c r="FU1305">
        <v>71.239768981933594</v>
      </c>
      <c r="FV1305">
        <v>69.115287780761719</v>
      </c>
      <c r="FW1305">
        <v>1</v>
      </c>
    </row>
    <row r="1306" spans="1:179" x14ac:dyDescent="0.2">
      <c r="A1306" t="s">
        <v>241</v>
      </c>
      <c r="B1306" t="s">
        <v>248</v>
      </c>
      <c r="C1306" t="s">
        <v>217</v>
      </c>
      <c r="D1306" t="s">
        <v>41</v>
      </c>
      <c r="E1306" t="s">
        <v>250</v>
      </c>
      <c r="F1306" t="s">
        <v>225</v>
      </c>
      <c r="G1306" t="s">
        <v>242</v>
      </c>
      <c r="H1306">
        <v>565.64</v>
      </c>
      <c r="K1306">
        <v>294.97348145558732</v>
      </c>
      <c r="L1306">
        <v>290.92780688494935</v>
      </c>
      <c r="M1306">
        <v>286.81419931653204</v>
      </c>
      <c r="N1306">
        <v>287.21294421197211</v>
      </c>
      <c r="O1306">
        <v>295.03765791287674</v>
      </c>
      <c r="P1306">
        <v>319.75540045225841</v>
      </c>
      <c r="Q1306">
        <v>366.30466364914264</v>
      </c>
      <c r="R1306">
        <v>380.28664597221734</v>
      </c>
      <c r="S1306">
        <v>391.71482076588302</v>
      </c>
      <c r="T1306">
        <v>400.81069164758503</v>
      </c>
      <c r="U1306">
        <v>408.74333727871868</v>
      </c>
      <c r="V1306">
        <v>413.90730436187522</v>
      </c>
      <c r="W1306">
        <v>413.10092785988053</v>
      </c>
      <c r="X1306">
        <v>412.76979510990429</v>
      </c>
      <c r="Y1306">
        <v>413.848222416623</v>
      </c>
      <c r="Z1306">
        <v>413.67773860301105</v>
      </c>
      <c r="AA1306">
        <v>414.08384424802733</v>
      </c>
      <c r="AB1306">
        <v>404.44903880241549</v>
      </c>
      <c r="AC1306">
        <v>381.87906014764962</v>
      </c>
      <c r="AD1306">
        <v>371.05509170322972</v>
      </c>
      <c r="AE1306">
        <v>365.32362196027555</v>
      </c>
      <c r="AF1306">
        <v>356.12134792913776</v>
      </c>
      <c r="AG1306">
        <v>338.39371774520407</v>
      </c>
      <c r="AH1306">
        <v>307.79854059070863</v>
      </c>
      <c r="AI1306">
        <v>-5.230656623840332</v>
      </c>
      <c r="AJ1306">
        <v>-4.9568982124328613</v>
      </c>
      <c r="AK1306">
        <v>-5.1368045806884766</v>
      </c>
      <c r="AL1306">
        <v>-5.1062741279602051</v>
      </c>
      <c r="AM1306">
        <v>-5.1395020484924316</v>
      </c>
      <c r="AN1306">
        <v>-4.9134750366210937</v>
      </c>
      <c r="AO1306">
        <v>-4.5076742172241211</v>
      </c>
      <c r="AP1306">
        <v>-3.6267662048339844</v>
      </c>
      <c r="AQ1306">
        <v>-4.7284069061279297</v>
      </c>
      <c r="AR1306">
        <v>-3.8564915657043457</v>
      </c>
      <c r="AS1306">
        <v>-2.3499288558959961</v>
      </c>
      <c r="AT1306">
        <v>-2.1557483673095703</v>
      </c>
      <c r="AU1306">
        <v>15.483678817749023</v>
      </c>
      <c r="AV1306">
        <v>42.090797424316406</v>
      </c>
      <c r="AW1306">
        <v>44.324737548828125</v>
      </c>
      <c r="AX1306">
        <v>44.152046203613281</v>
      </c>
      <c r="AY1306">
        <v>42.720733642578125</v>
      </c>
      <c r="AZ1306">
        <v>34.227809906005859</v>
      </c>
      <c r="BA1306">
        <v>12.753487586975098</v>
      </c>
      <c r="BB1306">
        <v>8.4633455276489258</v>
      </c>
      <c r="BC1306">
        <v>5.1911001205444336</v>
      </c>
      <c r="BD1306">
        <v>5.2514395713806152</v>
      </c>
      <c r="BE1306">
        <v>3.4434313774108887</v>
      </c>
      <c r="BF1306">
        <v>3.4610753059387207</v>
      </c>
      <c r="BG1306">
        <v>-1.7649272680282593</v>
      </c>
      <c r="BH1306">
        <v>-1.6324491500854492</v>
      </c>
      <c r="BI1306">
        <v>-1.9611614942550659</v>
      </c>
      <c r="BJ1306">
        <v>-1.9757000207901001</v>
      </c>
      <c r="BK1306">
        <v>-1.9979876279830933</v>
      </c>
      <c r="BL1306">
        <v>-1.5972329378128052</v>
      </c>
      <c r="BM1306">
        <v>-1.0936309099197388</v>
      </c>
      <c r="BN1306">
        <v>5.7336024940013885E-2</v>
      </c>
      <c r="BO1306">
        <v>-0.21218359470367432</v>
      </c>
      <c r="BP1306">
        <v>0.31121569871902466</v>
      </c>
      <c r="BQ1306">
        <v>2.3638441562652588</v>
      </c>
      <c r="BR1306">
        <v>2.5260093212127686</v>
      </c>
      <c r="BS1306">
        <v>27.382778167724609</v>
      </c>
      <c r="BT1306">
        <v>58.648952484130859</v>
      </c>
      <c r="BU1306">
        <v>60.747142791748047</v>
      </c>
      <c r="BV1306">
        <v>61.270236968994141</v>
      </c>
      <c r="BW1306">
        <v>60.502346038818359</v>
      </c>
      <c r="BX1306">
        <v>52.015472412109375</v>
      </c>
      <c r="BY1306">
        <v>22.737680435180664</v>
      </c>
      <c r="BZ1306">
        <v>17.971874237060547</v>
      </c>
      <c r="CA1306">
        <v>14.235867500305176</v>
      </c>
      <c r="CB1306">
        <v>14.435406684875488</v>
      </c>
      <c r="CC1306">
        <v>11.766799926757813</v>
      </c>
      <c r="CD1306">
        <v>11.772309303283691</v>
      </c>
      <c r="CE1306">
        <v>0.63542652130126953</v>
      </c>
      <c r="CF1306">
        <v>0.67005413770675659</v>
      </c>
      <c r="CG1306">
        <v>0.23827917873859406</v>
      </c>
      <c r="CH1306">
        <v>0.19252589344978333</v>
      </c>
      <c r="CI1306">
        <v>0.17781569063663483</v>
      </c>
      <c r="CJ1306">
        <v>0.69958639144897461</v>
      </c>
      <c r="CK1306">
        <v>1.2709249258041382</v>
      </c>
      <c r="CL1306">
        <v>2.6089339256286621</v>
      </c>
      <c r="CM1306">
        <v>2.9157388210296631</v>
      </c>
      <c r="CN1306">
        <v>3.1977570056915283</v>
      </c>
      <c r="CO1306">
        <v>5.6285886764526367</v>
      </c>
      <c r="CP1306">
        <v>5.768580436706543</v>
      </c>
      <c r="CQ1306">
        <v>35.624057769775391</v>
      </c>
      <c r="CR1306">
        <v>70.117080688476563</v>
      </c>
      <c r="CS1306">
        <v>72.121246337890625</v>
      </c>
      <c r="CT1306">
        <v>73.126243591308594</v>
      </c>
      <c r="CU1306">
        <v>72.817840576171875</v>
      </c>
      <c r="CV1306">
        <v>64.335159301757812</v>
      </c>
      <c r="CW1306">
        <v>29.652700424194336</v>
      </c>
      <c r="CX1306">
        <v>24.557453155517578</v>
      </c>
      <c r="CY1306">
        <v>20.500246047973633</v>
      </c>
      <c r="CZ1306">
        <v>20.796194076538086</v>
      </c>
      <c r="DA1306">
        <v>17.531539916992187</v>
      </c>
      <c r="DB1306">
        <v>17.528644561767578</v>
      </c>
      <c r="DC1306">
        <v>3.0357801914215088</v>
      </c>
      <c r="DD1306">
        <v>2.9725573062896729</v>
      </c>
      <c r="DE1306">
        <v>2.4377198219299316</v>
      </c>
      <c r="DF1306">
        <v>2.3607518672943115</v>
      </c>
      <c r="DG1306">
        <v>2.3536190986633301</v>
      </c>
      <c r="DH1306">
        <v>2.9964056015014648</v>
      </c>
      <c r="DI1306">
        <v>3.6354806423187256</v>
      </c>
      <c r="DJ1306">
        <v>5.1605319976806641</v>
      </c>
      <c r="DK1306">
        <v>6.0436611175537109</v>
      </c>
      <c r="DL1306">
        <v>6.0842981338500977</v>
      </c>
      <c r="DM1306">
        <v>8.8933334350585938</v>
      </c>
      <c r="DN1306">
        <v>9.0111513137817383</v>
      </c>
      <c r="DO1306">
        <v>43.865337371826172</v>
      </c>
      <c r="DP1306">
        <v>81.585205078125</v>
      </c>
      <c r="DQ1306">
        <v>83.495353698730469</v>
      </c>
      <c r="DR1306">
        <v>84.982246398925781</v>
      </c>
      <c r="DS1306">
        <v>85.133331298828125</v>
      </c>
      <c r="DT1306">
        <v>76.654838562011719</v>
      </c>
      <c r="DU1306">
        <v>36.567722320556641</v>
      </c>
      <c r="DV1306">
        <v>31.143032073974609</v>
      </c>
      <c r="DW1306">
        <v>26.764625549316406</v>
      </c>
      <c r="DX1306">
        <v>27.156982421875</v>
      </c>
      <c r="DY1306">
        <v>23.296279907226563</v>
      </c>
      <c r="DZ1306">
        <v>23.284978866577148</v>
      </c>
      <c r="EA1306">
        <v>6.5015096664428711</v>
      </c>
      <c r="EB1306">
        <v>6.2970066070556641</v>
      </c>
      <c r="EC1306">
        <v>5.6133627891540527</v>
      </c>
      <c r="ED1306">
        <v>5.491325855255127</v>
      </c>
      <c r="EE1306">
        <v>5.4951333999633789</v>
      </c>
      <c r="EF1306">
        <v>6.312647819519043</v>
      </c>
      <c r="EG1306">
        <v>7.0495238304138184</v>
      </c>
      <c r="EH1306">
        <v>8.8446340560913086</v>
      </c>
      <c r="EI1306">
        <v>10.559884071350098</v>
      </c>
      <c r="EJ1306">
        <v>10.252005577087402</v>
      </c>
      <c r="EK1306">
        <v>13.60710620880127</v>
      </c>
      <c r="EL1306">
        <v>13.692909240722656</v>
      </c>
      <c r="EM1306">
        <v>55.764434814453125</v>
      </c>
      <c r="EN1306">
        <v>98.143363952636719</v>
      </c>
      <c r="EO1306">
        <v>99.917762756347656</v>
      </c>
      <c r="EP1306">
        <v>102.10044097900391</v>
      </c>
      <c r="EQ1306">
        <v>102.91493988037109</v>
      </c>
      <c r="ER1306">
        <v>94.442497253417969</v>
      </c>
      <c r="ES1306">
        <v>46.551914215087891</v>
      </c>
      <c r="ET1306">
        <v>40.651561737060547</v>
      </c>
      <c r="EU1306">
        <v>35.809391021728516</v>
      </c>
      <c r="EV1306">
        <v>36.340950012207031</v>
      </c>
      <c r="EW1306">
        <v>31.619647979736328</v>
      </c>
      <c r="EX1306">
        <v>31.596212387084961</v>
      </c>
      <c r="EY1306">
        <v>66.884414672851563</v>
      </c>
      <c r="EZ1306">
        <v>65.947608947753906</v>
      </c>
      <c r="FA1306">
        <v>65.049942016601562</v>
      </c>
      <c r="FB1306">
        <v>63.993064880371094</v>
      </c>
      <c r="FC1306">
        <v>63.272499084472656</v>
      </c>
      <c r="FD1306">
        <v>62.632003784179687</v>
      </c>
      <c r="FE1306">
        <v>62.222991943359375</v>
      </c>
      <c r="FF1306">
        <v>62.887233734130859</v>
      </c>
      <c r="FG1306">
        <v>65.3421630859375</v>
      </c>
      <c r="FH1306">
        <v>69.588302612304688</v>
      </c>
      <c r="FI1306">
        <v>74.242820739746094</v>
      </c>
      <c r="FJ1306">
        <v>78.32086181640625</v>
      </c>
      <c r="FK1306">
        <v>81.011604309082031</v>
      </c>
      <c r="FL1306">
        <v>82.689041137695313</v>
      </c>
      <c r="FM1306">
        <v>84.255989074707031</v>
      </c>
      <c r="FN1306">
        <v>84.9764404296875</v>
      </c>
      <c r="FO1306">
        <v>85.430915832519531</v>
      </c>
      <c r="FP1306">
        <v>84.791458129882813</v>
      </c>
      <c r="FQ1306">
        <v>83.88128662109375</v>
      </c>
      <c r="FR1306">
        <v>81.2989501953125</v>
      </c>
      <c r="FS1306">
        <v>77.736770629882812</v>
      </c>
      <c r="FT1306">
        <v>73.655799865722656</v>
      </c>
      <c r="FU1306">
        <v>71.239768981933594</v>
      </c>
      <c r="FV1306">
        <v>69.115287780761719</v>
      </c>
      <c r="FW1306">
        <v>1</v>
      </c>
    </row>
    <row r="1307" spans="1:179" x14ac:dyDescent="0.2">
      <c r="A1307" t="s">
        <v>241</v>
      </c>
      <c r="B1307" t="s">
        <v>248</v>
      </c>
      <c r="C1307" t="s">
        <v>217</v>
      </c>
      <c r="D1307" t="s">
        <v>42</v>
      </c>
      <c r="E1307">
        <v>2015</v>
      </c>
      <c r="F1307" t="s">
        <v>225</v>
      </c>
      <c r="G1307" t="s">
        <v>242</v>
      </c>
      <c r="H1307">
        <v>615.11</v>
      </c>
      <c r="K1307">
        <v>332.89468939655524</v>
      </c>
      <c r="L1307">
        <v>328.77203965524308</v>
      </c>
      <c r="M1307">
        <v>324.57717668330315</v>
      </c>
      <c r="N1307">
        <v>327.02877580461717</v>
      </c>
      <c r="O1307">
        <v>335.3262452552338</v>
      </c>
      <c r="P1307">
        <v>361.70767404285488</v>
      </c>
      <c r="Q1307">
        <v>411.02478037451692</v>
      </c>
      <c r="R1307">
        <v>425.97937973122168</v>
      </c>
      <c r="S1307">
        <v>441.92893338322898</v>
      </c>
      <c r="T1307">
        <v>452.65302343522666</v>
      </c>
      <c r="U1307">
        <v>460.22731540417522</v>
      </c>
      <c r="V1307">
        <v>464.47082282958581</v>
      </c>
      <c r="W1307">
        <v>463.93282812934348</v>
      </c>
      <c r="X1307">
        <v>463.24130200350533</v>
      </c>
      <c r="Y1307">
        <v>463.42022060168205</v>
      </c>
      <c r="Z1307">
        <v>462.69567599135013</v>
      </c>
      <c r="AA1307">
        <v>461.76136723413919</v>
      </c>
      <c r="AB1307">
        <v>450.99560704772858</v>
      </c>
      <c r="AC1307">
        <v>425.32160898188346</v>
      </c>
      <c r="AD1307">
        <v>415.61734978509486</v>
      </c>
      <c r="AE1307">
        <v>410.26836180598792</v>
      </c>
      <c r="AF1307">
        <v>400.78224923421857</v>
      </c>
      <c r="AG1307">
        <v>381.60234526938586</v>
      </c>
      <c r="AH1307">
        <v>349.39392079987658</v>
      </c>
      <c r="AI1307">
        <v>-5.2187943458557129</v>
      </c>
      <c r="AJ1307">
        <v>-4.9808697700500488</v>
      </c>
      <c r="AK1307">
        <v>-5.0552272796630859</v>
      </c>
      <c r="AL1307">
        <v>-5.1431407928466797</v>
      </c>
      <c r="AM1307">
        <v>-5.1912441253662109</v>
      </c>
      <c r="AN1307">
        <v>-5.0825576782226563</v>
      </c>
      <c r="AO1307">
        <v>-4.5176968574523926</v>
      </c>
      <c r="AP1307">
        <v>-3.2672622203826904</v>
      </c>
      <c r="AQ1307">
        <v>-3.54659104347229</v>
      </c>
      <c r="AR1307">
        <v>-4.2623014450073242</v>
      </c>
      <c r="AS1307">
        <v>-3.2208166122436523</v>
      </c>
      <c r="AT1307">
        <v>-3.1524486541748047</v>
      </c>
      <c r="AU1307">
        <v>17.572372436523438</v>
      </c>
      <c r="AV1307">
        <v>49.003753662109375</v>
      </c>
      <c r="AW1307">
        <v>51.058883666992187</v>
      </c>
      <c r="AX1307">
        <v>51.2362060546875</v>
      </c>
      <c r="AY1307">
        <v>49.628990173339844</v>
      </c>
      <c r="AZ1307">
        <v>39.999500274658203</v>
      </c>
      <c r="BA1307">
        <v>14.625624656677246</v>
      </c>
      <c r="BB1307">
        <v>8.8254604339599609</v>
      </c>
      <c r="BC1307">
        <v>5.4518566131591797</v>
      </c>
      <c r="BD1307">
        <v>5.7283539772033691</v>
      </c>
      <c r="BE1307">
        <v>3.2788989543914795</v>
      </c>
      <c r="BF1307">
        <v>3.3765301704406738</v>
      </c>
      <c r="BG1307">
        <v>-1.6312680244445801</v>
      </c>
      <c r="BH1307">
        <v>-1.5587685108184814</v>
      </c>
      <c r="BI1307">
        <v>-1.7915909290313721</v>
      </c>
      <c r="BJ1307">
        <v>-1.7974462509155273</v>
      </c>
      <c r="BK1307">
        <v>-1.9446959495544434</v>
      </c>
      <c r="BL1307">
        <v>-1.5917079448699951</v>
      </c>
      <c r="BM1307">
        <v>-1.0067983865737915</v>
      </c>
      <c r="BN1307">
        <v>0.3961663544178009</v>
      </c>
      <c r="BO1307">
        <v>0.47697877883911133</v>
      </c>
      <c r="BP1307">
        <v>6.5591596066951752E-2</v>
      </c>
      <c r="BQ1307">
        <v>1.9082965850830078</v>
      </c>
      <c r="BR1307">
        <v>1.9685113430023193</v>
      </c>
      <c r="BS1307">
        <v>29.750663757324219</v>
      </c>
      <c r="BT1307">
        <v>65.870895385742187</v>
      </c>
      <c r="BU1307">
        <v>67.791084289550781</v>
      </c>
      <c r="BV1307">
        <v>68.702674865722656</v>
      </c>
      <c r="BW1307">
        <v>67.874763488769531</v>
      </c>
      <c r="BX1307">
        <v>58.286701202392578</v>
      </c>
      <c r="BY1307">
        <v>25.014142990112305</v>
      </c>
      <c r="BZ1307">
        <v>18.720046997070313</v>
      </c>
      <c r="CA1307">
        <v>14.936090469360352</v>
      </c>
      <c r="CB1307">
        <v>15.436666488647461</v>
      </c>
      <c r="CC1307">
        <v>12.361580848693848</v>
      </c>
      <c r="CD1307">
        <v>12.536277770996094</v>
      </c>
      <c r="CE1307">
        <v>0.85344189405441284</v>
      </c>
      <c r="CF1307">
        <v>0.81136852502822876</v>
      </c>
      <c r="CG1307">
        <v>0.46879377961158752</v>
      </c>
      <c r="CH1307">
        <v>0.51977169513702393</v>
      </c>
      <c r="CI1307">
        <v>0.30385354161262512</v>
      </c>
      <c r="CJ1307">
        <v>0.82604378461837769</v>
      </c>
      <c r="CK1307">
        <v>1.4248390197753906</v>
      </c>
      <c r="CL1307">
        <v>2.9334456920623779</v>
      </c>
      <c r="CM1307">
        <v>3.2636909484863281</v>
      </c>
      <c r="CN1307">
        <v>3.0630772113800049</v>
      </c>
      <c r="CO1307">
        <v>5.4607048034667969</v>
      </c>
      <c r="CP1307">
        <v>5.5152726173400879</v>
      </c>
      <c r="CQ1307">
        <v>38.185310363769531</v>
      </c>
      <c r="CR1307">
        <v>77.553024291992188</v>
      </c>
      <c r="CS1307">
        <v>79.379753112792969</v>
      </c>
      <c r="CT1307">
        <v>80.799896240234375</v>
      </c>
      <c r="CU1307">
        <v>80.511734008789063</v>
      </c>
      <c r="CV1307">
        <v>70.952362060546875</v>
      </c>
      <c r="CW1307">
        <v>32.209197998046875</v>
      </c>
      <c r="CX1307">
        <v>25.573007583618164</v>
      </c>
      <c r="CY1307">
        <v>21.504840850830078</v>
      </c>
      <c r="CZ1307">
        <v>22.160614013671875</v>
      </c>
      <c r="DA1307">
        <v>18.652217864990234</v>
      </c>
      <c r="DB1307">
        <v>18.880290985107422</v>
      </c>
      <c r="DC1307">
        <v>3.3381516933441162</v>
      </c>
      <c r="DD1307">
        <v>3.1815054416656494</v>
      </c>
      <c r="DE1307">
        <v>2.7291784286499023</v>
      </c>
      <c r="DF1307">
        <v>2.8369896411895752</v>
      </c>
      <c r="DG1307">
        <v>2.5524029731750488</v>
      </c>
      <c r="DH1307">
        <v>3.24379563331604</v>
      </c>
      <c r="DI1307">
        <v>3.8564765453338623</v>
      </c>
      <c r="DJ1307">
        <v>5.4707250595092773</v>
      </c>
      <c r="DK1307">
        <v>6.0504031181335449</v>
      </c>
      <c r="DL1307">
        <v>6.0605626106262207</v>
      </c>
      <c r="DM1307">
        <v>9.0131130218505859</v>
      </c>
      <c r="DN1307">
        <v>9.0620336532592773</v>
      </c>
      <c r="DO1307">
        <v>46.619960784912109</v>
      </c>
      <c r="DP1307">
        <v>89.235153198242188</v>
      </c>
      <c r="DQ1307">
        <v>90.968429565429687</v>
      </c>
      <c r="DR1307">
        <v>92.897117614746094</v>
      </c>
      <c r="DS1307">
        <v>93.148704528808594</v>
      </c>
      <c r="DT1307">
        <v>83.618019104003906</v>
      </c>
      <c r="DU1307">
        <v>39.404254913330078</v>
      </c>
      <c r="DV1307">
        <v>32.425968170166016</v>
      </c>
      <c r="DW1307">
        <v>28.073593139648438</v>
      </c>
      <c r="DX1307">
        <v>28.884561538696289</v>
      </c>
      <c r="DY1307">
        <v>24.942855834960937</v>
      </c>
      <c r="DZ1307">
        <v>25.22430419921875</v>
      </c>
      <c r="EA1307">
        <v>6.9256782531738281</v>
      </c>
      <c r="EB1307">
        <v>6.603607177734375</v>
      </c>
      <c r="EC1307">
        <v>5.9928150177001953</v>
      </c>
      <c r="ED1307">
        <v>6.1826844215393066</v>
      </c>
      <c r="EE1307">
        <v>5.7989511489868164</v>
      </c>
      <c r="EF1307">
        <v>6.734644889831543</v>
      </c>
      <c r="EG1307">
        <v>7.3673748970031738</v>
      </c>
      <c r="EH1307">
        <v>9.1341533660888672</v>
      </c>
      <c r="EI1307">
        <v>10.073972702026367</v>
      </c>
      <c r="EJ1307">
        <v>10.388456344604492</v>
      </c>
      <c r="EK1307">
        <v>14.142226219177246</v>
      </c>
      <c r="EL1307">
        <v>14.18299388885498</v>
      </c>
      <c r="EM1307">
        <v>58.798252105712891</v>
      </c>
      <c r="EN1307">
        <v>106.102294921875</v>
      </c>
      <c r="EO1307">
        <v>107.70063018798828</v>
      </c>
      <c r="EP1307">
        <v>110.36359405517578</v>
      </c>
      <c r="EQ1307">
        <v>111.39447784423828</v>
      </c>
      <c r="ER1307">
        <v>101.90522003173828</v>
      </c>
      <c r="ES1307">
        <v>49.792770385742187</v>
      </c>
      <c r="ET1307">
        <v>42.320552825927734</v>
      </c>
      <c r="EU1307">
        <v>37.557826995849609</v>
      </c>
      <c r="EV1307">
        <v>38.592872619628906</v>
      </c>
      <c r="EW1307">
        <v>34.025539398193359</v>
      </c>
      <c r="EX1307">
        <v>34.384052276611328</v>
      </c>
      <c r="EY1307">
        <v>74.071380615234375</v>
      </c>
      <c r="EZ1307">
        <v>73.206596374511719</v>
      </c>
      <c r="FA1307">
        <v>72.430046081542969</v>
      </c>
      <c r="FB1307">
        <v>71.693870544433594</v>
      </c>
      <c r="FC1307">
        <v>71.01654052734375</v>
      </c>
      <c r="FD1307">
        <v>70.455215454101563</v>
      </c>
      <c r="FE1307">
        <v>70.263328552246094</v>
      </c>
      <c r="FF1307">
        <v>70.92578125</v>
      </c>
      <c r="FG1307">
        <v>73.271926879882813</v>
      </c>
      <c r="FH1307">
        <v>76.523574829101563</v>
      </c>
      <c r="FI1307">
        <v>80.036338806152344</v>
      </c>
      <c r="FJ1307">
        <v>83.682708740234375</v>
      </c>
      <c r="FK1307">
        <v>86.387725830078125</v>
      </c>
      <c r="FL1307">
        <v>88.077964782714844</v>
      </c>
      <c r="FM1307">
        <v>89.467117309570313</v>
      </c>
      <c r="FN1307">
        <v>90.017791748046875</v>
      </c>
      <c r="FO1307">
        <v>89.289321899414063</v>
      </c>
      <c r="FP1307">
        <v>88.346046447753906</v>
      </c>
      <c r="FQ1307">
        <v>87.86517333984375</v>
      </c>
      <c r="FR1307">
        <v>86.496444702148438</v>
      </c>
      <c r="FS1307">
        <v>84.143692016601563</v>
      </c>
      <c r="FT1307">
        <v>81.018707275390625</v>
      </c>
      <c r="FU1307">
        <v>78.5938720703125</v>
      </c>
      <c r="FV1307">
        <v>76.308349609375</v>
      </c>
      <c r="FW1307">
        <v>1</v>
      </c>
    </row>
    <row r="1308" spans="1:179" x14ac:dyDescent="0.2">
      <c r="A1308" t="s">
        <v>241</v>
      </c>
      <c r="B1308" t="s">
        <v>248</v>
      </c>
      <c r="C1308" t="s">
        <v>217</v>
      </c>
      <c r="D1308" t="s">
        <v>42</v>
      </c>
      <c r="E1308">
        <v>2016</v>
      </c>
      <c r="F1308" t="s">
        <v>225</v>
      </c>
      <c r="G1308" t="s">
        <v>242</v>
      </c>
      <c r="H1308">
        <v>577.61</v>
      </c>
      <c r="K1308">
        <v>312.60149894248138</v>
      </c>
      <c r="L1308">
        <v>308.73016506483634</v>
      </c>
      <c r="M1308">
        <v>304.79102005995873</v>
      </c>
      <c r="N1308">
        <v>307.09317021296368</v>
      </c>
      <c r="O1308">
        <v>314.88482766593791</v>
      </c>
      <c r="P1308">
        <v>339.6580500871305</v>
      </c>
      <c r="Q1308">
        <v>385.96879595913367</v>
      </c>
      <c r="R1308">
        <v>400.01176607519142</v>
      </c>
      <c r="S1308">
        <v>414.98903828136264</v>
      </c>
      <c r="T1308">
        <v>425.05939005274575</v>
      </c>
      <c r="U1308">
        <v>432.17195477167638</v>
      </c>
      <c r="V1308">
        <v>436.15677887434236</v>
      </c>
      <c r="W1308">
        <v>435.65158021820361</v>
      </c>
      <c r="X1308">
        <v>435.00220937997625</v>
      </c>
      <c r="Y1308">
        <v>435.17022113792922</v>
      </c>
      <c r="Z1308">
        <v>434.48984461509843</v>
      </c>
      <c r="AA1308">
        <v>433.61249112379267</v>
      </c>
      <c r="AB1308">
        <v>423.50300942065178</v>
      </c>
      <c r="AC1308">
        <v>399.39409289279143</v>
      </c>
      <c r="AD1308">
        <v>390.28140330155315</v>
      </c>
      <c r="AE1308">
        <v>385.25848850791317</v>
      </c>
      <c r="AF1308">
        <v>376.35064736918071</v>
      </c>
      <c r="AG1308">
        <v>358.33994632781526</v>
      </c>
      <c r="AH1308">
        <v>328.09494065951975</v>
      </c>
      <c r="AI1308">
        <v>-5.0828285217285156</v>
      </c>
      <c r="AJ1308">
        <v>-4.8510079383850098</v>
      </c>
      <c r="AK1308">
        <v>-4.912785530090332</v>
      </c>
      <c r="AL1308">
        <v>-4.999506950378418</v>
      </c>
      <c r="AM1308">
        <v>-5.0396432876586914</v>
      </c>
      <c r="AN1308">
        <v>-4.9499883651733398</v>
      </c>
      <c r="AO1308">
        <v>-4.4205794334411621</v>
      </c>
      <c r="AP1308">
        <v>-3.2541155815124512</v>
      </c>
      <c r="AQ1308">
        <v>-3.5347042083740234</v>
      </c>
      <c r="AR1308">
        <v>-4.2222385406494141</v>
      </c>
      <c r="AS1308">
        <v>-3.2849280834197998</v>
      </c>
      <c r="AT1308">
        <v>-3.220313549041748</v>
      </c>
      <c r="AU1308">
        <v>15.88276195526123</v>
      </c>
      <c r="AV1308">
        <v>45.159999847412109</v>
      </c>
      <c r="AW1308">
        <v>47.096698760986328</v>
      </c>
      <c r="AX1308">
        <v>47.225929260253906</v>
      </c>
      <c r="AY1308">
        <v>45.677116394042969</v>
      </c>
      <c r="AZ1308">
        <v>36.632534027099609</v>
      </c>
      <c r="BA1308">
        <v>13.206530570983887</v>
      </c>
      <c r="BB1308">
        <v>7.7850241661071777</v>
      </c>
      <c r="BC1308">
        <v>4.6379117965698242</v>
      </c>
      <c r="BD1308">
        <v>4.8861751556396484</v>
      </c>
      <c r="BE1308">
        <v>2.6178085803985596</v>
      </c>
      <c r="BF1308">
        <v>2.7055747509002686</v>
      </c>
      <c r="BG1308">
        <v>-1.6063691377639771</v>
      </c>
      <c r="BH1308">
        <v>-1.5348519086837769</v>
      </c>
      <c r="BI1308">
        <v>-1.7501887083053589</v>
      </c>
      <c r="BJ1308">
        <v>-1.7573922872543335</v>
      </c>
      <c r="BK1308">
        <v>-1.8936055898666382</v>
      </c>
      <c r="BL1308">
        <v>-1.5672121047973633</v>
      </c>
      <c r="BM1308">
        <v>-1.0183751583099365</v>
      </c>
      <c r="BN1308">
        <v>0.29589620232582092</v>
      </c>
      <c r="BO1308">
        <v>0.36429911851882935</v>
      </c>
      <c r="BP1308">
        <v>-2.8333287686109543E-2</v>
      </c>
      <c r="BQ1308">
        <v>1.6853924989700317</v>
      </c>
      <c r="BR1308">
        <v>1.7421060800552368</v>
      </c>
      <c r="BS1308">
        <v>27.684024810791016</v>
      </c>
      <c r="BT1308">
        <v>61.504947662353516</v>
      </c>
      <c r="BU1308">
        <v>63.310886383056641</v>
      </c>
      <c r="BV1308">
        <v>64.151649475097656</v>
      </c>
      <c r="BW1308">
        <v>63.358016967773438</v>
      </c>
      <c r="BX1308">
        <v>54.35357666015625</v>
      </c>
      <c r="BY1308">
        <v>23.273429870605469</v>
      </c>
      <c r="BZ1308">
        <v>17.373283386230469</v>
      </c>
      <c r="CA1308">
        <v>13.828522682189941</v>
      </c>
      <c r="CB1308">
        <v>14.293927192687988</v>
      </c>
      <c r="CC1308">
        <v>11.41929817199707</v>
      </c>
      <c r="CD1308">
        <v>11.581744194030762</v>
      </c>
      <c r="CE1308">
        <v>0.80141621828079224</v>
      </c>
      <c r="CF1308">
        <v>0.76190769672393799</v>
      </c>
      <c r="CG1308">
        <v>0.44021621346473694</v>
      </c>
      <c r="CH1308">
        <v>0.4880865216255188</v>
      </c>
      <c r="CI1308">
        <v>0.28533068299293518</v>
      </c>
      <c r="CJ1308">
        <v>0.77568835020065308</v>
      </c>
      <c r="CK1308">
        <v>1.3379812240600586</v>
      </c>
      <c r="CL1308">
        <v>2.7546234130859375</v>
      </c>
      <c r="CM1308">
        <v>3.06473708152771</v>
      </c>
      <c r="CN1308">
        <v>2.8763527870178223</v>
      </c>
      <c r="CO1308">
        <v>5.1278214454650879</v>
      </c>
      <c r="CP1308">
        <v>5.1790628433227539</v>
      </c>
      <c r="CQ1308">
        <v>35.8575439453125</v>
      </c>
      <c r="CR1308">
        <v>72.825408935546875</v>
      </c>
      <c r="CS1308">
        <v>74.540786743164063</v>
      </c>
      <c r="CT1308">
        <v>75.874351501464844</v>
      </c>
      <c r="CU1308">
        <v>75.603752136230469</v>
      </c>
      <c r="CV1308">
        <v>66.627120971679688</v>
      </c>
      <c r="CW1308">
        <v>30.245731353759766</v>
      </c>
      <c r="CX1308">
        <v>24.014081954956055</v>
      </c>
      <c r="CY1308">
        <v>20.193910598754883</v>
      </c>
      <c r="CZ1308">
        <v>20.809707641601563</v>
      </c>
      <c r="DA1308">
        <v>17.515182495117188</v>
      </c>
      <c r="DB1308">
        <v>17.729352951049805</v>
      </c>
      <c r="DC1308">
        <v>3.2092015743255615</v>
      </c>
      <c r="DD1308">
        <v>3.0586671829223633</v>
      </c>
      <c r="DE1308">
        <v>2.6306211948394775</v>
      </c>
      <c r="DF1308">
        <v>2.7335653305053711</v>
      </c>
      <c r="DG1308">
        <v>2.4642670154571533</v>
      </c>
      <c r="DH1308">
        <v>3.1185886859893799</v>
      </c>
      <c r="DI1308">
        <v>3.6943376064300537</v>
      </c>
      <c r="DJ1308">
        <v>5.213350772857666</v>
      </c>
      <c r="DK1308">
        <v>5.7651748657226562</v>
      </c>
      <c r="DL1308">
        <v>5.781038761138916</v>
      </c>
      <c r="DM1308">
        <v>8.5702505111694336</v>
      </c>
      <c r="DN1308">
        <v>8.6160192489624023</v>
      </c>
      <c r="DO1308">
        <v>44.031063079833984</v>
      </c>
      <c r="DP1308">
        <v>84.145866394042969</v>
      </c>
      <c r="DQ1308">
        <v>85.770683288574219</v>
      </c>
      <c r="DR1308">
        <v>87.597053527832031</v>
      </c>
      <c r="DS1308">
        <v>87.849494934082031</v>
      </c>
      <c r="DT1308">
        <v>78.900657653808594</v>
      </c>
      <c r="DU1308">
        <v>37.218036651611328</v>
      </c>
      <c r="DV1308">
        <v>30.654880523681641</v>
      </c>
      <c r="DW1308">
        <v>26.559299468994141</v>
      </c>
      <c r="DX1308">
        <v>27.325489044189453</v>
      </c>
      <c r="DY1308">
        <v>23.611068725585938</v>
      </c>
      <c r="DZ1308">
        <v>23.876960754394531</v>
      </c>
      <c r="EA1308">
        <v>6.6856613159179687</v>
      </c>
      <c r="EB1308">
        <v>6.3748230934143066</v>
      </c>
      <c r="EC1308">
        <v>5.7932181358337402</v>
      </c>
      <c r="ED1308">
        <v>5.975679874420166</v>
      </c>
      <c r="EE1308">
        <v>5.6103048324584961</v>
      </c>
      <c r="EF1308">
        <v>6.5013647079467773</v>
      </c>
      <c r="EG1308">
        <v>7.0965418815612793</v>
      </c>
      <c r="EH1308">
        <v>8.7633628845214844</v>
      </c>
      <c r="EI1308">
        <v>9.6641778945922852</v>
      </c>
      <c r="EJ1308">
        <v>9.9749441146850586</v>
      </c>
      <c r="EK1308">
        <v>13.540570259094238</v>
      </c>
      <c r="EL1308">
        <v>13.578438758850098</v>
      </c>
      <c r="EM1308">
        <v>55.832324981689453</v>
      </c>
      <c r="EN1308">
        <v>100.49081420898437</v>
      </c>
      <c r="EO1308">
        <v>101.98487091064453</v>
      </c>
      <c r="EP1308">
        <v>104.52277374267578</v>
      </c>
      <c r="EQ1308">
        <v>105.5303955078125</v>
      </c>
      <c r="ER1308">
        <v>96.6217041015625</v>
      </c>
      <c r="ES1308">
        <v>47.284931182861328</v>
      </c>
      <c r="ET1308">
        <v>40.243141174316406</v>
      </c>
      <c r="EU1308">
        <v>35.749908447265625</v>
      </c>
      <c r="EV1308">
        <v>36.733242034912109</v>
      </c>
      <c r="EW1308">
        <v>32.412555694580078</v>
      </c>
      <c r="EX1308">
        <v>32.753128051757813</v>
      </c>
      <c r="EY1308">
        <v>74.071380615234375</v>
      </c>
      <c r="EZ1308">
        <v>73.206596374511719</v>
      </c>
      <c r="FA1308">
        <v>72.430046081542969</v>
      </c>
      <c r="FB1308">
        <v>71.693870544433594</v>
      </c>
      <c r="FC1308">
        <v>71.01654052734375</v>
      </c>
      <c r="FD1308">
        <v>70.455215454101563</v>
      </c>
      <c r="FE1308">
        <v>70.263328552246094</v>
      </c>
      <c r="FF1308">
        <v>70.92578125</v>
      </c>
      <c r="FG1308">
        <v>73.271926879882813</v>
      </c>
      <c r="FH1308">
        <v>76.523574829101563</v>
      </c>
      <c r="FI1308">
        <v>80.036338806152344</v>
      </c>
      <c r="FJ1308">
        <v>83.682708740234375</v>
      </c>
      <c r="FK1308">
        <v>86.387725830078125</v>
      </c>
      <c r="FL1308">
        <v>88.077964782714844</v>
      </c>
      <c r="FM1308">
        <v>89.467117309570313</v>
      </c>
      <c r="FN1308">
        <v>90.017791748046875</v>
      </c>
      <c r="FO1308">
        <v>89.289321899414063</v>
      </c>
      <c r="FP1308">
        <v>88.346046447753906</v>
      </c>
      <c r="FQ1308">
        <v>87.86517333984375</v>
      </c>
      <c r="FR1308">
        <v>86.496429443359375</v>
      </c>
      <c r="FS1308">
        <v>84.143692016601563</v>
      </c>
      <c r="FT1308">
        <v>81.018707275390625</v>
      </c>
      <c r="FU1308">
        <v>78.5938720703125</v>
      </c>
      <c r="FV1308">
        <v>76.308349609375</v>
      </c>
      <c r="FW1308">
        <v>1</v>
      </c>
    </row>
    <row r="1309" spans="1:179" x14ac:dyDescent="0.2">
      <c r="A1309" t="s">
        <v>241</v>
      </c>
      <c r="B1309" t="s">
        <v>248</v>
      </c>
      <c r="C1309" t="s">
        <v>217</v>
      </c>
      <c r="D1309" t="s">
        <v>42</v>
      </c>
      <c r="E1309" t="s">
        <v>250</v>
      </c>
      <c r="F1309" t="s">
        <v>225</v>
      </c>
      <c r="G1309" t="s">
        <v>242</v>
      </c>
      <c r="H1309">
        <v>566.44000000000005</v>
      </c>
      <c r="K1309">
        <v>306.55670826503876</v>
      </c>
      <c r="L1309">
        <v>302.76023456244735</v>
      </c>
      <c r="M1309">
        <v>298.89726099975132</v>
      </c>
      <c r="N1309">
        <v>301.15489436115411</v>
      </c>
      <c r="O1309">
        <v>308.79588414780909</v>
      </c>
      <c r="P1309">
        <v>333.09006553929311</v>
      </c>
      <c r="Q1309">
        <v>378.50529822322932</v>
      </c>
      <c r="R1309">
        <v>392.27671873018949</v>
      </c>
      <c r="S1309">
        <v>406.96437468144296</v>
      </c>
      <c r="T1309">
        <v>416.83999556154066</v>
      </c>
      <c r="U1309">
        <v>423.81502426400579</v>
      </c>
      <c r="V1309">
        <v>427.72279362551245</v>
      </c>
      <c r="W1309">
        <v>427.22736402082484</v>
      </c>
      <c r="X1309">
        <v>426.59055009867876</v>
      </c>
      <c r="Y1309">
        <v>426.75531300494163</v>
      </c>
      <c r="Z1309">
        <v>426.08809295665202</v>
      </c>
      <c r="AA1309">
        <v>425.22770489328883</v>
      </c>
      <c r="AB1309">
        <v>415.31371073886305</v>
      </c>
      <c r="AC1309">
        <v>391.67098952472912</v>
      </c>
      <c r="AD1309">
        <v>382.73451246373753</v>
      </c>
      <c r="AE1309">
        <v>377.8087260223956</v>
      </c>
      <c r="AF1309">
        <v>369.07313624923142</v>
      </c>
      <c r="AG1309">
        <v>351.41070902650529</v>
      </c>
      <c r="AH1309">
        <v>321.75055253174662</v>
      </c>
      <c r="AI1309">
        <v>-5.0411558151245117</v>
      </c>
      <c r="AJ1309">
        <v>-4.8112077713012695</v>
      </c>
      <c r="AK1309">
        <v>-4.8692898750305176</v>
      </c>
      <c r="AL1309">
        <v>-4.9556293487548828</v>
      </c>
      <c r="AM1309">
        <v>-4.9934248924255371</v>
      </c>
      <c r="AN1309">
        <v>-4.909358024597168</v>
      </c>
      <c r="AO1309">
        <v>-4.3905029296875</v>
      </c>
      <c r="AP1309">
        <v>-3.2490029335021973</v>
      </c>
      <c r="AQ1309">
        <v>-3.5298490524291992</v>
      </c>
      <c r="AR1309">
        <v>-4.2088909149169922</v>
      </c>
      <c r="AS1309">
        <v>-3.3023490905761719</v>
      </c>
      <c r="AT1309">
        <v>-3.2388556003570557</v>
      </c>
      <c r="AU1309">
        <v>15.383453369140625</v>
      </c>
      <c r="AV1309">
        <v>44.020561218261719</v>
      </c>
      <c r="AW1309">
        <v>45.92193603515625</v>
      </c>
      <c r="AX1309">
        <v>46.037082672119141</v>
      </c>
      <c r="AY1309">
        <v>44.50592041015625</v>
      </c>
      <c r="AZ1309">
        <v>35.635578155517578</v>
      </c>
      <c r="BA1309">
        <v>12.787216186523438</v>
      </c>
      <c r="BB1309">
        <v>7.4783401489257813</v>
      </c>
      <c r="BC1309">
        <v>4.3985590934753418</v>
      </c>
      <c r="BD1309">
        <v>4.6384854316711426</v>
      </c>
      <c r="BE1309">
        <v>2.4238560199737549</v>
      </c>
      <c r="BF1309">
        <v>2.5087077617645264</v>
      </c>
      <c r="BG1309">
        <v>-1.5984725952148438</v>
      </c>
      <c r="BH1309">
        <v>-1.5272703170776367</v>
      </c>
      <c r="BI1309">
        <v>-1.7374199628829956</v>
      </c>
      <c r="BJ1309">
        <v>-1.745013952255249</v>
      </c>
      <c r="BK1309">
        <v>-1.8779529333114624</v>
      </c>
      <c r="BL1309">
        <v>-1.5594484806060791</v>
      </c>
      <c r="BM1309">
        <v>-1.0213538408279419</v>
      </c>
      <c r="BN1309">
        <v>0.26651805639266968</v>
      </c>
      <c r="BO1309">
        <v>0.33127278089523315</v>
      </c>
      <c r="BP1309">
        <v>-5.5732406675815582E-2</v>
      </c>
      <c r="BQ1309">
        <v>1.6196812391281128</v>
      </c>
      <c r="BR1309">
        <v>1.6753506660461426</v>
      </c>
      <c r="BS1309">
        <v>27.070056915283203</v>
      </c>
      <c r="BT1309">
        <v>60.206707000732422</v>
      </c>
      <c r="BU1309">
        <v>61.978591918945313</v>
      </c>
      <c r="BV1309">
        <v>62.798358917236328</v>
      </c>
      <c r="BW1309">
        <v>62.015041351318359</v>
      </c>
      <c r="BX1309">
        <v>53.184452056884766</v>
      </c>
      <c r="BY1309">
        <v>22.756307601928711</v>
      </c>
      <c r="BZ1309">
        <v>16.973442077636719</v>
      </c>
      <c r="CA1309">
        <v>13.499876022338867</v>
      </c>
      <c r="CB1309">
        <v>13.954834938049316</v>
      </c>
      <c r="CC1309">
        <v>11.139832496643066</v>
      </c>
      <c r="CD1309">
        <v>11.298639297485352</v>
      </c>
      <c r="CE1309">
        <v>0.785919189453125</v>
      </c>
      <c r="CF1309">
        <v>0.74717462062835693</v>
      </c>
      <c r="CG1309">
        <v>0.43170374631881714</v>
      </c>
      <c r="CH1309">
        <v>0.47864839434623718</v>
      </c>
      <c r="CI1309">
        <v>0.27981323003768921</v>
      </c>
      <c r="CJ1309">
        <v>0.76068884134292603</v>
      </c>
      <c r="CK1309">
        <v>1.3121085166931152</v>
      </c>
      <c r="CL1309">
        <v>2.7013571262359619</v>
      </c>
      <c r="CM1309">
        <v>3.0054740905761719</v>
      </c>
      <c r="CN1309">
        <v>2.820732593536377</v>
      </c>
      <c r="CO1309">
        <v>5.0286645889282227</v>
      </c>
      <c r="CP1309">
        <v>5.0789151191711426</v>
      </c>
      <c r="CQ1309">
        <v>35.164165496826172</v>
      </c>
      <c r="CR1309">
        <v>71.417182922363281</v>
      </c>
      <c r="CS1309">
        <v>73.099388122558594</v>
      </c>
      <c r="CT1309">
        <v>74.40716552734375</v>
      </c>
      <c r="CU1309">
        <v>74.141799926757812</v>
      </c>
      <c r="CV1309">
        <v>65.3387451171875</v>
      </c>
      <c r="CW1309">
        <v>29.660869598388672</v>
      </c>
      <c r="CX1309">
        <v>23.549720764160156</v>
      </c>
      <c r="CY1309">
        <v>19.803421020507813</v>
      </c>
      <c r="CZ1309">
        <v>20.407308578491211</v>
      </c>
      <c r="DA1309">
        <v>17.176490783691406</v>
      </c>
      <c r="DB1309">
        <v>17.386518478393555</v>
      </c>
      <c r="DC1309">
        <v>3.1703109741210937</v>
      </c>
      <c r="DD1309">
        <v>3.0216195583343506</v>
      </c>
      <c r="DE1309">
        <v>2.6008274555206299</v>
      </c>
      <c r="DF1309">
        <v>2.7023108005523682</v>
      </c>
      <c r="DG1309">
        <v>2.4375793933868408</v>
      </c>
      <c r="DH1309">
        <v>3.0808260440826416</v>
      </c>
      <c r="DI1309">
        <v>3.6455709934234619</v>
      </c>
      <c r="DJ1309">
        <v>5.1361961364746094</v>
      </c>
      <c r="DK1309">
        <v>5.6796751022338867</v>
      </c>
      <c r="DL1309">
        <v>5.697197437286377</v>
      </c>
      <c r="DM1309">
        <v>8.437647819519043</v>
      </c>
      <c r="DN1309">
        <v>8.4824790954589844</v>
      </c>
      <c r="DO1309">
        <v>43.258270263671875</v>
      </c>
      <c r="DP1309">
        <v>82.627655029296875</v>
      </c>
      <c r="DQ1309">
        <v>84.220176696777344</v>
      </c>
      <c r="DR1309">
        <v>86.015975952148438</v>
      </c>
      <c r="DS1309">
        <v>86.268562316894531</v>
      </c>
      <c r="DT1309">
        <v>77.4930419921875</v>
      </c>
      <c r="DU1309">
        <v>36.5654296875</v>
      </c>
      <c r="DV1309">
        <v>30.125999450683594</v>
      </c>
      <c r="DW1309">
        <v>26.106964111328125</v>
      </c>
      <c r="DX1309">
        <v>26.859785079956055</v>
      </c>
      <c r="DY1309">
        <v>23.213150024414062</v>
      </c>
      <c r="DZ1309">
        <v>23.474397659301758</v>
      </c>
      <c r="EA1309">
        <v>6.6129941940307617</v>
      </c>
      <c r="EB1309">
        <v>6.3055567741394043</v>
      </c>
      <c r="EC1309">
        <v>5.7326974868774414</v>
      </c>
      <c r="ED1309">
        <v>5.912926197052002</v>
      </c>
      <c r="EE1309">
        <v>5.5530509948730469</v>
      </c>
      <c r="EF1309">
        <v>6.4307360649108887</v>
      </c>
      <c r="EG1309">
        <v>7.0147199630737305</v>
      </c>
      <c r="EH1309">
        <v>8.6517171859741211</v>
      </c>
      <c r="EI1309">
        <v>9.540797233581543</v>
      </c>
      <c r="EJ1309">
        <v>9.8503561019897461</v>
      </c>
      <c r="EK1309">
        <v>13.359678268432617</v>
      </c>
      <c r="EL1309">
        <v>13.396685600280762</v>
      </c>
      <c r="EM1309">
        <v>54.944873809814453</v>
      </c>
      <c r="EN1309">
        <v>98.813796997070313</v>
      </c>
      <c r="EO1309">
        <v>100.27683258056641</v>
      </c>
      <c r="EP1309">
        <v>102.77725219726562</v>
      </c>
      <c r="EQ1309">
        <v>103.77767944335937</v>
      </c>
      <c r="ER1309">
        <v>95.041915893554688</v>
      </c>
      <c r="ES1309">
        <v>46.534523010253906</v>
      </c>
      <c r="ET1309">
        <v>39.621101379394531</v>
      </c>
      <c r="EU1309">
        <v>35.208282470703125</v>
      </c>
      <c r="EV1309">
        <v>36.176132202148438</v>
      </c>
      <c r="EW1309">
        <v>31.929126739501953</v>
      </c>
      <c r="EX1309">
        <v>32.264331817626953</v>
      </c>
      <c r="EY1309">
        <v>74.071380615234375</v>
      </c>
      <c r="EZ1309">
        <v>73.206596374511719</v>
      </c>
      <c r="FA1309">
        <v>72.430046081542969</v>
      </c>
      <c r="FB1309">
        <v>71.693870544433594</v>
      </c>
      <c r="FC1309">
        <v>71.01654052734375</v>
      </c>
      <c r="FD1309">
        <v>70.455215454101563</v>
      </c>
      <c r="FE1309">
        <v>70.263328552246094</v>
      </c>
      <c r="FF1309">
        <v>70.92578125</v>
      </c>
      <c r="FG1309">
        <v>73.271926879882813</v>
      </c>
      <c r="FH1309">
        <v>76.523574829101563</v>
      </c>
      <c r="FI1309">
        <v>80.036338806152344</v>
      </c>
      <c r="FJ1309">
        <v>83.682716369628906</v>
      </c>
      <c r="FK1309">
        <v>86.387725830078125</v>
      </c>
      <c r="FL1309">
        <v>88.077964782714844</v>
      </c>
      <c r="FM1309">
        <v>89.467117309570313</v>
      </c>
      <c r="FN1309">
        <v>90.017791748046875</v>
      </c>
      <c r="FO1309">
        <v>89.289321899414063</v>
      </c>
      <c r="FP1309">
        <v>88.346046447753906</v>
      </c>
      <c r="FQ1309">
        <v>87.86517333984375</v>
      </c>
      <c r="FR1309">
        <v>86.496437072753906</v>
      </c>
      <c r="FS1309">
        <v>84.143692016601563</v>
      </c>
      <c r="FT1309">
        <v>81.018707275390625</v>
      </c>
      <c r="FU1309">
        <v>78.5938720703125</v>
      </c>
      <c r="FV1309">
        <v>76.308349609375</v>
      </c>
      <c r="FW1309">
        <v>1</v>
      </c>
    </row>
    <row r="1310" spans="1:179" x14ac:dyDescent="0.2">
      <c r="A1310" t="s">
        <v>241</v>
      </c>
      <c r="B1310" t="s">
        <v>248</v>
      </c>
      <c r="C1310" t="s">
        <v>217</v>
      </c>
      <c r="D1310" t="s">
        <v>43</v>
      </c>
      <c r="E1310">
        <v>2015</v>
      </c>
      <c r="F1310" t="s">
        <v>225</v>
      </c>
      <c r="G1310" t="s">
        <v>242</v>
      </c>
      <c r="H1310">
        <v>615.9</v>
      </c>
      <c r="K1310">
        <v>330.65012395910003</v>
      </c>
      <c r="L1310">
        <v>326.36462538627774</v>
      </c>
      <c r="M1310">
        <v>321.88900787775361</v>
      </c>
      <c r="N1310">
        <v>324.62547966525869</v>
      </c>
      <c r="O1310">
        <v>333.39095442506078</v>
      </c>
      <c r="P1310">
        <v>359.14078895289055</v>
      </c>
      <c r="Q1310">
        <v>408.64147774316916</v>
      </c>
      <c r="R1310">
        <v>423.28206456299313</v>
      </c>
      <c r="S1310">
        <v>438.07701911584485</v>
      </c>
      <c r="T1310">
        <v>450.09384964185091</v>
      </c>
      <c r="U1310">
        <v>459.85642764898608</v>
      </c>
      <c r="V1310">
        <v>465.61760343148575</v>
      </c>
      <c r="W1310">
        <v>466.27690861977715</v>
      </c>
      <c r="X1310">
        <v>465.69225346732048</v>
      </c>
      <c r="Y1310">
        <v>465.74753556041577</v>
      </c>
      <c r="Z1310">
        <v>464.2678824691377</v>
      </c>
      <c r="AA1310">
        <v>464.12270198838809</v>
      </c>
      <c r="AB1310">
        <v>453.52449858826583</v>
      </c>
      <c r="AC1310">
        <v>425.38547685517824</v>
      </c>
      <c r="AD1310">
        <v>413.7087577296665</v>
      </c>
      <c r="AE1310">
        <v>406.96337987917104</v>
      </c>
      <c r="AF1310">
        <v>397.41581124688281</v>
      </c>
      <c r="AG1310">
        <v>378.64639172374046</v>
      </c>
      <c r="AH1310">
        <v>346.71410713303942</v>
      </c>
      <c r="AI1310">
        <v>-5.2923331260681152</v>
      </c>
      <c r="AJ1310">
        <v>-5.0414180755615234</v>
      </c>
      <c r="AK1310">
        <v>-5.2144627571105957</v>
      </c>
      <c r="AL1310">
        <v>-5.2777547836303711</v>
      </c>
      <c r="AM1310">
        <v>-5.2891983985900879</v>
      </c>
      <c r="AN1310">
        <v>-4.8521127700805664</v>
      </c>
      <c r="AO1310">
        <v>-4.4376773834228516</v>
      </c>
      <c r="AP1310">
        <v>-3.5474686622619629</v>
      </c>
      <c r="AQ1310">
        <v>-3.7314157485961914</v>
      </c>
      <c r="AR1310">
        <v>-3.9061238765716553</v>
      </c>
      <c r="AS1310">
        <v>-2.443331241607666</v>
      </c>
      <c r="AT1310">
        <v>-2.3240892887115479</v>
      </c>
      <c r="AU1310">
        <v>17.492637634277344</v>
      </c>
      <c r="AV1310">
        <v>48.580123901367188</v>
      </c>
      <c r="AW1310">
        <v>50.669086456298828</v>
      </c>
      <c r="AX1310">
        <v>51.030899047851563</v>
      </c>
      <c r="AY1310">
        <v>49.699012756347656</v>
      </c>
      <c r="AZ1310">
        <v>39.729000091552734</v>
      </c>
      <c r="BA1310">
        <v>15.202807426452637</v>
      </c>
      <c r="BB1310">
        <v>9.477142333984375</v>
      </c>
      <c r="BC1310">
        <v>6.2523002624511719</v>
      </c>
      <c r="BD1310">
        <v>6.3951835632324219</v>
      </c>
      <c r="BE1310">
        <v>4.2436366081237793</v>
      </c>
      <c r="BF1310">
        <v>4.2691140174865723</v>
      </c>
      <c r="BG1310">
        <v>-1.6211906671524048</v>
      </c>
      <c r="BH1310">
        <v>-1.5353492498397827</v>
      </c>
      <c r="BI1310">
        <v>-1.8618568181991577</v>
      </c>
      <c r="BJ1310">
        <v>-1.8494853973388672</v>
      </c>
      <c r="BK1310">
        <v>-1.947162389755249</v>
      </c>
      <c r="BL1310">
        <v>-1.2965618371963501</v>
      </c>
      <c r="BM1310">
        <v>-0.81587576866149902</v>
      </c>
      <c r="BN1310">
        <v>0.25646960735321045</v>
      </c>
      <c r="BO1310">
        <v>0.38107967376708984</v>
      </c>
      <c r="BP1310">
        <v>0.41951343417167664</v>
      </c>
      <c r="BQ1310">
        <v>2.4941771030426025</v>
      </c>
      <c r="BR1310">
        <v>2.5855693817138672</v>
      </c>
      <c r="BS1310">
        <v>28.961505889892578</v>
      </c>
      <c r="BT1310">
        <v>64.702873229980469</v>
      </c>
      <c r="BU1310">
        <v>66.652603149414063</v>
      </c>
      <c r="BV1310">
        <v>67.724159240722656</v>
      </c>
      <c r="BW1310">
        <v>67.083259582519531</v>
      </c>
      <c r="BX1310">
        <v>57.176399230957031</v>
      </c>
      <c r="BY1310">
        <v>25.697605133056641</v>
      </c>
      <c r="BZ1310">
        <v>19.537542343139648</v>
      </c>
      <c r="CA1310">
        <v>15.93514347076416</v>
      </c>
      <c r="CB1310">
        <v>16.24896240234375</v>
      </c>
      <c r="CC1310">
        <v>13.291155815124512</v>
      </c>
      <c r="CD1310">
        <v>13.401896476745605</v>
      </c>
      <c r="CE1310">
        <v>0.92143136262893677</v>
      </c>
      <c r="CF1310">
        <v>0.89294332265853882</v>
      </c>
      <c r="CG1310">
        <v>0.46014785766601563</v>
      </c>
      <c r="CH1310">
        <v>0.52492356300354004</v>
      </c>
      <c r="CI1310">
        <v>0.36752152442932129</v>
      </c>
      <c r="CJ1310">
        <v>1.1660020351409912</v>
      </c>
      <c r="CK1310">
        <v>1.6925729513168335</v>
      </c>
      <c r="CL1310">
        <v>2.8910655975341797</v>
      </c>
      <c r="CM1310">
        <v>3.2293815612792969</v>
      </c>
      <c r="CN1310">
        <v>3.4154367446899414</v>
      </c>
      <c r="CO1310">
        <v>5.9138803482055664</v>
      </c>
      <c r="CP1310">
        <v>5.9859838485717773</v>
      </c>
      <c r="CQ1310">
        <v>36.904808044433594</v>
      </c>
      <c r="CR1310">
        <v>75.86944580078125</v>
      </c>
      <c r="CS1310">
        <v>77.722747802734375</v>
      </c>
      <c r="CT1310">
        <v>79.285858154296875</v>
      </c>
      <c r="CU1310">
        <v>79.123542785644531</v>
      </c>
      <c r="CV1310">
        <v>69.260414123535156</v>
      </c>
      <c r="CW1310">
        <v>32.966270446777344</v>
      </c>
      <c r="CX1310">
        <v>26.505346298217773</v>
      </c>
      <c r="CY1310">
        <v>22.641450881958008</v>
      </c>
      <c r="CZ1310">
        <v>23.073657989501953</v>
      </c>
      <c r="DA1310">
        <v>19.557439804077148</v>
      </c>
      <c r="DB1310">
        <v>19.72723388671875</v>
      </c>
      <c r="DC1310">
        <v>3.4640533924102783</v>
      </c>
      <c r="DD1310">
        <v>3.3212358951568604</v>
      </c>
      <c r="DE1310">
        <v>2.7821526527404785</v>
      </c>
      <c r="DF1310">
        <v>2.8993325233459473</v>
      </c>
      <c r="DG1310">
        <v>2.6822054386138916</v>
      </c>
      <c r="DH1310">
        <v>3.628565788269043</v>
      </c>
      <c r="DI1310">
        <v>4.201021671295166</v>
      </c>
      <c r="DJ1310">
        <v>5.5256614685058594</v>
      </c>
      <c r="DK1310">
        <v>6.0776834487915039</v>
      </c>
      <c r="DL1310">
        <v>6.4113597869873047</v>
      </c>
      <c r="DM1310">
        <v>9.3335838317871094</v>
      </c>
      <c r="DN1310">
        <v>9.3863983154296875</v>
      </c>
      <c r="DO1310">
        <v>44.848114013671875</v>
      </c>
      <c r="DP1310">
        <v>87.0360107421875</v>
      </c>
      <c r="DQ1310">
        <v>88.792884826660156</v>
      </c>
      <c r="DR1310">
        <v>90.847557067871094</v>
      </c>
      <c r="DS1310">
        <v>91.163818359375</v>
      </c>
      <c r="DT1310">
        <v>81.344429016113281</v>
      </c>
      <c r="DU1310">
        <v>40.234931945800781</v>
      </c>
      <c r="DV1310">
        <v>33.473148345947266</v>
      </c>
      <c r="DW1310">
        <v>29.347757339477539</v>
      </c>
      <c r="DX1310">
        <v>29.898355484008789</v>
      </c>
      <c r="DY1310">
        <v>25.823722839355469</v>
      </c>
      <c r="DZ1310">
        <v>26.052570343017578</v>
      </c>
      <c r="EA1310">
        <v>7.1351957321166992</v>
      </c>
      <c r="EB1310">
        <v>6.8273043632507324</v>
      </c>
      <c r="EC1310">
        <v>6.134758472442627</v>
      </c>
      <c r="ED1310">
        <v>6.3276019096374512</v>
      </c>
      <c r="EE1310">
        <v>6.0242414474487305</v>
      </c>
      <c r="EF1310">
        <v>7.1841168403625488</v>
      </c>
      <c r="EG1310">
        <v>7.8228230476379395</v>
      </c>
      <c r="EH1310">
        <v>9.3295993804931641</v>
      </c>
      <c r="EI1310">
        <v>10.190178871154785</v>
      </c>
      <c r="EJ1310">
        <v>10.736997604370117</v>
      </c>
      <c r="EK1310">
        <v>14.271091461181641</v>
      </c>
      <c r="EL1310">
        <v>14.296056747436523</v>
      </c>
      <c r="EM1310">
        <v>56.316982269287109</v>
      </c>
      <c r="EN1310">
        <v>103.15876770019531</v>
      </c>
      <c r="EO1310">
        <v>104.77640533447266</v>
      </c>
      <c r="EP1310">
        <v>107.54081726074219</v>
      </c>
      <c r="EQ1310">
        <v>108.54806518554687</v>
      </c>
      <c r="ER1310">
        <v>98.791831970214844</v>
      </c>
      <c r="ES1310">
        <v>50.729732513427734</v>
      </c>
      <c r="ET1310">
        <v>43.533550262451172</v>
      </c>
      <c r="EU1310">
        <v>39.030601501464844</v>
      </c>
      <c r="EV1310">
        <v>39.752132415771484</v>
      </c>
      <c r="EW1310">
        <v>34.871242523193359</v>
      </c>
      <c r="EX1310">
        <v>35.185352325439453</v>
      </c>
      <c r="EY1310">
        <v>74.154876708984375</v>
      </c>
      <c r="EZ1310">
        <v>72.940559387207031</v>
      </c>
      <c r="FA1310">
        <v>71.892593383789063</v>
      </c>
      <c r="FB1310">
        <v>71.182342529296875</v>
      </c>
      <c r="FC1310">
        <v>70.488067626953125</v>
      </c>
      <c r="FD1310">
        <v>69.822685241699219</v>
      </c>
      <c r="FE1310">
        <v>69.752105712890625</v>
      </c>
      <c r="FF1310">
        <v>69.657859802246094</v>
      </c>
      <c r="FG1310">
        <v>71.538414001464844</v>
      </c>
      <c r="FH1310">
        <v>75.997383117675781</v>
      </c>
      <c r="FI1310">
        <v>80.741256713867188</v>
      </c>
      <c r="FJ1310">
        <v>85.145095825195312</v>
      </c>
      <c r="FK1310">
        <v>88.302589416503906</v>
      </c>
      <c r="FL1310">
        <v>90.23052978515625</v>
      </c>
      <c r="FM1310">
        <v>91.455718994140625</v>
      </c>
      <c r="FN1310">
        <v>91.828666687011719</v>
      </c>
      <c r="FO1310">
        <v>91.799072265625</v>
      </c>
      <c r="FP1310">
        <v>91.107856750488281</v>
      </c>
      <c r="FQ1310">
        <v>89.496124267578125</v>
      </c>
      <c r="FR1310">
        <v>86.427207946777344</v>
      </c>
      <c r="FS1310">
        <v>82.331291198730469</v>
      </c>
      <c r="FT1310">
        <v>79.453857421875</v>
      </c>
      <c r="FU1310">
        <v>77.614913940429687</v>
      </c>
      <c r="FV1310">
        <v>75.811538696289063</v>
      </c>
      <c r="FW1310">
        <v>1</v>
      </c>
    </row>
    <row r="1311" spans="1:179" x14ac:dyDescent="0.2">
      <c r="A1311" t="s">
        <v>241</v>
      </c>
      <c r="B1311" t="s">
        <v>248</v>
      </c>
      <c r="C1311" t="s">
        <v>217</v>
      </c>
      <c r="D1311" t="s">
        <v>43</v>
      </c>
      <c r="E1311">
        <v>2016</v>
      </c>
      <c r="F1311" t="s">
        <v>225</v>
      </c>
      <c r="G1311" t="s">
        <v>242</v>
      </c>
      <c r="H1311">
        <v>578.41</v>
      </c>
      <c r="K1311">
        <v>310.51987063793166</v>
      </c>
      <c r="L1311">
        <v>306.4952767665668</v>
      </c>
      <c r="M1311">
        <v>302.29213855772196</v>
      </c>
      <c r="N1311">
        <v>304.86201167703626</v>
      </c>
      <c r="O1311">
        <v>313.0938370757483</v>
      </c>
      <c r="P1311">
        <v>337.27600035695394</v>
      </c>
      <c r="Q1311">
        <v>383.76304622767361</v>
      </c>
      <c r="R1311">
        <v>397.5123019996675</v>
      </c>
      <c r="S1311">
        <v>411.40652746928765</v>
      </c>
      <c r="T1311">
        <v>422.69176340307155</v>
      </c>
      <c r="U1311">
        <v>431.85998757782892</v>
      </c>
      <c r="V1311">
        <v>437.27041820850206</v>
      </c>
      <c r="W1311">
        <v>437.88958435103308</v>
      </c>
      <c r="X1311">
        <v>437.34052348834575</v>
      </c>
      <c r="Y1311">
        <v>437.39243996184047</v>
      </c>
      <c r="Z1311">
        <v>436.00286937589533</v>
      </c>
      <c r="AA1311">
        <v>435.86652760302155</v>
      </c>
      <c r="AB1311">
        <v>425.91355160109049</v>
      </c>
      <c r="AC1311">
        <v>399.48765680990294</v>
      </c>
      <c r="AD1311">
        <v>388.52182601294282</v>
      </c>
      <c r="AE1311">
        <v>382.18711235108162</v>
      </c>
      <c r="AF1311">
        <v>373.22080760240527</v>
      </c>
      <c r="AG1311">
        <v>355.59408588069743</v>
      </c>
      <c r="AH1311">
        <v>325.60586521544639</v>
      </c>
      <c r="AI1311">
        <v>-5.1563115119934082</v>
      </c>
      <c r="AJ1311">
        <v>-4.9123001098632812</v>
      </c>
      <c r="AK1311">
        <v>-5.0670270919799805</v>
      </c>
      <c r="AL1311">
        <v>-5.130302906036377</v>
      </c>
      <c r="AM1311">
        <v>-5.1366763114929199</v>
      </c>
      <c r="AN1311">
        <v>-4.7370295524597168</v>
      </c>
      <c r="AO1311">
        <v>-4.3511853218078613</v>
      </c>
      <c r="AP1311">
        <v>-3.5244100093841553</v>
      </c>
      <c r="AQ1311">
        <v>-3.7128067016601563</v>
      </c>
      <c r="AR1311">
        <v>-3.8876876831054687</v>
      </c>
      <c r="AS1311">
        <v>-2.5449817180633545</v>
      </c>
      <c r="AT1311">
        <v>-2.4315862655639648</v>
      </c>
      <c r="AU1311">
        <v>15.846035003662109</v>
      </c>
      <c r="AV1311">
        <v>44.80487060546875</v>
      </c>
      <c r="AW1311">
        <v>46.773715972900391</v>
      </c>
      <c r="AX1311">
        <v>47.077507019042969</v>
      </c>
      <c r="AY1311">
        <v>45.791664123535156</v>
      </c>
      <c r="AZ1311">
        <v>36.425430297851563</v>
      </c>
      <c r="BA1311">
        <v>13.745011329650879</v>
      </c>
      <c r="BB1311">
        <v>8.3899593353271484</v>
      </c>
      <c r="BC1311">
        <v>5.3805971145629883</v>
      </c>
      <c r="BD1311">
        <v>5.5061120986938477</v>
      </c>
      <c r="BE1311">
        <v>3.5264408588409424</v>
      </c>
      <c r="BF1311">
        <v>3.5460431575775146</v>
      </c>
      <c r="BG1311">
        <v>-1.5986745357513428</v>
      </c>
      <c r="BH1311">
        <v>-1.5146334171295166</v>
      </c>
      <c r="BI1311">
        <v>-1.8180783987045288</v>
      </c>
      <c r="BJ1311">
        <v>-1.8080301284790039</v>
      </c>
      <c r="BK1311">
        <v>-1.8979710340499878</v>
      </c>
      <c r="BL1311">
        <v>-1.2914104461669922</v>
      </c>
      <c r="BM1311">
        <v>-0.84136384725570679</v>
      </c>
      <c r="BN1311">
        <v>0.16191661357879639</v>
      </c>
      <c r="BO1311">
        <v>0.27253714203834534</v>
      </c>
      <c r="BP1311">
        <v>0.30420795083045959</v>
      </c>
      <c r="BQ1311">
        <v>2.2398669719696045</v>
      </c>
      <c r="BR1311">
        <v>2.3262732028961182</v>
      </c>
      <c r="BS1311">
        <v>26.960304260253906</v>
      </c>
      <c r="BT1311">
        <v>60.429134368896484</v>
      </c>
      <c r="BU1311">
        <v>62.263053894042969</v>
      </c>
      <c r="BV1311">
        <v>63.254638671875</v>
      </c>
      <c r="BW1311">
        <v>62.638420104980469</v>
      </c>
      <c r="BX1311">
        <v>53.333385467529297</v>
      </c>
      <c r="BY1311">
        <v>23.915327072143555</v>
      </c>
      <c r="BZ1311">
        <v>18.139308929443359</v>
      </c>
      <c r="CA1311">
        <v>14.764060974121094</v>
      </c>
      <c r="CB1311">
        <v>15.055227279663086</v>
      </c>
      <c r="CC1311">
        <v>12.294225692749023</v>
      </c>
      <c r="CD1311">
        <v>12.396454811096191</v>
      </c>
      <c r="CE1311">
        <v>0.86533385515213013</v>
      </c>
      <c r="CF1311">
        <v>0.83858019113540649</v>
      </c>
      <c r="CG1311">
        <v>0.43213367462158203</v>
      </c>
      <c r="CH1311">
        <v>0.49296578764915466</v>
      </c>
      <c r="CI1311">
        <v>0.34514650702476501</v>
      </c>
      <c r="CJ1311">
        <v>1.0950148105621338</v>
      </c>
      <c r="CK1311">
        <v>1.5895277261734009</v>
      </c>
      <c r="CL1311">
        <v>2.7150552272796631</v>
      </c>
      <c r="CM1311">
        <v>3.0327742099761963</v>
      </c>
      <c r="CN1311">
        <v>3.2075021266937256</v>
      </c>
      <c r="CO1311">
        <v>5.5538382530212402</v>
      </c>
      <c r="CP1311">
        <v>5.6215519905090332</v>
      </c>
      <c r="CQ1311">
        <v>34.658012390136719</v>
      </c>
      <c r="CR1311">
        <v>71.250450134277344</v>
      </c>
      <c r="CS1311">
        <v>72.990921020507813</v>
      </c>
      <c r="CT1311">
        <v>74.458869934082031</v>
      </c>
      <c r="CU1311">
        <v>74.306434631347656</v>
      </c>
      <c r="CV1311">
        <v>65.043785095214844</v>
      </c>
      <c r="CW1311">
        <v>30.959255218505859</v>
      </c>
      <c r="CX1311">
        <v>24.891677856445313</v>
      </c>
      <c r="CY1311">
        <v>21.263019561767578</v>
      </c>
      <c r="CZ1311">
        <v>21.668914794921875</v>
      </c>
      <c r="DA1311">
        <v>18.366765975952148</v>
      </c>
      <c r="DB1311">
        <v>18.526222229003906</v>
      </c>
      <c r="DC1311">
        <v>3.3293423652648926</v>
      </c>
      <c r="DD1311">
        <v>3.1917939186096191</v>
      </c>
      <c r="DE1311">
        <v>2.6823456287384033</v>
      </c>
      <c r="DF1311">
        <v>2.793961763381958</v>
      </c>
      <c r="DG1311">
        <v>2.588263988494873</v>
      </c>
      <c r="DH1311">
        <v>3.4814400672912598</v>
      </c>
      <c r="DI1311">
        <v>4.0204191207885742</v>
      </c>
      <c r="DJ1311">
        <v>5.2681937217712402</v>
      </c>
      <c r="DK1311">
        <v>5.7930111885070801</v>
      </c>
      <c r="DL1311">
        <v>6.1107964515686035</v>
      </c>
      <c r="DM1311">
        <v>8.8678102493286133</v>
      </c>
      <c r="DN1311">
        <v>8.9168310165405273</v>
      </c>
      <c r="DO1311">
        <v>42.355724334716797</v>
      </c>
      <c r="DP1311">
        <v>82.071762084960938</v>
      </c>
      <c r="DQ1311">
        <v>83.718788146972656</v>
      </c>
      <c r="DR1311">
        <v>85.663101196289063</v>
      </c>
      <c r="DS1311">
        <v>85.974449157714844</v>
      </c>
      <c r="DT1311">
        <v>76.754180908203125</v>
      </c>
      <c r="DU1311">
        <v>38.003185272216797</v>
      </c>
      <c r="DV1311">
        <v>31.644048690795898</v>
      </c>
      <c r="DW1311">
        <v>27.761980056762695</v>
      </c>
      <c r="DX1311">
        <v>28.282602310180664</v>
      </c>
      <c r="DY1311">
        <v>24.439306259155273</v>
      </c>
      <c r="DZ1311">
        <v>24.655990600585938</v>
      </c>
      <c r="EA1311">
        <v>6.8869791030883789</v>
      </c>
      <c r="EB1311">
        <v>6.5894603729248047</v>
      </c>
      <c r="EC1311">
        <v>5.9312944412231445</v>
      </c>
      <c r="ED1311">
        <v>6.116234302520752</v>
      </c>
      <c r="EE1311">
        <v>5.8269696235656738</v>
      </c>
      <c r="EF1311">
        <v>6.9270591735839844</v>
      </c>
      <c r="EG1311">
        <v>7.530240535736084</v>
      </c>
      <c r="EH1311">
        <v>8.9545202255249023</v>
      </c>
      <c r="EI1311">
        <v>9.7783546447753906</v>
      </c>
      <c r="EJ1311">
        <v>10.302692413330078</v>
      </c>
      <c r="EK1311">
        <v>13.652658462524414</v>
      </c>
      <c r="EL1311">
        <v>13.674691200256348</v>
      </c>
      <c r="EM1311">
        <v>53.469993591308594</v>
      </c>
      <c r="EN1311">
        <v>97.696029663085937</v>
      </c>
      <c r="EO1311">
        <v>99.208122253417969</v>
      </c>
      <c r="EP1311">
        <v>101.84023284912109</v>
      </c>
      <c r="EQ1311">
        <v>102.82120513916016</v>
      </c>
      <c r="ER1311">
        <v>93.662139892578125</v>
      </c>
      <c r="ES1311">
        <v>48.173500061035156</v>
      </c>
      <c r="ET1311">
        <v>41.393398284912109</v>
      </c>
      <c r="EU1311">
        <v>37.145442962646484</v>
      </c>
      <c r="EV1311">
        <v>37.831718444824219</v>
      </c>
      <c r="EW1311">
        <v>33.20709228515625</v>
      </c>
      <c r="EX1311">
        <v>33.506401062011719</v>
      </c>
      <c r="EY1311">
        <v>74.154876708984375</v>
      </c>
      <c r="EZ1311">
        <v>72.940559387207031</v>
      </c>
      <c r="FA1311">
        <v>71.892593383789063</v>
      </c>
      <c r="FB1311">
        <v>71.182342529296875</v>
      </c>
      <c r="FC1311">
        <v>70.488067626953125</v>
      </c>
      <c r="FD1311">
        <v>69.822685241699219</v>
      </c>
      <c r="FE1311">
        <v>69.752105712890625</v>
      </c>
      <c r="FF1311">
        <v>69.657859802246094</v>
      </c>
      <c r="FG1311">
        <v>71.538414001464844</v>
      </c>
      <c r="FH1311">
        <v>75.997383117675781</v>
      </c>
      <c r="FI1311">
        <v>80.741256713867188</v>
      </c>
      <c r="FJ1311">
        <v>85.145103454589844</v>
      </c>
      <c r="FK1311">
        <v>88.302589416503906</v>
      </c>
      <c r="FL1311">
        <v>90.23052978515625</v>
      </c>
      <c r="FM1311">
        <v>91.455718994140625</v>
      </c>
      <c r="FN1311">
        <v>91.828666687011719</v>
      </c>
      <c r="FO1311">
        <v>91.799079895019531</v>
      </c>
      <c r="FP1311">
        <v>91.107856750488281</v>
      </c>
      <c r="FQ1311">
        <v>89.496124267578125</v>
      </c>
      <c r="FR1311">
        <v>86.427207946777344</v>
      </c>
      <c r="FS1311">
        <v>82.331291198730469</v>
      </c>
      <c r="FT1311">
        <v>79.453857421875</v>
      </c>
      <c r="FU1311">
        <v>77.614913940429687</v>
      </c>
      <c r="FV1311">
        <v>75.811538696289063</v>
      </c>
      <c r="FW1311">
        <v>1</v>
      </c>
    </row>
    <row r="1312" spans="1:179" x14ac:dyDescent="0.2">
      <c r="A1312" t="s">
        <v>241</v>
      </c>
      <c r="B1312" t="s">
        <v>248</v>
      </c>
      <c r="C1312" t="s">
        <v>217</v>
      </c>
      <c r="D1312" t="s">
        <v>43</v>
      </c>
      <c r="E1312" t="s">
        <v>250</v>
      </c>
      <c r="F1312" t="s">
        <v>225</v>
      </c>
      <c r="G1312" t="s">
        <v>242</v>
      </c>
      <c r="H1312">
        <v>567.24</v>
      </c>
      <c r="K1312">
        <v>304.52361451025462</v>
      </c>
      <c r="L1312">
        <v>300.5767370684793</v>
      </c>
      <c r="M1312">
        <v>296.45476304789878</v>
      </c>
      <c r="N1312">
        <v>298.97501094546033</v>
      </c>
      <c r="O1312">
        <v>307.04787668279033</v>
      </c>
      <c r="P1312">
        <v>330.76307324635076</v>
      </c>
      <c r="Q1312">
        <v>376.3524366818458</v>
      </c>
      <c r="R1312">
        <v>389.83618912548764</v>
      </c>
      <c r="S1312">
        <v>403.46211184707306</v>
      </c>
      <c r="T1312">
        <v>414.52942560737029</v>
      </c>
      <c r="U1312">
        <v>423.52060790627326</v>
      </c>
      <c r="V1312">
        <v>428.82656107546893</v>
      </c>
      <c r="W1312">
        <v>429.43377088564489</v>
      </c>
      <c r="X1312">
        <v>428.895312595848</v>
      </c>
      <c r="Y1312">
        <v>428.94622654260684</v>
      </c>
      <c r="Z1312">
        <v>427.58348909015393</v>
      </c>
      <c r="AA1312">
        <v>427.44978012847315</v>
      </c>
      <c r="AB1312">
        <v>417.68899985693963</v>
      </c>
      <c r="AC1312">
        <v>391.77339908734064</v>
      </c>
      <c r="AD1312">
        <v>381.01932262988947</v>
      </c>
      <c r="AE1312">
        <v>374.80693468436323</v>
      </c>
      <c r="AF1312">
        <v>366.01377267106614</v>
      </c>
      <c r="AG1312">
        <v>348.72742961149515</v>
      </c>
      <c r="AH1312">
        <v>319.31829282758389</v>
      </c>
      <c r="AI1312">
        <v>-5.1145973205566406</v>
      </c>
      <c r="AJ1312">
        <v>-4.8726973533630371</v>
      </c>
      <c r="AK1312">
        <v>-5.0220174789428711</v>
      </c>
      <c r="AL1312">
        <v>-5.085263729095459</v>
      </c>
      <c r="AM1312">
        <v>-5.0901556015014648</v>
      </c>
      <c r="AN1312">
        <v>-4.7015905380249023</v>
      </c>
      <c r="AO1312">
        <v>-4.3242416381835937</v>
      </c>
      <c r="AP1312">
        <v>-3.5163013935089111</v>
      </c>
      <c r="AQ1312">
        <v>-3.705923318862915</v>
      </c>
      <c r="AR1312">
        <v>-3.8807864189147949</v>
      </c>
      <c r="AS1312">
        <v>-2.5736517906188965</v>
      </c>
      <c r="AT1312">
        <v>-2.4620070457458496</v>
      </c>
      <c r="AU1312">
        <v>15.359293937683105</v>
      </c>
      <c r="AV1312">
        <v>43.685577392578125</v>
      </c>
      <c r="AW1312">
        <v>45.618598937988281</v>
      </c>
      <c r="AX1312">
        <v>45.905338287353516</v>
      </c>
      <c r="AY1312">
        <v>44.633438110351562</v>
      </c>
      <c r="AZ1312">
        <v>35.447074890136719</v>
      </c>
      <c r="BA1312">
        <v>13.314193725585938</v>
      </c>
      <c r="BB1312">
        <v>8.0693960189819336</v>
      </c>
      <c r="BC1312">
        <v>5.1240954399108887</v>
      </c>
      <c r="BD1312">
        <v>5.2444930076599121</v>
      </c>
      <c r="BE1312">
        <v>3.3157570362091064</v>
      </c>
      <c r="BF1312">
        <v>3.3336367607116699</v>
      </c>
      <c r="BG1312">
        <v>-1.5914778709411621</v>
      </c>
      <c r="BH1312">
        <v>-1.5079953670501709</v>
      </c>
      <c r="BI1312">
        <v>-1.8045908212661743</v>
      </c>
      <c r="BJ1312">
        <v>-1.795224666595459</v>
      </c>
      <c r="BK1312">
        <v>-1.8828727006912231</v>
      </c>
      <c r="BL1312">
        <v>-1.2894018888473511</v>
      </c>
      <c r="BM1312">
        <v>-0.8484731912612915</v>
      </c>
      <c r="BN1312">
        <v>0.13425919413566589</v>
      </c>
      <c r="BO1312">
        <v>0.24075363576412201</v>
      </c>
      <c r="BP1312">
        <v>0.27043840289115906</v>
      </c>
      <c r="BQ1312">
        <v>2.1647729873657227</v>
      </c>
      <c r="BR1312">
        <v>2.2496905326843262</v>
      </c>
      <c r="BS1312">
        <v>26.365730285644531</v>
      </c>
      <c r="BT1312">
        <v>59.158248901367188</v>
      </c>
      <c r="BU1312">
        <v>60.957656860351563</v>
      </c>
      <c r="BV1312">
        <v>61.925514221191406</v>
      </c>
      <c r="BW1312">
        <v>61.316741943359375</v>
      </c>
      <c r="BX1312">
        <v>52.190982818603516</v>
      </c>
      <c r="BY1312">
        <v>23.385833740234375</v>
      </c>
      <c r="BZ1312">
        <v>17.724153518676758</v>
      </c>
      <c r="CA1312">
        <v>14.416519165039063</v>
      </c>
      <c r="CB1312">
        <v>14.700960159301758</v>
      </c>
      <c r="CC1312">
        <v>11.99847412109375</v>
      </c>
      <c r="CD1312">
        <v>12.098178863525391</v>
      </c>
      <c r="CE1312">
        <v>0.84862393140792847</v>
      </c>
      <c r="CF1312">
        <v>0.82238686084747314</v>
      </c>
      <c r="CG1312">
        <v>0.42378902435302734</v>
      </c>
      <c r="CH1312">
        <v>0.48344644904136658</v>
      </c>
      <c r="CI1312">
        <v>0.338481605052948</v>
      </c>
      <c r="CJ1312">
        <v>1.0738697052001953</v>
      </c>
      <c r="CK1312">
        <v>1.5588333606719971</v>
      </c>
      <c r="CL1312">
        <v>2.6626265048980713</v>
      </c>
      <c r="CM1312">
        <v>2.9742100238800049</v>
      </c>
      <c r="CN1312">
        <v>3.145564079284668</v>
      </c>
      <c r="CO1312">
        <v>5.446591854095459</v>
      </c>
      <c r="CP1312">
        <v>5.512998104095459</v>
      </c>
      <c r="CQ1312">
        <v>33.988754272460938</v>
      </c>
      <c r="CR1312">
        <v>69.87457275390625</v>
      </c>
      <c r="CS1312">
        <v>71.581436157226563</v>
      </c>
      <c r="CT1312">
        <v>73.021041870117187</v>
      </c>
      <c r="CU1312">
        <v>72.871551513671875</v>
      </c>
      <c r="CV1312">
        <v>63.787765502929687</v>
      </c>
      <c r="CW1312">
        <v>30.361419677734375</v>
      </c>
      <c r="CX1312">
        <v>24.4110107421875</v>
      </c>
      <c r="CY1312">
        <v>20.852422714233398</v>
      </c>
      <c r="CZ1312">
        <v>21.250480651855469</v>
      </c>
      <c r="DA1312">
        <v>18.012096405029297</v>
      </c>
      <c r="DB1312">
        <v>18.168474197387695</v>
      </c>
      <c r="DC1312">
        <v>3.2887256145477295</v>
      </c>
      <c r="DD1312">
        <v>3.1527690887451172</v>
      </c>
      <c r="DE1312">
        <v>2.6521689891815186</v>
      </c>
      <c r="DF1312">
        <v>2.7621176242828369</v>
      </c>
      <c r="DG1312">
        <v>2.5598359107971191</v>
      </c>
      <c r="DH1312">
        <v>3.4371411800384521</v>
      </c>
      <c r="DI1312">
        <v>3.9661397933959961</v>
      </c>
      <c r="DJ1312">
        <v>5.1909937858581543</v>
      </c>
      <c r="DK1312">
        <v>5.7076663970947266</v>
      </c>
      <c r="DL1312">
        <v>6.0206894874572754</v>
      </c>
      <c r="DM1312">
        <v>8.7284107208251953</v>
      </c>
      <c r="DN1312">
        <v>8.7763051986694336</v>
      </c>
      <c r="DO1312">
        <v>41.611778259277344</v>
      </c>
      <c r="DP1312">
        <v>80.590904235839844</v>
      </c>
      <c r="DQ1312">
        <v>82.205223083496094</v>
      </c>
      <c r="DR1312">
        <v>84.116569519042969</v>
      </c>
      <c r="DS1312">
        <v>84.426353454589844</v>
      </c>
      <c r="DT1312">
        <v>75.384544372558594</v>
      </c>
      <c r="DU1312">
        <v>37.337009429931641</v>
      </c>
      <c r="DV1312">
        <v>31.097866058349609</v>
      </c>
      <c r="DW1312">
        <v>27.288328170776367</v>
      </c>
      <c r="DX1312">
        <v>27.80000114440918</v>
      </c>
      <c r="DY1312">
        <v>24.025720596313477</v>
      </c>
      <c r="DZ1312">
        <v>24.23876953125</v>
      </c>
      <c r="EA1312">
        <v>6.8118453025817871</v>
      </c>
      <c r="EB1312">
        <v>6.5174708366394043</v>
      </c>
      <c r="EC1312">
        <v>5.8695955276489258</v>
      </c>
      <c r="ED1312">
        <v>6.052156925201416</v>
      </c>
      <c r="EE1312">
        <v>5.7671189308166504</v>
      </c>
      <c r="EF1312">
        <v>6.849329948425293</v>
      </c>
      <c r="EG1312">
        <v>7.4419078826904297</v>
      </c>
      <c r="EH1312">
        <v>8.8415546417236328</v>
      </c>
      <c r="EI1312">
        <v>9.6543436050415039</v>
      </c>
      <c r="EJ1312">
        <v>10.171914100646973</v>
      </c>
      <c r="EK1312">
        <v>13.466835021972656</v>
      </c>
      <c r="EL1312">
        <v>13.488002777099609</v>
      </c>
      <c r="EM1312">
        <v>52.618213653564453</v>
      </c>
      <c r="EN1312">
        <v>96.063575744628906</v>
      </c>
      <c r="EO1312">
        <v>97.544273376464844</v>
      </c>
      <c r="EP1312">
        <v>100.13674163818359</v>
      </c>
      <c r="EQ1312">
        <v>101.10965728759766</v>
      </c>
      <c r="ER1312">
        <v>92.128456115722656</v>
      </c>
      <c r="ES1312">
        <v>47.408649444580078</v>
      </c>
      <c r="ET1312">
        <v>40.75262451171875</v>
      </c>
      <c r="EU1312">
        <v>36.580753326416016</v>
      </c>
      <c r="EV1312">
        <v>37.256465911865234</v>
      </c>
      <c r="EW1312">
        <v>32.708438873291016</v>
      </c>
      <c r="EX1312">
        <v>33.003311157226563</v>
      </c>
      <c r="EY1312">
        <v>74.154876708984375</v>
      </c>
      <c r="EZ1312">
        <v>72.940559387207031</v>
      </c>
      <c r="FA1312">
        <v>71.892593383789063</v>
      </c>
      <c r="FB1312">
        <v>71.182342529296875</v>
      </c>
      <c r="FC1312">
        <v>70.488067626953125</v>
      </c>
      <c r="FD1312">
        <v>69.822685241699219</v>
      </c>
      <c r="FE1312">
        <v>69.752105712890625</v>
      </c>
      <c r="FF1312">
        <v>69.657859802246094</v>
      </c>
      <c r="FG1312">
        <v>71.538414001464844</v>
      </c>
      <c r="FH1312">
        <v>75.997383117675781</v>
      </c>
      <c r="FI1312">
        <v>80.741256713867188</v>
      </c>
      <c r="FJ1312">
        <v>85.145103454589844</v>
      </c>
      <c r="FK1312">
        <v>88.302589416503906</v>
      </c>
      <c r="FL1312">
        <v>90.230537414550781</v>
      </c>
      <c r="FM1312">
        <v>91.455718994140625</v>
      </c>
      <c r="FN1312">
        <v>91.828666687011719</v>
      </c>
      <c r="FO1312">
        <v>91.799079895019531</v>
      </c>
      <c r="FP1312">
        <v>91.107856750488281</v>
      </c>
      <c r="FQ1312">
        <v>89.496116638183594</v>
      </c>
      <c r="FR1312">
        <v>86.427200317382813</v>
      </c>
      <c r="FS1312">
        <v>82.331291198730469</v>
      </c>
      <c r="FT1312">
        <v>79.453857421875</v>
      </c>
      <c r="FU1312">
        <v>77.614913940429687</v>
      </c>
      <c r="FV1312">
        <v>75.811538696289063</v>
      </c>
      <c r="FW1312">
        <v>1</v>
      </c>
    </row>
    <row r="1313" spans="1:179" x14ac:dyDescent="0.2">
      <c r="A1313" t="s">
        <v>241</v>
      </c>
      <c r="B1313" t="s">
        <v>248</v>
      </c>
      <c r="C1313" t="s">
        <v>217</v>
      </c>
      <c r="D1313" t="s">
        <v>44</v>
      </c>
      <c r="E1313">
        <v>2015</v>
      </c>
      <c r="F1313" t="s">
        <v>225</v>
      </c>
      <c r="G1313" t="s">
        <v>242</v>
      </c>
      <c r="H1313">
        <v>616.70000000000005</v>
      </c>
      <c r="K1313">
        <v>330.78667389028283</v>
      </c>
      <c r="L1313">
        <v>326.40263866517904</v>
      </c>
      <c r="M1313">
        <v>322.15267549794794</v>
      </c>
      <c r="N1313">
        <v>324.04581084616984</v>
      </c>
      <c r="O1313">
        <v>332.61363264945771</v>
      </c>
      <c r="P1313">
        <v>359.41036726258255</v>
      </c>
      <c r="Q1313">
        <v>409.03519273456715</v>
      </c>
      <c r="R1313">
        <v>424.27600466863487</v>
      </c>
      <c r="S1313">
        <v>438.92209786749709</v>
      </c>
      <c r="T1313">
        <v>450.51782919732352</v>
      </c>
      <c r="U1313">
        <v>459.54285997074589</v>
      </c>
      <c r="V1313">
        <v>465.34770061512143</v>
      </c>
      <c r="W1313">
        <v>467.33185662169967</v>
      </c>
      <c r="X1313">
        <v>467.50447745735141</v>
      </c>
      <c r="Y1313">
        <v>467.89069616434153</v>
      </c>
      <c r="Z1313">
        <v>466.48949003313987</v>
      </c>
      <c r="AA1313">
        <v>465.45852493157281</v>
      </c>
      <c r="AB1313">
        <v>453.81090342412097</v>
      </c>
      <c r="AC1313">
        <v>425.93736541407208</v>
      </c>
      <c r="AD1313">
        <v>414.65399773977799</v>
      </c>
      <c r="AE1313">
        <v>408.56945657210463</v>
      </c>
      <c r="AF1313">
        <v>399.75533334415513</v>
      </c>
      <c r="AG1313">
        <v>380.94711763401045</v>
      </c>
      <c r="AH1313">
        <v>349.50028572382297</v>
      </c>
      <c r="AI1313">
        <v>-4.6377453804016113</v>
      </c>
      <c r="AJ1313">
        <v>-4.4054718017578125</v>
      </c>
      <c r="AK1313">
        <v>-4.656705379486084</v>
      </c>
      <c r="AL1313">
        <v>-4.7414917945861816</v>
      </c>
      <c r="AM1313">
        <v>-4.7607922554016113</v>
      </c>
      <c r="AN1313">
        <v>-4.1718087196350098</v>
      </c>
      <c r="AO1313">
        <v>-3.7941563129425049</v>
      </c>
      <c r="AP1313">
        <v>-2.9889991283416748</v>
      </c>
      <c r="AQ1313">
        <v>-3.0436151027679443</v>
      </c>
      <c r="AR1313">
        <v>-3.2938506603240967</v>
      </c>
      <c r="AS1313">
        <v>-1.9584418535232544</v>
      </c>
      <c r="AT1313">
        <v>-1.8419749736785889</v>
      </c>
      <c r="AU1313">
        <v>18.096916198730469</v>
      </c>
      <c r="AV1313">
        <v>48.468692779541016</v>
      </c>
      <c r="AW1313">
        <v>50.084407806396484</v>
      </c>
      <c r="AX1313">
        <v>50.433238983154297</v>
      </c>
      <c r="AY1313">
        <v>48.983654022216797</v>
      </c>
      <c r="AZ1313">
        <v>39.764846801757813</v>
      </c>
      <c r="BA1313">
        <v>14.879645347595215</v>
      </c>
      <c r="BB1313">
        <v>8.9509592056274414</v>
      </c>
      <c r="BC1313">
        <v>6.1008763313293457</v>
      </c>
      <c r="BD1313">
        <v>6.35589599609375</v>
      </c>
      <c r="BE1313">
        <v>4.5793876647949219</v>
      </c>
      <c r="BF1313">
        <v>4.6882443428039551</v>
      </c>
      <c r="BG1313">
        <v>-1.4837440252304077</v>
      </c>
      <c r="BH1313">
        <v>-1.3915911912918091</v>
      </c>
      <c r="BI1313">
        <v>-1.7910335063934326</v>
      </c>
      <c r="BJ1313">
        <v>-1.7985162734985352</v>
      </c>
      <c r="BK1313">
        <v>-1.8714756965637207</v>
      </c>
      <c r="BL1313">
        <v>-1.1283750534057617</v>
      </c>
      <c r="BM1313">
        <v>-0.73398035764694214</v>
      </c>
      <c r="BN1313">
        <v>0.27404817938804626</v>
      </c>
      <c r="BO1313">
        <v>0.53096389770507813</v>
      </c>
      <c r="BP1313">
        <v>0.54976427555084229</v>
      </c>
      <c r="BQ1313">
        <v>2.5056483745574951</v>
      </c>
      <c r="BR1313">
        <v>2.6067442893981934</v>
      </c>
      <c r="BS1313">
        <v>31.12623405456543</v>
      </c>
      <c r="BT1313">
        <v>66.177230834960938</v>
      </c>
      <c r="BU1313">
        <v>67.665534973144531</v>
      </c>
      <c r="BV1313">
        <v>68.777923583984375</v>
      </c>
      <c r="BW1313">
        <v>68.108558654785156</v>
      </c>
      <c r="BX1313">
        <v>58.6744384765625</v>
      </c>
      <c r="BY1313">
        <v>23.879053115844727</v>
      </c>
      <c r="BZ1313">
        <v>17.615056991577148</v>
      </c>
      <c r="CA1313">
        <v>14.51298999786377</v>
      </c>
      <c r="CB1313">
        <v>14.885419845581055</v>
      </c>
      <c r="CC1313">
        <v>12.777711868286133</v>
      </c>
      <c r="CD1313">
        <v>12.989446640014648</v>
      </c>
      <c r="CE1313">
        <v>0.70070767402648926</v>
      </c>
      <c r="CF1313">
        <v>0.69581341743469238</v>
      </c>
      <c r="CG1313">
        <v>0.1937219649553299</v>
      </c>
      <c r="CH1313">
        <v>0.23977950215339661</v>
      </c>
      <c r="CI1313">
        <v>0.12965631484985352</v>
      </c>
      <c r="CJ1313">
        <v>0.97949773073196411</v>
      </c>
      <c r="CK1313">
        <v>1.3854881525039673</v>
      </c>
      <c r="CL1313">
        <v>2.534024715423584</v>
      </c>
      <c r="CM1313">
        <v>3.0067062377929687</v>
      </c>
      <c r="CN1313">
        <v>3.2118401527404785</v>
      </c>
      <c r="CO1313">
        <v>5.5974636077880859</v>
      </c>
      <c r="CP1313">
        <v>5.6879134178161621</v>
      </c>
      <c r="CQ1313">
        <v>40.150299072265625</v>
      </c>
      <c r="CR1313">
        <v>78.442115783691406</v>
      </c>
      <c r="CS1313">
        <v>79.842170715332031</v>
      </c>
      <c r="CT1313">
        <v>81.4833984375</v>
      </c>
      <c r="CU1313">
        <v>81.354408264160156</v>
      </c>
      <c r="CV1313">
        <v>71.771163940429687</v>
      </c>
      <c r="CW1313">
        <v>30.112016677856445</v>
      </c>
      <c r="CX1313">
        <v>23.61578369140625</v>
      </c>
      <c r="CY1313">
        <v>20.339193344116211</v>
      </c>
      <c r="CZ1313">
        <v>20.792942047119141</v>
      </c>
      <c r="DA1313">
        <v>18.455846786499023</v>
      </c>
      <c r="DB1313">
        <v>18.738834381103516</v>
      </c>
      <c r="DC1313">
        <v>2.8851592540740967</v>
      </c>
      <c r="DD1313">
        <v>2.7832179069519043</v>
      </c>
      <c r="DE1313">
        <v>2.1784775257110596</v>
      </c>
      <c r="DF1313">
        <v>2.2780752182006836</v>
      </c>
      <c r="DG1313">
        <v>2.1307883262634277</v>
      </c>
      <c r="DH1313">
        <v>3.0873703956604004</v>
      </c>
      <c r="DI1313">
        <v>3.5049567222595215</v>
      </c>
      <c r="DJ1313">
        <v>4.794001579284668</v>
      </c>
      <c r="DK1313">
        <v>5.4824485778808594</v>
      </c>
      <c r="DL1313">
        <v>5.8739161491394043</v>
      </c>
      <c r="DM1313">
        <v>8.6892795562744141</v>
      </c>
      <c r="DN1313">
        <v>8.7690830230712891</v>
      </c>
      <c r="DO1313">
        <v>49.174362182617187</v>
      </c>
      <c r="DP1313">
        <v>90.707000732421875</v>
      </c>
      <c r="DQ1313">
        <v>92.018806457519531</v>
      </c>
      <c r="DR1313">
        <v>94.188873291015625</v>
      </c>
      <c r="DS1313">
        <v>94.600257873535156</v>
      </c>
      <c r="DT1313">
        <v>84.867881774902344</v>
      </c>
      <c r="DU1313">
        <v>36.344978332519531</v>
      </c>
      <c r="DV1313">
        <v>29.616512298583984</v>
      </c>
      <c r="DW1313">
        <v>26.165397644042969</v>
      </c>
      <c r="DX1313">
        <v>26.700464248657227</v>
      </c>
      <c r="DY1313">
        <v>24.133981704711914</v>
      </c>
      <c r="DZ1313">
        <v>24.488222122192383</v>
      </c>
      <c r="EA1313">
        <v>6.0391607284545898</v>
      </c>
      <c r="EB1313">
        <v>5.7970986366271973</v>
      </c>
      <c r="EC1313">
        <v>5.0441489219665527</v>
      </c>
      <c r="ED1313">
        <v>5.2210507392883301</v>
      </c>
      <c r="EE1313">
        <v>5.0201048851013184</v>
      </c>
      <c r="EF1313">
        <v>6.1308040618896484</v>
      </c>
      <c r="EG1313">
        <v>6.5651326179504395</v>
      </c>
      <c r="EH1313">
        <v>8.0570487976074219</v>
      </c>
      <c r="EI1313">
        <v>9.0570278167724609</v>
      </c>
      <c r="EJ1313">
        <v>9.7175312042236328</v>
      </c>
      <c r="EK1313">
        <v>13.153369903564453</v>
      </c>
      <c r="EL1313">
        <v>13.217802047729492</v>
      </c>
      <c r="EM1313">
        <v>62.203681945800781</v>
      </c>
      <c r="EN1313">
        <v>108.41554260253906</v>
      </c>
      <c r="EO1313">
        <v>109.59993743896484</v>
      </c>
      <c r="EP1313">
        <v>112.53356170654297</v>
      </c>
      <c r="EQ1313">
        <v>113.72516632080078</v>
      </c>
      <c r="ER1313">
        <v>103.77747344970703</v>
      </c>
      <c r="ES1313">
        <v>45.344387054443359</v>
      </c>
      <c r="ET1313">
        <v>38.280609130859375</v>
      </c>
      <c r="EU1313">
        <v>34.577510833740234</v>
      </c>
      <c r="EV1313">
        <v>35.229988098144531</v>
      </c>
      <c r="EW1313">
        <v>32.332305908203125</v>
      </c>
      <c r="EX1313">
        <v>32.789424896240234</v>
      </c>
      <c r="EY1313">
        <v>73.316719055175781</v>
      </c>
      <c r="EZ1313">
        <v>72.271903991699219</v>
      </c>
      <c r="FA1313">
        <v>71.632316589355469</v>
      </c>
      <c r="FB1313">
        <v>71.092697143554688</v>
      </c>
      <c r="FC1313">
        <v>70.514122009277344</v>
      </c>
      <c r="FD1313">
        <v>69.897048950195313</v>
      </c>
      <c r="FE1313">
        <v>69.942405700683594</v>
      </c>
      <c r="FF1313">
        <v>69.862373352050781</v>
      </c>
      <c r="FG1313">
        <v>71.528251647949219</v>
      </c>
      <c r="FH1313">
        <v>75.258651733398437</v>
      </c>
      <c r="FI1313">
        <v>79.875236511230469</v>
      </c>
      <c r="FJ1313">
        <v>84.287399291992188</v>
      </c>
      <c r="FK1313">
        <v>88.307258605957031</v>
      </c>
      <c r="FL1313">
        <v>90.707626342773438</v>
      </c>
      <c r="FM1313">
        <v>92.020904541015625</v>
      </c>
      <c r="FN1313">
        <v>92.467430114746094</v>
      </c>
      <c r="FO1313">
        <v>92.269454956054687</v>
      </c>
      <c r="FP1313">
        <v>91.269424438476562</v>
      </c>
      <c r="FQ1313">
        <v>90.079666137695313</v>
      </c>
      <c r="FR1313">
        <v>87.158096313476563</v>
      </c>
      <c r="FS1313">
        <v>83.810722351074219</v>
      </c>
      <c r="FT1313">
        <v>81.120491027832031</v>
      </c>
      <c r="FU1313">
        <v>79.248176574707031</v>
      </c>
      <c r="FV1313">
        <v>77.712440490722656</v>
      </c>
      <c r="FW1313">
        <v>1</v>
      </c>
    </row>
    <row r="1314" spans="1:179" x14ac:dyDescent="0.2">
      <c r="A1314" t="s">
        <v>241</v>
      </c>
      <c r="B1314" t="s">
        <v>248</v>
      </c>
      <c r="C1314" t="s">
        <v>217</v>
      </c>
      <c r="D1314" t="s">
        <v>44</v>
      </c>
      <c r="E1314">
        <v>2016</v>
      </c>
      <c r="F1314" t="s">
        <v>225</v>
      </c>
      <c r="G1314" t="s">
        <v>242</v>
      </c>
      <c r="H1314">
        <v>579.20000000000005</v>
      </c>
      <c r="K1314">
        <v>310.67415939405851</v>
      </c>
      <c r="L1314">
        <v>306.55668258553141</v>
      </c>
      <c r="M1314">
        <v>302.56512597623106</v>
      </c>
      <c r="N1314">
        <v>304.34315477651791</v>
      </c>
      <c r="O1314">
        <v>312.39003527889696</v>
      </c>
      <c r="P1314">
        <v>337.55747295868554</v>
      </c>
      <c r="Q1314">
        <v>384.16500631929284</v>
      </c>
      <c r="R1314">
        <v>398.47914533950603</v>
      </c>
      <c r="S1314">
        <v>412.23472575467343</v>
      </c>
      <c r="T1314">
        <v>423.12541261664802</v>
      </c>
      <c r="U1314">
        <v>431.60170283736142</v>
      </c>
      <c r="V1314">
        <v>437.05359715462157</v>
      </c>
      <c r="W1314">
        <v>438.91711236882526</v>
      </c>
      <c r="X1314">
        <v>439.07923750034672</v>
      </c>
      <c r="Y1314">
        <v>439.44197331048463</v>
      </c>
      <c r="Z1314">
        <v>438.12596341253675</v>
      </c>
      <c r="AA1314">
        <v>437.15768312322797</v>
      </c>
      <c r="AB1314">
        <v>426.21826111383956</v>
      </c>
      <c r="AC1314">
        <v>400.03949191262757</v>
      </c>
      <c r="AD1314">
        <v>389.44217634934068</v>
      </c>
      <c r="AE1314">
        <v>383.72758787957525</v>
      </c>
      <c r="AF1314">
        <v>375.44938158899436</v>
      </c>
      <c r="AG1314">
        <v>357.78474432676472</v>
      </c>
      <c r="AH1314">
        <v>328.24994489120991</v>
      </c>
      <c r="AI1314">
        <v>-4.5155105590820312</v>
      </c>
      <c r="AJ1314">
        <v>-4.2902622222900391</v>
      </c>
      <c r="AK1314">
        <v>-4.5187134742736816</v>
      </c>
      <c r="AL1314">
        <v>-4.6022605895996094</v>
      </c>
      <c r="AM1314">
        <v>-4.6176700592041016</v>
      </c>
      <c r="AN1314">
        <v>-4.0723028182983398</v>
      </c>
      <c r="AO1314">
        <v>-3.7184610366821289</v>
      </c>
      <c r="AP1314">
        <v>-2.9725346565246582</v>
      </c>
      <c r="AQ1314">
        <v>-3.0396084785461426</v>
      </c>
      <c r="AR1314">
        <v>-3.2882561683654785</v>
      </c>
      <c r="AS1314">
        <v>-2.0654699802398682</v>
      </c>
      <c r="AT1314">
        <v>-1.9553055763244629</v>
      </c>
      <c r="AU1314">
        <v>16.336654663085938</v>
      </c>
      <c r="AV1314">
        <v>44.624763488769531</v>
      </c>
      <c r="AW1314">
        <v>46.148689270019531</v>
      </c>
      <c r="AX1314">
        <v>46.437637329101563</v>
      </c>
      <c r="AY1314">
        <v>45.036674499511719</v>
      </c>
      <c r="AZ1314">
        <v>36.389297485351563</v>
      </c>
      <c r="BA1314">
        <v>13.51911449432373</v>
      </c>
      <c r="BB1314">
        <v>7.9678869247436523</v>
      </c>
      <c r="BC1314">
        <v>5.303858757019043</v>
      </c>
      <c r="BD1314">
        <v>5.5374255180358887</v>
      </c>
      <c r="BE1314">
        <v>3.8857066631317139</v>
      </c>
      <c r="BF1314">
        <v>3.9827349185943604</v>
      </c>
      <c r="BG1314">
        <v>-1.458897590637207</v>
      </c>
      <c r="BH1314">
        <v>-1.3694436550140381</v>
      </c>
      <c r="BI1314">
        <v>-1.7415274381637573</v>
      </c>
      <c r="BJ1314">
        <v>-1.750157356262207</v>
      </c>
      <c r="BK1314">
        <v>-1.8175686597824097</v>
      </c>
      <c r="BL1314">
        <v>-1.1228439807891846</v>
      </c>
      <c r="BM1314">
        <v>-0.75277644395828247</v>
      </c>
      <c r="BN1314">
        <v>0.18975721299648285</v>
      </c>
      <c r="BO1314">
        <v>0.42459529638290405</v>
      </c>
      <c r="BP1314">
        <v>0.43667662143707275</v>
      </c>
      <c r="BQ1314">
        <v>2.2607793807983398</v>
      </c>
      <c r="BR1314">
        <v>2.3560469150543213</v>
      </c>
      <c r="BS1314">
        <v>28.963655471801758</v>
      </c>
      <c r="BT1314">
        <v>61.786502838134766</v>
      </c>
      <c r="BU1314">
        <v>63.186954498291016</v>
      </c>
      <c r="BV1314">
        <v>64.21588134765625</v>
      </c>
      <c r="BW1314">
        <v>63.571044921875</v>
      </c>
      <c r="BX1314">
        <v>54.715000152587891</v>
      </c>
      <c r="BY1314">
        <v>22.240640640258789</v>
      </c>
      <c r="BZ1314">
        <v>16.364456176757812</v>
      </c>
      <c r="CA1314">
        <v>13.45622444152832</v>
      </c>
      <c r="CB1314">
        <v>13.803577423095703</v>
      </c>
      <c r="CC1314">
        <v>11.830885887145996</v>
      </c>
      <c r="CD1314">
        <v>12.027614593505859</v>
      </c>
      <c r="CE1314">
        <v>0.65810316801071167</v>
      </c>
      <c r="CF1314">
        <v>0.65350651741027832</v>
      </c>
      <c r="CG1314">
        <v>0.18194326758384705</v>
      </c>
      <c r="CH1314">
        <v>0.22520039975643158</v>
      </c>
      <c r="CI1314">
        <v>0.12177293747663498</v>
      </c>
      <c r="CJ1314">
        <v>0.91994225978851318</v>
      </c>
      <c r="CK1314">
        <v>1.3012475967407227</v>
      </c>
      <c r="CL1314">
        <v>2.3799507617950439</v>
      </c>
      <c r="CM1314">
        <v>2.82389235496521</v>
      </c>
      <c r="CN1314">
        <v>3.0165536403656006</v>
      </c>
      <c r="CO1314">
        <v>5.2571263313293457</v>
      </c>
      <c r="CP1314">
        <v>5.3420767784118652</v>
      </c>
      <c r="CQ1314">
        <v>37.709075927734375</v>
      </c>
      <c r="CR1314">
        <v>73.672676086425781</v>
      </c>
      <c r="CS1314">
        <v>74.987602233886719</v>
      </c>
      <c r="CT1314">
        <v>76.529045104980469</v>
      </c>
      <c r="CU1314">
        <v>76.407890319824219</v>
      </c>
      <c r="CV1314">
        <v>67.407325744628906</v>
      </c>
      <c r="CW1314">
        <v>28.281143188476563</v>
      </c>
      <c r="CX1314">
        <v>22.179895401000977</v>
      </c>
      <c r="CY1314">
        <v>19.102529525756836</v>
      </c>
      <c r="CZ1314">
        <v>19.528688430786133</v>
      </c>
      <c r="DA1314">
        <v>17.33369255065918</v>
      </c>
      <c r="DB1314">
        <v>17.59947395324707</v>
      </c>
      <c r="DC1314">
        <v>2.7751038074493408</v>
      </c>
      <c r="DD1314">
        <v>2.6764566898345947</v>
      </c>
      <c r="DE1314">
        <v>2.1054139137268066</v>
      </c>
      <c r="DF1314">
        <v>2.2005581855773926</v>
      </c>
      <c r="DG1314">
        <v>2.0611145496368408</v>
      </c>
      <c r="DH1314">
        <v>2.9627285003662109</v>
      </c>
      <c r="DI1314">
        <v>3.355271577835083</v>
      </c>
      <c r="DJ1314">
        <v>4.5701446533203125</v>
      </c>
      <c r="DK1314">
        <v>5.2231893539428711</v>
      </c>
      <c r="DL1314">
        <v>5.596430778503418</v>
      </c>
      <c r="DM1314">
        <v>8.2534732818603516</v>
      </c>
      <c r="DN1314">
        <v>8.3281059265136719</v>
      </c>
      <c r="DO1314">
        <v>46.454498291015625</v>
      </c>
      <c r="DP1314">
        <v>85.558845520019531</v>
      </c>
      <c r="DQ1314">
        <v>86.788253784179688</v>
      </c>
      <c r="DR1314">
        <v>88.842201232910156</v>
      </c>
      <c r="DS1314">
        <v>89.244743347167969</v>
      </c>
      <c r="DT1314">
        <v>80.099655151367188</v>
      </c>
      <c r="DU1314">
        <v>34.321647644042969</v>
      </c>
      <c r="DV1314">
        <v>27.995334625244141</v>
      </c>
      <c r="DW1314">
        <v>24.748832702636719</v>
      </c>
      <c r="DX1314">
        <v>25.253799438476563</v>
      </c>
      <c r="DY1314">
        <v>22.83650016784668</v>
      </c>
      <c r="DZ1314">
        <v>23.171333312988281</v>
      </c>
      <c r="EA1314">
        <v>5.8317165374755859</v>
      </c>
      <c r="EB1314">
        <v>5.5972752571105957</v>
      </c>
      <c r="EC1314">
        <v>4.8826003074645996</v>
      </c>
      <c r="ED1314">
        <v>5.0526614189147949</v>
      </c>
      <c r="EE1314">
        <v>4.8612155914306641</v>
      </c>
      <c r="EF1314">
        <v>5.9121875762939453</v>
      </c>
      <c r="EG1314">
        <v>6.3209562301635742</v>
      </c>
      <c r="EH1314">
        <v>7.7324361801147461</v>
      </c>
      <c r="EI1314">
        <v>8.6873931884765625</v>
      </c>
      <c r="EJ1314">
        <v>9.3213634490966797</v>
      </c>
      <c r="EK1314">
        <v>12.579723358154297</v>
      </c>
      <c r="EL1314">
        <v>12.639458656311035</v>
      </c>
      <c r="EM1314">
        <v>59.081501007080078</v>
      </c>
      <c r="EN1314">
        <v>102.72058868408203</v>
      </c>
      <c r="EO1314">
        <v>103.82651519775391</v>
      </c>
      <c r="EP1314">
        <v>106.62044525146484</v>
      </c>
      <c r="EQ1314">
        <v>107.77911376953125</v>
      </c>
      <c r="ER1314">
        <v>98.42535400390625</v>
      </c>
      <c r="ES1314">
        <v>43.043170928955078</v>
      </c>
      <c r="ET1314">
        <v>36.391902923583984</v>
      </c>
      <c r="EU1314">
        <v>32.901199340820312</v>
      </c>
      <c r="EV1314">
        <v>33.519950866699219</v>
      </c>
      <c r="EW1314">
        <v>30.781679153442383</v>
      </c>
      <c r="EX1314">
        <v>31.216213226318359</v>
      </c>
      <c r="EY1314">
        <v>73.316719055175781</v>
      </c>
      <c r="EZ1314">
        <v>72.271903991699219</v>
      </c>
      <c r="FA1314">
        <v>71.632316589355469</v>
      </c>
      <c r="FB1314">
        <v>71.092697143554688</v>
      </c>
      <c r="FC1314">
        <v>70.514122009277344</v>
      </c>
      <c r="FD1314">
        <v>69.897048950195313</v>
      </c>
      <c r="FE1314">
        <v>69.942405700683594</v>
      </c>
      <c r="FF1314">
        <v>69.862373352050781</v>
      </c>
      <c r="FG1314">
        <v>71.528251647949219</v>
      </c>
      <c r="FH1314">
        <v>75.258651733398437</v>
      </c>
      <c r="FI1314">
        <v>79.875236511230469</v>
      </c>
      <c r="FJ1314">
        <v>84.287391662597656</v>
      </c>
      <c r="FK1314">
        <v>88.307266235351563</v>
      </c>
      <c r="FL1314">
        <v>90.707626342773438</v>
      </c>
      <c r="FM1314">
        <v>92.020904541015625</v>
      </c>
      <c r="FN1314">
        <v>92.467430114746094</v>
      </c>
      <c r="FO1314">
        <v>92.269454956054687</v>
      </c>
      <c r="FP1314">
        <v>91.269424438476562</v>
      </c>
      <c r="FQ1314">
        <v>90.079673767089844</v>
      </c>
      <c r="FR1314">
        <v>87.158096313476563</v>
      </c>
      <c r="FS1314">
        <v>83.810714721679687</v>
      </c>
      <c r="FT1314">
        <v>81.120491027832031</v>
      </c>
      <c r="FU1314">
        <v>79.248176574707031</v>
      </c>
      <c r="FV1314">
        <v>77.712440490722656</v>
      </c>
      <c r="FW1314">
        <v>1</v>
      </c>
    </row>
    <row r="1315" spans="1:179" x14ac:dyDescent="0.2">
      <c r="A1315" t="s">
        <v>241</v>
      </c>
      <c r="B1315" t="s">
        <v>248</v>
      </c>
      <c r="C1315" t="s">
        <v>217</v>
      </c>
      <c r="D1315" t="s">
        <v>44</v>
      </c>
      <c r="E1315" t="s">
        <v>250</v>
      </c>
      <c r="F1315" t="s">
        <v>225</v>
      </c>
      <c r="G1315" t="s">
        <v>242</v>
      </c>
      <c r="H1315">
        <v>568.04</v>
      </c>
      <c r="K1315">
        <v>304.68318718089921</v>
      </c>
      <c r="L1315">
        <v>300.64511089025336</v>
      </c>
      <c r="M1315">
        <v>296.73052658138579</v>
      </c>
      <c r="N1315">
        <v>298.4742682650438</v>
      </c>
      <c r="O1315">
        <v>306.36597449227105</v>
      </c>
      <c r="P1315">
        <v>331.04808883486891</v>
      </c>
      <c r="Q1315">
        <v>376.75685276504828</v>
      </c>
      <c r="R1315">
        <v>390.79496107420175</v>
      </c>
      <c r="S1315">
        <v>404.28528189969529</v>
      </c>
      <c r="T1315">
        <v>414.9659551496606</v>
      </c>
      <c r="U1315">
        <v>423.27879045258481</v>
      </c>
      <c r="V1315">
        <v>428.62555163798913</v>
      </c>
      <c r="W1315">
        <v>430.45313123434522</v>
      </c>
      <c r="X1315">
        <v>430.61212998046057</v>
      </c>
      <c r="Y1315">
        <v>430.96787087295388</v>
      </c>
      <c r="Z1315">
        <v>429.67723862065969</v>
      </c>
      <c r="AA1315">
        <v>428.7276304356518</v>
      </c>
      <c r="AB1315">
        <v>417.99916183614494</v>
      </c>
      <c r="AC1315">
        <v>392.32521826692329</v>
      </c>
      <c r="AD1315">
        <v>381.93225900799581</v>
      </c>
      <c r="AE1315">
        <v>376.32786940639107</v>
      </c>
      <c r="AF1315">
        <v>368.20929822662345</v>
      </c>
      <c r="AG1315">
        <v>350.88530194721625</v>
      </c>
      <c r="AH1315">
        <v>321.92004509313898</v>
      </c>
      <c r="AI1315">
        <v>-4.4780745506286621</v>
      </c>
      <c r="AJ1315">
        <v>-4.2549653053283691</v>
      </c>
      <c r="AK1315">
        <v>-4.4766778945922852</v>
      </c>
      <c r="AL1315">
        <v>-4.5598306655883789</v>
      </c>
      <c r="AM1315">
        <v>-4.5740981101989746</v>
      </c>
      <c r="AN1315">
        <v>-4.0416741371154785</v>
      </c>
      <c r="AO1315">
        <v>-3.6949186325073242</v>
      </c>
      <c r="AP1315">
        <v>-2.9665694236755371</v>
      </c>
      <c r="AQ1315">
        <v>-3.0372531414031982</v>
      </c>
      <c r="AR1315">
        <v>-3.2853400707244873</v>
      </c>
      <c r="AS1315">
        <v>-2.0958995819091797</v>
      </c>
      <c r="AT1315">
        <v>-1.9876183271408081</v>
      </c>
      <c r="AU1315">
        <v>15.816555023193359</v>
      </c>
      <c r="AV1315">
        <v>43.485511779785156</v>
      </c>
      <c r="AW1315">
        <v>44.982059478759766</v>
      </c>
      <c r="AX1315">
        <v>45.253421783447266</v>
      </c>
      <c r="AY1315">
        <v>43.867191314697266</v>
      </c>
      <c r="AZ1315">
        <v>35.389957427978516</v>
      </c>
      <c r="BA1315">
        <v>13.11677360534668</v>
      </c>
      <c r="BB1315">
        <v>7.6778731346130371</v>
      </c>
      <c r="BC1315">
        <v>5.069183349609375</v>
      </c>
      <c r="BD1315">
        <v>5.2963972091674805</v>
      </c>
      <c r="BE1315">
        <v>3.6817431449890137</v>
      </c>
      <c r="BF1315">
        <v>3.775280237197876</v>
      </c>
      <c r="BG1315">
        <v>-1.4510769844055176</v>
      </c>
      <c r="BH1315">
        <v>-1.3624457120895386</v>
      </c>
      <c r="BI1315">
        <v>-1.7263997793197632</v>
      </c>
      <c r="BJ1315">
        <v>-1.7353610992431641</v>
      </c>
      <c r="BK1315">
        <v>-1.8011268377304077</v>
      </c>
      <c r="BL1315">
        <v>-1.1207919120788574</v>
      </c>
      <c r="BM1315">
        <v>-0.75796830654144287</v>
      </c>
      <c r="BN1315">
        <v>0.16508331894874573</v>
      </c>
      <c r="BO1315">
        <v>0.39338648319244385</v>
      </c>
      <c r="BP1315">
        <v>0.40350216627120972</v>
      </c>
      <c r="BQ1315">
        <v>2.1884331703186035</v>
      </c>
      <c r="BR1315">
        <v>2.2819623947143555</v>
      </c>
      <c r="BS1315">
        <v>28.32121467590332</v>
      </c>
      <c r="BT1315">
        <v>60.480979919433594</v>
      </c>
      <c r="BU1315">
        <v>61.855243682861328</v>
      </c>
      <c r="BV1315">
        <v>62.859413146972656</v>
      </c>
      <c r="BW1315">
        <v>62.22198486328125</v>
      </c>
      <c r="BX1315">
        <v>53.538105010986328</v>
      </c>
      <c r="BY1315">
        <v>21.753799438476563</v>
      </c>
      <c r="BZ1315">
        <v>15.99308967590332</v>
      </c>
      <c r="CA1315">
        <v>13.142561912536621</v>
      </c>
      <c r="CB1315">
        <v>13.482460021972656</v>
      </c>
      <c r="CC1315">
        <v>11.549942970275879</v>
      </c>
      <c r="CD1315">
        <v>11.742215156555176</v>
      </c>
      <c r="CE1315">
        <v>0.64541244506835938</v>
      </c>
      <c r="CF1315">
        <v>0.64090442657470703</v>
      </c>
      <c r="CG1315">
        <v>0.17843471467494965</v>
      </c>
      <c r="CH1315">
        <v>0.22085769474506378</v>
      </c>
      <c r="CI1315">
        <v>0.11942469328641891</v>
      </c>
      <c r="CJ1315">
        <v>0.902202308177948</v>
      </c>
      <c r="CK1315">
        <v>1.276154637336731</v>
      </c>
      <c r="CL1315">
        <v>2.3340563774108887</v>
      </c>
      <c r="CM1315">
        <v>2.7694370746612549</v>
      </c>
      <c r="CN1315">
        <v>2.9583830833435059</v>
      </c>
      <c r="CO1315">
        <v>5.1557493209838867</v>
      </c>
      <c r="CP1315">
        <v>5.2390613555908203</v>
      </c>
      <c r="CQ1315">
        <v>36.981903076171875</v>
      </c>
      <c r="CR1315">
        <v>72.251983642578125</v>
      </c>
      <c r="CS1315">
        <v>73.541557312011719</v>
      </c>
      <c r="CT1315">
        <v>75.053276062011719</v>
      </c>
      <c r="CU1315">
        <v>74.934463500976563</v>
      </c>
      <c r="CV1315">
        <v>66.107460021972656</v>
      </c>
      <c r="CW1315">
        <v>27.735776901245117</v>
      </c>
      <c r="CX1315">
        <v>21.75218391418457</v>
      </c>
      <c r="CY1315">
        <v>18.734159469604492</v>
      </c>
      <c r="CZ1315">
        <v>19.152101516723633</v>
      </c>
      <c r="DA1315">
        <v>16.999433517456055</v>
      </c>
      <c r="DB1315">
        <v>17.260089874267578</v>
      </c>
      <c r="DC1315">
        <v>2.7419018745422363</v>
      </c>
      <c r="DD1315">
        <v>2.6442546844482422</v>
      </c>
      <c r="DE1315">
        <v>2.0832691192626953</v>
      </c>
      <c r="DF1315">
        <v>2.1770765781402588</v>
      </c>
      <c r="DG1315">
        <v>2.0399763584136963</v>
      </c>
      <c r="DH1315">
        <v>2.9251964092254639</v>
      </c>
      <c r="DI1315">
        <v>3.3102774620056152</v>
      </c>
      <c r="DJ1315">
        <v>4.5030293464660645</v>
      </c>
      <c r="DK1315">
        <v>5.1454877853393555</v>
      </c>
      <c r="DL1315">
        <v>5.5132641792297363</v>
      </c>
      <c r="DM1315">
        <v>8.1230649948120117</v>
      </c>
      <c r="DN1315">
        <v>8.1961603164672852</v>
      </c>
      <c r="DO1315">
        <v>45.642593383789063</v>
      </c>
      <c r="DP1315">
        <v>84.022994995117188</v>
      </c>
      <c r="DQ1315">
        <v>85.227874755859375</v>
      </c>
      <c r="DR1315">
        <v>87.24713134765625</v>
      </c>
      <c r="DS1315">
        <v>87.646934509277344</v>
      </c>
      <c r="DT1315">
        <v>78.676811218261719</v>
      </c>
      <c r="DU1315">
        <v>33.717754364013672</v>
      </c>
      <c r="DV1315">
        <v>27.511276245117188</v>
      </c>
      <c r="DW1315">
        <v>24.32575798034668</v>
      </c>
      <c r="DX1315">
        <v>24.821743011474609</v>
      </c>
      <c r="DY1315">
        <v>22.448925018310547</v>
      </c>
      <c r="DZ1315">
        <v>22.777965545654297</v>
      </c>
      <c r="EA1315">
        <v>5.7688994407653809</v>
      </c>
      <c r="EB1315">
        <v>5.5367741584777832</v>
      </c>
      <c r="EC1315">
        <v>4.8335475921630859</v>
      </c>
      <c r="ED1315">
        <v>5.0015459060668945</v>
      </c>
      <c r="EE1315">
        <v>4.8129477500915527</v>
      </c>
      <c r="EF1315">
        <v>5.8460788726806641</v>
      </c>
      <c r="EG1315">
        <v>6.2472281455993652</v>
      </c>
      <c r="EH1315">
        <v>7.6346821784973145</v>
      </c>
      <c r="EI1315">
        <v>8.5761270523071289</v>
      </c>
      <c r="EJ1315">
        <v>9.2021064758300781</v>
      </c>
      <c r="EK1315">
        <v>12.407398223876953</v>
      </c>
      <c r="EL1315">
        <v>12.465741157531738</v>
      </c>
      <c r="EM1315">
        <v>58.147251129150391</v>
      </c>
      <c r="EN1315">
        <v>101.01845550537109</v>
      </c>
      <c r="EO1315">
        <v>102.10105895996094</v>
      </c>
      <c r="EP1315">
        <v>104.85312652587891</v>
      </c>
      <c r="EQ1315">
        <v>106.00173187255859</v>
      </c>
      <c r="ER1315">
        <v>96.824958801269531</v>
      </c>
      <c r="ES1315">
        <v>42.354778289794922</v>
      </c>
      <c r="ET1315">
        <v>35.826492309570313</v>
      </c>
      <c r="EU1315">
        <v>32.399135589599609</v>
      </c>
      <c r="EV1315">
        <v>33.007804870605469</v>
      </c>
      <c r="EW1315">
        <v>30.31712532043457</v>
      </c>
      <c r="EX1315">
        <v>30.744899749755859</v>
      </c>
      <c r="EY1315">
        <v>73.316719055175781</v>
      </c>
      <c r="EZ1315">
        <v>72.271903991699219</v>
      </c>
      <c r="FA1315">
        <v>71.632316589355469</v>
      </c>
      <c r="FB1315">
        <v>71.092697143554688</v>
      </c>
      <c r="FC1315">
        <v>70.514122009277344</v>
      </c>
      <c r="FD1315">
        <v>69.897048950195313</v>
      </c>
      <c r="FE1315">
        <v>69.942405700683594</v>
      </c>
      <c r="FF1315">
        <v>69.862373352050781</v>
      </c>
      <c r="FG1315">
        <v>71.528251647949219</v>
      </c>
      <c r="FH1315">
        <v>75.258651733398437</v>
      </c>
      <c r="FI1315">
        <v>79.875236511230469</v>
      </c>
      <c r="FJ1315">
        <v>84.287399291992188</v>
      </c>
      <c r="FK1315">
        <v>88.307266235351563</v>
      </c>
      <c r="FL1315">
        <v>90.707626342773438</v>
      </c>
      <c r="FM1315">
        <v>92.020904541015625</v>
      </c>
      <c r="FN1315">
        <v>92.467430114746094</v>
      </c>
      <c r="FO1315">
        <v>92.269454956054687</v>
      </c>
      <c r="FP1315">
        <v>91.269424438476562</v>
      </c>
      <c r="FQ1315">
        <v>90.079666137695313</v>
      </c>
      <c r="FR1315">
        <v>87.158096313476563</v>
      </c>
      <c r="FS1315">
        <v>83.810714721679687</v>
      </c>
      <c r="FT1315">
        <v>81.120491027832031</v>
      </c>
      <c r="FU1315">
        <v>79.248176574707031</v>
      </c>
      <c r="FV1315">
        <v>77.712440490722656</v>
      </c>
      <c r="FW1315">
        <v>1</v>
      </c>
    </row>
    <row r="1316" spans="1:179" x14ac:dyDescent="0.2">
      <c r="A1316" t="s">
        <v>241</v>
      </c>
      <c r="B1316" t="s">
        <v>248</v>
      </c>
      <c r="C1316" t="s">
        <v>217</v>
      </c>
      <c r="D1316" t="s">
        <v>45</v>
      </c>
      <c r="E1316">
        <v>2015</v>
      </c>
      <c r="F1316" t="s">
        <v>225</v>
      </c>
      <c r="G1316" t="s">
        <v>242</v>
      </c>
      <c r="H1316">
        <v>617.5</v>
      </c>
      <c r="K1316">
        <v>323.3523349845828</v>
      </c>
      <c r="L1316">
        <v>320.44886093028958</v>
      </c>
      <c r="M1316">
        <v>316.3831509092791</v>
      </c>
      <c r="N1316">
        <v>319.39747124680611</v>
      </c>
      <c r="O1316">
        <v>327.62518677567817</v>
      </c>
      <c r="P1316">
        <v>345.53342465581125</v>
      </c>
      <c r="Q1316">
        <v>376.91476414369902</v>
      </c>
      <c r="R1316">
        <v>392.22208844889911</v>
      </c>
      <c r="S1316">
        <v>405.13449459437703</v>
      </c>
      <c r="T1316">
        <v>417.68003999347752</v>
      </c>
      <c r="U1316">
        <v>426.31502875033311</v>
      </c>
      <c r="V1316">
        <v>430.45515206943236</v>
      </c>
      <c r="W1316">
        <v>438.02051769839278</v>
      </c>
      <c r="X1316">
        <v>438.19696381206711</v>
      </c>
      <c r="Y1316">
        <v>439.14657398176269</v>
      </c>
      <c r="Z1316">
        <v>433.8040026357267</v>
      </c>
      <c r="AA1316">
        <v>432.68003402247933</v>
      </c>
      <c r="AB1316">
        <v>422.28486034167707</v>
      </c>
      <c r="AC1316">
        <v>395.03751717421085</v>
      </c>
      <c r="AD1316">
        <v>379.97102159423787</v>
      </c>
      <c r="AE1316">
        <v>376.23216769094864</v>
      </c>
      <c r="AF1316">
        <v>370.24670594425248</v>
      </c>
      <c r="AG1316">
        <v>357.08985044625405</v>
      </c>
      <c r="AH1316">
        <v>337.44184081368303</v>
      </c>
      <c r="AI1316">
        <v>-4.8630228042602539</v>
      </c>
      <c r="AJ1316">
        <v>-5.8540530204772949</v>
      </c>
      <c r="AK1316">
        <v>-5.0695385932922363</v>
      </c>
      <c r="AL1316">
        <v>-4.9172306060791016</v>
      </c>
      <c r="AM1316">
        <v>-5.3191332817077637</v>
      </c>
      <c r="AN1316">
        <v>-4.5694894790649414</v>
      </c>
      <c r="AO1316">
        <v>-4.2201018333435059</v>
      </c>
      <c r="AP1316">
        <v>-3.1699914932250977</v>
      </c>
      <c r="AQ1316">
        <v>-3.3011016845703125</v>
      </c>
      <c r="AR1316">
        <v>-3.3112618923187256</v>
      </c>
      <c r="AS1316">
        <v>-1.8483818769454956</v>
      </c>
      <c r="AT1316">
        <v>-1.5722541809082031</v>
      </c>
      <c r="AU1316">
        <v>15.291826248168945</v>
      </c>
      <c r="AV1316">
        <v>42.440521240234375</v>
      </c>
      <c r="AW1316">
        <v>45.157398223876953</v>
      </c>
      <c r="AX1316">
        <v>44.939102172851562</v>
      </c>
      <c r="AY1316">
        <v>44.058059692382813</v>
      </c>
      <c r="AZ1316">
        <v>35.249824523925781</v>
      </c>
      <c r="BA1316">
        <v>14.768272399902344</v>
      </c>
      <c r="BB1316">
        <v>9.5235538482666016</v>
      </c>
      <c r="BC1316">
        <v>5.9201655387878418</v>
      </c>
      <c r="BD1316">
        <v>5.9879765510559082</v>
      </c>
      <c r="BE1316">
        <v>3.8694431781768799</v>
      </c>
      <c r="BF1316">
        <v>3.9174144268035889</v>
      </c>
      <c r="BG1316">
        <v>-1.4482556581497192</v>
      </c>
      <c r="BH1316">
        <v>-1.8681089878082275</v>
      </c>
      <c r="BI1316">
        <v>-1.9329839944839478</v>
      </c>
      <c r="BJ1316">
        <v>-1.8133696317672729</v>
      </c>
      <c r="BK1316">
        <v>-2.0284311771392822</v>
      </c>
      <c r="BL1316">
        <v>-1.3268269300460815</v>
      </c>
      <c r="BM1316">
        <v>-0.98959100246429443</v>
      </c>
      <c r="BN1316">
        <v>0.23533476889133453</v>
      </c>
      <c r="BO1316">
        <v>0.48994377255439758</v>
      </c>
      <c r="BP1316">
        <v>0.66273742914199829</v>
      </c>
      <c r="BQ1316">
        <v>2.7388589382171631</v>
      </c>
      <c r="BR1316">
        <v>2.9231774806976318</v>
      </c>
      <c r="BS1316">
        <v>24.06031608581543</v>
      </c>
      <c r="BT1316">
        <v>54.930088043212891</v>
      </c>
      <c r="BU1316">
        <v>57.945816040039063</v>
      </c>
      <c r="BV1316">
        <v>57.739540100097656</v>
      </c>
      <c r="BW1316">
        <v>57.371734619140625</v>
      </c>
      <c r="BX1316">
        <v>49.04583740234375</v>
      </c>
      <c r="BY1316">
        <v>24.911447525024414</v>
      </c>
      <c r="BZ1316">
        <v>19.466936111450195</v>
      </c>
      <c r="CA1316">
        <v>15.453707695007324</v>
      </c>
      <c r="CB1316">
        <v>15.665870666503906</v>
      </c>
      <c r="CC1316">
        <v>12.635027885437012</v>
      </c>
      <c r="CD1316">
        <v>12.703585624694824</v>
      </c>
      <c r="CE1316">
        <v>0.9168018102645874</v>
      </c>
      <c r="CF1316">
        <v>0.89254361391067505</v>
      </c>
      <c r="CG1316">
        <v>0.23938404023647308</v>
      </c>
      <c r="CH1316">
        <v>0.336355060338974</v>
      </c>
      <c r="CI1316">
        <v>0.25069898366928101</v>
      </c>
      <c r="CJ1316">
        <v>0.91903114318847656</v>
      </c>
      <c r="CK1316">
        <v>1.247850775718689</v>
      </c>
      <c r="CL1316">
        <v>2.593853235244751</v>
      </c>
      <c r="CM1316">
        <v>3.1156103610992432</v>
      </c>
      <c r="CN1316">
        <v>3.4151172637939453</v>
      </c>
      <c r="CO1316">
        <v>5.9159679412841797</v>
      </c>
      <c r="CP1316">
        <v>6.0366997718811035</v>
      </c>
      <c r="CQ1316">
        <v>30.133346557617187</v>
      </c>
      <c r="CR1316">
        <v>63.580322265625</v>
      </c>
      <c r="CS1316">
        <v>66.80303955078125</v>
      </c>
      <c r="CT1316">
        <v>66.605087280273438</v>
      </c>
      <c r="CU1316">
        <v>66.592742919921875</v>
      </c>
      <c r="CV1316">
        <v>58.600917816162109</v>
      </c>
      <c r="CW1316">
        <v>31.936578750610352</v>
      </c>
      <c r="CX1316">
        <v>26.353693008422852</v>
      </c>
      <c r="CY1316">
        <v>22.056610107421875</v>
      </c>
      <c r="CZ1316">
        <v>22.368751525878906</v>
      </c>
      <c r="DA1316">
        <v>18.706045150756836</v>
      </c>
      <c r="DB1316">
        <v>18.788860321044922</v>
      </c>
      <c r="DC1316">
        <v>3.2818591594696045</v>
      </c>
      <c r="DD1316">
        <v>3.6531960964202881</v>
      </c>
      <c r="DE1316">
        <v>2.4117522239685059</v>
      </c>
      <c r="DF1316">
        <v>2.4860796928405762</v>
      </c>
      <c r="DG1316">
        <v>2.5298292636871338</v>
      </c>
      <c r="DH1316">
        <v>3.1648893356323242</v>
      </c>
      <c r="DI1316">
        <v>3.4852926731109619</v>
      </c>
      <c r="DJ1316">
        <v>4.9523715972900391</v>
      </c>
      <c r="DK1316">
        <v>5.7412772178649902</v>
      </c>
      <c r="DL1316">
        <v>6.1674971580505371</v>
      </c>
      <c r="DM1316">
        <v>9.0930767059326172</v>
      </c>
      <c r="DN1316">
        <v>9.1502218246459961</v>
      </c>
      <c r="DO1316">
        <v>36.206375122070313</v>
      </c>
      <c r="DP1316">
        <v>72.230560302734375</v>
      </c>
      <c r="DQ1316">
        <v>75.660255432128906</v>
      </c>
      <c r="DR1316">
        <v>75.470626831054688</v>
      </c>
      <c r="DS1316">
        <v>75.813751220703125</v>
      </c>
      <c r="DT1316">
        <v>68.155990600585937</v>
      </c>
      <c r="DU1316">
        <v>38.961711883544922</v>
      </c>
      <c r="DV1316">
        <v>33.240447998046875</v>
      </c>
      <c r="DW1316">
        <v>28.659511566162109</v>
      </c>
      <c r="DX1316">
        <v>29.071630477905273</v>
      </c>
      <c r="DY1316">
        <v>24.777061462402344</v>
      </c>
      <c r="DZ1316">
        <v>24.874135971069336</v>
      </c>
      <c r="EA1316">
        <v>6.6966266632080078</v>
      </c>
      <c r="EB1316">
        <v>7.6391401290893555</v>
      </c>
      <c r="EC1316">
        <v>5.5483064651489258</v>
      </c>
      <c r="ED1316">
        <v>5.5899410247802734</v>
      </c>
      <c r="EE1316">
        <v>5.8205313682556152</v>
      </c>
      <c r="EF1316">
        <v>6.4075517654418945</v>
      </c>
      <c r="EG1316">
        <v>6.7158031463623047</v>
      </c>
      <c r="EH1316">
        <v>8.3576984405517578</v>
      </c>
      <c r="EI1316">
        <v>9.532322883605957</v>
      </c>
      <c r="EJ1316">
        <v>10.141496658325195</v>
      </c>
      <c r="EK1316">
        <v>13.680316925048828</v>
      </c>
      <c r="EL1316">
        <v>13.64565372467041</v>
      </c>
      <c r="EM1316">
        <v>44.974864959716797</v>
      </c>
      <c r="EN1316">
        <v>84.720123291015625</v>
      </c>
      <c r="EO1316">
        <v>88.448677062988281</v>
      </c>
      <c r="EP1316">
        <v>88.271064758300781</v>
      </c>
      <c r="EQ1316">
        <v>89.127426147460938</v>
      </c>
      <c r="ER1316">
        <v>81.952003479003906</v>
      </c>
      <c r="ES1316">
        <v>49.104888916015625</v>
      </c>
      <c r="ET1316">
        <v>43.183830261230469</v>
      </c>
      <c r="EU1316">
        <v>38.19305419921875</v>
      </c>
      <c r="EV1316">
        <v>38.749526977539063</v>
      </c>
      <c r="EW1316">
        <v>33.542644500732422</v>
      </c>
      <c r="EX1316">
        <v>33.660305023193359</v>
      </c>
      <c r="EY1316">
        <v>66.198661804199219</v>
      </c>
      <c r="EZ1316">
        <v>65.277015686035156</v>
      </c>
      <c r="FA1316">
        <v>64.577140808105469</v>
      </c>
      <c r="FB1316">
        <v>63.858345031738281</v>
      </c>
      <c r="FC1316">
        <v>63.184097290039063</v>
      </c>
      <c r="FD1316">
        <v>62.703018188476563</v>
      </c>
      <c r="FE1316">
        <v>62.342708587646484</v>
      </c>
      <c r="FF1316">
        <v>62.425662994384766</v>
      </c>
      <c r="FG1316">
        <v>63.372364044189453</v>
      </c>
      <c r="FH1316">
        <v>66.448410034179687</v>
      </c>
      <c r="FI1316">
        <v>71.328132629394531</v>
      </c>
      <c r="FJ1316">
        <v>76.707107543945313</v>
      </c>
      <c r="FK1316">
        <v>81.999618530273437</v>
      </c>
      <c r="FL1316">
        <v>85.1046142578125</v>
      </c>
      <c r="FM1316">
        <v>85.920112609863281</v>
      </c>
      <c r="FN1316">
        <v>86.52203369140625</v>
      </c>
      <c r="FO1316">
        <v>86.6258544921875</v>
      </c>
      <c r="FP1316">
        <v>85.722923278808594</v>
      </c>
      <c r="FQ1316">
        <v>83.251113891601562</v>
      </c>
      <c r="FR1316">
        <v>78.7216796875</v>
      </c>
      <c r="FS1316">
        <v>75.568824768066406</v>
      </c>
      <c r="FT1316">
        <v>73.14642333984375</v>
      </c>
      <c r="FU1316">
        <v>71.238624572753906</v>
      </c>
      <c r="FV1316">
        <v>69.857307434082031</v>
      </c>
      <c r="FW1316">
        <v>1</v>
      </c>
    </row>
    <row r="1317" spans="1:179" x14ac:dyDescent="0.2">
      <c r="A1317" t="s">
        <v>241</v>
      </c>
      <c r="B1317" t="s">
        <v>248</v>
      </c>
      <c r="C1317" t="s">
        <v>217</v>
      </c>
      <c r="D1317" t="s">
        <v>45</v>
      </c>
      <c r="E1317">
        <v>2016</v>
      </c>
      <c r="F1317" t="s">
        <v>225</v>
      </c>
      <c r="G1317" t="s">
        <v>242</v>
      </c>
      <c r="H1317">
        <v>580</v>
      </c>
      <c r="K1317">
        <v>303.7172444627675</v>
      </c>
      <c r="L1317">
        <v>300.99007956018187</v>
      </c>
      <c r="M1317">
        <v>297.17125374460562</v>
      </c>
      <c r="N1317">
        <v>300.00253395442826</v>
      </c>
      <c r="O1317">
        <v>307.73063367194442</v>
      </c>
      <c r="P1317">
        <v>324.55142039178395</v>
      </c>
      <c r="Q1317">
        <v>354.02717462521582</v>
      </c>
      <c r="R1317">
        <v>368.4049843858752</v>
      </c>
      <c r="S1317">
        <v>380.53330383677894</v>
      </c>
      <c r="T1317">
        <v>392.31703961552017</v>
      </c>
      <c r="U1317">
        <v>400.42768149885217</v>
      </c>
      <c r="V1317">
        <v>404.31640197545801</v>
      </c>
      <c r="W1317">
        <v>411.42237200746894</v>
      </c>
      <c r="X1317">
        <v>411.58810369282662</v>
      </c>
      <c r="Y1317">
        <v>412.48005019467422</v>
      </c>
      <c r="Z1317">
        <v>407.46189856251993</v>
      </c>
      <c r="AA1317">
        <v>406.40618127476813</v>
      </c>
      <c r="AB1317">
        <v>396.64223908398213</v>
      </c>
      <c r="AC1317">
        <v>371.04945038137754</v>
      </c>
      <c r="AD1317">
        <v>356.89784537911879</v>
      </c>
      <c r="AE1317">
        <v>353.38602782873676</v>
      </c>
      <c r="AF1317">
        <v>347.76402436112443</v>
      </c>
      <c r="AG1317">
        <v>335.40609938174418</v>
      </c>
      <c r="AH1317">
        <v>316.95118596642311</v>
      </c>
      <c r="AI1317">
        <v>-4.7404603958129883</v>
      </c>
      <c r="AJ1317">
        <v>-5.7002043724060059</v>
      </c>
      <c r="AK1317">
        <v>-4.9203629493713379</v>
      </c>
      <c r="AL1317">
        <v>-4.7756495475769043</v>
      </c>
      <c r="AM1317">
        <v>-5.1625986099243164</v>
      </c>
      <c r="AN1317">
        <v>-4.4560451507568359</v>
      </c>
      <c r="AO1317">
        <v>-4.1272587776184082</v>
      </c>
      <c r="AP1317">
        <v>-3.1497585773468018</v>
      </c>
      <c r="AQ1317">
        <v>-3.2924187183380127</v>
      </c>
      <c r="AR1317">
        <v>-3.3112170696258545</v>
      </c>
      <c r="AS1317">
        <v>-1.9681891202926636</v>
      </c>
      <c r="AT1317">
        <v>-1.704184889793396</v>
      </c>
      <c r="AU1317">
        <v>13.919693946838379</v>
      </c>
      <c r="AV1317">
        <v>39.231594085693359</v>
      </c>
      <c r="AW1317">
        <v>41.768375396728516</v>
      </c>
      <c r="AX1317">
        <v>41.562725067138672</v>
      </c>
      <c r="AY1317">
        <v>40.709220886230469</v>
      </c>
      <c r="AZ1317">
        <v>32.411453247070313</v>
      </c>
      <c r="BA1317">
        <v>13.358394622802734</v>
      </c>
      <c r="BB1317">
        <v>8.4422607421875</v>
      </c>
      <c r="BC1317">
        <v>5.0784134864807129</v>
      </c>
      <c r="BD1317">
        <v>5.1348052024841309</v>
      </c>
      <c r="BE1317">
        <v>3.1910655498504639</v>
      </c>
      <c r="BF1317">
        <v>3.2350835800170898</v>
      </c>
      <c r="BG1317">
        <v>-1.4309951066970825</v>
      </c>
      <c r="BH1317">
        <v>-1.8371763229370117</v>
      </c>
      <c r="BI1317">
        <v>-1.8805307149887085</v>
      </c>
      <c r="BJ1317">
        <v>-1.7675029039382935</v>
      </c>
      <c r="BK1317">
        <v>-1.9733724594116211</v>
      </c>
      <c r="BL1317">
        <v>-1.3133776187896729</v>
      </c>
      <c r="BM1317">
        <v>-0.99636834859848022</v>
      </c>
      <c r="BN1317">
        <v>0.15055698156356812</v>
      </c>
      <c r="BO1317">
        <v>0.38172134757041931</v>
      </c>
      <c r="BP1317">
        <v>0.54023522138595581</v>
      </c>
      <c r="BQ1317">
        <v>2.4775936603546143</v>
      </c>
      <c r="BR1317">
        <v>2.6526203155517578</v>
      </c>
      <c r="BS1317">
        <v>22.417789459228516</v>
      </c>
      <c r="BT1317">
        <v>51.336017608642578</v>
      </c>
      <c r="BU1317">
        <v>54.162433624267578</v>
      </c>
      <c r="BV1317">
        <v>53.968433380126953</v>
      </c>
      <c r="BW1317">
        <v>53.612339019775391</v>
      </c>
      <c r="BX1317">
        <v>45.782035827636719</v>
      </c>
      <c r="BY1317">
        <v>23.18878173828125</v>
      </c>
      <c r="BZ1317">
        <v>18.079015731811523</v>
      </c>
      <c r="CA1317">
        <v>14.317967414855957</v>
      </c>
      <c r="CB1317">
        <v>14.514260292053223</v>
      </c>
      <c r="CC1317">
        <v>11.686344146728516</v>
      </c>
      <c r="CD1317">
        <v>11.750312805175781</v>
      </c>
      <c r="CE1317">
        <v>0.86113041639328003</v>
      </c>
      <c r="CF1317">
        <v>0.8383452296257019</v>
      </c>
      <c r="CG1317">
        <v>0.22484780848026276</v>
      </c>
      <c r="CH1317">
        <v>0.31593039631843567</v>
      </c>
      <c r="CI1317">
        <v>0.23547564446926117</v>
      </c>
      <c r="CJ1317">
        <v>0.8632243275642395</v>
      </c>
      <c r="CK1317">
        <v>1.172076940536499</v>
      </c>
      <c r="CL1317">
        <v>2.4363453388214111</v>
      </c>
      <c r="CM1317">
        <v>2.9264194965362549</v>
      </c>
      <c r="CN1317">
        <v>3.2077393531799316</v>
      </c>
      <c r="CO1317">
        <v>5.5567293167114258</v>
      </c>
      <c r="CP1317">
        <v>5.6701302528381348</v>
      </c>
      <c r="CQ1317">
        <v>28.303543090820312</v>
      </c>
      <c r="CR1317">
        <v>59.719501495361328</v>
      </c>
      <c r="CS1317">
        <v>62.74652099609375</v>
      </c>
      <c r="CT1317">
        <v>62.560588836669922</v>
      </c>
      <c r="CU1317">
        <v>62.548999786376953</v>
      </c>
      <c r="CV1317">
        <v>55.042461395263672</v>
      </c>
      <c r="CW1317">
        <v>29.997278213500977</v>
      </c>
      <c r="CX1317">
        <v>24.753402709960938</v>
      </c>
      <c r="CY1317">
        <v>20.717254638671875</v>
      </c>
      <c r="CZ1317">
        <v>21.010440826416016</v>
      </c>
      <c r="DA1317">
        <v>17.570148468017578</v>
      </c>
      <c r="DB1317">
        <v>17.647933959960938</v>
      </c>
      <c r="DC1317">
        <v>3.1532559394836426</v>
      </c>
      <c r="DD1317">
        <v>3.513866662979126</v>
      </c>
      <c r="DE1317">
        <v>2.3302261829376221</v>
      </c>
      <c r="DF1317">
        <v>2.3993637561798096</v>
      </c>
      <c r="DG1317">
        <v>2.4443237781524658</v>
      </c>
      <c r="DH1317">
        <v>3.0398263931274414</v>
      </c>
      <c r="DI1317">
        <v>3.3405220508575439</v>
      </c>
      <c r="DJ1317">
        <v>4.7221336364746094</v>
      </c>
      <c r="DK1317">
        <v>5.4711179733276367</v>
      </c>
      <c r="DL1317">
        <v>5.8752431869506836</v>
      </c>
      <c r="DM1317">
        <v>8.6358652114868164</v>
      </c>
      <c r="DN1317">
        <v>8.6876401901245117</v>
      </c>
      <c r="DO1317">
        <v>34.189296722412109</v>
      </c>
      <c r="DP1317">
        <v>68.102989196777344</v>
      </c>
      <c r="DQ1317">
        <v>71.330612182617188</v>
      </c>
      <c r="DR1317">
        <v>71.152748107910156</v>
      </c>
      <c r="DS1317">
        <v>71.48565673828125</v>
      </c>
      <c r="DT1317">
        <v>64.302886962890625</v>
      </c>
      <c r="DU1317">
        <v>36.805774688720703</v>
      </c>
      <c r="DV1317">
        <v>31.427791595458984</v>
      </c>
      <c r="DW1317">
        <v>27.116540908813477</v>
      </c>
      <c r="DX1317">
        <v>27.506624221801758</v>
      </c>
      <c r="DY1317">
        <v>23.453950881958008</v>
      </c>
      <c r="DZ1317">
        <v>23.545557022094727</v>
      </c>
      <c r="EA1317">
        <v>6.4627213478088379</v>
      </c>
      <c r="EB1317">
        <v>7.3768949508666992</v>
      </c>
      <c r="EC1317">
        <v>5.370058536529541</v>
      </c>
      <c r="ED1317">
        <v>5.4075102806091309</v>
      </c>
      <c r="EE1317">
        <v>5.633549690246582</v>
      </c>
      <c r="EF1317">
        <v>6.1824936866760254</v>
      </c>
      <c r="EG1317">
        <v>6.4714126586914062</v>
      </c>
      <c r="EH1317">
        <v>8.0224494934082031</v>
      </c>
      <c r="EI1317">
        <v>9.1452579498291016</v>
      </c>
      <c r="EJ1317">
        <v>9.7266960144042969</v>
      </c>
      <c r="EK1317">
        <v>13.081647872924805</v>
      </c>
      <c r="EL1317">
        <v>13.044445037841797</v>
      </c>
      <c r="EM1317">
        <v>42.687393188476563</v>
      </c>
      <c r="EN1317">
        <v>80.207412719726563</v>
      </c>
      <c r="EO1317">
        <v>83.72467041015625</v>
      </c>
      <c r="EP1317">
        <v>83.558456420898438</v>
      </c>
      <c r="EQ1317">
        <v>84.388778686523438</v>
      </c>
      <c r="ER1317">
        <v>77.673469543457031</v>
      </c>
      <c r="ES1317">
        <v>46.636161804199219</v>
      </c>
      <c r="ET1317">
        <v>41.064544677734375</v>
      </c>
      <c r="EU1317">
        <v>36.356094360351563</v>
      </c>
      <c r="EV1317">
        <v>36.886077880859375</v>
      </c>
      <c r="EW1317">
        <v>31.949230194091797</v>
      </c>
      <c r="EX1317">
        <v>32.060787200927734</v>
      </c>
      <c r="EY1317">
        <v>66.198661804199219</v>
      </c>
      <c r="EZ1317">
        <v>65.277015686035156</v>
      </c>
      <c r="FA1317">
        <v>64.577140808105469</v>
      </c>
      <c r="FB1317">
        <v>63.858348846435547</v>
      </c>
      <c r="FC1317">
        <v>63.184093475341797</v>
      </c>
      <c r="FD1317">
        <v>62.703018188476563</v>
      </c>
      <c r="FE1317">
        <v>62.34271240234375</v>
      </c>
      <c r="FF1317">
        <v>62.425670623779297</v>
      </c>
      <c r="FG1317">
        <v>63.372360229492188</v>
      </c>
      <c r="FH1317">
        <v>66.448410034179687</v>
      </c>
      <c r="FI1317">
        <v>71.328132629394531</v>
      </c>
      <c r="FJ1317">
        <v>76.707107543945313</v>
      </c>
      <c r="FK1317">
        <v>81.999618530273437</v>
      </c>
      <c r="FL1317">
        <v>85.1046142578125</v>
      </c>
      <c r="FM1317">
        <v>85.920112609863281</v>
      </c>
      <c r="FN1317">
        <v>86.52203369140625</v>
      </c>
      <c r="FO1317">
        <v>86.6258544921875</v>
      </c>
      <c r="FP1317">
        <v>85.722923278808594</v>
      </c>
      <c r="FQ1317">
        <v>83.251113891601562</v>
      </c>
      <c r="FR1317">
        <v>78.7216796875</v>
      </c>
      <c r="FS1317">
        <v>75.568824768066406</v>
      </c>
      <c r="FT1317">
        <v>73.14642333984375</v>
      </c>
      <c r="FU1317">
        <v>71.238624572753906</v>
      </c>
      <c r="FV1317">
        <v>69.857307434082031</v>
      </c>
      <c r="FW1317">
        <v>1</v>
      </c>
    </row>
    <row r="1318" spans="1:179" x14ac:dyDescent="0.2">
      <c r="A1318" t="s">
        <v>241</v>
      </c>
      <c r="B1318" t="s">
        <v>248</v>
      </c>
      <c r="C1318" t="s">
        <v>217</v>
      </c>
      <c r="D1318" t="s">
        <v>45</v>
      </c>
      <c r="E1318" t="s">
        <v>250</v>
      </c>
      <c r="F1318" t="s">
        <v>225</v>
      </c>
      <c r="G1318" t="s">
        <v>242</v>
      </c>
      <c r="H1318">
        <v>568.83000000000004</v>
      </c>
      <c r="K1318">
        <v>297.86848389425944</v>
      </c>
      <c r="L1318">
        <v>295.19383670292291</v>
      </c>
      <c r="M1318">
        <v>291.44855099168831</v>
      </c>
      <c r="N1318">
        <v>294.22530851519161</v>
      </c>
      <c r="O1318">
        <v>301.80458624211832</v>
      </c>
      <c r="P1318">
        <v>318.30145077481859</v>
      </c>
      <c r="Q1318">
        <v>347.20958287868564</v>
      </c>
      <c r="R1318">
        <v>361.31051548362598</v>
      </c>
      <c r="S1318">
        <v>373.20527678839221</v>
      </c>
      <c r="T1318">
        <v>384.76209015680297</v>
      </c>
      <c r="U1318">
        <v>392.7165433373288</v>
      </c>
      <c r="V1318">
        <v>396.53037773024926</v>
      </c>
      <c r="W1318">
        <v>403.49950628196251</v>
      </c>
      <c r="X1318">
        <v>403.66204642991505</v>
      </c>
      <c r="Y1318">
        <v>404.53681649010736</v>
      </c>
      <c r="Z1318">
        <v>399.61530068594124</v>
      </c>
      <c r="AA1318">
        <v>398.57991361570811</v>
      </c>
      <c r="AB1318">
        <v>389.00399815412436</v>
      </c>
      <c r="AC1318">
        <v>363.90405632186037</v>
      </c>
      <c r="AD1318">
        <v>350.02497239249863</v>
      </c>
      <c r="AE1318">
        <v>346.58078280986274</v>
      </c>
      <c r="AF1318">
        <v>341.06704369930247</v>
      </c>
      <c r="AG1318">
        <v>328.94709843837984</v>
      </c>
      <c r="AH1318">
        <v>310.84757600544992</v>
      </c>
      <c r="AI1318">
        <v>-4.702845573425293</v>
      </c>
      <c r="AJ1318">
        <v>-5.6530857086181641</v>
      </c>
      <c r="AK1318">
        <v>-4.8749103546142578</v>
      </c>
      <c r="AL1318">
        <v>-4.7324705123901367</v>
      </c>
      <c r="AM1318">
        <v>-5.1149044036865234</v>
      </c>
      <c r="AN1318">
        <v>-4.4212026596069336</v>
      </c>
      <c r="AO1318">
        <v>-4.0985569953918457</v>
      </c>
      <c r="AP1318">
        <v>-3.1426277160644531</v>
      </c>
      <c r="AQ1318">
        <v>-3.2886035442352295</v>
      </c>
      <c r="AR1318">
        <v>-3.3099155426025391</v>
      </c>
      <c r="AS1318">
        <v>-2.0023899078369141</v>
      </c>
      <c r="AT1318">
        <v>-1.7420262098312378</v>
      </c>
      <c r="AU1318">
        <v>13.513815879821777</v>
      </c>
      <c r="AV1318">
        <v>38.279788970947266</v>
      </c>
      <c r="AW1318">
        <v>40.763019561767578</v>
      </c>
      <c r="AX1318">
        <v>40.561145782470703</v>
      </c>
      <c r="AY1318">
        <v>39.716007232666016</v>
      </c>
      <c r="AZ1318">
        <v>31.570451736450195</v>
      </c>
      <c r="BA1318">
        <v>12.941718101501465</v>
      </c>
      <c r="BB1318">
        <v>8.1233949661254883</v>
      </c>
      <c r="BC1318">
        <v>4.8307695388793945</v>
      </c>
      <c r="BD1318">
        <v>4.8838043212890625</v>
      </c>
      <c r="BE1318">
        <v>2.9918375015258789</v>
      </c>
      <c r="BF1318">
        <v>3.0346827507019043</v>
      </c>
      <c r="BG1318">
        <v>-1.4254008531570435</v>
      </c>
      <c r="BH1318">
        <v>-1.827433705329895</v>
      </c>
      <c r="BI1318">
        <v>-1.8644900321960449</v>
      </c>
      <c r="BJ1318">
        <v>-1.7534286975860596</v>
      </c>
      <c r="BK1318">
        <v>-1.9565355777740479</v>
      </c>
      <c r="BL1318">
        <v>-1.3089414834976196</v>
      </c>
      <c r="BM1318">
        <v>-0.99795883893966675</v>
      </c>
      <c r="BN1318">
        <v>0.12575565278530121</v>
      </c>
      <c r="BO1318">
        <v>0.34998756647109985</v>
      </c>
      <c r="BP1318">
        <v>0.5042722225189209</v>
      </c>
      <c r="BQ1318">
        <v>2.4003782272338867</v>
      </c>
      <c r="BR1318">
        <v>2.5726249217987061</v>
      </c>
      <c r="BS1318">
        <v>21.9296875</v>
      </c>
      <c r="BT1318">
        <v>50.267097473144531</v>
      </c>
      <c r="BU1318">
        <v>53.037162780761719</v>
      </c>
      <c r="BV1318">
        <v>52.846820831298828</v>
      </c>
      <c r="BW1318">
        <v>52.494281768798828</v>
      </c>
      <c r="BX1318">
        <v>44.811668395996094</v>
      </c>
      <c r="BY1318">
        <v>22.676992416381836</v>
      </c>
      <c r="BZ1318">
        <v>17.666910171508789</v>
      </c>
      <c r="CA1318">
        <v>13.980926513671875</v>
      </c>
      <c r="CB1318">
        <v>14.17250919342041</v>
      </c>
      <c r="CC1318">
        <v>11.404919624328613</v>
      </c>
      <c r="CD1318">
        <v>11.467523574829102</v>
      </c>
      <c r="CE1318">
        <v>0.84454739093780518</v>
      </c>
      <c r="CF1318">
        <v>0.82220101356506348</v>
      </c>
      <c r="CG1318">
        <v>0.22051785886287689</v>
      </c>
      <c r="CH1318">
        <v>0.309846431016922</v>
      </c>
      <c r="CI1318">
        <v>0.230941042304039</v>
      </c>
      <c r="CJ1318">
        <v>0.84660100936889648</v>
      </c>
      <c r="CK1318">
        <v>1.1495058536529541</v>
      </c>
      <c r="CL1318">
        <v>2.3894281387329102</v>
      </c>
      <c r="CM1318">
        <v>2.8700647354125977</v>
      </c>
      <c r="CN1318">
        <v>3.1459670066833496</v>
      </c>
      <c r="CO1318">
        <v>5.4497218132019043</v>
      </c>
      <c r="CP1318">
        <v>5.560938835144043</v>
      </c>
      <c r="CQ1318">
        <v>27.758495330810547</v>
      </c>
      <c r="CR1318">
        <v>58.569469451904297</v>
      </c>
      <c r="CS1318">
        <v>61.538196563720703</v>
      </c>
      <c r="CT1318">
        <v>61.355842590332031</v>
      </c>
      <c r="CU1318">
        <v>61.344474792480469</v>
      </c>
      <c r="CV1318">
        <v>53.982494354248047</v>
      </c>
      <c r="CW1318">
        <v>29.419612884521484</v>
      </c>
      <c r="CX1318">
        <v>24.27672004699707</v>
      </c>
      <c r="CY1318">
        <v>20.318296432495117</v>
      </c>
      <c r="CZ1318">
        <v>20.605838775634766</v>
      </c>
      <c r="DA1318">
        <v>17.231794357299805</v>
      </c>
      <c r="DB1318">
        <v>17.308084487915039</v>
      </c>
      <c r="DC1318">
        <v>3.1144957542419434</v>
      </c>
      <c r="DD1318">
        <v>3.4718358516693115</v>
      </c>
      <c r="DE1318">
        <v>2.3055257797241211</v>
      </c>
      <c r="DF1318">
        <v>2.3731217384338379</v>
      </c>
      <c r="DG1318">
        <v>2.4184176921844482</v>
      </c>
      <c r="DH1318">
        <v>3.002143383026123</v>
      </c>
      <c r="DI1318">
        <v>3.2969706058502197</v>
      </c>
      <c r="DJ1318">
        <v>4.6531004905700684</v>
      </c>
      <c r="DK1318">
        <v>5.3901419639587402</v>
      </c>
      <c r="DL1318">
        <v>5.7876620292663574</v>
      </c>
      <c r="DM1318">
        <v>8.4990653991699219</v>
      </c>
      <c r="DN1318">
        <v>8.5492534637451172</v>
      </c>
      <c r="DO1318">
        <v>33.587303161621094</v>
      </c>
      <c r="DP1318">
        <v>66.871841430664062</v>
      </c>
      <c r="DQ1318">
        <v>70.039230346679688</v>
      </c>
      <c r="DR1318">
        <v>69.8648681640625</v>
      </c>
      <c r="DS1318">
        <v>70.194671630859375</v>
      </c>
      <c r="DT1318">
        <v>63.153324127197266</v>
      </c>
      <c r="DU1318">
        <v>36.162235260009766</v>
      </c>
      <c r="DV1318">
        <v>30.886531829833984</v>
      </c>
      <c r="DW1318">
        <v>26.655668258666992</v>
      </c>
      <c r="DX1318">
        <v>27.039167404174805</v>
      </c>
      <c r="DY1318">
        <v>23.058670043945313</v>
      </c>
      <c r="DZ1318">
        <v>23.148643493652344</v>
      </c>
      <c r="EA1318">
        <v>6.3919405937194824</v>
      </c>
      <c r="EB1318">
        <v>7.2974872589111328</v>
      </c>
      <c r="EC1318">
        <v>5.315946102142334</v>
      </c>
      <c r="ED1318">
        <v>5.3521633148193359</v>
      </c>
      <c r="EE1318">
        <v>5.5767865180969238</v>
      </c>
      <c r="EF1318">
        <v>6.1144046783447266</v>
      </c>
      <c r="EG1318">
        <v>6.3975687026977539</v>
      </c>
      <c r="EH1318">
        <v>7.9214839935302734</v>
      </c>
      <c r="EI1318">
        <v>9.0287332534790039</v>
      </c>
      <c r="EJ1318">
        <v>9.6018495559692383</v>
      </c>
      <c r="EK1318">
        <v>12.901833534240723</v>
      </c>
      <c r="EL1318">
        <v>12.863903999328613</v>
      </c>
      <c r="EM1318">
        <v>42.003173828125</v>
      </c>
      <c r="EN1318">
        <v>78.859146118164062</v>
      </c>
      <c r="EO1318">
        <v>82.313377380371094</v>
      </c>
      <c r="EP1318">
        <v>82.150543212890625</v>
      </c>
      <c r="EQ1318">
        <v>82.972946166992188</v>
      </c>
      <c r="ER1318">
        <v>76.394538879394531</v>
      </c>
      <c r="ES1318">
        <v>45.897506713867188</v>
      </c>
      <c r="ET1318">
        <v>40.430046081542969</v>
      </c>
      <c r="EU1318">
        <v>35.805824279785156</v>
      </c>
      <c r="EV1318">
        <v>36.327873229980469</v>
      </c>
      <c r="EW1318">
        <v>31.471752166748047</v>
      </c>
      <c r="EX1318">
        <v>31.581485748291016</v>
      </c>
      <c r="EY1318">
        <v>66.198661804199219</v>
      </c>
      <c r="EZ1318">
        <v>65.277015686035156</v>
      </c>
      <c r="FA1318">
        <v>64.577140808105469</v>
      </c>
      <c r="FB1318">
        <v>63.858348846435547</v>
      </c>
      <c r="FC1318">
        <v>63.184097290039063</v>
      </c>
      <c r="FD1318">
        <v>62.703014373779297</v>
      </c>
      <c r="FE1318">
        <v>62.342708587646484</v>
      </c>
      <c r="FF1318">
        <v>62.425670623779297</v>
      </c>
      <c r="FG1318">
        <v>63.372356414794922</v>
      </c>
      <c r="FH1318">
        <v>66.448410034179687</v>
      </c>
      <c r="FI1318">
        <v>71.328132629394531</v>
      </c>
      <c r="FJ1318">
        <v>76.707107543945313</v>
      </c>
      <c r="FK1318">
        <v>81.999618530273437</v>
      </c>
      <c r="FL1318">
        <v>85.1046142578125</v>
      </c>
      <c r="FM1318">
        <v>85.920112609863281</v>
      </c>
      <c r="FN1318">
        <v>86.52203369140625</v>
      </c>
      <c r="FO1318">
        <v>86.6258544921875</v>
      </c>
      <c r="FP1318">
        <v>85.722923278808594</v>
      </c>
      <c r="FQ1318">
        <v>83.251113891601562</v>
      </c>
      <c r="FR1318">
        <v>78.7216796875</v>
      </c>
      <c r="FS1318">
        <v>75.568824768066406</v>
      </c>
      <c r="FT1318">
        <v>73.14642333984375</v>
      </c>
      <c r="FU1318">
        <v>71.238624572753906</v>
      </c>
      <c r="FV1318">
        <v>69.857307434082031</v>
      </c>
      <c r="FW1318">
        <v>1</v>
      </c>
    </row>
    <row r="1319" spans="1:179" x14ac:dyDescent="0.2">
      <c r="A1319" t="s">
        <v>241</v>
      </c>
      <c r="B1319" t="s">
        <v>248</v>
      </c>
      <c r="C1319" t="s">
        <v>217</v>
      </c>
      <c r="D1319" t="s">
        <v>46</v>
      </c>
      <c r="E1319">
        <v>2015</v>
      </c>
      <c r="F1319" t="s">
        <v>225</v>
      </c>
      <c r="G1319" t="s">
        <v>242</v>
      </c>
      <c r="H1319">
        <v>618.30000000000007</v>
      </c>
      <c r="K1319">
        <v>327.18666969156425</v>
      </c>
      <c r="L1319">
        <v>320.69387070246944</v>
      </c>
      <c r="M1319">
        <v>315.86459838364391</v>
      </c>
      <c r="N1319">
        <v>313.8528309183514</v>
      </c>
      <c r="O1319">
        <v>325.41851760347896</v>
      </c>
      <c r="P1319">
        <v>342.69080942489768</v>
      </c>
      <c r="Q1319">
        <v>364.47763586535808</v>
      </c>
      <c r="R1319">
        <v>373.22863201225783</v>
      </c>
      <c r="S1319">
        <v>385.43607326395278</v>
      </c>
      <c r="T1319">
        <v>399.46956923770705</v>
      </c>
      <c r="U1319">
        <v>407.77530734669989</v>
      </c>
      <c r="V1319">
        <v>417.5510396916157</v>
      </c>
      <c r="W1319">
        <v>416.91142291477041</v>
      </c>
      <c r="X1319">
        <v>424.77214368990252</v>
      </c>
      <c r="Y1319">
        <v>427.26574646791767</v>
      </c>
      <c r="Z1319">
        <v>418.64164942975452</v>
      </c>
      <c r="AA1319">
        <v>411.72595376091027</v>
      </c>
      <c r="AB1319">
        <v>406.04489675016731</v>
      </c>
      <c r="AC1319">
        <v>380.56463549011875</v>
      </c>
      <c r="AD1319">
        <v>368.59400912900088</v>
      </c>
      <c r="AE1319">
        <v>358.20741630231299</v>
      </c>
      <c r="AF1319">
        <v>352.67990484034971</v>
      </c>
      <c r="AG1319">
        <v>344.96936952363728</v>
      </c>
      <c r="AH1319">
        <v>339.02865606370551</v>
      </c>
      <c r="AI1319">
        <v>-4.3496484756469727</v>
      </c>
      <c r="AJ1319">
        <v>-4.1996240615844727</v>
      </c>
      <c r="AK1319">
        <v>-4.0486984252929687</v>
      </c>
      <c r="AL1319">
        <v>-4.157264232635498</v>
      </c>
      <c r="AM1319">
        <v>-4.7142906188964844</v>
      </c>
      <c r="AN1319">
        <v>-5.237480640411377</v>
      </c>
      <c r="AO1319">
        <v>-5.4672656059265137</v>
      </c>
      <c r="AP1319">
        <v>-6.1909608840942383</v>
      </c>
      <c r="AQ1319">
        <v>-5.8164634704589844</v>
      </c>
      <c r="AR1319">
        <v>-6.2116837501525879</v>
      </c>
      <c r="AS1319">
        <v>-3.9903647899627686</v>
      </c>
      <c r="AT1319">
        <v>-3.6130115985870361</v>
      </c>
      <c r="AU1319">
        <v>-3.4446918964385986</v>
      </c>
      <c r="AV1319">
        <v>-1.8127045631408691</v>
      </c>
      <c r="AW1319">
        <v>-1.7579059600830078</v>
      </c>
      <c r="AX1319">
        <v>14.125598907470703</v>
      </c>
      <c r="AY1319">
        <v>40.304210662841797</v>
      </c>
      <c r="AZ1319">
        <v>43.953590393066406</v>
      </c>
      <c r="BA1319">
        <v>43.659873962402344</v>
      </c>
      <c r="BB1319">
        <v>42.577949523925781</v>
      </c>
      <c r="BC1319">
        <v>34.670890808105469</v>
      </c>
      <c r="BD1319">
        <v>13.496121406555176</v>
      </c>
      <c r="BE1319">
        <v>8.4294700622558594</v>
      </c>
      <c r="BF1319">
        <v>4.5363435745239258</v>
      </c>
      <c r="BG1319">
        <v>-1.0602163076400757</v>
      </c>
      <c r="BH1319">
        <v>-1.0208972692489624</v>
      </c>
      <c r="BI1319">
        <v>-1.1624734401702881</v>
      </c>
      <c r="BJ1319">
        <v>-1.1940757036209106</v>
      </c>
      <c r="BK1319">
        <v>-1.8048232793807983</v>
      </c>
      <c r="BL1319">
        <v>-2.1578736305236816</v>
      </c>
      <c r="BM1319">
        <v>-2.1615767478942871</v>
      </c>
      <c r="BN1319">
        <v>-2.7201242446899414</v>
      </c>
      <c r="BO1319">
        <v>-1.7270021438598633</v>
      </c>
      <c r="BP1319">
        <v>-1.8328037261962891</v>
      </c>
      <c r="BQ1319">
        <v>-0.46813416481018066</v>
      </c>
      <c r="BR1319">
        <v>-0.14156416058540344</v>
      </c>
      <c r="BS1319">
        <v>0.12469778954982758</v>
      </c>
      <c r="BT1319">
        <v>2.2492680549621582</v>
      </c>
      <c r="BU1319">
        <v>2.3532283306121826</v>
      </c>
      <c r="BV1319">
        <v>23.15599250793457</v>
      </c>
      <c r="BW1319">
        <v>53.44622802734375</v>
      </c>
      <c r="BX1319">
        <v>58.57965087890625</v>
      </c>
      <c r="BY1319">
        <v>58.573310852050781</v>
      </c>
      <c r="BZ1319">
        <v>56.959114074707031</v>
      </c>
      <c r="CA1319">
        <v>49.445682525634766</v>
      </c>
      <c r="CB1319">
        <v>25.604448318481445</v>
      </c>
      <c r="CC1319">
        <v>19.353034973144531</v>
      </c>
      <c r="CD1319">
        <v>14.366977691650391</v>
      </c>
      <c r="CE1319">
        <v>1.2180342674255371</v>
      </c>
      <c r="CF1319">
        <v>1.1806793212890625</v>
      </c>
      <c r="CG1319">
        <v>0.8365170955657959</v>
      </c>
      <c r="CH1319">
        <v>0.85821974277496338</v>
      </c>
      <c r="CI1319">
        <v>0.21026483178138733</v>
      </c>
      <c r="CJ1319">
        <v>-2.4947235360741615E-2</v>
      </c>
      <c r="CK1319">
        <v>0.12793314456939697</v>
      </c>
      <c r="CL1319">
        <v>-0.31623354554176331</v>
      </c>
      <c r="CM1319">
        <v>1.1053463220596313</v>
      </c>
      <c r="CN1319">
        <v>1.1999951601028442</v>
      </c>
      <c r="CO1319">
        <v>1.9713519811630249</v>
      </c>
      <c r="CP1319">
        <v>2.2627496719360352</v>
      </c>
      <c r="CQ1319">
        <v>2.5968461036682129</v>
      </c>
      <c r="CR1319">
        <v>5.0625777244567871</v>
      </c>
      <c r="CS1319">
        <v>5.2005877494812012</v>
      </c>
      <c r="CT1319">
        <v>29.410415649414062</v>
      </c>
      <c r="CU1319">
        <v>62.548351287841797</v>
      </c>
      <c r="CV1319">
        <v>68.709617614746094</v>
      </c>
      <c r="CW1319">
        <v>68.902313232421875</v>
      </c>
      <c r="CX1319">
        <v>66.919464111328125</v>
      </c>
      <c r="CY1319">
        <v>59.678657531738281</v>
      </c>
      <c r="CZ1319">
        <v>33.990638732910156</v>
      </c>
      <c r="DA1319">
        <v>26.918663024902344</v>
      </c>
      <c r="DB1319">
        <v>21.17564582824707</v>
      </c>
      <c r="DC1319">
        <v>3.4962847232818604</v>
      </c>
      <c r="DD1319">
        <v>3.3822557926177979</v>
      </c>
      <c r="DE1319">
        <v>2.8355076313018799</v>
      </c>
      <c r="DF1319">
        <v>2.9105150699615479</v>
      </c>
      <c r="DG1319">
        <v>2.2253530025482178</v>
      </c>
      <c r="DH1319">
        <v>2.1079790592193604</v>
      </c>
      <c r="DI1319">
        <v>2.4174430370330811</v>
      </c>
      <c r="DJ1319">
        <v>2.0876572132110596</v>
      </c>
      <c r="DK1319">
        <v>3.937694787979126</v>
      </c>
      <c r="DL1319">
        <v>4.2327942848205566</v>
      </c>
      <c r="DM1319">
        <v>4.4108381271362305</v>
      </c>
      <c r="DN1319">
        <v>4.6670637130737305</v>
      </c>
      <c r="DO1319">
        <v>5.0689945220947266</v>
      </c>
      <c r="DP1319">
        <v>7.8758878707885742</v>
      </c>
      <c r="DQ1319">
        <v>8.0479469299316406</v>
      </c>
      <c r="DR1319">
        <v>35.664836883544922</v>
      </c>
      <c r="DS1319">
        <v>71.650474548339844</v>
      </c>
      <c r="DT1319">
        <v>78.839584350585938</v>
      </c>
      <c r="DU1319">
        <v>79.231307983398438</v>
      </c>
      <c r="DV1319">
        <v>76.879814147949219</v>
      </c>
      <c r="DW1319">
        <v>69.911628723144531</v>
      </c>
      <c r="DX1319">
        <v>42.376827239990234</v>
      </c>
      <c r="DY1319">
        <v>34.484291076660156</v>
      </c>
      <c r="DZ1319">
        <v>27.984312057495117</v>
      </c>
      <c r="EA1319">
        <v>6.7857170104980469</v>
      </c>
      <c r="EB1319">
        <v>6.5609827041625977</v>
      </c>
      <c r="EC1319">
        <v>5.7217326164245605</v>
      </c>
      <c r="ED1319">
        <v>5.8737039566040039</v>
      </c>
      <c r="EE1319">
        <v>5.1348199844360352</v>
      </c>
      <c r="EF1319">
        <v>5.1875863075256348</v>
      </c>
      <c r="EG1319">
        <v>5.7231316566467285</v>
      </c>
      <c r="EH1319">
        <v>5.5584936141967773</v>
      </c>
      <c r="EI1319">
        <v>8.027155876159668</v>
      </c>
      <c r="EJ1319">
        <v>8.6116743087768555</v>
      </c>
      <c r="EK1319">
        <v>7.9330687522888184</v>
      </c>
      <c r="EL1319">
        <v>8.1385107040405273</v>
      </c>
      <c r="EM1319">
        <v>8.6383838653564453</v>
      </c>
      <c r="EN1319">
        <v>11.937860488891602</v>
      </c>
      <c r="EO1319">
        <v>12.15908145904541</v>
      </c>
      <c r="EP1319">
        <v>44.695232391357422</v>
      </c>
      <c r="EQ1319">
        <v>84.792495727539063</v>
      </c>
      <c r="ER1319">
        <v>93.465644836425781</v>
      </c>
      <c r="ES1319">
        <v>94.144744873046875</v>
      </c>
      <c r="ET1319">
        <v>91.260978698730469</v>
      </c>
      <c r="EU1319">
        <v>84.686424255371094</v>
      </c>
      <c r="EV1319">
        <v>54.485157012939453</v>
      </c>
      <c r="EW1319">
        <v>45.407855987548828</v>
      </c>
      <c r="EX1319">
        <v>37.814945220947266</v>
      </c>
      <c r="EY1319">
        <v>59.984970092773438</v>
      </c>
      <c r="EZ1319">
        <v>59.121669769287109</v>
      </c>
      <c r="FA1319">
        <v>58.602783203125</v>
      </c>
      <c r="FB1319">
        <v>58.068805694580078</v>
      </c>
      <c r="FC1319">
        <v>57.127361297607422</v>
      </c>
      <c r="FD1319">
        <v>56.152828216552734</v>
      </c>
      <c r="FE1319">
        <v>56.2373046875</v>
      </c>
      <c r="FF1319">
        <v>56.097099304199219</v>
      </c>
      <c r="FG1319">
        <v>58.823074340820313</v>
      </c>
      <c r="FH1319">
        <v>62.08929443359375</v>
      </c>
      <c r="FI1319">
        <v>66.49749755859375</v>
      </c>
      <c r="FJ1319">
        <v>70.8460693359375</v>
      </c>
      <c r="FK1319">
        <v>73.487251281738281</v>
      </c>
      <c r="FL1319">
        <v>74.948554992675781</v>
      </c>
      <c r="FM1319">
        <v>76.157135009765625</v>
      </c>
      <c r="FN1319">
        <v>75.949111938476562</v>
      </c>
      <c r="FO1319">
        <v>74.179023742675781</v>
      </c>
      <c r="FP1319">
        <v>71.316421508789063</v>
      </c>
      <c r="FQ1319">
        <v>68.431983947753906</v>
      </c>
      <c r="FR1319">
        <v>66.351181030273438</v>
      </c>
      <c r="FS1319">
        <v>64.832466125488281</v>
      </c>
      <c r="FT1319">
        <v>63.975902557373047</v>
      </c>
      <c r="FU1319">
        <v>63.218524932861328</v>
      </c>
      <c r="FV1319">
        <v>62.672660827636719</v>
      </c>
      <c r="FW1319">
        <v>1</v>
      </c>
    </row>
    <row r="1320" spans="1:179" x14ac:dyDescent="0.2">
      <c r="A1320" t="s">
        <v>241</v>
      </c>
      <c r="B1320" t="s">
        <v>248</v>
      </c>
      <c r="C1320" t="s">
        <v>217</v>
      </c>
      <c r="D1320" t="s">
        <v>46</v>
      </c>
      <c r="E1320">
        <v>2016</v>
      </c>
      <c r="F1320" t="s">
        <v>225</v>
      </c>
      <c r="G1320" t="s">
        <v>242</v>
      </c>
      <c r="H1320">
        <v>580.80000000000007</v>
      </c>
      <c r="K1320">
        <v>307.34438054424822</v>
      </c>
      <c r="L1320">
        <v>301.24533841278605</v>
      </c>
      <c r="M1320">
        <v>296.7089381043379</v>
      </c>
      <c r="N1320">
        <v>294.81917460632542</v>
      </c>
      <c r="O1320">
        <v>305.68345832900985</v>
      </c>
      <c r="P1320">
        <v>321.90826918526426</v>
      </c>
      <c r="Q1320">
        <v>342.3738299695122</v>
      </c>
      <c r="R1320">
        <v>350.59412052245386</v>
      </c>
      <c r="S1320">
        <v>362.06123950095429</v>
      </c>
      <c r="T1320">
        <v>375.24367181395053</v>
      </c>
      <c r="U1320">
        <v>383.04570707558753</v>
      </c>
      <c r="V1320">
        <v>392.22858853205651</v>
      </c>
      <c r="W1320">
        <v>391.62776141935495</v>
      </c>
      <c r="X1320">
        <v>399.01176749619719</v>
      </c>
      <c r="Y1320">
        <v>401.35414532551079</v>
      </c>
      <c r="Z1320">
        <v>393.2530580640817</v>
      </c>
      <c r="AA1320">
        <v>386.75676589124606</v>
      </c>
      <c r="AB1320">
        <v>381.4202375129679</v>
      </c>
      <c r="AC1320">
        <v>357.48523086841959</v>
      </c>
      <c r="AD1320">
        <v>346.24056510268809</v>
      </c>
      <c r="AE1320">
        <v>336.48386889836831</v>
      </c>
      <c r="AF1320">
        <v>331.29157427392704</v>
      </c>
      <c r="AG1320">
        <v>324.04864563379175</v>
      </c>
      <c r="AH1320">
        <v>318.46820771419431</v>
      </c>
      <c r="AI1320">
        <v>-4.252049446105957</v>
      </c>
      <c r="AJ1320">
        <v>-4.1055307388305664</v>
      </c>
      <c r="AK1320">
        <v>-3.9489798545837402</v>
      </c>
      <c r="AL1320">
        <v>-4.0548505783081055</v>
      </c>
      <c r="AM1320">
        <v>-4.5753812789916992</v>
      </c>
      <c r="AN1320">
        <v>-5.0754384994506836</v>
      </c>
      <c r="AO1320">
        <v>-5.3027105331420898</v>
      </c>
      <c r="AP1320">
        <v>-5.9908599853515625</v>
      </c>
      <c r="AQ1320">
        <v>-5.6703276634216309</v>
      </c>
      <c r="AR1320">
        <v>-6.0562014579772949</v>
      </c>
      <c r="AS1320">
        <v>-3.9263157844543457</v>
      </c>
      <c r="AT1320">
        <v>-3.5692818164825439</v>
      </c>
      <c r="AU1320">
        <v>-3.4161179065704346</v>
      </c>
      <c r="AV1320">
        <v>-1.9079883098602295</v>
      </c>
      <c r="AW1320">
        <v>-1.858997106552124</v>
      </c>
      <c r="AX1320">
        <v>12.812723159790039</v>
      </c>
      <c r="AY1320">
        <v>37.196002960205078</v>
      </c>
      <c r="AZ1320">
        <v>40.549091339111328</v>
      </c>
      <c r="BA1320">
        <v>40.258670806884766</v>
      </c>
      <c r="BB1320">
        <v>39.269245147705078</v>
      </c>
      <c r="BC1320">
        <v>31.821828842163086</v>
      </c>
      <c r="BD1320">
        <v>12.065918922424316</v>
      </c>
      <c r="BE1320">
        <v>7.3663911819458008</v>
      </c>
      <c r="BF1320">
        <v>3.7645812034606934</v>
      </c>
      <c r="BG1320">
        <v>-1.063921332359314</v>
      </c>
      <c r="BH1320">
        <v>-1.0246982574462891</v>
      </c>
      <c r="BI1320">
        <v>-1.1516416072845459</v>
      </c>
      <c r="BJ1320">
        <v>-1.1829185485839844</v>
      </c>
      <c r="BK1320">
        <v>-1.755516529083252</v>
      </c>
      <c r="BL1320">
        <v>-2.0906734466552734</v>
      </c>
      <c r="BM1320">
        <v>-2.0988259315490723</v>
      </c>
      <c r="BN1320">
        <v>-2.6269142627716064</v>
      </c>
      <c r="BO1320">
        <v>-1.7068088054656982</v>
      </c>
      <c r="BP1320">
        <v>-1.8121771812438965</v>
      </c>
      <c r="BQ1320">
        <v>-0.51255875825881958</v>
      </c>
      <c r="BR1320">
        <v>-0.20474384725093842</v>
      </c>
      <c r="BS1320">
        <v>4.3345961719751358E-2</v>
      </c>
      <c r="BT1320">
        <v>2.0288882255554199</v>
      </c>
      <c r="BU1320">
        <v>2.1255273818969727</v>
      </c>
      <c r="BV1320">
        <v>21.565008163452148</v>
      </c>
      <c r="BW1320">
        <v>49.933292388916016</v>
      </c>
      <c r="BX1320">
        <v>54.724716186523438</v>
      </c>
      <c r="BY1320">
        <v>54.712818145751953</v>
      </c>
      <c r="BZ1320">
        <v>53.20751953125</v>
      </c>
      <c r="CA1320">
        <v>46.1416015625</v>
      </c>
      <c r="CB1320">
        <v>23.801347732543945</v>
      </c>
      <c r="CC1320">
        <v>17.953544616699219</v>
      </c>
      <c r="CD1320">
        <v>13.292463302612305</v>
      </c>
      <c r="CE1320">
        <v>1.1441663503646851</v>
      </c>
      <c r="CF1320">
        <v>1.1090767383575439</v>
      </c>
      <c r="CG1320">
        <v>0.78578633069992065</v>
      </c>
      <c r="CH1320">
        <v>0.80617284774780273</v>
      </c>
      <c r="CI1320">
        <v>0.19751328229904175</v>
      </c>
      <c r="CJ1320">
        <v>-2.3434307426214218E-2</v>
      </c>
      <c r="CK1320">
        <v>0.12017461657524109</v>
      </c>
      <c r="CL1320">
        <v>-0.29705551266670227</v>
      </c>
      <c r="CM1320">
        <v>1.0383124351501465</v>
      </c>
      <c r="CN1320">
        <v>1.1272212266921997</v>
      </c>
      <c r="CO1320">
        <v>1.8517990112304687</v>
      </c>
      <c r="CP1320">
        <v>2.1255247592926025</v>
      </c>
      <c r="CQ1320">
        <v>2.4393601417541504</v>
      </c>
      <c r="CR1320">
        <v>4.7555570602416992</v>
      </c>
      <c r="CS1320">
        <v>4.8851971626281738</v>
      </c>
      <c r="CT1320">
        <v>27.626815795898437</v>
      </c>
      <c r="CU1320">
        <v>58.755096435546875</v>
      </c>
      <c r="CV1320">
        <v>64.542709350585937</v>
      </c>
      <c r="CW1320">
        <v>64.723716735839844</v>
      </c>
      <c r="CX1320">
        <v>62.861122131347656</v>
      </c>
      <c r="CY1320">
        <v>56.059432983398438</v>
      </c>
      <c r="CZ1320">
        <v>31.929269790649414</v>
      </c>
      <c r="DA1320">
        <v>25.286176681518555</v>
      </c>
      <c r="DB1320">
        <v>19.891445159912109</v>
      </c>
      <c r="DC1320">
        <v>3.3522541522979736</v>
      </c>
      <c r="DD1320">
        <v>3.2428519725799561</v>
      </c>
      <c r="DE1320">
        <v>2.7232143878936768</v>
      </c>
      <c r="DF1320">
        <v>2.7952642440795898</v>
      </c>
      <c r="DG1320">
        <v>2.1505429744720459</v>
      </c>
      <c r="DH1320">
        <v>2.0438048839569092</v>
      </c>
      <c r="DI1320">
        <v>2.3391752243041992</v>
      </c>
      <c r="DJ1320">
        <v>2.0328030586242676</v>
      </c>
      <c r="DK1320">
        <v>3.7834336757659912</v>
      </c>
      <c r="DL1320">
        <v>4.066619873046875</v>
      </c>
      <c r="DM1320">
        <v>4.2161569595336914</v>
      </c>
      <c r="DN1320">
        <v>4.4557933807373047</v>
      </c>
      <c r="DO1320">
        <v>4.8353738784790039</v>
      </c>
      <c r="DP1320">
        <v>7.4822258949279785</v>
      </c>
      <c r="DQ1320">
        <v>7.6448664665222168</v>
      </c>
      <c r="DR1320">
        <v>33.688621520996094</v>
      </c>
      <c r="DS1320">
        <v>67.576904296875</v>
      </c>
      <c r="DT1320">
        <v>74.360710144042969</v>
      </c>
      <c r="DU1320">
        <v>74.734619140625</v>
      </c>
      <c r="DV1320">
        <v>72.514724731445313</v>
      </c>
      <c r="DW1320">
        <v>65.977264404296875</v>
      </c>
      <c r="DX1320">
        <v>40.057193756103516</v>
      </c>
      <c r="DY1320">
        <v>32.618808746337891</v>
      </c>
      <c r="DZ1320">
        <v>26.490427017211914</v>
      </c>
      <c r="EA1320">
        <v>6.5403823852539062</v>
      </c>
      <c r="EB1320">
        <v>6.3236842155456543</v>
      </c>
      <c r="EC1320">
        <v>5.5205526351928711</v>
      </c>
      <c r="ED1320">
        <v>5.6671962738037109</v>
      </c>
      <c r="EE1320">
        <v>4.9704079627990723</v>
      </c>
      <c r="EF1320">
        <v>5.0285696983337402</v>
      </c>
      <c r="EG1320">
        <v>5.5430598258972168</v>
      </c>
      <c r="EH1320">
        <v>5.3967490196228027</v>
      </c>
      <c r="EI1320">
        <v>7.7469525337219238</v>
      </c>
      <c r="EJ1320">
        <v>8.3106441497802734</v>
      </c>
      <c r="EK1320">
        <v>7.6299138069152832</v>
      </c>
      <c r="EL1320">
        <v>7.8203315734863281</v>
      </c>
      <c r="EM1320">
        <v>8.2948379516601562</v>
      </c>
      <c r="EN1320">
        <v>11.419102668762207</v>
      </c>
      <c r="EO1320">
        <v>11.629391670227051</v>
      </c>
      <c r="EP1320">
        <v>42.440906524658203</v>
      </c>
      <c r="EQ1320">
        <v>80.314193725585937</v>
      </c>
      <c r="ER1320">
        <v>88.536331176757813</v>
      </c>
      <c r="ES1320">
        <v>89.188766479492188</v>
      </c>
      <c r="ET1320">
        <v>86.452995300292969</v>
      </c>
      <c r="EU1320">
        <v>80.297042846679688</v>
      </c>
      <c r="EV1320">
        <v>51.792621612548828</v>
      </c>
      <c r="EW1320">
        <v>43.205959320068359</v>
      </c>
      <c r="EX1320">
        <v>36.018306732177734</v>
      </c>
      <c r="EY1320">
        <v>59.984970092773438</v>
      </c>
      <c r="EZ1320">
        <v>59.121669769287109</v>
      </c>
      <c r="FA1320">
        <v>58.602787017822266</v>
      </c>
      <c r="FB1320">
        <v>58.068805694580078</v>
      </c>
      <c r="FC1320">
        <v>57.127357482910156</v>
      </c>
      <c r="FD1320">
        <v>56.15283203125</v>
      </c>
      <c r="FE1320">
        <v>56.2373046875</v>
      </c>
      <c r="FF1320">
        <v>56.097095489501953</v>
      </c>
      <c r="FG1320">
        <v>58.823074340820313</v>
      </c>
      <c r="FH1320">
        <v>62.08929443359375</v>
      </c>
      <c r="FI1320">
        <v>66.49749755859375</v>
      </c>
      <c r="FJ1320">
        <v>70.8460693359375</v>
      </c>
      <c r="FK1320">
        <v>73.487251281738281</v>
      </c>
      <c r="FL1320">
        <v>74.948554992675781</v>
      </c>
      <c r="FM1320">
        <v>76.157135009765625</v>
      </c>
      <c r="FN1320">
        <v>75.949111938476562</v>
      </c>
      <c r="FO1320">
        <v>74.179023742675781</v>
      </c>
      <c r="FP1320">
        <v>71.316421508789063</v>
      </c>
      <c r="FQ1320">
        <v>68.431983947753906</v>
      </c>
      <c r="FR1320">
        <v>66.351181030273438</v>
      </c>
      <c r="FS1320">
        <v>64.832466125488281</v>
      </c>
      <c r="FT1320">
        <v>63.975902557373047</v>
      </c>
      <c r="FU1320">
        <v>63.218524932861328</v>
      </c>
      <c r="FV1320">
        <v>62.672660827636719</v>
      </c>
      <c r="FW1320">
        <v>1</v>
      </c>
    </row>
    <row r="1321" spans="1:179" x14ac:dyDescent="0.2">
      <c r="A1321" t="s">
        <v>241</v>
      </c>
      <c r="B1321" t="s">
        <v>248</v>
      </c>
      <c r="C1321" t="s">
        <v>217</v>
      </c>
      <c r="D1321" t="s">
        <v>46</v>
      </c>
      <c r="E1321" t="s">
        <v>250</v>
      </c>
      <c r="F1321" t="s">
        <v>225</v>
      </c>
      <c r="G1321" t="s">
        <v>242</v>
      </c>
      <c r="H1321">
        <v>569.63</v>
      </c>
      <c r="K1321">
        <v>301.43393342682219</v>
      </c>
      <c r="L1321">
        <v>295.45218013571917</v>
      </c>
      <c r="M1321">
        <v>291.0030179738709</v>
      </c>
      <c r="N1321">
        <v>289.14959594792197</v>
      </c>
      <c r="O1321">
        <v>299.80495190593433</v>
      </c>
      <c r="P1321">
        <v>315.71774831641847</v>
      </c>
      <c r="Q1321">
        <v>335.78974207162366</v>
      </c>
      <c r="R1321">
        <v>343.85195069537241</v>
      </c>
      <c r="S1321">
        <v>355.0985489661519</v>
      </c>
      <c r="T1321">
        <v>368.02747389786128</v>
      </c>
      <c r="U1321">
        <v>375.67947057170778</v>
      </c>
      <c r="V1321">
        <v>384.68575880354081</v>
      </c>
      <c r="W1321">
        <v>384.09648601589333</v>
      </c>
      <c r="X1321">
        <v>391.33849249816137</v>
      </c>
      <c r="Y1321">
        <v>393.63582476567012</v>
      </c>
      <c r="Z1321">
        <v>385.69052707087485</v>
      </c>
      <c r="AA1321">
        <v>379.31916313417258</v>
      </c>
      <c r="AB1321">
        <v>374.08525992416526</v>
      </c>
      <c r="AC1321">
        <v>350.61054017595563</v>
      </c>
      <c r="AD1321">
        <v>339.58211718728023</v>
      </c>
      <c r="AE1321">
        <v>330.01304906600632</v>
      </c>
      <c r="AF1321">
        <v>324.92060589400256</v>
      </c>
      <c r="AG1321">
        <v>317.81696383079117</v>
      </c>
      <c r="AH1321">
        <v>312.34384163031461</v>
      </c>
      <c r="AI1321">
        <v>-4.2219142913818359</v>
      </c>
      <c r="AJ1321">
        <v>-4.0764751434326172</v>
      </c>
      <c r="AK1321">
        <v>-3.9183437824249268</v>
      </c>
      <c r="AL1321">
        <v>-4.0233864784240723</v>
      </c>
      <c r="AM1321">
        <v>-4.5330638885498047</v>
      </c>
      <c r="AN1321">
        <v>-5.0261750221252441</v>
      </c>
      <c r="AO1321">
        <v>-5.2526254653930664</v>
      </c>
      <c r="AP1321">
        <v>-5.9301338195800781</v>
      </c>
      <c r="AQ1321">
        <v>-5.6254763603210449</v>
      </c>
      <c r="AR1321">
        <v>-6.0084729194641113</v>
      </c>
      <c r="AS1321">
        <v>-3.9060990810394287</v>
      </c>
      <c r="AT1321">
        <v>-3.5551338195800781</v>
      </c>
      <c r="AU1321">
        <v>-3.4064524173736572</v>
      </c>
      <c r="AV1321">
        <v>-1.9350576400756836</v>
      </c>
      <c r="AW1321">
        <v>-1.8877803087234497</v>
      </c>
      <c r="AX1321">
        <v>12.424572944641113</v>
      </c>
      <c r="AY1321">
        <v>36.274406433105469</v>
      </c>
      <c r="AZ1321">
        <v>39.539714813232422</v>
      </c>
      <c r="BA1321">
        <v>39.250370025634766</v>
      </c>
      <c r="BB1321">
        <v>38.288326263427734</v>
      </c>
      <c r="BC1321">
        <v>30.977949142456055</v>
      </c>
      <c r="BD1321">
        <v>11.643816947937012</v>
      </c>
      <c r="BE1321">
        <v>7.0532622337341309</v>
      </c>
      <c r="BF1321">
        <v>3.537872314453125</v>
      </c>
      <c r="BG1321">
        <v>-1.0645898580551147</v>
      </c>
      <c r="BH1321">
        <v>-1.0254099369049072</v>
      </c>
      <c r="BI1321">
        <v>-1.1480333805084229</v>
      </c>
      <c r="BJ1321">
        <v>-1.1792030334472656</v>
      </c>
      <c r="BK1321">
        <v>-1.7404446601867676</v>
      </c>
      <c r="BL1321">
        <v>-2.070249080657959</v>
      </c>
      <c r="BM1321">
        <v>-2.0796968936920166</v>
      </c>
      <c r="BN1321">
        <v>-2.5986905097961426</v>
      </c>
      <c r="BO1321">
        <v>-1.700252890586853</v>
      </c>
      <c r="BP1321">
        <v>-1.8054540157318115</v>
      </c>
      <c r="BQ1321">
        <v>-0.52532577514648438</v>
      </c>
      <c r="BR1321">
        <v>-0.22310410439968109</v>
      </c>
      <c r="BS1321">
        <v>1.9585829228162766E-2</v>
      </c>
      <c r="BT1321">
        <v>1.9637807607650757</v>
      </c>
      <c r="BU1321">
        <v>2.0582456588745117</v>
      </c>
      <c r="BV1321">
        <v>21.092294692993164</v>
      </c>
      <c r="BW1321">
        <v>48.888626098632813</v>
      </c>
      <c r="BX1321">
        <v>53.578376770019531</v>
      </c>
      <c r="BY1321">
        <v>53.564861297607422</v>
      </c>
      <c r="BZ1321">
        <v>52.091926574707031</v>
      </c>
      <c r="CA1321">
        <v>45.159366607666016</v>
      </c>
      <c r="CB1321">
        <v>23.265857696533203</v>
      </c>
      <c r="CC1321">
        <v>17.538122177124023</v>
      </c>
      <c r="CD1321">
        <v>12.973695755004883</v>
      </c>
      <c r="CE1321">
        <v>1.1221632957458496</v>
      </c>
      <c r="CF1321">
        <v>1.0877485275268555</v>
      </c>
      <c r="CG1321">
        <v>0.77067512273788452</v>
      </c>
      <c r="CH1321">
        <v>0.79066956043243408</v>
      </c>
      <c r="CI1321">
        <v>0.19371496140956879</v>
      </c>
      <c r="CJ1321">
        <v>-2.2983647882938385E-2</v>
      </c>
      <c r="CK1321">
        <v>0.11786357313394547</v>
      </c>
      <c r="CL1321">
        <v>-0.29134294390678406</v>
      </c>
      <c r="CM1321">
        <v>1.0183448791503906</v>
      </c>
      <c r="CN1321">
        <v>1.1055439710617065</v>
      </c>
      <c r="CO1321">
        <v>1.8161876201629639</v>
      </c>
      <c r="CP1321">
        <v>2.0846495628356934</v>
      </c>
      <c r="CQ1321">
        <v>2.3924493789672852</v>
      </c>
      <c r="CR1321">
        <v>4.6641044616699219</v>
      </c>
      <c r="CS1321">
        <v>4.7912511825561523</v>
      </c>
      <c r="CT1321">
        <v>27.09553337097168</v>
      </c>
      <c r="CU1321">
        <v>57.625194549560547</v>
      </c>
      <c r="CV1321">
        <v>63.301509857177734</v>
      </c>
      <c r="CW1321">
        <v>63.479034423828125</v>
      </c>
      <c r="CX1321">
        <v>61.652259826660156</v>
      </c>
      <c r="CY1321">
        <v>54.981372833251953</v>
      </c>
      <c r="CZ1321">
        <v>31.315248489379883</v>
      </c>
      <c r="DA1321">
        <v>24.799905776977539</v>
      </c>
      <c r="DB1321">
        <v>19.508918762207031</v>
      </c>
      <c r="DC1321">
        <v>3.3089163303375244</v>
      </c>
      <c r="DD1321">
        <v>3.2009067535400391</v>
      </c>
      <c r="DE1321">
        <v>2.6893837451934814</v>
      </c>
      <c r="DF1321">
        <v>2.7605421543121338</v>
      </c>
      <c r="DG1321">
        <v>2.1278746128082275</v>
      </c>
      <c r="DH1321">
        <v>2.0242817401885986</v>
      </c>
      <c r="DI1321">
        <v>2.3154239654541016</v>
      </c>
      <c r="DJ1321">
        <v>2.0160045623779297</v>
      </c>
      <c r="DK1321">
        <v>3.7369427680969238</v>
      </c>
      <c r="DL1321">
        <v>4.0165419578552246</v>
      </c>
      <c r="DM1321">
        <v>4.1577010154724121</v>
      </c>
      <c r="DN1321">
        <v>4.3924031257629395</v>
      </c>
      <c r="DO1321">
        <v>4.7653131484985352</v>
      </c>
      <c r="DP1321">
        <v>7.3644280433654785</v>
      </c>
      <c r="DQ1321">
        <v>7.5242571830749512</v>
      </c>
      <c r="DR1321">
        <v>33.098770141601563</v>
      </c>
      <c r="DS1321">
        <v>66.361763000488281</v>
      </c>
      <c r="DT1321">
        <v>73.024642944335938</v>
      </c>
      <c r="DU1321">
        <v>73.393211364746094</v>
      </c>
      <c r="DV1321">
        <v>71.212593078613281</v>
      </c>
      <c r="DW1321">
        <v>64.803382873535156</v>
      </c>
      <c r="DX1321">
        <v>39.364639282226563</v>
      </c>
      <c r="DY1321">
        <v>32.061687469482422</v>
      </c>
      <c r="DZ1321">
        <v>26.04414176940918</v>
      </c>
      <c r="EA1321">
        <v>6.4662408828735352</v>
      </c>
      <c r="EB1321">
        <v>6.2519717216491699</v>
      </c>
      <c r="EC1321">
        <v>5.4596939086914062</v>
      </c>
      <c r="ED1321">
        <v>5.6047253608703613</v>
      </c>
      <c r="EE1321">
        <v>4.9204940795898437</v>
      </c>
      <c r="EF1321">
        <v>4.9802079200744629</v>
      </c>
      <c r="EG1321">
        <v>5.4883522987365723</v>
      </c>
      <c r="EH1321">
        <v>5.3474478721618652</v>
      </c>
      <c r="EI1321">
        <v>7.6621661186218262</v>
      </c>
      <c r="EJ1321">
        <v>8.2195606231689453</v>
      </c>
      <c r="EK1321">
        <v>7.5384745597839355</v>
      </c>
      <c r="EL1321">
        <v>7.7244329452514648</v>
      </c>
      <c r="EM1321">
        <v>8.1913509368896484</v>
      </c>
      <c r="EN1321">
        <v>11.263266563415527</v>
      </c>
      <c r="EO1321">
        <v>11.470283508300781</v>
      </c>
      <c r="EP1321">
        <v>41.766490936279297</v>
      </c>
      <c r="EQ1321">
        <v>78.975982666015625</v>
      </c>
      <c r="ER1321">
        <v>87.063308715820313</v>
      </c>
      <c r="ES1321">
        <v>87.70770263671875</v>
      </c>
      <c r="ET1321">
        <v>85.016189575195313</v>
      </c>
      <c r="EU1321">
        <v>78.984794616699219</v>
      </c>
      <c r="EV1321">
        <v>50.986679077148437</v>
      </c>
      <c r="EW1321">
        <v>42.546546936035156</v>
      </c>
      <c r="EX1321">
        <v>35.479965209960938</v>
      </c>
      <c r="EY1321">
        <v>59.984970092773438</v>
      </c>
      <c r="EZ1321">
        <v>59.121673583984375</v>
      </c>
      <c r="FA1321">
        <v>58.602787017822266</v>
      </c>
      <c r="FB1321">
        <v>58.068809509277344</v>
      </c>
      <c r="FC1321">
        <v>57.127357482910156</v>
      </c>
      <c r="FD1321">
        <v>56.15283203125</v>
      </c>
      <c r="FE1321">
        <v>56.2373046875</v>
      </c>
      <c r="FF1321">
        <v>56.097095489501953</v>
      </c>
      <c r="FG1321">
        <v>58.823074340820313</v>
      </c>
      <c r="FH1321">
        <v>62.08929443359375</v>
      </c>
      <c r="FI1321">
        <v>66.49749755859375</v>
      </c>
      <c r="FJ1321">
        <v>70.8460693359375</v>
      </c>
      <c r="FK1321">
        <v>73.487251281738281</v>
      </c>
      <c r="FL1321">
        <v>74.948554992675781</v>
      </c>
      <c r="FM1321">
        <v>76.157135009765625</v>
      </c>
      <c r="FN1321">
        <v>75.949111938476562</v>
      </c>
      <c r="FO1321">
        <v>74.179023742675781</v>
      </c>
      <c r="FP1321">
        <v>71.316421508789063</v>
      </c>
      <c r="FQ1321">
        <v>68.431983947753906</v>
      </c>
      <c r="FR1321">
        <v>66.351181030273438</v>
      </c>
      <c r="FS1321">
        <v>64.832466125488281</v>
      </c>
      <c r="FT1321">
        <v>63.975906372070313</v>
      </c>
      <c r="FU1321">
        <v>63.218524932861328</v>
      </c>
      <c r="FV1321">
        <v>62.672660827636719</v>
      </c>
      <c r="FW1321">
        <v>1</v>
      </c>
    </row>
    <row r="1322" spans="1:179" x14ac:dyDescent="0.2">
      <c r="A1322" t="s">
        <v>241</v>
      </c>
      <c r="B1322" t="s">
        <v>248</v>
      </c>
      <c r="C1322" t="s">
        <v>217</v>
      </c>
      <c r="D1322" t="s">
        <v>47</v>
      </c>
      <c r="E1322">
        <v>2015</v>
      </c>
      <c r="F1322" t="s">
        <v>225</v>
      </c>
      <c r="G1322" t="s">
        <v>242</v>
      </c>
      <c r="H1322">
        <v>618.30000000000007</v>
      </c>
      <c r="K1322">
        <v>293.38937851057017</v>
      </c>
      <c r="L1322">
        <v>288.4812026636892</v>
      </c>
      <c r="M1322">
        <v>284.14090141186659</v>
      </c>
      <c r="N1322">
        <v>282.35543591790423</v>
      </c>
      <c r="O1322">
        <v>292.73769787942388</v>
      </c>
      <c r="P1322">
        <v>309.70613922428453</v>
      </c>
      <c r="Q1322">
        <v>331.38168701078592</v>
      </c>
      <c r="R1322">
        <v>342.652780886784</v>
      </c>
      <c r="S1322">
        <v>349.61745297646723</v>
      </c>
      <c r="T1322">
        <v>355.0836605645199</v>
      </c>
      <c r="U1322">
        <v>353.52200691915817</v>
      </c>
      <c r="V1322">
        <v>366.3810739103231</v>
      </c>
      <c r="W1322">
        <v>366.846068406207</v>
      </c>
      <c r="X1322">
        <v>371.68005221079989</v>
      </c>
      <c r="Y1322">
        <v>374.86734843896733</v>
      </c>
      <c r="Z1322">
        <v>367.07745380252328</v>
      </c>
      <c r="AA1322">
        <v>360.34720641237527</v>
      </c>
      <c r="AB1322">
        <v>356.05729524913085</v>
      </c>
      <c r="AC1322">
        <v>334.8070110450044</v>
      </c>
      <c r="AD1322">
        <v>324.33241290216819</v>
      </c>
      <c r="AE1322">
        <v>315.78786955024844</v>
      </c>
      <c r="AF1322">
        <v>306.66878392764761</v>
      </c>
      <c r="AG1322">
        <v>300.33681240956594</v>
      </c>
      <c r="AH1322">
        <v>295.85502290959926</v>
      </c>
      <c r="AI1322">
        <v>-3.7284386157989502</v>
      </c>
      <c r="AJ1322">
        <v>-3.602961540222168</v>
      </c>
      <c r="AK1322">
        <v>-3.4046995639801025</v>
      </c>
      <c r="AL1322">
        <v>-3.4276165962219238</v>
      </c>
      <c r="AM1322">
        <v>-3.7942001819610596</v>
      </c>
      <c r="AN1322">
        <v>-4.2524333000183105</v>
      </c>
      <c r="AO1322">
        <v>-4.4898052215576172</v>
      </c>
      <c r="AP1322">
        <v>-4.9960861206054687</v>
      </c>
      <c r="AQ1322">
        <v>-4.3563308715820313</v>
      </c>
      <c r="AR1322">
        <v>-4.1902961730957031</v>
      </c>
      <c r="AS1322">
        <v>-3.3821084499359131</v>
      </c>
      <c r="AT1322">
        <v>-3.1739561557769775</v>
      </c>
      <c r="AU1322">
        <v>-3.1722233295440674</v>
      </c>
      <c r="AV1322">
        <v>-2.0534658432006836</v>
      </c>
      <c r="AW1322">
        <v>-2.011101245880127</v>
      </c>
      <c r="AX1322">
        <v>12.367162704467773</v>
      </c>
      <c r="AY1322">
        <v>35.374172210693359</v>
      </c>
      <c r="AZ1322">
        <v>38.161945343017578</v>
      </c>
      <c r="BA1322">
        <v>37.696964263916016</v>
      </c>
      <c r="BB1322">
        <v>36.657295227050781</v>
      </c>
      <c r="BC1322">
        <v>30.983631134033203</v>
      </c>
      <c r="BD1322">
        <v>11.952079772949219</v>
      </c>
      <c r="BE1322">
        <v>7.456089973449707</v>
      </c>
      <c r="BF1322">
        <v>4.4473509788513184</v>
      </c>
      <c r="BG1322">
        <v>-0.68144536018371582</v>
      </c>
      <c r="BH1322">
        <v>-0.66708242893218994</v>
      </c>
      <c r="BI1322">
        <v>-0.71633124351501465</v>
      </c>
      <c r="BJ1322">
        <v>-0.7127540111541748</v>
      </c>
      <c r="BK1322">
        <v>-1.1849319934844971</v>
      </c>
      <c r="BL1322">
        <v>-1.5255012512207031</v>
      </c>
      <c r="BM1322">
        <v>-1.6377474069595337</v>
      </c>
      <c r="BN1322">
        <v>-2.0774590969085693</v>
      </c>
      <c r="BO1322">
        <v>-1.1130123138427734</v>
      </c>
      <c r="BP1322">
        <v>-0.79067897796630859</v>
      </c>
      <c r="BQ1322">
        <v>-0.32547542452812195</v>
      </c>
      <c r="BR1322">
        <v>-0.17625808715820313</v>
      </c>
      <c r="BS1322">
        <v>3.3304505050182343E-2</v>
      </c>
      <c r="BT1322">
        <v>1.5948625802993774</v>
      </c>
      <c r="BU1322">
        <v>1.6639801263809204</v>
      </c>
      <c r="BV1322">
        <v>21.009885787963867</v>
      </c>
      <c r="BW1322">
        <v>47.6181640625</v>
      </c>
      <c r="BX1322">
        <v>51.573284149169922</v>
      </c>
      <c r="BY1322">
        <v>51.133220672607422</v>
      </c>
      <c r="BZ1322">
        <v>49.743125915527344</v>
      </c>
      <c r="CA1322">
        <v>44.119880676269531</v>
      </c>
      <c r="CB1322">
        <v>21.3853759765625</v>
      </c>
      <c r="CC1322">
        <v>16.332626342773438</v>
      </c>
      <c r="CD1322">
        <v>12.348909378051758</v>
      </c>
      <c r="CE1322">
        <v>1.428892970085144</v>
      </c>
      <c r="CF1322">
        <v>1.3662985563278198</v>
      </c>
      <c r="CG1322">
        <v>1.1456245183944702</v>
      </c>
      <c r="CH1322">
        <v>1.1675515174865723</v>
      </c>
      <c r="CI1322">
        <v>0.62223923206329346</v>
      </c>
      <c r="CJ1322">
        <v>0.36316341161727905</v>
      </c>
      <c r="CK1322">
        <v>0.33757922053337097</v>
      </c>
      <c r="CL1322">
        <v>-5.6026995182037354E-2</v>
      </c>
      <c r="CM1322">
        <v>1.1333001852035522</v>
      </c>
      <c r="CN1322">
        <v>1.5638854503631592</v>
      </c>
      <c r="CO1322">
        <v>1.7915393114089966</v>
      </c>
      <c r="CP1322">
        <v>1.8999384641647339</v>
      </c>
      <c r="CQ1322">
        <v>2.2534432411193848</v>
      </c>
      <c r="CR1322">
        <v>4.1216835975646973</v>
      </c>
      <c r="CS1322">
        <v>4.2093300819396973</v>
      </c>
      <c r="CT1322">
        <v>26.995807647705078</v>
      </c>
      <c r="CU1322">
        <v>56.098312377929688</v>
      </c>
      <c r="CV1322">
        <v>60.8619384765625</v>
      </c>
      <c r="CW1322">
        <v>60.439132690429687</v>
      </c>
      <c r="CX1322">
        <v>58.806331634521484</v>
      </c>
      <c r="CY1322">
        <v>53.218006134033203</v>
      </c>
      <c r="CZ1322">
        <v>27.918848037719727</v>
      </c>
      <c r="DA1322">
        <v>22.480489730834961</v>
      </c>
      <c r="DB1322">
        <v>17.821504592895508</v>
      </c>
      <c r="DC1322">
        <v>3.5392313003540039</v>
      </c>
      <c r="DD1322">
        <v>3.3996796607971191</v>
      </c>
      <c r="DE1322">
        <v>3.0075802803039551</v>
      </c>
      <c r="DF1322">
        <v>3.0478570461273193</v>
      </c>
      <c r="DG1322">
        <v>2.429410457611084</v>
      </c>
      <c r="DH1322">
        <v>2.2518281936645508</v>
      </c>
      <c r="DI1322">
        <v>2.3129057884216309</v>
      </c>
      <c r="DJ1322">
        <v>1.9654051065444946</v>
      </c>
      <c r="DK1322">
        <v>3.3796126842498779</v>
      </c>
      <c r="DL1322">
        <v>3.918449878692627</v>
      </c>
      <c r="DM1322">
        <v>3.9085540771484375</v>
      </c>
      <c r="DN1322">
        <v>3.9761350154876709</v>
      </c>
      <c r="DO1322">
        <v>4.4735822677612305</v>
      </c>
      <c r="DP1322">
        <v>6.6485047340393066</v>
      </c>
      <c r="DQ1322">
        <v>6.7546801567077637</v>
      </c>
      <c r="DR1322">
        <v>32.981731414794922</v>
      </c>
      <c r="DS1322">
        <v>64.578460693359375</v>
      </c>
      <c r="DT1322">
        <v>70.150596618652344</v>
      </c>
      <c r="DU1322">
        <v>69.745040893554688</v>
      </c>
      <c r="DV1322">
        <v>67.869537353515625</v>
      </c>
      <c r="DW1322">
        <v>62.316131591796875</v>
      </c>
      <c r="DX1322">
        <v>34.452320098876953</v>
      </c>
      <c r="DY1322">
        <v>28.628353118896484</v>
      </c>
      <c r="DZ1322">
        <v>23.294099807739258</v>
      </c>
      <c r="EA1322">
        <v>6.5862245559692383</v>
      </c>
      <c r="EB1322">
        <v>6.3355588912963867</v>
      </c>
      <c r="EC1322">
        <v>5.695948600769043</v>
      </c>
      <c r="ED1322">
        <v>5.7627196311950684</v>
      </c>
      <c r="EE1322">
        <v>5.0386786460876465</v>
      </c>
      <c r="EF1322">
        <v>4.9787602424621582</v>
      </c>
      <c r="EG1322">
        <v>5.1649637222290039</v>
      </c>
      <c r="EH1322">
        <v>4.8840317726135254</v>
      </c>
      <c r="EI1322">
        <v>6.6229310035705566</v>
      </c>
      <c r="EJ1322">
        <v>7.3180670738220215</v>
      </c>
      <c r="EK1322">
        <v>6.9651870727539062</v>
      </c>
      <c r="EL1322">
        <v>6.9738330841064453</v>
      </c>
      <c r="EM1322">
        <v>7.679110050201416</v>
      </c>
      <c r="EN1322">
        <v>10.296833038330078</v>
      </c>
      <c r="EO1322">
        <v>10.42976188659668</v>
      </c>
      <c r="EP1322">
        <v>41.62445068359375</v>
      </c>
      <c r="EQ1322">
        <v>76.822456359863281</v>
      </c>
      <c r="ER1322">
        <v>83.561935424804688</v>
      </c>
      <c r="ES1322">
        <v>83.181304931640625</v>
      </c>
      <c r="ET1322">
        <v>80.955368041992188</v>
      </c>
      <c r="EU1322">
        <v>75.452377319335938</v>
      </c>
      <c r="EV1322">
        <v>43.885616302490234</v>
      </c>
      <c r="EW1322">
        <v>37.504890441894531</v>
      </c>
      <c r="EX1322">
        <v>31.195657730102539</v>
      </c>
      <c r="EY1322">
        <v>51.799232482910156</v>
      </c>
      <c r="EZ1322">
        <v>50.914260864257813</v>
      </c>
      <c r="FA1322">
        <v>50.320571899414063</v>
      </c>
      <c r="FB1322">
        <v>49.956314086914063</v>
      </c>
      <c r="FC1322">
        <v>49.36871337890625</v>
      </c>
      <c r="FD1322">
        <v>48.900642395019531</v>
      </c>
      <c r="FE1322">
        <v>48.697444915771484</v>
      </c>
      <c r="FF1322">
        <v>48.62005615234375</v>
      </c>
      <c r="FG1322">
        <v>49.217288970947266</v>
      </c>
      <c r="FH1322">
        <v>52.3162841796875</v>
      </c>
      <c r="FI1322">
        <v>56.016597747802734</v>
      </c>
      <c r="FJ1322">
        <v>59.10345458984375</v>
      </c>
      <c r="FK1322">
        <v>60.910697937011719</v>
      </c>
      <c r="FL1322">
        <v>62.069065093994141</v>
      </c>
      <c r="FM1322">
        <v>62.785919189453125</v>
      </c>
      <c r="FN1322">
        <v>63.160476684570313</v>
      </c>
      <c r="FO1322">
        <v>62.676593780517578</v>
      </c>
      <c r="FP1322">
        <v>60.605300903320313</v>
      </c>
      <c r="FQ1322">
        <v>58.054531097412109</v>
      </c>
      <c r="FR1322">
        <v>55.879619598388672</v>
      </c>
      <c r="FS1322">
        <v>54.166107177734375</v>
      </c>
      <c r="FT1322">
        <v>52.426586151123047</v>
      </c>
      <c r="FU1322">
        <v>50.819671630859375</v>
      </c>
      <c r="FV1322">
        <v>49.438163757324219</v>
      </c>
      <c r="FW1322">
        <v>1</v>
      </c>
    </row>
    <row r="1323" spans="1:179" x14ac:dyDescent="0.2">
      <c r="A1323" t="s">
        <v>241</v>
      </c>
      <c r="B1323" t="s">
        <v>248</v>
      </c>
      <c r="C1323" t="s">
        <v>217</v>
      </c>
      <c r="D1323" t="s">
        <v>47</v>
      </c>
      <c r="E1323">
        <v>2016</v>
      </c>
      <c r="F1323" t="s">
        <v>225</v>
      </c>
      <c r="G1323" t="s">
        <v>242</v>
      </c>
      <c r="H1323">
        <v>580.80000000000007</v>
      </c>
      <c r="K1323">
        <v>275.59673161989474</v>
      </c>
      <c r="L1323">
        <v>270.98621290076744</v>
      </c>
      <c r="M1323">
        <v>266.90912992891418</v>
      </c>
      <c r="N1323">
        <v>265.23194428213253</v>
      </c>
      <c r="O1323">
        <v>274.98457226731119</v>
      </c>
      <c r="P1323">
        <v>290.92395970890192</v>
      </c>
      <c r="Q1323">
        <v>311.28499035137759</v>
      </c>
      <c r="R1323">
        <v>321.87254689407018</v>
      </c>
      <c r="S1323">
        <v>328.41484530468512</v>
      </c>
      <c r="T1323">
        <v>333.54955383868509</v>
      </c>
      <c r="U1323">
        <v>332.08260693430532</v>
      </c>
      <c r="V1323">
        <v>344.16183370262758</v>
      </c>
      <c r="W1323">
        <v>344.5986285311842</v>
      </c>
      <c r="X1323">
        <v>349.13945459657396</v>
      </c>
      <c r="Y1323">
        <v>352.13345672319053</v>
      </c>
      <c r="Z1323">
        <v>344.81598152226064</v>
      </c>
      <c r="AA1323">
        <v>338.49389108689985</v>
      </c>
      <c r="AB1323">
        <v>334.46414228845367</v>
      </c>
      <c r="AC1323">
        <v>314.50258504877962</v>
      </c>
      <c r="AD1323">
        <v>304.66322062511671</v>
      </c>
      <c r="AE1323">
        <v>296.63686250360502</v>
      </c>
      <c r="AF1323">
        <v>288.07080532147626</v>
      </c>
      <c r="AG1323">
        <v>282.12283725271845</v>
      </c>
      <c r="AH1323">
        <v>277.91284661069295</v>
      </c>
      <c r="AI1323">
        <v>-3.6562647819519043</v>
      </c>
      <c r="AJ1323">
        <v>-3.5327835083007812</v>
      </c>
      <c r="AK1323">
        <v>-3.334040641784668</v>
      </c>
      <c r="AL1323">
        <v>-3.3569066524505615</v>
      </c>
      <c r="AM1323">
        <v>-3.6959240436553955</v>
      </c>
      <c r="AN1323">
        <v>-4.1323118209838867</v>
      </c>
      <c r="AO1323">
        <v>-4.3616094589233398</v>
      </c>
      <c r="AP1323">
        <v>-4.8405499458312988</v>
      </c>
      <c r="AQ1323">
        <v>-4.2559967041015625</v>
      </c>
      <c r="AR1323">
        <v>-4.1079277992248535</v>
      </c>
      <c r="AS1323">
        <v>-3.3314247131347656</v>
      </c>
      <c r="AT1323">
        <v>-3.1329185962677002</v>
      </c>
      <c r="AU1323">
        <v>-3.1417906284332275</v>
      </c>
      <c r="AV1323">
        <v>-2.1132512092590332</v>
      </c>
      <c r="AW1323">
        <v>-2.0748074054718018</v>
      </c>
      <c r="AX1323">
        <v>11.180512428283691</v>
      </c>
      <c r="AY1323">
        <v>32.610317230224609</v>
      </c>
      <c r="AZ1323">
        <v>35.170051574707031</v>
      </c>
      <c r="BA1323">
        <v>34.732009887695312</v>
      </c>
      <c r="BB1323">
        <v>33.773094177246094</v>
      </c>
      <c r="BC1323">
        <v>28.440963745117188</v>
      </c>
      <c r="BD1323">
        <v>10.750662803649902</v>
      </c>
      <c r="BE1323">
        <v>6.5554609298706055</v>
      </c>
      <c r="BF1323">
        <v>3.7784445285797119</v>
      </c>
      <c r="BG1323">
        <v>-0.70310908555984497</v>
      </c>
      <c r="BH1323">
        <v>-0.68732011318206787</v>
      </c>
      <c r="BI1323">
        <v>-0.72846555709838867</v>
      </c>
      <c r="BJ1323">
        <v>-0.72565305233001709</v>
      </c>
      <c r="BK1323">
        <v>-1.1670128107070923</v>
      </c>
      <c r="BL1323">
        <v>-1.4893606901168823</v>
      </c>
      <c r="BM1323">
        <v>-1.5973861217498779</v>
      </c>
      <c r="BN1323">
        <v>-2.0118076801300049</v>
      </c>
      <c r="BO1323">
        <v>-1.1125621795654297</v>
      </c>
      <c r="BP1323">
        <v>-0.81300801038742065</v>
      </c>
      <c r="BQ1323">
        <v>-0.36892625689506531</v>
      </c>
      <c r="BR1323">
        <v>-0.22753995656967163</v>
      </c>
      <c r="BS1323">
        <v>-3.4982766956090927E-2</v>
      </c>
      <c r="BT1323">
        <v>1.4227203130722046</v>
      </c>
      <c r="BU1323">
        <v>1.4870932102203369</v>
      </c>
      <c r="BV1323">
        <v>19.557065963745117</v>
      </c>
      <c r="BW1323">
        <v>44.47723388671875</v>
      </c>
      <c r="BX1323">
        <v>48.168365478515625</v>
      </c>
      <c r="BY1323">
        <v>47.754474639892578</v>
      </c>
      <c r="BZ1323">
        <v>46.455921173095703</v>
      </c>
      <c r="CA1323">
        <v>41.172657012939453</v>
      </c>
      <c r="CB1323">
        <v>19.893442153930664</v>
      </c>
      <c r="CC1323">
        <v>15.158628463745117</v>
      </c>
      <c r="CD1323">
        <v>11.436659812927246</v>
      </c>
      <c r="CE1323">
        <v>1.3422374725341797</v>
      </c>
      <c r="CF1323">
        <v>1.2834391593933105</v>
      </c>
      <c r="CG1323">
        <v>1.0761479139328003</v>
      </c>
      <c r="CH1323">
        <v>1.0967451333999634</v>
      </c>
      <c r="CI1323">
        <v>0.5845034122467041</v>
      </c>
      <c r="CJ1323">
        <v>0.34113931655883789</v>
      </c>
      <c r="CK1323">
        <v>0.31710666418075562</v>
      </c>
      <c r="CL1323">
        <v>-5.2629228681325912E-2</v>
      </c>
      <c r="CM1323">
        <v>1.0645710229873657</v>
      </c>
      <c r="CN1323">
        <v>1.4690433740615845</v>
      </c>
      <c r="CO1323">
        <v>1.6828911304473877</v>
      </c>
      <c r="CP1323">
        <v>1.7847163677215576</v>
      </c>
      <c r="CQ1323">
        <v>2.1167829036712646</v>
      </c>
      <c r="CR1323">
        <v>3.8717236518859863</v>
      </c>
      <c r="CS1323">
        <v>3.954054594039917</v>
      </c>
      <c r="CT1323">
        <v>25.358642578125</v>
      </c>
      <c r="CU1323">
        <v>52.696220397949219</v>
      </c>
      <c r="CV1323">
        <v>57.170955657958984</v>
      </c>
      <c r="CW1323">
        <v>56.773792266845703</v>
      </c>
      <c r="CX1323">
        <v>55.240013122558594</v>
      </c>
      <c r="CY1323">
        <v>49.990592956542969</v>
      </c>
      <c r="CZ1323">
        <v>26.225704193115234</v>
      </c>
      <c r="DA1323">
        <v>21.117156982421875</v>
      </c>
      <c r="DB1323">
        <v>16.740716934204102</v>
      </c>
      <c r="DC1323">
        <v>3.3875839710235596</v>
      </c>
      <c r="DD1323">
        <v>3.2541985511779785</v>
      </c>
      <c r="DE1323">
        <v>2.8807613849639893</v>
      </c>
      <c r="DF1323">
        <v>2.9191434383392334</v>
      </c>
      <c r="DG1323">
        <v>2.3360195159912109</v>
      </c>
      <c r="DH1323">
        <v>2.1716392040252686</v>
      </c>
      <c r="DI1323">
        <v>2.2315993309020996</v>
      </c>
      <c r="DJ1323">
        <v>1.9065490961074829</v>
      </c>
      <c r="DK1323">
        <v>3.241703987121582</v>
      </c>
      <c r="DL1323">
        <v>3.7510948181152344</v>
      </c>
      <c r="DM1323">
        <v>3.7347085475921631</v>
      </c>
      <c r="DN1323">
        <v>3.7969727516174316</v>
      </c>
      <c r="DO1323">
        <v>4.2685484886169434</v>
      </c>
      <c r="DP1323">
        <v>6.3207268714904785</v>
      </c>
      <c r="DQ1323">
        <v>6.4210162162780762</v>
      </c>
      <c r="DR1323">
        <v>31.160219192504883</v>
      </c>
      <c r="DS1323">
        <v>60.915210723876953</v>
      </c>
      <c r="DT1323">
        <v>66.173553466796875</v>
      </c>
      <c r="DU1323">
        <v>65.793113708496094</v>
      </c>
      <c r="DV1323">
        <v>64.024101257324219</v>
      </c>
      <c r="DW1323">
        <v>58.808525085449219</v>
      </c>
      <c r="DX1323">
        <v>32.557964324951172</v>
      </c>
      <c r="DY1323">
        <v>27.075685501098633</v>
      </c>
      <c r="DZ1323">
        <v>22.044773101806641</v>
      </c>
      <c r="EA1323">
        <v>6.3407397270202637</v>
      </c>
      <c r="EB1323">
        <v>6.0996618270874023</v>
      </c>
      <c r="EC1323">
        <v>5.4863367080688477</v>
      </c>
      <c r="ED1323">
        <v>5.5503969192504883</v>
      </c>
      <c r="EE1323">
        <v>4.8649306297302246</v>
      </c>
      <c r="EF1323">
        <v>4.8145904541015625</v>
      </c>
      <c r="EG1323">
        <v>4.9958229064941406</v>
      </c>
      <c r="EH1323">
        <v>4.7352914810180664</v>
      </c>
      <c r="EI1323">
        <v>6.3851385116577148</v>
      </c>
      <c r="EJ1323">
        <v>7.0460143089294434</v>
      </c>
      <c r="EK1323">
        <v>6.697206974029541</v>
      </c>
      <c r="EL1323">
        <v>6.7023515701293945</v>
      </c>
      <c r="EM1323">
        <v>7.3753566741943359</v>
      </c>
      <c r="EN1323">
        <v>9.8566980361938477</v>
      </c>
      <c r="EO1323">
        <v>9.9829168319702148</v>
      </c>
      <c r="EP1323">
        <v>39.536773681640625</v>
      </c>
      <c r="EQ1323">
        <v>72.782127380371094</v>
      </c>
      <c r="ER1323">
        <v>79.171867370605469</v>
      </c>
      <c r="ES1323">
        <v>78.815574645996094</v>
      </c>
      <c r="ET1323">
        <v>76.706932067871094</v>
      </c>
      <c r="EU1323">
        <v>71.54022216796875</v>
      </c>
      <c r="EV1323">
        <v>41.70074462890625</v>
      </c>
      <c r="EW1323">
        <v>35.678852081298828</v>
      </c>
      <c r="EX1323">
        <v>29.702987670898438</v>
      </c>
      <c r="EY1323">
        <v>51.799232482910156</v>
      </c>
      <c r="EZ1323">
        <v>50.914260864257813</v>
      </c>
      <c r="FA1323">
        <v>50.320571899414063</v>
      </c>
      <c r="FB1323">
        <v>49.956314086914063</v>
      </c>
      <c r="FC1323">
        <v>49.36871337890625</v>
      </c>
      <c r="FD1323">
        <v>48.900642395019531</v>
      </c>
      <c r="FE1323">
        <v>48.697444915771484</v>
      </c>
      <c r="FF1323">
        <v>48.62005615234375</v>
      </c>
      <c r="FG1323">
        <v>49.21728515625</v>
      </c>
      <c r="FH1323">
        <v>52.316287994384766</v>
      </c>
      <c r="FI1323">
        <v>56.016593933105469</v>
      </c>
      <c r="FJ1323">
        <v>59.103450775146484</v>
      </c>
      <c r="FK1323">
        <v>60.910694122314453</v>
      </c>
      <c r="FL1323">
        <v>62.069065093994141</v>
      </c>
      <c r="FM1323">
        <v>62.785923004150391</v>
      </c>
      <c r="FN1323">
        <v>63.160476684570313</v>
      </c>
      <c r="FO1323">
        <v>62.676593780517578</v>
      </c>
      <c r="FP1323">
        <v>60.605304718017578</v>
      </c>
      <c r="FQ1323">
        <v>58.054534912109375</v>
      </c>
      <c r="FR1323">
        <v>55.879619598388672</v>
      </c>
      <c r="FS1323">
        <v>54.166110992431641</v>
      </c>
      <c r="FT1323">
        <v>52.426586151123047</v>
      </c>
      <c r="FU1323">
        <v>50.819671630859375</v>
      </c>
      <c r="FV1323">
        <v>49.438163757324219</v>
      </c>
      <c r="FW1323">
        <v>1</v>
      </c>
    </row>
    <row r="1324" spans="1:179" x14ac:dyDescent="0.2">
      <c r="A1324" t="s">
        <v>241</v>
      </c>
      <c r="B1324" t="s">
        <v>248</v>
      </c>
      <c r="C1324" t="s">
        <v>217</v>
      </c>
      <c r="D1324" t="s">
        <v>47</v>
      </c>
      <c r="E1324" t="s">
        <v>250</v>
      </c>
      <c r="F1324" t="s">
        <v>225</v>
      </c>
      <c r="G1324" t="s">
        <v>242</v>
      </c>
      <c r="H1324">
        <v>569.63</v>
      </c>
      <c r="K1324">
        <v>270.29681396696617</v>
      </c>
      <c r="L1324">
        <v>265.77495874324768</v>
      </c>
      <c r="M1324">
        <v>261.77628092477914</v>
      </c>
      <c r="N1324">
        <v>260.13134872949655</v>
      </c>
      <c r="O1324">
        <v>269.69642686632517</v>
      </c>
      <c r="P1324">
        <v>285.32928875377735</v>
      </c>
      <c r="Q1324">
        <v>305.29876255485078</v>
      </c>
      <c r="R1324">
        <v>315.68271298983598</v>
      </c>
      <c r="S1324">
        <v>322.09919843222974</v>
      </c>
      <c r="T1324">
        <v>327.13516293453517</v>
      </c>
      <c r="U1324">
        <v>325.69642644378672</v>
      </c>
      <c r="V1324">
        <v>337.54336124403352</v>
      </c>
      <c r="W1324">
        <v>337.97175620293649</v>
      </c>
      <c r="X1324">
        <v>342.42525901132905</v>
      </c>
      <c r="Y1324">
        <v>345.36168438574504</v>
      </c>
      <c r="Z1324">
        <v>338.18492934417378</v>
      </c>
      <c r="AA1324">
        <v>331.98441712385511</v>
      </c>
      <c r="AB1324">
        <v>328.03216320957614</v>
      </c>
      <c r="AC1324">
        <v>308.454480658737</v>
      </c>
      <c r="AD1324">
        <v>298.80433408572145</v>
      </c>
      <c r="AE1324">
        <v>290.93232843728481</v>
      </c>
      <c r="AF1324">
        <v>282.53100251814567</v>
      </c>
      <c r="AG1324">
        <v>276.6974180299963</v>
      </c>
      <c r="AH1324">
        <v>272.56838844868872</v>
      </c>
      <c r="AI1324">
        <v>-3.6337814331054687</v>
      </c>
      <c r="AJ1324">
        <v>-3.5109307765960693</v>
      </c>
      <c r="AK1324">
        <v>-3.312124490737915</v>
      </c>
      <c r="AL1324">
        <v>-3.3349664211273193</v>
      </c>
      <c r="AM1324">
        <v>-3.6658070087432861</v>
      </c>
      <c r="AN1324">
        <v>-4.0956497192382812</v>
      </c>
      <c r="AO1324">
        <v>-4.3225021362304687</v>
      </c>
      <c r="AP1324">
        <v>-4.7932767868041992</v>
      </c>
      <c r="AQ1324">
        <v>-4.2250614166259766</v>
      </c>
      <c r="AR1324">
        <v>-4.0822935104370117</v>
      </c>
      <c r="AS1324">
        <v>-3.3153393268585205</v>
      </c>
      <c r="AT1324">
        <v>-3.1197254657745361</v>
      </c>
      <c r="AU1324">
        <v>-3.1316893100738525</v>
      </c>
      <c r="AV1324">
        <v>-2.1298801898956299</v>
      </c>
      <c r="AW1324">
        <v>-2.0925955772399902</v>
      </c>
      <c r="AX1324">
        <v>10.829837799072266</v>
      </c>
      <c r="AY1324">
        <v>31.79100227355957</v>
      </c>
      <c r="AZ1324">
        <v>34.283184051513672</v>
      </c>
      <c r="BA1324">
        <v>33.853176116943359</v>
      </c>
      <c r="BB1324">
        <v>32.918205261230469</v>
      </c>
      <c r="BC1324">
        <v>27.687822341918945</v>
      </c>
      <c r="BD1324">
        <v>10.395844459533691</v>
      </c>
      <c r="BE1324">
        <v>6.2900586128234863</v>
      </c>
      <c r="BF1324">
        <v>3.5817496776580811</v>
      </c>
      <c r="BG1324">
        <v>-0.70915913581848145</v>
      </c>
      <c r="BH1324">
        <v>-0.69296008348464966</v>
      </c>
      <c r="BI1324">
        <v>-0.73172438144683838</v>
      </c>
      <c r="BJ1324">
        <v>-0.72913610935211182</v>
      </c>
      <c r="BK1324">
        <v>-1.161329984664917</v>
      </c>
      <c r="BL1324">
        <v>-1.4782346487045288</v>
      </c>
      <c r="BM1324">
        <v>-1.5849864482879639</v>
      </c>
      <c r="BN1324">
        <v>-1.991865873336792</v>
      </c>
      <c r="BO1324">
        <v>-1.1119990348815918</v>
      </c>
      <c r="BP1324">
        <v>-0.8192095160484314</v>
      </c>
      <c r="BQ1324">
        <v>-0.38146466016769409</v>
      </c>
      <c r="BR1324">
        <v>-0.24241875112056732</v>
      </c>
      <c r="BS1324">
        <v>-5.4899517446756363E-2</v>
      </c>
      <c r="BT1324">
        <v>1.3719266653060913</v>
      </c>
      <c r="BU1324">
        <v>1.4348897933959961</v>
      </c>
      <c r="BV1324">
        <v>19.125457763671875</v>
      </c>
      <c r="BW1324">
        <v>43.543258666992188</v>
      </c>
      <c r="BX1324">
        <v>47.155910491943359</v>
      </c>
      <c r="BY1324">
        <v>46.74981689453125</v>
      </c>
      <c r="BZ1324">
        <v>45.478492736816406</v>
      </c>
      <c r="CA1324">
        <v>40.296504974365234</v>
      </c>
      <c r="CB1324">
        <v>19.450286865234375</v>
      </c>
      <c r="CC1324">
        <v>14.810102462768555</v>
      </c>
      <c r="CD1324">
        <v>11.165971755981445</v>
      </c>
      <c r="CE1324">
        <v>1.3164253234863281</v>
      </c>
      <c r="CF1324">
        <v>1.2587578296661377</v>
      </c>
      <c r="CG1324">
        <v>1.055452823638916</v>
      </c>
      <c r="CH1324">
        <v>1.0756540298461914</v>
      </c>
      <c r="CI1324">
        <v>0.57326298952102661</v>
      </c>
      <c r="CJ1324">
        <v>0.33457896113395691</v>
      </c>
      <c r="CK1324">
        <v>0.31100848317146301</v>
      </c>
      <c r="CL1324">
        <v>-5.1617134362459183E-2</v>
      </c>
      <c r="CM1324">
        <v>1.0440984964370728</v>
      </c>
      <c r="CN1324">
        <v>1.4407926797866821</v>
      </c>
      <c r="CO1324">
        <v>1.6505279541015625</v>
      </c>
      <c r="CP1324">
        <v>1.7503950595855713</v>
      </c>
      <c r="CQ1324">
        <v>2.0760757923126221</v>
      </c>
      <c r="CR1324">
        <v>3.7972676753997803</v>
      </c>
      <c r="CS1324">
        <v>3.8780155181884766</v>
      </c>
      <c r="CT1324">
        <v>24.870977401733398</v>
      </c>
      <c r="CU1324">
        <v>51.682834625244141</v>
      </c>
      <c r="CV1324">
        <v>56.071521759033203</v>
      </c>
      <c r="CW1324">
        <v>55.681991577148438</v>
      </c>
      <c r="CX1324">
        <v>54.177707672119141</v>
      </c>
      <c r="CY1324">
        <v>49.02923583984375</v>
      </c>
      <c r="CZ1324">
        <v>25.721364974975586</v>
      </c>
      <c r="DA1324">
        <v>20.7110595703125</v>
      </c>
      <c r="DB1324">
        <v>16.418781280517578</v>
      </c>
      <c r="DC1324">
        <v>3.3420097827911377</v>
      </c>
      <c r="DD1324">
        <v>3.2104756832122803</v>
      </c>
      <c r="DE1324">
        <v>2.8426299095153809</v>
      </c>
      <c r="DF1324">
        <v>2.8804440498352051</v>
      </c>
      <c r="DG1324">
        <v>2.3078560829162598</v>
      </c>
      <c r="DH1324">
        <v>2.1473925113677979</v>
      </c>
      <c r="DI1324">
        <v>2.2070033550262451</v>
      </c>
      <c r="DJ1324">
        <v>1.8886317014694214</v>
      </c>
      <c r="DK1324">
        <v>3.2001960277557373</v>
      </c>
      <c r="DL1324">
        <v>3.7007946968078613</v>
      </c>
      <c r="DM1324">
        <v>3.6825206279754639</v>
      </c>
      <c r="DN1324">
        <v>3.7432088851928711</v>
      </c>
      <c r="DO1324">
        <v>4.2070508003234863</v>
      </c>
      <c r="DP1324">
        <v>6.2226085662841797</v>
      </c>
      <c r="DQ1324">
        <v>6.321141242980957</v>
      </c>
      <c r="DR1324">
        <v>30.616498947143555</v>
      </c>
      <c r="DS1324">
        <v>59.822414398193359</v>
      </c>
      <c r="DT1324">
        <v>64.987129211425781</v>
      </c>
      <c r="DU1324">
        <v>64.614166259765625</v>
      </c>
      <c r="DV1324">
        <v>62.876922607421875</v>
      </c>
      <c r="DW1324">
        <v>57.761970520019531</v>
      </c>
      <c r="DX1324">
        <v>31.99244499206543</v>
      </c>
      <c r="DY1324">
        <v>26.612014770507813</v>
      </c>
      <c r="DZ1324">
        <v>21.671588897705078</v>
      </c>
      <c r="EA1324">
        <v>6.266632080078125</v>
      </c>
      <c r="EB1324">
        <v>6.0284461975097656</v>
      </c>
      <c r="EC1324">
        <v>5.423029899597168</v>
      </c>
      <c r="ED1324">
        <v>5.486274242401123</v>
      </c>
      <c r="EE1324">
        <v>4.8123331069946289</v>
      </c>
      <c r="EF1324">
        <v>4.7648072242736816</v>
      </c>
      <c r="EG1324">
        <v>4.94451904296875</v>
      </c>
      <c r="EH1324">
        <v>4.6900429725646973</v>
      </c>
      <c r="EI1324">
        <v>6.3132586479187012</v>
      </c>
      <c r="EJ1324">
        <v>6.9638791084289551</v>
      </c>
      <c r="EK1324">
        <v>6.6163949966430664</v>
      </c>
      <c r="EL1324">
        <v>6.6205153465270996</v>
      </c>
      <c r="EM1324">
        <v>7.2838406562805176</v>
      </c>
      <c r="EN1324">
        <v>9.7244157791137695</v>
      </c>
      <c r="EO1324">
        <v>9.8486261367797852</v>
      </c>
      <c r="EP1324">
        <v>38.912117004394531</v>
      </c>
      <c r="EQ1324">
        <v>71.574668884277344</v>
      </c>
      <c r="ER1324">
        <v>77.859855651855469</v>
      </c>
      <c r="ES1324">
        <v>77.510810852050781</v>
      </c>
      <c r="ET1324">
        <v>75.437210083007812</v>
      </c>
      <c r="EU1324">
        <v>70.370651245117188</v>
      </c>
      <c r="EV1324">
        <v>41.046886444091797</v>
      </c>
      <c r="EW1324">
        <v>35.132061004638672</v>
      </c>
      <c r="EX1324">
        <v>29.25581169128418</v>
      </c>
      <c r="EY1324">
        <v>51.799232482910156</v>
      </c>
      <c r="EZ1324">
        <v>50.914260864257813</v>
      </c>
      <c r="FA1324">
        <v>50.320571899414063</v>
      </c>
      <c r="FB1324">
        <v>49.956314086914063</v>
      </c>
      <c r="FC1324">
        <v>49.36871337890625</v>
      </c>
      <c r="FD1324">
        <v>48.900642395019531</v>
      </c>
      <c r="FE1324">
        <v>48.697444915771484</v>
      </c>
      <c r="FF1324">
        <v>48.62005615234375</v>
      </c>
      <c r="FG1324">
        <v>49.21728515625</v>
      </c>
      <c r="FH1324">
        <v>52.316291809082031</v>
      </c>
      <c r="FI1324">
        <v>56.016593933105469</v>
      </c>
      <c r="FJ1324">
        <v>59.10345458984375</v>
      </c>
      <c r="FK1324">
        <v>60.910697937011719</v>
      </c>
      <c r="FL1324">
        <v>62.069065093994141</v>
      </c>
      <c r="FM1324">
        <v>62.785923004150391</v>
      </c>
      <c r="FN1324">
        <v>63.160476684570313</v>
      </c>
      <c r="FO1324">
        <v>62.676597595214844</v>
      </c>
      <c r="FP1324">
        <v>60.605300903320313</v>
      </c>
      <c r="FQ1324">
        <v>58.054534912109375</v>
      </c>
      <c r="FR1324">
        <v>55.879619598388672</v>
      </c>
      <c r="FS1324">
        <v>54.166110992431641</v>
      </c>
      <c r="FT1324">
        <v>52.426586151123047</v>
      </c>
      <c r="FU1324">
        <v>50.819671630859375</v>
      </c>
      <c r="FV1324">
        <v>49.438163757324219</v>
      </c>
      <c r="FW1324">
        <v>1</v>
      </c>
    </row>
    <row r="1325" spans="1:179" x14ac:dyDescent="0.2">
      <c r="A1325" t="s">
        <v>241</v>
      </c>
      <c r="B1325" t="s">
        <v>248</v>
      </c>
      <c r="C1325" t="s">
        <v>217</v>
      </c>
      <c r="D1325" t="s">
        <v>11</v>
      </c>
      <c r="E1325">
        <v>2015</v>
      </c>
      <c r="F1325" t="s">
        <v>225</v>
      </c>
      <c r="G1325" t="s">
        <v>242</v>
      </c>
      <c r="H1325">
        <v>615.9</v>
      </c>
      <c r="K1325">
        <v>328.95390463994323</v>
      </c>
      <c r="L1325">
        <v>324.63300826531855</v>
      </c>
      <c r="M1325">
        <v>320.18023181458983</v>
      </c>
      <c r="N1325">
        <v>322.06958110598526</v>
      </c>
      <c r="O1325">
        <v>330.52706949557148</v>
      </c>
      <c r="P1325">
        <v>356.20395679215909</v>
      </c>
      <c r="Q1325">
        <v>406.28965929512543</v>
      </c>
      <c r="R1325">
        <v>421.58643812556954</v>
      </c>
      <c r="S1325">
        <v>436.47573166244757</v>
      </c>
      <c r="T1325">
        <v>448.00833321138413</v>
      </c>
      <c r="U1325">
        <v>456.77911508018161</v>
      </c>
      <c r="V1325">
        <v>462.13251470999057</v>
      </c>
      <c r="W1325">
        <v>462.41631693850297</v>
      </c>
      <c r="X1325">
        <v>462.0547142673268</v>
      </c>
      <c r="Y1325">
        <v>462.51660704924609</v>
      </c>
      <c r="Z1325">
        <v>461.58150898194435</v>
      </c>
      <c r="AA1325">
        <v>461.16742317427429</v>
      </c>
      <c r="AB1325">
        <v>450.31486545710362</v>
      </c>
      <c r="AC1325">
        <v>423.77464131540427</v>
      </c>
      <c r="AD1325">
        <v>412.65638666404789</v>
      </c>
      <c r="AE1325">
        <v>406.51884701948819</v>
      </c>
      <c r="AF1325">
        <v>396.94526052602868</v>
      </c>
      <c r="AG1325">
        <v>377.8774238782546</v>
      </c>
      <c r="AH1325">
        <v>345.49456824956712</v>
      </c>
      <c r="AI1325">
        <v>-5.2900867462158203</v>
      </c>
      <c r="AJ1325">
        <v>-5.0618648529052734</v>
      </c>
      <c r="AK1325">
        <v>-5.2576642036437988</v>
      </c>
      <c r="AL1325">
        <v>-5.293004035949707</v>
      </c>
      <c r="AM1325">
        <v>-5.2805638313293457</v>
      </c>
      <c r="AN1325">
        <v>-4.8971939086914062</v>
      </c>
      <c r="AO1325">
        <v>-4.4754700660705566</v>
      </c>
      <c r="AP1325">
        <v>-3.5647408962249756</v>
      </c>
      <c r="AQ1325">
        <v>-3.722836971282959</v>
      </c>
      <c r="AR1325">
        <v>-3.9437689781188965</v>
      </c>
      <c r="AS1325">
        <v>-2.5605518817901611</v>
      </c>
      <c r="AT1325">
        <v>-2.421126127243042</v>
      </c>
      <c r="AU1325">
        <v>17.468242645263672</v>
      </c>
      <c r="AV1325">
        <v>48.693286895751953</v>
      </c>
      <c r="AW1325">
        <v>50.825496673583984</v>
      </c>
      <c r="AX1325">
        <v>51.157855987548828</v>
      </c>
      <c r="AY1325">
        <v>49.834850311279297</v>
      </c>
      <c r="AZ1325">
        <v>39.966609954833984</v>
      </c>
      <c r="BA1325">
        <v>15.261953353881836</v>
      </c>
      <c r="BB1325">
        <v>9.5198488235473633</v>
      </c>
      <c r="BC1325">
        <v>6.2482700347900391</v>
      </c>
      <c r="BD1325">
        <v>6.4058990478515625</v>
      </c>
      <c r="BE1325">
        <v>4.256497859954834</v>
      </c>
      <c r="BF1325">
        <v>4.3011331558227539</v>
      </c>
      <c r="BG1325">
        <v>-1.6084423065185547</v>
      </c>
      <c r="BH1325">
        <v>-1.5359679460525513</v>
      </c>
      <c r="BI1325">
        <v>-1.8878467082977295</v>
      </c>
      <c r="BJ1325">
        <v>-1.8744384050369263</v>
      </c>
      <c r="BK1325">
        <v>-1.9228763580322266</v>
      </c>
      <c r="BL1325">
        <v>-1.3282181024551392</v>
      </c>
      <c r="BM1325">
        <v>-0.83528834581375122</v>
      </c>
      <c r="BN1325">
        <v>0.25502556562423706</v>
      </c>
      <c r="BO1325">
        <v>0.39442342519760132</v>
      </c>
      <c r="BP1325">
        <v>0.40994101762771606</v>
      </c>
      <c r="BQ1325">
        <v>2.4254326820373535</v>
      </c>
      <c r="BR1325">
        <v>2.5399768352508545</v>
      </c>
      <c r="BS1325">
        <v>28.986690521240234</v>
      </c>
      <c r="BT1325">
        <v>64.910499572753906</v>
      </c>
      <c r="BU1325">
        <v>66.897537231445313</v>
      </c>
      <c r="BV1325">
        <v>67.913070678710937</v>
      </c>
      <c r="BW1325">
        <v>67.265762329101563</v>
      </c>
      <c r="BX1325">
        <v>57.463615417480469</v>
      </c>
      <c r="BY1325">
        <v>25.823299407958984</v>
      </c>
      <c r="BZ1325">
        <v>19.611330032348633</v>
      </c>
      <c r="CA1325">
        <v>15.918185234069824</v>
      </c>
      <c r="CB1325">
        <v>16.255807876586914</v>
      </c>
      <c r="CC1325">
        <v>13.302838325500488</v>
      </c>
      <c r="CD1325">
        <v>13.418900489807129</v>
      </c>
      <c r="CE1325">
        <v>0.94145357608795166</v>
      </c>
      <c r="CF1325">
        <v>0.90605747699737549</v>
      </c>
      <c r="CG1325">
        <v>0.4460788369178772</v>
      </c>
      <c r="CH1325">
        <v>0.49324983358383179</v>
      </c>
      <c r="CI1325">
        <v>0.40264755487442017</v>
      </c>
      <c r="CJ1325">
        <v>1.1436434984207153</v>
      </c>
      <c r="CK1325">
        <v>1.6858903169631958</v>
      </c>
      <c r="CL1325">
        <v>2.9005842208862305</v>
      </c>
      <c r="CM1325">
        <v>3.246025562286377</v>
      </c>
      <c r="CN1325">
        <v>3.4253072738647461</v>
      </c>
      <c r="CO1325">
        <v>5.8787102699279785</v>
      </c>
      <c r="CP1325">
        <v>5.9760212898254395</v>
      </c>
      <c r="CQ1325">
        <v>36.964332580566406</v>
      </c>
      <c r="CR1325">
        <v>76.142494201660156</v>
      </c>
      <c r="CS1325">
        <v>78.02899169921875</v>
      </c>
      <c r="CT1325">
        <v>79.517677307128906</v>
      </c>
      <c r="CU1325">
        <v>79.338356018066406</v>
      </c>
      <c r="CV1325">
        <v>69.581985473632813</v>
      </c>
      <c r="CW1325">
        <v>33.138053894042969</v>
      </c>
      <c r="CX1325">
        <v>26.600658416748047</v>
      </c>
      <c r="CY1325">
        <v>22.61553955078125</v>
      </c>
      <c r="CZ1325">
        <v>23.077825546264648</v>
      </c>
      <c r="DA1325">
        <v>19.568305969238281</v>
      </c>
      <c r="DB1325">
        <v>19.73383903503418</v>
      </c>
      <c r="DC1325">
        <v>3.491349458694458</v>
      </c>
      <c r="DD1325">
        <v>3.3480830192565918</v>
      </c>
      <c r="DE1325">
        <v>2.7800042629241943</v>
      </c>
      <c r="DF1325">
        <v>2.8609380722045898</v>
      </c>
      <c r="DG1325">
        <v>2.7281715869903564</v>
      </c>
      <c r="DH1325">
        <v>3.6155049800872803</v>
      </c>
      <c r="DI1325">
        <v>4.207068920135498</v>
      </c>
      <c r="DJ1325">
        <v>5.546142578125</v>
      </c>
      <c r="DK1325">
        <v>6.0976276397705078</v>
      </c>
      <c r="DL1325">
        <v>6.4406733512878418</v>
      </c>
      <c r="DM1325">
        <v>9.3319883346557617</v>
      </c>
      <c r="DN1325">
        <v>9.4120664596557617</v>
      </c>
      <c r="DO1325">
        <v>44.941970825195313</v>
      </c>
      <c r="DP1325">
        <v>87.374488830566406</v>
      </c>
      <c r="DQ1325">
        <v>89.160438537597656</v>
      </c>
      <c r="DR1325">
        <v>91.122283935546875</v>
      </c>
      <c r="DS1325">
        <v>91.41094970703125</v>
      </c>
      <c r="DT1325">
        <v>81.700363159179688</v>
      </c>
      <c r="DU1325">
        <v>40.452808380126953</v>
      </c>
      <c r="DV1325">
        <v>33.589984893798828</v>
      </c>
      <c r="DW1325">
        <v>29.312892913818359</v>
      </c>
      <c r="DX1325">
        <v>29.899843215942383</v>
      </c>
      <c r="DY1325">
        <v>25.833774566650391</v>
      </c>
      <c r="DZ1325">
        <v>26.048776626586914</v>
      </c>
      <c r="EA1325">
        <v>7.1729941368103027</v>
      </c>
      <c r="EB1325">
        <v>6.8739795684814453</v>
      </c>
      <c r="EC1325">
        <v>6.1498222351074219</v>
      </c>
      <c r="ED1325">
        <v>6.2795038223266602</v>
      </c>
      <c r="EE1325">
        <v>6.0858588218688965</v>
      </c>
      <c r="EF1325">
        <v>7.1844806671142578</v>
      </c>
      <c r="EG1325">
        <v>7.8472504615783691</v>
      </c>
      <c r="EH1325">
        <v>9.3659095764160156</v>
      </c>
      <c r="EI1325">
        <v>10.214887619018555</v>
      </c>
      <c r="EJ1325">
        <v>10.79438304901123</v>
      </c>
      <c r="EK1325">
        <v>14.317972183227539</v>
      </c>
      <c r="EL1325">
        <v>14.3731689453125</v>
      </c>
      <c r="EM1325">
        <v>56.460418701171875</v>
      </c>
      <c r="EN1325">
        <v>103.59169769287109</v>
      </c>
      <c r="EO1325">
        <v>105.23248291015625</v>
      </c>
      <c r="EP1325">
        <v>107.87749481201172</v>
      </c>
      <c r="EQ1325">
        <v>108.84186553955078</v>
      </c>
      <c r="ER1325">
        <v>99.197364807128906</v>
      </c>
      <c r="ES1325">
        <v>51.014156341552734</v>
      </c>
      <c r="ET1325">
        <v>43.681468963623047</v>
      </c>
      <c r="EU1325">
        <v>38.982807159423828</v>
      </c>
      <c r="EV1325">
        <v>39.749752044677734</v>
      </c>
      <c r="EW1325">
        <v>34.880115509033203</v>
      </c>
      <c r="EX1325">
        <v>35.166542053222656</v>
      </c>
      <c r="EY1325">
        <v>72.043975830078125</v>
      </c>
      <c r="EZ1325">
        <v>71.030967712402344</v>
      </c>
      <c r="FA1325">
        <v>70.193916320800781</v>
      </c>
      <c r="FB1325">
        <v>69.441307067871094</v>
      </c>
      <c r="FC1325">
        <v>68.782691955566406</v>
      </c>
      <c r="FD1325">
        <v>68.164131164550781</v>
      </c>
      <c r="FE1325">
        <v>68.010963439941406</v>
      </c>
      <c r="FF1325">
        <v>68.295875549316406</v>
      </c>
      <c r="FG1325">
        <v>70.383331298828125</v>
      </c>
      <c r="FH1325">
        <v>74.302345275878906</v>
      </c>
      <c r="FI1325">
        <v>78.674362182617188</v>
      </c>
      <c r="FJ1325">
        <v>82.797615051269531</v>
      </c>
      <c r="FK1325">
        <v>85.928993225097656</v>
      </c>
      <c r="FL1325">
        <v>87.846824645996094</v>
      </c>
      <c r="FM1325">
        <v>89.21527099609375</v>
      </c>
      <c r="FN1325">
        <v>89.733665466308594</v>
      </c>
      <c r="FO1325">
        <v>89.598663330078125</v>
      </c>
      <c r="FP1325">
        <v>88.775733947753906</v>
      </c>
      <c r="FQ1325">
        <v>87.720619201660156</v>
      </c>
      <c r="FR1325">
        <v>85.235565185546875</v>
      </c>
      <c r="FS1325">
        <v>81.903724670410156</v>
      </c>
      <c r="FT1325">
        <v>78.726615905761719</v>
      </c>
      <c r="FU1325">
        <v>76.59442138671875</v>
      </c>
      <c r="FV1325">
        <v>74.657623291015625</v>
      </c>
      <c r="FW1325">
        <v>1</v>
      </c>
    </row>
    <row r="1326" spans="1:179" x14ac:dyDescent="0.2">
      <c r="A1326" t="s">
        <v>241</v>
      </c>
      <c r="B1326" t="s">
        <v>248</v>
      </c>
      <c r="C1326" t="s">
        <v>217</v>
      </c>
      <c r="D1326" t="s">
        <v>11</v>
      </c>
      <c r="E1326">
        <v>2016</v>
      </c>
      <c r="F1326" t="s">
        <v>225</v>
      </c>
      <c r="G1326" t="s">
        <v>242</v>
      </c>
      <c r="H1326">
        <v>578.41</v>
      </c>
      <c r="K1326">
        <v>308.92691855537544</v>
      </c>
      <c r="L1326">
        <v>304.86908192969088</v>
      </c>
      <c r="M1326">
        <v>300.6873941961307</v>
      </c>
      <c r="N1326">
        <v>302.4617183383063</v>
      </c>
      <c r="O1326">
        <v>310.40430783203044</v>
      </c>
      <c r="P1326">
        <v>334.51796496983138</v>
      </c>
      <c r="Q1326">
        <v>381.55440843402567</v>
      </c>
      <c r="R1326">
        <v>395.91990670371359</v>
      </c>
      <c r="S1326">
        <v>409.90272772190099</v>
      </c>
      <c r="T1326">
        <v>420.73321493967546</v>
      </c>
      <c r="U1326">
        <v>428.97002434619304</v>
      </c>
      <c r="V1326">
        <v>433.99750457398528</v>
      </c>
      <c r="W1326">
        <v>434.26402868784083</v>
      </c>
      <c r="X1326">
        <v>433.92444068668874</v>
      </c>
      <c r="Y1326">
        <v>434.35821305360287</v>
      </c>
      <c r="Z1326">
        <v>433.48004453088902</v>
      </c>
      <c r="AA1326">
        <v>433.09116861004821</v>
      </c>
      <c r="AB1326">
        <v>422.89932359249309</v>
      </c>
      <c r="AC1326">
        <v>397.97489027154387</v>
      </c>
      <c r="AD1326">
        <v>387.53352416915033</v>
      </c>
      <c r="AE1326">
        <v>381.76964301996441</v>
      </c>
      <c r="AF1326">
        <v>372.77890439904729</v>
      </c>
      <c r="AG1326">
        <v>354.87193343434137</v>
      </c>
      <c r="AH1326">
        <v>324.46057286896422</v>
      </c>
      <c r="AI1326">
        <v>-5.1547341346740723</v>
      </c>
      <c r="AJ1326">
        <v>-4.9325079917907715</v>
      </c>
      <c r="AK1326">
        <v>-5.1084713935852051</v>
      </c>
      <c r="AL1326">
        <v>-5.144132137298584</v>
      </c>
      <c r="AM1326">
        <v>-5.129361629486084</v>
      </c>
      <c r="AN1326">
        <v>-4.7800464630126953</v>
      </c>
      <c r="AO1326">
        <v>-4.3876090049743652</v>
      </c>
      <c r="AP1326">
        <v>-3.5414338111877441</v>
      </c>
      <c r="AQ1326">
        <v>-3.7049918174743652</v>
      </c>
      <c r="AR1326">
        <v>-3.9244644641876221</v>
      </c>
      <c r="AS1326">
        <v>-2.657524585723877</v>
      </c>
      <c r="AT1326">
        <v>-2.5253252983093262</v>
      </c>
      <c r="AU1326">
        <v>15.820611953735352</v>
      </c>
      <c r="AV1326">
        <v>44.906352996826172</v>
      </c>
      <c r="AW1326">
        <v>46.916114807128906</v>
      </c>
      <c r="AX1326">
        <v>47.193595886230469</v>
      </c>
      <c r="AY1326">
        <v>45.916862487792969</v>
      </c>
      <c r="AZ1326">
        <v>36.646060943603516</v>
      </c>
      <c r="BA1326">
        <v>13.797182083129883</v>
      </c>
      <c r="BB1326">
        <v>8.4284906387329102</v>
      </c>
      <c r="BC1326">
        <v>5.377467155456543</v>
      </c>
      <c r="BD1326">
        <v>5.5163712501525879</v>
      </c>
      <c r="BE1326">
        <v>3.5385792255401611</v>
      </c>
      <c r="BF1326">
        <v>3.5768756866455078</v>
      </c>
      <c r="BG1326">
        <v>-1.5869200229644775</v>
      </c>
      <c r="BH1326">
        <v>-1.515626072883606</v>
      </c>
      <c r="BI1326">
        <v>-1.8428430557250977</v>
      </c>
      <c r="BJ1326">
        <v>-1.8312629461288452</v>
      </c>
      <c r="BK1326">
        <v>-1.8754885196685791</v>
      </c>
      <c r="BL1326">
        <v>-1.3214179277420044</v>
      </c>
      <c r="BM1326">
        <v>-0.85997605323791504</v>
      </c>
      <c r="BN1326">
        <v>0.16023188829421997</v>
      </c>
      <c r="BO1326">
        <v>0.28496962785720825</v>
      </c>
      <c r="BP1326">
        <v>0.29463571310043335</v>
      </c>
      <c r="BQ1326">
        <v>2.1743016242980957</v>
      </c>
      <c r="BR1326">
        <v>2.28238844871521</v>
      </c>
      <c r="BS1326">
        <v>26.982927322387695</v>
      </c>
      <c r="BT1326">
        <v>60.622158050537109</v>
      </c>
      <c r="BU1326">
        <v>62.491237640380859</v>
      </c>
      <c r="BV1326">
        <v>63.430763244628906</v>
      </c>
      <c r="BW1326">
        <v>62.808841705322266</v>
      </c>
      <c r="BX1326">
        <v>53.602085113525391</v>
      </c>
      <c r="BY1326">
        <v>24.031986236572266</v>
      </c>
      <c r="BZ1326">
        <v>18.207958221435547</v>
      </c>
      <c r="CA1326">
        <v>14.748404502868652</v>
      </c>
      <c r="CB1326">
        <v>15.061737060546875</v>
      </c>
      <c r="CC1326">
        <v>12.305221557617188</v>
      </c>
      <c r="CD1326">
        <v>12.412735939025879</v>
      </c>
      <c r="CE1326">
        <v>0.88413709402084351</v>
      </c>
      <c r="CF1326">
        <v>0.85089594125747681</v>
      </c>
      <c r="CG1326">
        <v>0.41892120242118835</v>
      </c>
      <c r="CH1326">
        <v>0.46322038769721985</v>
      </c>
      <c r="CI1326">
        <v>0.37813404202461243</v>
      </c>
      <c r="CJ1326">
        <v>1.0740175247192383</v>
      </c>
      <c r="CK1326">
        <v>1.583251953125</v>
      </c>
      <c r="CL1326">
        <v>2.723994255065918</v>
      </c>
      <c r="CM1326">
        <v>3.0484046936035156</v>
      </c>
      <c r="CN1326">
        <v>3.2167716026306152</v>
      </c>
      <c r="CO1326">
        <v>5.5208096504211426</v>
      </c>
      <c r="CP1326">
        <v>5.6121964454650879</v>
      </c>
      <c r="CQ1326">
        <v>34.713912963867188</v>
      </c>
      <c r="CR1326">
        <v>71.506874084472656</v>
      </c>
      <c r="CS1326">
        <v>73.278518676757813</v>
      </c>
      <c r="CT1326">
        <v>74.67657470703125</v>
      </c>
      <c r="CU1326">
        <v>74.508171081542969</v>
      </c>
      <c r="CV1326">
        <v>65.345779418945313</v>
      </c>
      <c r="CW1326">
        <v>31.120582580566406</v>
      </c>
      <c r="CX1326">
        <v>24.98118782043457</v>
      </c>
      <c r="CY1326">
        <v>21.238687515258789</v>
      </c>
      <c r="CZ1326">
        <v>21.672828674316406</v>
      </c>
      <c r="DA1326">
        <v>18.376970291137695</v>
      </c>
      <c r="DB1326">
        <v>18.532426834106445</v>
      </c>
      <c r="DC1326">
        <v>3.3551943302154541</v>
      </c>
      <c r="DD1326">
        <v>3.2174179553985596</v>
      </c>
      <c r="DE1326">
        <v>2.6806855201721191</v>
      </c>
      <c r="DF1326">
        <v>2.7577037811279297</v>
      </c>
      <c r="DG1326">
        <v>2.6317565441131592</v>
      </c>
      <c r="DH1326">
        <v>3.4694528579711914</v>
      </c>
      <c r="DI1326">
        <v>4.0264797210693359</v>
      </c>
      <c r="DJ1326">
        <v>5.2877564430236816</v>
      </c>
      <c r="DK1326">
        <v>5.8118400573730469</v>
      </c>
      <c r="DL1326">
        <v>6.1389074325561523</v>
      </c>
      <c r="DM1326">
        <v>8.8673171997070312</v>
      </c>
      <c r="DN1326">
        <v>8.9420042037963867</v>
      </c>
      <c r="DO1326">
        <v>42.444896697998047</v>
      </c>
      <c r="DP1326">
        <v>82.391593933105469</v>
      </c>
      <c r="DQ1326">
        <v>84.065803527832031</v>
      </c>
      <c r="DR1326">
        <v>85.922386169433594</v>
      </c>
      <c r="DS1326">
        <v>86.207504272460938</v>
      </c>
      <c r="DT1326">
        <v>77.089469909667969</v>
      </c>
      <c r="DU1326">
        <v>38.209175109863281</v>
      </c>
      <c r="DV1326">
        <v>31.754417419433594</v>
      </c>
      <c r="DW1326">
        <v>27.728969573974609</v>
      </c>
      <c r="DX1326">
        <v>28.283920288085938</v>
      </c>
      <c r="DY1326">
        <v>24.448720932006836</v>
      </c>
      <c r="DZ1326">
        <v>24.652116775512695</v>
      </c>
      <c r="EA1326">
        <v>6.9230084419250488</v>
      </c>
      <c r="EB1326">
        <v>6.6342997550964355</v>
      </c>
      <c r="EC1326">
        <v>5.9463138580322266</v>
      </c>
      <c r="ED1326">
        <v>6.0705733299255371</v>
      </c>
      <c r="EE1326">
        <v>5.8856296539306641</v>
      </c>
      <c r="EF1326">
        <v>6.9280815124511719</v>
      </c>
      <c r="EG1326">
        <v>7.5541129112243652</v>
      </c>
      <c r="EH1326">
        <v>8.9894218444824219</v>
      </c>
      <c r="EI1326">
        <v>9.8018016815185547</v>
      </c>
      <c r="EJ1326">
        <v>10.358007431030273</v>
      </c>
      <c r="EK1326">
        <v>13.699143409729004</v>
      </c>
      <c r="EL1326">
        <v>13.749717712402344</v>
      </c>
      <c r="EM1326">
        <v>53.607212066650391</v>
      </c>
      <c r="EN1326">
        <v>98.107398986816406</v>
      </c>
      <c r="EO1326">
        <v>99.640922546386719</v>
      </c>
      <c r="EP1326">
        <v>102.15955352783203</v>
      </c>
      <c r="EQ1326">
        <v>103.09947967529297</v>
      </c>
      <c r="ER1326">
        <v>94.045494079589844</v>
      </c>
      <c r="ES1326">
        <v>48.443981170654297</v>
      </c>
      <c r="ET1326">
        <v>41.533885955810547</v>
      </c>
      <c r="EU1326">
        <v>37.099906921386719</v>
      </c>
      <c r="EV1326">
        <v>37.82928466796875</v>
      </c>
      <c r="EW1326">
        <v>33.215362548828125</v>
      </c>
      <c r="EX1326">
        <v>33.48797607421875</v>
      </c>
      <c r="EY1326">
        <v>72.043975830078125</v>
      </c>
      <c r="EZ1326">
        <v>71.030967712402344</v>
      </c>
      <c r="FA1326">
        <v>70.193916320800781</v>
      </c>
      <c r="FB1326">
        <v>69.441307067871094</v>
      </c>
      <c r="FC1326">
        <v>68.782691955566406</v>
      </c>
      <c r="FD1326">
        <v>68.164131164550781</v>
      </c>
      <c r="FE1326">
        <v>68.010963439941406</v>
      </c>
      <c r="FF1326">
        <v>68.295875549316406</v>
      </c>
      <c r="FG1326">
        <v>70.383331298828125</v>
      </c>
      <c r="FH1326">
        <v>74.302345275878906</v>
      </c>
      <c r="FI1326">
        <v>78.674354553222656</v>
      </c>
      <c r="FJ1326">
        <v>82.797615051269531</v>
      </c>
      <c r="FK1326">
        <v>85.928993225097656</v>
      </c>
      <c r="FL1326">
        <v>87.846824645996094</v>
      </c>
      <c r="FM1326">
        <v>89.21527099609375</v>
      </c>
      <c r="FN1326">
        <v>89.733673095703125</v>
      </c>
      <c r="FO1326">
        <v>89.598663330078125</v>
      </c>
      <c r="FP1326">
        <v>88.775733947753906</v>
      </c>
      <c r="FQ1326">
        <v>87.720626831054687</v>
      </c>
      <c r="FR1326">
        <v>85.235572814941406</v>
      </c>
      <c r="FS1326">
        <v>81.903717041015625</v>
      </c>
      <c r="FT1326">
        <v>78.726615905761719</v>
      </c>
      <c r="FU1326">
        <v>76.59442138671875</v>
      </c>
      <c r="FV1326">
        <v>74.657623291015625</v>
      </c>
      <c r="FW1326">
        <v>1</v>
      </c>
    </row>
    <row r="1327" spans="1:179" x14ac:dyDescent="0.2">
      <c r="A1327" t="s">
        <v>241</v>
      </c>
      <c r="B1327" t="s">
        <v>248</v>
      </c>
      <c r="C1327" t="s">
        <v>217</v>
      </c>
      <c r="D1327" t="s">
        <v>11</v>
      </c>
      <c r="E1327" t="s">
        <v>250</v>
      </c>
      <c r="F1327" t="s">
        <v>225</v>
      </c>
      <c r="G1327" t="s">
        <v>242</v>
      </c>
      <c r="H1327">
        <v>567.24</v>
      </c>
      <c r="K1327">
        <v>302.96142293480057</v>
      </c>
      <c r="L1327">
        <v>298.98194466886252</v>
      </c>
      <c r="M1327">
        <v>294.8810069067772</v>
      </c>
      <c r="N1327">
        <v>296.62106817879209</v>
      </c>
      <c r="O1327">
        <v>304.41028326583643</v>
      </c>
      <c r="P1327">
        <v>328.05829656552748</v>
      </c>
      <c r="Q1327">
        <v>374.18644851920783</v>
      </c>
      <c r="R1327">
        <v>388.27454358487608</v>
      </c>
      <c r="S1327">
        <v>401.98735104148273</v>
      </c>
      <c r="T1327">
        <v>412.60869745544369</v>
      </c>
      <c r="U1327">
        <v>420.68645095750372</v>
      </c>
      <c r="V1327">
        <v>425.6168486409141</v>
      </c>
      <c r="W1327">
        <v>425.87822607334277</v>
      </c>
      <c r="X1327">
        <v>425.54519564491096</v>
      </c>
      <c r="Y1327">
        <v>425.97059170338537</v>
      </c>
      <c r="Z1327">
        <v>425.10938094693176</v>
      </c>
      <c r="AA1327">
        <v>424.72801436717907</v>
      </c>
      <c r="AB1327">
        <v>414.73297773104349</v>
      </c>
      <c r="AC1327">
        <v>390.28984464290249</v>
      </c>
      <c r="AD1327">
        <v>380.05010526843517</v>
      </c>
      <c r="AE1327">
        <v>374.39752684389936</v>
      </c>
      <c r="AF1327">
        <v>365.58040278567438</v>
      </c>
      <c r="AG1327">
        <v>348.01922220196616</v>
      </c>
      <c r="AH1327">
        <v>318.19511650941411</v>
      </c>
      <c r="AI1327">
        <v>-5.1132164001464844</v>
      </c>
      <c r="AJ1327">
        <v>-4.892827033996582</v>
      </c>
      <c r="AK1327">
        <v>-5.0629329681396484</v>
      </c>
      <c r="AL1327">
        <v>-5.0986728668212891</v>
      </c>
      <c r="AM1327">
        <v>-5.0832281112670898</v>
      </c>
      <c r="AN1327">
        <v>-4.7439885139465332</v>
      </c>
      <c r="AO1327">
        <v>-4.3602514266967773</v>
      </c>
      <c r="AP1327">
        <v>-3.5332460403442383</v>
      </c>
      <c r="AQ1327">
        <v>-3.6983346939086914</v>
      </c>
      <c r="AR1327">
        <v>-3.9172954559326172</v>
      </c>
      <c r="AS1327">
        <v>-2.6847851276397705</v>
      </c>
      <c r="AT1327">
        <v>-2.5547466278076172</v>
      </c>
      <c r="AU1327">
        <v>15.333580017089844</v>
      </c>
      <c r="AV1327">
        <v>43.783611297607422</v>
      </c>
      <c r="AW1327">
        <v>45.756855010986328</v>
      </c>
      <c r="AX1327">
        <v>46.018211364746094</v>
      </c>
      <c r="AY1327">
        <v>44.755485534667969</v>
      </c>
      <c r="AZ1327">
        <v>35.662662506103516</v>
      </c>
      <c r="BA1327">
        <v>13.364307403564453</v>
      </c>
      <c r="BB1327">
        <v>8.1066923141479492</v>
      </c>
      <c r="BC1327">
        <v>5.1212301254272461</v>
      </c>
      <c r="BD1327">
        <v>5.2546138763427734</v>
      </c>
      <c r="BE1327">
        <v>3.3276786804199219</v>
      </c>
      <c r="BF1327">
        <v>3.364109992980957</v>
      </c>
      <c r="BG1327">
        <v>-1.580018162727356</v>
      </c>
      <c r="BH1327">
        <v>-1.5090965032577515</v>
      </c>
      <c r="BI1327">
        <v>-1.8289884328842163</v>
      </c>
      <c r="BJ1327">
        <v>-1.8179460763931274</v>
      </c>
      <c r="BK1327">
        <v>-1.8609251976013184</v>
      </c>
      <c r="BL1327">
        <v>-1.3189166784286499</v>
      </c>
      <c r="BM1327">
        <v>-0.86684435606002808</v>
      </c>
      <c r="BN1327">
        <v>0.13250486552715302</v>
      </c>
      <c r="BO1327">
        <v>0.25291529297828674</v>
      </c>
      <c r="BP1327">
        <v>0.26086997985839844</v>
      </c>
      <c r="BQ1327">
        <v>2.1001613140106201</v>
      </c>
      <c r="BR1327">
        <v>2.2063214778900146</v>
      </c>
      <c r="BS1327">
        <v>26.387596130371094</v>
      </c>
      <c r="BT1327">
        <v>59.346939086914063</v>
      </c>
      <c r="BU1327">
        <v>61.180862426757813</v>
      </c>
      <c r="BV1327">
        <v>62.09783935546875</v>
      </c>
      <c r="BW1327">
        <v>61.483570098876953</v>
      </c>
      <c r="BX1327">
        <v>52.454174041748047</v>
      </c>
      <c r="BY1327">
        <v>23.499811172485352</v>
      </c>
      <c r="BZ1327">
        <v>17.791276931762695</v>
      </c>
      <c r="CA1327">
        <v>14.401247978210449</v>
      </c>
      <c r="CB1327">
        <v>14.707368850708008</v>
      </c>
      <c r="CC1327">
        <v>12.009264945983887</v>
      </c>
      <c r="CD1327">
        <v>12.114242553710937</v>
      </c>
      <c r="CE1327">
        <v>0.86706411838531494</v>
      </c>
      <c r="CF1327">
        <v>0.83446478843688965</v>
      </c>
      <c r="CG1327">
        <v>0.41083166003227234</v>
      </c>
      <c r="CH1327">
        <v>0.45427542924880981</v>
      </c>
      <c r="CI1327">
        <v>0.37083211541175842</v>
      </c>
      <c r="CJ1327">
        <v>1.053277850151062</v>
      </c>
      <c r="CK1327">
        <v>1.5526787042617798</v>
      </c>
      <c r="CL1327">
        <v>2.6713929176330566</v>
      </c>
      <c r="CM1327">
        <v>2.9895389080047607</v>
      </c>
      <c r="CN1327">
        <v>3.1546545028686523</v>
      </c>
      <c r="CO1327">
        <v>5.4142007827758789</v>
      </c>
      <c r="CP1327">
        <v>5.5038228034973145</v>
      </c>
      <c r="CQ1327">
        <v>34.043571472167969</v>
      </c>
      <c r="CR1327">
        <v>70.126052856445313</v>
      </c>
      <c r="CS1327">
        <v>71.863487243652344</v>
      </c>
      <c r="CT1327">
        <v>73.234542846679688</v>
      </c>
      <c r="CU1327">
        <v>73.069389343261719</v>
      </c>
      <c r="CV1327">
        <v>64.08392333984375</v>
      </c>
      <c r="CW1327">
        <v>30.519632339477539</v>
      </c>
      <c r="CX1327">
        <v>24.49879264831543</v>
      </c>
      <c r="CY1327">
        <v>20.828559875488281</v>
      </c>
      <c r="CZ1327">
        <v>21.254318237304688</v>
      </c>
      <c r="DA1327">
        <v>18.022104263305664</v>
      </c>
      <c r="DB1327">
        <v>18.174558639526367</v>
      </c>
      <c r="DC1327">
        <v>3.3141462802886963</v>
      </c>
      <c r="DD1327">
        <v>3.1780261993408203</v>
      </c>
      <c r="DE1327">
        <v>2.6506516933441162</v>
      </c>
      <c r="DF1327">
        <v>2.7264969348907471</v>
      </c>
      <c r="DG1327">
        <v>2.6025893688201904</v>
      </c>
      <c r="DH1327">
        <v>3.4254722595214844</v>
      </c>
      <c r="DI1327">
        <v>3.9722018241882324</v>
      </c>
      <c r="DJ1327">
        <v>5.2102808952331543</v>
      </c>
      <c r="DK1327">
        <v>5.7261624336242676</v>
      </c>
      <c r="DL1327">
        <v>6.0484390258789062</v>
      </c>
      <c r="DM1327">
        <v>8.7282400131225586</v>
      </c>
      <c r="DN1327">
        <v>8.8013238906860352</v>
      </c>
      <c r="DO1327">
        <v>41.699550628662109</v>
      </c>
      <c r="DP1327">
        <v>80.905158996582031</v>
      </c>
      <c r="DQ1327">
        <v>82.546104431152344</v>
      </c>
      <c r="DR1327">
        <v>84.371246337890625</v>
      </c>
      <c r="DS1327">
        <v>84.65521240234375</v>
      </c>
      <c r="DT1327">
        <v>75.713676452636719</v>
      </c>
      <c r="DU1327">
        <v>37.539451599121094</v>
      </c>
      <c r="DV1327">
        <v>31.206306457519531</v>
      </c>
      <c r="DW1327">
        <v>27.255870819091797</v>
      </c>
      <c r="DX1327">
        <v>27.801267623901367</v>
      </c>
      <c r="DY1327">
        <v>24.034944534301758</v>
      </c>
      <c r="DZ1327">
        <v>24.234872817993164</v>
      </c>
      <c r="EA1327">
        <v>6.8473443984985352</v>
      </c>
      <c r="EB1327">
        <v>6.5617566108703613</v>
      </c>
      <c r="EC1327">
        <v>5.8845963478088379</v>
      </c>
      <c r="ED1327">
        <v>6.0072240829467773</v>
      </c>
      <c r="EE1327">
        <v>5.824892520904541</v>
      </c>
      <c r="EF1327">
        <v>6.8505444526672363</v>
      </c>
      <c r="EG1327">
        <v>7.465609073638916</v>
      </c>
      <c r="EH1327">
        <v>8.8760318756103516</v>
      </c>
      <c r="EI1327">
        <v>9.6774129867553711</v>
      </c>
      <c r="EJ1327">
        <v>10.226604461669922</v>
      </c>
      <c r="EK1327">
        <v>13.513186454772949</v>
      </c>
      <c r="EL1327">
        <v>13.562392234802246</v>
      </c>
      <c r="EM1327">
        <v>52.753566741943359</v>
      </c>
      <c r="EN1327">
        <v>96.468490600585938</v>
      </c>
      <c r="EO1327">
        <v>97.970115661621094</v>
      </c>
      <c r="EP1327">
        <v>100.45087432861328</v>
      </c>
      <c r="EQ1327">
        <v>101.38329315185547</v>
      </c>
      <c r="ER1327">
        <v>92.50518798828125</v>
      </c>
      <c r="ES1327">
        <v>47.674957275390625</v>
      </c>
      <c r="ET1327">
        <v>40.890892028808594</v>
      </c>
      <c r="EU1327">
        <v>36.535888671875</v>
      </c>
      <c r="EV1327">
        <v>37.254020690917969</v>
      </c>
      <c r="EW1327">
        <v>32.716529846191406</v>
      </c>
      <c r="EX1327">
        <v>32.985004425048828</v>
      </c>
      <c r="EY1327">
        <v>72.043975830078125</v>
      </c>
      <c r="EZ1327">
        <v>71.030967712402344</v>
      </c>
      <c r="FA1327">
        <v>70.193916320800781</v>
      </c>
      <c r="FB1327">
        <v>69.441307067871094</v>
      </c>
      <c r="FC1327">
        <v>68.782691955566406</v>
      </c>
      <c r="FD1327">
        <v>68.164131164550781</v>
      </c>
      <c r="FE1327">
        <v>68.010963439941406</v>
      </c>
      <c r="FF1327">
        <v>68.295875549316406</v>
      </c>
      <c r="FG1327">
        <v>70.383331298828125</v>
      </c>
      <c r="FH1327">
        <v>74.302345275878906</v>
      </c>
      <c r="FI1327">
        <v>78.674362182617188</v>
      </c>
      <c r="FJ1327">
        <v>82.797615051269531</v>
      </c>
      <c r="FK1327">
        <v>85.929000854492188</v>
      </c>
      <c r="FL1327">
        <v>87.846824645996094</v>
      </c>
      <c r="FM1327">
        <v>89.21527099609375</v>
      </c>
      <c r="FN1327">
        <v>89.733673095703125</v>
      </c>
      <c r="FO1327">
        <v>89.598663330078125</v>
      </c>
      <c r="FP1327">
        <v>88.775726318359375</v>
      </c>
      <c r="FQ1327">
        <v>87.720626831054687</v>
      </c>
      <c r="FR1327">
        <v>85.235565185546875</v>
      </c>
      <c r="FS1327">
        <v>81.903717041015625</v>
      </c>
      <c r="FT1327">
        <v>78.726615905761719</v>
      </c>
      <c r="FU1327">
        <v>76.59442138671875</v>
      </c>
      <c r="FV1327">
        <v>74.657623291015625</v>
      </c>
      <c r="FW1327">
        <v>1</v>
      </c>
    </row>
    <row r="1328" spans="1:179" x14ac:dyDescent="0.2">
      <c r="A1328" t="s">
        <v>241</v>
      </c>
      <c r="B1328" t="s">
        <v>248</v>
      </c>
      <c r="C1328" t="s">
        <v>217</v>
      </c>
      <c r="D1328" t="s">
        <v>36</v>
      </c>
      <c r="E1328">
        <v>2015</v>
      </c>
      <c r="F1328" t="s">
        <v>226</v>
      </c>
      <c r="G1328" t="s">
        <v>242</v>
      </c>
      <c r="H1328">
        <v>724.4</v>
      </c>
      <c r="K1328">
        <v>374.85978011233607</v>
      </c>
      <c r="L1328">
        <v>369.0370835258903</v>
      </c>
      <c r="M1328">
        <v>364.2398314921262</v>
      </c>
      <c r="N1328">
        <v>363.14154984609013</v>
      </c>
      <c r="O1328">
        <v>374.43120897797826</v>
      </c>
      <c r="P1328">
        <v>395.41177955305028</v>
      </c>
      <c r="Q1328">
        <v>420.34042450232033</v>
      </c>
      <c r="R1328">
        <v>435.35214402818957</v>
      </c>
      <c r="S1328">
        <v>439.91094295571941</v>
      </c>
      <c r="T1328">
        <v>436.6785751884243</v>
      </c>
      <c r="U1328">
        <v>425.7102317925075</v>
      </c>
      <c r="V1328">
        <v>435.28409486156249</v>
      </c>
      <c r="W1328">
        <v>456.42153259829621</v>
      </c>
      <c r="X1328">
        <v>457.16757016581397</v>
      </c>
      <c r="Y1328">
        <v>457.75429025140943</v>
      </c>
      <c r="Z1328">
        <v>447.36293128324104</v>
      </c>
      <c r="AA1328">
        <v>439.5907633787877</v>
      </c>
      <c r="AB1328">
        <v>432.62434559748129</v>
      </c>
      <c r="AC1328">
        <v>417.81582195292657</v>
      </c>
      <c r="AD1328">
        <v>409.39714615403642</v>
      </c>
      <c r="AE1328">
        <v>402.42848292733629</v>
      </c>
      <c r="AF1328">
        <v>390.52530965597032</v>
      </c>
      <c r="AG1328">
        <v>383.66741306154211</v>
      </c>
      <c r="AH1328">
        <v>381.12643030071996</v>
      </c>
      <c r="AI1328">
        <v>-4.3769316673278809</v>
      </c>
      <c r="AJ1328">
        <v>-4.285621166229248</v>
      </c>
      <c r="AK1328">
        <v>-4.1161541938781738</v>
      </c>
      <c r="AL1328">
        <v>-4.1089773178100586</v>
      </c>
      <c r="AM1328">
        <v>-4.6508049964904785</v>
      </c>
      <c r="AN1328">
        <v>-5.1421747207641602</v>
      </c>
      <c r="AO1328">
        <v>-5.4061594009399414</v>
      </c>
      <c r="AP1328">
        <v>-5.5244331359863281</v>
      </c>
      <c r="AQ1328">
        <v>-4.1521778106689453</v>
      </c>
      <c r="AR1328">
        <v>-3.7310562133789062</v>
      </c>
      <c r="AS1328">
        <v>-2.9089100360870361</v>
      </c>
      <c r="AT1328">
        <v>-2.3879058361053467</v>
      </c>
      <c r="AU1328">
        <v>-3.3595359325408936</v>
      </c>
      <c r="AV1328">
        <v>-2.6628966331481934</v>
      </c>
      <c r="AW1328">
        <v>-2.4151325225830078</v>
      </c>
      <c r="AX1328">
        <v>13.615463256835938</v>
      </c>
      <c r="AY1328">
        <v>37.694183349609375</v>
      </c>
      <c r="AZ1328">
        <v>39.953830718994141</v>
      </c>
      <c r="BA1328">
        <v>40.381416320800781</v>
      </c>
      <c r="BB1328">
        <v>42.304714202880859</v>
      </c>
      <c r="BC1328">
        <v>37.551025390625</v>
      </c>
      <c r="BD1328">
        <v>16.243490219116211</v>
      </c>
      <c r="BE1328">
        <v>10.534523963928223</v>
      </c>
      <c r="BF1328">
        <v>6.9356212615966797</v>
      </c>
      <c r="BG1328">
        <v>-1.2461032867431641</v>
      </c>
      <c r="BH1328">
        <v>-1.2570409774780273</v>
      </c>
      <c r="BI1328">
        <v>-1.3539803028106689</v>
      </c>
      <c r="BJ1328">
        <v>-1.3762397766113281</v>
      </c>
      <c r="BK1328">
        <v>-2.0063421726226807</v>
      </c>
      <c r="BL1328">
        <v>-2.3820977210998535</v>
      </c>
      <c r="BM1328">
        <v>-2.5827505588531494</v>
      </c>
      <c r="BN1328">
        <v>-2.6043848991394043</v>
      </c>
      <c r="BO1328">
        <v>-1.1013157367706299</v>
      </c>
      <c r="BP1328">
        <v>-0.50840681791305542</v>
      </c>
      <c r="BQ1328">
        <v>0.26583209633827209</v>
      </c>
      <c r="BR1328">
        <v>0.65732049942016602</v>
      </c>
      <c r="BS1328">
        <v>0.38007327914237976</v>
      </c>
      <c r="BT1328">
        <v>1.6659355163574219</v>
      </c>
      <c r="BU1328">
        <v>1.7784990072250366</v>
      </c>
      <c r="BV1328">
        <v>22.656461715698242</v>
      </c>
      <c r="BW1328">
        <v>50.556865692138672</v>
      </c>
      <c r="BX1328">
        <v>53.092235565185547</v>
      </c>
      <c r="BY1328">
        <v>53.624370574951172</v>
      </c>
      <c r="BZ1328">
        <v>55.858455657958984</v>
      </c>
      <c r="CA1328">
        <v>51.099483489990234</v>
      </c>
      <c r="CB1328">
        <v>26.030776977539063</v>
      </c>
      <c r="CC1328">
        <v>19.902341842651367</v>
      </c>
      <c r="CD1328">
        <v>15.570267677307129</v>
      </c>
      <c r="CE1328">
        <v>0.92229890823364258</v>
      </c>
      <c r="CF1328">
        <v>0.84054464101791382</v>
      </c>
      <c r="CG1328">
        <v>0.55909305810928345</v>
      </c>
      <c r="CH1328">
        <v>0.51644587516784668</v>
      </c>
      <c r="CI1328">
        <v>-0.17479529976844788</v>
      </c>
      <c r="CJ1328">
        <v>-0.47047677636146545</v>
      </c>
      <c r="CK1328">
        <v>-0.62726634740829468</v>
      </c>
      <c r="CL1328">
        <v>-0.58196860551834106</v>
      </c>
      <c r="CM1328">
        <v>1.0117021799087524</v>
      </c>
      <c r="CN1328">
        <v>1.7235903739929199</v>
      </c>
      <c r="CO1328">
        <v>2.464648962020874</v>
      </c>
      <c r="CP1328">
        <v>2.766434907913208</v>
      </c>
      <c r="CQ1328">
        <v>2.9701151847839355</v>
      </c>
      <c r="CR1328">
        <v>4.6640715599060059</v>
      </c>
      <c r="CS1328">
        <v>4.6829953193664551</v>
      </c>
      <c r="CT1328">
        <v>28.918228149414062</v>
      </c>
      <c r="CU1328">
        <v>59.465518951416016</v>
      </c>
      <c r="CV1328">
        <v>62.191856384277344</v>
      </c>
      <c r="CW1328">
        <v>62.796398162841797</v>
      </c>
      <c r="CX1328">
        <v>65.245735168457031</v>
      </c>
      <c r="CY1328">
        <v>60.483100891113281</v>
      </c>
      <c r="CZ1328">
        <v>32.809421539306641</v>
      </c>
      <c r="DA1328">
        <v>26.390462875366211</v>
      </c>
      <c r="DB1328">
        <v>21.55059814453125</v>
      </c>
      <c r="DC1328">
        <v>3.0907011032104492</v>
      </c>
      <c r="DD1328">
        <v>2.9381301403045654</v>
      </c>
      <c r="DE1328">
        <v>2.4721662998199463</v>
      </c>
      <c r="DF1328">
        <v>2.4091315269470215</v>
      </c>
      <c r="DG1328">
        <v>1.6567515134811401</v>
      </c>
      <c r="DH1328">
        <v>1.4411442279815674</v>
      </c>
      <c r="DI1328">
        <v>1.3282179832458496</v>
      </c>
      <c r="DJ1328">
        <v>1.4404478073120117</v>
      </c>
      <c r="DK1328">
        <v>3.1247200965881348</v>
      </c>
      <c r="DL1328">
        <v>3.9555873870849609</v>
      </c>
      <c r="DM1328">
        <v>4.6634654998779297</v>
      </c>
      <c r="DN1328">
        <v>4.87554931640625</v>
      </c>
      <c r="DO1328">
        <v>5.560157299041748</v>
      </c>
      <c r="DP1328">
        <v>7.6622076034545898</v>
      </c>
      <c r="DQ1328">
        <v>7.5874919891357422</v>
      </c>
      <c r="DR1328">
        <v>35.179996490478516</v>
      </c>
      <c r="DS1328">
        <v>68.374176025390625</v>
      </c>
      <c r="DT1328">
        <v>71.291481018066406</v>
      </c>
      <c r="DU1328">
        <v>71.968429565429688</v>
      </c>
      <c r="DV1328">
        <v>74.633010864257813</v>
      </c>
      <c r="DW1328">
        <v>69.866722106933594</v>
      </c>
      <c r="DX1328">
        <v>39.588062286376953</v>
      </c>
      <c r="DY1328">
        <v>32.878585815429688</v>
      </c>
      <c r="DZ1328">
        <v>27.530927658081055</v>
      </c>
      <c r="EA1328">
        <v>6.221529483795166</v>
      </c>
      <c r="EB1328" s="38">
        <v>5.9667105674743652</v>
      </c>
      <c r="EC1328">
        <v>5.2343401908874512</v>
      </c>
      <c r="ED1328">
        <v>5.1418685913085938</v>
      </c>
      <c r="EE1328">
        <v>4.3012142181396484</v>
      </c>
      <c r="EF1328">
        <v>4.2012214660644531</v>
      </c>
      <c r="EG1328">
        <v>4.1516265869140625</v>
      </c>
      <c r="EH1328">
        <v>4.3604960441589355</v>
      </c>
      <c r="EI1328">
        <v>6.1755819320678711</v>
      </c>
      <c r="EJ1328">
        <v>7.1782369613647461</v>
      </c>
      <c r="EK1328">
        <v>7.8382077217102051</v>
      </c>
      <c r="EL1328">
        <v>7.9207758903503418</v>
      </c>
      <c r="EM1328">
        <v>9.2997665405273437</v>
      </c>
      <c r="EN1328">
        <v>11.991040229797363</v>
      </c>
      <c r="EO1328">
        <v>11.781123161315918</v>
      </c>
      <c r="EP1328">
        <v>44.220993041992188</v>
      </c>
      <c r="EQ1328">
        <v>81.236854553222656</v>
      </c>
      <c r="ER1328">
        <v>84.429885864257813</v>
      </c>
      <c r="ES1328">
        <v>85.211380004882812</v>
      </c>
      <c r="ET1328">
        <v>88.186752319335937</v>
      </c>
      <c r="EU1328">
        <v>83.415176391601563</v>
      </c>
      <c r="EV1328">
        <v>49.375350952148438</v>
      </c>
      <c r="EW1328">
        <v>42.246402740478516</v>
      </c>
      <c r="EX1328">
        <v>36.165576934814453</v>
      </c>
      <c r="EY1328">
        <v>46.82073974609375</v>
      </c>
      <c r="EZ1328">
        <v>46.112327575683594</v>
      </c>
      <c r="FA1328">
        <v>45.203929901123047</v>
      </c>
      <c r="FB1328">
        <v>44.615642547607422</v>
      </c>
      <c r="FC1328">
        <v>44.240753173828125</v>
      </c>
      <c r="FD1328">
        <v>43.946815490722656</v>
      </c>
      <c r="FE1328">
        <v>43.746509552001953</v>
      </c>
      <c r="FF1328">
        <v>43.62811279296875</v>
      </c>
      <c r="FG1328">
        <v>44.103187561035156</v>
      </c>
      <c r="FH1328">
        <v>46.456718444824219</v>
      </c>
      <c r="FI1328">
        <v>49.119388580322266</v>
      </c>
      <c r="FJ1328">
        <v>51.089488983154297</v>
      </c>
      <c r="FK1328">
        <v>52.914840698242187</v>
      </c>
      <c r="FL1328">
        <v>53.559116363525391</v>
      </c>
      <c r="FM1328">
        <v>53.802684783935547</v>
      </c>
      <c r="FN1328">
        <v>53.65740966796875</v>
      </c>
      <c r="FO1328">
        <v>52.543399810791016</v>
      </c>
      <c r="FP1328">
        <v>51.020053863525391</v>
      </c>
      <c r="FQ1328">
        <v>49.11993408203125</v>
      </c>
      <c r="FR1328">
        <v>47.621700286865234</v>
      </c>
      <c r="FS1328">
        <v>46.628189086914063</v>
      </c>
      <c r="FT1328">
        <v>46.123424530029297</v>
      </c>
      <c r="FU1328">
        <v>45.556606292724609</v>
      </c>
      <c r="FV1328">
        <v>44.898578643798828</v>
      </c>
      <c r="FW1328">
        <v>1</v>
      </c>
    </row>
    <row r="1329" spans="1:179" x14ac:dyDescent="0.2">
      <c r="A1329" t="s">
        <v>241</v>
      </c>
      <c r="B1329" t="s">
        <v>248</v>
      </c>
      <c r="C1329" t="s">
        <v>217</v>
      </c>
      <c r="D1329" t="s">
        <v>36</v>
      </c>
      <c r="E1329">
        <v>2016</v>
      </c>
      <c r="F1329" t="s">
        <v>226</v>
      </c>
      <c r="G1329" t="s">
        <v>242</v>
      </c>
      <c r="H1329">
        <v>618.30000000000007</v>
      </c>
      <c r="K1329">
        <v>324.09418528456206</v>
      </c>
      <c r="L1329">
        <v>318.4272239942116</v>
      </c>
      <c r="M1329">
        <v>313.79250951533675</v>
      </c>
      <c r="N1329">
        <v>312.4047668545337</v>
      </c>
      <c r="O1329">
        <v>322.86416687935235</v>
      </c>
      <c r="P1329">
        <v>340.18813547485541</v>
      </c>
      <c r="Q1329">
        <v>361.97683766597498</v>
      </c>
      <c r="R1329">
        <v>375.3781810725219</v>
      </c>
      <c r="S1329">
        <v>380.47299895465255</v>
      </c>
      <c r="T1329">
        <v>377.41360751757441</v>
      </c>
      <c r="U1329">
        <v>364.79333423570586</v>
      </c>
      <c r="V1329">
        <v>371.66777827302457</v>
      </c>
      <c r="W1329">
        <v>392.08182920305677</v>
      </c>
      <c r="X1329">
        <v>393.08160317548976</v>
      </c>
      <c r="Y1329">
        <v>394.04036166286699</v>
      </c>
      <c r="Z1329">
        <v>384.80229977169421</v>
      </c>
      <c r="AA1329">
        <v>378.13545580323034</v>
      </c>
      <c r="AB1329">
        <v>373.23579756261017</v>
      </c>
      <c r="AC1329">
        <v>359.02448141526929</v>
      </c>
      <c r="AD1329">
        <v>350.99118703425052</v>
      </c>
      <c r="AE1329">
        <v>344.79524171706976</v>
      </c>
      <c r="AF1329">
        <v>335.1735144388087</v>
      </c>
      <c r="AG1329">
        <v>330.73702620897393</v>
      </c>
      <c r="AH1329">
        <v>328.90070665082783</v>
      </c>
      <c r="AI1329">
        <v>-4.2966737747192383</v>
      </c>
      <c r="AJ1329">
        <v>-4.2186083793640137</v>
      </c>
      <c r="AK1329">
        <v>-4.0106201171875</v>
      </c>
      <c r="AL1329">
        <v>-4.0062346458435059</v>
      </c>
      <c r="AM1329">
        <v>-4.4828219413757324</v>
      </c>
      <c r="AN1329">
        <v>-4.9089813232421875</v>
      </c>
      <c r="AO1329">
        <v>-4.9000515937805176</v>
      </c>
      <c r="AP1329">
        <v>-5.2859711647033691</v>
      </c>
      <c r="AQ1329">
        <v>-4.1827230453491211</v>
      </c>
      <c r="AR1329">
        <v>-3.8462646007537842</v>
      </c>
      <c r="AS1329">
        <v>-2.8715269565582275</v>
      </c>
      <c r="AT1329">
        <v>-2.2699868679046631</v>
      </c>
      <c r="AU1329">
        <v>-2.973759651184082</v>
      </c>
      <c r="AV1329">
        <v>-1.7793552875518799</v>
      </c>
      <c r="AW1329">
        <v>-1.5906929969787598</v>
      </c>
      <c r="AX1329">
        <v>13.931498527526855</v>
      </c>
      <c r="AY1329">
        <v>38.093254089355469</v>
      </c>
      <c r="AZ1329">
        <v>39.81683349609375</v>
      </c>
      <c r="BA1329">
        <v>40.113399505615234</v>
      </c>
      <c r="BB1329">
        <v>41.259174346923828</v>
      </c>
      <c r="BC1329">
        <v>36.075653076171875</v>
      </c>
      <c r="BD1329">
        <v>15.40488338470459</v>
      </c>
      <c r="BE1329">
        <v>10.155503273010254</v>
      </c>
      <c r="BF1329">
        <v>6.6684341430664063</v>
      </c>
      <c r="BG1329">
        <v>-1.1969276666641235</v>
      </c>
      <c r="BH1329">
        <v>-1.2202297449111938</v>
      </c>
      <c r="BI1329">
        <v>-1.279123067855835</v>
      </c>
      <c r="BJ1329">
        <v>-1.305052638053894</v>
      </c>
      <c r="BK1329">
        <v>-1.8744922876358032</v>
      </c>
      <c r="BL1329">
        <v>-2.1977007389068604</v>
      </c>
      <c r="BM1329">
        <v>-2.1518285274505615</v>
      </c>
      <c r="BN1329">
        <v>-2.4397106170654297</v>
      </c>
      <c r="BO1329">
        <v>-1.1780043840408325</v>
      </c>
      <c r="BP1329">
        <v>-0.67508292198181152</v>
      </c>
      <c r="BQ1329">
        <v>0.12702047824859619</v>
      </c>
      <c r="BR1329">
        <v>0.61206644773483276</v>
      </c>
      <c r="BS1329">
        <v>0.57066828012466431</v>
      </c>
      <c r="BT1329">
        <v>2.2682335376739502</v>
      </c>
      <c r="BU1329">
        <v>2.334942102432251</v>
      </c>
      <c r="BV1329">
        <v>22.868436813354492</v>
      </c>
      <c r="BW1329">
        <v>50.582618713378906</v>
      </c>
      <c r="BX1329">
        <v>52.797321319580078</v>
      </c>
      <c r="BY1329">
        <v>53.22491455078125</v>
      </c>
      <c r="BZ1329">
        <v>54.693920135498047</v>
      </c>
      <c r="CA1329">
        <v>49.49993896484375</v>
      </c>
      <c r="CB1329">
        <v>25.107753753662109</v>
      </c>
      <c r="CC1329">
        <v>19.458280563354492</v>
      </c>
      <c r="CD1329">
        <v>15.243533134460449</v>
      </c>
      <c r="CE1329">
        <v>0.94994693994522095</v>
      </c>
      <c r="CF1329">
        <v>0.85643833875656128</v>
      </c>
      <c r="CG1329">
        <v>0.61270344257354736</v>
      </c>
      <c r="CH1329">
        <v>0.56577759981155396</v>
      </c>
      <c r="CI1329">
        <v>-6.7970909178256989E-2</v>
      </c>
      <c r="CJ1329">
        <v>-0.31987589597702026</v>
      </c>
      <c r="CK1329">
        <v>-0.24841782450675964</v>
      </c>
      <c r="CL1329">
        <v>-0.46839943528175354</v>
      </c>
      <c r="CM1329">
        <v>0.90305459499359131</v>
      </c>
      <c r="CN1329">
        <v>1.5212677717208862</v>
      </c>
      <c r="CO1329">
        <v>2.2038052082061768</v>
      </c>
      <c r="CP1329">
        <v>2.6081678867340088</v>
      </c>
      <c r="CQ1329">
        <v>3.0255281925201416</v>
      </c>
      <c r="CR1329">
        <v>5.0715813636779785</v>
      </c>
      <c r="CS1329">
        <v>5.0538249015808105</v>
      </c>
      <c r="CT1329">
        <v>29.058132171630859</v>
      </c>
      <c r="CU1329">
        <v>59.232715606689453</v>
      </c>
      <c r="CV1329">
        <v>61.787567138671875</v>
      </c>
      <c r="CW1329">
        <v>62.305904388427734</v>
      </c>
      <c r="CX1329">
        <v>63.998786926269531</v>
      </c>
      <c r="CY1329">
        <v>58.797554016113281</v>
      </c>
      <c r="CZ1329">
        <v>31.827932357788086</v>
      </c>
      <c r="DA1329">
        <v>25.901355743408203</v>
      </c>
      <c r="DB1329">
        <v>21.182621002197266</v>
      </c>
      <c r="DC1329">
        <v>3.0968215465545654</v>
      </c>
      <c r="DD1329">
        <v>2.9331064224243164</v>
      </c>
      <c r="DE1329">
        <v>2.5045299530029297</v>
      </c>
      <c r="DF1329">
        <v>2.436607837677002</v>
      </c>
      <c r="DG1329">
        <v>1.7385504245758057</v>
      </c>
      <c r="DH1329">
        <v>1.5579488277435303</v>
      </c>
      <c r="DI1329">
        <v>1.654992938041687</v>
      </c>
      <c r="DJ1329">
        <v>1.5029118061065674</v>
      </c>
      <c r="DK1329">
        <v>2.9841136932373047</v>
      </c>
      <c r="DL1329">
        <v>3.717618465423584</v>
      </c>
      <c r="DM1329">
        <v>4.2805900573730469</v>
      </c>
      <c r="DN1329">
        <v>4.6042690277099609</v>
      </c>
      <c r="DO1329">
        <v>5.4803881645202637</v>
      </c>
      <c r="DP1329">
        <v>7.8749289512634277</v>
      </c>
      <c r="DQ1329">
        <v>7.7727079391479492</v>
      </c>
      <c r="DR1329">
        <v>35.247829437255859</v>
      </c>
      <c r="DS1329">
        <v>67.8828125</v>
      </c>
      <c r="DT1329">
        <v>70.777816772460937</v>
      </c>
      <c r="DU1329">
        <v>71.38690185546875</v>
      </c>
      <c r="DV1329">
        <v>73.30364990234375</v>
      </c>
      <c r="DW1329">
        <v>68.095176696777344</v>
      </c>
      <c r="DX1329">
        <v>38.548110961914063</v>
      </c>
      <c r="DY1329">
        <v>32.344429016113281</v>
      </c>
      <c r="DZ1329">
        <v>27.121707916259766</v>
      </c>
      <c r="EA1329">
        <v>6.1965675354003906</v>
      </c>
      <c r="EB1329">
        <v>5.9314851760864258</v>
      </c>
      <c r="EC1329">
        <v>5.2360272407531738</v>
      </c>
      <c r="ED1329">
        <v>5.1377897262573242</v>
      </c>
      <c r="EE1329">
        <v>4.3468804359436035</v>
      </c>
      <c r="EF1329">
        <v>4.2692294120788574</v>
      </c>
      <c r="EG1329">
        <v>4.4032158851623535</v>
      </c>
      <c r="EH1329">
        <v>4.3491721153259277</v>
      </c>
      <c r="EI1329">
        <v>5.9888324737548828</v>
      </c>
      <c r="EJ1329">
        <v>6.8888001441955566</v>
      </c>
      <c r="EK1329">
        <v>7.2791376113891602</v>
      </c>
      <c r="EL1329">
        <v>7.4863224029541016</v>
      </c>
      <c r="EM1329">
        <v>9.0248165130615234</v>
      </c>
      <c r="EN1329">
        <v>11.922517776489258</v>
      </c>
      <c r="EO1329">
        <v>11.698342323303223</v>
      </c>
      <c r="EP1329">
        <v>44.184764862060547</v>
      </c>
      <c r="EQ1329">
        <v>80.372177124023438</v>
      </c>
      <c r="ER1329">
        <v>83.75830078125</v>
      </c>
      <c r="ES1329">
        <v>84.4984130859375</v>
      </c>
      <c r="ET1329">
        <v>86.7384033203125</v>
      </c>
      <c r="EU1329">
        <v>81.519454956054687</v>
      </c>
      <c r="EV1329">
        <v>48.250980377197266</v>
      </c>
      <c r="EW1329">
        <v>41.647205352783203</v>
      </c>
      <c r="EX1329">
        <v>35.696807861328125</v>
      </c>
      <c r="EY1329">
        <v>46.887977600097656</v>
      </c>
      <c r="EZ1329">
        <v>46.193191528320313</v>
      </c>
      <c r="FA1329">
        <v>45.288955688476562</v>
      </c>
      <c r="FB1329">
        <v>44.709487915039063</v>
      </c>
      <c r="FC1329">
        <v>44.328689575195313</v>
      </c>
      <c r="FD1329">
        <v>44.048564910888672</v>
      </c>
      <c r="FE1329">
        <v>43.845615386962891</v>
      </c>
      <c r="FF1329">
        <v>43.757827758789063</v>
      </c>
      <c r="FG1329">
        <v>44.223640441894531</v>
      </c>
      <c r="FH1329">
        <v>46.567775726318359</v>
      </c>
      <c r="FI1329">
        <v>49.242210388183594</v>
      </c>
      <c r="FJ1329">
        <v>51.187282562255859</v>
      </c>
      <c r="FK1329">
        <v>53.001358032226563</v>
      </c>
      <c r="FL1329">
        <v>53.618831634521484</v>
      </c>
      <c r="FM1329">
        <v>53.852840423583984</v>
      </c>
      <c r="FN1329">
        <v>53.725639343261719</v>
      </c>
      <c r="FO1329">
        <v>52.626167297363281</v>
      </c>
      <c r="FP1329">
        <v>51.094585418701172</v>
      </c>
      <c r="FQ1329">
        <v>49.225200653076172</v>
      </c>
      <c r="FR1329">
        <v>47.710010528564453</v>
      </c>
      <c r="FS1329">
        <v>46.708473205566406</v>
      </c>
      <c r="FT1329">
        <v>46.207279205322266</v>
      </c>
      <c r="FU1329">
        <v>45.632087707519531</v>
      </c>
      <c r="FV1329">
        <v>44.984870910644531</v>
      </c>
      <c r="FW1329">
        <v>1</v>
      </c>
    </row>
    <row r="1330" spans="1:179" x14ac:dyDescent="0.2">
      <c r="A1330" t="s">
        <v>241</v>
      </c>
      <c r="B1330" t="s">
        <v>248</v>
      </c>
      <c r="C1330" t="s">
        <v>217</v>
      </c>
      <c r="D1330" t="s">
        <v>36</v>
      </c>
      <c r="E1330" t="s">
        <v>250</v>
      </c>
      <c r="F1330" t="s">
        <v>226</v>
      </c>
      <c r="G1330" t="s">
        <v>242</v>
      </c>
      <c r="H1330">
        <v>580.80000000000007</v>
      </c>
      <c r="K1330">
        <v>304.43944036038067</v>
      </c>
      <c r="L1330">
        <v>299.11615286522419</v>
      </c>
      <c r="M1330">
        <v>294.76251140467184</v>
      </c>
      <c r="N1330">
        <v>293.45892862472112</v>
      </c>
      <c r="O1330">
        <v>303.28401662272171</v>
      </c>
      <c r="P1330">
        <v>319.55737030663613</v>
      </c>
      <c r="Q1330">
        <v>340.02469308633738</v>
      </c>
      <c r="R1330">
        <v>352.61330982805458</v>
      </c>
      <c r="S1330">
        <v>357.3991516456486</v>
      </c>
      <c r="T1330">
        <v>354.5252975031263</v>
      </c>
      <c r="U1330">
        <v>342.67038276050704</v>
      </c>
      <c r="V1330">
        <v>349.12792501376441</v>
      </c>
      <c r="W1330">
        <v>368.30396248315168</v>
      </c>
      <c r="X1330">
        <v>369.24310499935308</v>
      </c>
      <c r="Y1330">
        <v>370.14371942130452</v>
      </c>
      <c r="Z1330">
        <v>361.46590130588908</v>
      </c>
      <c r="AA1330">
        <v>355.20336918132455</v>
      </c>
      <c r="AB1330">
        <v>350.60085151683194</v>
      </c>
      <c r="AC1330">
        <v>337.25138296378731</v>
      </c>
      <c r="AD1330">
        <v>329.7052690356395</v>
      </c>
      <c r="AE1330">
        <v>323.88507783656001</v>
      </c>
      <c r="AF1330">
        <v>314.84686178426625</v>
      </c>
      <c r="AG1330">
        <v>310.67942510942925</v>
      </c>
      <c r="AH1330">
        <v>308.95446945151156</v>
      </c>
      <c r="AI1330">
        <v>-4.1927042007446289</v>
      </c>
      <c r="AJ1330">
        <v>-4.1142520904541016</v>
      </c>
      <c r="AK1330">
        <v>-3.9053943157196045</v>
      </c>
      <c r="AL1330">
        <v>-3.8997428417205811</v>
      </c>
      <c r="AM1330">
        <v>-4.3427367210388184</v>
      </c>
      <c r="AN1330">
        <v>-4.7482523918151855</v>
      </c>
      <c r="AO1330">
        <v>-4.7417306900024414</v>
      </c>
      <c r="AP1330">
        <v>-5.109199047088623</v>
      </c>
      <c r="AQ1330">
        <v>-4.0808634757995605</v>
      </c>
      <c r="AR1330">
        <v>-3.7732193470001221</v>
      </c>
      <c r="AS1330">
        <v>-2.8488731384277344</v>
      </c>
      <c r="AT1330">
        <v>-2.2779281139373779</v>
      </c>
      <c r="AU1330">
        <v>-2.9724845886230469</v>
      </c>
      <c r="AV1330">
        <v>-1.8759349584579468</v>
      </c>
      <c r="AW1330">
        <v>-1.692552924156189</v>
      </c>
      <c r="AX1330">
        <v>12.635114669799805</v>
      </c>
      <c r="AY1330">
        <v>35.152103424072266</v>
      </c>
      <c r="AZ1330">
        <v>36.746345520019531</v>
      </c>
      <c r="BA1330">
        <v>37.018306732177734</v>
      </c>
      <c r="BB1330">
        <v>38.078266143798828</v>
      </c>
      <c r="BC1330">
        <v>33.209629058837891</v>
      </c>
      <c r="BD1330">
        <v>13.980450630187988</v>
      </c>
      <c r="BE1330">
        <v>9.0696334838867188</v>
      </c>
      <c r="BF1330">
        <v>5.8308019638061523</v>
      </c>
      <c r="BG1330">
        <v>-1.1884204149246216</v>
      </c>
      <c r="BH1330">
        <v>-1.2082138061523437</v>
      </c>
      <c r="BI1330">
        <v>-1.2580184936523437</v>
      </c>
      <c r="BJ1330">
        <v>-1.2817487716674805</v>
      </c>
      <c r="BK1330">
        <v>-1.8147350549697876</v>
      </c>
      <c r="BL1330">
        <v>-2.1204707622528076</v>
      </c>
      <c r="BM1330">
        <v>-2.0781443119049072</v>
      </c>
      <c r="BN1330">
        <v>-2.3505945205688477</v>
      </c>
      <c r="BO1330">
        <v>-1.1686804294586182</v>
      </c>
      <c r="BP1330">
        <v>-0.69969993829727173</v>
      </c>
      <c r="BQ1330">
        <v>5.7328693568706512E-2</v>
      </c>
      <c r="BR1330">
        <v>0.51536720991134644</v>
      </c>
      <c r="BS1330">
        <v>0.46278637647628784</v>
      </c>
      <c r="BT1330">
        <v>2.0470008850097656</v>
      </c>
      <c r="BU1330">
        <v>2.112185001373291</v>
      </c>
      <c r="BV1330">
        <v>21.296823501586914</v>
      </c>
      <c r="BW1330">
        <v>47.2568359375</v>
      </c>
      <c r="BX1330">
        <v>49.327075958251953</v>
      </c>
      <c r="BY1330">
        <v>49.726028442382813</v>
      </c>
      <c r="BZ1330">
        <v>51.099266052246094</v>
      </c>
      <c r="CA1330">
        <v>46.220489501953125</v>
      </c>
      <c r="CB1330">
        <v>23.384502410888672</v>
      </c>
      <c r="CC1330">
        <v>18.085914611816406</v>
      </c>
      <c r="CD1330">
        <v>14.141814231872559</v>
      </c>
      <c r="CE1330">
        <v>0.89233720302581787</v>
      </c>
      <c r="CF1330">
        <v>0.80449950695037842</v>
      </c>
      <c r="CG1330">
        <v>0.57554596662521362</v>
      </c>
      <c r="CH1330">
        <v>0.53146588802337646</v>
      </c>
      <c r="CI1330">
        <v>-6.3848800957202911E-2</v>
      </c>
      <c r="CJ1330">
        <v>-0.30047696828842163</v>
      </c>
      <c r="CK1330">
        <v>-0.23335248231887817</v>
      </c>
      <c r="CL1330">
        <v>-0.43999329209327698</v>
      </c>
      <c r="CM1330">
        <v>0.84828871488571167</v>
      </c>
      <c r="CN1330">
        <v>1.429010272026062</v>
      </c>
      <c r="CO1330">
        <v>2.070155143737793</v>
      </c>
      <c r="CP1330">
        <v>2.4499950408935547</v>
      </c>
      <c r="CQ1330">
        <v>2.8420445919036865</v>
      </c>
      <c r="CR1330">
        <v>4.7640142440795898</v>
      </c>
      <c r="CS1330">
        <v>4.7473349571228027</v>
      </c>
      <c r="CT1330">
        <v>27.295896530151367</v>
      </c>
      <c r="CU1330">
        <v>55.640541076660156</v>
      </c>
      <c r="CV1330">
        <v>58.040451049804687</v>
      </c>
      <c r="CW1330">
        <v>58.527355194091797</v>
      </c>
      <c r="CX1330">
        <v>60.117568969726563</v>
      </c>
      <c r="CY1330">
        <v>55.231769561767578</v>
      </c>
      <c r="CZ1330">
        <v>29.897722244262695</v>
      </c>
      <c r="DA1330">
        <v>24.330562591552734</v>
      </c>
      <c r="DB1330">
        <v>19.89799690246582</v>
      </c>
      <c r="DC1330">
        <v>2.9730949401855469</v>
      </c>
      <c r="DD1330">
        <v>2.8172128200531006</v>
      </c>
      <c r="DE1330">
        <v>2.4091103076934814</v>
      </c>
      <c r="DF1330">
        <v>2.3446805477142334</v>
      </c>
      <c r="DG1330">
        <v>1.687037467956543</v>
      </c>
      <c r="DH1330">
        <v>1.5195168256759644</v>
      </c>
      <c r="DI1330">
        <v>1.6114393472671509</v>
      </c>
      <c r="DJ1330">
        <v>1.4706078767776489</v>
      </c>
      <c r="DK1330">
        <v>2.865257740020752</v>
      </c>
      <c r="DL1330">
        <v>3.557720422744751</v>
      </c>
      <c r="DM1330">
        <v>4.0829815864562988</v>
      </c>
      <c r="DN1330">
        <v>4.3846230506896973</v>
      </c>
      <c r="DO1330">
        <v>5.2213029861450195</v>
      </c>
      <c r="DP1330">
        <v>7.4810276031494141</v>
      </c>
      <c r="DQ1330">
        <v>7.3824849128723145</v>
      </c>
      <c r="DR1330">
        <v>33.294971466064453</v>
      </c>
      <c r="DS1330">
        <v>64.024238586425781</v>
      </c>
      <c r="DT1330">
        <v>66.753822326660156</v>
      </c>
      <c r="DU1330">
        <v>67.328681945800781</v>
      </c>
      <c r="DV1330">
        <v>69.135871887207031</v>
      </c>
      <c r="DW1330">
        <v>64.243049621582031</v>
      </c>
      <c r="DX1330">
        <v>36.410938262939453</v>
      </c>
      <c r="DY1330">
        <v>30.575212478637695</v>
      </c>
      <c r="DZ1330">
        <v>25.654178619384766</v>
      </c>
      <c r="EA1330">
        <v>5.9773783683776855</v>
      </c>
      <c r="EB1330">
        <v>5.7232513427734375</v>
      </c>
      <c r="EC1330">
        <v>5.0564861297607422</v>
      </c>
      <c r="ED1330">
        <v>4.962674617767334</v>
      </c>
      <c r="EE1330">
        <v>4.2150392532348633</v>
      </c>
      <c r="EF1330">
        <v>4.1472988128662109</v>
      </c>
      <c r="EG1330">
        <v>4.2750258445739746</v>
      </c>
      <c r="EH1330">
        <v>4.229212760925293</v>
      </c>
      <c r="EI1330">
        <v>5.7774410247802734</v>
      </c>
      <c r="EJ1330">
        <v>6.6312398910522461</v>
      </c>
      <c r="EK1330">
        <v>6.9891834259033203</v>
      </c>
      <c r="EL1330">
        <v>7.1779184341430664</v>
      </c>
      <c r="EM1330">
        <v>8.6565742492675781</v>
      </c>
      <c r="EN1330">
        <v>11.403964042663574</v>
      </c>
      <c r="EO1330">
        <v>11.187222480773926</v>
      </c>
      <c r="EP1330">
        <v>41.956680297851563</v>
      </c>
      <c r="EQ1330">
        <v>76.128974914550781</v>
      </c>
      <c r="ER1330">
        <v>79.334556579589844</v>
      </c>
      <c r="ES1330">
        <v>80.036399841308594</v>
      </c>
      <c r="ET1330">
        <v>82.156875610351563</v>
      </c>
      <c r="EU1330">
        <v>77.25390625</v>
      </c>
      <c r="EV1330">
        <v>45.814994812011719</v>
      </c>
      <c r="EW1330">
        <v>39.59149169921875</v>
      </c>
      <c r="EX1330">
        <v>33.965190887451172</v>
      </c>
      <c r="EY1330">
        <v>46.887977600097656</v>
      </c>
      <c r="EZ1330">
        <v>46.193191528320313</v>
      </c>
      <c r="FA1330">
        <v>45.288955688476562</v>
      </c>
      <c r="FB1330">
        <v>44.709487915039063</v>
      </c>
      <c r="FC1330">
        <v>44.328689575195313</v>
      </c>
      <c r="FD1330">
        <v>44.048564910888672</v>
      </c>
      <c r="FE1330">
        <v>43.845615386962891</v>
      </c>
      <c r="FF1330">
        <v>43.757827758789063</v>
      </c>
      <c r="FG1330">
        <v>44.223640441894531</v>
      </c>
      <c r="FH1330">
        <v>46.567775726318359</v>
      </c>
      <c r="FI1330">
        <v>49.242210388183594</v>
      </c>
      <c r="FJ1330">
        <v>51.187282562255859</v>
      </c>
      <c r="FK1330">
        <v>53.001354217529297</v>
      </c>
      <c r="FL1330">
        <v>53.61883544921875</v>
      </c>
      <c r="FM1330">
        <v>53.852840423583984</v>
      </c>
      <c r="FN1330">
        <v>53.725639343261719</v>
      </c>
      <c r="FO1330">
        <v>52.626167297363281</v>
      </c>
      <c r="FP1330">
        <v>51.094585418701172</v>
      </c>
      <c r="FQ1330">
        <v>49.225200653076172</v>
      </c>
      <c r="FR1330">
        <v>47.710010528564453</v>
      </c>
      <c r="FS1330">
        <v>46.708473205566406</v>
      </c>
      <c r="FT1330">
        <v>46.207279205322266</v>
      </c>
      <c r="FU1330">
        <v>45.632087707519531</v>
      </c>
      <c r="FV1330">
        <v>44.984870910644531</v>
      </c>
      <c r="FW1330">
        <v>1</v>
      </c>
    </row>
    <row r="1331" spans="1:179" x14ac:dyDescent="0.2">
      <c r="A1331" t="s">
        <v>241</v>
      </c>
      <c r="B1331" t="s">
        <v>248</v>
      </c>
      <c r="C1331" t="s">
        <v>217</v>
      </c>
      <c r="D1331" t="s">
        <v>37</v>
      </c>
      <c r="E1331">
        <v>2015</v>
      </c>
      <c r="F1331" t="s">
        <v>226</v>
      </c>
      <c r="G1331" t="s">
        <v>242</v>
      </c>
      <c r="H1331">
        <v>722.81000000000006</v>
      </c>
      <c r="K1331">
        <v>376.07822523989415</v>
      </c>
      <c r="L1331">
        <v>371.24898830650767</v>
      </c>
      <c r="M1331">
        <v>367.14147611525982</v>
      </c>
      <c r="N1331">
        <v>365.20285493993839</v>
      </c>
      <c r="O1331">
        <v>377.35150190466481</v>
      </c>
      <c r="P1331">
        <v>397.44479026376069</v>
      </c>
      <c r="Q1331">
        <v>420.23173963483106</v>
      </c>
      <c r="R1331">
        <v>435.01301979437102</v>
      </c>
      <c r="S1331">
        <v>442.58246784217357</v>
      </c>
      <c r="T1331">
        <v>445.93206293433718</v>
      </c>
      <c r="U1331">
        <v>448.78244621948591</v>
      </c>
      <c r="V1331">
        <v>456.39267880067302</v>
      </c>
      <c r="W1331">
        <v>460.54409641535085</v>
      </c>
      <c r="X1331">
        <v>463.54510717584668</v>
      </c>
      <c r="Y1331">
        <v>467.26929380980886</v>
      </c>
      <c r="Z1331">
        <v>459.19180022156735</v>
      </c>
      <c r="AA1331">
        <v>450.70480071411492</v>
      </c>
      <c r="AB1331">
        <v>445.76573197249286</v>
      </c>
      <c r="AC1331">
        <v>422.29243427505111</v>
      </c>
      <c r="AD1331">
        <v>412.94247281020773</v>
      </c>
      <c r="AE1331">
        <v>402.85013181107672</v>
      </c>
      <c r="AF1331">
        <v>393.11341281598726</v>
      </c>
      <c r="AG1331">
        <v>385.9862860965319</v>
      </c>
      <c r="AH1331">
        <v>379.80938287840661</v>
      </c>
      <c r="AI1331">
        <v>-4.6213173866271973</v>
      </c>
      <c r="AJ1331">
        <v>-4.5626406669616699</v>
      </c>
      <c r="AK1331">
        <v>-4.4639286994934082</v>
      </c>
      <c r="AL1331">
        <v>-4.4903831481933594</v>
      </c>
      <c r="AM1331">
        <v>-4.9838523864746094</v>
      </c>
      <c r="AN1331">
        <v>-5.4244632720947266</v>
      </c>
      <c r="AO1331">
        <v>-5.7509994506835938</v>
      </c>
      <c r="AP1331">
        <v>-5.909916877746582</v>
      </c>
      <c r="AQ1331">
        <v>-4.6709580421447754</v>
      </c>
      <c r="AR1331">
        <v>-4.165412425994873</v>
      </c>
      <c r="AS1331">
        <v>-3.6560442447662354</v>
      </c>
      <c r="AT1331">
        <v>-3.4316473007202148</v>
      </c>
      <c r="AU1331">
        <v>-3.5421860218048096</v>
      </c>
      <c r="AV1331">
        <v>-2.6269969940185547</v>
      </c>
      <c r="AW1331">
        <v>-2.6337475776672363</v>
      </c>
      <c r="AX1331">
        <v>13.555364608764648</v>
      </c>
      <c r="AY1331">
        <v>38.78826904296875</v>
      </c>
      <c r="AZ1331">
        <v>42.25262451171875</v>
      </c>
      <c r="BA1331">
        <v>42.043575286865234</v>
      </c>
      <c r="BB1331">
        <v>41.958271026611328</v>
      </c>
      <c r="BC1331">
        <v>35.839157104492188</v>
      </c>
      <c r="BD1331">
        <v>14.931610107421875</v>
      </c>
      <c r="BE1331">
        <v>9.3311605453491211</v>
      </c>
      <c r="BF1331">
        <v>5.6236944198608398</v>
      </c>
      <c r="BG1331">
        <v>-1.122541069984436</v>
      </c>
      <c r="BH1331">
        <v>-1.1195698976516724</v>
      </c>
      <c r="BI1331">
        <v>-1.2188911437988281</v>
      </c>
      <c r="BJ1331">
        <v>-1.2302658557891846</v>
      </c>
      <c r="BK1331">
        <v>-1.8113365173339844</v>
      </c>
      <c r="BL1331">
        <v>-2.1780154705047607</v>
      </c>
      <c r="BM1331">
        <v>-2.4560832977294922</v>
      </c>
      <c r="BN1331">
        <v>-2.5613179206848145</v>
      </c>
      <c r="BO1331">
        <v>-1.2113215923309326</v>
      </c>
      <c r="BP1331">
        <v>-0.720722496509552</v>
      </c>
      <c r="BQ1331">
        <v>-0.10228972136974335</v>
      </c>
      <c r="BR1331">
        <v>9.0772770345211029E-2</v>
      </c>
      <c r="BS1331">
        <v>0.30076673626899719</v>
      </c>
      <c r="BT1331">
        <v>1.6558260917663574</v>
      </c>
      <c r="BU1331">
        <v>1.7002640962600708</v>
      </c>
      <c r="BV1331">
        <v>22.788667678833008</v>
      </c>
      <c r="BW1331">
        <v>52.145725250244141</v>
      </c>
      <c r="BX1331">
        <v>56.451168060302734</v>
      </c>
      <c r="BY1331">
        <v>56.04193115234375</v>
      </c>
      <c r="BZ1331">
        <v>55.732639312744141</v>
      </c>
      <c r="CA1331">
        <v>49.626468658447266</v>
      </c>
      <c r="CB1331">
        <v>25.064943313598633</v>
      </c>
      <c r="CC1331">
        <v>18.943405151367188</v>
      </c>
      <c r="CD1331">
        <v>14.438769340515137</v>
      </c>
      <c r="CE1331">
        <v>1.3007006645202637</v>
      </c>
      <c r="CF1331">
        <v>1.2650905847549438</v>
      </c>
      <c r="CG1331">
        <v>1.0286120176315308</v>
      </c>
      <c r="CH1331">
        <v>1.0276815891265869</v>
      </c>
      <c r="CI1331">
        <v>0.38593843579292297</v>
      </c>
      <c r="CJ1331">
        <v>7.046450674533844E-2</v>
      </c>
      <c r="CK1331">
        <v>-0.17403450608253479</v>
      </c>
      <c r="CL1331">
        <v>-0.24208821356296539</v>
      </c>
      <c r="CM1331">
        <v>1.1848123073577881</v>
      </c>
      <c r="CN1331">
        <v>1.6650593280792236</v>
      </c>
      <c r="CO1331">
        <v>2.3590297698974609</v>
      </c>
      <c r="CP1331">
        <v>2.5303902626037598</v>
      </c>
      <c r="CQ1331">
        <v>2.9623839855194092</v>
      </c>
      <c r="CR1331">
        <v>4.622096061706543</v>
      </c>
      <c r="CS1331">
        <v>4.7019872665405273</v>
      </c>
      <c r="CT1331">
        <v>29.183624267578125</v>
      </c>
      <c r="CU1331">
        <v>61.397060394287109</v>
      </c>
      <c r="CV1331">
        <v>66.2850341796875</v>
      </c>
      <c r="CW1331">
        <v>65.737144470214844</v>
      </c>
      <c r="CX1331">
        <v>65.272720336914062</v>
      </c>
      <c r="CY1331">
        <v>59.175518035888672</v>
      </c>
      <c r="CZ1331">
        <v>32.083259582519531</v>
      </c>
      <c r="DA1331">
        <v>25.60081672668457</v>
      </c>
      <c r="DB1331">
        <v>20.544063568115234</v>
      </c>
      <c r="DC1331">
        <v>3.7239422798156738</v>
      </c>
      <c r="DD1331">
        <v>3.6497509479522705</v>
      </c>
      <c r="DE1331">
        <v>3.2761151790618896</v>
      </c>
      <c r="DF1331">
        <v>3.2856290340423584</v>
      </c>
      <c r="DG1331">
        <v>2.5832133293151855</v>
      </c>
      <c r="DH1331">
        <v>2.3189444541931152</v>
      </c>
      <c r="DI1331">
        <v>2.1080143451690674</v>
      </c>
      <c r="DJ1331">
        <v>2.077141284942627</v>
      </c>
      <c r="DK1331">
        <v>3.5809462070465088</v>
      </c>
      <c r="DL1331">
        <v>4.0508413314819336</v>
      </c>
      <c r="DM1331">
        <v>4.8203496932983398</v>
      </c>
      <c r="DN1331">
        <v>4.9700074195861816</v>
      </c>
      <c r="DO1331">
        <v>5.6240015029907227</v>
      </c>
      <c r="DP1331">
        <v>7.5883665084838867</v>
      </c>
      <c r="DQ1331">
        <v>7.7037105560302734</v>
      </c>
      <c r="DR1331">
        <v>35.578582763671875</v>
      </c>
      <c r="DS1331">
        <v>70.648391723632812</v>
      </c>
      <c r="DT1331">
        <v>76.118896484375</v>
      </c>
      <c r="DU1331">
        <v>75.432365417480469</v>
      </c>
      <c r="DV1331">
        <v>74.81280517578125</v>
      </c>
      <c r="DW1331">
        <v>68.724563598632812</v>
      </c>
      <c r="DX1331">
        <v>39.101573944091797</v>
      </c>
      <c r="DY1331">
        <v>32.258228302001953</v>
      </c>
      <c r="DZ1331">
        <v>26.649358749389648</v>
      </c>
      <c r="EA1331">
        <v>7.2227182388305664</v>
      </c>
      <c r="EB1331">
        <v>7.0928215980529785</v>
      </c>
      <c r="EC1331">
        <v>6.5211529731750488</v>
      </c>
      <c r="ED1331">
        <v>6.5457468032836914</v>
      </c>
      <c r="EE1331">
        <v>5.7557291984558105</v>
      </c>
      <c r="EF1331">
        <v>5.5653924942016602</v>
      </c>
      <c r="EG1331">
        <v>5.402930736541748</v>
      </c>
      <c r="EH1331">
        <v>5.4257407188415527</v>
      </c>
      <c r="EI1331">
        <v>7.0405826568603516</v>
      </c>
      <c r="EJ1331">
        <v>7.4955315589904785</v>
      </c>
      <c r="EK1331">
        <v>8.3741044998168945</v>
      </c>
      <c r="EL1331">
        <v>8.4924278259277344</v>
      </c>
      <c r="EM1331">
        <v>9.466954231262207</v>
      </c>
      <c r="EN1331">
        <v>11.871189117431641</v>
      </c>
      <c r="EO1331">
        <v>12.037722587585449</v>
      </c>
      <c r="EP1331">
        <v>44.811885833740234</v>
      </c>
      <c r="EQ1331">
        <v>84.005851745605469</v>
      </c>
      <c r="ER1331">
        <v>90.317436218261719</v>
      </c>
      <c r="ES1331">
        <v>89.430717468261719</v>
      </c>
      <c r="ET1331">
        <v>88.587173461914063</v>
      </c>
      <c r="EU1331">
        <v>82.511871337890625</v>
      </c>
      <c r="EV1331">
        <v>49.234905242919922</v>
      </c>
      <c r="EW1331">
        <v>41.870475769042969</v>
      </c>
      <c r="EX1331">
        <v>35.464435577392578</v>
      </c>
      <c r="EY1331">
        <v>52.861766815185547</v>
      </c>
      <c r="EZ1331">
        <v>52.596324920654297</v>
      </c>
      <c r="FA1331">
        <v>51.901264190673828</v>
      </c>
      <c r="FB1331">
        <v>51.433326721191406</v>
      </c>
      <c r="FC1331">
        <v>51.446475982666016</v>
      </c>
      <c r="FD1331">
        <v>50.718196868896484</v>
      </c>
      <c r="FE1331">
        <v>49.571533203125</v>
      </c>
      <c r="FF1331">
        <v>50.135540008544922</v>
      </c>
      <c r="FG1331">
        <v>51.512424468994141</v>
      </c>
      <c r="FH1331">
        <v>53.787956237792969</v>
      </c>
      <c r="FI1331">
        <v>56.016883850097656</v>
      </c>
      <c r="FJ1331">
        <v>57.095046997070313</v>
      </c>
      <c r="FK1331">
        <v>58.486911773681641</v>
      </c>
      <c r="FL1331">
        <v>59.995960235595703</v>
      </c>
      <c r="FM1331">
        <v>60.9124755859375</v>
      </c>
      <c r="FN1331">
        <v>61.146015167236328</v>
      </c>
      <c r="FO1331">
        <v>60.207294464111328</v>
      </c>
      <c r="FP1331">
        <v>59.522575378417969</v>
      </c>
      <c r="FQ1331">
        <v>57.821674346923828</v>
      </c>
      <c r="FR1331">
        <v>56.296661376953125</v>
      </c>
      <c r="FS1331">
        <v>55.044288635253906</v>
      </c>
      <c r="FT1331">
        <v>53.810325622558594</v>
      </c>
      <c r="FU1331">
        <v>53.182483673095703</v>
      </c>
      <c r="FV1331">
        <v>52.357723236083984</v>
      </c>
      <c r="FW1331">
        <v>1</v>
      </c>
    </row>
    <row r="1332" spans="1:179" x14ac:dyDescent="0.2">
      <c r="A1332" t="s">
        <v>241</v>
      </c>
      <c r="B1332" t="s">
        <v>248</v>
      </c>
      <c r="C1332" t="s">
        <v>217</v>
      </c>
      <c r="D1332" t="s">
        <v>37</v>
      </c>
      <c r="E1332">
        <v>2016</v>
      </c>
      <c r="F1332" t="s">
        <v>226</v>
      </c>
      <c r="G1332" t="s">
        <v>242</v>
      </c>
      <c r="H1332">
        <v>616.70000000000005</v>
      </c>
      <c r="K1332">
        <v>325.07455148512469</v>
      </c>
      <c r="L1332">
        <v>320.65868667032447</v>
      </c>
      <c r="M1332">
        <v>316.79812935724522</v>
      </c>
      <c r="N1332">
        <v>314.65815924556335</v>
      </c>
      <c r="O1332">
        <v>325.814909320266</v>
      </c>
      <c r="P1332">
        <v>342.32137329524897</v>
      </c>
      <c r="Q1332">
        <v>362.23547416196163</v>
      </c>
      <c r="R1332">
        <v>375.12398580267057</v>
      </c>
      <c r="S1332">
        <v>382.0334309357379</v>
      </c>
      <c r="T1332">
        <v>385.12333829384005</v>
      </c>
      <c r="U1332">
        <v>386.34870846143701</v>
      </c>
      <c r="V1332">
        <v>392.95117697931624</v>
      </c>
      <c r="W1332">
        <v>396.33070645642454</v>
      </c>
      <c r="X1332">
        <v>398.74301925672773</v>
      </c>
      <c r="Y1332">
        <v>402.54648994408427</v>
      </c>
      <c r="Z1332">
        <v>395.18545129043838</v>
      </c>
      <c r="AA1332">
        <v>387.79590215347105</v>
      </c>
      <c r="AB1332">
        <v>384.01761754175874</v>
      </c>
      <c r="AC1332">
        <v>362.78492872269385</v>
      </c>
      <c r="AD1332">
        <v>354.22812331586681</v>
      </c>
      <c r="AE1332">
        <v>345.37778882468837</v>
      </c>
      <c r="AF1332">
        <v>337.01207737072815</v>
      </c>
      <c r="AG1332">
        <v>332.30920841151732</v>
      </c>
      <c r="AH1332">
        <v>327.75825225009282</v>
      </c>
      <c r="AI1332">
        <v>-4.5862936973571777</v>
      </c>
      <c r="AJ1332">
        <v>-4.5396175384521484</v>
      </c>
      <c r="AK1332">
        <v>-4.4088311195373535</v>
      </c>
      <c r="AL1332">
        <v>-4.437889575958252</v>
      </c>
      <c r="AM1332">
        <v>-4.8707051277160645</v>
      </c>
      <c r="AN1332">
        <v>-5.2586960792541504</v>
      </c>
      <c r="AO1332">
        <v>-5.338655948638916</v>
      </c>
      <c r="AP1332">
        <v>-5.7287511825561523</v>
      </c>
      <c r="AQ1332">
        <v>-4.7072443962097168</v>
      </c>
      <c r="AR1332">
        <v>-4.268803596496582</v>
      </c>
      <c r="AS1332">
        <v>-3.6810882091522217</v>
      </c>
      <c r="AT1332">
        <v>-3.3737819194793701</v>
      </c>
      <c r="AU1332">
        <v>-3.1692633628845215</v>
      </c>
      <c r="AV1332">
        <v>-1.672732949256897</v>
      </c>
      <c r="AW1332">
        <v>-1.6725953817367554</v>
      </c>
      <c r="AX1332">
        <v>13.929052352905273</v>
      </c>
      <c r="AY1332">
        <v>38.744655609130859</v>
      </c>
      <c r="AZ1332">
        <v>41.871814727783203</v>
      </c>
      <c r="BA1332">
        <v>41.603721618652344</v>
      </c>
      <c r="BB1332">
        <v>40.807933807373047</v>
      </c>
      <c r="BC1332">
        <v>34.354385375976563</v>
      </c>
      <c r="BD1332">
        <v>14.086703300476074</v>
      </c>
      <c r="BE1332">
        <v>8.972503662109375</v>
      </c>
      <c r="BF1332">
        <v>5.384699821472168</v>
      </c>
      <c r="BG1332">
        <v>-1.1163278818130493</v>
      </c>
      <c r="BH1332">
        <v>-1.1244102716445923</v>
      </c>
      <c r="BI1332">
        <v>-1.1908837556838989</v>
      </c>
      <c r="BJ1332">
        <v>-1.2057526111602783</v>
      </c>
      <c r="BK1332">
        <v>-1.7281168699264526</v>
      </c>
      <c r="BL1332">
        <v>-2.0501258373260498</v>
      </c>
      <c r="BM1332">
        <v>-2.1002597808837891</v>
      </c>
      <c r="BN1332">
        <v>-2.4381759166717529</v>
      </c>
      <c r="BO1332">
        <v>-1.2898802757263184</v>
      </c>
      <c r="BP1332">
        <v>-0.86952686309814453</v>
      </c>
      <c r="BQ1332">
        <v>-0.24687153100967407</v>
      </c>
      <c r="BR1332">
        <v>3.8863472640514374E-2</v>
      </c>
      <c r="BS1332">
        <v>0.52969163656234741</v>
      </c>
      <c r="BT1332">
        <v>2.380441427230835</v>
      </c>
      <c r="BU1332">
        <v>2.4427828788757324</v>
      </c>
      <c r="BV1332">
        <v>23.065635681152344</v>
      </c>
      <c r="BW1332">
        <v>51.833892822265625</v>
      </c>
      <c r="BX1332">
        <v>55.929042816162109</v>
      </c>
      <c r="BY1332">
        <v>55.479518890380859</v>
      </c>
      <c r="BZ1332">
        <v>54.468494415283203</v>
      </c>
      <c r="CA1332">
        <v>48.021697998046875</v>
      </c>
      <c r="CB1332">
        <v>24.137237548828125</v>
      </c>
      <c r="CC1332">
        <v>18.520442962646484</v>
      </c>
      <c r="CD1332">
        <v>14.140693664550781</v>
      </c>
      <c r="CE1332">
        <v>1.2869600057601929</v>
      </c>
      <c r="CF1332">
        <v>1.2409517765045166</v>
      </c>
      <c r="CG1332">
        <v>1.0378569364547729</v>
      </c>
      <c r="CH1332">
        <v>1.0328153371810913</v>
      </c>
      <c r="CI1332">
        <v>0.44843015074729919</v>
      </c>
      <c r="CJ1332">
        <v>0.17212031781673431</v>
      </c>
      <c r="CK1332">
        <v>0.14264340698719025</v>
      </c>
      <c r="CL1332">
        <v>-0.15913371741771698</v>
      </c>
      <c r="CM1332">
        <v>1.0769758224487305</v>
      </c>
      <c r="CN1332">
        <v>1.4848017692565918</v>
      </c>
      <c r="CO1332">
        <v>2.1316566467285156</v>
      </c>
      <c r="CP1332">
        <v>2.4024512767791748</v>
      </c>
      <c r="CQ1332">
        <v>3.0915765762329102</v>
      </c>
      <c r="CR1332">
        <v>5.1876578330993652</v>
      </c>
      <c r="CS1332">
        <v>5.2930812835693359</v>
      </c>
      <c r="CT1332">
        <v>29.393606185913086</v>
      </c>
      <c r="CU1332">
        <v>60.899456024169922</v>
      </c>
      <c r="CV1332">
        <v>65.665031433105469</v>
      </c>
      <c r="CW1332">
        <v>65.089851379394531</v>
      </c>
      <c r="CX1332">
        <v>63.929756164550781</v>
      </c>
      <c r="CY1332">
        <v>57.487632751464844</v>
      </c>
      <c r="CZ1332">
        <v>31.098207473754883</v>
      </c>
      <c r="DA1332">
        <v>25.133316040039063</v>
      </c>
      <c r="DB1332">
        <v>20.205068588256836</v>
      </c>
      <c r="DC1332">
        <v>3.6902480125427246</v>
      </c>
      <c r="DD1332">
        <v>3.6063137054443359</v>
      </c>
      <c r="DE1332">
        <v>3.2665975093841553</v>
      </c>
      <c r="DF1332">
        <v>3.27138352394104</v>
      </c>
      <c r="DG1332">
        <v>2.6249771118164062</v>
      </c>
      <c r="DH1332">
        <v>2.3943662643432617</v>
      </c>
      <c r="DI1332">
        <v>2.3855466842651367</v>
      </c>
      <c r="DJ1332">
        <v>2.1199085712432861</v>
      </c>
      <c r="DK1332">
        <v>3.4438319206237793</v>
      </c>
      <c r="DL1332">
        <v>3.8391304016113281</v>
      </c>
      <c r="DM1332">
        <v>4.5101847648620605</v>
      </c>
      <c r="DN1332">
        <v>4.7660393714904785</v>
      </c>
      <c r="DO1332">
        <v>5.6534614562988281</v>
      </c>
      <c r="DP1332">
        <v>7.9948740005493164</v>
      </c>
      <c r="DQ1332">
        <v>8.1433801651000977</v>
      </c>
      <c r="DR1332">
        <v>35.721576690673828</v>
      </c>
      <c r="DS1332">
        <v>69.965019226074219</v>
      </c>
      <c r="DT1332">
        <v>75.401023864746094</v>
      </c>
      <c r="DU1332">
        <v>74.700187683105469</v>
      </c>
      <c r="DV1332">
        <v>73.391014099121094</v>
      </c>
      <c r="DW1332">
        <v>66.953567504882812</v>
      </c>
      <c r="DX1332">
        <v>38.059177398681641</v>
      </c>
      <c r="DY1332">
        <v>31.746189117431641</v>
      </c>
      <c r="DZ1332">
        <v>26.269443511962891</v>
      </c>
      <c r="EA1332">
        <v>7.1602139472961426</v>
      </c>
      <c r="EB1332">
        <v>7.0215206146240234</v>
      </c>
      <c r="EC1332">
        <v>6.4845452308654785</v>
      </c>
      <c r="ED1332">
        <v>6.5035200119018555</v>
      </c>
      <c r="EE1332">
        <v>5.7675652503967285</v>
      </c>
      <c r="EF1332">
        <v>5.6029367446899414</v>
      </c>
      <c r="EG1332">
        <v>5.6239428520202637</v>
      </c>
      <c r="EH1332">
        <v>5.4104833602905273</v>
      </c>
      <c r="EI1332">
        <v>6.8611960411071777</v>
      </c>
      <c r="EJ1332">
        <v>7.2384071350097656</v>
      </c>
      <c r="EK1332">
        <v>7.9444012641906738</v>
      </c>
      <c r="EL1332">
        <v>8.1786842346191406</v>
      </c>
      <c r="EM1332">
        <v>9.3524160385131836</v>
      </c>
      <c r="EN1332">
        <v>12.048048973083496</v>
      </c>
      <c r="EO1332">
        <v>12.258758544921875</v>
      </c>
      <c r="EP1332">
        <v>44.858161926269531</v>
      </c>
      <c r="EQ1332">
        <v>83.05426025390625</v>
      </c>
      <c r="ER1332">
        <v>89.458251953125</v>
      </c>
      <c r="ES1332">
        <v>88.57598876953125</v>
      </c>
      <c r="ET1332">
        <v>87.05157470703125</v>
      </c>
      <c r="EU1332">
        <v>80.620880126953125</v>
      </c>
      <c r="EV1332">
        <v>48.109710693359375</v>
      </c>
      <c r="EW1332">
        <v>41.29412841796875</v>
      </c>
      <c r="EX1332">
        <v>35.025436401367188</v>
      </c>
      <c r="EY1332">
        <v>52.867351531982422</v>
      </c>
      <c r="EZ1332">
        <v>52.598842620849609</v>
      </c>
      <c r="FA1332">
        <v>51.891513824462891</v>
      </c>
      <c r="FB1332">
        <v>51.413475036621094</v>
      </c>
      <c r="FC1332">
        <v>51.424831390380859</v>
      </c>
      <c r="FD1332">
        <v>50.721366882324219</v>
      </c>
      <c r="FE1332">
        <v>49.595176696777344</v>
      </c>
      <c r="FF1332">
        <v>50.160102844238281</v>
      </c>
      <c r="FG1332">
        <v>51.562240600585937</v>
      </c>
      <c r="FH1332">
        <v>53.842399597167969</v>
      </c>
      <c r="FI1332">
        <v>56.093128204345703</v>
      </c>
      <c r="FJ1332">
        <v>57.142501831054688</v>
      </c>
      <c r="FK1332">
        <v>58.541988372802734</v>
      </c>
      <c r="FL1332">
        <v>60.031608581542969</v>
      </c>
      <c r="FM1332">
        <v>60.938133239746094</v>
      </c>
      <c r="FN1332">
        <v>61.167446136474609</v>
      </c>
      <c r="FO1332">
        <v>60.229209899902344</v>
      </c>
      <c r="FP1332">
        <v>59.540512084960938</v>
      </c>
      <c r="FQ1332">
        <v>57.846752166748047</v>
      </c>
      <c r="FR1332">
        <v>56.334907531738281</v>
      </c>
      <c r="FS1332">
        <v>55.070270538330078</v>
      </c>
      <c r="FT1332">
        <v>53.843826293945313</v>
      </c>
      <c r="FU1332">
        <v>53.200946807861328</v>
      </c>
      <c r="FV1332">
        <v>52.393661499023438</v>
      </c>
      <c r="FW1332">
        <v>1</v>
      </c>
    </row>
    <row r="1333" spans="1:179" x14ac:dyDescent="0.2">
      <c r="A1333" t="s">
        <v>241</v>
      </c>
      <c r="B1333" t="s">
        <v>248</v>
      </c>
      <c r="C1333" t="s">
        <v>217</v>
      </c>
      <c r="D1333" t="s">
        <v>37</v>
      </c>
      <c r="E1333" t="s">
        <v>250</v>
      </c>
      <c r="F1333" t="s">
        <v>226</v>
      </c>
      <c r="G1333" t="s">
        <v>242</v>
      </c>
      <c r="H1333">
        <v>579.20000000000005</v>
      </c>
      <c r="K1333">
        <v>305.30934585514586</v>
      </c>
      <c r="L1333">
        <v>301.16197476186272</v>
      </c>
      <c r="M1333">
        <v>297.53614732471721</v>
      </c>
      <c r="N1333">
        <v>295.52629182553318</v>
      </c>
      <c r="O1333">
        <v>306.00468840138046</v>
      </c>
      <c r="P1333">
        <v>321.50752519853955</v>
      </c>
      <c r="Q1333">
        <v>340.21080751065148</v>
      </c>
      <c r="R1333">
        <v>352.31567096457013</v>
      </c>
      <c r="S1333">
        <v>358.80500753109408</v>
      </c>
      <c r="T1333">
        <v>361.70704212575947</v>
      </c>
      <c r="U1333">
        <v>362.85790725066784</v>
      </c>
      <c r="V1333">
        <v>369.05893201564436</v>
      </c>
      <c r="W1333">
        <v>372.23297910496666</v>
      </c>
      <c r="X1333">
        <v>374.49861829355831</v>
      </c>
      <c r="Y1333">
        <v>378.07083008999359</v>
      </c>
      <c r="Z1333">
        <v>371.15735782373429</v>
      </c>
      <c r="AA1333">
        <v>364.21710857055587</v>
      </c>
      <c r="AB1333">
        <v>360.66855148423087</v>
      </c>
      <c r="AC1333">
        <v>340.726854096728</v>
      </c>
      <c r="AD1333">
        <v>332.69032017110123</v>
      </c>
      <c r="AE1333">
        <v>324.37810433705255</v>
      </c>
      <c r="AF1333">
        <v>316.52104545639645</v>
      </c>
      <c r="AG1333">
        <v>312.10412066477721</v>
      </c>
      <c r="AH1333">
        <v>307.82987205838168</v>
      </c>
      <c r="AI1333">
        <v>-4.4831914901733398</v>
      </c>
      <c r="AJ1333">
        <v>-4.4365787506103516</v>
      </c>
      <c r="AK1333">
        <v>-4.3037538528442383</v>
      </c>
      <c r="AL1333">
        <v>-4.3317632675170898</v>
      </c>
      <c r="AM1333">
        <v>-4.7337274551391602</v>
      </c>
      <c r="AN1333">
        <v>-5.1014699935913086</v>
      </c>
      <c r="AO1333">
        <v>-5.1780791282653809</v>
      </c>
      <c r="AP1333">
        <v>-5.5470981597900391</v>
      </c>
      <c r="AQ1333">
        <v>-4.594123363494873</v>
      </c>
      <c r="AR1333">
        <v>-4.1814241409301758</v>
      </c>
      <c r="AS1333">
        <v>-3.6312124729156494</v>
      </c>
      <c r="AT1333">
        <v>-3.3414993286132812</v>
      </c>
      <c r="AU1333">
        <v>-3.1639168262481689</v>
      </c>
      <c r="AV1333">
        <v>-1.7763196229934692</v>
      </c>
      <c r="AW1333">
        <v>-1.7793411016464233</v>
      </c>
      <c r="AX1333">
        <v>12.619370460510254</v>
      </c>
      <c r="AY1333">
        <v>35.725933074951172</v>
      </c>
      <c r="AZ1333">
        <v>38.613925933837891</v>
      </c>
      <c r="BA1333">
        <v>38.371322631835938</v>
      </c>
      <c r="BB1333">
        <v>37.634822845458984</v>
      </c>
      <c r="BC1333">
        <v>31.573322296142578</v>
      </c>
      <c r="BD1333">
        <v>12.721145629882813</v>
      </c>
      <c r="BE1333">
        <v>7.9433565139770508</v>
      </c>
      <c r="BF1333">
        <v>4.6138091087341309</v>
      </c>
      <c r="BG1333">
        <v>-1.1203697919845581</v>
      </c>
      <c r="BH1333">
        <v>-1.1268255710601807</v>
      </c>
      <c r="BI1333">
        <v>-1.1851691007614136</v>
      </c>
      <c r="BJ1333">
        <v>-1.1994278430938721</v>
      </c>
      <c r="BK1333">
        <v>-1.6881754398345947</v>
      </c>
      <c r="BL1333">
        <v>-1.9919730424880981</v>
      </c>
      <c r="BM1333">
        <v>-2.0396771430969238</v>
      </c>
      <c r="BN1333">
        <v>-2.3581287860870361</v>
      </c>
      <c r="BO1333">
        <v>-1.282279372215271</v>
      </c>
      <c r="BP1333">
        <v>-0.88710951805114746</v>
      </c>
      <c r="BQ1333">
        <v>-0.3030368983745575</v>
      </c>
      <c r="BR1333">
        <v>-3.4228384494781494E-2</v>
      </c>
      <c r="BS1333">
        <v>0.4208226203918457</v>
      </c>
      <c r="BT1333">
        <v>2.1517016887664795</v>
      </c>
      <c r="BU1333">
        <v>2.2089636325836182</v>
      </c>
      <c r="BV1333">
        <v>21.473836898803711</v>
      </c>
      <c r="BW1333">
        <v>48.411003112792969</v>
      </c>
      <c r="BX1333">
        <v>52.237098693847656</v>
      </c>
      <c r="BY1333">
        <v>51.81866455078125</v>
      </c>
      <c r="BZ1333">
        <v>50.873573303222656</v>
      </c>
      <c r="CA1333">
        <v>44.818614959716797</v>
      </c>
      <c r="CB1333">
        <v>22.461341857910156</v>
      </c>
      <c r="CC1333">
        <v>17.196475982666016</v>
      </c>
      <c r="CD1333">
        <v>13.099437713623047</v>
      </c>
      <c r="CE1333">
        <v>1.2087101936340332</v>
      </c>
      <c r="CF1333">
        <v>1.1654993295669556</v>
      </c>
      <c r="CG1333">
        <v>0.97475308179855347</v>
      </c>
      <c r="CH1333">
        <v>0.97001808881759644</v>
      </c>
      <c r="CI1333">
        <v>0.42116466164588928</v>
      </c>
      <c r="CJ1333">
        <v>0.16165503859519958</v>
      </c>
      <c r="CK1333">
        <v>0.13397039473056793</v>
      </c>
      <c r="CL1333">
        <v>-0.14945805072784424</v>
      </c>
      <c r="CM1333">
        <v>1.011493444442749</v>
      </c>
      <c r="CN1333">
        <v>1.3945227861404419</v>
      </c>
      <c r="CO1333">
        <v>2.0020473003387451</v>
      </c>
      <c r="CP1333">
        <v>2.2563772201538086</v>
      </c>
      <c r="CQ1333">
        <v>2.9036023616790771</v>
      </c>
      <c r="CR1333">
        <v>4.8722376823425293</v>
      </c>
      <c r="CS1333">
        <v>4.9712510108947754</v>
      </c>
      <c r="CT1333">
        <v>27.606414794921875</v>
      </c>
      <c r="CU1333">
        <v>57.196643829345703</v>
      </c>
      <c r="CV1333">
        <v>61.672462463378906</v>
      </c>
      <c r="CW1333">
        <v>61.132255554199219</v>
      </c>
      <c r="CX1333">
        <v>60.042694091796875</v>
      </c>
      <c r="CY1333">
        <v>53.992267608642578</v>
      </c>
      <c r="CZ1333">
        <v>29.207372665405273</v>
      </c>
      <c r="DA1333">
        <v>23.605157852172852</v>
      </c>
      <c r="DB1333">
        <v>18.976558685302734</v>
      </c>
      <c r="DC1333">
        <v>3.537790060043335</v>
      </c>
      <c r="DD1333">
        <v>3.4578242301940918</v>
      </c>
      <c r="DE1333">
        <v>3.1346752643585205</v>
      </c>
      <c r="DF1333">
        <v>3.1394641399383545</v>
      </c>
      <c r="DG1333">
        <v>2.5305047035217285</v>
      </c>
      <c r="DH1333">
        <v>2.3152830600738525</v>
      </c>
      <c r="DI1333">
        <v>2.3076179027557373</v>
      </c>
      <c r="DJ1333">
        <v>2.0592126846313477</v>
      </c>
      <c r="DK1333">
        <v>3.3052663803100586</v>
      </c>
      <c r="DL1333">
        <v>3.6761550903320313</v>
      </c>
      <c r="DM1333">
        <v>4.3071317672729492</v>
      </c>
      <c r="DN1333">
        <v>4.5469832420349121</v>
      </c>
      <c r="DO1333">
        <v>5.3863821029663086</v>
      </c>
      <c r="DP1333">
        <v>7.5927734375</v>
      </c>
      <c r="DQ1333">
        <v>7.7335386276245117</v>
      </c>
      <c r="DR1333">
        <v>33.738990783691406</v>
      </c>
      <c r="DS1333">
        <v>65.982284545898437</v>
      </c>
      <c r="DT1333">
        <v>71.107833862304688</v>
      </c>
      <c r="DU1333">
        <v>70.445846557617188</v>
      </c>
      <c r="DV1333">
        <v>69.211814880371094</v>
      </c>
      <c r="DW1333">
        <v>63.165916442871094</v>
      </c>
      <c r="DX1333">
        <v>35.953403472900391</v>
      </c>
      <c r="DY1333">
        <v>30.01384162902832</v>
      </c>
      <c r="DZ1333">
        <v>24.853679656982422</v>
      </c>
      <c r="EA1333">
        <v>6.9006118774414062</v>
      </c>
      <c r="EB1333">
        <v>6.7675771713256836</v>
      </c>
      <c r="EC1333">
        <v>6.2532596588134766</v>
      </c>
      <c r="ED1333">
        <v>6.2717995643615723</v>
      </c>
      <c r="EE1333">
        <v>5.576056957244873</v>
      </c>
      <c r="EF1333">
        <v>5.4247798919677734</v>
      </c>
      <c r="EG1333">
        <v>5.4460201263427734</v>
      </c>
      <c r="EH1333">
        <v>5.2481822967529297</v>
      </c>
      <c r="EI1333">
        <v>6.6171102523803711</v>
      </c>
      <c r="EJ1333">
        <v>6.9704694747924805</v>
      </c>
      <c r="EK1333">
        <v>7.6353073120117188</v>
      </c>
      <c r="EL1333">
        <v>7.8542537689208984</v>
      </c>
      <c r="EM1333">
        <v>8.9711217880249023</v>
      </c>
      <c r="EN1333">
        <v>11.520794868469238</v>
      </c>
      <c r="EO1333">
        <v>11.721843719482422</v>
      </c>
      <c r="EP1333">
        <v>42.593456268310547</v>
      </c>
      <c r="EQ1333">
        <v>78.6673583984375</v>
      </c>
      <c r="ER1333">
        <v>84.731002807617188</v>
      </c>
      <c r="ES1333">
        <v>83.8931884765625</v>
      </c>
      <c r="ET1333">
        <v>82.4505615234375</v>
      </c>
      <c r="EU1333">
        <v>76.411209106445313</v>
      </c>
      <c r="EV1333">
        <v>45.693599700927734</v>
      </c>
      <c r="EW1333">
        <v>39.266960144042969</v>
      </c>
      <c r="EX1333">
        <v>33.339305877685547</v>
      </c>
      <c r="EY1333">
        <v>52.867351531982422</v>
      </c>
      <c r="EZ1333">
        <v>52.598842620849609</v>
      </c>
      <c r="FA1333">
        <v>51.891517639160156</v>
      </c>
      <c r="FB1333">
        <v>51.413475036621094</v>
      </c>
      <c r="FC1333">
        <v>51.424831390380859</v>
      </c>
      <c r="FD1333">
        <v>50.721366882324219</v>
      </c>
      <c r="FE1333">
        <v>49.595180511474609</v>
      </c>
      <c r="FF1333">
        <v>50.160099029541016</v>
      </c>
      <c r="FG1333">
        <v>51.562244415283203</v>
      </c>
      <c r="FH1333">
        <v>53.842399597167969</v>
      </c>
      <c r="FI1333">
        <v>56.093132019042969</v>
      </c>
      <c r="FJ1333">
        <v>57.142501831054688</v>
      </c>
      <c r="FK1333">
        <v>58.541984558105469</v>
      </c>
      <c r="FL1333">
        <v>60.031612396240234</v>
      </c>
      <c r="FM1333">
        <v>60.938129425048828</v>
      </c>
      <c r="FN1333">
        <v>61.167446136474609</v>
      </c>
      <c r="FO1333">
        <v>60.229206085205078</v>
      </c>
      <c r="FP1333">
        <v>59.540512084960938</v>
      </c>
      <c r="FQ1333">
        <v>57.846752166748047</v>
      </c>
      <c r="FR1333">
        <v>56.334907531738281</v>
      </c>
      <c r="FS1333">
        <v>55.070270538330078</v>
      </c>
      <c r="FT1333">
        <v>53.843830108642578</v>
      </c>
      <c r="FU1333">
        <v>53.200946807861328</v>
      </c>
      <c r="FV1333">
        <v>52.393661499023438</v>
      </c>
      <c r="FW1333">
        <v>1</v>
      </c>
    </row>
    <row r="1334" spans="1:179" x14ac:dyDescent="0.2">
      <c r="A1334" t="s">
        <v>241</v>
      </c>
      <c r="B1334" t="s">
        <v>248</v>
      </c>
      <c r="C1334" t="s">
        <v>217</v>
      </c>
      <c r="D1334" t="s">
        <v>38</v>
      </c>
      <c r="E1334">
        <v>2015</v>
      </c>
      <c r="F1334" t="s">
        <v>226</v>
      </c>
      <c r="G1334" t="s">
        <v>242</v>
      </c>
      <c r="H1334">
        <v>714.83</v>
      </c>
      <c r="K1334">
        <v>390.86776535841602</v>
      </c>
      <c r="L1334">
        <v>383.61830018453662</v>
      </c>
      <c r="M1334">
        <v>377.57556841109516</v>
      </c>
      <c r="N1334">
        <v>375.78150625721776</v>
      </c>
      <c r="O1334">
        <v>388.31684510695703</v>
      </c>
      <c r="P1334">
        <v>409.69118401487469</v>
      </c>
      <c r="Q1334">
        <v>434.59356006283031</v>
      </c>
      <c r="R1334">
        <v>443.77431773297656</v>
      </c>
      <c r="S1334">
        <v>456.34092960290877</v>
      </c>
      <c r="T1334">
        <v>471.87441546487867</v>
      </c>
      <c r="U1334">
        <v>480.43943177272433</v>
      </c>
      <c r="V1334">
        <v>493.57142436077578</v>
      </c>
      <c r="W1334">
        <v>495.38775405843643</v>
      </c>
      <c r="X1334">
        <v>505.25091176679217</v>
      </c>
      <c r="Y1334">
        <v>508.65970664754747</v>
      </c>
      <c r="Z1334">
        <v>499.91474730509481</v>
      </c>
      <c r="AA1334">
        <v>491.50126061414215</v>
      </c>
      <c r="AB1334">
        <v>484.17416041240824</v>
      </c>
      <c r="AC1334">
        <v>452.3956583692468</v>
      </c>
      <c r="AD1334">
        <v>437.94261276609581</v>
      </c>
      <c r="AE1334">
        <v>427.02079265506535</v>
      </c>
      <c r="AF1334">
        <v>418.57673324295877</v>
      </c>
      <c r="AG1334">
        <v>409.35249202882756</v>
      </c>
      <c r="AH1334">
        <v>403.09712984810403</v>
      </c>
      <c r="AI1334">
        <v>-4.6725335121154785</v>
      </c>
      <c r="AJ1334">
        <v>-4.5340638160705566</v>
      </c>
      <c r="AK1334">
        <v>-4.3486785888671875</v>
      </c>
      <c r="AL1334">
        <v>-4.4342379570007324</v>
      </c>
      <c r="AM1334">
        <v>-5.0746064186096191</v>
      </c>
      <c r="AN1334">
        <v>-5.6602778434753418</v>
      </c>
      <c r="AO1334">
        <v>-6.136472225189209</v>
      </c>
      <c r="AP1334">
        <v>-6.6484198570251465</v>
      </c>
      <c r="AQ1334">
        <v>-6.2793798446655273</v>
      </c>
      <c r="AR1334">
        <v>-6.5152678489685059</v>
      </c>
      <c r="AS1334">
        <v>-4.0441336631774902</v>
      </c>
      <c r="AT1334">
        <v>-3.7302532196044922</v>
      </c>
      <c r="AU1334">
        <v>-3.888401985168457</v>
      </c>
      <c r="AV1334">
        <v>-3.036128044128418</v>
      </c>
      <c r="AW1334">
        <v>-2.9544243812561035</v>
      </c>
      <c r="AX1334">
        <v>14.487238883972168</v>
      </c>
      <c r="AY1334">
        <v>42.265579223632812</v>
      </c>
      <c r="AZ1334">
        <v>46.169021606445313</v>
      </c>
      <c r="BA1334">
        <v>45.485176086425781</v>
      </c>
      <c r="BB1334">
        <v>44.233654022216797</v>
      </c>
      <c r="BC1334">
        <v>37.165798187255859</v>
      </c>
      <c r="BD1334">
        <v>14.002117156982422</v>
      </c>
      <c r="BE1334">
        <v>8.494908332824707</v>
      </c>
      <c r="BF1334">
        <v>4.7100605964660645</v>
      </c>
      <c r="BG1334">
        <v>-1.274885892868042</v>
      </c>
      <c r="BH1334">
        <v>-1.2511245012283325</v>
      </c>
      <c r="BI1334">
        <v>-1.4005061388015747</v>
      </c>
      <c r="BJ1334">
        <v>-1.4129540920257568</v>
      </c>
      <c r="BK1334">
        <v>-2.0998110771179199</v>
      </c>
      <c r="BL1334">
        <v>-2.4803564548492432</v>
      </c>
      <c r="BM1334">
        <v>-2.702660083770752</v>
      </c>
      <c r="BN1334">
        <v>-2.9821696281433105</v>
      </c>
      <c r="BO1334">
        <v>-1.9504990577697754</v>
      </c>
      <c r="BP1334">
        <v>-1.8793275356292725</v>
      </c>
      <c r="BQ1334">
        <v>-0.39029562473297119</v>
      </c>
      <c r="BR1334">
        <v>-9.7405463457107544E-2</v>
      </c>
      <c r="BS1334">
        <v>-0.10997715592384338</v>
      </c>
      <c r="BT1334">
        <v>1.4006520509719849</v>
      </c>
      <c r="BU1334">
        <v>1.5119314193725586</v>
      </c>
      <c r="BV1334">
        <v>24.48370361328125</v>
      </c>
      <c r="BW1334">
        <v>56.590705871582031</v>
      </c>
      <c r="BX1334">
        <v>61.923542022705078</v>
      </c>
      <c r="BY1334">
        <v>61.210601806640625</v>
      </c>
      <c r="BZ1334">
        <v>59.315940856933594</v>
      </c>
      <c r="CA1334">
        <v>52.589290618896484</v>
      </c>
      <c r="CB1334">
        <v>25.531623840332031</v>
      </c>
      <c r="CC1334">
        <v>19.346670150756836</v>
      </c>
      <c r="CD1334">
        <v>14.684939384460449</v>
      </c>
      <c r="CE1334">
        <v>1.0783145427703857</v>
      </c>
      <c r="CF1334">
        <v>1.0226292610168457</v>
      </c>
      <c r="CG1334">
        <v>0.64138919115066528</v>
      </c>
      <c r="CH1334">
        <v>0.67957782745361328</v>
      </c>
      <c r="CI1334">
        <v>-3.9476964622735977E-2</v>
      </c>
      <c r="CJ1334">
        <v>-0.27795255184173584</v>
      </c>
      <c r="CK1334">
        <v>-0.32441243529319763</v>
      </c>
      <c r="CL1334">
        <v>-0.44293618202209473</v>
      </c>
      <c r="CM1334">
        <v>1.0476704835891724</v>
      </c>
      <c r="CN1334">
        <v>1.3315106630325317</v>
      </c>
      <c r="CO1334">
        <v>2.1403412818908691</v>
      </c>
      <c r="CP1334">
        <v>2.4186937808990479</v>
      </c>
      <c r="CQ1334">
        <v>2.5069482326507568</v>
      </c>
      <c r="CR1334">
        <v>4.4735522270202637</v>
      </c>
      <c r="CS1334">
        <v>4.6053156852722168</v>
      </c>
      <c r="CT1334">
        <v>31.407224655151367</v>
      </c>
      <c r="CU1334">
        <v>66.512245178222656</v>
      </c>
      <c r="CV1334">
        <v>72.835075378417969</v>
      </c>
      <c r="CW1334">
        <v>72.101982116699219</v>
      </c>
      <c r="CX1334">
        <v>69.761886596679688</v>
      </c>
      <c r="CY1334">
        <v>63.271553039550781</v>
      </c>
      <c r="CZ1334">
        <v>33.516925811767578</v>
      </c>
      <c r="DA1334">
        <v>26.862567901611328</v>
      </c>
      <c r="DB1334">
        <v>21.593509674072266</v>
      </c>
      <c r="DC1334">
        <v>3.4315149784088135</v>
      </c>
      <c r="DD1334">
        <v>3.2963831424713135</v>
      </c>
      <c r="DE1334">
        <v>2.6832845211029053</v>
      </c>
      <c r="DF1334">
        <v>2.7721097469329834</v>
      </c>
      <c r="DG1334">
        <v>2.0208570957183838</v>
      </c>
      <c r="DH1334">
        <v>1.9244512319564819</v>
      </c>
      <c r="DI1334">
        <v>2.053835391998291</v>
      </c>
      <c r="DJ1334">
        <v>2.0962975025177002</v>
      </c>
      <c r="DK1334">
        <v>4.045839786529541</v>
      </c>
      <c r="DL1334">
        <v>4.5423488616943359</v>
      </c>
      <c r="DM1334">
        <v>4.6709780693054199</v>
      </c>
      <c r="DN1334">
        <v>4.9347929954528809</v>
      </c>
      <c r="DO1334">
        <v>5.1238737106323242</v>
      </c>
      <c r="DP1334">
        <v>7.546452522277832</v>
      </c>
      <c r="DQ1334">
        <v>7.6987004280090332</v>
      </c>
      <c r="DR1334">
        <v>38.330745697021484</v>
      </c>
      <c r="DS1334">
        <v>76.433784484863281</v>
      </c>
      <c r="DT1334">
        <v>83.746604919433594</v>
      </c>
      <c r="DU1334">
        <v>82.993362426757813</v>
      </c>
      <c r="DV1334">
        <v>80.207839965820312</v>
      </c>
      <c r="DW1334">
        <v>73.953811645507813</v>
      </c>
      <c r="DX1334">
        <v>41.502227783203125</v>
      </c>
      <c r="DY1334">
        <v>34.378467559814453</v>
      </c>
      <c r="DZ1334">
        <v>28.502080917358398</v>
      </c>
      <c r="EA1334">
        <v>6.82916259765625</v>
      </c>
      <c r="EB1334">
        <v>6.5793228149414063</v>
      </c>
      <c r="EC1334">
        <v>5.6314573287963867</v>
      </c>
      <c r="ED1334">
        <v>5.793393611907959</v>
      </c>
      <c r="EE1334">
        <v>4.9956526756286621</v>
      </c>
      <c r="EF1334">
        <v>5.104372501373291</v>
      </c>
      <c r="EG1334">
        <v>5.487647533416748</v>
      </c>
      <c r="EH1334">
        <v>5.762547492980957</v>
      </c>
      <c r="EI1334">
        <v>8.374720573425293</v>
      </c>
      <c r="EJ1334">
        <v>9.1782894134521484</v>
      </c>
      <c r="EK1334">
        <v>8.3248157501220703</v>
      </c>
      <c r="EL1334">
        <v>8.5676412582397461</v>
      </c>
      <c r="EM1334">
        <v>8.9022989273071289</v>
      </c>
      <c r="EN1334">
        <v>11.983232498168945</v>
      </c>
      <c r="EO1334">
        <v>12.165056228637695</v>
      </c>
      <c r="EP1334">
        <v>48.32720947265625</v>
      </c>
      <c r="EQ1334">
        <v>90.758918762207031</v>
      </c>
      <c r="ER1334">
        <v>99.501129150390625</v>
      </c>
      <c r="ES1334">
        <v>98.718788146972656</v>
      </c>
      <c r="ET1334">
        <v>95.290122985839844</v>
      </c>
      <c r="EU1334">
        <v>89.377304077148438</v>
      </c>
      <c r="EV1334">
        <v>53.031734466552734</v>
      </c>
      <c r="EW1334">
        <v>45.230228424072266</v>
      </c>
      <c r="EX1334">
        <v>38.476959228515625</v>
      </c>
      <c r="EY1334">
        <v>61.882270812988281</v>
      </c>
      <c r="EZ1334">
        <v>60.456378936767578</v>
      </c>
      <c r="FA1334">
        <v>59.391635894775391</v>
      </c>
      <c r="FB1334">
        <v>58.672718048095703</v>
      </c>
      <c r="FC1334">
        <v>58.031818389892578</v>
      </c>
      <c r="FD1334">
        <v>57.388832092285156</v>
      </c>
      <c r="FE1334">
        <v>56.937870025634766</v>
      </c>
      <c r="FF1334">
        <v>56.768592834472656</v>
      </c>
      <c r="FG1334">
        <v>57.765857696533203</v>
      </c>
      <c r="FH1334">
        <v>61.289115905761719</v>
      </c>
      <c r="FI1334">
        <v>65.604034423828125</v>
      </c>
      <c r="FJ1334">
        <v>69.788154602050781</v>
      </c>
      <c r="FK1334">
        <v>73.230796813964844</v>
      </c>
      <c r="FL1334">
        <v>75.085823059082031</v>
      </c>
      <c r="FM1334">
        <v>76.037490844726563</v>
      </c>
      <c r="FN1334">
        <v>76.511192321777344</v>
      </c>
      <c r="FO1334">
        <v>76.379257202148438</v>
      </c>
      <c r="FP1334">
        <v>75.223159790039063</v>
      </c>
      <c r="FQ1334">
        <v>73.699089050292969</v>
      </c>
      <c r="FR1334">
        <v>71.210006713867187</v>
      </c>
      <c r="FS1334">
        <v>68.026313781738281</v>
      </c>
      <c r="FT1334">
        <v>65.513847351074219</v>
      </c>
      <c r="FU1334">
        <v>63.359519958496094</v>
      </c>
      <c r="FV1334">
        <v>61.240596771240234</v>
      </c>
      <c r="FW1334">
        <v>1</v>
      </c>
    </row>
    <row r="1335" spans="1:179" x14ac:dyDescent="0.2">
      <c r="A1335" t="s">
        <v>241</v>
      </c>
      <c r="B1335" t="s">
        <v>248</v>
      </c>
      <c r="C1335" t="s">
        <v>217</v>
      </c>
      <c r="D1335" t="s">
        <v>38</v>
      </c>
      <c r="E1335">
        <v>2016</v>
      </c>
      <c r="F1335" t="s">
        <v>226</v>
      </c>
      <c r="G1335" t="s">
        <v>242</v>
      </c>
      <c r="H1335">
        <v>613.51</v>
      </c>
      <c r="K1335">
        <v>344.68610233177122</v>
      </c>
      <c r="L1335">
        <v>338.09417215390965</v>
      </c>
      <c r="M1335">
        <v>332.40525576651191</v>
      </c>
      <c r="N1335">
        <v>329.93225069805857</v>
      </c>
      <c r="O1335">
        <v>341.81228322610104</v>
      </c>
      <c r="P1335">
        <v>360.12145968834415</v>
      </c>
      <c r="Q1335">
        <v>382.41817083440986</v>
      </c>
      <c r="R1335">
        <v>390.70010120283206</v>
      </c>
      <c r="S1335">
        <v>401.955234440021</v>
      </c>
      <c r="T1335">
        <v>416.52091824528657</v>
      </c>
      <c r="U1335">
        <v>424.69339326595122</v>
      </c>
      <c r="V1335">
        <v>434.67043977916791</v>
      </c>
      <c r="W1335">
        <v>433.4521044092657</v>
      </c>
      <c r="X1335">
        <v>441.84398936229451</v>
      </c>
      <c r="Y1335">
        <v>444.97713262484245</v>
      </c>
      <c r="Z1335">
        <v>436.3630414929973</v>
      </c>
      <c r="AA1335">
        <v>429.48503038133964</v>
      </c>
      <c r="AB1335">
        <v>424.16025821207342</v>
      </c>
      <c r="AC1335">
        <v>397.5803309072619</v>
      </c>
      <c r="AD1335">
        <v>384.08850210528675</v>
      </c>
      <c r="AE1335">
        <v>374.50282527608266</v>
      </c>
      <c r="AF1335">
        <v>366.92751913155024</v>
      </c>
      <c r="AG1335">
        <v>360.02759563906631</v>
      </c>
      <c r="AH1335">
        <v>355.53002900295587</v>
      </c>
      <c r="AI1335">
        <v>-4.5985264778137207</v>
      </c>
      <c r="AJ1335">
        <v>-4.4788093566894531</v>
      </c>
      <c r="AK1335">
        <v>-4.2724661827087402</v>
      </c>
      <c r="AL1335">
        <v>-4.3711843490600586</v>
      </c>
      <c r="AM1335">
        <v>-4.9657821655273437</v>
      </c>
      <c r="AN1335">
        <v>-5.5084314346313477</v>
      </c>
      <c r="AO1335">
        <v>-5.7232427597045898</v>
      </c>
      <c r="AP1335">
        <v>-6.488713264465332</v>
      </c>
      <c r="AQ1335">
        <v>-6.3529624938964844</v>
      </c>
      <c r="AR1335">
        <v>-6.6135473251342773</v>
      </c>
      <c r="AS1335">
        <v>-4.0876116752624512</v>
      </c>
      <c r="AT1335">
        <v>-3.6504004001617432</v>
      </c>
      <c r="AU1335">
        <v>-3.3325762748718262</v>
      </c>
      <c r="AV1335">
        <v>-1.6594467163085937</v>
      </c>
      <c r="AW1335">
        <v>-1.5887278318405151</v>
      </c>
      <c r="AX1335">
        <v>15.230791091918945</v>
      </c>
      <c r="AY1335">
        <v>42.285888671875</v>
      </c>
      <c r="AZ1335">
        <v>46.051044464111328</v>
      </c>
      <c r="BA1335">
        <v>45.299243927001953</v>
      </c>
      <c r="BB1335">
        <v>43.400051116943359</v>
      </c>
      <c r="BC1335">
        <v>36.046905517578125</v>
      </c>
      <c r="BD1335">
        <v>13.35673713684082</v>
      </c>
      <c r="BE1335">
        <v>8.2289543151855469</v>
      </c>
      <c r="BF1335">
        <v>4.5375494956970215</v>
      </c>
      <c r="BG1335">
        <v>-1.2256367206573486</v>
      </c>
      <c r="BH1335">
        <v>-1.219123363494873</v>
      </c>
      <c r="BI1335">
        <v>-1.3458883762359619</v>
      </c>
      <c r="BJ1335">
        <v>-1.3715618848800659</v>
      </c>
      <c r="BK1335">
        <v>-2.0128028392791748</v>
      </c>
      <c r="BL1335">
        <v>-2.3569960594177246</v>
      </c>
      <c r="BM1335">
        <v>-2.3405590057373047</v>
      </c>
      <c r="BN1335">
        <v>-2.8732151985168457</v>
      </c>
      <c r="BO1335">
        <v>-2.0584967136383057</v>
      </c>
      <c r="BP1335">
        <v>-2.0034406185150146</v>
      </c>
      <c r="BQ1335">
        <v>-0.47062373161315918</v>
      </c>
      <c r="BR1335">
        <v>-0.10969012230634689</v>
      </c>
      <c r="BS1335">
        <v>0.27019312977790833</v>
      </c>
      <c r="BT1335">
        <v>2.489527702331543</v>
      </c>
      <c r="BU1335">
        <v>2.6269886493682861</v>
      </c>
      <c r="BV1335">
        <v>25.146476745605469</v>
      </c>
      <c r="BW1335">
        <v>56.490383148193359</v>
      </c>
      <c r="BX1335">
        <v>61.716434478759766</v>
      </c>
      <c r="BY1335">
        <v>60.950283050537109</v>
      </c>
      <c r="BZ1335">
        <v>58.415176391601563</v>
      </c>
      <c r="CA1335">
        <v>51.396560668945313</v>
      </c>
      <c r="CB1335">
        <v>24.832342147827148</v>
      </c>
      <c r="CC1335">
        <v>19.035552978515625</v>
      </c>
      <c r="CD1335">
        <v>14.471906661987305</v>
      </c>
      <c r="CE1335">
        <v>1.1104164123535156</v>
      </c>
      <c r="CF1335">
        <v>1.0385253429412842</v>
      </c>
      <c r="CG1335">
        <v>0.68105053901672363</v>
      </c>
      <c r="CH1335">
        <v>0.70596754550933838</v>
      </c>
      <c r="CI1335">
        <v>3.2421950250864029E-2</v>
      </c>
      <c r="CJ1335">
        <v>-0.17432162165641785</v>
      </c>
      <c r="CK1335">
        <v>2.2775004617869854E-3</v>
      </c>
      <c r="CL1335">
        <v>-0.36913207173347473</v>
      </c>
      <c r="CM1335">
        <v>0.91583710908889771</v>
      </c>
      <c r="CN1335">
        <v>1.1895052194595337</v>
      </c>
      <c r="CO1335">
        <v>2.0344913005828857</v>
      </c>
      <c r="CP1335">
        <v>2.342595100402832</v>
      </c>
      <c r="CQ1335">
        <v>2.7654602527618408</v>
      </c>
      <c r="CR1335">
        <v>5.3630948066711426</v>
      </c>
      <c r="CS1335">
        <v>5.546781063079834</v>
      </c>
      <c r="CT1335">
        <v>32.014049530029297</v>
      </c>
      <c r="CU1335">
        <v>66.328369140625</v>
      </c>
      <c r="CV1335">
        <v>72.566238403320312</v>
      </c>
      <c r="CW1335">
        <v>71.790145874023437</v>
      </c>
      <c r="CX1335">
        <v>68.814605712890625</v>
      </c>
      <c r="CY1335">
        <v>62.027683258056641</v>
      </c>
      <c r="CZ1335">
        <v>32.780311584472656</v>
      </c>
      <c r="DA1335">
        <v>26.520170211791992</v>
      </c>
      <c r="DB1335">
        <v>21.352413177490234</v>
      </c>
      <c r="DC1335">
        <v>3.446469783782959</v>
      </c>
      <c r="DD1335">
        <v>3.2961740493774414</v>
      </c>
      <c r="DE1335">
        <v>2.7079894542694092</v>
      </c>
      <c r="DF1335">
        <v>2.7834968566894531</v>
      </c>
      <c r="DG1335">
        <v>2.0776467323303223</v>
      </c>
      <c r="DH1335">
        <v>2.0083529949188232</v>
      </c>
      <c r="DI1335">
        <v>2.34511399269104</v>
      </c>
      <c r="DJ1335">
        <v>2.1349508762359619</v>
      </c>
      <c r="DK1335">
        <v>3.8901710510253906</v>
      </c>
      <c r="DL1335">
        <v>4.382451057434082</v>
      </c>
      <c r="DM1335">
        <v>4.5396060943603516</v>
      </c>
      <c r="DN1335">
        <v>4.7948803901672363</v>
      </c>
      <c r="DO1335">
        <v>5.2607274055480957</v>
      </c>
      <c r="DP1335">
        <v>8.2366619110107422</v>
      </c>
      <c r="DQ1335">
        <v>8.4665737152099609</v>
      </c>
      <c r="DR1335">
        <v>38.881622314453125</v>
      </c>
      <c r="DS1335">
        <v>76.166358947753906</v>
      </c>
      <c r="DT1335">
        <v>83.416038513183594</v>
      </c>
      <c r="DU1335">
        <v>82.6300048828125</v>
      </c>
      <c r="DV1335">
        <v>79.214035034179688</v>
      </c>
      <c r="DW1335">
        <v>72.658805847167969</v>
      </c>
      <c r="DX1335">
        <v>40.728279113769531</v>
      </c>
      <c r="DY1335">
        <v>34.004787445068359</v>
      </c>
      <c r="DZ1335">
        <v>28.232917785644531</v>
      </c>
      <c r="EA1335">
        <v>6.819359302520752</v>
      </c>
      <c r="EB1335">
        <v>6.5558600425720215</v>
      </c>
      <c r="EC1335">
        <v>5.6345672607421875</v>
      </c>
      <c r="ED1335">
        <v>5.7831192016601563</v>
      </c>
      <c r="EE1335">
        <v>5.0306262969970703</v>
      </c>
      <c r="EF1335">
        <v>5.1597881317138672</v>
      </c>
      <c r="EG1335">
        <v>5.7277975082397461</v>
      </c>
      <c r="EH1335">
        <v>5.7504491806030273</v>
      </c>
      <c r="EI1335">
        <v>8.1846370697021484</v>
      </c>
      <c r="EJ1335">
        <v>8.9925575256347656</v>
      </c>
      <c r="EK1335">
        <v>8.1565942764282227</v>
      </c>
      <c r="EL1335">
        <v>8.3355903625488281</v>
      </c>
      <c r="EM1335">
        <v>8.8634967803955078</v>
      </c>
      <c r="EN1335">
        <v>12.385636329650879</v>
      </c>
      <c r="EO1335">
        <v>12.682290077209473</v>
      </c>
      <c r="EP1335">
        <v>48.797306060791016</v>
      </c>
      <c r="EQ1335">
        <v>90.370849609375</v>
      </c>
      <c r="ER1335">
        <v>99.081428527832031</v>
      </c>
      <c r="ES1335">
        <v>98.281044006347656</v>
      </c>
      <c r="ET1335">
        <v>94.229156494140625</v>
      </c>
      <c r="EU1335">
        <v>88.008460998535156</v>
      </c>
      <c r="EV1335">
        <v>52.203884124755859</v>
      </c>
      <c r="EW1335">
        <v>44.811386108398438</v>
      </c>
      <c r="EX1335">
        <v>38.167274475097656</v>
      </c>
      <c r="EY1335">
        <v>61.871387481689453</v>
      </c>
      <c r="EZ1335">
        <v>60.490108489990234</v>
      </c>
      <c r="FA1335">
        <v>59.464633941650391</v>
      </c>
      <c r="FB1335">
        <v>58.765670776367188</v>
      </c>
      <c r="FC1335">
        <v>58.124790191650391</v>
      </c>
      <c r="FD1335">
        <v>57.492122650146484</v>
      </c>
      <c r="FE1335">
        <v>57.056163787841797</v>
      </c>
      <c r="FF1335">
        <v>56.887233734130859</v>
      </c>
      <c r="FG1335">
        <v>57.866596221923828</v>
      </c>
      <c r="FH1335">
        <v>61.353427886962891</v>
      </c>
      <c r="FI1335">
        <v>65.644935607910156</v>
      </c>
      <c r="FJ1335">
        <v>69.794258117675781</v>
      </c>
      <c r="FK1335">
        <v>73.197982788085938</v>
      </c>
      <c r="FL1335">
        <v>75.045791625976562</v>
      </c>
      <c r="FM1335">
        <v>76.014389038085938</v>
      </c>
      <c r="FN1335">
        <v>76.481468200683594</v>
      </c>
      <c r="FO1335">
        <v>76.318321228027344</v>
      </c>
      <c r="FP1335">
        <v>75.127250671386719</v>
      </c>
      <c r="FQ1335">
        <v>73.608039855957031</v>
      </c>
      <c r="FR1335">
        <v>71.132331848144531</v>
      </c>
      <c r="FS1335">
        <v>67.948226928710938</v>
      </c>
      <c r="FT1335">
        <v>65.4605712890625</v>
      </c>
      <c r="FU1335">
        <v>63.335422515869141</v>
      </c>
      <c r="FV1335">
        <v>61.239601135253906</v>
      </c>
      <c r="FW1335">
        <v>1</v>
      </c>
    </row>
    <row r="1336" spans="1:179" x14ac:dyDescent="0.2">
      <c r="A1336" t="s">
        <v>241</v>
      </c>
      <c r="B1336" t="s">
        <v>248</v>
      </c>
      <c r="C1336" t="s">
        <v>217</v>
      </c>
      <c r="D1336" t="s">
        <v>38</v>
      </c>
      <c r="E1336" t="s">
        <v>250</v>
      </c>
      <c r="F1336" t="s">
        <v>226</v>
      </c>
      <c r="G1336" t="s">
        <v>242</v>
      </c>
      <c r="H1336">
        <v>576.81000000000006</v>
      </c>
      <c r="K1336">
        <v>324.06768079788691</v>
      </c>
      <c r="L1336">
        <v>317.87006647497168</v>
      </c>
      <c r="M1336">
        <v>312.52144949434694</v>
      </c>
      <c r="N1336">
        <v>310.19637455888085</v>
      </c>
      <c r="O1336">
        <v>321.36576770563585</v>
      </c>
      <c r="P1336">
        <v>338.57972647362607</v>
      </c>
      <c r="Q1336">
        <v>359.54269371148416</v>
      </c>
      <c r="R1336">
        <v>367.32921585109983</v>
      </c>
      <c r="S1336">
        <v>377.91108991150588</v>
      </c>
      <c r="T1336">
        <v>391.60548413882037</v>
      </c>
      <c r="U1336">
        <v>399.2890983269441</v>
      </c>
      <c r="V1336">
        <v>408.66933821151792</v>
      </c>
      <c r="W1336">
        <v>407.52388118529234</v>
      </c>
      <c r="X1336">
        <v>415.41378064991619</v>
      </c>
      <c r="Y1336">
        <v>418.35950565545801</v>
      </c>
      <c r="Z1336">
        <v>410.26069193365686</v>
      </c>
      <c r="AA1336">
        <v>403.79410945650329</v>
      </c>
      <c r="AB1336">
        <v>398.78785432756769</v>
      </c>
      <c r="AC1336">
        <v>373.79788420931868</v>
      </c>
      <c r="AD1336">
        <v>361.11310916326886</v>
      </c>
      <c r="AE1336">
        <v>352.10082802427422</v>
      </c>
      <c r="AF1336">
        <v>344.97866128478182</v>
      </c>
      <c r="AG1336">
        <v>338.4914771808522</v>
      </c>
      <c r="AH1336">
        <v>334.26294583265366</v>
      </c>
      <c r="AI1336">
        <v>-4.4915680885314941</v>
      </c>
      <c r="AJ1336">
        <v>-4.3733692169189453</v>
      </c>
      <c r="AK1336">
        <v>-4.1627659797668457</v>
      </c>
      <c r="AL1336">
        <v>-4.2592196464538574</v>
      </c>
      <c r="AM1336">
        <v>-4.8159255981445313</v>
      </c>
      <c r="AN1336">
        <v>-5.3360061645507812</v>
      </c>
      <c r="AO1336">
        <v>-5.5494937896728516</v>
      </c>
      <c r="AP1336">
        <v>-6.2807793617248535</v>
      </c>
      <c r="AQ1336">
        <v>-6.1869912147521973</v>
      </c>
      <c r="AR1336">
        <v>-6.447721004486084</v>
      </c>
      <c r="AS1336">
        <v>-4.0233817100524902</v>
      </c>
      <c r="AT1336">
        <v>-3.6085216999053955</v>
      </c>
      <c r="AU1336">
        <v>-3.3128018379211426</v>
      </c>
      <c r="AV1336">
        <v>-1.7669802904129028</v>
      </c>
      <c r="AW1336">
        <v>-1.7038185596466064</v>
      </c>
      <c r="AX1336">
        <v>13.825486183166504</v>
      </c>
      <c r="AY1336">
        <v>39.048435211181641</v>
      </c>
      <c r="AZ1336">
        <v>42.515548706054688</v>
      </c>
      <c r="BA1336">
        <v>41.809436798095703</v>
      </c>
      <c r="BB1336">
        <v>40.0555419921875</v>
      </c>
      <c r="BC1336">
        <v>33.125576019287109</v>
      </c>
      <c r="BD1336">
        <v>11.985781669616699</v>
      </c>
      <c r="BE1336">
        <v>7.1980781555175781</v>
      </c>
      <c r="BF1336">
        <v>3.7709622383117676</v>
      </c>
      <c r="BG1336">
        <v>-1.2211133241653442</v>
      </c>
      <c r="BH1336">
        <v>-1.2126805782318115</v>
      </c>
      <c r="BI1336">
        <v>-1.3250689506530762</v>
      </c>
      <c r="BJ1336">
        <v>-1.3506964445114136</v>
      </c>
      <c r="BK1336">
        <v>-1.9526283740997314</v>
      </c>
      <c r="BL1336">
        <v>-2.2802803516387939</v>
      </c>
      <c r="BM1336">
        <v>-2.269542932510376</v>
      </c>
      <c r="BN1336">
        <v>-2.7750847339630127</v>
      </c>
      <c r="BO1336">
        <v>-2.02294921875</v>
      </c>
      <c r="BP1336">
        <v>-1.9776240587234497</v>
      </c>
      <c r="BQ1336">
        <v>-0.51624202728271484</v>
      </c>
      <c r="BR1336">
        <v>-0.17534317076206207</v>
      </c>
      <c r="BS1336">
        <v>0.18055067956447601</v>
      </c>
      <c r="BT1336">
        <v>2.2559890747070312</v>
      </c>
      <c r="BU1336">
        <v>2.3838660717010498</v>
      </c>
      <c r="BV1336">
        <v>23.440029144287109</v>
      </c>
      <c r="BW1336">
        <v>52.821533203125</v>
      </c>
      <c r="BX1336">
        <v>57.705181121826172</v>
      </c>
      <c r="BY1336">
        <v>56.985149383544922</v>
      </c>
      <c r="BZ1336">
        <v>54.614658355712891</v>
      </c>
      <c r="CA1336">
        <v>48.009059906005859</v>
      </c>
      <c r="CB1336">
        <v>23.112871170043945</v>
      </c>
      <c r="CC1336">
        <v>17.676479339599609</v>
      </c>
      <c r="CD1336">
        <v>13.403611183166504</v>
      </c>
      <c r="CE1336">
        <v>1.0439935922622681</v>
      </c>
      <c r="CF1336">
        <v>0.97640281915664673</v>
      </c>
      <c r="CG1336">
        <v>0.64031147956848145</v>
      </c>
      <c r="CH1336">
        <v>0.66373801231384277</v>
      </c>
      <c r="CI1336">
        <v>3.0482534319162369E-2</v>
      </c>
      <c r="CJ1336">
        <v>-0.16389405727386475</v>
      </c>
      <c r="CK1336">
        <v>2.1412649657577276E-3</v>
      </c>
      <c r="CL1336">
        <v>-0.34705135226249695</v>
      </c>
      <c r="CM1336">
        <v>0.86105358600616455</v>
      </c>
      <c r="CN1336">
        <v>1.1183514595031738</v>
      </c>
      <c r="CO1336">
        <v>1.9127920866012573</v>
      </c>
      <c r="CP1336">
        <v>2.2024657726287842</v>
      </c>
      <c r="CQ1336">
        <v>2.6000361442565918</v>
      </c>
      <c r="CR1336">
        <v>5.0422854423522949</v>
      </c>
      <c r="CS1336">
        <v>5.2149839401245117</v>
      </c>
      <c r="CT1336">
        <v>30.099033355712891</v>
      </c>
      <c r="CU1336">
        <v>62.360740661621094</v>
      </c>
      <c r="CV1336">
        <v>68.225471496582031</v>
      </c>
      <c r="CW1336">
        <v>67.495803833007813</v>
      </c>
      <c r="CX1336">
        <v>64.698257446289063</v>
      </c>
      <c r="CY1336">
        <v>58.317314147949219</v>
      </c>
      <c r="CZ1336">
        <v>30.8194580078125</v>
      </c>
      <c r="DA1336">
        <v>24.933788299560547</v>
      </c>
      <c r="DB1336">
        <v>20.075155258178711</v>
      </c>
      <c r="DC1336">
        <v>3.3091006278991699</v>
      </c>
      <c r="DD1336">
        <v>3.1654863357543945</v>
      </c>
      <c r="DE1336">
        <v>2.6056919097900391</v>
      </c>
      <c r="DF1336">
        <v>2.6781723499298096</v>
      </c>
      <c r="DG1336">
        <v>2.0135934352874756</v>
      </c>
      <c r="DH1336">
        <v>1.9524922370910645</v>
      </c>
      <c r="DI1336">
        <v>2.2738254070281982</v>
      </c>
      <c r="DJ1336">
        <v>2.0809822082519531</v>
      </c>
      <c r="DK1336">
        <v>3.7450563907623291</v>
      </c>
      <c r="DL1336">
        <v>4.2143268585205078</v>
      </c>
      <c r="DM1336">
        <v>4.3418264389038086</v>
      </c>
      <c r="DN1336">
        <v>4.5802745819091797</v>
      </c>
      <c r="DO1336">
        <v>5.0195212364196777</v>
      </c>
      <c r="DP1336">
        <v>7.8285818099975586</v>
      </c>
      <c r="DQ1336">
        <v>8.0461015701293945</v>
      </c>
      <c r="DR1336">
        <v>36.758037567138672</v>
      </c>
      <c r="DS1336">
        <v>71.899948120117188</v>
      </c>
      <c r="DT1336">
        <v>78.745765686035156</v>
      </c>
      <c r="DU1336">
        <v>78.006454467773438</v>
      </c>
      <c r="DV1336">
        <v>74.781852722167969</v>
      </c>
      <c r="DW1336">
        <v>68.625564575195312</v>
      </c>
      <c r="DX1336">
        <v>38.526046752929688</v>
      </c>
      <c r="DY1336">
        <v>32.191097259521484</v>
      </c>
      <c r="DZ1336">
        <v>26.746698379516602</v>
      </c>
      <c r="EA1336">
        <v>6.5795555114746094</v>
      </c>
      <c r="EB1336">
        <v>6.3261752128601074</v>
      </c>
      <c r="EC1336">
        <v>5.4433889389038086</v>
      </c>
      <c r="ED1336">
        <v>5.586695671081543</v>
      </c>
      <c r="EE1336">
        <v>4.8768906593322754</v>
      </c>
      <c r="EF1336">
        <v>5.0082178115844727</v>
      </c>
      <c r="EG1336">
        <v>5.553776741027832</v>
      </c>
      <c r="EH1336">
        <v>5.5866765975952148</v>
      </c>
      <c r="EI1336">
        <v>7.9090981483459473</v>
      </c>
      <c r="EJ1336">
        <v>8.6844234466552734</v>
      </c>
      <c r="EK1336">
        <v>7.8489656448364258</v>
      </c>
      <c r="EL1336">
        <v>8.013453483581543</v>
      </c>
      <c r="EM1336">
        <v>8.512873649597168</v>
      </c>
      <c r="EN1336">
        <v>11.851551055908203</v>
      </c>
      <c r="EO1336">
        <v>12.133786201477051</v>
      </c>
      <c r="EP1336">
        <v>46.372581481933594</v>
      </c>
      <c r="EQ1336">
        <v>85.673049926757812</v>
      </c>
      <c r="ER1336">
        <v>93.935394287109375</v>
      </c>
      <c r="ES1336">
        <v>93.182174682617188</v>
      </c>
      <c r="ET1336">
        <v>89.340965270996094</v>
      </c>
      <c r="EU1336">
        <v>83.509048461914063</v>
      </c>
      <c r="EV1336">
        <v>49.65313720703125</v>
      </c>
      <c r="EW1336">
        <v>42.669498443603516</v>
      </c>
      <c r="EX1336">
        <v>36.379348754882812</v>
      </c>
      <c r="EY1336">
        <v>61.871387481689453</v>
      </c>
      <c r="EZ1336">
        <v>60.490104675292969</v>
      </c>
      <c r="FA1336">
        <v>59.464637756347656</v>
      </c>
      <c r="FB1336">
        <v>58.765666961669922</v>
      </c>
      <c r="FC1336">
        <v>58.124790191650391</v>
      </c>
      <c r="FD1336">
        <v>57.492118835449219</v>
      </c>
      <c r="FE1336">
        <v>57.056171417236328</v>
      </c>
      <c r="FF1336">
        <v>56.887237548828125</v>
      </c>
      <c r="FG1336">
        <v>57.866596221923828</v>
      </c>
      <c r="FH1336">
        <v>61.353424072265625</v>
      </c>
      <c r="FI1336">
        <v>65.644935607910156</v>
      </c>
      <c r="FJ1336">
        <v>69.794258117675781</v>
      </c>
      <c r="FK1336">
        <v>73.197982788085938</v>
      </c>
      <c r="FL1336">
        <v>75.045791625976562</v>
      </c>
      <c r="FM1336">
        <v>76.014389038085938</v>
      </c>
      <c r="FN1336">
        <v>76.481475830078125</v>
      </c>
      <c r="FO1336">
        <v>76.318321228027344</v>
      </c>
      <c r="FP1336">
        <v>75.127250671386719</v>
      </c>
      <c r="FQ1336">
        <v>73.608039855957031</v>
      </c>
      <c r="FR1336">
        <v>71.132331848144531</v>
      </c>
      <c r="FS1336">
        <v>67.948226928710938</v>
      </c>
      <c r="FT1336">
        <v>65.4605712890625</v>
      </c>
      <c r="FU1336">
        <v>63.335418701171875</v>
      </c>
      <c r="FV1336">
        <v>61.239601135253906</v>
      </c>
      <c r="FW1336">
        <v>1</v>
      </c>
    </row>
    <row r="1337" spans="1:179" x14ac:dyDescent="0.2">
      <c r="A1337" t="s">
        <v>241</v>
      </c>
      <c r="B1337" t="s">
        <v>248</v>
      </c>
      <c r="C1337" t="s">
        <v>217</v>
      </c>
      <c r="D1337" t="s">
        <v>39</v>
      </c>
      <c r="E1337">
        <v>2015</v>
      </c>
      <c r="F1337" t="s">
        <v>226</v>
      </c>
      <c r="G1337" t="s">
        <v>242</v>
      </c>
      <c r="H1337">
        <v>612.71</v>
      </c>
      <c r="K1337">
        <v>337.90037144916806</v>
      </c>
      <c r="L1337">
        <v>330.40158629524228</v>
      </c>
      <c r="M1337">
        <v>325.76878109720292</v>
      </c>
      <c r="N1337">
        <v>320.63147009220125</v>
      </c>
      <c r="O1337">
        <v>332.19077504763482</v>
      </c>
      <c r="P1337">
        <v>350.42694054387022</v>
      </c>
      <c r="Q1337">
        <v>372.19670094037724</v>
      </c>
      <c r="R1337">
        <v>387.31028708418273</v>
      </c>
      <c r="S1337">
        <v>403.59977750408183</v>
      </c>
      <c r="T1337">
        <v>422.873042238057</v>
      </c>
      <c r="U1337">
        <v>433.65626151361778</v>
      </c>
      <c r="V1337">
        <v>451.3267750445292</v>
      </c>
      <c r="W1337">
        <v>446.72196935762673</v>
      </c>
      <c r="X1337">
        <v>459.11906109326856</v>
      </c>
      <c r="Y1337">
        <v>462.04457207892455</v>
      </c>
      <c r="Z1337">
        <v>453.09370037007159</v>
      </c>
      <c r="AA1337">
        <v>444.87466763404092</v>
      </c>
      <c r="AB1337">
        <v>437.2054304756677</v>
      </c>
      <c r="AC1337">
        <v>403.80137055041308</v>
      </c>
      <c r="AD1337">
        <v>387.56282833997767</v>
      </c>
      <c r="AE1337">
        <v>375.94693388960332</v>
      </c>
      <c r="AF1337">
        <v>363.79902436586906</v>
      </c>
      <c r="AG1337">
        <v>354.91997188302059</v>
      </c>
      <c r="AH1337">
        <v>348.86954463624755</v>
      </c>
      <c r="AI1337">
        <v>-4.1136994361877441</v>
      </c>
      <c r="AJ1337">
        <v>-4.0406880378723145</v>
      </c>
      <c r="AK1337">
        <v>-4.110081672668457</v>
      </c>
      <c r="AL1337">
        <v>-3.9198644161224365</v>
      </c>
      <c r="AM1337">
        <v>-4.1225013732910156</v>
      </c>
      <c r="AN1337">
        <v>-3.6554687023162842</v>
      </c>
      <c r="AO1337">
        <v>-3.2196145057678223</v>
      </c>
      <c r="AP1337">
        <v>-4.0555672645568848</v>
      </c>
      <c r="AQ1337">
        <v>-6.6810564994812012</v>
      </c>
      <c r="AR1337">
        <v>-5.515721321105957</v>
      </c>
      <c r="AS1337">
        <v>-2.8625819683074951</v>
      </c>
      <c r="AT1337">
        <v>-1.7323204278945923</v>
      </c>
      <c r="AU1337">
        <v>14.236275672912598</v>
      </c>
      <c r="AV1337">
        <v>41.420688629150391</v>
      </c>
      <c r="AW1337">
        <v>44.05413818359375</v>
      </c>
      <c r="AX1337">
        <v>42.199348449707031</v>
      </c>
      <c r="AY1337">
        <v>40.598861694335938</v>
      </c>
      <c r="AZ1337">
        <v>33.53411865234375</v>
      </c>
      <c r="BA1337">
        <v>12.622391700744629</v>
      </c>
      <c r="BB1337">
        <v>7.9021310806274414</v>
      </c>
      <c r="BC1337">
        <v>3.6418030261993408</v>
      </c>
      <c r="BD1337">
        <v>3.799382209777832</v>
      </c>
      <c r="BE1337">
        <v>2.2648956775665283</v>
      </c>
      <c r="BF1337">
        <v>3.2464773654937744</v>
      </c>
      <c r="BG1337">
        <v>-1.3065083026885986</v>
      </c>
      <c r="BH1337">
        <v>-1.4958747625350952</v>
      </c>
      <c r="BI1337">
        <v>-1.8384453058242798</v>
      </c>
      <c r="BJ1337">
        <v>-1.8067951202392578</v>
      </c>
      <c r="BK1337">
        <v>-1.9734193086624146</v>
      </c>
      <c r="BL1337">
        <v>-1.3915822505950928</v>
      </c>
      <c r="BM1337">
        <v>-0.87523931264877319</v>
      </c>
      <c r="BN1337">
        <v>-0.54591226577758789</v>
      </c>
      <c r="BO1337">
        <v>-1.401664137840271</v>
      </c>
      <c r="BP1337">
        <v>-0.76473420858383179</v>
      </c>
      <c r="BQ1337">
        <v>1.3326699733734131</v>
      </c>
      <c r="BR1337">
        <v>2.295060396194458</v>
      </c>
      <c r="BS1337">
        <v>22.455028533935547</v>
      </c>
      <c r="BT1337">
        <v>54.355010986328125</v>
      </c>
      <c r="BU1337">
        <v>57.671535491943359</v>
      </c>
      <c r="BV1337">
        <v>54.978042602539063</v>
      </c>
      <c r="BW1337">
        <v>53.135761260986328</v>
      </c>
      <c r="BX1337">
        <v>48.436252593994141</v>
      </c>
      <c r="BY1337">
        <v>22.550327301025391</v>
      </c>
      <c r="BZ1337">
        <v>16.871038436889648</v>
      </c>
      <c r="CA1337">
        <v>12.310764312744141</v>
      </c>
      <c r="CB1337">
        <v>11.785282135009766</v>
      </c>
      <c r="CC1337">
        <v>9.5430107116699219</v>
      </c>
      <c r="CD1337">
        <v>10.513094902038574</v>
      </c>
      <c r="CE1337">
        <v>0.63774359226226807</v>
      </c>
      <c r="CF1337">
        <v>0.2666550874710083</v>
      </c>
      <c r="CG1337">
        <v>-0.26511681079864502</v>
      </c>
      <c r="CH1337">
        <v>-0.34328973293304443</v>
      </c>
      <c r="CI1337">
        <v>-0.48497170209884644</v>
      </c>
      <c r="CJ1337">
        <v>0.17637868225574493</v>
      </c>
      <c r="CK1337">
        <v>0.74846786260604858</v>
      </c>
      <c r="CL1337">
        <v>1.884864330291748</v>
      </c>
      <c r="CM1337">
        <v>2.2548270225524902</v>
      </c>
      <c r="CN1337">
        <v>2.525784969329834</v>
      </c>
      <c r="CO1337">
        <v>4.2382888793945313</v>
      </c>
      <c r="CP1337">
        <v>5.0844120979309082</v>
      </c>
      <c r="CQ1337">
        <v>28.147310256958008</v>
      </c>
      <c r="CR1337">
        <v>63.313285827636719</v>
      </c>
      <c r="CS1337">
        <v>67.1029052734375</v>
      </c>
      <c r="CT1337">
        <v>63.828529357910156</v>
      </c>
      <c r="CU1337">
        <v>61.818778991699219</v>
      </c>
      <c r="CV1337">
        <v>58.757427215576172</v>
      </c>
      <c r="CW1337">
        <v>29.426385879516602</v>
      </c>
      <c r="CX1337">
        <v>23.082874298095703</v>
      </c>
      <c r="CY1337">
        <v>18.314861297607422</v>
      </c>
      <c r="CZ1337">
        <v>17.316293716430664</v>
      </c>
      <c r="DA1337">
        <v>14.58381175994873</v>
      </c>
      <c r="DB1337">
        <v>15.545932769775391</v>
      </c>
      <c r="DC1337">
        <v>2.5819954872131348</v>
      </c>
      <c r="DD1337">
        <v>2.0291850566864014</v>
      </c>
      <c r="DE1337">
        <v>1.3082115650177002</v>
      </c>
      <c r="DF1337">
        <v>1.1202156543731689</v>
      </c>
      <c r="DG1337">
        <v>1.0034759044647217</v>
      </c>
      <c r="DH1337">
        <v>1.7443395853042603</v>
      </c>
      <c r="DI1337">
        <v>2.3721749782562256</v>
      </c>
      <c r="DJ1337">
        <v>4.315640926361084</v>
      </c>
      <c r="DK1337">
        <v>5.9113178253173828</v>
      </c>
      <c r="DL1337">
        <v>5.8163042068481445</v>
      </c>
      <c r="DM1337">
        <v>7.1439075469970703</v>
      </c>
      <c r="DN1337">
        <v>7.8737640380859375</v>
      </c>
      <c r="DO1337">
        <v>33.839591979980469</v>
      </c>
      <c r="DP1337">
        <v>72.271560668945313</v>
      </c>
      <c r="DQ1337">
        <v>76.534271240234375</v>
      </c>
      <c r="DR1337">
        <v>72.67901611328125</v>
      </c>
      <c r="DS1337">
        <v>70.501800537109375</v>
      </c>
      <c r="DT1337">
        <v>69.078598022460938</v>
      </c>
      <c r="DU1337">
        <v>36.302444458007813</v>
      </c>
      <c r="DV1337">
        <v>29.294712066650391</v>
      </c>
      <c r="DW1337">
        <v>24.31895637512207</v>
      </c>
      <c r="DX1337">
        <v>22.84730339050293</v>
      </c>
      <c r="DY1337">
        <v>19.624612808227539</v>
      </c>
      <c r="DZ1337">
        <v>20.578769683837891</v>
      </c>
      <c r="EA1337">
        <v>5.3891863822937012</v>
      </c>
      <c r="EB1337">
        <v>4.5739984512329102</v>
      </c>
      <c r="EC1337">
        <v>3.579848051071167</v>
      </c>
      <c r="ED1337">
        <v>3.2332849502563477</v>
      </c>
      <c r="EE1337">
        <v>3.1525578498840332</v>
      </c>
      <c r="EF1337">
        <v>4.0082259178161621</v>
      </c>
      <c r="EG1337">
        <v>4.716550350189209</v>
      </c>
      <c r="EH1337">
        <v>7.8252959251403809</v>
      </c>
      <c r="EI1337">
        <v>11.190710067749023</v>
      </c>
      <c r="EJ1337">
        <v>10.567291259765625</v>
      </c>
      <c r="EK1337">
        <v>11.33915901184082</v>
      </c>
      <c r="EL1337">
        <v>11.901144981384277</v>
      </c>
      <c r="EM1337">
        <v>42.058345794677734</v>
      </c>
      <c r="EN1337">
        <v>85.205886840820313</v>
      </c>
      <c r="EO1337">
        <v>90.15167236328125</v>
      </c>
      <c r="EP1337">
        <v>85.457710266113281</v>
      </c>
      <c r="EQ1337">
        <v>83.0386962890625</v>
      </c>
      <c r="ER1337">
        <v>83.980735778808594</v>
      </c>
      <c r="ES1337">
        <v>46.230377197265625</v>
      </c>
      <c r="ET1337">
        <v>38.263618469238281</v>
      </c>
      <c r="EU1337">
        <v>32.987918853759766</v>
      </c>
      <c r="EV1337">
        <v>30.833202362060547</v>
      </c>
      <c r="EW1337">
        <v>26.902727127075195</v>
      </c>
      <c r="EX1337">
        <v>27.845388412475586</v>
      </c>
      <c r="EY1337">
        <v>71.414253234863281</v>
      </c>
      <c r="EZ1337">
        <v>70.206466674804687</v>
      </c>
      <c r="FA1337">
        <v>68.861640930175781</v>
      </c>
      <c r="FB1337">
        <v>67.726264953613281</v>
      </c>
      <c r="FC1337">
        <v>67.029190063476563</v>
      </c>
      <c r="FD1337">
        <v>66.246055603027344</v>
      </c>
      <c r="FE1337">
        <v>65.466583251953125</v>
      </c>
      <c r="FF1337">
        <v>65.422637939453125</v>
      </c>
      <c r="FG1337">
        <v>68.404220581054687</v>
      </c>
      <c r="FH1337">
        <v>73.488372802734375</v>
      </c>
      <c r="FI1337">
        <v>78.201698303222656</v>
      </c>
      <c r="FJ1337">
        <v>83.043098449707031</v>
      </c>
      <c r="FK1337">
        <v>86.579170227050781</v>
      </c>
      <c r="FL1337">
        <v>88.482696533203125</v>
      </c>
      <c r="FM1337">
        <v>89.205947875976562</v>
      </c>
      <c r="FN1337">
        <v>89.378593444824219</v>
      </c>
      <c r="FO1337">
        <v>89.139923095703125</v>
      </c>
      <c r="FP1337">
        <v>88.276565551757813</v>
      </c>
      <c r="FQ1337">
        <v>86.876976013183594</v>
      </c>
      <c r="FR1337">
        <v>83.35546875</v>
      </c>
      <c r="FS1337">
        <v>78.870201110839844</v>
      </c>
      <c r="FT1337">
        <v>75.341255187988281</v>
      </c>
      <c r="FU1337">
        <v>72.896224975585937</v>
      </c>
      <c r="FV1337">
        <v>70.858924865722656</v>
      </c>
      <c r="FW1337">
        <v>1</v>
      </c>
    </row>
    <row r="1338" spans="1:179" x14ac:dyDescent="0.2">
      <c r="A1338" t="s">
        <v>241</v>
      </c>
      <c r="B1338" t="s">
        <v>248</v>
      </c>
      <c r="C1338" t="s">
        <v>217</v>
      </c>
      <c r="D1338" t="s">
        <v>39</v>
      </c>
      <c r="E1338">
        <v>2016</v>
      </c>
      <c r="F1338" t="s">
        <v>226</v>
      </c>
      <c r="G1338" t="s">
        <v>242</v>
      </c>
      <c r="H1338">
        <v>575.22</v>
      </c>
      <c r="K1338">
        <v>317.22157254410234</v>
      </c>
      <c r="L1338">
        <v>310.18169742204566</v>
      </c>
      <c r="M1338">
        <v>305.83241025225152</v>
      </c>
      <c r="N1338">
        <v>301.00949198002377</v>
      </c>
      <c r="O1338">
        <v>311.86139154957215</v>
      </c>
      <c r="P1338">
        <v>328.98154170235335</v>
      </c>
      <c r="Q1338">
        <v>349.41903810779058</v>
      </c>
      <c r="R1338">
        <v>363.60770426035197</v>
      </c>
      <c r="S1338">
        <v>378.900311796653</v>
      </c>
      <c r="T1338">
        <v>396.99409287404416</v>
      </c>
      <c r="U1338">
        <v>407.11740159078482</v>
      </c>
      <c r="V1338">
        <v>423.70651650029833</v>
      </c>
      <c r="W1338">
        <v>419.38351532988094</v>
      </c>
      <c r="X1338">
        <v>431.02193087375201</v>
      </c>
      <c r="Y1338">
        <v>433.76840668076204</v>
      </c>
      <c r="Z1338">
        <v>425.36530967632444</v>
      </c>
      <c r="AA1338">
        <v>417.64926462395215</v>
      </c>
      <c r="AB1338">
        <v>410.44936880507822</v>
      </c>
      <c r="AC1338">
        <v>379.08956776845588</v>
      </c>
      <c r="AD1338">
        <v>363.8447905173216</v>
      </c>
      <c r="AE1338">
        <v>352.93976461205006</v>
      </c>
      <c r="AF1338">
        <v>341.53528184775047</v>
      </c>
      <c r="AG1338">
        <v>333.19960888228132</v>
      </c>
      <c r="AH1338">
        <v>327.5194551803084</v>
      </c>
      <c r="AI1338">
        <v>-4.0050435066223145</v>
      </c>
      <c r="AJ1338">
        <v>-3.9231257438659668</v>
      </c>
      <c r="AK1338">
        <v>-3.9743478298187256</v>
      </c>
      <c r="AL1338">
        <v>-3.7876887321472168</v>
      </c>
      <c r="AM1338">
        <v>-3.9797604084014893</v>
      </c>
      <c r="AN1338">
        <v>-3.547161340713501</v>
      </c>
      <c r="AO1338">
        <v>-3.1420834064483643</v>
      </c>
      <c r="AP1338">
        <v>-3.9862766265869141</v>
      </c>
      <c r="AQ1338">
        <v>-6.5413022041320801</v>
      </c>
      <c r="AR1338">
        <v>-5.4203481674194336</v>
      </c>
      <c r="AS1338">
        <v>-2.9012465476989746</v>
      </c>
      <c r="AT1338">
        <v>-1.8315982818603516</v>
      </c>
      <c r="AU1338">
        <v>12.946101188659668</v>
      </c>
      <c r="AV1338">
        <v>38.226512908935547</v>
      </c>
      <c r="AW1338">
        <v>40.663982391357422</v>
      </c>
      <c r="AX1338">
        <v>38.9654541015625</v>
      </c>
      <c r="AY1338">
        <v>37.475238800048828</v>
      </c>
      <c r="AZ1338">
        <v>30.722278594970703</v>
      </c>
      <c r="BA1338">
        <v>11.343860626220703</v>
      </c>
      <c r="BB1338">
        <v>6.9613552093505859</v>
      </c>
      <c r="BC1338">
        <v>2.9770400524139404</v>
      </c>
      <c r="BD1338">
        <v>3.1597938537597656</v>
      </c>
      <c r="BE1338">
        <v>1.7552932500839233</v>
      </c>
      <c r="BF1338">
        <v>2.6773900985717773</v>
      </c>
      <c r="BG1338">
        <v>-1.2851057052612305</v>
      </c>
      <c r="BH1338">
        <v>-1.4574105739593506</v>
      </c>
      <c r="BI1338">
        <v>-1.7733184099197388</v>
      </c>
      <c r="BJ1338">
        <v>-1.7402979135513306</v>
      </c>
      <c r="BK1338">
        <v>-1.8974760770797729</v>
      </c>
      <c r="BL1338">
        <v>-1.3536409139633179</v>
      </c>
      <c r="BM1338">
        <v>-0.87057602405548096</v>
      </c>
      <c r="BN1338">
        <v>-0.58570855855941772</v>
      </c>
      <c r="BO1338">
        <v>-1.4260039329528809</v>
      </c>
      <c r="BP1338">
        <v>-0.81703102588653564</v>
      </c>
      <c r="BQ1338">
        <v>1.163608193397522</v>
      </c>
      <c r="BR1338">
        <v>2.070603609085083</v>
      </c>
      <c r="BS1338">
        <v>20.909399032592773</v>
      </c>
      <c r="BT1338">
        <v>50.758811950683594</v>
      </c>
      <c r="BU1338">
        <v>53.858123779296875</v>
      </c>
      <c r="BV1338">
        <v>51.346961975097656</v>
      </c>
      <c r="BW1338">
        <v>49.622467041015625</v>
      </c>
      <c r="BX1338">
        <v>45.161224365234375</v>
      </c>
      <c r="BY1338">
        <v>20.963216781616211</v>
      </c>
      <c r="BZ1338">
        <v>15.651490211486816</v>
      </c>
      <c r="CA1338">
        <v>11.376552581787109</v>
      </c>
      <c r="CB1338">
        <v>10.897476196289063</v>
      </c>
      <c r="CC1338">
        <v>8.80718994140625</v>
      </c>
      <c r="CD1338">
        <v>9.7181472778320312</v>
      </c>
      <c r="CE1338">
        <v>0.59871500730514526</v>
      </c>
      <c r="CF1338">
        <v>0.25033634901046753</v>
      </c>
      <c r="CG1338">
        <v>-0.24889221787452698</v>
      </c>
      <c r="CH1338">
        <v>-0.3222811222076416</v>
      </c>
      <c r="CI1338">
        <v>-0.45529243350028992</v>
      </c>
      <c r="CJ1338">
        <v>0.16558466851711273</v>
      </c>
      <c r="CK1338">
        <v>0.70266318321228027</v>
      </c>
      <c r="CL1338">
        <v>1.7695145606994629</v>
      </c>
      <c r="CM1338">
        <v>2.1168363094329834</v>
      </c>
      <c r="CN1338">
        <v>2.3712122440338135</v>
      </c>
      <c r="CO1338">
        <v>3.9789142608642578</v>
      </c>
      <c r="CP1338">
        <v>4.773256778717041</v>
      </c>
      <c r="CQ1338">
        <v>26.424753189086914</v>
      </c>
      <c r="CR1338">
        <v>59.438644409179688</v>
      </c>
      <c r="CS1338">
        <v>62.996345520019531</v>
      </c>
      <c r="CT1338">
        <v>59.922355651855469</v>
      </c>
      <c r="CU1338">
        <v>58.035598754882813</v>
      </c>
      <c r="CV1338">
        <v>55.161594390869141</v>
      </c>
      <c r="CW1338">
        <v>27.625551223754883</v>
      </c>
      <c r="CX1338">
        <v>21.670251846313477</v>
      </c>
      <c r="CY1338">
        <v>17.194028854370117</v>
      </c>
      <c r="CZ1338">
        <v>16.256570816040039</v>
      </c>
      <c r="DA1338">
        <v>13.691312789916992</v>
      </c>
      <c r="DB1338">
        <v>14.59455394744873</v>
      </c>
      <c r="DC1338">
        <v>2.4825356006622314</v>
      </c>
      <c r="DD1338">
        <v>1.9580832719802856</v>
      </c>
      <c r="DE1338">
        <v>1.2755340337753296</v>
      </c>
      <c r="DF1338">
        <v>1.0957356691360474</v>
      </c>
      <c r="DG1338">
        <v>0.98689121007919312</v>
      </c>
      <c r="DH1338">
        <v>1.6848102807998657</v>
      </c>
      <c r="DI1338">
        <v>2.275902271270752</v>
      </c>
      <c r="DJ1338">
        <v>4.1247377395629883</v>
      </c>
      <c r="DK1338">
        <v>5.6596765518188477</v>
      </c>
      <c r="DL1338">
        <v>5.559455394744873</v>
      </c>
      <c r="DM1338">
        <v>6.7942204475402832</v>
      </c>
      <c r="DN1338">
        <v>7.4759097099304199</v>
      </c>
      <c r="DO1338">
        <v>31.940109252929688</v>
      </c>
      <c r="DP1338">
        <v>68.118476867675781</v>
      </c>
      <c r="DQ1338">
        <v>72.134567260742188</v>
      </c>
      <c r="DR1338">
        <v>68.497749328613281</v>
      </c>
      <c r="DS1338">
        <v>66.44873046875</v>
      </c>
      <c r="DT1338">
        <v>65.161964416503906</v>
      </c>
      <c r="DU1338">
        <v>34.287887573242187</v>
      </c>
      <c r="DV1338">
        <v>27.68901252746582</v>
      </c>
      <c r="DW1338">
        <v>23.011505126953125</v>
      </c>
      <c r="DX1338">
        <v>21.615667343139648</v>
      </c>
      <c r="DY1338">
        <v>18.575435638427734</v>
      </c>
      <c r="DZ1338">
        <v>19.47096061706543</v>
      </c>
      <c r="EA1338">
        <v>5.2024736404418945</v>
      </c>
      <c r="EB1338">
        <v>4.4237985610961914</v>
      </c>
      <c r="EC1338">
        <v>3.4765632152557373</v>
      </c>
      <c r="ED1338">
        <v>3.1431264877319336</v>
      </c>
      <c r="EE1338">
        <v>3.0691754817962646</v>
      </c>
      <c r="EF1338">
        <v>3.8783307075500488</v>
      </c>
      <c r="EG1338">
        <v>4.5474100112915039</v>
      </c>
      <c r="EH1338">
        <v>7.5253057479858398</v>
      </c>
      <c r="EI1338">
        <v>10.774974822998047</v>
      </c>
      <c r="EJ1338">
        <v>10.162772178649902</v>
      </c>
      <c r="EK1338">
        <v>10.859074592590332</v>
      </c>
      <c r="EL1338">
        <v>11.378111839294434</v>
      </c>
      <c r="EM1338">
        <v>39.903408050537109</v>
      </c>
      <c r="EN1338">
        <v>80.650779724121094</v>
      </c>
      <c r="EO1338">
        <v>85.328712463378906</v>
      </c>
      <c r="EP1338">
        <v>80.879257202148438</v>
      </c>
      <c r="EQ1338">
        <v>78.595962524414063</v>
      </c>
      <c r="ER1338">
        <v>79.600914001464844</v>
      </c>
      <c r="ES1338">
        <v>43.907241821289063</v>
      </c>
      <c r="ET1338">
        <v>36.379146575927734</v>
      </c>
      <c r="EU1338">
        <v>31.411018371582031</v>
      </c>
      <c r="EV1338">
        <v>29.353349685668945</v>
      </c>
      <c r="EW1338">
        <v>25.62733268737793</v>
      </c>
      <c r="EX1338">
        <v>26.511716842651367</v>
      </c>
      <c r="EY1338">
        <v>71.414253234863281</v>
      </c>
      <c r="EZ1338">
        <v>70.206466674804687</v>
      </c>
      <c r="FA1338">
        <v>68.861640930175781</v>
      </c>
      <c r="FB1338">
        <v>67.726264953613281</v>
      </c>
      <c r="FC1338">
        <v>67.029190063476563</v>
      </c>
      <c r="FD1338">
        <v>66.246055603027344</v>
      </c>
      <c r="FE1338">
        <v>65.466583251953125</v>
      </c>
      <c r="FF1338">
        <v>65.422637939453125</v>
      </c>
      <c r="FG1338">
        <v>68.404220581054687</v>
      </c>
      <c r="FH1338">
        <v>73.488372802734375</v>
      </c>
      <c r="FI1338">
        <v>78.201698303222656</v>
      </c>
      <c r="FJ1338">
        <v>83.043098449707031</v>
      </c>
      <c r="FK1338">
        <v>86.57916259765625</v>
      </c>
      <c r="FL1338">
        <v>88.482704162597656</v>
      </c>
      <c r="FM1338">
        <v>89.205947875976562</v>
      </c>
      <c r="FN1338">
        <v>89.378593444824219</v>
      </c>
      <c r="FO1338">
        <v>89.139923095703125</v>
      </c>
      <c r="FP1338">
        <v>88.276573181152344</v>
      </c>
      <c r="FQ1338">
        <v>86.876976013183594</v>
      </c>
      <c r="FR1338">
        <v>83.35546875</v>
      </c>
      <c r="FS1338">
        <v>78.870201110839844</v>
      </c>
      <c r="FT1338">
        <v>75.341255187988281</v>
      </c>
      <c r="FU1338">
        <v>72.896224975585937</v>
      </c>
      <c r="FV1338">
        <v>70.858924865722656</v>
      </c>
      <c r="FW1338">
        <v>1</v>
      </c>
    </row>
    <row r="1339" spans="1:179" x14ac:dyDescent="0.2">
      <c r="A1339" t="s">
        <v>241</v>
      </c>
      <c r="B1339" t="s">
        <v>248</v>
      </c>
      <c r="C1339" t="s">
        <v>217</v>
      </c>
      <c r="D1339" t="s">
        <v>39</v>
      </c>
      <c r="E1339" t="s">
        <v>250</v>
      </c>
      <c r="F1339" t="s">
        <v>226</v>
      </c>
      <c r="G1339" t="s">
        <v>242</v>
      </c>
      <c r="H1339">
        <v>564.05000000000007</v>
      </c>
      <c r="K1339">
        <v>311.06191957455377</v>
      </c>
      <c r="L1339">
        <v>304.15874129613559</v>
      </c>
      <c r="M1339">
        <v>299.89390645225353</v>
      </c>
      <c r="N1339">
        <v>295.16463724247495</v>
      </c>
      <c r="O1339">
        <v>305.80581994660741</v>
      </c>
      <c r="P1339">
        <v>322.59353941732007</v>
      </c>
      <c r="Q1339">
        <v>342.63419053756979</v>
      </c>
      <c r="R1339">
        <v>356.5473481271427</v>
      </c>
      <c r="S1339">
        <v>371.54301130790185</v>
      </c>
      <c r="T1339">
        <v>389.28545621527815</v>
      </c>
      <c r="U1339">
        <v>399.21219548657211</v>
      </c>
      <c r="V1339">
        <v>415.47919109601702</v>
      </c>
      <c r="W1339">
        <v>411.24013184286326</v>
      </c>
      <c r="X1339">
        <v>422.65255833973885</v>
      </c>
      <c r="Y1339">
        <v>425.3457044260594</v>
      </c>
      <c r="Z1339">
        <v>417.10577463941746</v>
      </c>
      <c r="AA1339">
        <v>409.53955596688076</v>
      </c>
      <c r="AB1339">
        <v>402.47946419508179</v>
      </c>
      <c r="AC1339">
        <v>371.72859240003186</v>
      </c>
      <c r="AD1339">
        <v>356.77983075941222</v>
      </c>
      <c r="AE1339">
        <v>346.08655330069712</v>
      </c>
      <c r="AF1339">
        <v>334.9035171913709</v>
      </c>
      <c r="AG1339">
        <v>326.72970223676515</v>
      </c>
      <c r="AH1339">
        <v>321.15984297453429</v>
      </c>
      <c r="AI1339">
        <v>-3.9717533588409424</v>
      </c>
      <c r="AJ1339">
        <v>-3.8872690200805664</v>
      </c>
      <c r="AK1339">
        <v>-3.9331681728363037</v>
      </c>
      <c r="AL1339">
        <v>-3.7476210594177246</v>
      </c>
      <c r="AM1339">
        <v>-3.9365339279174805</v>
      </c>
      <c r="AN1339">
        <v>-3.5141539573669434</v>
      </c>
      <c r="AO1339">
        <v>-3.1182165145874023</v>
      </c>
      <c r="AP1339">
        <v>-3.9644806385040283</v>
      </c>
      <c r="AQ1339">
        <v>-6.4979343414306641</v>
      </c>
      <c r="AR1339">
        <v>-5.390373706817627</v>
      </c>
      <c r="AS1339">
        <v>-2.9113819599151611</v>
      </c>
      <c r="AT1339">
        <v>-1.8598440885543823</v>
      </c>
      <c r="AU1339">
        <v>12.564501762390137</v>
      </c>
      <c r="AV1339">
        <v>37.279312133789063</v>
      </c>
      <c r="AW1339">
        <v>39.658634185791016</v>
      </c>
      <c r="AX1339">
        <v>38.006374359130859</v>
      </c>
      <c r="AY1339">
        <v>36.548923492431641</v>
      </c>
      <c r="AZ1339">
        <v>29.889616012573242</v>
      </c>
      <c r="BA1339">
        <v>10.966291427612305</v>
      </c>
      <c r="BB1339">
        <v>6.6840782165527344</v>
      </c>
      <c r="BC1339">
        <v>2.7818803787231445</v>
      </c>
      <c r="BD1339">
        <v>2.9719085693359375</v>
      </c>
      <c r="BE1339">
        <v>1.6058940887451172</v>
      </c>
      <c r="BF1339">
        <v>2.5102677345275879</v>
      </c>
      <c r="BG1339">
        <v>-1.2783520221710205</v>
      </c>
      <c r="BH1339">
        <v>-1.4456101655960083</v>
      </c>
      <c r="BI1339">
        <v>-1.753612756729126</v>
      </c>
      <c r="BJ1339">
        <v>-1.7202051877975464</v>
      </c>
      <c r="BK1339">
        <v>-1.8745651245117187</v>
      </c>
      <c r="BL1339">
        <v>-1.3420341014862061</v>
      </c>
      <c r="BM1339">
        <v>-0.86887079477310181</v>
      </c>
      <c r="BN1339">
        <v>-0.59708970785140991</v>
      </c>
      <c r="BO1339">
        <v>-1.4325424432754517</v>
      </c>
      <c r="BP1339">
        <v>-0.83196842670440674</v>
      </c>
      <c r="BQ1339">
        <v>1.1138147115707397</v>
      </c>
      <c r="BR1339">
        <v>2.0042867660522461</v>
      </c>
      <c r="BS1339">
        <v>20.450105667114258</v>
      </c>
      <c r="BT1339">
        <v>49.689346313476562</v>
      </c>
      <c r="BU1339">
        <v>52.724048614501953</v>
      </c>
      <c r="BV1339">
        <v>50.267082214355469</v>
      </c>
      <c r="BW1339">
        <v>48.577640533447266</v>
      </c>
      <c r="BX1339">
        <v>44.187690734863281</v>
      </c>
      <c r="BY1339">
        <v>20.491796493530273</v>
      </c>
      <c r="BZ1339">
        <v>15.2894287109375</v>
      </c>
      <c r="CA1339">
        <v>11.099444389343262</v>
      </c>
      <c r="CB1339">
        <v>10.634099960327148</v>
      </c>
      <c r="CC1339">
        <v>8.5889902114868164</v>
      </c>
      <c r="CD1339">
        <v>9.4823331832885742</v>
      </c>
      <c r="CE1339">
        <v>0.58708947896957397</v>
      </c>
      <c r="CF1339">
        <v>0.24547544121742249</v>
      </c>
      <c r="CG1339">
        <v>-0.24405935406684875</v>
      </c>
      <c r="CH1339">
        <v>-0.31602323055267334</v>
      </c>
      <c r="CI1339">
        <v>-0.4464518129825592</v>
      </c>
      <c r="CJ1339">
        <v>0.16236943006515503</v>
      </c>
      <c r="CK1339">
        <v>0.68901920318603516</v>
      </c>
      <c r="CL1339">
        <v>1.7351549863815308</v>
      </c>
      <c r="CM1339">
        <v>2.0757324695587158</v>
      </c>
      <c r="CN1339">
        <v>2.3251693248748779</v>
      </c>
      <c r="CO1339">
        <v>3.901653528213501</v>
      </c>
      <c r="CP1339">
        <v>4.6805720329284668</v>
      </c>
      <c r="CQ1339">
        <v>25.911651611328125</v>
      </c>
      <c r="CR1339">
        <v>58.284496307373047</v>
      </c>
      <c r="CS1339">
        <v>61.773113250732422</v>
      </c>
      <c r="CT1339">
        <v>58.758811950683594</v>
      </c>
      <c r="CU1339">
        <v>56.90869140625</v>
      </c>
      <c r="CV1339">
        <v>54.090496063232422</v>
      </c>
      <c r="CW1339">
        <v>27.089132308959961</v>
      </c>
      <c r="CX1339">
        <v>21.249467849731445</v>
      </c>
      <c r="CY1339">
        <v>16.860164642333984</v>
      </c>
      <c r="CZ1339">
        <v>15.940909385681152</v>
      </c>
      <c r="DA1339">
        <v>13.425461769104004</v>
      </c>
      <c r="DB1339">
        <v>14.311163902282715</v>
      </c>
      <c r="DC1339">
        <v>2.4525308609008789</v>
      </c>
      <c r="DD1339">
        <v>1.9365609884262085</v>
      </c>
      <c r="DE1339">
        <v>1.2654939889907837</v>
      </c>
      <c r="DF1339">
        <v>1.0881588459014893</v>
      </c>
      <c r="DG1339">
        <v>0.98166149854660034</v>
      </c>
      <c r="DH1339">
        <v>1.6667729616165161</v>
      </c>
      <c r="DI1339">
        <v>2.2469091415405273</v>
      </c>
      <c r="DJ1339">
        <v>4.0673995018005371</v>
      </c>
      <c r="DK1339">
        <v>5.5840072631835938</v>
      </c>
      <c r="DL1339">
        <v>5.482306957244873</v>
      </c>
      <c r="DM1339">
        <v>6.6894927024841309</v>
      </c>
      <c r="DN1339">
        <v>7.3568572998046875</v>
      </c>
      <c r="DO1339">
        <v>31.373195648193359</v>
      </c>
      <c r="DP1339">
        <v>66.879646301269531</v>
      </c>
      <c r="DQ1339">
        <v>70.822181701660156</v>
      </c>
      <c r="DR1339">
        <v>67.250541687011719</v>
      </c>
      <c r="DS1339">
        <v>65.23974609375</v>
      </c>
      <c r="DT1339">
        <v>63.993297576904297</v>
      </c>
      <c r="DU1339">
        <v>33.686470031738281</v>
      </c>
      <c r="DV1339">
        <v>27.209508895874023</v>
      </c>
      <c r="DW1339">
        <v>22.620883941650391</v>
      </c>
      <c r="DX1339">
        <v>21.247718811035156</v>
      </c>
      <c r="DY1339">
        <v>18.261932373046875</v>
      </c>
      <c r="DZ1339">
        <v>19.139995574951172</v>
      </c>
      <c r="EA1339">
        <v>5.1459321975708008</v>
      </c>
      <c r="EB1339">
        <v>4.3782200813293457</v>
      </c>
      <c r="EC1339">
        <v>3.4450492858886719</v>
      </c>
      <c r="ED1339">
        <v>3.1155745983123779</v>
      </c>
      <c r="EE1339">
        <v>3.0436303615570068</v>
      </c>
      <c r="EF1339">
        <v>3.8388926982879639</v>
      </c>
      <c r="EG1339">
        <v>4.4962549209594727</v>
      </c>
      <c r="EH1339">
        <v>7.4347906112670898</v>
      </c>
      <c r="EI1339">
        <v>10.649399757385254</v>
      </c>
      <c r="EJ1339">
        <v>10.040712356567383</v>
      </c>
      <c r="EK1339">
        <v>10.714689254760742</v>
      </c>
      <c r="EL1339">
        <v>11.220988273620605</v>
      </c>
      <c r="EM1339">
        <v>39.258800506591797</v>
      </c>
      <c r="EN1339">
        <v>79.289680480957031</v>
      </c>
      <c r="EO1339">
        <v>83.887596130371094</v>
      </c>
      <c r="EP1339">
        <v>79.511253356933594</v>
      </c>
      <c r="EQ1339">
        <v>77.268463134765625</v>
      </c>
      <c r="ER1339">
        <v>78.291374206542969</v>
      </c>
      <c r="ES1339">
        <v>43.21197509765625</v>
      </c>
      <c r="ET1339">
        <v>35.814857482910156</v>
      </c>
      <c r="EU1339">
        <v>30.938447952270508</v>
      </c>
      <c r="EV1339">
        <v>28.909910202026367</v>
      </c>
      <c r="EW1339">
        <v>25.245029449462891</v>
      </c>
      <c r="EX1339">
        <v>26.112060546875</v>
      </c>
      <c r="EY1339">
        <v>71.414253234863281</v>
      </c>
      <c r="EZ1339">
        <v>70.206466674804687</v>
      </c>
      <c r="FA1339">
        <v>68.861640930175781</v>
      </c>
      <c r="FB1339">
        <v>67.726264953613281</v>
      </c>
      <c r="FC1339">
        <v>67.029190063476563</v>
      </c>
      <c r="FD1339">
        <v>66.246055603027344</v>
      </c>
      <c r="FE1339">
        <v>65.466583251953125</v>
      </c>
      <c r="FF1339">
        <v>65.422637939453125</v>
      </c>
      <c r="FG1339">
        <v>68.404220581054687</v>
      </c>
      <c r="FH1339">
        <v>73.488372802734375</v>
      </c>
      <c r="FI1339">
        <v>78.201698303222656</v>
      </c>
      <c r="FJ1339">
        <v>83.043098449707031</v>
      </c>
      <c r="FK1339">
        <v>86.579170227050781</v>
      </c>
      <c r="FL1339">
        <v>88.482696533203125</v>
      </c>
      <c r="FM1339">
        <v>89.205947875976562</v>
      </c>
      <c r="FN1339">
        <v>89.378593444824219</v>
      </c>
      <c r="FO1339">
        <v>89.139923095703125</v>
      </c>
      <c r="FP1339">
        <v>88.276565551757813</v>
      </c>
      <c r="FQ1339">
        <v>86.876976013183594</v>
      </c>
      <c r="FR1339">
        <v>83.35546875</v>
      </c>
      <c r="FS1339">
        <v>78.870201110839844</v>
      </c>
      <c r="FT1339">
        <v>75.341255187988281</v>
      </c>
      <c r="FU1339">
        <v>72.896224975585937</v>
      </c>
      <c r="FV1339">
        <v>70.858924865722656</v>
      </c>
      <c r="FW1339">
        <v>1</v>
      </c>
    </row>
    <row r="1340" spans="1:179" x14ac:dyDescent="0.2">
      <c r="A1340" t="s">
        <v>241</v>
      </c>
      <c r="B1340" t="s">
        <v>248</v>
      </c>
      <c r="C1340" t="s">
        <v>217</v>
      </c>
      <c r="D1340" t="s">
        <v>40</v>
      </c>
      <c r="E1340">
        <v>2015</v>
      </c>
      <c r="F1340" t="s">
        <v>226</v>
      </c>
      <c r="G1340" t="s">
        <v>242</v>
      </c>
      <c r="H1340">
        <v>613.51</v>
      </c>
      <c r="K1340">
        <v>331.2701777807244</v>
      </c>
      <c r="L1340">
        <v>327.83280769529756</v>
      </c>
      <c r="M1340">
        <v>322.97495740882971</v>
      </c>
      <c r="N1340">
        <v>327.05976642086563</v>
      </c>
      <c r="O1340">
        <v>334.59363321781598</v>
      </c>
      <c r="P1340">
        <v>352.09003899710848</v>
      </c>
      <c r="Q1340">
        <v>382.49921806337591</v>
      </c>
      <c r="R1340">
        <v>397.27154290827622</v>
      </c>
      <c r="S1340">
        <v>414.64316550573835</v>
      </c>
      <c r="T1340">
        <v>433.82525222649303</v>
      </c>
      <c r="U1340">
        <v>444.20935196944833</v>
      </c>
      <c r="V1340">
        <v>444.74611083608806</v>
      </c>
      <c r="W1340">
        <v>447.86515410193937</v>
      </c>
      <c r="X1340">
        <v>444.93905392667972</v>
      </c>
      <c r="Y1340">
        <v>446.9989263702754</v>
      </c>
      <c r="Z1340">
        <v>441.0718327972366</v>
      </c>
      <c r="AA1340">
        <v>439.02497940617548</v>
      </c>
      <c r="AB1340">
        <v>428.16782115386246</v>
      </c>
      <c r="AC1340">
        <v>401.16964116273294</v>
      </c>
      <c r="AD1340">
        <v>388.12572791225983</v>
      </c>
      <c r="AE1340">
        <v>383.72029800962878</v>
      </c>
      <c r="AF1340">
        <v>375.94915617283021</v>
      </c>
      <c r="AG1340">
        <v>362.72228976869872</v>
      </c>
      <c r="AH1340">
        <v>343.43620530259301</v>
      </c>
      <c r="AI1340">
        <v>-5.2387619018554687</v>
      </c>
      <c r="AJ1340">
        <v>-5.1129169464111328</v>
      </c>
      <c r="AK1340">
        <v>-5.0563979148864746</v>
      </c>
      <c r="AL1340">
        <v>-5.0613141059875488</v>
      </c>
      <c r="AM1340">
        <v>-5.2429275512695313</v>
      </c>
      <c r="AN1340">
        <v>-4.8729238510131836</v>
      </c>
      <c r="AO1340">
        <v>-4.2382106781005859</v>
      </c>
      <c r="AP1340">
        <v>-3.0910153388977051</v>
      </c>
      <c r="AQ1340">
        <v>-4.4253311157226562</v>
      </c>
      <c r="AR1340">
        <v>-2.9221634864807129</v>
      </c>
      <c r="AS1340">
        <v>-1.0765410661697388</v>
      </c>
      <c r="AT1340">
        <v>-1.0635850429534912</v>
      </c>
      <c r="AU1340">
        <v>16.636140823364258</v>
      </c>
      <c r="AV1340">
        <v>42.817703247070313</v>
      </c>
      <c r="AW1340">
        <v>45.396713256835937</v>
      </c>
      <c r="AX1340">
        <v>45.058971405029297</v>
      </c>
      <c r="AY1340">
        <v>44.021633148193359</v>
      </c>
      <c r="AZ1340">
        <v>35.642658233642578</v>
      </c>
      <c r="BA1340">
        <v>14.833046913146973</v>
      </c>
      <c r="BB1340">
        <v>10.201999664306641</v>
      </c>
      <c r="BC1340">
        <v>6.4986891746520996</v>
      </c>
      <c r="BD1340">
        <v>6.8602309226989746</v>
      </c>
      <c r="BE1340">
        <v>4.7585587501525879</v>
      </c>
      <c r="BF1340">
        <v>4.7712745666503906</v>
      </c>
      <c r="BG1340">
        <v>-1.7823519706726074</v>
      </c>
      <c r="BH1340">
        <v>-1.766390323638916</v>
      </c>
      <c r="BI1340">
        <v>-1.9334814548492432</v>
      </c>
      <c r="BJ1340">
        <v>-1.9436720609664917</v>
      </c>
      <c r="BK1340">
        <v>-2.1726465225219727</v>
      </c>
      <c r="BL1340">
        <v>-1.679324746131897</v>
      </c>
      <c r="BM1340">
        <v>-1.0405490398406982</v>
      </c>
      <c r="BN1340">
        <v>0.32865482568740845</v>
      </c>
      <c r="BO1340">
        <v>2.3784611374139786E-2</v>
      </c>
      <c r="BP1340">
        <v>0.94589853286743164</v>
      </c>
      <c r="BQ1340">
        <v>3.3333885669708252</v>
      </c>
      <c r="BR1340">
        <v>3.3268609046936035</v>
      </c>
      <c r="BS1340">
        <v>26.568338394165039</v>
      </c>
      <c r="BT1340">
        <v>56.467716217041016</v>
      </c>
      <c r="BU1340">
        <v>59.502574920654297</v>
      </c>
      <c r="BV1340">
        <v>59.222904205322266</v>
      </c>
      <c r="BW1340">
        <v>58.852375030517578</v>
      </c>
      <c r="BX1340">
        <v>50.918426513671875</v>
      </c>
      <c r="BY1340">
        <v>24.658632278442383</v>
      </c>
      <c r="BZ1340">
        <v>19.822607040405273</v>
      </c>
      <c r="CA1340">
        <v>15.814040184020996</v>
      </c>
      <c r="CB1340">
        <v>16.419075012207031</v>
      </c>
      <c r="CC1340">
        <v>13.583070755004883</v>
      </c>
      <c r="CD1340">
        <v>13.696865081787109</v>
      </c>
      <c r="CE1340">
        <v>0.61154687404632568</v>
      </c>
      <c r="CF1340">
        <v>0.55140399932861328</v>
      </c>
      <c r="CG1340">
        <v>0.22944113612174988</v>
      </c>
      <c r="CH1340">
        <v>0.21559725701808929</v>
      </c>
      <c r="CI1340">
        <v>-4.6179279685020447E-2</v>
      </c>
      <c r="CJ1340">
        <v>0.53255236148834229</v>
      </c>
      <c r="CK1340">
        <v>1.1741416454315186</v>
      </c>
      <c r="CL1340">
        <v>2.6971080303192139</v>
      </c>
      <c r="CM1340">
        <v>3.1052286624908447</v>
      </c>
      <c r="CN1340">
        <v>3.6249065399169922</v>
      </c>
      <c r="CO1340">
        <v>6.3876924514770508</v>
      </c>
      <c r="CP1340">
        <v>6.3676700592041016</v>
      </c>
      <c r="CQ1340">
        <v>33.447349548339844</v>
      </c>
      <c r="CR1340">
        <v>65.921669006347656</v>
      </c>
      <c r="CS1340">
        <v>69.272254943847656</v>
      </c>
      <c r="CT1340">
        <v>69.032798767089844</v>
      </c>
      <c r="CU1340">
        <v>69.124099731445313</v>
      </c>
      <c r="CV1340">
        <v>61.498374938964844</v>
      </c>
      <c r="CW1340">
        <v>31.463804244995117</v>
      </c>
      <c r="CX1340">
        <v>26.485809326171875</v>
      </c>
      <c r="CY1340">
        <v>22.265823364257813</v>
      </c>
      <c r="CZ1340">
        <v>23.039501190185547</v>
      </c>
      <c r="DA1340">
        <v>19.694900512695313</v>
      </c>
      <c r="DB1340">
        <v>19.878702163696289</v>
      </c>
      <c r="DC1340">
        <v>3.0054457187652588</v>
      </c>
      <c r="DD1340">
        <v>2.8691983222961426</v>
      </c>
      <c r="DE1340">
        <v>2.3923637866973877</v>
      </c>
      <c r="DF1340">
        <v>2.3748664855957031</v>
      </c>
      <c r="DG1340">
        <v>2.0802879333496094</v>
      </c>
      <c r="DH1340">
        <v>2.744429349899292</v>
      </c>
      <c r="DI1340">
        <v>3.3888323307037354</v>
      </c>
      <c r="DJ1340">
        <v>5.0655612945556641</v>
      </c>
      <c r="DK1340">
        <v>6.1866726875305176</v>
      </c>
      <c r="DL1340">
        <v>6.3039145469665527</v>
      </c>
      <c r="DM1340">
        <v>9.4419965744018555</v>
      </c>
      <c r="DN1340">
        <v>9.4084796905517578</v>
      </c>
      <c r="DO1340">
        <v>40.326358795166016</v>
      </c>
      <c r="DP1340">
        <v>75.375625610351563</v>
      </c>
      <c r="DQ1340">
        <v>79.04193115234375</v>
      </c>
      <c r="DR1340">
        <v>78.842697143554688</v>
      </c>
      <c r="DS1340">
        <v>79.395828247070313</v>
      </c>
      <c r="DT1340">
        <v>72.078323364257813</v>
      </c>
      <c r="DU1340">
        <v>38.268974304199219</v>
      </c>
      <c r="DV1340">
        <v>33.149009704589844</v>
      </c>
      <c r="DW1340">
        <v>28.717607498168945</v>
      </c>
      <c r="DX1340">
        <v>29.659927368164063</v>
      </c>
      <c r="DY1340">
        <v>25.806732177734375</v>
      </c>
      <c r="DZ1340">
        <v>26.060539245605469</v>
      </c>
      <c r="EA1340">
        <v>6.461855411529541</v>
      </c>
      <c r="EB1340">
        <v>6.2157249450683594</v>
      </c>
      <c r="EC1340">
        <v>5.5152802467346191</v>
      </c>
      <c r="ED1340">
        <v>5.4925084114074707</v>
      </c>
      <c r="EE1340">
        <v>5.150568962097168</v>
      </c>
      <c r="EF1340">
        <v>5.9380288124084473</v>
      </c>
      <c r="EG1340">
        <v>6.586493968963623</v>
      </c>
      <c r="EH1340">
        <v>8.4852313995361328</v>
      </c>
      <c r="EI1340">
        <v>10.635788917541504</v>
      </c>
      <c r="EJ1340">
        <v>10.171977043151855</v>
      </c>
      <c r="EK1340">
        <v>13.851925849914551</v>
      </c>
      <c r="EL1340">
        <v>13.798925399780273</v>
      </c>
      <c r="EM1340">
        <v>50.258552551269531</v>
      </c>
      <c r="EN1340">
        <v>89.025642395019531</v>
      </c>
      <c r="EO1340">
        <v>93.147789001464844</v>
      </c>
      <c r="EP1340">
        <v>93.006629943847656</v>
      </c>
      <c r="EQ1340">
        <v>94.226570129394531</v>
      </c>
      <c r="ER1340">
        <v>87.354095458984375</v>
      </c>
      <c r="ES1340">
        <v>48.094562530517578</v>
      </c>
      <c r="ET1340">
        <v>42.769618988037109</v>
      </c>
      <c r="EU1340">
        <v>38.032958984375</v>
      </c>
      <c r="EV1340">
        <v>39.218769073486328</v>
      </c>
      <c r="EW1340">
        <v>34.631244659423828</v>
      </c>
      <c r="EX1340">
        <v>34.986129760742187</v>
      </c>
      <c r="EY1340">
        <v>74.086502075195313</v>
      </c>
      <c r="EZ1340">
        <v>72.571731567382813</v>
      </c>
      <c r="FA1340">
        <v>71.25</v>
      </c>
      <c r="FB1340">
        <v>70.602508544921875</v>
      </c>
      <c r="FC1340">
        <v>69.860282897949219</v>
      </c>
      <c r="FD1340">
        <v>68.973381042480469</v>
      </c>
      <c r="FE1340">
        <v>68.876441955566406</v>
      </c>
      <c r="FF1340">
        <v>69.152618408203125</v>
      </c>
      <c r="FG1340">
        <v>72.274856567382813</v>
      </c>
      <c r="FH1340">
        <v>77.370216369628906</v>
      </c>
      <c r="FI1340">
        <v>82.027969360351563</v>
      </c>
      <c r="FJ1340">
        <v>85.42694091796875</v>
      </c>
      <c r="FK1340">
        <v>87.933891296386719</v>
      </c>
      <c r="FL1340">
        <v>89.733322143554687</v>
      </c>
      <c r="FM1340">
        <v>90.952308654785156</v>
      </c>
      <c r="FN1340">
        <v>91.286064147949219</v>
      </c>
      <c r="FO1340">
        <v>90.775222778320312</v>
      </c>
      <c r="FP1340">
        <v>89.443527221679688</v>
      </c>
      <c r="FQ1340">
        <v>88.323333740234375</v>
      </c>
      <c r="FR1340">
        <v>85.864204406738281</v>
      </c>
      <c r="FS1340">
        <v>82.188438415527344</v>
      </c>
      <c r="FT1340">
        <v>78.228225708007812</v>
      </c>
      <c r="FU1340">
        <v>75.928680419921875</v>
      </c>
      <c r="FV1340">
        <v>73.701950073242188</v>
      </c>
      <c r="FW1340">
        <v>1</v>
      </c>
    </row>
    <row r="1341" spans="1:179" x14ac:dyDescent="0.2">
      <c r="A1341" t="s">
        <v>241</v>
      </c>
      <c r="B1341" t="s">
        <v>248</v>
      </c>
      <c r="C1341" t="s">
        <v>217</v>
      </c>
      <c r="D1341" t="s">
        <v>40</v>
      </c>
      <c r="E1341">
        <v>2016</v>
      </c>
      <c r="F1341" t="s">
        <v>226</v>
      </c>
      <c r="G1341" t="s">
        <v>242</v>
      </c>
      <c r="H1341">
        <v>576.01</v>
      </c>
      <c r="K1341">
        <v>311.02349539948665</v>
      </c>
      <c r="L1341">
        <v>307.79621165751712</v>
      </c>
      <c r="M1341">
        <v>303.23526510221103</v>
      </c>
      <c r="N1341">
        <v>307.07041738025191</v>
      </c>
      <c r="O1341">
        <v>314.14382676699313</v>
      </c>
      <c r="P1341">
        <v>330.57088132064933</v>
      </c>
      <c r="Q1341">
        <v>359.12150193123699</v>
      </c>
      <c r="R1341">
        <v>372.99096684720899</v>
      </c>
      <c r="S1341">
        <v>389.30086475960047</v>
      </c>
      <c r="T1341">
        <v>407.31057423877456</v>
      </c>
      <c r="U1341">
        <v>417.06001507364704</v>
      </c>
      <c r="V1341">
        <v>417.56396813095927</v>
      </c>
      <c r="W1341">
        <v>420.49238065920514</v>
      </c>
      <c r="X1341">
        <v>417.74511886070809</v>
      </c>
      <c r="Y1341">
        <v>419.67909532600976</v>
      </c>
      <c r="Z1341">
        <v>414.11425585571311</v>
      </c>
      <c r="AA1341">
        <v>412.19250274010511</v>
      </c>
      <c r="AB1341">
        <v>401.99891594529561</v>
      </c>
      <c r="AC1341">
        <v>376.65081981868383</v>
      </c>
      <c r="AD1341">
        <v>364.40412885474433</v>
      </c>
      <c r="AE1341">
        <v>360.26795150176599</v>
      </c>
      <c r="AF1341">
        <v>352.97176893103625</v>
      </c>
      <c r="AG1341">
        <v>340.55330660594859</v>
      </c>
      <c r="AH1341">
        <v>322.44595555067662</v>
      </c>
      <c r="AI1341">
        <v>-5.0945391654968262</v>
      </c>
      <c r="AJ1341">
        <v>-4.970792293548584</v>
      </c>
      <c r="AK1341">
        <v>-4.906343936920166</v>
      </c>
      <c r="AL1341">
        <v>-4.9106903076171875</v>
      </c>
      <c r="AM1341">
        <v>-5.0787930488586426</v>
      </c>
      <c r="AN1341">
        <v>-4.7376813888549805</v>
      </c>
      <c r="AO1341">
        <v>-4.1419672966003418</v>
      </c>
      <c r="AP1341">
        <v>-3.0761892795562744</v>
      </c>
      <c r="AQ1341">
        <v>-4.3813619613647461</v>
      </c>
      <c r="AR1341">
        <v>-2.9404847621917725</v>
      </c>
      <c r="AS1341">
        <v>-1.2352490425109863</v>
      </c>
      <c r="AT1341">
        <v>-1.2220934629440308</v>
      </c>
      <c r="AU1341">
        <v>15.113730430603027</v>
      </c>
      <c r="AV1341">
        <v>39.505847930908203</v>
      </c>
      <c r="AW1341">
        <v>41.904026031494141</v>
      </c>
      <c r="AX1341">
        <v>41.583972930908203</v>
      </c>
      <c r="AY1341">
        <v>40.576084136962891</v>
      </c>
      <c r="AZ1341">
        <v>32.686565399169922</v>
      </c>
      <c r="BA1341">
        <v>13.426265716552734</v>
      </c>
      <c r="BB1341">
        <v>9.0886964797973633</v>
      </c>
      <c r="BC1341">
        <v>5.6272644996643066</v>
      </c>
      <c r="BD1341">
        <v>5.9543142318725586</v>
      </c>
      <c r="BE1341">
        <v>4.0184764862060547</v>
      </c>
      <c r="BF1341">
        <v>4.0252704620361328</v>
      </c>
      <c r="BG1341">
        <v>-1.7454197406768799</v>
      </c>
      <c r="BH1341">
        <v>-1.7281447649002075</v>
      </c>
      <c r="BI1341">
        <v>-1.8803654909133911</v>
      </c>
      <c r="BJ1341">
        <v>-1.8898230791091919</v>
      </c>
      <c r="BK1341">
        <v>-2.1038165092468262</v>
      </c>
      <c r="BL1341">
        <v>-1.6432147026062012</v>
      </c>
      <c r="BM1341">
        <v>-1.0435644388198853</v>
      </c>
      <c r="BN1341">
        <v>0.2373310774564743</v>
      </c>
      <c r="BO1341">
        <v>-7.0350781083106995E-2</v>
      </c>
      <c r="BP1341">
        <v>0.80750912427902222</v>
      </c>
      <c r="BQ1341">
        <v>3.0377919673919678</v>
      </c>
      <c r="BR1341">
        <v>3.0320689678192139</v>
      </c>
      <c r="BS1341">
        <v>24.73762321472168</v>
      </c>
      <c r="BT1341">
        <v>52.732151031494141</v>
      </c>
      <c r="BU1341">
        <v>55.572029113769531</v>
      </c>
      <c r="BV1341">
        <v>55.308242797851563</v>
      </c>
      <c r="BW1341">
        <v>54.946468353271484</v>
      </c>
      <c r="BX1341">
        <v>47.4881591796875</v>
      </c>
      <c r="BY1341">
        <v>22.946855545043945</v>
      </c>
      <c r="BZ1341">
        <v>18.410669326782227</v>
      </c>
      <c r="CA1341">
        <v>14.653458595275879</v>
      </c>
      <c r="CB1341">
        <v>15.216443061828613</v>
      </c>
      <c r="CC1341">
        <v>12.56906795501709</v>
      </c>
      <c r="CD1341">
        <v>12.673801422119141</v>
      </c>
      <c r="CE1341">
        <v>0.57417017221450806</v>
      </c>
      <c r="CF1341">
        <v>0.51770311594009399</v>
      </c>
      <c r="CG1341">
        <v>0.21541807055473328</v>
      </c>
      <c r="CH1341">
        <v>0.20242030918598175</v>
      </c>
      <c r="CI1341">
        <v>-4.3356876820325851E-2</v>
      </c>
      <c r="CJ1341">
        <v>0.5000036358833313</v>
      </c>
      <c r="CK1341">
        <v>1.1023800373077393</v>
      </c>
      <c r="CL1341">
        <v>2.5322651863098145</v>
      </c>
      <c r="CM1341">
        <v>2.9154422283172607</v>
      </c>
      <c r="CN1341">
        <v>3.4033582210540771</v>
      </c>
      <c r="CO1341">
        <v>5.9972872734069824</v>
      </c>
      <c r="CP1341">
        <v>5.9784889221191406</v>
      </c>
      <c r="CQ1341">
        <v>31.403100967407227</v>
      </c>
      <c r="CR1341">
        <v>61.892646789550781</v>
      </c>
      <c r="CS1341">
        <v>65.038444519042969</v>
      </c>
      <c r="CT1341">
        <v>64.813629150390625</v>
      </c>
      <c r="CU1341">
        <v>64.89935302734375</v>
      </c>
      <c r="CV1341">
        <v>57.739696502685547</v>
      </c>
      <c r="CW1341">
        <v>29.540788650512695</v>
      </c>
      <c r="CX1341">
        <v>24.867040634155273</v>
      </c>
      <c r="CY1341">
        <v>20.904973983764648</v>
      </c>
      <c r="CZ1341">
        <v>21.631364822387695</v>
      </c>
      <c r="DA1341">
        <v>18.491182327270508</v>
      </c>
      <c r="DB1341">
        <v>18.663747787475586</v>
      </c>
      <c r="DC1341">
        <v>2.8937602043151855</v>
      </c>
      <c r="DD1341">
        <v>2.7635509967803955</v>
      </c>
      <c r="DE1341">
        <v>2.3112015724182129</v>
      </c>
      <c r="DF1341">
        <v>2.294663667678833</v>
      </c>
      <c r="DG1341">
        <v>2.0171027183532715</v>
      </c>
      <c r="DH1341">
        <v>2.6432218551635742</v>
      </c>
      <c r="DI1341">
        <v>3.2483243942260742</v>
      </c>
      <c r="DJ1341">
        <v>4.8271994590759277</v>
      </c>
      <c r="DK1341">
        <v>5.9012355804443359</v>
      </c>
      <c r="DL1341">
        <v>5.9992074966430664</v>
      </c>
      <c r="DM1341">
        <v>8.956782341003418</v>
      </c>
      <c r="DN1341">
        <v>8.9249086380004883</v>
      </c>
      <c r="DO1341">
        <v>38.068580627441406</v>
      </c>
      <c r="DP1341">
        <v>71.053146362304688</v>
      </c>
      <c r="DQ1341">
        <v>74.504867553710937</v>
      </c>
      <c r="DR1341">
        <v>74.319023132324219</v>
      </c>
      <c r="DS1341">
        <v>74.85223388671875</v>
      </c>
      <c r="DT1341">
        <v>67.991233825683594</v>
      </c>
      <c r="DU1341">
        <v>36.134719848632813</v>
      </c>
      <c r="DV1341">
        <v>31.323410034179688</v>
      </c>
      <c r="DW1341">
        <v>27.156488418579102</v>
      </c>
      <c r="DX1341">
        <v>28.046285629272461</v>
      </c>
      <c r="DY1341">
        <v>24.413295745849609</v>
      </c>
      <c r="DZ1341">
        <v>24.653696060180664</v>
      </c>
      <c r="EA1341">
        <v>6.2428793907165527</v>
      </c>
      <c r="EB1341">
        <v>6.0061984062194824</v>
      </c>
      <c r="EC1341">
        <v>5.3371801376342773</v>
      </c>
      <c r="ED1341">
        <v>5.3155307769775391</v>
      </c>
      <c r="EE1341">
        <v>4.9920792579650879</v>
      </c>
      <c r="EF1341">
        <v>5.7376890182495117</v>
      </c>
      <c r="EG1341">
        <v>6.3467273712158203</v>
      </c>
      <c r="EH1341">
        <v>8.1407194137573242</v>
      </c>
      <c r="EI1341">
        <v>10.212246894836426</v>
      </c>
      <c r="EJ1341">
        <v>9.7472019195556641</v>
      </c>
      <c r="EK1341">
        <v>13.229823112487793</v>
      </c>
      <c r="EL1341">
        <v>13.179071426391602</v>
      </c>
      <c r="EM1341">
        <v>47.692474365234375</v>
      </c>
      <c r="EN1341">
        <v>84.279449462890625</v>
      </c>
      <c r="EO1341">
        <v>88.172866821289063</v>
      </c>
      <c r="EP1341">
        <v>88.043289184570313</v>
      </c>
      <c r="EQ1341">
        <v>89.222618103027344</v>
      </c>
      <c r="ER1341">
        <v>82.792831420898438</v>
      </c>
      <c r="ES1341">
        <v>45.655311584472656</v>
      </c>
      <c r="ET1341">
        <v>40.645381927490234</v>
      </c>
      <c r="EU1341">
        <v>36.182682037353516</v>
      </c>
      <c r="EV1341">
        <v>37.308414459228516</v>
      </c>
      <c r="EW1341">
        <v>32.963886260986328</v>
      </c>
      <c r="EX1341">
        <v>33.302227020263672</v>
      </c>
      <c r="EY1341">
        <v>74.086502075195313</v>
      </c>
      <c r="EZ1341">
        <v>72.571731567382813</v>
      </c>
      <c r="FA1341">
        <v>71.25</v>
      </c>
      <c r="FB1341">
        <v>70.602508544921875</v>
      </c>
      <c r="FC1341">
        <v>69.860282897949219</v>
      </c>
      <c r="FD1341">
        <v>68.973381042480469</v>
      </c>
      <c r="FE1341">
        <v>68.876441955566406</v>
      </c>
      <c r="FF1341">
        <v>69.152618408203125</v>
      </c>
      <c r="FG1341">
        <v>72.274856567382813</v>
      </c>
      <c r="FH1341">
        <v>77.370216369628906</v>
      </c>
      <c r="FI1341">
        <v>82.027969360351563</v>
      </c>
      <c r="FJ1341">
        <v>85.42694091796875</v>
      </c>
      <c r="FK1341">
        <v>87.93389892578125</v>
      </c>
      <c r="FL1341">
        <v>89.733322143554687</v>
      </c>
      <c r="FM1341">
        <v>90.952316284179687</v>
      </c>
      <c r="FN1341">
        <v>91.286064147949219</v>
      </c>
      <c r="FO1341">
        <v>90.775222778320312</v>
      </c>
      <c r="FP1341">
        <v>89.443519592285156</v>
      </c>
      <c r="FQ1341">
        <v>88.323333740234375</v>
      </c>
      <c r="FR1341">
        <v>85.86419677734375</v>
      </c>
      <c r="FS1341">
        <v>82.188438415527344</v>
      </c>
      <c r="FT1341">
        <v>78.228225708007812</v>
      </c>
      <c r="FU1341">
        <v>75.928680419921875</v>
      </c>
      <c r="FV1341">
        <v>73.701950073242188</v>
      </c>
      <c r="FW1341">
        <v>1</v>
      </c>
    </row>
    <row r="1342" spans="1:179" x14ac:dyDescent="0.2">
      <c r="A1342" t="s">
        <v>241</v>
      </c>
      <c r="B1342" t="s">
        <v>248</v>
      </c>
      <c r="C1342" t="s">
        <v>217</v>
      </c>
      <c r="D1342" t="s">
        <v>40</v>
      </c>
      <c r="E1342" t="s">
        <v>250</v>
      </c>
      <c r="F1342" t="s">
        <v>226</v>
      </c>
      <c r="G1342" t="s">
        <v>242</v>
      </c>
      <c r="H1342">
        <v>564.84</v>
      </c>
      <c r="K1342">
        <v>304.99259117119027</v>
      </c>
      <c r="L1342">
        <v>301.82788610720888</v>
      </c>
      <c r="M1342">
        <v>297.35537863214046</v>
      </c>
      <c r="N1342">
        <v>301.11616535120612</v>
      </c>
      <c r="O1342">
        <v>308.05241772180563</v>
      </c>
      <c r="P1342">
        <v>324.16094330825678</v>
      </c>
      <c r="Q1342">
        <v>352.15795282158717</v>
      </c>
      <c r="R1342">
        <v>365.75848173805059</v>
      </c>
      <c r="S1342">
        <v>381.75212241027253</v>
      </c>
      <c r="T1342">
        <v>399.41261443592646</v>
      </c>
      <c r="U1342">
        <v>408.97300863983929</v>
      </c>
      <c r="V1342">
        <v>409.4671897903047</v>
      </c>
      <c r="W1342">
        <v>412.33881890585019</v>
      </c>
      <c r="X1342">
        <v>409.6448279149991</v>
      </c>
      <c r="Y1342">
        <v>411.54130359012078</v>
      </c>
      <c r="Z1342">
        <v>406.08436919576735</v>
      </c>
      <c r="AA1342">
        <v>404.19987985335365</v>
      </c>
      <c r="AB1342">
        <v>394.20395190622497</v>
      </c>
      <c r="AC1342">
        <v>369.34736829352437</v>
      </c>
      <c r="AD1342">
        <v>357.33814691438971</v>
      </c>
      <c r="AE1342">
        <v>353.28217215014189</v>
      </c>
      <c r="AF1342">
        <v>346.12746628122761</v>
      </c>
      <c r="AG1342">
        <v>333.94980427525769</v>
      </c>
      <c r="AH1342">
        <v>316.19356399347316</v>
      </c>
      <c r="AI1342">
        <v>-5.0504441261291504</v>
      </c>
      <c r="AJ1342">
        <v>-4.9273581504821777</v>
      </c>
      <c r="AK1342">
        <v>-4.8606209754943848</v>
      </c>
      <c r="AL1342">
        <v>-4.8647994995117187</v>
      </c>
      <c r="AM1342">
        <v>-5.0288934707641602</v>
      </c>
      <c r="AN1342">
        <v>-4.696347713470459</v>
      </c>
      <c r="AO1342">
        <v>-4.1122488975524902</v>
      </c>
      <c r="AP1342">
        <v>-3.0706498622894287</v>
      </c>
      <c r="AQ1342">
        <v>-4.3668031692504883</v>
      </c>
      <c r="AR1342">
        <v>-2.9446713924407959</v>
      </c>
      <c r="AS1342">
        <v>-1.2810752391815186</v>
      </c>
      <c r="AT1342">
        <v>-1.2678661346435547</v>
      </c>
      <c r="AU1342">
        <v>14.663511276245117</v>
      </c>
      <c r="AV1342">
        <v>38.523826599121094</v>
      </c>
      <c r="AW1342">
        <v>40.868289947509766</v>
      </c>
      <c r="AX1342">
        <v>40.553524017333984</v>
      </c>
      <c r="AY1342">
        <v>39.554630279541016</v>
      </c>
      <c r="AZ1342">
        <v>31.811046600341797</v>
      </c>
      <c r="BA1342">
        <v>13.010455131530762</v>
      </c>
      <c r="BB1342">
        <v>8.7602357864379883</v>
      </c>
      <c r="BC1342">
        <v>5.3707537651062012</v>
      </c>
      <c r="BD1342">
        <v>5.6876087188720703</v>
      </c>
      <c r="BE1342">
        <v>3.8009264469146729</v>
      </c>
      <c r="BF1342">
        <v>3.8059895038604736</v>
      </c>
      <c r="BG1342">
        <v>-1.7339540719985962</v>
      </c>
      <c r="BH1342">
        <v>-1.7163026332855225</v>
      </c>
      <c r="BI1342">
        <v>-1.8641239404678345</v>
      </c>
      <c r="BJ1342">
        <v>-1.8733639717102051</v>
      </c>
      <c r="BK1342">
        <v>-2.0829012393951416</v>
      </c>
      <c r="BL1342">
        <v>-1.6320292949676514</v>
      </c>
      <c r="BM1342">
        <v>-1.0440328121185303</v>
      </c>
      <c r="BN1342">
        <v>0.21058796346187592</v>
      </c>
      <c r="BO1342">
        <v>-9.7792953252792358E-2</v>
      </c>
      <c r="BP1342">
        <v>0.766806960105896</v>
      </c>
      <c r="BQ1342">
        <v>2.9503350257873535</v>
      </c>
      <c r="BR1342">
        <v>2.9448490142822266</v>
      </c>
      <c r="BS1342">
        <v>24.193641662597656</v>
      </c>
      <c r="BT1342">
        <v>51.621269226074219</v>
      </c>
      <c r="BU1342">
        <v>54.403129577636719</v>
      </c>
      <c r="BV1342">
        <v>54.144084930419922</v>
      </c>
      <c r="BW1342">
        <v>53.785003662109375</v>
      </c>
      <c r="BX1342">
        <v>46.468433380126953</v>
      </c>
      <c r="BY1342">
        <v>22.438287734985352</v>
      </c>
      <c r="BZ1342">
        <v>17.991388320922852</v>
      </c>
      <c r="CA1342">
        <v>14.30900764465332</v>
      </c>
      <c r="CB1342">
        <v>14.859498023986816</v>
      </c>
      <c r="CC1342">
        <v>12.26821231842041</v>
      </c>
      <c r="CD1342">
        <v>12.370261192321777</v>
      </c>
      <c r="CE1342">
        <v>0.56303673982620239</v>
      </c>
      <c r="CF1342">
        <v>0.50766456127166748</v>
      </c>
      <c r="CG1342">
        <v>0.21124100685119629</v>
      </c>
      <c r="CH1342">
        <v>0.1984952837228775</v>
      </c>
      <c r="CI1342">
        <v>-4.2516164481639862E-2</v>
      </c>
      <c r="CJ1342">
        <v>0.49030828475952148</v>
      </c>
      <c r="CK1342">
        <v>1.08100426197052</v>
      </c>
      <c r="CL1342">
        <v>2.4831633567810059</v>
      </c>
      <c r="CM1342">
        <v>2.8589103221893311</v>
      </c>
      <c r="CN1342">
        <v>3.3373653888702393</v>
      </c>
      <c r="CO1342">
        <v>5.8809967041015625</v>
      </c>
      <c r="CP1342">
        <v>5.8625626564025879</v>
      </c>
      <c r="CQ1342">
        <v>30.794179916381836</v>
      </c>
      <c r="CR1342">
        <v>60.692516326904297</v>
      </c>
      <c r="CS1342">
        <v>63.777317047119141</v>
      </c>
      <c r="CT1342">
        <v>63.556861877441406</v>
      </c>
      <c r="CU1342">
        <v>63.640918731689453</v>
      </c>
      <c r="CV1342">
        <v>56.620094299316406</v>
      </c>
      <c r="CW1342">
        <v>28.967977523803711</v>
      </c>
      <c r="CX1342">
        <v>24.384855270385742</v>
      </c>
      <c r="CY1342">
        <v>20.499616622924805</v>
      </c>
      <c r="CZ1342">
        <v>21.211921691894531</v>
      </c>
      <c r="DA1342">
        <v>18.132627487182617</v>
      </c>
      <c r="DB1342">
        <v>18.301849365234375</v>
      </c>
      <c r="DC1342">
        <v>2.860027551651001</v>
      </c>
      <c r="DD1342">
        <v>2.7316317558288574</v>
      </c>
      <c r="DE1342">
        <v>2.2866058349609375</v>
      </c>
      <c r="DF1342">
        <v>2.2703545093536377</v>
      </c>
      <c r="DG1342">
        <v>1.9978690147399902</v>
      </c>
      <c r="DH1342">
        <v>2.6126458644866943</v>
      </c>
      <c r="DI1342">
        <v>3.2060415744781494</v>
      </c>
      <c r="DJ1342">
        <v>4.7557387351989746</v>
      </c>
      <c r="DK1342">
        <v>5.8156137466430664</v>
      </c>
      <c r="DL1342">
        <v>5.9079241752624512</v>
      </c>
      <c r="DM1342">
        <v>8.8116588592529297</v>
      </c>
      <c r="DN1342">
        <v>8.7802762985229492</v>
      </c>
      <c r="DO1342">
        <v>37.394718170166016</v>
      </c>
      <c r="DP1342">
        <v>69.763763427734375</v>
      </c>
      <c r="DQ1342">
        <v>73.151504516601562</v>
      </c>
      <c r="DR1342">
        <v>72.969642639160156</v>
      </c>
      <c r="DS1342">
        <v>73.496833801269531</v>
      </c>
      <c r="DT1342">
        <v>66.771759033203125</v>
      </c>
      <c r="DU1342">
        <v>35.497665405273438</v>
      </c>
      <c r="DV1342">
        <v>30.778324127197266</v>
      </c>
      <c r="DW1342">
        <v>26.690223693847656</v>
      </c>
      <c r="DX1342">
        <v>27.56434440612793</v>
      </c>
      <c r="DY1342">
        <v>23.997043609619141</v>
      </c>
      <c r="DZ1342">
        <v>24.233436584472656</v>
      </c>
      <c r="EA1342">
        <v>6.1765174865722656</v>
      </c>
      <c r="EB1342">
        <v>5.9426870346069336</v>
      </c>
      <c r="EC1342">
        <v>5.2831029891967773</v>
      </c>
      <c r="ED1342">
        <v>5.2617902755737305</v>
      </c>
      <c r="EE1342">
        <v>4.9438610076904297</v>
      </c>
      <c r="EF1342">
        <v>5.676964282989502</v>
      </c>
      <c r="EG1342">
        <v>6.2742576599121094</v>
      </c>
      <c r="EH1342">
        <v>8.0369768142700195</v>
      </c>
      <c r="EI1342">
        <v>10.084624290466309</v>
      </c>
      <c r="EJ1342">
        <v>9.6194019317626953</v>
      </c>
      <c r="EK1342">
        <v>13.043068885803223</v>
      </c>
      <c r="EL1342">
        <v>12.99299144744873</v>
      </c>
      <c r="EM1342">
        <v>46.924846649169922</v>
      </c>
      <c r="EN1342">
        <v>82.861213684082031</v>
      </c>
      <c r="EO1342">
        <v>86.686347961425781</v>
      </c>
      <c r="EP1342">
        <v>86.560203552246094</v>
      </c>
      <c r="EQ1342">
        <v>87.727210998535156</v>
      </c>
      <c r="ER1342">
        <v>81.42913818359375</v>
      </c>
      <c r="ES1342">
        <v>44.925498962402344</v>
      </c>
      <c r="ET1342">
        <v>40.009475708007813</v>
      </c>
      <c r="EU1342">
        <v>35.62847900390625</v>
      </c>
      <c r="EV1342">
        <v>36.736232757568359</v>
      </c>
      <c r="EW1342">
        <v>32.464328765869141</v>
      </c>
      <c r="EX1342">
        <v>32.797706604003906</v>
      </c>
      <c r="EY1342">
        <v>74.086502075195313</v>
      </c>
      <c r="EZ1342">
        <v>72.571731567382813</v>
      </c>
      <c r="FA1342">
        <v>71.25</v>
      </c>
      <c r="FB1342">
        <v>70.602508544921875</v>
      </c>
      <c r="FC1342">
        <v>69.860282897949219</v>
      </c>
      <c r="FD1342">
        <v>68.973381042480469</v>
      </c>
      <c r="FE1342">
        <v>68.876441955566406</v>
      </c>
      <c r="FF1342">
        <v>69.152618408203125</v>
      </c>
      <c r="FG1342">
        <v>72.274856567382813</v>
      </c>
      <c r="FH1342">
        <v>77.370216369628906</v>
      </c>
      <c r="FI1342">
        <v>82.027969360351563</v>
      </c>
      <c r="FJ1342">
        <v>85.426948547363281</v>
      </c>
      <c r="FK1342">
        <v>87.93389892578125</v>
      </c>
      <c r="FL1342">
        <v>89.733329772949219</v>
      </c>
      <c r="FM1342">
        <v>90.952323913574219</v>
      </c>
      <c r="FN1342">
        <v>91.286064147949219</v>
      </c>
      <c r="FO1342">
        <v>90.775230407714844</v>
      </c>
      <c r="FP1342">
        <v>89.443527221679688</v>
      </c>
      <c r="FQ1342">
        <v>88.323333740234375</v>
      </c>
      <c r="FR1342">
        <v>85.86419677734375</v>
      </c>
      <c r="FS1342">
        <v>82.188438415527344</v>
      </c>
      <c r="FT1342">
        <v>78.228225708007812</v>
      </c>
      <c r="FU1342">
        <v>75.928680419921875</v>
      </c>
      <c r="FV1342">
        <v>73.701950073242188</v>
      </c>
      <c r="FW1342">
        <v>1</v>
      </c>
    </row>
    <row r="1343" spans="1:179" x14ac:dyDescent="0.2">
      <c r="A1343" t="s">
        <v>241</v>
      </c>
      <c r="B1343" t="s">
        <v>248</v>
      </c>
      <c r="C1343" t="s">
        <v>217</v>
      </c>
      <c r="D1343" t="s">
        <v>41</v>
      </c>
      <c r="E1343">
        <v>2015</v>
      </c>
      <c r="F1343" t="s">
        <v>226</v>
      </c>
      <c r="G1343" t="s">
        <v>242</v>
      </c>
      <c r="H1343">
        <v>614.31000000000006</v>
      </c>
      <c r="K1343">
        <v>321.13377024194773</v>
      </c>
      <c r="L1343">
        <v>316.98356167066692</v>
      </c>
      <c r="M1343">
        <v>312.74056166887226</v>
      </c>
      <c r="N1343">
        <v>313.78108404610191</v>
      </c>
      <c r="O1343">
        <v>322.25345290135988</v>
      </c>
      <c r="P1343">
        <v>348.91183108606612</v>
      </c>
      <c r="Q1343">
        <v>398.91655470055508</v>
      </c>
      <c r="R1343">
        <v>413.9080498922047</v>
      </c>
      <c r="S1343">
        <v>428.73289294967111</v>
      </c>
      <c r="T1343">
        <v>440.40988915764962</v>
      </c>
      <c r="U1343">
        <v>449.6589239453624</v>
      </c>
      <c r="V1343">
        <v>455.77854364089973</v>
      </c>
      <c r="W1343">
        <v>456.37393417260455</v>
      </c>
      <c r="X1343">
        <v>456.00347510221076</v>
      </c>
      <c r="Y1343">
        <v>456.67848356304256</v>
      </c>
      <c r="Z1343">
        <v>455.53259350565486</v>
      </c>
      <c r="AA1343">
        <v>455.17442718533084</v>
      </c>
      <c r="AB1343">
        <v>443.72418010230029</v>
      </c>
      <c r="AC1343">
        <v>418.04445074470704</v>
      </c>
      <c r="AD1343">
        <v>406.54101661754504</v>
      </c>
      <c r="AE1343">
        <v>400.11353777895766</v>
      </c>
      <c r="AF1343">
        <v>390.08854336677052</v>
      </c>
      <c r="AG1343">
        <v>370.8942621484419</v>
      </c>
      <c r="AH1343">
        <v>338.22588990090151</v>
      </c>
      <c r="AI1343">
        <v>-5.3947606086730957</v>
      </c>
      <c r="AJ1343">
        <v>-5.0898842811584473</v>
      </c>
      <c r="AK1343">
        <v>-5.2566804885864258</v>
      </c>
      <c r="AL1343">
        <v>-5.2645840644836426</v>
      </c>
      <c r="AM1343">
        <v>-5.3382010459899902</v>
      </c>
      <c r="AN1343">
        <v>-5.079413890838623</v>
      </c>
      <c r="AO1343">
        <v>-4.6272454261779785</v>
      </c>
      <c r="AP1343">
        <v>-3.681581974029541</v>
      </c>
      <c r="AQ1343">
        <v>-4.8151149749755859</v>
      </c>
      <c r="AR1343">
        <v>-3.7439258098602295</v>
      </c>
      <c r="AS1343">
        <v>-1.9943680763244629</v>
      </c>
      <c r="AT1343">
        <v>-1.8220901489257813</v>
      </c>
      <c r="AU1343">
        <v>17.69825553894043</v>
      </c>
      <c r="AV1343">
        <v>46.597572326660156</v>
      </c>
      <c r="AW1343">
        <v>48.934989929199219</v>
      </c>
      <c r="AX1343">
        <v>48.882648468017578</v>
      </c>
      <c r="AY1343">
        <v>47.250320434570312</v>
      </c>
      <c r="AZ1343">
        <v>37.940269470214844</v>
      </c>
      <c r="BA1343">
        <v>14.33586311340332</v>
      </c>
      <c r="BB1343">
        <v>9.5980815887451172</v>
      </c>
      <c r="BC1343">
        <v>6.0389566421508789</v>
      </c>
      <c r="BD1343">
        <v>6.2181992530822754</v>
      </c>
      <c r="BE1343">
        <v>4.2569994926452637</v>
      </c>
      <c r="BF1343">
        <v>4.3047637939453125</v>
      </c>
      <c r="BG1343">
        <v>-1.8160563707351685</v>
      </c>
      <c r="BH1343">
        <v>-1.6654399633407593</v>
      </c>
      <c r="BI1343">
        <v>-1.9831311702728271</v>
      </c>
      <c r="BJ1343">
        <v>-2.0256028175354004</v>
      </c>
      <c r="BK1343">
        <v>-2.0884771347045898</v>
      </c>
      <c r="BL1343">
        <v>-1.6347914934158325</v>
      </c>
      <c r="BM1343">
        <v>-1.0810232162475586</v>
      </c>
      <c r="BN1343">
        <v>0.15335376560688019</v>
      </c>
      <c r="BO1343">
        <v>-0.12295985966920853</v>
      </c>
      <c r="BP1343">
        <v>0.51983362436294556</v>
      </c>
      <c r="BQ1343">
        <v>2.8211419582366943</v>
      </c>
      <c r="BR1343">
        <v>2.958538293838501</v>
      </c>
      <c r="BS1343">
        <v>30.007600784301758</v>
      </c>
      <c r="BT1343">
        <v>63.650611877441406</v>
      </c>
      <c r="BU1343">
        <v>65.863090515136719</v>
      </c>
      <c r="BV1343">
        <v>66.565193176269531</v>
      </c>
      <c r="BW1343">
        <v>65.6204833984375</v>
      </c>
      <c r="BX1343">
        <v>56.331291198730469</v>
      </c>
      <c r="BY1343">
        <v>24.497272491455078</v>
      </c>
      <c r="BZ1343">
        <v>19.321006774902344</v>
      </c>
      <c r="CA1343">
        <v>15.358048439025879</v>
      </c>
      <c r="CB1343">
        <v>15.723994255065918</v>
      </c>
      <c r="CC1343">
        <v>12.916678428649902</v>
      </c>
      <c r="CD1343">
        <v>13.00624942779541</v>
      </c>
      <c r="CE1343">
        <v>0.66254311800003052</v>
      </c>
      <c r="CF1343">
        <v>0.70631992816925049</v>
      </c>
      <c r="CG1343">
        <v>0.28411903977394104</v>
      </c>
      <c r="CH1343">
        <v>0.21770583093166351</v>
      </c>
      <c r="CI1343">
        <v>0.16227167844772339</v>
      </c>
      <c r="CJ1343">
        <v>0.75094342231750488</v>
      </c>
      <c r="CK1343">
        <v>1.3750795125961304</v>
      </c>
      <c r="CL1343">
        <v>2.8094186782836914</v>
      </c>
      <c r="CM1343">
        <v>3.1268124580383301</v>
      </c>
      <c r="CN1343">
        <v>3.472900390625</v>
      </c>
      <c r="CO1343">
        <v>6.1563496589660645</v>
      </c>
      <c r="CP1343">
        <v>6.2695870399475098</v>
      </c>
      <c r="CQ1343">
        <v>38.533016204833984</v>
      </c>
      <c r="CR1343">
        <v>75.461494445800781</v>
      </c>
      <c r="CS1343">
        <v>77.587448120117187</v>
      </c>
      <c r="CT1343">
        <v>78.81207275390625</v>
      </c>
      <c r="CU1343">
        <v>78.343605041503906</v>
      </c>
      <c r="CV1343">
        <v>69.068862915039063</v>
      </c>
      <c r="CW1343">
        <v>31.535032272338867</v>
      </c>
      <c r="CX1343">
        <v>26.055074691772461</v>
      </c>
      <c r="CY1343">
        <v>21.812423706054687</v>
      </c>
      <c r="CZ1343">
        <v>22.30767822265625</v>
      </c>
      <c r="DA1343">
        <v>18.914344787597656</v>
      </c>
      <c r="DB1343">
        <v>19.032871246337891</v>
      </c>
      <c r="DC1343">
        <v>3.1411426067352295</v>
      </c>
      <c r="DD1343">
        <v>3.0780797004699707</v>
      </c>
      <c r="DE1343">
        <v>2.5513691902160645</v>
      </c>
      <c r="DF1343">
        <v>2.4610145092010498</v>
      </c>
      <c r="DG1343">
        <v>2.4130206108093262</v>
      </c>
      <c r="DH1343">
        <v>3.1366782188415527</v>
      </c>
      <c r="DI1343">
        <v>3.8311822414398193</v>
      </c>
      <c r="DJ1343">
        <v>5.4654836654663086</v>
      </c>
      <c r="DK1343">
        <v>6.376584529876709</v>
      </c>
      <c r="DL1343">
        <v>6.4259672164916992</v>
      </c>
      <c r="DM1343">
        <v>9.4915571212768555</v>
      </c>
      <c r="DN1343">
        <v>9.5806350708007812</v>
      </c>
      <c r="DO1343">
        <v>47.058433532714844</v>
      </c>
      <c r="DP1343">
        <v>87.272377014160156</v>
      </c>
      <c r="DQ1343">
        <v>89.311798095703125</v>
      </c>
      <c r="DR1343">
        <v>91.058952331542969</v>
      </c>
      <c r="DS1343">
        <v>91.066726684570313</v>
      </c>
      <c r="DT1343">
        <v>81.806427001953125</v>
      </c>
      <c r="DU1343">
        <v>38.572792053222656</v>
      </c>
      <c r="DV1343">
        <v>32.789142608642578</v>
      </c>
      <c r="DW1343">
        <v>28.26679801940918</v>
      </c>
      <c r="DX1343">
        <v>28.891363143920898</v>
      </c>
      <c r="DY1343">
        <v>24.912012100219727</v>
      </c>
      <c r="DZ1343">
        <v>25.059494018554688</v>
      </c>
      <c r="EA1343">
        <v>6.7198467254638672</v>
      </c>
      <c r="EB1343">
        <v>6.5025243759155273</v>
      </c>
      <c r="EC1343">
        <v>5.824918270111084</v>
      </c>
      <c r="ED1343">
        <v>5.6999955177307129</v>
      </c>
      <c r="EE1343">
        <v>5.6627445220947266</v>
      </c>
      <c r="EF1343">
        <v>6.5813007354736328</v>
      </c>
      <c r="EG1343">
        <v>7.3774042129516602</v>
      </c>
      <c r="EH1343">
        <v>9.300419807434082</v>
      </c>
      <c r="EI1343">
        <v>11.068739891052246</v>
      </c>
      <c r="EJ1343">
        <v>10.689726829528809</v>
      </c>
      <c r="EK1343">
        <v>14.307066917419434</v>
      </c>
      <c r="EL1343">
        <v>14.361264228820801</v>
      </c>
      <c r="EM1343">
        <v>59.367778778076172</v>
      </c>
      <c r="EN1343">
        <v>104.32541656494141</v>
      </c>
      <c r="EO1343">
        <v>106.23989868164062</v>
      </c>
      <c r="EP1343">
        <v>108.74150085449219</v>
      </c>
      <c r="EQ1343">
        <v>109.4368896484375</v>
      </c>
      <c r="ER1343">
        <v>100.19744873046875</v>
      </c>
      <c r="ES1343">
        <v>48.734203338623047</v>
      </c>
      <c r="ET1343">
        <v>42.512065887451172</v>
      </c>
      <c r="EU1343">
        <v>37.585891723632812</v>
      </c>
      <c r="EV1343">
        <v>38.397159576416016</v>
      </c>
      <c r="EW1343">
        <v>33.571693420410156</v>
      </c>
      <c r="EX1343">
        <v>33.760978698730469</v>
      </c>
      <c r="EY1343">
        <v>70.207565307617188</v>
      </c>
      <c r="EZ1343">
        <v>69.145011901855469</v>
      </c>
      <c r="FA1343">
        <v>68.206520080566406</v>
      </c>
      <c r="FB1343">
        <v>67.359512329101563</v>
      </c>
      <c r="FC1343">
        <v>66.184455871582031</v>
      </c>
      <c r="FD1343">
        <v>65.442665100097656</v>
      </c>
      <c r="FE1343">
        <v>65.369422912597656</v>
      </c>
      <c r="FF1343">
        <v>66.292404174804687</v>
      </c>
      <c r="FG1343">
        <v>69.2989501953125</v>
      </c>
      <c r="FH1343">
        <v>73.556350708007812</v>
      </c>
      <c r="FI1343">
        <v>78.329811096191406</v>
      </c>
      <c r="FJ1343">
        <v>82.751953125</v>
      </c>
      <c r="FK1343">
        <v>85.902984619140625</v>
      </c>
      <c r="FL1343">
        <v>88.032112121582031</v>
      </c>
      <c r="FM1343">
        <v>89.44085693359375</v>
      </c>
      <c r="FN1343">
        <v>89.878372192382812</v>
      </c>
      <c r="FO1343">
        <v>90.2459716796875</v>
      </c>
      <c r="FP1343">
        <v>89.166534423828125</v>
      </c>
      <c r="FQ1343">
        <v>88.363716125488281</v>
      </c>
      <c r="FR1343">
        <v>85.825698852539063</v>
      </c>
      <c r="FS1343">
        <v>82.078018188476562</v>
      </c>
      <c r="FT1343">
        <v>78.415115356445312</v>
      </c>
      <c r="FU1343">
        <v>75.933486938476562</v>
      </c>
      <c r="FV1343">
        <v>73.593833923339844</v>
      </c>
      <c r="FW1343">
        <v>1</v>
      </c>
    </row>
    <row r="1344" spans="1:179" x14ac:dyDescent="0.2">
      <c r="A1344" t="s">
        <v>241</v>
      </c>
      <c r="B1344" t="s">
        <v>248</v>
      </c>
      <c r="C1344" t="s">
        <v>217</v>
      </c>
      <c r="D1344" t="s">
        <v>41</v>
      </c>
      <c r="E1344">
        <v>2016</v>
      </c>
      <c r="F1344" t="s">
        <v>226</v>
      </c>
      <c r="G1344" t="s">
        <v>242</v>
      </c>
      <c r="H1344">
        <v>576.81000000000006</v>
      </c>
      <c r="K1344">
        <v>301.53209768167568</v>
      </c>
      <c r="L1344">
        <v>297.63521354092671</v>
      </c>
      <c r="M1344">
        <v>293.65120186242717</v>
      </c>
      <c r="N1344">
        <v>294.62821183199344</v>
      </c>
      <c r="O1344">
        <v>302.58343607182996</v>
      </c>
      <c r="P1344">
        <v>327.61461447692159</v>
      </c>
      <c r="Q1344">
        <v>374.56710157944343</v>
      </c>
      <c r="R1344">
        <v>388.64353143955162</v>
      </c>
      <c r="S1344">
        <v>402.56348143905359</v>
      </c>
      <c r="T1344">
        <v>413.52772589879993</v>
      </c>
      <c r="U1344">
        <v>422.21220918739533</v>
      </c>
      <c r="V1344">
        <v>427.95829363818115</v>
      </c>
      <c r="W1344">
        <v>428.51734214880491</v>
      </c>
      <c r="X1344">
        <v>428.16949551617927</v>
      </c>
      <c r="Y1344">
        <v>428.80330216004035</v>
      </c>
      <c r="Z1344">
        <v>427.7273560443254</v>
      </c>
      <c r="AA1344">
        <v>427.39105182504363</v>
      </c>
      <c r="AB1344">
        <v>416.63971595862756</v>
      </c>
      <c r="AC1344">
        <v>392.52745067036807</v>
      </c>
      <c r="AD1344">
        <v>381.72617424187916</v>
      </c>
      <c r="AE1344">
        <v>375.69102205111568</v>
      </c>
      <c r="AF1344">
        <v>366.27794290943467</v>
      </c>
      <c r="AG1344">
        <v>348.25526072657334</v>
      </c>
      <c r="AH1344">
        <v>317.58093206837862</v>
      </c>
      <c r="AI1344">
        <v>-5.2474250793457031</v>
      </c>
      <c r="AJ1344">
        <v>-4.953315258026123</v>
      </c>
      <c r="AK1344">
        <v>-5.1022582054138184</v>
      </c>
      <c r="AL1344">
        <v>-5.1079211235046387</v>
      </c>
      <c r="AM1344">
        <v>-5.1775913238525391</v>
      </c>
      <c r="AN1344">
        <v>-4.9445090293884277</v>
      </c>
      <c r="AO1344">
        <v>-4.5251069068908691</v>
      </c>
      <c r="AP1344">
        <v>-3.6518452167510986</v>
      </c>
      <c r="AQ1344">
        <v>-4.759772777557373</v>
      </c>
      <c r="AR1344">
        <v>-3.732187032699585</v>
      </c>
      <c r="AS1344">
        <v>-2.1174731254577637</v>
      </c>
      <c r="AT1344">
        <v>-1.9539371728897095</v>
      </c>
      <c r="AU1344">
        <v>15.992117881774902</v>
      </c>
      <c r="AV1344">
        <v>42.886264801025391</v>
      </c>
      <c r="AW1344">
        <v>45.087356567382813</v>
      </c>
      <c r="AX1344">
        <v>44.999851226806641</v>
      </c>
      <c r="AY1344">
        <v>43.432201385498047</v>
      </c>
      <c r="AZ1344">
        <v>34.689361572265625</v>
      </c>
      <c r="BA1344">
        <v>12.944171905517578</v>
      </c>
      <c r="BB1344">
        <v>8.5178737640380859</v>
      </c>
      <c r="BC1344">
        <v>5.1965255737304687</v>
      </c>
      <c r="BD1344">
        <v>5.3553357124328613</v>
      </c>
      <c r="BE1344">
        <v>3.5568654537200928</v>
      </c>
      <c r="BF1344">
        <v>3.5995879173278809</v>
      </c>
      <c r="BG1344">
        <v>-1.7796608209609985</v>
      </c>
      <c r="BH1344">
        <v>-1.6350284814834595</v>
      </c>
      <c r="BI1344">
        <v>-1.9301888942718506</v>
      </c>
      <c r="BJ1344">
        <v>-1.9693485498428345</v>
      </c>
      <c r="BK1344">
        <v>-2.0286087989807129</v>
      </c>
      <c r="BL1344">
        <v>-1.6066703796386719</v>
      </c>
      <c r="BM1344">
        <v>-1.0888175964355469</v>
      </c>
      <c r="BN1344">
        <v>6.4207680523395538E-2</v>
      </c>
      <c r="BO1344">
        <v>-0.21307438611984253</v>
      </c>
      <c r="BP1344">
        <v>0.39939627051353455</v>
      </c>
      <c r="BQ1344">
        <v>2.5487561225891113</v>
      </c>
      <c r="BR1344">
        <v>2.6784915924072266</v>
      </c>
      <c r="BS1344">
        <v>27.91987419128418</v>
      </c>
      <c r="BT1344">
        <v>59.410655975341797</v>
      </c>
      <c r="BU1344">
        <v>61.490688323974609</v>
      </c>
      <c r="BV1344">
        <v>62.134243011474609</v>
      </c>
      <c r="BW1344">
        <v>61.232891082763672</v>
      </c>
      <c r="BX1344">
        <v>52.510265350341797</v>
      </c>
      <c r="BY1344">
        <v>22.790576934814453</v>
      </c>
      <c r="BZ1344">
        <v>17.939388275146484</v>
      </c>
      <c r="CA1344">
        <v>14.226726531982422</v>
      </c>
      <c r="CB1344">
        <v>14.566451072692871</v>
      </c>
      <c r="CC1344">
        <v>11.948094367980957</v>
      </c>
      <c r="CD1344">
        <v>12.031328201293945</v>
      </c>
      <c r="CE1344">
        <v>0.62210220098495483</v>
      </c>
      <c r="CF1344">
        <v>0.66320687532424927</v>
      </c>
      <c r="CG1344">
        <v>0.26677671074867249</v>
      </c>
      <c r="CH1344">
        <v>0.20441728830337524</v>
      </c>
      <c r="CI1344">
        <v>0.15236678719520569</v>
      </c>
      <c r="CJ1344">
        <v>0.70510661602020264</v>
      </c>
      <c r="CK1344">
        <v>1.2911460399627686</v>
      </c>
      <c r="CL1344">
        <v>2.637934684753418</v>
      </c>
      <c r="CM1344">
        <v>2.9359550476074219</v>
      </c>
      <c r="CN1344">
        <v>3.260918140411377</v>
      </c>
      <c r="CO1344">
        <v>5.7805724143981934</v>
      </c>
      <c r="CP1344">
        <v>5.8868980407714844</v>
      </c>
      <c r="CQ1344">
        <v>36.180999755859375</v>
      </c>
      <c r="CR1344">
        <v>70.855400085449219</v>
      </c>
      <c r="CS1344">
        <v>72.851585388183594</v>
      </c>
      <c r="CT1344">
        <v>74.00146484375</v>
      </c>
      <c r="CU1344">
        <v>73.561592102050781</v>
      </c>
      <c r="CV1344">
        <v>64.85296630859375</v>
      </c>
      <c r="CW1344">
        <v>29.610166549682617</v>
      </c>
      <c r="CX1344">
        <v>24.464698791503906</v>
      </c>
      <c r="CY1344">
        <v>20.481016159057617</v>
      </c>
      <c r="CZ1344">
        <v>20.946041107177734</v>
      </c>
      <c r="DA1344">
        <v>17.759834289550781</v>
      </c>
      <c r="DB1344">
        <v>17.871126174926758</v>
      </c>
      <c r="DC1344">
        <v>3.0238652229309082</v>
      </c>
      <c r="DD1344">
        <v>2.961442232131958</v>
      </c>
      <c r="DE1344">
        <v>2.4637422561645508</v>
      </c>
      <c r="DF1344">
        <v>2.378183126449585</v>
      </c>
      <c r="DG1344">
        <v>2.3333425521850586</v>
      </c>
      <c r="DH1344">
        <v>3.0168836116790771</v>
      </c>
      <c r="DI1344">
        <v>3.671109676361084</v>
      </c>
      <c r="DJ1344">
        <v>5.2116618156433105</v>
      </c>
      <c r="DK1344">
        <v>6.084984302520752</v>
      </c>
      <c r="DL1344">
        <v>6.1224403381347656</v>
      </c>
      <c r="DM1344">
        <v>9.0123882293701172</v>
      </c>
      <c r="DN1344">
        <v>9.0953035354614258</v>
      </c>
      <c r="DO1344">
        <v>44.442127227783203</v>
      </c>
      <c r="DP1344">
        <v>82.300148010253906</v>
      </c>
      <c r="DQ1344">
        <v>84.212486267089844</v>
      </c>
      <c r="DR1344">
        <v>85.868690490722656</v>
      </c>
      <c r="DS1344">
        <v>85.890296936035156</v>
      </c>
      <c r="DT1344">
        <v>77.195671081542969</v>
      </c>
      <c r="DU1344">
        <v>36.429756164550781</v>
      </c>
      <c r="DV1344">
        <v>30.990011215209961</v>
      </c>
      <c r="DW1344">
        <v>26.735305786132813</v>
      </c>
      <c r="DX1344">
        <v>27.325632095336914</v>
      </c>
      <c r="DY1344">
        <v>23.571573257446289</v>
      </c>
      <c r="DZ1344">
        <v>23.710922241210937</v>
      </c>
      <c r="EA1344">
        <v>6.4916296005249023</v>
      </c>
      <c r="EB1344">
        <v>6.279728889465332</v>
      </c>
      <c r="EC1344">
        <v>5.6358118057250977</v>
      </c>
      <c r="ED1344">
        <v>5.5167560577392578</v>
      </c>
      <c r="EE1344">
        <v>5.4823250770568848</v>
      </c>
      <c r="EF1344">
        <v>6.3547224998474121</v>
      </c>
      <c r="EG1344">
        <v>7.1073989868164062</v>
      </c>
      <c r="EH1344">
        <v>8.9277143478393555</v>
      </c>
      <c r="EI1344">
        <v>10.631682395935059</v>
      </c>
      <c r="EJ1344">
        <v>10.254023551940918</v>
      </c>
      <c r="EK1344">
        <v>13.678617477416992</v>
      </c>
      <c r="EL1344">
        <v>13.72773265838623</v>
      </c>
      <c r="EM1344">
        <v>56.369884490966797</v>
      </c>
      <c r="EN1344">
        <v>98.824539184570313</v>
      </c>
      <c r="EO1344">
        <v>100.61582183837891</v>
      </c>
      <c r="EP1344">
        <v>103.00308227539062</v>
      </c>
      <c r="EQ1344">
        <v>103.69098663330078</v>
      </c>
      <c r="ER1344">
        <v>95.016571044921875</v>
      </c>
      <c r="ES1344">
        <v>46.276161193847656</v>
      </c>
      <c r="ET1344">
        <v>40.411525726318359</v>
      </c>
      <c r="EU1344">
        <v>35.765506744384766</v>
      </c>
      <c r="EV1344">
        <v>36.536746978759766</v>
      </c>
      <c r="EW1344">
        <v>31.962800979614258</v>
      </c>
      <c r="EX1344">
        <v>32.142662048339844</v>
      </c>
      <c r="EY1344">
        <v>70.207565307617188</v>
      </c>
      <c r="EZ1344">
        <v>69.145011901855469</v>
      </c>
      <c r="FA1344">
        <v>68.206520080566406</v>
      </c>
      <c r="FB1344">
        <v>67.359512329101563</v>
      </c>
      <c r="FC1344">
        <v>66.184455871582031</v>
      </c>
      <c r="FD1344">
        <v>65.442665100097656</v>
      </c>
      <c r="FE1344">
        <v>65.369422912597656</v>
      </c>
      <c r="FF1344">
        <v>66.292404174804687</v>
      </c>
      <c r="FG1344">
        <v>69.2989501953125</v>
      </c>
      <c r="FH1344">
        <v>73.556350708007812</v>
      </c>
      <c r="FI1344">
        <v>78.329803466796875</v>
      </c>
      <c r="FJ1344">
        <v>82.751945495605469</v>
      </c>
      <c r="FK1344">
        <v>85.902984619140625</v>
      </c>
      <c r="FL1344">
        <v>88.032112121582031</v>
      </c>
      <c r="FM1344">
        <v>89.44085693359375</v>
      </c>
      <c r="FN1344">
        <v>89.878372192382812</v>
      </c>
      <c r="FO1344">
        <v>90.245979309082031</v>
      </c>
      <c r="FP1344">
        <v>89.166534423828125</v>
      </c>
      <c r="FQ1344">
        <v>88.363716125488281</v>
      </c>
      <c r="FR1344">
        <v>85.825698852539063</v>
      </c>
      <c r="FS1344">
        <v>82.078018188476562</v>
      </c>
      <c r="FT1344">
        <v>78.415115356445312</v>
      </c>
      <c r="FU1344">
        <v>75.933486938476562</v>
      </c>
      <c r="FV1344">
        <v>73.593833923339844</v>
      </c>
      <c r="FW1344">
        <v>1</v>
      </c>
    </row>
    <row r="1345" spans="1:179" x14ac:dyDescent="0.2">
      <c r="A1345" t="s">
        <v>241</v>
      </c>
      <c r="B1345" t="s">
        <v>248</v>
      </c>
      <c r="C1345" t="s">
        <v>217</v>
      </c>
      <c r="D1345" t="s">
        <v>41</v>
      </c>
      <c r="E1345" t="s">
        <v>250</v>
      </c>
      <c r="F1345" t="s">
        <v>226</v>
      </c>
      <c r="G1345" t="s">
        <v>242</v>
      </c>
      <c r="H1345">
        <v>565.64</v>
      </c>
      <c r="K1345">
        <v>295.69332332351343</v>
      </c>
      <c r="L1345">
        <v>291.87189724302624</v>
      </c>
      <c r="M1345">
        <v>287.96503073550485</v>
      </c>
      <c r="N1345">
        <v>288.92312218594219</v>
      </c>
      <c r="O1345">
        <v>296.72430392197197</v>
      </c>
      <c r="P1345">
        <v>321.27078632371962</v>
      </c>
      <c r="Q1345">
        <v>367.31409997554118</v>
      </c>
      <c r="R1345">
        <v>381.11795819782509</v>
      </c>
      <c r="S1345">
        <v>394.76836658716724</v>
      </c>
      <c r="T1345">
        <v>405.52030280543488</v>
      </c>
      <c r="U1345">
        <v>414.03662244336357</v>
      </c>
      <c r="V1345">
        <v>419.67144149053553</v>
      </c>
      <c r="W1345">
        <v>420.21966475856021</v>
      </c>
      <c r="X1345">
        <v>419.87855372063501</v>
      </c>
      <c r="Y1345">
        <v>420.50008752850727</v>
      </c>
      <c r="Z1345">
        <v>419.44497570088146</v>
      </c>
      <c r="AA1345">
        <v>419.11518357257501</v>
      </c>
      <c r="AB1345">
        <v>408.5720332514307</v>
      </c>
      <c r="AC1345">
        <v>384.92667041688918</v>
      </c>
      <c r="AD1345">
        <v>374.33454656728316</v>
      </c>
      <c r="AE1345">
        <v>368.4162571985209</v>
      </c>
      <c r="AF1345">
        <v>359.18545001245047</v>
      </c>
      <c r="AG1345">
        <v>341.51175347789547</v>
      </c>
      <c r="AH1345">
        <v>311.43139304066403</v>
      </c>
      <c r="AI1345">
        <v>-5.2023653984069824</v>
      </c>
      <c r="AJ1345">
        <v>-4.9115138053894043</v>
      </c>
      <c r="AK1345">
        <v>-5.0551881790161133</v>
      </c>
      <c r="AL1345">
        <v>-5.0601954460144043</v>
      </c>
      <c r="AM1345">
        <v>-5.1286859512329102</v>
      </c>
      <c r="AN1345">
        <v>-4.9031968116760254</v>
      </c>
      <c r="AO1345">
        <v>-4.4935207366943359</v>
      </c>
      <c r="AP1345">
        <v>-3.6417312622070312</v>
      </c>
      <c r="AQ1345">
        <v>-4.7417507171630859</v>
      </c>
      <c r="AR1345">
        <v>-3.7272932529449463</v>
      </c>
      <c r="AS1345">
        <v>-2.152564525604248</v>
      </c>
      <c r="AT1345">
        <v>-1.9916448593139648</v>
      </c>
      <c r="AU1345">
        <v>15.487940788269043</v>
      </c>
      <c r="AV1345">
        <v>41.786357879638672</v>
      </c>
      <c r="AW1345">
        <v>43.946804046630859</v>
      </c>
      <c r="AX1345">
        <v>43.849071502685547</v>
      </c>
      <c r="AY1345">
        <v>42.300910949707031</v>
      </c>
      <c r="AZ1345">
        <v>33.727035522460937</v>
      </c>
      <c r="BA1345">
        <v>12.532955169677734</v>
      </c>
      <c r="BB1345">
        <v>8.1992959976196289</v>
      </c>
      <c r="BC1345">
        <v>4.9486432075500488</v>
      </c>
      <c r="BD1345">
        <v>5.1014280319213867</v>
      </c>
      <c r="BE1345">
        <v>3.3511519432067871</v>
      </c>
      <c r="BF1345">
        <v>3.392387866973877</v>
      </c>
      <c r="BG1345">
        <v>-1.7683397531509399</v>
      </c>
      <c r="BH1345">
        <v>-1.6255108118057251</v>
      </c>
      <c r="BI1345">
        <v>-1.9139801263809204</v>
      </c>
      <c r="BJ1345">
        <v>-1.9521580934524536</v>
      </c>
      <c r="BK1345">
        <v>-2.0103402137756348</v>
      </c>
      <c r="BL1345">
        <v>-1.5978323221206665</v>
      </c>
      <c r="BM1345">
        <v>-1.0906636714935303</v>
      </c>
      <c r="BN1345">
        <v>3.8167651742696762E-2</v>
      </c>
      <c r="BO1345">
        <v>-0.23928798735141754</v>
      </c>
      <c r="BP1345">
        <v>0.36409309506416321</v>
      </c>
      <c r="BQ1345">
        <v>2.4682660102844238</v>
      </c>
      <c r="BR1345">
        <v>2.5957145690917969</v>
      </c>
      <c r="BS1345">
        <v>27.299650192260742</v>
      </c>
      <c r="BT1345">
        <v>58.149982452392578</v>
      </c>
      <c r="BU1345">
        <v>60.190547943115234</v>
      </c>
      <c r="BV1345">
        <v>60.816757202148438</v>
      </c>
      <c r="BW1345">
        <v>59.928413391113281</v>
      </c>
      <c r="BX1345">
        <v>51.374557495117187</v>
      </c>
      <c r="BY1345">
        <v>22.283563613891602</v>
      </c>
      <c r="BZ1345">
        <v>17.529146194458008</v>
      </c>
      <c r="CA1345">
        <v>13.890987396240234</v>
      </c>
      <c r="CB1345">
        <v>14.222926139831543</v>
      </c>
      <c r="CC1345">
        <v>11.660741806030273</v>
      </c>
      <c r="CD1345">
        <v>11.742094039916992</v>
      </c>
      <c r="CE1345">
        <v>0.61005598306655884</v>
      </c>
      <c r="CF1345">
        <v>0.65036475658416748</v>
      </c>
      <c r="CG1345">
        <v>0.26161092519760132</v>
      </c>
      <c r="CH1345">
        <v>0.20045901834964752</v>
      </c>
      <c r="CI1345">
        <v>0.14941640198230743</v>
      </c>
      <c r="CJ1345">
        <v>0.69145315885543823</v>
      </c>
      <c r="CK1345">
        <v>1.2661446332931519</v>
      </c>
      <c r="CL1345">
        <v>2.5868544578552246</v>
      </c>
      <c r="CM1345">
        <v>2.8791041374206543</v>
      </c>
      <c r="CN1345">
        <v>3.1977748870849609</v>
      </c>
      <c r="CO1345">
        <v>5.6686391830444336</v>
      </c>
      <c r="CP1345">
        <v>5.7729058265686035</v>
      </c>
      <c r="CQ1345">
        <v>35.480403900146484</v>
      </c>
      <c r="CR1345">
        <v>69.483383178710937</v>
      </c>
      <c r="CS1345">
        <v>71.440910339355469</v>
      </c>
      <c r="CT1345">
        <v>72.568527221679688</v>
      </c>
      <c r="CU1345">
        <v>72.137168884277344</v>
      </c>
      <c r="CV1345">
        <v>63.597175598144531</v>
      </c>
      <c r="CW1345">
        <v>29.03680419921875</v>
      </c>
      <c r="CX1345">
        <v>23.990972518920898</v>
      </c>
      <c r="CY1345">
        <v>20.084426879882813</v>
      </c>
      <c r="CZ1345">
        <v>20.540449142456055</v>
      </c>
      <c r="DA1345">
        <v>17.415937423706055</v>
      </c>
      <c r="DB1345">
        <v>17.525074005126953</v>
      </c>
      <c r="DC1345">
        <v>2.9884517192840576</v>
      </c>
      <c r="DD1345">
        <v>2.9262402057647705</v>
      </c>
      <c r="DE1345">
        <v>2.437201976776123</v>
      </c>
      <c r="DF1345">
        <v>2.3530762195587158</v>
      </c>
      <c r="DG1345">
        <v>2.3091731071472168</v>
      </c>
      <c r="DH1345">
        <v>2.980738639831543</v>
      </c>
      <c r="DI1345">
        <v>3.6229531764984131</v>
      </c>
      <c r="DJ1345">
        <v>5.1355414390563965</v>
      </c>
      <c r="DK1345">
        <v>5.9974961280822754</v>
      </c>
      <c r="DL1345">
        <v>6.031456470489502</v>
      </c>
      <c r="DM1345">
        <v>8.8690118789672852</v>
      </c>
      <c r="DN1345">
        <v>8.9500970840454102</v>
      </c>
      <c r="DO1345">
        <v>43.661155700683594</v>
      </c>
      <c r="DP1345">
        <v>80.8167724609375</v>
      </c>
      <c r="DQ1345">
        <v>82.691276550292969</v>
      </c>
      <c r="DR1345">
        <v>84.320289611816406</v>
      </c>
      <c r="DS1345">
        <v>84.345924377441406</v>
      </c>
      <c r="DT1345">
        <v>75.819793701171875</v>
      </c>
      <c r="DU1345">
        <v>35.790046691894531</v>
      </c>
      <c r="DV1345">
        <v>30.452798843383789</v>
      </c>
      <c r="DW1345">
        <v>26.277868270874023</v>
      </c>
      <c r="DX1345">
        <v>26.857969284057617</v>
      </c>
      <c r="DY1345">
        <v>23.171133041381836</v>
      </c>
      <c r="DZ1345">
        <v>23.308055877685547</v>
      </c>
      <c r="EA1345">
        <v>6.4224777221679687</v>
      </c>
      <c r="EB1345">
        <v>6.2122430801391602</v>
      </c>
      <c r="EC1345">
        <v>5.5784096717834473</v>
      </c>
      <c r="ED1345">
        <v>5.461113452911377</v>
      </c>
      <c r="EE1345">
        <v>5.427518367767334</v>
      </c>
      <c r="EF1345">
        <v>6.2861032485961914</v>
      </c>
      <c r="EG1345">
        <v>7.0258102416992187</v>
      </c>
      <c r="EH1345">
        <v>8.8154401779174805</v>
      </c>
      <c r="EI1345">
        <v>10.499958992004395</v>
      </c>
      <c r="EJ1345">
        <v>10.122842788696289</v>
      </c>
      <c r="EK1345">
        <v>13.489842414855957</v>
      </c>
      <c r="EL1345">
        <v>13.537456512451172</v>
      </c>
      <c r="EM1345">
        <v>55.472866058349609</v>
      </c>
      <c r="EN1345">
        <v>97.180404663085938</v>
      </c>
      <c r="EO1345">
        <v>98.935020446777344</v>
      </c>
      <c r="EP1345">
        <v>101.28797912597656</v>
      </c>
      <c r="EQ1345">
        <v>101.97342681884766</v>
      </c>
      <c r="ER1345">
        <v>93.467315673828125</v>
      </c>
      <c r="ES1345">
        <v>45.540653228759766</v>
      </c>
      <c r="ET1345">
        <v>39.782649993896484</v>
      </c>
      <c r="EU1345">
        <v>35.220211029052734</v>
      </c>
      <c r="EV1345">
        <v>35.979469299316406</v>
      </c>
      <c r="EW1345">
        <v>31.480722427368164</v>
      </c>
      <c r="EX1345">
        <v>31.657760620117188</v>
      </c>
      <c r="EY1345">
        <v>70.207565307617188</v>
      </c>
      <c r="EZ1345">
        <v>69.145011901855469</v>
      </c>
      <c r="FA1345">
        <v>68.206520080566406</v>
      </c>
      <c r="FB1345">
        <v>67.359512329101563</v>
      </c>
      <c r="FC1345">
        <v>66.184455871582031</v>
      </c>
      <c r="FD1345">
        <v>65.442665100097656</v>
      </c>
      <c r="FE1345">
        <v>65.369422912597656</v>
      </c>
      <c r="FF1345">
        <v>66.292404174804687</v>
      </c>
      <c r="FG1345">
        <v>69.2989501953125</v>
      </c>
      <c r="FH1345">
        <v>73.556350708007812</v>
      </c>
      <c r="FI1345">
        <v>78.329811096191406</v>
      </c>
      <c r="FJ1345">
        <v>82.751953125</v>
      </c>
      <c r="FK1345">
        <v>85.902984619140625</v>
      </c>
      <c r="FL1345">
        <v>88.032112121582031</v>
      </c>
      <c r="FM1345">
        <v>89.44085693359375</v>
      </c>
      <c r="FN1345">
        <v>89.878372192382812</v>
      </c>
      <c r="FO1345">
        <v>90.245979309082031</v>
      </c>
      <c r="FP1345">
        <v>89.166534423828125</v>
      </c>
      <c r="FQ1345">
        <v>88.363716125488281</v>
      </c>
      <c r="FR1345">
        <v>85.825698852539063</v>
      </c>
      <c r="FS1345">
        <v>82.078018188476562</v>
      </c>
      <c r="FT1345">
        <v>78.415115356445312</v>
      </c>
      <c r="FU1345">
        <v>75.933486938476562</v>
      </c>
      <c r="FV1345">
        <v>73.593833923339844</v>
      </c>
      <c r="FW1345">
        <v>1</v>
      </c>
    </row>
    <row r="1346" spans="1:179" x14ac:dyDescent="0.2">
      <c r="A1346" t="s">
        <v>241</v>
      </c>
      <c r="B1346" t="s">
        <v>248</v>
      </c>
      <c r="C1346" t="s">
        <v>217</v>
      </c>
      <c r="D1346" t="s">
        <v>42</v>
      </c>
      <c r="E1346">
        <v>2015</v>
      </c>
      <c r="F1346" t="s">
        <v>226</v>
      </c>
      <c r="G1346" t="s">
        <v>242</v>
      </c>
      <c r="H1346">
        <v>615.11</v>
      </c>
      <c r="K1346">
        <v>333.98398037239679</v>
      </c>
      <c r="L1346">
        <v>329.71313909616669</v>
      </c>
      <c r="M1346">
        <v>325.12983774674672</v>
      </c>
      <c r="N1346">
        <v>327.14390563237782</v>
      </c>
      <c r="O1346">
        <v>335.2007110005606</v>
      </c>
      <c r="P1346">
        <v>362.01432695884512</v>
      </c>
      <c r="Q1346">
        <v>411.47186022157871</v>
      </c>
      <c r="R1346">
        <v>426.20052060986865</v>
      </c>
      <c r="S1346">
        <v>442.30287959249409</v>
      </c>
      <c r="T1346">
        <v>454.48235048829605</v>
      </c>
      <c r="U1346">
        <v>464.16182380322766</v>
      </c>
      <c r="V1346">
        <v>468.4701176092529</v>
      </c>
      <c r="W1346">
        <v>466.54382129179845</v>
      </c>
      <c r="X1346">
        <v>464.31465774671244</v>
      </c>
      <c r="Y1346">
        <v>464.82937266619336</v>
      </c>
      <c r="Z1346">
        <v>463.88861579403732</v>
      </c>
      <c r="AA1346">
        <v>462.86539735010263</v>
      </c>
      <c r="AB1346">
        <v>452.00549197824239</v>
      </c>
      <c r="AC1346">
        <v>425.58711938136958</v>
      </c>
      <c r="AD1346">
        <v>415.22541333515102</v>
      </c>
      <c r="AE1346">
        <v>409.425770863021</v>
      </c>
      <c r="AF1346">
        <v>399.87381855167121</v>
      </c>
      <c r="AG1346">
        <v>380.99705436104722</v>
      </c>
      <c r="AH1346">
        <v>349.29037545415105</v>
      </c>
      <c r="AI1346">
        <v>-5.2138433456420898</v>
      </c>
      <c r="AJ1346">
        <v>-4.9543604850769043</v>
      </c>
      <c r="AK1346">
        <v>-5.0031189918518066</v>
      </c>
      <c r="AL1346">
        <v>-5.1251473426818848</v>
      </c>
      <c r="AM1346">
        <v>-5.1809639930725098</v>
      </c>
      <c r="AN1346">
        <v>-5.090268611907959</v>
      </c>
      <c r="AO1346">
        <v>-4.5127983093261719</v>
      </c>
      <c r="AP1346">
        <v>-3.2573537826538086</v>
      </c>
      <c r="AQ1346">
        <v>-3.5616466999053955</v>
      </c>
      <c r="AR1346">
        <v>-4.1775064468383789</v>
      </c>
      <c r="AS1346">
        <v>-2.9471437931060791</v>
      </c>
      <c r="AT1346">
        <v>-2.9715585708618164</v>
      </c>
      <c r="AU1346">
        <v>17.681985855102539</v>
      </c>
      <c r="AV1346">
        <v>48.995811462402344</v>
      </c>
      <c r="AW1346">
        <v>51.332706451416016</v>
      </c>
      <c r="AX1346">
        <v>51.432994842529297</v>
      </c>
      <c r="AY1346">
        <v>49.624126434326172</v>
      </c>
      <c r="AZ1346">
        <v>39.892635345458984</v>
      </c>
      <c r="BA1346">
        <v>14.635581016540527</v>
      </c>
      <c r="BB1346">
        <v>8.9106693267822266</v>
      </c>
      <c r="BC1346">
        <v>5.5809826850891113</v>
      </c>
      <c r="BD1346">
        <v>5.7804708480834961</v>
      </c>
      <c r="BE1346">
        <v>3.3279237747192383</v>
      </c>
      <c r="BF1346">
        <v>3.4177603721618652</v>
      </c>
      <c r="BG1346">
        <v>-1.634992241859436</v>
      </c>
      <c r="BH1346">
        <v>-1.549527645111084</v>
      </c>
      <c r="BI1346">
        <v>-1.7558790445327759</v>
      </c>
      <c r="BJ1346">
        <v>-1.7879725694656372</v>
      </c>
      <c r="BK1346">
        <v>-1.942338228225708</v>
      </c>
      <c r="BL1346">
        <v>-1.6010692119598389</v>
      </c>
      <c r="BM1346">
        <v>-1.0033309459686279</v>
      </c>
      <c r="BN1346">
        <v>0.39969146251678467</v>
      </c>
      <c r="BO1346">
        <v>0.46427237987518311</v>
      </c>
      <c r="BP1346">
        <v>0.10593980550765991</v>
      </c>
      <c r="BQ1346">
        <v>2.0623199939727783</v>
      </c>
      <c r="BR1346">
        <v>2.0804488658905029</v>
      </c>
      <c r="BS1346">
        <v>29.831878662109375</v>
      </c>
      <c r="BT1346">
        <v>65.847503662109375</v>
      </c>
      <c r="BU1346">
        <v>68.110725402832031</v>
      </c>
      <c r="BV1346">
        <v>68.931510925292969</v>
      </c>
      <c r="BW1346">
        <v>67.849586486816406</v>
      </c>
      <c r="BX1346">
        <v>58.111988067626953</v>
      </c>
      <c r="BY1346">
        <v>24.978391647338867</v>
      </c>
      <c r="BZ1346">
        <v>18.855779647827148</v>
      </c>
      <c r="CA1346">
        <v>15.156425476074219</v>
      </c>
      <c r="CB1346">
        <v>15.53877067565918</v>
      </c>
      <c r="CC1346">
        <v>12.429628372192383</v>
      </c>
      <c r="CD1346">
        <v>12.579607963562012</v>
      </c>
      <c r="CE1346">
        <v>0.84370911121368408</v>
      </c>
      <c r="CF1346">
        <v>0.80864930152893066</v>
      </c>
      <c r="CG1346">
        <v>0.49314948916435242</v>
      </c>
      <c r="CH1346">
        <v>0.52334457635879517</v>
      </c>
      <c r="CI1346">
        <v>0.30072399973869324</v>
      </c>
      <c r="CJ1346">
        <v>0.81553971767425537</v>
      </c>
      <c r="CK1346">
        <v>1.427315354347229</v>
      </c>
      <c r="CL1346">
        <v>2.9325499534606934</v>
      </c>
      <c r="CM1346">
        <v>3.2526116371154785</v>
      </c>
      <c r="CN1346">
        <v>3.0726416110992432</v>
      </c>
      <c r="CO1346">
        <v>5.5318593978881836</v>
      </c>
      <c r="CP1346">
        <v>5.5794539451599121</v>
      </c>
      <c r="CQ1346">
        <v>38.246856689453125</v>
      </c>
      <c r="CR1346">
        <v>77.518928527832031</v>
      </c>
      <c r="CS1346">
        <v>79.731124877929688</v>
      </c>
      <c r="CT1346">
        <v>81.050926208496094</v>
      </c>
      <c r="CU1346">
        <v>80.472480773925781</v>
      </c>
      <c r="CV1346">
        <v>70.73065185546875</v>
      </c>
      <c r="CW1346">
        <v>32.141792297363281</v>
      </c>
      <c r="CX1346">
        <v>25.743732452392578</v>
      </c>
      <c r="CY1346">
        <v>21.788347244262695</v>
      </c>
      <c r="CZ1346">
        <v>22.297340393066406</v>
      </c>
      <c r="DA1346">
        <v>18.733442306518555</v>
      </c>
      <c r="DB1346">
        <v>18.925075531005859</v>
      </c>
      <c r="DC1346">
        <v>3.3224103450775146</v>
      </c>
      <c r="DD1346">
        <v>3.1668262481689453</v>
      </c>
      <c r="DE1346">
        <v>2.7421779632568359</v>
      </c>
      <c r="DF1346">
        <v>2.8346617221832275</v>
      </c>
      <c r="DG1346">
        <v>2.5437862873077393</v>
      </c>
      <c r="DH1346">
        <v>3.2321486473083496</v>
      </c>
      <c r="DI1346">
        <v>3.8579616546630859</v>
      </c>
      <c r="DJ1346">
        <v>5.4654083251953125</v>
      </c>
      <c r="DK1346">
        <v>6.0409507751464844</v>
      </c>
      <c r="DL1346">
        <v>6.0393433570861816</v>
      </c>
      <c r="DM1346">
        <v>9.001399040222168</v>
      </c>
      <c r="DN1346">
        <v>9.0784587860107422</v>
      </c>
      <c r="DO1346">
        <v>46.661834716796875</v>
      </c>
      <c r="DP1346">
        <v>89.190361022949219</v>
      </c>
      <c r="DQ1346">
        <v>91.351531982421875</v>
      </c>
      <c r="DR1346">
        <v>93.170341491699219</v>
      </c>
      <c r="DS1346">
        <v>93.095375061035156</v>
      </c>
      <c r="DT1346">
        <v>83.349319458007813</v>
      </c>
      <c r="DU1346">
        <v>39.305191040039063</v>
      </c>
      <c r="DV1346">
        <v>32.631687164306641</v>
      </c>
      <c r="DW1346">
        <v>28.420270919799805</v>
      </c>
      <c r="DX1346">
        <v>29.055910110473633</v>
      </c>
      <c r="DY1346">
        <v>25.037254333496094</v>
      </c>
      <c r="DZ1346">
        <v>25.270542144775391</v>
      </c>
      <c r="EA1346">
        <v>6.9012613296508789</v>
      </c>
      <c r="EB1346">
        <v>6.5716590881347656</v>
      </c>
      <c r="EC1346">
        <v>5.9894180297851563</v>
      </c>
      <c r="ED1346">
        <v>6.1718363761901855</v>
      </c>
      <c r="EE1346">
        <v>5.782412052154541</v>
      </c>
      <c r="EF1346">
        <v>6.7213482856750488</v>
      </c>
      <c r="EG1346">
        <v>7.3674287796020508</v>
      </c>
      <c r="EH1346">
        <v>9.1224536895751953</v>
      </c>
      <c r="EI1346">
        <v>10.066869735717773</v>
      </c>
      <c r="EJ1346">
        <v>10.322789192199707</v>
      </c>
      <c r="EK1346">
        <v>14.010862350463867</v>
      </c>
      <c r="EL1346">
        <v>14.130466461181641</v>
      </c>
      <c r="EM1346">
        <v>58.811725616455078</v>
      </c>
      <c r="EN1346">
        <v>106.04204559326172</v>
      </c>
      <c r="EO1346">
        <v>108.12954711914062</v>
      </c>
      <c r="EP1346">
        <v>110.66886138916016</v>
      </c>
      <c r="EQ1346">
        <v>111.32083129882812</v>
      </c>
      <c r="ER1346">
        <v>101.56867218017578</v>
      </c>
      <c r="ES1346">
        <v>49.648002624511719</v>
      </c>
      <c r="ET1346">
        <v>42.576797485351562</v>
      </c>
      <c r="EU1346">
        <v>37.995712280273438</v>
      </c>
      <c r="EV1346">
        <v>38.814208984375</v>
      </c>
      <c r="EW1346">
        <v>34.138957977294922</v>
      </c>
      <c r="EX1346">
        <v>34.432388305664063</v>
      </c>
      <c r="EY1346">
        <v>75.919731140136719</v>
      </c>
      <c r="EZ1346">
        <v>74.541336059570313</v>
      </c>
      <c r="FA1346">
        <v>73.290176391601562</v>
      </c>
      <c r="FB1346">
        <v>72.065872192382812</v>
      </c>
      <c r="FC1346">
        <v>71.299079895019531</v>
      </c>
      <c r="FD1346">
        <v>70.694015502929688</v>
      </c>
      <c r="FE1346">
        <v>70.565162658691406</v>
      </c>
      <c r="FF1346">
        <v>71.014518737792969</v>
      </c>
      <c r="FG1346">
        <v>73.590232849121094</v>
      </c>
      <c r="FH1346">
        <v>77.775146484375</v>
      </c>
      <c r="FI1346">
        <v>82.318214416503906</v>
      </c>
      <c r="FJ1346">
        <v>85.981254577636719</v>
      </c>
      <c r="FK1346">
        <v>87.89300537109375</v>
      </c>
      <c r="FL1346">
        <v>88.852310180664063</v>
      </c>
      <c r="FM1346">
        <v>89.806533813476563</v>
      </c>
      <c r="FN1346">
        <v>90.228950500488281</v>
      </c>
      <c r="FO1346">
        <v>90.070030212402344</v>
      </c>
      <c r="FP1346">
        <v>89.660057067871094</v>
      </c>
      <c r="FQ1346">
        <v>88.656028747558594</v>
      </c>
      <c r="FR1346">
        <v>86.471160888671875</v>
      </c>
      <c r="FS1346">
        <v>83.157966613769531</v>
      </c>
      <c r="FT1346">
        <v>79.832176208496094</v>
      </c>
      <c r="FU1346">
        <v>77.603843688964844</v>
      </c>
      <c r="FV1346">
        <v>75.769393920898438</v>
      </c>
      <c r="FW1346">
        <v>1</v>
      </c>
    </row>
    <row r="1347" spans="1:179" x14ac:dyDescent="0.2">
      <c r="A1347" t="s">
        <v>241</v>
      </c>
      <c r="B1347" t="s">
        <v>248</v>
      </c>
      <c r="C1347" t="s">
        <v>217</v>
      </c>
      <c r="D1347" t="s">
        <v>42</v>
      </c>
      <c r="E1347">
        <v>2016</v>
      </c>
      <c r="F1347" t="s">
        <v>226</v>
      </c>
      <c r="G1347" t="s">
        <v>242</v>
      </c>
      <c r="H1347">
        <v>577.61</v>
      </c>
      <c r="K1347">
        <v>313.62438696887148</v>
      </c>
      <c r="L1347">
        <v>309.61389528119975</v>
      </c>
      <c r="M1347">
        <v>305.30999102087361</v>
      </c>
      <c r="N1347">
        <v>307.201281750568</v>
      </c>
      <c r="O1347">
        <v>314.76694595310374</v>
      </c>
      <c r="P1347">
        <v>339.9460095056703</v>
      </c>
      <c r="Q1347">
        <v>386.38862191247591</v>
      </c>
      <c r="R1347">
        <v>400.21942625225165</v>
      </c>
      <c r="S1347">
        <v>415.34018880813142</v>
      </c>
      <c r="T1347">
        <v>426.77720171228924</v>
      </c>
      <c r="U1347">
        <v>435.8666163638307</v>
      </c>
      <c r="V1347">
        <v>439.91227748293539</v>
      </c>
      <c r="W1347">
        <v>438.10340778502825</v>
      </c>
      <c r="X1347">
        <v>436.01013358217153</v>
      </c>
      <c r="Y1347">
        <v>436.49347158810207</v>
      </c>
      <c r="Z1347">
        <v>435.61006305758593</v>
      </c>
      <c r="AA1347">
        <v>434.64921979541379</v>
      </c>
      <c r="AB1347">
        <v>424.45133197758503</v>
      </c>
      <c r="AC1347">
        <v>399.64341783400516</v>
      </c>
      <c r="AD1347">
        <v>389.91335921540468</v>
      </c>
      <c r="AE1347">
        <v>384.46726173212926</v>
      </c>
      <c r="AF1347">
        <v>375.49759443053387</v>
      </c>
      <c r="AG1347">
        <v>357.77155382631304</v>
      </c>
      <c r="AH1347">
        <v>327.99770741635507</v>
      </c>
      <c r="AI1347">
        <v>-5.0777387619018555</v>
      </c>
      <c r="AJ1347">
        <v>-4.8252377510070801</v>
      </c>
      <c r="AK1347">
        <v>-4.8630218505859375</v>
      </c>
      <c r="AL1347">
        <v>-4.9821782112121582</v>
      </c>
      <c r="AM1347">
        <v>-5.0295877456665039</v>
      </c>
      <c r="AN1347">
        <v>-4.9571452140808105</v>
      </c>
      <c r="AO1347">
        <v>-4.4159064292907715</v>
      </c>
      <c r="AP1347">
        <v>-3.2444875240325928</v>
      </c>
      <c r="AQ1347">
        <v>-3.5489616394042969</v>
      </c>
      <c r="AR1347">
        <v>-4.1403555870056152</v>
      </c>
      <c r="AS1347">
        <v>-3.0218625068664551</v>
      </c>
      <c r="AT1347">
        <v>-3.0469493865966797</v>
      </c>
      <c r="AU1347">
        <v>15.987135887145996</v>
      </c>
      <c r="AV1347">
        <v>45.1533203125</v>
      </c>
      <c r="AW1347">
        <v>47.351505279541016</v>
      </c>
      <c r="AX1347">
        <v>47.409095764160156</v>
      </c>
      <c r="AY1347">
        <v>45.673580169677734</v>
      </c>
      <c r="AZ1347">
        <v>36.535629272460938</v>
      </c>
      <c r="BA1347">
        <v>13.21820068359375</v>
      </c>
      <c r="BB1347">
        <v>7.8624739646911621</v>
      </c>
      <c r="BC1347">
        <v>4.7545356750488281</v>
      </c>
      <c r="BD1347">
        <v>4.9325771331787109</v>
      </c>
      <c r="BE1347">
        <v>2.6628792285919189</v>
      </c>
      <c r="BF1347">
        <v>2.7441847324371338</v>
      </c>
      <c r="BG1347">
        <v>-1.6096861362457275</v>
      </c>
      <c r="BH1347">
        <v>-1.5258156061172485</v>
      </c>
      <c r="BI1347">
        <v>-1.716313362121582</v>
      </c>
      <c r="BJ1347">
        <v>-1.748319149017334</v>
      </c>
      <c r="BK1347">
        <v>-1.8912272453308105</v>
      </c>
      <c r="BL1347">
        <v>-1.5759683847427368</v>
      </c>
      <c r="BM1347">
        <v>-1.0150891542434692</v>
      </c>
      <c r="BN1347">
        <v>0.29933890700340271</v>
      </c>
      <c r="BO1347">
        <v>0.35231837630271912</v>
      </c>
      <c r="BP1347">
        <v>1.0478679090738297E-2</v>
      </c>
      <c r="BQ1347">
        <v>1.8325128555297852</v>
      </c>
      <c r="BR1347">
        <v>1.8486524820327759</v>
      </c>
      <c r="BS1347">
        <v>27.76087760925293</v>
      </c>
      <c r="BT1347">
        <v>61.483299255371094</v>
      </c>
      <c r="BU1347">
        <v>63.610088348388672</v>
      </c>
      <c r="BV1347">
        <v>64.365867614746094</v>
      </c>
      <c r="BW1347">
        <v>63.334793090820313</v>
      </c>
      <c r="BX1347">
        <v>54.190925598144531</v>
      </c>
      <c r="BY1347">
        <v>23.240808486938477</v>
      </c>
      <c r="BZ1347">
        <v>17.499692916870117</v>
      </c>
      <c r="CA1347">
        <v>14.033531188964844</v>
      </c>
      <c r="CB1347">
        <v>14.388769149780273</v>
      </c>
      <c r="CC1347">
        <v>11.482802391052246</v>
      </c>
      <c r="CD1347">
        <v>11.62238883972168</v>
      </c>
      <c r="CE1347">
        <v>0.79227674007415771</v>
      </c>
      <c r="CF1347">
        <v>0.75935423374176025</v>
      </c>
      <c r="CG1347">
        <v>0.46308720111846924</v>
      </c>
      <c r="CH1347">
        <v>0.49144160747528076</v>
      </c>
      <c r="CI1347">
        <v>0.28239193558692932</v>
      </c>
      <c r="CJ1347">
        <v>0.76582461595535278</v>
      </c>
      <c r="CK1347">
        <v>1.3403065204620361</v>
      </c>
      <c r="CL1347">
        <v>2.7537822723388672</v>
      </c>
      <c r="CM1347">
        <v>3.0543332099914551</v>
      </c>
      <c r="CN1347">
        <v>2.8853340148925781</v>
      </c>
      <c r="CO1347">
        <v>5.194638729095459</v>
      </c>
      <c r="CP1347">
        <v>5.2393312454223633</v>
      </c>
      <c r="CQ1347">
        <v>35.915336608886719</v>
      </c>
      <c r="CR1347">
        <v>72.793388366699219</v>
      </c>
      <c r="CS1347">
        <v>74.870735168457031</v>
      </c>
      <c r="CT1347">
        <v>76.110076904296875</v>
      </c>
      <c r="CU1347">
        <v>75.56689453125</v>
      </c>
      <c r="CV1347">
        <v>66.418930053710938</v>
      </c>
      <c r="CW1347">
        <v>30.18243408203125</v>
      </c>
      <c r="CX1347">
        <v>24.174400329589844</v>
      </c>
      <c r="CY1347">
        <v>20.460134506225586</v>
      </c>
      <c r="CZ1347">
        <v>20.938098907470703</v>
      </c>
      <c r="DA1347">
        <v>17.591455459594727</v>
      </c>
      <c r="DB1347">
        <v>17.771406173706055</v>
      </c>
      <c r="DC1347">
        <v>3.194239616394043</v>
      </c>
      <c r="DD1347">
        <v>3.0445239543914795</v>
      </c>
      <c r="DE1347">
        <v>2.6424877643585205</v>
      </c>
      <c r="DF1347">
        <v>2.7312023639678955</v>
      </c>
      <c r="DG1347">
        <v>2.4560110569000244</v>
      </c>
      <c r="DH1347">
        <v>3.1076176166534424</v>
      </c>
      <c r="DI1347">
        <v>3.695702075958252</v>
      </c>
      <c r="DJ1347">
        <v>5.2082257270812988</v>
      </c>
      <c r="DK1347">
        <v>5.75634765625</v>
      </c>
      <c r="DL1347">
        <v>5.7601895332336426</v>
      </c>
      <c r="DM1347">
        <v>8.5567636489868164</v>
      </c>
      <c r="DN1347">
        <v>8.6300106048583984</v>
      </c>
      <c r="DO1347">
        <v>44.069793701171875</v>
      </c>
      <c r="DP1347">
        <v>84.103485107421875</v>
      </c>
      <c r="DQ1347">
        <v>86.131378173828125</v>
      </c>
      <c r="DR1347">
        <v>87.854286193847656</v>
      </c>
      <c r="DS1347">
        <v>87.798995971679688</v>
      </c>
      <c r="DT1347">
        <v>78.646934509277344</v>
      </c>
      <c r="DU1347">
        <v>37.124061584472656</v>
      </c>
      <c r="DV1347">
        <v>30.84910774230957</v>
      </c>
      <c r="DW1347">
        <v>26.886737823486328</v>
      </c>
      <c r="DX1347">
        <v>27.487428665161133</v>
      </c>
      <c r="DY1347">
        <v>23.700107574462891</v>
      </c>
      <c r="DZ1347">
        <v>23.92042350769043</v>
      </c>
      <c r="EA1347">
        <v>6.66229248046875</v>
      </c>
      <c r="EB1347">
        <v>6.3439464569091797</v>
      </c>
      <c r="EC1347">
        <v>5.7891960144042969</v>
      </c>
      <c r="ED1347">
        <v>5.9650611877441406</v>
      </c>
      <c r="EE1347">
        <v>5.5943717956542969</v>
      </c>
      <c r="EF1347">
        <v>6.4887948036193848</v>
      </c>
      <c r="EG1347">
        <v>7.0965194702148438</v>
      </c>
      <c r="EH1347">
        <v>8.7520523071289062</v>
      </c>
      <c r="EI1347">
        <v>9.657628059387207</v>
      </c>
      <c r="EJ1347">
        <v>9.9110240936279297</v>
      </c>
      <c r="EK1347">
        <v>13.411139488220215</v>
      </c>
      <c r="EL1347">
        <v>13.525611877441406</v>
      </c>
      <c r="EM1347">
        <v>55.843536376953125</v>
      </c>
      <c r="EN1347">
        <v>100.43346405029297</v>
      </c>
      <c r="EO1347">
        <v>102.38996887207031</v>
      </c>
      <c r="EP1347">
        <v>104.81106567382812</v>
      </c>
      <c r="EQ1347">
        <v>105.460205078125</v>
      </c>
      <c r="ER1347">
        <v>96.302223205566406</v>
      </c>
      <c r="ES1347">
        <v>47.14666748046875</v>
      </c>
      <c r="ET1347">
        <v>40.486328125</v>
      </c>
      <c r="EU1347">
        <v>36.165733337402344</v>
      </c>
      <c r="EV1347">
        <v>36.943618774414063</v>
      </c>
      <c r="EW1347">
        <v>32.520030975341797</v>
      </c>
      <c r="EX1347">
        <v>32.798629760742187</v>
      </c>
      <c r="EY1347">
        <v>75.919731140136719</v>
      </c>
      <c r="EZ1347">
        <v>74.541336059570313</v>
      </c>
      <c r="FA1347">
        <v>73.290176391601562</v>
      </c>
      <c r="FB1347">
        <v>72.065872192382812</v>
      </c>
      <c r="FC1347">
        <v>71.299079895019531</v>
      </c>
      <c r="FD1347">
        <v>70.694015502929688</v>
      </c>
      <c r="FE1347">
        <v>70.565162658691406</v>
      </c>
      <c r="FF1347">
        <v>71.014518737792969</v>
      </c>
      <c r="FG1347">
        <v>73.590232849121094</v>
      </c>
      <c r="FH1347">
        <v>77.775138854980469</v>
      </c>
      <c r="FI1347">
        <v>82.318214416503906</v>
      </c>
      <c r="FJ1347">
        <v>85.981254577636719</v>
      </c>
      <c r="FK1347">
        <v>87.89300537109375</v>
      </c>
      <c r="FL1347">
        <v>88.852310180664063</v>
      </c>
      <c r="FM1347">
        <v>89.806533813476563</v>
      </c>
      <c r="FN1347">
        <v>90.228958129882813</v>
      </c>
      <c r="FO1347">
        <v>90.070030212402344</v>
      </c>
      <c r="FP1347">
        <v>89.660057067871094</v>
      </c>
      <c r="FQ1347">
        <v>88.656028747558594</v>
      </c>
      <c r="FR1347">
        <v>86.471160888671875</v>
      </c>
      <c r="FS1347">
        <v>83.157966613769531</v>
      </c>
      <c r="FT1347">
        <v>79.832176208496094</v>
      </c>
      <c r="FU1347">
        <v>77.603843688964844</v>
      </c>
      <c r="FV1347">
        <v>75.769393920898438</v>
      </c>
      <c r="FW1347">
        <v>1</v>
      </c>
    </row>
    <row r="1348" spans="1:179" x14ac:dyDescent="0.2">
      <c r="A1348" t="s">
        <v>241</v>
      </c>
      <c r="B1348" t="s">
        <v>248</v>
      </c>
      <c r="C1348" t="s">
        <v>217</v>
      </c>
      <c r="D1348" t="s">
        <v>42</v>
      </c>
      <c r="E1348" t="s">
        <v>250</v>
      </c>
      <c r="F1348" t="s">
        <v>226</v>
      </c>
      <c r="G1348" t="s">
        <v>242</v>
      </c>
      <c r="H1348">
        <v>566.44000000000005</v>
      </c>
      <c r="K1348">
        <v>307.5598166549687</v>
      </c>
      <c r="L1348">
        <v>303.62687604381966</v>
      </c>
      <c r="M1348">
        <v>299.40619659347504</v>
      </c>
      <c r="N1348">
        <v>301.26091534059776</v>
      </c>
      <c r="O1348">
        <v>308.68028191949816</v>
      </c>
      <c r="P1348">
        <v>333.37245667228547</v>
      </c>
      <c r="Q1348">
        <v>378.91700598130535</v>
      </c>
      <c r="R1348">
        <v>392.48036337211437</v>
      </c>
      <c r="S1348">
        <v>407.30873499307273</v>
      </c>
      <c r="T1348">
        <v>418.5245898118896</v>
      </c>
      <c r="U1348">
        <v>427.43824200184679</v>
      </c>
      <c r="V1348">
        <v>431.40567197139023</v>
      </c>
      <c r="W1348">
        <v>429.6317804764783</v>
      </c>
      <c r="X1348">
        <v>427.57898402062392</v>
      </c>
      <c r="Y1348">
        <v>428.05297569557979</v>
      </c>
      <c r="Z1348">
        <v>427.18664967959955</v>
      </c>
      <c r="AA1348">
        <v>426.24438629120698</v>
      </c>
      <c r="AB1348">
        <v>416.24369553551441</v>
      </c>
      <c r="AC1348">
        <v>391.91549325719825</v>
      </c>
      <c r="AD1348">
        <v>382.37358526432297</v>
      </c>
      <c r="AE1348">
        <v>377.03279923798789</v>
      </c>
      <c r="AF1348">
        <v>368.23657883753617</v>
      </c>
      <c r="AG1348">
        <v>350.85330755897388</v>
      </c>
      <c r="AH1348">
        <v>321.65519949262386</v>
      </c>
      <c r="AI1348">
        <v>-5.0360274314880371</v>
      </c>
      <c r="AJ1348">
        <v>-4.7856631278991699</v>
      </c>
      <c r="AK1348">
        <v>-4.8202290534973145</v>
      </c>
      <c r="AL1348">
        <v>-4.9385008811950684</v>
      </c>
      <c r="AM1348">
        <v>-4.9834389686584473</v>
      </c>
      <c r="AN1348">
        <v>-4.9163517951965332</v>
      </c>
      <c r="AO1348">
        <v>-4.3858981132507324</v>
      </c>
      <c r="AP1348">
        <v>-3.2394602298736572</v>
      </c>
      <c r="AQ1348">
        <v>-3.5438680648803711</v>
      </c>
      <c r="AR1348">
        <v>-4.1278901100158691</v>
      </c>
      <c r="AS1348">
        <v>-3.0424821376800537</v>
      </c>
      <c r="AT1348">
        <v>-3.0677556991577148</v>
      </c>
      <c r="AU1348">
        <v>15.48625659942627</v>
      </c>
      <c r="AV1348">
        <v>44.014259338378906</v>
      </c>
      <c r="AW1348">
        <v>46.171096801757813</v>
      </c>
      <c r="AX1348">
        <v>46.216201782226563</v>
      </c>
      <c r="AY1348">
        <v>44.502777099609375</v>
      </c>
      <c r="AZ1348">
        <v>35.541618347167969</v>
      </c>
      <c r="BA1348">
        <v>12.799382209777832</v>
      </c>
      <c r="BB1348">
        <v>7.5534939765930176</v>
      </c>
      <c r="BC1348">
        <v>4.5114874839782715</v>
      </c>
      <c r="BD1348">
        <v>4.6832008361816406</v>
      </c>
      <c r="BE1348">
        <v>2.4677536487579346</v>
      </c>
      <c r="BF1348">
        <v>2.5465376377105713</v>
      </c>
      <c r="BG1348">
        <v>-1.6016694307327271</v>
      </c>
      <c r="BH1348">
        <v>-1.5182971954345703</v>
      </c>
      <c r="BI1348">
        <v>-1.7040935754776001</v>
      </c>
      <c r="BJ1348">
        <v>-1.7360613346099854</v>
      </c>
      <c r="BK1348">
        <v>-1.8755695819854736</v>
      </c>
      <c r="BL1348">
        <v>-1.5680249929428101</v>
      </c>
      <c r="BM1348">
        <v>-1.0181223154067993</v>
      </c>
      <c r="BN1348">
        <v>0.2699354887008667</v>
      </c>
      <c r="BO1348">
        <v>0.31950846314430237</v>
      </c>
      <c r="BP1348">
        <v>-1.7383923754096031E-2</v>
      </c>
      <c r="BQ1348">
        <v>1.764729380607605</v>
      </c>
      <c r="BR1348">
        <v>1.7802820205688477</v>
      </c>
      <c r="BS1348">
        <v>27.145608901977539</v>
      </c>
      <c r="BT1348">
        <v>60.185577392578125</v>
      </c>
      <c r="BU1348">
        <v>62.271717071533203</v>
      </c>
      <c r="BV1348">
        <v>63.008228302001953</v>
      </c>
      <c r="BW1348">
        <v>61.992397308349609</v>
      </c>
      <c r="BX1348">
        <v>53.025382995605469</v>
      </c>
      <c r="BY1348">
        <v>22.724611282348633</v>
      </c>
      <c r="BZ1348">
        <v>17.097080230712891</v>
      </c>
      <c r="CA1348">
        <v>13.70033073425293</v>
      </c>
      <c r="CB1348">
        <v>14.047519683837891</v>
      </c>
      <c r="CC1348">
        <v>11.201985359191895</v>
      </c>
      <c r="CD1348">
        <v>11.338484764099121</v>
      </c>
      <c r="CE1348">
        <v>0.77695649862289429</v>
      </c>
      <c r="CF1348">
        <v>0.74467051029205322</v>
      </c>
      <c r="CG1348">
        <v>0.45413246750831604</v>
      </c>
      <c r="CH1348">
        <v>0.48193857073783875</v>
      </c>
      <c r="CI1348">
        <v>0.2769312858581543</v>
      </c>
      <c r="CJ1348">
        <v>0.75101578235626221</v>
      </c>
      <c r="CK1348">
        <v>1.3143888711929321</v>
      </c>
      <c r="CL1348">
        <v>2.7005321979522705</v>
      </c>
      <c r="CM1348">
        <v>2.9952712059020996</v>
      </c>
      <c r="CN1348">
        <v>2.8295402526855469</v>
      </c>
      <c r="CO1348">
        <v>5.0941896438598633</v>
      </c>
      <c r="CP1348">
        <v>5.1380181312561035</v>
      </c>
      <c r="CQ1348">
        <v>35.220840454101563</v>
      </c>
      <c r="CR1348">
        <v>71.385780334472656</v>
      </c>
      <c r="CS1348">
        <v>73.422958374023438</v>
      </c>
      <c r="CT1348">
        <v>74.638336181640625</v>
      </c>
      <c r="CU1348">
        <v>74.10565185546875</v>
      </c>
      <c r="CV1348">
        <v>65.13458251953125</v>
      </c>
      <c r="CW1348">
        <v>29.598794937133789</v>
      </c>
      <c r="CX1348">
        <v>23.706939697265625</v>
      </c>
      <c r="CY1348">
        <v>20.064495086669922</v>
      </c>
      <c r="CZ1348">
        <v>20.533218383789063</v>
      </c>
      <c r="DA1348">
        <v>17.251287460327148</v>
      </c>
      <c r="DB1348">
        <v>17.427759170532227</v>
      </c>
      <c r="DC1348">
        <v>3.1555824279785156</v>
      </c>
      <c r="DD1348">
        <v>3.0076382160186768</v>
      </c>
      <c r="DE1348">
        <v>2.612358570098877</v>
      </c>
      <c r="DF1348">
        <v>2.6999385356903076</v>
      </c>
      <c r="DG1348">
        <v>2.4294321537017822</v>
      </c>
      <c r="DH1348">
        <v>3.070056676864624</v>
      </c>
      <c r="DI1348">
        <v>3.6469001770019531</v>
      </c>
      <c r="DJ1348">
        <v>5.1311287879943848</v>
      </c>
      <c r="DK1348">
        <v>5.6710343360900879</v>
      </c>
      <c r="DL1348">
        <v>5.6764640808105469</v>
      </c>
      <c r="DM1348">
        <v>8.423649787902832</v>
      </c>
      <c r="DN1348">
        <v>8.4957542419433594</v>
      </c>
      <c r="DO1348">
        <v>43.296070098876953</v>
      </c>
      <c r="DP1348">
        <v>82.585990905761719</v>
      </c>
      <c r="DQ1348">
        <v>84.574195861816406</v>
      </c>
      <c r="DR1348">
        <v>86.268440246582031</v>
      </c>
      <c r="DS1348">
        <v>86.218910217285156</v>
      </c>
      <c r="DT1348">
        <v>77.243782043457031</v>
      </c>
      <c r="DU1348">
        <v>36.472980499267578</v>
      </c>
      <c r="DV1348">
        <v>30.316797256469727</v>
      </c>
      <c r="DW1348">
        <v>26.428661346435547</v>
      </c>
      <c r="DX1348">
        <v>27.018917083740234</v>
      </c>
      <c r="DY1348">
        <v>23.300590515136719</v>
      </c>
      <c r="DZ1348">
        <v>23.517034530639648</v>
      </c>
      <c r="EA1348">
        <v>6.589940071105957</v>
      </c>
      <c r="EB1348">
        <v>6.2750043869018555</v>
      </c>
      <c r="EC1348">
        <v>5.7284941673278809</v>
      </c>
      <c r="ED1348">
        <v>5.9023780822753906</v>
      </c>
      <c r="EE1348">
        <v>5.5373015403747559</v>
      </c>
      <c r="EF1348">
        <v>6.4183831214904785</v>
      </c>
      <c r="EG1348">
        <v>7.0146756172180176</v>
      </c>
      <c r="EH1348">
        <v>8.6405248641967773</v>
      </c>
      <c r="EI1348">
        <v>9.5344104766845703</v>
      </c>
      <c r="EJ1348">
        <v>9.7869701385498047</v>
      </c>
      <c r="EK1348">
        <v>13.230861663818359</v>
      </c>
      <c r="EL1348">
        <v>13.343791961669922</v>
      </c>
      <c r="EM1348">
        <v>54.955421447753906</v>
      </c>
      <c r="EN1348">
        <v>98.757308959960938</v>
      </c>
      <c r="EO1348">
        <v>100.67481994628906</v>
      </c>
      <c r="EP1348">
        <v>103.06047058105469</v>
      </c>
      <c r="EQ1348">
        <v>103.70852661132812</v>
      </c>
      <c r="ER1348">
        <v>94.727546691894531</v>
      </c>
      <c r="ES1348">
        <v>46.398208618164063</v>
      </c>
      <c r="ET1348">
        <v>39.860382080078125</v>
      </c>
      <c r="EU1348">
        <v>35.617504119873047</v>
      </c>
      <c r="EV1348">
        <v>36.383235931396484</v>
      </c>
      <c r="EW1348">
        <v>32.034820556640625</v>
      </c>
      <c r="EX1348">
        <v>32.308982849121094</v>
      </c>
      <c r="EY1348">
        <v>75.919731140136719</v>
      </c>
      <c r="EZ1348">
        <v>74.541336059570313</v>
      </c>
      <c r="FA1348">
        <v>73.290176391601562</v>
      </c>
      <c r="FB1348">
        <v>72.065872192382812</v>
      </c>
      <c r="FC1348">
        <v>71.299079895019531</v>
      </c>
      <c r="FD1348">
        <v>70.694015502929688</v>
      </c>
      <c r="FE1348">
        <v>70.565162658691406</v>
      </c>
      <c r="FF1348">
        <v>71.014518737792969</v>
      </c>
      <c r="FG1348">
        <v>73.590232849121094</v>
      </c>
      <c r="FH1348">
        <v>77.775138854980469</v>
      </c>
      <c r="FI1348">
        <v>82.318214416503906</v>
      </c>
      <c r="FJ1348">
        <v>85.981254577636719</v>
      </c>
      <c r="FK1348">
        <v>87.89300537109375</v>
      </c>
      <c r="FL1348">
        <v>88.852310180664063</v>
      </c>
      <c r="FM1348">
        <v>89.806533813476563</v>
      </c>
      <c r="FN1348">
        <v>90.228950500488281</v>
      </c>
      <c r="FO1348">
        <v>90.070030212402344</v>
      </c>
      <c r="FP1348">
        <v>89.660064697265625</v>
      </c>
      <c r="FQ1348">
        <v>88.656028747558594</v>
      </c>
      <c r="FR1348">
        <v>86.471160888671875</v>
      </c>
      <c r="FS1348">
        <v>83.157966613769531</v>
      </c>
      <c r="FT1348">
        <v>79.832176208496094</v>
      </c>
      <c r="FU1348">
        <v>77.603843688964844</v>
      </c>
      <c r="FV1348">
        <v>75.769393920898438</v>
      </c>
      <c r="FW1348">
        <v>1</v>
      </c>
    </row>
    <row r="1349" spans="1:179" x14ac:dyDescent="0.2">
      <c r="A1349" t="s">
        <v>241</v>
      </c>
      <c r="B1349" t="s">
        <v>248</v>
      </c>
      <c r="C1349" t="s">
        <v>217</v>
      </c>
      <c r="D1349" t="s">
        <v>43</v>
      </c>
      <c r="E1349">
        <v>2015</v>
      </c>
      <c r="F1349" t="s">
        <v>226</v>
      </c>
      <c r="G1349" t="s">
        <v>242</v>
      </c>
      <c r="H1349">
        <v>615.9</v>
      </c>
      <c r="K1349">
        <v>331.600428000779</v>
      </c>
      <c r="L1349">
        <v>327.94428969517958</v>
      </c>
      <c r="M1349">
        <v>323.86432856974847</v>
      </c>
      <c r="N1349">
        <v>327.07870718996975</v>
      </c>
      <c r="O1349">
        <v>336.23012003124444</v>
      </c>
      <c r="P1349">
        <v>363.14242922437586</v>
      </c>
      <c r="Q1349">
        <v>412.08223979060011</v>
      </c>
      <c r="R1349">
        <v>426.31543854353396</v>
      </c>
      <c r="S1349">
        <v>442.57445860097539</v>
      </c>
      <c r="T1349">
        <v>454.85316570635189</v>
      </c>
      <c r="U1349">
        <v>463.84574764407455</v>
      </c>
      <c r="V1349">
        <v>468.70587544928225</v>
      </c>
      <c r="W1349">
        <v>469.48663348281599</v>
      </c>
      <c r="X1349">
        <v>468.81906285040526</v>
      </c>
      <c r="Y1349">
        <v>468.41826722947673</v>
      </c>
      <c r="Z1349">
        <v>467.8534358505089</v>
      </c>
      <c r="AA1349">
        <v>467.97833648383198</v>
      </c>
      <c r="AB1349">
        <v>457.71510782450679</v>
      </c>
      <c r="AC1349">
        <v>429.40038927146037</v>
      </c>
      <c r="AD1349">
        <v>418.38472922173042</v>
      </c>
      <c r="AE1349">
        <v>411.3987047494283</v>
      </c>
      <c r="AF1349">
        <v>401.6015621230751</v>
      </c>
      <c r="AG1349">
        <v>382.51465373098193</v>
      </c>
      <c r="AH1349">
        <v>350.92124927518256</v>
      </c>
      <c r="AI1349">
        <v>-5.2960672378540039</v>
      </c>
      <c r="AJ1349">
        <v>-5.0075564384460449</v>
      </c>
      <c r="AK1349">
        <v>-5.1664972305297852</v>
      </c>
      <c r="AL1349">
        <v>-5.2220458984375</v>
      </c>
      <c r="AM1349">
        <v>-5.2649140357971191</v>
      </c>
      <c r="AN1349">
        <v>-4.7888698577880859</v>
      </c>
      <c r="AO1349">
        <v>-4.3489603996276855</v>
      </c>
      <c r="AP1349">
        <v>-3.4803788661956787</v>
      </c>
      <c r="AQ1349">
        <v>-3.7290229797363281</v>
      </c>
      <c r="AR1349">
        <v>-3.7543089389801025</v>
      </c>
      <c r="AS1349">
        <v>-2.2951853275299072</v>
      </c>
      <c r="AT1349">
        <v>-2.2410783767700195</v>
      </c>
      <c r="AU1349">
        <v>17.489059448242187</v>
      </c>
      <c r="AV1349">
        <v>48.311031341552734</v>
      </c>
      <c r="AW1349">
        <v>50.363689422607422</v>
      </c>
      <c r="AX1349">
        <v>50.720966339111328</v>
      </c>
      <c r="AY1349">
        <v>49.270301818847656</v>
      </c>
      <c r="AZ1349">
        <v>39.244712829589844</v>
      </c>
      <c r="BA1349">
        <v>14.972568511962891</v>
      </c>
      <c r="BB1349">
        <v>9.1535329818725586</v>
      </c>
      <c r="BC1349">
        <v>5.9510650634765625</v>
      </c>
      <c r="BD1349">
        <v>6.1968193054199219</v>
      </c>
      <c r="BE1349">
        <v>4.1463642120361328</v>
      </c>
      <c r="BF1349">
        <v>4.1293554306030273</v>
      </c>
      <c r="BG1349">
        <v>-1.6453850269317627</v>
      </c>
      <c r="BH1349">
        <v>-1.5300251245498657</v>
      </c>
      <c r="BI1349">
        <v>-1.8429232835769653</v>
      </c>
      <c r="BJ1349">
        <v>-1.7987381219863892</v>
      </c>
      <c r="BK1349">
        <v>-1.9672061204910278</v>
      </c>
      <c r="BL1349">
        <v>-1.2699170112609863</v>
      </c>
      <c r="BM1349">
        <v>-0.77222669124603271</v>
      </c>
      <c r="BN1349">
        <v>0.25598245859146118</v>
      </c>
      <c r="BO1349">
        <v>0.34767425060272217</v>
      </c>
      <c r="BP1349">
        <v>0.49346131086349487</v>
      </c>
      <c r="BQ1349">
        <v>2.5697009563446045</v>
      </c>
      <c r="BR1349">
        <v>2.6200995445251465</v>
      </c>
      <c r="BS1349">
        <v>28.920801162719727</v>
      </c>
      <c r="BT1349">
        <v>64.346488952636719</v>
      </c>
      <c r="BU1349">
        <v>66.271827697753906</v>
      </c>
      <c r="BV1349">
        <v>67.29168701171875</v>
      </c>
      <c r="BW1349">
        <v>66.49560546875</v>
      </c>
      <c r="BX1349">
        <v>56.528724670410156</v>
      </c>
      <c r="BY1349">
        <v>25.183698654174805</v>
      </c>
      <c r="BZ1349">
        <v>18.986001968383789</v>
      </c>
      <c r="CA1349">
        <v>15.459663391113281</v>
      </c>
      <c r="CB1349">
        <v>15.96221923828125</v>
      </c>
      <c r="CC1349">
        <v>13.185375213623047</v>
      </c>
      <c r="CD1349">
        <v>13.340602874755859</v>
      </c>
      <c r="CE1349">
        <v>0.88306653499603271</v>
      </c>
      <c r="CF1349">
        <v>0.87850236892700195</v>
      </c>
      <c r="CG1349">
        <v>0.45897385478019714</v>
      </c>
      <c r="CH1349">
        <v>0.57223427295684814</v>
      </c>
      <c r="CI1349">
        <v>0.31677612662315369</v>
      </c>
      <c r="CJ1349">
        <v>1.1672989130020142</v>
      </c>
      <c r="CK1349">
        <v>1.7050082683563232</v>
      </c>
      <c r="CL1349">
        <v>2.8437750339508057</v>
      </c>
      <c r="CM1349">
        <v>3.17118239402771</v>
      </c>
      <c r="CN1349">
        <v>3.4354541301727295</v>
      </c>
      <c r="CO1349">
        <v>5.9391064643859863</v>
      </c>
      <c r="CP1349">
        <v>5.9869365692138672</v>
      </c>
      <c r="CQ1349">
        <v>36.838390350341797</v>
      </c>
      <c r="CR1349">
        <v>75.452590942382813</v>
      </c>
      <c r="CS1349">
        <v>77.289756774902344</v>
      </c>
      <c r="CT1349">
        <v>78.768516540527344</v>
      </c>
      <c r="CU1349">
        <v>78.425796508789063</v>
      </c>
      <c r="CV1349">
        <v>68.499580383300781</v>
      </c>
      <c r="CW1349">
        <v>32.255897521972656</v>
      </c>
      <c r="CX1349">
        <v>25.795940399169922</v>
      </c>
      <c r="CY1349">
        <v>22.0452880859375</v>
      </c>
      <c r="CZ1349">
        <v>22.725704193115234</v>
      </c>
      <c r="DA1349">
        <v>19.445766448974609</v>
      </c>
      <c r="DB1349">
        <v>19.720285415649414</v>
      </c>
      <c r="DC1349">
        <v>3.4115180969238281</v>
      </c>
      <c r="DD1349">
        <v>3.2870299816131592</v>
      </c>
      <c r="DE1349">
        <v>2.7608709335327148</v>
      </c>
      <c r="DF1349">
        <v>2.943206787109375</v>
      </c>
      <c r="DG1349">
        <v>2.6007583141326904</v>
      </c>
      <c r="DH1349">
        <v>3.6045148372650146</v>
      </c>
      <c r="DI1349">
        <v>4.1822433471679687</v>
      </c>
      <c r="DJ1349">
        <v>5.4315671920776367</v>
      </c>
      <c r="DK1349">
        <v>5.9946904182434082</v>
      </c>
      <c r="DL1349">
        <v>6.3774466514587402</v>
      </c>
      <c r="DM1349">
        <v>9.3085117340087891</v>
      </c>
      <c r="DN1349">
        <v>9.3537740707397461</v>
      </c>
      <c r="DO1349">
        <v>44.7559814453125</v>
      </c>
      <c r="DP1349">
        <v>86.558700561523438</v>
      </c>
      <c r="DQ1349">
        <v>88.307685852050781</v>
      </c>
      <c r="DR1349">
        <v>90.245338439941406</v>
      </c>
      <c r="DS1349">
        <v>90.355987548828125</v>
      </c>
      <c r="DT1349">
        <v>80.470436096191406</v>
      </c>
      <c r="DU1349">
        <v>39.328094482421875</v>
      </c>
      <c r="DV1349">
        <v>32.605876922607422</v>
      </c>
      <c r="DW1349">
        <v>28.630914688110352</v>
      </c>
      <c r="DX1349">
        <v>29.489191055297852</v>
      </c>
      <c r="DY1349">
        <v>25.706157684326172</v>
      </c>
      <c r="DZ1349">
        <v>26.099966049194336</v>
      </c>
      <c r="EA1349">
        <v>7.0622005462646484</v>
      </c>
      <c r="EB1349">
        <v>6.7645611763000488</v>
      </c>
      <c r="EC1349">
        <v>6.0844449996948242</v>
      </c>
      <c r="ED1349">
        <v>6.3665142059326172</v>
      </c>
      <c r="EE1349">
        <v>5.8984661102294922</v>
      </c>
      <c r="EF1349">
        <v>7.1234674453735352</v>
      </c>
      <c r="EG1349">
        <v>7.7589774131774902</v>
      </c>
      <c r="EH1349">
        <v>9.1679286956787109</v>
      </c>
      <c r="EI1349">
        <v>10.07138729095459</v>
      </c>
      <c r="EJ1349">
        <v>10.625217437744141</v>
      </c>
      <c r="EK1349">
        <v>14.173398017883301</v>
      </c>
      <c r="EL1349">
        <v>14.214951515197754</v>
      </c>
      <c r="EM1349">
        <v>56.187725067138672</v>
      </c>
      <c r="EN1349">
        <v>102.59415435791016</v>
      </c>
      <c r="EO1349">
        <v>104.21582794189453</v>
      </c>
      <c r="EP1349">
        <v>106.81606292724609</v>
      </c>
      <c r="EQ1349">
        <v>107.58129119873047</v>
      </c>
      <c r="ER1349">
        <v>97.754447937011719</v>
      </c>
      <c r="ES1349">
        <v>49.539226531982422</v>
      </c>
      <c r="ET1349">
        <v>42.438346862792969</v>
      </c>
      <c r="EU1349">
        <v>38.139511108398438</v>
      </c>
      <c r="EV1349">
        <v>39.254589080810547</v>
      </c>
      <c r="EW1349">
        <v>34.745166778564453</v>
      </c>
      <c r="EX1349">
        <v>35.311214447021484</v>
      </c>
      <c r="EY1349">
        <v>75.701705932617188</v>
      </c>
      <c r="EZ1349">
        <v>75.022628784179687</v>
      </c>
      <c r="FA1349">
        <v>74.312095642089844</v>
      </c>
      <c r="FB1349">
        <v>73.557655334472656</v>
      </c>
      <c r="FC1349">
        <v>72.926132202148438</v>
      </c>
      <c r="FD1349">
        <v>72.522354125976563</v>
      </c>
      <c r="FE1349">
        <v>72.782638549804687</v>
      </c>
      <c r="FF1349">
        <v>73.1121826171875</v>
      </c>
      <c r="FG1349">
        <v>75.418937683105469</v>
      </c>
      <c r="FH1349">
        <v>79.778411865234375</v>
      </c>
      <c r="FI1349">
        <v>83.898094177246094</v>
      </c>
      <c r="FJ1349">
        <v>87.886344909667969</v>
      </c>
      <c r="FK1349">
        <v>91.168899536132812</v>
      </c>
      <c r="FL1349">
        <v>93.094635009765625</v>
      </c>
      <c r="FM1349">
        <v>93.987480163574219</v>
      </c>
      <c r="FN1349">
        <v>95.013259887695312</v>
      </c>
      <c r="FO1349">
        <v>95.530242919921875</v>
      </c>
      <c r="FP1349">
        <v>95.003524780273437</v>
      </c>
      <c r="FQ1349">
        <v>94.558074951171875</v>
      </c>
      <c r="FR1349">
        <v>92.036781311035156</v>
      </c>
      <c r="FS1349">
        <v>88.163719177246094</v>
      </c>
      <c r="FT1349">
        <v>84.840675354003906</v>
      </c>
      <c r="FU1349">
        <v>82.496162414550781</v>
      </c>
      <c r="FV1349">
        <v>79.933807373046875</v>
      </c>
      <c r="FW1349">
        <v>1</v>
      </c>
    </row>
    <row r="1350" spans="1:179" x14ac:dyDescent="0.2">
      <c r="A1350" t="s">
        <v>241</v>
      </c>
      <c r="B1350" t="s">
        <v>248</v>
      </c>
      <c r="C1350" t="s">
        <v>217</v>
      </c>
      <c r="D1350" t="s">
        <v>43</v>
      </c>
      <c r="E1350">
        <v>2016</v>
      </c>
      <c r="F1350" t="s">
        <v>226</v>
      </c>
      <c r="G1350" t="s">
        <v>242</v>
      </c>
      <c r="H1350">
        <v>578.41</v>
      </c>
      <c r="K1350">
        <v>311.41231938271227</v>
      </c>
      <c r="L1350">
        <v>307.97876980439867</v>
      </c>
      <c r="M1350">
        <v>304.14720009044515</v>
      </c>
      <c r="N1350">
        <v>307.16588467879848</v>
      </c>
      <c r="O1350">
        <v>315.76015192903066</v>
      </c>
      <c r="P1350">
        <v>341.03401745539867</v>
      </c>
      <c r="Q1350">
        <v>386.99433183274516</v>
      </c>
      <c r="R1350">
        <v>400.36100166067382</v>
      </c>
      <c r="S1350">
        <v>415.63015911473474</v>
      </c>
      <c r="T1350">
        <v>427.16132836490624</v>
      </c>
      <c r="U1350">
        <v>435.60643446850486</v>
      </c>
      <c r="V1350">
        <v>440.17067366880104</v>
      </c>
      <c r="W1350">
        <v>440.90389850679446</v>
      </c>
      <c r="X1350">
        <v>440.27697012722581</v>
      </c>
      <c r="Y1350">
        <v>439.90057527555359</v>
      </c>
      <c r="Z1350">
        <v>439.37013129861128</v>
      </c>
      <c r="AA1350">
        <v>439.48742787796135</v>
      </c>
      <c r="AB1350">
        <v>429.84903307725239</v>
      </c>
      <c r="AC1350">
        <v>403.25813803398006</v>
      </c>
      <c r="AD1350">
        <v>392.91312048891876</v>
      </c>
      <c r="AE1350">
        <v>386.35241097083912</v>
      </c>
      <c r="AF1350">
        <v>377.15172649950085</v>
      </c>
      <c r="AG1350">
        <v>359.22684489406117</v>
      </c>
      <c r="AH1350">
        <v>329.5568730605101</v>
      </c>
      <c r="AI1350">
        <v>-5.1587800979614258</v>
      </c>
      <c r="AJ1350">
        <v>-4.8790531158447266</v>
      </c>
      <c r="AK1350">
        <v>-5.0205092430114746</v>
      </c>
      <c r="AL1350">
        <v>-5.0777344703674316</v>
      </c>
      <c r="AM1350">
        <v>-5.1116228103637695</v>
      </c>
      <c r="AN1350">
        <v>-4.6757802963256836</v>
      </c>
      <c r="AO1350">
        <v>-4.2655839920043945</v>
      </c>
      <c r="AP1350">
        <v>-3.4579775333404541</v>
      </c>
      <c r="AQ1350">
        <v>-3.7087440490722656</v>
      </c>
      <c r="AR1350">
        <v>-3.7411668300628662</v>
      </c>
      <c r="AS1350">
        <v>-2.4021718502044678</v>
      </c>
      <c r="AT1350">
        <v>-2.3511714935302734</v>
      </c>
      <c r="AU1350">
        <v>15.844557762145996</v>
      </c>
      <c r="AV1350">
        <v>44.556587219238281</v>
      </c>
      <c r="AW1350">
        <v>46.490737915039063</v>
      </c>
      <c r="AX1350">
        <v>46.792659759521484</v>
      </c>
      <c r="AY1350">
        <v>45.397113800048828</v>
      </c>
      <c r="AZ1350">
        <v>35.978916168212891</v>
      </c>
      <c r="BA1350">
        <v>13.54317569732666</v>
      </c>
      <c r="BB1350">
        <v>8.0976104736328125</v>
      </c>
      <c r="BC1350">
        <v>5.1065378189086914</v>
      </c>
      <c r="BD1350">
        <v>5.3243064880371094</v>
      </c>
      <c r="BE1350">
        <v>3.4355223178863525</v>
      </c>
      <c r="BF1350">
        <v>3.4108142852783203</v>
      </c>
      <c r="BG1350">
        <v>-1.6209710836410522</v>
      </c>
      <c r="BH1350">
        <v>-1.509041428565979</v>
      </c>
      <c r="BI1350">
        <v>-1.7996950149536133</v>
      </c>
      <c r="BJ1350">
        <v>-1.7602697610855103</v>
      </c>
      <c r="BK1350">
        <v>-1.9158748388290405</v>
      </c>
      <c r="BL1350">
        <v>-1.2656282186508179</v>
      </c>
      <c r="BM1350">
        <v>-0.79943680763244629</v>
      </c>
      <c r="BN1350">
        <v>0.16286151111125946</v>
      </c>
      <c r="BO1350">
        <v>0.24190828204154968</v>
      </c>
      <c r="BP1350">
        <v>0.37526953220367432</v>
      </c>
      <c r="BQ1350">
        <v>2.3122999668121338</v>
      </c>
      <c r="BR1350">
        <v>2.3597071170806885</v>
      </c>
      <c r="BS1350">
        <v>26.922849655151367</v>
      </c>
      <c r="BT1350">
        <v>60.09625244140625</v>
      </c>
      <c r="BU1350">
        <v>61.907020568847656</v>
      </c>
      <c r="BV1350">
        <v>62.851036071777344</v>
      </c>
      <c r="BW1350">
        <v>62.089836120605469</v>
      </c>
      <c r="BX1350">
        <v>52.728534698486328</v>
      </c>
      <c r="BY1350">
        <v>23.438594818115234</v>
      </c>
      <c r="BZ1350">
        <v>17.626075744628906</v>
      </c>
      <c r="CA1350">
        <v>14.321145057678223</v>
      </c>
      <c r="CB1350">
        <v>14.787775993347168</v>
      </c>
      <c r="CC1350">
        <v>12.195061683654785</v>
      </c>
      <c r="CD1350">
        <v>12.337265014648438</v>
      </c>
      <c r="CE1350">
        <v>0.82930469512939453</v>
      </c>
      <c r="CF1350">
        <v>0.82501840591430664</v>
      </c>
      <c r="CG1350">
        <v>0.43103113770484924</v>
      </c>
      <c r="CH1350">
        <v>0.53739619255065918</v>
      </c>
      <c r="CI1350">
        <v>0.29749053716659546</v>
      </c>
      <c r="CJ1350">
        <v>1.0962327718734741</v>
      </c>
      <c r="CK1350">
        <v>1.6012059450149536</v>
      </c>
      <c r="CL1350">
        <v>2.6706435680389404</v>
      </c>
      <c r="CM1350">
        <v>2.9781181812286377</v>
      </c>
      <c r="CN1350">
        <v>3.2263007164001465</v>
      </c>
      <c r="CO1350">
        <v>5.5775289535522461</v>
      </c>
      <c r="CP1350">
        <v>5.6224470138549805</v>
      </c>
      <c r="CQ1350">
        <v>34.595638275146484</v>
      </c>
      <c r="CR1350">
        <v>70.858978271484375</v>
      </c>
      <c r="CS1350">
        <v>72.58428955078125</v>
      </c>
      <c r="CT1350">
        <v>73.9730224609375</v>
      </c>
      <c r="CU1350">
        <v>73.651168823242188</v>
      </c>
      <c r="CV1350">
        <v>64.329269409179687</v>
      </c>
      <c r="CW1350">
        <v>30.292131423950195</v>
      </c>
      <c r="CX1350">
        <v>24.225461959838867</v>
      </c>
      <c r="CY1350">
        <v>20.703153610229492</v>
      </c>
      <c r="CZ1350">
        <v>21.342145919799805</v>
      </c>
      <c r="DA1350">
        <v>18.261892318725586</v>
      </c>
      <c r="DB1350">
        <v>18.519697189331055</v>
      </c>
      <c r="DC1350">
        <v>3.2795803546905518</v>
      </c>
      <c r="DD1350">
        <v>3.1590781211853027</v>
      </c>
      <c r="DE1350">
        <v>2.661757230758667</v>
      </c>
      <c r="DF1350">
        <v>2.8350622653961182</v>
      </c>
      <c r="DG1350">
        <v>2.5108559131622314</v>
      </c>
      <c r="DH1350">
        <v>3.4580938816070557</v>
      </c>
      <c r="DI1350">
        <v>4.0018486976623535</v>
      </c>
      <c r="DJ1350">
        <v>5.1784257888793945</v>
      </c>
      <c r="DK1350">
        <v>5.7143278121948242</v>
      </c>
      <c r="DL1350">
        <v>6.0773320198059082</v>
      </c>
      <c r="DM1350">
        <v>8.8427572250366211</v>
      </c>
      <c r="DN1350">
        <v>8.8851871490478516</v>
      </c>
      <c r="DO1350">
        <v>42.268428802490234</v>
      </c>
      <c r="DP1350">
        <v>81.6217041015625</v>
      </c>
      <c r="DQ1350">
        <v>83.261566162109375</v>
      </c>
      <c r="DR1350">
        <v>85.095001220703125</v>
      </c>
      <c r="DS1350">
        <v>85.212493896484375</v>
      </c>
      <c r="DT1350">
        <v>75.930000305175781</v>
      </c>
      <c r="DU1350">
        <v>37.145668029785156</v>
      </c>
      <c r="DV1350">
        <v>30.824848175048828</v>
      </c>
      <c r="DW1350">
        <v>27.085163116455078</v>
      </c>
      <c r="DX1350">
        <v>27.896514892578125</v>
      </c>
      <c r="DY1350">
        <v>24.32872200012207</v>
      </c>
      <c r="DZ1350">
        <v>24.702129364013672</v>
      </c>
      <c r="EA1350">
        <v>6.8173894882202148</v>
      </c>
      <c r="EB1350">
        <v>6.5290899276733398</v>
      </c>
      <c r="EC1350">
        <v>5.8825716972351074</v>
      </c>
      <c r="ED1350">
        <v>6.15252685546875</v>
      </c>
      <c r="EE1350">
        <v>5.70660400390625</v>
      </c>
      <c r="EF1350">
        <v>6.8682460784912109</v>
      </c>
      <c r="EG1350">
        <v>7.4679956436157227</v>
      </c>
      <c r="EH1350">
        <v>8.7992649078369141</v>
      </c>
      <c r="EI1350">
        <v>9.6649799346923828</v>
      </c>
      <c r="EJ1350">
        <v>10.193768501281738</v>
      </c>
      <c r="EK1350">
        <v>13.557229042053223</v>
      </c>
      <c r="EL1350">
        <v>13.596065521240234</v>
      </c>
      <c r="EM1350">
        <v>53.346721649169922</v>
      </c>
      <c r="EN1350">
        <v>97.161361694335938</v>
      </c>
      <c r="EO1350">
        <v>98.677848815917969</v>
      </c>
      <c r="EP1350">
        <v>101.15338134765625</v>
      </c>
      <c r="EQ1350">
        <v>101.90522003173828</v>
      </c>
      <c r="ER1350">
        <v>92.67962646484375</v>
      </c>
      <c r="ES1350">
        <v>47.041088104248047</v>
      </c>
      <c r="ET1350">
        <v>40.353313446044922</v>
      </c>
      <c r="EU1350">
        <v>36.299770355224609</v>
      </c>
      <c r="EV1350">
        <v>37.3599853515625</v>
      </c>
      <c r="EW1350">
        <v>33.088260650634766</v>
      </c>
      <c r="EX1350">
        <v>33.628582000732422</v>
      </c>
      <c r="EY1350">
        <v>75.701705932617188</v>
      </c>
      <c r="EZ1350">
        <v>75.022628784179687</v>
      </c>
      <c r="FA1350">
        <v>74.312095642089844</v>
      </c>
      <c r="FB1350">
        <v>73.557655334472656</v>
      </c>
      <c r="FC1350">
        <v>72.926132202148438</v>
      </c>
      <c r="FD1350">
        <v>72.522354125976563</v>
      </c>
      <c r="FE1350">
        <v>72.782638549804687</v>
      </c>
      <c r="FF1350">
        <v>73.1121826171875</v>
      </c>
      <c r="FG1350">
        <v>75.418937683105469</v>
      </c>
      <c r="FH1350">
        <v>79.778411865234375</v>
      </c>
      <c r="FI1350">
        <v>83.898094177246094</v>
      </c>
      <c r="FJ1350">
        <v>87.886344909667969</v>
      </c>
      <c r="FK1350">
        <v>91.168899536132812</v>
      </c>
      <c r="FL1350">
        <v>93.094642639160156</v>
      </c>
      <c r="FM1350">
        <v>93.98748779296875</v>
      </c>
      <c r="FN1350">
        <v>95.013259887695312</v>
      </c>
      <c r="FO1350">
        <v>95.530242919921875</v>
      </c>
      <c r="FP1350">
        <v>95.003524780273437</v>
      </c>
      <c r="FQ1350">
        <v>94.558074951171875</v>
      </c>
      <c r="FR1350">
        <v>92.036788940429688</v>
      </c>
      <c r="FS1350">
        <v>88.163726806640625</v>
      </c>
      <c r="FT1350">
        <v>84.840675354003906</v>
      </c>
      <c r="FU1350">
        <v>82.496162414550781</v>
      </c>
      <c r="FV1350">
        <v>79.933807373046875</v>
      </c>
      <c r="FW1350">
        <v>1</v>
      </c>
    </row>
    <row r="1351" spans="1:179" x14ac:dyDescent="0.2">
      <c r="A1351" t="s">
        <v>241</v>
      </c>
      <c r="B1351" t="s">
        <v>248</v>
      </c>
      <c r="C1351" t="s">
        <v>217</v>
      </c>
      <c r="D1351" t="s">
        <v>43</v>
      </c>
      <c r="E1351" t="s">
        <v>250</v>
      </c>
      <c r="F1351" t="s">
        <v>226</v>
      </c>
      <c r="G1351" t="s">
        <v>242</v>
      </c>
      <c r="H1351">
        <v>567.24</v>
      </c>
      <c r="K1351">
        <v>305.39882973228669</v>
      </c>
      <c r="L1351">
        <v>302.03158329475548</v>
      </c>
      <c r="M1351">
        <v>298.27400264091824</v>
      </c>
      <c r="N1351">
        <v>301.23439528832984</v>
      </c>
      <c r="O1351">
        <v>309.66270398796684</v>
      </c>
      <c r="P1351">
        <v>334.44852161349922</v>
      </c>
      <c r="Q1351">
        <v>379.521324939946</v>
      </c>
      <c r="R1351">
        <v>392.62987931878058</v>
      </c>
      <c r="S1351">
        <v>407.60418356824533</v>
      </c>
      <c r="T1351">
        <v>418.91268157958893</v>
      </c>
      <c r="U1351">
        <v>427.19470949074037</v>
      </c>
      <c r="V1351">
        <v>431.67081150607396</v>
      </c>
      <c r="W1351">
        <v>432.38987749517071</v>
      </c>
      <c r="X1351">
        <v>431.77505533968963</v>
      </c>
      <c r="Y1351">
        <v>431.40592881494007</v>
      </c>
      <c r="Z1351">
        <v>430.88572791178427</v>
      </c>
      <c r="AA1351">
        <v>431.00075944983047</v>
      </c>
      <c r="AB1351">
        <v>421.54848569756189</v>
      </c>
      <c r="AC1351">
        <v>395.47107089314216</v>
      </c>
      <c r="AD1351">
        <v>385.32581954892999</v>
      </c>
      <c r="AE1351">
        <v>378.89179981263106</v>
      </c>
      <c r="AF1351">
        <v>369.86878403774932</v>
      </c>
      <c r="AG1351">
        <v>352.29003867455299</v>
      </c>
      <c r="AH1351">
        <v>323.1930052170531</v>
      </c>
      <c r="AI1351">
        <v>-5.1166963577270508</v>
      </c>
      <c r="AJ1351">
        <v>-4.8396415710449219</v>
      </c>
      <c r="AK1351">
        <v>-4.9759407043457031</v>
      </c>
      <c r="AL1351">
        <v>-5.0336318016052246</v>
      </c>
      <c r="AM1351">
        <v>-5.0648865699768066</v>
      </c>
      <c r="AN1351">
        <v>-4.6409478187561035</v>
      </c>
      <c r="AO1351">
        <v>-4.2395825386047363</v>
      </c>
      <c r="AP1351">
        <v>-3.4500870704650879</v>
      </c>
      <c r="AQ1351">
        <v>-3.7013750076293945</v>
      </c>
      <c r="AR1351">
        <v>-3.7358677387237549</v>
      </c>
      <c r="AS1351">
        <v>-2.4324550628662109</v>
      </c>
      <c r="AT1351">
        <v>-2.3823807239532471</v>
      </c>
      <c r="AU1351">
        <v>15.358430862426758</v>
      </c>
      <c r="AV1351">
        <v>43.443466186523438</v>
      </c>
      <c r="AW1351">
        <v>45.342269897460938</v>
      </c>
      <c r="AX1351">
        <v>45.627922058105469</v>
      </c>
      <c r="AY1351">
        <v>44.249011993408203</v>
      </c>
      <c r="AZ1351">
        <v>35.011753082275391</v>
      </c>
      <c r="BA1351">
        <v>13.120725631713867</v>
      </c>
      <c r="BB1351">
        <v>7.7862834930419922</v>
      </c>
      <c r="BC1351">
        <v>4.8580741882324219</v>
      </c>
      <c r="BD1351">
        <v>5.0675907135009766</v>
      </c>
      <c r="BE1351">
        <v>3.2267279624938965</v>
      </c>
      <c r="BF1351">
        <v>3.1997830867767334</v>
      </c>
      <c r="BG1351">
        <v>-1.6132121086120605</v>
      </c>
      <c r="BH1351">
        <v>-1.5023269653320313</v>
      </c>
      <c r="BI1351">
        <v>-1.7863754034042358</v>
      </c>
      <c r="BJ1351">
        <v>-1.7483543157577515</v>
      </c>
      <c r="BK1351">
        <v>-1.9001446962356567</v>
      </c>
      <c r="BL1351">
        <v>-1.2638816833496094</v>
      </c>
      <c r="BM1351">
        <v>-0.80706495046615601</v>
      </c>
      <c r="BN1351">
        <v>0.13562159240245819</v>
      </c>
      <c r="BO1351">
        <v>0.21094714105129242</v>
      </c>
      <c r="BP1351">
        <v>0.34062987565994263</v>
      </c>
      <c r="BQ1351">
        <v>2.2362756729125977</v>
      </c>
      <c r="BR1351">
        <v>2.2827913761138916</v>
      </c>
      <c r="BS1351">
        <v>26.32923698425293</v>
      </c>
      <c r="BT1351">
        <v>58.832359313964844</v>
      </c>
      <c r="BU1351">
        <v>60.608985900878906</v>
      </c>
      <c r="BV1351">
        <v>61.530498504638672</v>
      </c>
      <c r="BW1351">
        <v>60.779777526855469</v>
      </c>
      <c r="BX1351">
        <v>51.598865509033203</v>
      </c>
      <c r="BY1351">
        <v>22.920137405395508</v>
      </c>
      <c r="BZ1351">
        <v>17.222301483154297</v>
      </c>
      <c r="CA1351">
        <v>13.983278274536133</v>
      </c>
      <c r="CB1351">
        <v>14.439242362976074</v>
      </c>
      <c r="CC1351">
        <v>11.901279449462891</v>
      </c>
      <c r="CD1351">
        <v>12.039626121520996</v>
      </c>
      <c r="CE1351">
        <v>0.81329047679901123</v>
      </c>
      <c r="CF1351">
        <v>0.80908697843551636</v>
      </c>
      <c r="CG1351">
        <v>0.42270776629447937</v>
      </c>
      <c r="CH1351">
        <v>0.52701890468597412</v>
      </c>
      <c r="CI1351">
        <v>0.2917458713054657</v>
      </c>
      <c r="CJ1351">
        <v>1.0750641822814941</v>
      </c>
      <c r="CK1351">
        <v>1.5702861547470093</v>
      </c>
      <c r="CL1351">
        <v>2.619072437286377</v>
      </c>
      <c r="CM1351">
        <v>2.9206094741821289</v>
      </c>
      <c r="CN1351">
        <v>3.1639995574951172</v>
      </c>
      <c r="CO1351">
        <v>5.4698243141174316</v>
      </c>
      <c r="CP1351">
        <v>5.5138754844665527</v>
      </c>
      <c r="CQ1351">
        <v>33.927585601806641</v>
      </c>
      <c r="CR1351">
        <v>69.49066162109375</v>
      </c>
      <c r="CS1351">
        <v>71.182662963867187</v>
      </c>
      <c r="CT1351">
        <v>72.544570922851563</v>
      </c>
      <c r="CU1351">
        <v>72.228935241699219</v>
      </c>
      <c r="CV1351">
        <v>63.087047576904297</v>
      </c>
      <c r="CW1351">
        <v>29.707178115844727</v>
      </c>
      <c r="CX1351">
        <v>23.757658004760742</v>
      </c>
      <c r="CY1351">
        <v>20.303367614746094</v>
      </c>
      <c r="CZ1351">
        <v>20.930021286010742</v>
      </c>
      <c r="DA1351">
        <v>17.909248352050781</v>
      </c>
      <c r="DB1351">
        <v>18.162075042724609</v>
      </c>
      <c r="DC1351">
        <v>3.239793062210083</v>
      </c>
      <c r="DD1351">
        <v>3.1205008029937744</v>
      </c>
      <c r="DE1351">
        <v>2.6317911148071289</v>
      </c>
      <c r="DF1351">
        <v>2.8023920059204102</v>
      </c>
      <c r="DG1351">
        <v>2.4836363792419434</v>
      </c>
      <c r="DH1351">
        <v>3.4140100479125977</v>
      </c>
      <c r="DI1351">
        <v>3.9476370811462402</v>
      </c>
      <c r="DJ1351">
        <v>5.1025233268737793</v>
      </c>
      <c r="DK1351">
        <v>5.6302719116210938</v>
      </c>
      <c r="DL1351">
        <v>5.9873695373535156</v>
      </c>
      <c r="DM1351">
        <v>8.7033729553222656</v>
      </c>
      <c r="DN1351">
        <v>8.744959831237793</v>
      </c>
      <c r="DO1351">
        <v>41.525932312011719</v>
      </c>
      <c r="DP1351">
        <v>80.148963928222656</v>
      </c>
      <c r="DQ1351">
        <v>81.756340026855469</v>
      </c>
      <c r="DR1351">
        <v>83.558647155761719</v>
      </c>
      <c r="DS1351">
        <v>83.678092956542969</v>
      </c>
      <c r="DT1351">
        <v>74.575225830078125</v>
      </c>
      <c r="DU1351">
        <v>36.494220733642578</v>
      </c>
      <c r="DV1351">
        <v>30.29301643371582</v>
      </c>
      <c r="DW1351">
        <v>26.623456954956055</v>
      </c>
      <c r="DX1351">
        <v>27.420797348022461</v>
      </c>
      <c r="DY1351">
        <v>23.917215347290039</v>
      </c>
      <c r="DZ1351">
        <v>24.284523010253906</v>
      </c>
      <c r="EA1351">
        <v>6.7432775497436523</v>
      </c>
      <c r="EB1351">
        <v>6.4578156471252441</v>
      </c>
      <c r="EC1351">
        <v>5.8213562965393066</v>
      </c>
      <c r="ED1351">
        <v>6.0876693725585937</v>
      </c>
      <c r="EE1351">
        <v>5.6483783721923828</v>
      </c>
      <c r="EF1351">
        <v>6.7910761833190918</v>
      </c>
      <c r="EG1351">
        <v>7.3801546096801758</v>
      </c>
      <c r="EH1351">
        <v>8.6882314682006836</v>
      </c>
      <c r="EI1351">
        <v>9.5425939559936523</v>
      </c>
      <c r="EJ1351">
        <v>10.06386661529541</v>
      </c>
      <c r="EK1351">
        <v>13.372104644775391</v>
      </c>
      <c r="EL1351">
        <v>13.410131454467773</v>
      </c>
      <c r="EM1351">
        <v>52.496738433837891</v>
      </c>
      <c r="EN1351">
        <v>95.537857055664062</v>
      </c>
      <c r="EO1351">
        <v>97.023056030273438</v>
      </c>
      <c r="EP1351">
        <v>99.461227416992188</v>
      </c>
      <c r="EQ1351">
        <v>100.2088623046875</v>
      </c>
      <c r="ER1351">
        <v>91.162338256835938</v>
      </c>
      <c r="ES1351">
        <v>46.293632507324219</v>
      </c>
      <c r="ET1351">
        <v>39.729034423828125</v>
      </c>
      <c r="EU1351">
        <v>35.748661041259766</v>
      </c>
      <c r="EV1351">
        <v>36.792449951171875</v>
      </c>
      <c r="EW1351">
        <v>32.591766357421875</v>
      </c>
      <c r="EX1351">
        <v>33.124366760253906</v>
      </c>
      <c r="EY1351">
        <v>75.701705932617188</v>
      </c>
      <c r="EZ1351">
        <v>75.022628784179687</v>
      </c>
      <c r="FA1351">
        <v>74.312095642089844</v>
      </c>
      <c r="FB1351">
        <v>73.557655334472656</v>
      </c>
      <c r="FC1351">
        <v>72.926132202148438</v>
      </c>
      <c r="FD1351">
        <v>72.522354125976563</v>
      </c>
      <c r="FE1351">
        <v>72.782638549804687</v>
      </c>
      <c r="FF1351">
        <v>73.1121826171875</v>
      </c>
      <c r="FG1351">
        <v>75.418937683105469</v>
      </c>
      <c r="FH1351">
        <v>79.778411865234375</v>
      </c>
      <c r="FI1351">
        <v>83.898086547851562</v>
      </c>
      <c r="FJ1351">
        <v>87.886344909667969</v>
      </c>
      <c r="FK1351">
        <v>91.168899536132812</v>
      </c>
      <c r="FL1351">
        <v>93.094635009765625</v>
      </c>
      <c r="FM1351">
        <v>93.987480163574219</v>
      </c>
      <c r="FN1351">
        <v>95.013267517089844</v>
      </c>
      <c r="FO1351">
        <v>95.530235290527344</v>
      </c>
      <c r="FP1351">
        <v>95.003517150878906</v>
      </c>
      <c r="FQ1351">
        <v>94.558074951171875</v>
      </c>
      <c r="FR1351">
        <v>92.036788940429688</v>
      </c>
      <c r="FS1351">
        <v>88.163726806640625</v>
      </c>
      <c r="FT1351">
        <v>84.840675354003906</v>
      </c>
      <c r="FU1351">
        <v>82.496162414550781</v>
      </c>
      <c r="FV1351">
        <v>79.933807373046875</v>
      </c>
      <c r="FW1351">
        <v>1</v>
      </c>
    </row>
    <row r="1352" spans="1:179" x14ac:dyDescent="0.2">
      <c r="A1352" t="s">
        <v>241</v>
      </c>
      <c r="B1352" t="s">
        <v>248</v>
      </c>
      <c r="C1352" t="s">
        <v>217</v>
      </c>
      <c r="D1352" t="s">
        <v>44</v>
      </c>
      <c r="E1352">
        <v>2015</v>
      </c>
      <c r="F1352" t="s">
        <v>226</v>
      </c>
      <c r="G1352" t="s">
        <v>242</v>
      </c>
      <c r="H1352">
        <v>616.70000000000005</v>
      </c>
      <c r="K1352">
        <v>335.25590657661763</v>
      </c>
      <c r="L1352">
        <v>331.60976214742897</v>
      </c>
      <c r="M1352">
        <v>327.34251657666039</v>
      </c>
      <c r="N1352">
        <v>331.23834221124866</v>
      </c>
      <c r="O1352">
        <v>340.2206935802152</v>
      </c>
      <c r="P1352">
        <v>367.88923283823874</v>
      </c>
      <c r="Q1352">
        <v>415.91008890940805</v>
      </c>
      <c r="R1352">
        <v>429.39209303289152</v>
      </c>
      <c r="S1352">
        <v>445.60843306450533</v>
      </c>
      <c r="T1352">
        <v>457.93295733641224</v>
      </c>
      <c r="U1352">
        <v>467.01326571260074</v>
      </c>
      <c r="V1352">
        <v>471.51651528005169</v>
      </c>
      <c r="W1352">
        <v>472.42276998618718</v>
      </c>
      <c r="X1352">
        <v>471.75670784404696</v>
      </c>
      <c r="Y1352">
        <v>471.21010061075708</v>
      </c>
      <c r="Z1352">
        <v>469.12970661003351</v>
      </c>
      <c r="AA1352">
        <v>467.85805617029263</v>
      </c>
      <c r="AB1352">
        <v>455.74997739871486</v>
      </c>
      <c r="AC1352">
        <v>427.13767936157137</v>
      </c>
      <c r="AD1352">
        <v>416.08649258193208</v>
      </c>
      <c r="AE1352">
        <v>409.79976643546416</v>
      </c>
      <c r="AF1352">
        <v>400.4978083774796</v>
      </c>
      <c r="AG1352">
        <v>381.57122314719169</v>
      </c>
      <c r="AH1352">
        <v>349.80330044116153</v>
      </c>
      <c r="AI1352">
        <v>-4.6483774185180664</v>
      </c>
      <c r="AJ1352">
        <v>-4.3568758964538574</v>
      </c>
      <c r="AK1352">
        <v>-4.5392675399780273</v>
      </c>
      <c r="AL1352">
        <v>-4.6432523727416992</v>
      </c>
      <c r="AM1352">
        <v>-4.7519659996032715</v>
      </c>
      <c r="AN1352">
        <v>-4.0219998359680176</v>
      </c>
      <c r="AO1352">
        <v>-3.6296954154968262</v>
      </c>
      <c r="AP1352">
        <v>-2.852473258972168</v>
      </c>
      <c r="AQ1352">
        <v>-3.0068068504333496</v>
      </c>
      <c r="AR1352">
        <v>-3.1613466739654541</v>
      </c>
      <c r="AS1352">
        <v>-1.7470114231109619</v>
      </c>
      <c r="AT1352">
        <v>-1.7455904483795166</v>
      </c>
      <c r="AU1352">
        <v>18.053928375244141</v>
      </c>
      <c r="AV1352">
        <v>48.167942047119141</v>
      </c>
      <c r="AW1352">
        <v>49.659595489501953</v>
      </c>
      <c r="AX1352">
        <v>49.974300384521484</v>
      </c>
      <c r="AY1352">
        <v>48.487728118896484</v>
      </c>
      <c r="AZ1352">
        <v>39.335323333740234</v>
      </c>
      <c r="BA1352">
        <v>14.719179153442383</v>
      </c>
      <c r="BB1352">
        <v>8.8388442993164062</v>
      </c>
      <c r="BC1352">
        <v>6.0987462997436523</v>
      </c>
      <c r="BD1352">
        <v>6.4053306579589844</v>
      </c>
      <c r="BE1352">
        <v>4.5975356101989746</v>
      </c>
      <c r="BF1352">
        <v>4.6781668663024902</v>
      </c>
      <c r="BG1352">
        <v>-1.526274561882019</v>
      </c>
      <c r="BH1352">
        <v>-1.4037591218948364</v>
      </c>
      <c r="BI1352">
        <v>-1.7347627878189087</v>
      </c>
      <c r="BJ1352">
        <v>-1.69835364818573</v>
      </c>
      <c r="BK1352">
        <v>-1.9453871250152588</v>
      </c>
      <c r="BL1352">
        <v>-1.0491335391998291</v>
      </c>
      <c r="BM1352">
        <v>-0.65509384870529175</v>
      </c>
      <c r="BN1352">
        <v>0.29664209485054016</v>
      </c>
      <c r="BO1352">
        <v>0.49875637888908386</v>
      </c>
      <c r="BP1352">
        <v>0.59568589925765991</v>
      </c>
      <c r="BQ1352">
        <v>2.6136057376861572</v>
      </c>
      <c r="BR1352">
        <v>2.6202182769775391</v>
      </c>
      <c r="BS1352">
        <v>31.043167114257813</v>
      </c>
      <c r="BT1352">
        <v>65.779510498046875</v>
      </c>
      <c r="BU1352">
        <v>67.14739990234375</v>
      </c>
      <c r="BV1352">
        <v>68.214286804199219</v>
      </c>
      <c r="BW1352">
        <v>67.515632629394531</v>
      </c>
      <c r="BX1352">
        <v>58.154911041259766</v>
      </c>
      <c r="BY1352">
        <v>23.561491012573242</v>
      </c>
      <c r="BZ1352">
        <v>17.386089324951172</v>
      </c>
      <c r="CA1352">
        <v>14.447619438171387</v>
      </c>
      <c r="CB1352">
        <v>14.919997215270996</v>
      </c>
      <c r="CC1352">
        <v>12.813259124755859</v>
      </c>
      <c r="CD1352">
        <v>12.997657775878906</v>
      </c>
      <c r="CE1352">
        <v>0.63608431816101074</v>
      </c>
      <c r="CF1352">
        <v>0.64156043529510498</v>
      </c>
      <c r="CG1352">
        <v>0.20762854814529419</v>
      </c>
      <c r="CH1352">
        <v>0.34127426147460938</v>
      </c>
      <c r="CI1352">
        <v>-1.5590431867167354E-3</v>
      </c>
      <c r="CJ1352">
        <v>1.0098645687103271</v>
      </c>
      <c r="CK1352">
        <v>1.4051061868667603</v>
      </c>
      <c r="CL1352">
        <v>2.4777097702026367</v>
      </c>
      <c r="CM1352">
        <v>2.9266989231109619</v>
      </c>
      <c r="CN1352">
        <v>3.1977951526641846</v>
      </c>
      <c r="CO1352">
        <v>5.633756160736084</v>
      </c>
      <c r="CP1352">
        <v>5.6439638137817383</v>
      </c>
      <c r="CQ1352">
        <v>40.039474487304688</v>
      </c>
      <c r="CR1352">
        <v>77.977226257324219</v>
      </c>
      <c r="CS1352">
        <v>79.2593994140625</v>
      </c>
      <c r="CT1352">
        <v>80.847244262695313</v>
      </c>
      <c r="CU1352">
        <v>80.694297790527344</v>
      </c>
      <c r="CV1352">
        <v>71.189300537109375</v>
      </c>
      <c r="CW1352">
        <v>29.685647964477539</v>
      </c>
      <c r="CX1352">
        <v>23.305883407592773</v>
      </c>
      <c r="CY1352">
        <v>20.230024337768555</v>
      </c>
      <c r="CZ1352">
        <v>20.817230224609375</v>
      </c>
      <c r="DA1352">
        <v>18.503444671630859</v>
      </c>
      <c r="DB1352">
        <v>18.759712219238281</v>
      </c>
      <c r="DC1352">
        <v>2.7984433174133301</v>
      </c>
      <c r="DD1352">
        <v>2.6868801116943359</v>
      </c>
      <c r="DE1352">
        <v>2.1500198841094971</v>
      </c>
      <c r="DF1352">
        <v>2.3809020519256592</v>
      </c>
      <c r="DG1352">
        <v>1.942268967628479</v>
      </c>
      <c r="DH1352">
        <v>3.0688626766204834</v>
      </c>
      <c r="DI1352">
        <v>3.465306282043457</v>
      </c>
      <c r="DJ1352">
        <v>4.6587777137756348</v>
      </c>
      <c r="DK1352">
        <v>5.3546414375305176</v>
      </c>
      <c r="DL1352">
        <v>5.7999043464660645</v>
      </c>
      <c r="DM1352">
        <v>8.6539058685302734</v>
      </c>
      <c r="DN1352">
        <v>8.6677093505859375</v>
      </c>
      <c r="DO1352">
        <v>49.035778045654297</v>
      </c>
      <c r="DP1352">
        <v>90.174942016601563</v>
      </c>
      <c r="DQ1352">
        <v>91.37139892578125</v>
      </c>
      <c r="DR1352">
        <v>93.480201721191406</v>
      </c>
      <c r="DS1352">
        <v>93.872962951660156</v>
      </c>
      <c r="DT1352">
        <v>84.223686218261719</v>
      </c>
      <c r="DU1352">
        <v>35.809806823730469</v>
      </c>
      <c r="DV1352">
        <v>29.225679397583008</v>
      </c>
      <c r="DW1352">
        <v>26.012428283691406</v>
      </c>
      <c r="DX1352">
        <v>26.714462280273438</v>
      </c>
      <c r="DY1352">
        <v>24.193628311157227</v>
      </c>
      <c r="DZ1352">
        <v>24.521766662597656</v>
      </c>
      <c r="EA1352">
        <v>5.9205460548400879</v>
      </c>
      <c r="EB1352">
        <v>5.6399965286254883</v>
      </c>
      <c r="EC1352">
        <v>4.9545245170593262</v>
      </c>
      <c r="ED1352">
        <v>5.325800895690918</v>
      </c>
      <c r="EE1352">
        <v>4.7488479614257812</v>
      </c>
      <c r="EF1352">
        <v>6.0417289733886719</v>
      </c>
      <c r="EG1352">
        <v>6.4399080276489258</v>
      </c>
      <c r="EH1352">
        <v>7.8078927993774414</v>
      </c>
      <c r="EI1352">
        <v>8.8602046966552734</v>
      </c>
      <c r="EJ1352">
        <v>9.5569372177124023</v>
      </c>
      <c r="EK1352">
        <v>13.014523506164551</v>
      </c>
      <c r="EL1352">
        <v>13.03351879119873</v>
      </c>
      <c r="EM1352">
        <v>62.025016784667969</v>
      </c>
      <c r="EN1352">
        <v>107.78650665283203</v>
      </c>
      <c r="EO1352">
        <v>108.85919952392578</v>
      </c>
      <c r="EP1352">
        <v>111.72019195556641</v>
      </c>
      <c r="EQ1352">
        <v>112.90087127685547</v>
      </c>
      <c r="ER1352">
        <v>103.04327392578125</v>
      </c>
      <c r="ES1352">
        <v>44.652118682861328</v>
      </c>
      <c r="ET1352">
        <v>37.772922515869141</v>
      </c>
      <c r="EU1352">
        <v>34.361301422119141</v>
      </c>
      <c r="EV1352">
        <v>35.229129791259766</v>
      </c>
      <c r="EW1352">
        <v>32.409351348876953</v>
      </c>
      <c r="EX1352">
        <v>32.841259002685547</v>
      </c>
      <c r="EY1352">
        <v>78.751594543457031</v>
      </c>
      <c r="EZ1352">
        <v>77.806884765625</v>
      </c>
      <c r="FA1352">
        <v>76.901336669921875</v>
      </c>
      <c r="FB1352">
        <v>76.418449401855469</v>
      </c>
      <c r="FC1352">
        <v>75.62640380859375</v>
      </c>
      <c r="FD1352">
        <v>75.31298828125</v>
      </c>
      <c r="FE1352">
        <v>75.277130126953125</v>
      </c>
      <c r="FF1352">
        <v>75.060249328613281</v>
      </c>
      <c r="FG1352">
        <v>76.878517150878906</v>
      </c>
      <c r="FH1352">
        <v>80.871368408203125</v>
      </c>
      <c r="FI1352">
        <v>85.006721496582031</v>
      </c>
      <c r="FJ1352">
        <v>88.896514892578125</v>
      </c>
      <c r="FK1352">
        <v>91.864883422851562</v>
      </c>
      <c r="FL1352">
        <v>93.875679016113281</v>
      </c>
      <c r="FM1352">
        <v>94.698982238769531</v>
      </c>
      <c r="FN1352">
        <v>95.160736083984375</v>
      </c>
      <c r="FO1352">
        <v>94.878044128417969</v>
      </c>
      <c r="FP1352">
        <v>93.531028747558594</v>
      </c>
      <c r="FQ1352">
        <v>92.096954345703125</v>
      </c>
      <c r="FR1352">
        <v>89.155937194824219</v>
      </c>
      <c r="FS1352">
        <v>85.5579833984375</v>
      </c>
      <c r="FT1352">
        <v>82.564559936523438</v>
      </c>
      <c r="FU1352">
        <v>80.178192138671875</v>
      </c>
      <c r="FV1352">
        <v>78.063003540039063</v>
      </c>
      <c r="FW1352">
        <v>1</v>
      </c>
    </row>
    <row r="1353" spans="1:179" x14ac:dyDescent="0.2">
      <c r="A1353" t="s">
        <v>241</v>
      </c>
      <c r="B1353" t="s">
        <v>248</v>
      </c>
      <c r="C1353" t="s">
        <v>217</v>
      </c>
      <c r="D1353" t="s">
        <v>44</v>
      </c>
      <c r="E1353">
        <v>2016</v>
      </c>
      <c r="F1353" t="s">
        <v>226</v>
      </c>
      <c r="G1353" t="s">
        <v>242</v>
      </c>
      <c r="H1353">
        <v>579.20000000000005</v>
      </c>
      <c r="K1353">
        <v>314.87165348181628</v>
      </c>
      <c r="L1353">
        <v>311.44720218138923</v>
      </c>
      <c r="M1353">
        <v>307.43941397446082</v>
      </c>
      <c r="N1353">
        <v>311.09836534616267</v>
      </c>
      <c r="O1353">
        <v>319.53457115855684</v>
      </c>
      <c r="P1353">
        <v>345.52080595621106</v>
      </c>
      <c r="Q1353">
        <v>390.62189457576642</v>
      </c>
      <c r="R1353">
        <v>403.28416494098593</v>
      </c>
      <c r="S1353">
        <v>418.51451793108515</v>
      </c>
      <c r="T1353">
        <v>430.0896856156707</v>
      </c>
      <c r="U1353">
        <v>438.61789244647821</v>
      </c>
      <c r="V1353">
        <v>442.84733511856575</v>
      </c>
      <c r="W1353">
        <v>443.69848766263391</v>
      </c>
      <c r="X1353">
        <v>443.07292347747494</v>
      </c>
      <c r="Y1353">
        <v>442.55955109543828</v>
      </c>
      <c r="Z1353">
        <v>440.60564935634454</v>
      </c>
      <c r="AA1353">
        <v>439.41131789563821</v>
      </c>
      <c r="AB1353">
        <v>428.03943537692265</v>
      </c>
      <c r="AC1353">
        <v>401.16682428748624</v>
      </c>
      <c r="AD1353">
        <v>390.78757253984793</v>
      </c>
      <c r="AE1353">
        <v>384.88309235651866</v>
      </c>
      <c r="AF1353">
        <v>376.14671260338002</v>
      </c>
      <c r="AG1353">
        <v>358.37090293285502</v>
      </c>
      <c r="AH1353">
        <v>328.5345356864982</v>
      </c>
      <c r="AI1353">
        <v>-4.5238804817199707</v>
      </c>
      <c r="AJ1353">
        <v>-4.2415432929992676</v>
      </c>
      <c r="AK1353">
        <v>-4.4053182601928711</v>
      </c>
      <c r="AL1353">
        <v>-4.5100913047790527</v>
      </c>
      <c r="AM1353">
        <v>-4.605189323425293</v>
      </c>
      <c r="AN1353">
        <v>-3.9280292987823486</v>
      </c>
      <c r="AO1353">
        <v>-3.5596654415130615</v>
      </c>
      <c r="AP1353">
        <v>-2.8385391235351562</v>
      </c>
      <c r="AQ1353">
        <v>-3.0015430450439453</v>
      </c>
      <c r="AR1353">
        <v>-3.1594233512878418</v>
      </c>
      <c r="AS1353">
        <v>-1.8616538047790527</v>
      </c>
      <c r="AT1353">
        <v>-1.8605821132659912</v>
      </c>
      <c r="AU1353">
        <v>16.298309326171875</v>
      </c>
      <c r="AV1353">
        <v>44.347209930419922</v>
      </c>
      <c r="AW1353">
        <v>45.754436492919922</v>
      </c>
      <c r="AX1353">
        <v>46.011909484863281</v>
      </c>
      <c r="AY1353">
        <v>44.575817108154297</v>
      </c>
      <c r="AZ1353">
        <v>35.990444183349609</v>
      </c>
      <c r="BA1353">
        <v>13.376361846923828</v>
      </c>
      <c r="BB1353">
        <v>7.8685088157653809</v>
      </c>
      <c r="BC1353">
        <v>5.3050603866577148</v>
      </c>
      <c r="BD1353">
        <v>5.5846066474914551</v>
      </c>
      <c r="BE1353">
        <v>3.9018714427947998</v>
      </c>
      <c r="BF1353">
        <v>3.9723436832427979</v>
      </c>
      <c r="BG1353">
        <v>-1.4981811046600342</v>
      </c>
      <c r="BH1353">
        <v>-1.3796124458312988</v>
      </c>
      <c r="BI1353">
        <v>-1.6874104738235474</v>
      </c>
      <c r="BJ1353">
        <v>-1.6561245918273926</v>
      </c>
      <c r="BK1353">
        <v>-1.8852713108062744</v>
      </c>
      <c r="BL1353">
        <v>-1.046958327293396</v>
      </c>
      <c r="BM1353">
        <v>-0.67691278457641602</v>
      </c>
      <c r="BN1353">
        <v>0.21333865821361542</v>
      </c>
      <c r="BO1353">
        <v>0.39577636122703552</v>
      </c>
      <c r="BP1353">
        <v>0.48160058259963989</v>
      </c>
      <c r="BQ1353">
        <v>2.3643171787261963</v>
      </c>
      <c r="BR1353">
        <v>2.370419979095459</v>
      </c>
      <c r="BS1353">
        <v>28.886468887329102</v>
      </c>
      <c r="BT1353">
        <v>61.414970397949219</v>
      </c>
      <c r="BU1353">
        <v>62.702255249023438</v>
      </c>
      <c r="BV1353">
        <v>63.688686370849609</v>
      </c>
      <c r="BW1353">
        <v>63.016178131103516</v>
      </c>
      <c r="BX1353">
        <v>54.228923797607422</v>
      </c>
      <c r="BY1353">
        <v>21.945642471313477</v>
      </c>
      <c r="BZ1353">
        <v>16.151832580566406</v>
      </c>
      <c r="CA1353">
        <v>13.396139144897461</v>
      </c>
      <c r="CB1353">
        <v>13.836359977722168</v>
      </c>
      <c r="CC1353">
        <v>11.863911628723145</v>
      </c>
      <c r="CD1353">
        <v>12.034948348999023</v>
      </c>
      <c r="CE1353">
        <v>0.59740906953811646</v>
      </c>
      <c r="CF1353">
        <v>0.60255223512649536</v>
      </c>
      <c r="CG1353">
        <v>0.19500431418418884</v>
      </c>
      <c r="CH1353">
        <v>0.32052406668663025</v>
      </c>
      <c r="CI1353">
        <v>-1.4642500318586826E-3</v>
      </c>
      <c r="CJ1353">
        <v>0.94846266508102417</v>
      </c>
      <c r="CK1353">
        <v>1.3196728229522705</v>
      </c>
      <c r="CL1353">
        <v>2.3270599842071533</v>
      </c>
      <c r="CM1353">
        <v>2.7487494945526123</v>
      </c>
      <c r="CN1353">
        <v>3.0033626556396484</v>
      </c>
      <c r="CO1353">
        <v>5.2912120819091797</v>
      </c>
      <c r="CP1353">
        <v>5.3007993698120117</v>
      </c>
      <c r="CQ1353">
        <v>37.604988098144531</v>
      </c>
      <c r="CR1353">
        <v>73.236045837402344</v>
      </c>
      <c r="CS1353">
        <v>74.440261840820313</v>
      </c>
      <c r="CT1353">
        <v>75.931564331054687</v>
      </c>
      <c r="CU1353">
        <v>75.787918090820313</v>
      </c>
      <c r="CV1353">
        <v>66.86083984375</v>
      </c>
      <c r="CW1353">
        <v>27.880699157714844</v>
      </c>
      <c r="CX1353">
        <v>21.888837814331055</v>
      </c>
      <c r="CY1353">
        <v>18.999996185302734</v>
      </c>
      <c r="CZ1353">
        <v>19.551498413085937</v>
      </c>
      <c r="DA1353">
        <v>17.378396987915039</v>
      </c>
      <c r="DB1353">
        <v>17.619083404541016</v>
      </c>
      <c r="DC1353">
        <v>2.6929993629455566</v>
      </c>
      <c r="DD1353">
        <v>2.584716796875</v>
      </c>
      <c r="DE1353">
        <v>2.0774190425872803</v>
      </c>
      <c r="DF1353">
        <v>2.2971727848052979</v>
      </c>
      <c r="DG1353">
        <v>1.8823428153991699</v>
      </c>
      <c r="DH1353">
        <v>2.9438836574554443</v>
      </c>
      <c r="DI1353">
        <v>3.316258430480957</v>
      </c>
      <c r="DJ1353">
        <v>4.4407811164855957</v>
      </c>
      <c r="DK1353">
        <v>5.1017227172851562</v>
      </c>
      <c r="DL1353">
        <v>5.5251245498657227</v>
      </c>
      <c r="DM1353">
        <v>8.2181062698364258</v>
      </c>
      <c r="DN1353">
        <v>8.2311782836914062</v>
      </c>
      <c r="DO1353">
        <v>46.323509216308594</v>
      </c>
      <c r="DP1353">
        <v>85.05712890625</v>
      </c>
      <c r="DQ1353">
        <v>86.178268432617188</v>
      </c>
      <c r="DR1353">
        <v>88.174446105957031</v>
      </c>
      <c r="DS1353">
        <v>88.559654235839844</v>
      </c>
      <c r="DT1353">
        <v>79.492759704589844</v>
      </c>
      <c r="DU1353">
        <v>33.815757751464844</v>
      </c>
      <c r="DV1353">
        <v>27.625843048095703</v>
      </c>
      <c r="DW1353">
        <v>24.603853225708008</v>
      </c>
      <c r="DX1353">
        <v>25.266637802124023</v>
      </c>
      <c r="DY1353">
        <v>22.892881393432617</v>
      </c>
      <c r="DZ1353">
        <v>23.203218460083008</v>
      </c>
      <c r="EA1353">
        <v>5.7186989784240723</v>
      </c>
      <c r="EB1353">
        <v>5.4466476440429687</v>
      </c>
      <c r="EC1353">
        <v>4.7953271865844727</v>
      </c>
      <c r="ED1353">
        <v>5.1511397361755371</v>
      </c>
      <c r="EE1353">
        <v>4.6022610664367676</v>
      </c>
      <c r="EF1353">
        <v>5.8249545097351074</v>
      </c>
      <c r="EG1353">
        <v>6.1990108489990234</v>
      </c>
      <c r="EH1353">
        <v>7.4926590919494629</v>
      </c>
      <c r="EI1353">
        <v>8.4990415573120117</v>
      </c>
      <c r="EJ1353">
        <v>9.1661481857299805</v>
      </c>
      <c r="EK1353">
        <v>12.444077491760254</v>
      </c>
      <c r="EL1353">
        <v>12.462181091308594</v>
      </c>
      <c r="EM1353">
        <v>58.911670684814453</v>
      </c>
      <c r="EN1353">
        <v>102.12489318847656</v>
      </c>
      <c r="EO1353">
        <v>103.12609100341797</v>
      </c>
      <c r="EP1353">
        <v>105.85121917724609</v>
      </c>
      <c r="EQ1353">
        <v>107.00002288818359</v>
      </c>
      <c r="ER1353">
        <v>97.731239318847656</v>
      </c>
      <c r="ES1353">
        <v>42.385036468505859</v>
      </c>
      <c r="ET1353">
        <v>35.909168243408203</v>
      </c>
      <c r="EU1353">
        <v>32.694931030273437</v>
      </c>
      <c r="EV1353">
        <v>33.518390655517578</v>
      </c>
      <c r="EW1353">
        <v>30.854921340942383</v>
      </c>
      <c r="EX1353">
        <v>31.26582145690918</v>
      </c>
      <c r="EY1353">
        <v>78.751594543457031</v>
      </c>
      <c r="EZ1353">
        <v>77.806884765625</v>
      </c>
      <c r="FA1353">
        <v>76.901336669921875</v>
      </c>
      <c r="FB1353">
        <v>76.418449401855469</v>
      </c>
      <c r="FC1353">
        <v>75.62640380859375</v>
      </c>
      <c r="FD1353">
        <v>75.31298828125</v>
      </c>
      <c r="FE1353">
        <v>75.277130126953125</v>
      </c>
      <c r="FF1353">
        <v>75.060249328613281</v>
      </c>
      <c r="FG1353">
        <v>76.878517150878906</v>
      </c>
      <c r="FH1353">
        <v>80.871368408203125</v>
      </c>
      <c r="FI1353">
        <v>85.006721496582031</v>
      </c>
      <c r="FJ1353">
        <v>88.896514892578125</v>
      </c>
      <c r="FK1353">
        <v>91.864883422851562</v>
      </c>
      <c r="FL1353">
        <v>93.875686645507813</v>
      </c>
      <c r="FM1353">
        <v>94.698982238769531</v>
      </c>
      <c r="FN1353">
        <v>95.160728454589844</v>
      </c>
      <c r="FO1353">
        <v>94.8780517578125</v>
      </c>
      <c r="FP1353">
        <v>93.531028747558594</v>
      </c>
      <c r="FQ1353">
        <v>92.096954345703125</v>
      </c>
      <c r="FR1353">
        <v>89.155937194824219</v>
      </c>
      <c r="FS1353">
        <v>85.5579833984375</v>
      </c>
      <c r="FT1353">
        <v>82.564559936523438</v>
      </c>
      <c r="FU1353">
        <v>80.178192138671875</v>
      </c>
      <c r="FV1353">
        <v>78.063003540039063</v>
      </c>
      <c r="FW1353">
        <v>1</v>
      </c>
    </row>
    <row r="1354" spans="1:179" x14ac:dyDescent="0.2">
      <c r="A1354" t="s">
        <v>241</v>
      </c>
      <c r="B1354" t="s">
        <v>248</v>
      </c>
      <c r="C1354" t="s">
        <v>217</v>
      </c>
      <c r="D1354" t="s">
        <v>44</v>
      </c>
      <c r="E1354" t="s">
        <v>250</v>
      </c>
      <c r="F1354" t="s">
        <v>226</v>
      </c>
      <c r="G1354" t="s">
        <v>242</v>
      </c>
      <c r="H1354">
        <v>568.04</v>
      </c>
      <c r="K1354">
        <v>308.79973771514835</v>
      </c>
      <c r="L1354">
        <v>305.44132278101</v>
      </c>
      <c r="M1354">
        <v>301.5108198810758</v>
      </c>
      <c r="N1354">
        <v>305.09921283865037</v>
      </c>
      <c r="O1354">
        <v>313.37273671217611</v>
      </c>
      <c r="P1354">
        <v>338.85785866896509</v>
      </c>
      <c r="Q1354">
        <v>383.0892278074088</v>
      </c>
      <c r="R1354">
        <v>395.50732173368186</v>
      </c>
      <c r="S1354">
        <v>410.4439759438817</v>
      </c>
      <c r="T1354">
        <v>421.79593063870249</v>
      </c>
      <c r="U1354">
        <v>430.15968140322144</v>
      </c>
      <c r="V1354">
        <v>434.30756443232144</v>
      </c>
      <c r="W1354">
        <v>435.14230353778686</v>
      </c>
      <c r="X1354">
        <v>434.52880259489478</v>
      </c>
      <c r="Y1354">
        <v>434.02532997304991</v>
      </c>
      <c r="Z1354">
        <v>432.10910684568557</v>
      </c>
      <c r="AA1354">
        <v>430.93780661039028</v>
      </c>
      <c r="AB1354">
        <v>419.78521697497666</v>
      </c>
      <c r="AC1354">
        <v>393.43081141201804</v>
      </c>
      <c r="AD1354">
        <v>383.25171087404186</v>
      </c>
      <c r="AE1354">
        <v>377.46109138894536</v>
      </c>
      <c r="AF1354">
        <v>368.89318206297952</v>
      </c>
      <c r="AG1354">
        <v>351.46015719956631</v>
      </c>
      <c r="AH1354">
        <v>322.1991479020752</v>
      </c>
      <c r="AI1354">
        <v>-4.4857816696166992</v>
      </c>
      <c r="AJ1354">
        <v>-4.2062292098999023</v>
      </c>
      <c r="AK1354">
        <v>-4.3645071983337402</v>
      </c>
      <c r="AL1354">
        <v>-4.4694695472717285</v>
      </c>
      <c r="AM1354">
        <v>-4.5605564117431641</v>
      </c>
      <c r="AN1354">
        <v>-3.8990719318389893</v>
      </c>
      <c r="AO1354">
        <v>-3.5378386974334717</v>
      </c>
      <c r="AP1354">
        <v>-2.833364725112915</v>
      </c>
      <c r="AQ1354">
        <v>-2.998835563659668</v>
      </c>
      <c r="AR1354">
        <v>-3.1576292514801025</v>
      </c>
      <c r="AS1354">
        <v>-1.894385814666748</v>
      </c>
      <c r="AT1354">
        <v>-1.8934164047241211</v>
      </c>
      <c r="AU1354">
        <v>15.779580116271973</v>
      </c>
      <c r="AV1354">
        <v>43.214839935302734</v>
      </c>
      <c r="AW1354">
        <v>44.596878051757813</v>
      </c>
      <c r="AX1354">
        <v>44.837547302246094</v>
      </c>
      <c r="AY1354">
        <v>43.416744232177734</v>
      </c>
      <c r="AZ1354">
        <v>35.000213623046875</v>
      </c>
      <c r="BA1354">
        <v>12.979245185852051</v>
      </c>
      <c r="BB1354">
        <v>7.5822501182556152</v>
      </c>
      <c r="BC1354">
        <v>5.071357250213623</v>
      </c>
      <c r="BD1354">
        <v>5.342902660369873</v>
      </c>
      <c r="BE1354">
        <v>3.6973221302032471</v>
      </c>
      <c r="BF1354">
        <v>3.7648017406463623</v>
      </c>
      <c r="BG1354">
        <v>-1.4893976449966431</v>
      </c>
      <c r="BH1354">
        <v>-1.3720270395278931</v>
      </c>
      <c r="BI1354">
        <v>-1.672932505607605</v>
      </c>
      <c r="BJ1354">
        <v>-1.6431541442871094</v>
      </c>
      <c r="BK1354">
        <v>-1.8669911623001099</v>
      </c>
      <c r="BL1354">
        <v>-1.0459150075912476</v>
      </c>
      <c r="BM1354">
        <v>-0.68301653861999512</v>
      </c>
      <c r="BN1354">
        <v>0.18894378840923309</v>
      </c>
      <c r="BO1354">
        <v>0.36556774377822876</v>
      </c>
      <c r="BP1354">
        <v>0.44811737537384033</v>
      </c>
      <c r="BQ1354">
        <v>2.2906408309936523</v>
      </c>
      <c r="BR1354">
        <v>2.2965924739837646</v>
      </c>
      <c r="BS1354">
        <v>28.24577522277832</v>
      </c>
      <c r="BT1354">
        <v>60.117233276367188</v>
      </c>
      <c r="BU1354">
        <v>61.3804931640625</v>
      </c>
      <c r="BV1354">
        <v>62.343055725097656</v>
      </c>
      <c r="BW1354">
        <v>61.678443908691406</v>
      </c>
      <c r="BX1354">
        <v>53.061985015869141</v>
      </c>
      <c r="BY1354">
        <v>21.465499877929688</v>
      </c>
      <c r="BZ1354">
        <v>15.785318374633789</v>
      </c>
      <c r="CA1354">
        <v>13.084042549133301</v>
      </c>
      <c r="CB1354">
        <v>13.514706611633301</v>
      </c>
      <c r="CC1354">
        <v>11.582219123840332</v>
      </c>
      <c r="CD1354">
        <v>11.749288558959961</v>
      </c>
      <c r="CE1354">
        <v>0.58588880300521851</v>
      </c>
      <c r="CF1354">
        <v>0.59093272686004639</v>
      </c>
      <c r="CG1354">
        <v>0.19124388694763184</v>
      </c>
      <c r="CH1354">
        <v>0.3143431544303894</v>
      </c>
      <c r="CI1354">
        <v>-1.4360138447955251E-3</v>
      </c>
      <c r="CJ1354">
        <v>0.93017274141311646</v>
      </c>
      <c r="CK1354">
        <v>1.2942245006561279</v>
      </c>
      <c r="CL1354">
        <v>2.2821853160858154</v>
      </c>
      <c r="CM1354">
        <v>2.6957430839538574</v>
      </c>
      <c r="CN1354">
        <v>2.9454464912414551</v>
      </c>
      <c r="CO1354">
        <v>5.1891775131225586</v>
      </c>
      <c r="CP1354">
        <v>5.1985797882080078</v>
      </c>
      <c r="CQ1354">
        <v>36.87982177734375</v>
      </c>
      <c r="CR1354">
        <v>71.823783874511719</v>
      </c>
      <c r="CS1354">
        <v>73.004776000976563</v>
      </c>
      <c r="CT1354">
        <v>74.467315673828125</v>
      </c>
      <c r="CU1354">
        <v>74.326438903808594</v>
      </c>
      <c r="CV1354">
        <v>65.571510314941406</v>
      </c>
      <c r="CW1354">
        <v>27.343053817749023</v>
      </c>
      <c r="CX1354">
        <v>21.466737747192383</v>
      </c>
      <c r="CY1354">
        <v>18.633604049682617</v>
      </c>
      <c r="CZ1354">
        <v>19.174472808837891</v>
      </c>
      <c r="DA1354">
        <v>17.043275833129883</v>
      </c>
      <c r="DB1354">
        <v>17.279319763183594</v>
      </c>
      <c r="DC1354">
        <v>2.6611752510070801</v>
      </c>
      <c r="DD1354">
        <v>2.5538926124572754</v>
      </c>
      <c r="DE1354">
        <v>2.0554201602935791</v>
      </c>
      <c r="DF1354">
        <v>2.2718405723571777</v>
      </c>
      <c r="DG1354">
        <v>1.8641191720962524</v>
      </c>
      <c r="DH1354">
        <v>2.9062604904174805</v>
      </c>
      <c r="DI1354">
        <v>3.271465539932251</v>
      </c>
      <c r="DJ1354">
        <v>4.37542724609375</v>
      </c>
      <c r="DK1354">
        <v>5.0259184837341309</v>
      </c>
      <c r="DL1354">
        <v>5.4427757263183594</v>
      </c>
      <c r="DM1354">
        <v>8.0877141952514648</v>
      </c>
      <c r="DN1354">
        <v>8.1005668640136719</v>
      </c>
      <c r="DO1354">
        <v>45.513870239257812</v>
      </c>
      <c r="DP1354">
        <v>83.530326843261719</v>
      </c>
      <c r="DQ1354">
        <v>84.629051208496094</v>
      </c>
      <c r="DR1354">
        <v>86.591583251953125</v>
      </c>
      <c r="DS1354">
        <v>86.974433898925781</v>
      </c>
      <c r="DT1354">
        <v>78.081039428710937</v>
      </c>
      <c r="DU1354">
        <v>33.220607757568359</v>
      </c>
      <c r="DV1354">
        <v>27.148159027099609</v>
      </c>
      <c r="DW1354">
        <v>24.18316650390625</v>
      </c>
      <c r="DX1354">
        <v>24.834238052368164</v>
      </c>
      <c r="DY1354">
        <v>22.504331588745117</v>
      </c>
      <c r="DZ1354">
        <v>22.809352874755859</v>
      </c>
      <c r="EA1354">
        <v>5.6575589179992676</v>
      </c>
      <c r="EB1354">
        <v>5.3880949020385742</v>
      </c>
      <c r="EC1354">
        <v>4.7469949722290039</v>
      </c>
      <c r="ED1354">
        <v>5.0981559753417969</v>
      </c>
      <c r="EE1354">
        <v>4.5576844215393066</v>
      </c>
      <c r="EF1354">
        <v>5.7594175338745117</v>
      </c>
      <c r="EG1354">
        <v>6.1262879371643066</v>
      </c>
      <c r="EH1354">
        <v>7.397735595703125</v>
      </c>
      <c r="EI1354">
        <v>8.3903217315673828</v>
      </c>
      <c r="EJ1354">
        <v>9.0485219955444336</v>
      </c>
      <c r="EK1354">
        <v>12.272740364074707</v>
      </c>
      <c r="EL1354">
        <v>12.290575981140137</v>
      </c>
      <c r="EM1354">
        <v>57.980068206787109</v>
      </c>
      <c r="EN1354">
        <v>100.43272399902344</v>
      </c>
      <c r="EO1354">
        <v>101.41266632080078</v>
      </c>
      <c r="EP1354">
        <v>104.09708404541016</v>
      </c>
      <c r="EQ1354">
        <v>105.23613739013672</v>
      </c>
      <c r="ER1354">
        <v>96.142814636230469</v>
      </c>
      <c r="ES1354">
        <v>41.706863403320312</v>
      </c>
      <c r="ET1354">
        <v>35.351226806640625</v>
      </c>
      <c r="EU1354">
        <v>32.195850372314453</v>
      </c>
      <c r="EV1354">
        <v>33.00604248046875</v>
      </c>
      <c r="EW1354">
        <v>30.389226913452148</v>
      </c>
      <c r="EX1354">
        <v>30.793838500976563</v>
      </c>
      <c r="EY1354">
        <v>78.751594543457031</v>
      </c>
      <c r="EZ1354">
        <v>77.806884765625</v>
      </c>
      <c r="FA1354">
        <v>76.901336669921875</v>
      </c>
      <c r="FB1354">
        <v>76.418449401855469</v>
      </c>
      <c r="FC1354">
        <v>75.62640380859375</v>
      </c>
      <c r="FD1354">
        <v>75.31298828125</v>
      </c>
      <c r="FE1354">
        <v>75.277130126953125</v>
      </c>
      <c r="FF1354">
        <v>75.060249328613281</v>
      </c>
      <c r="FG1354">
        <v>76.878517150878906</v>
      </c>
      <c r="FH1354">
        <v>80.871368408203125</v>
      </c>
      <c r="FI1354">
        <v>85.006721496582031</v>
      </c>
      <c r="FJ1354">
        <v>88.896514892578125</v>
      </c>
      <c r="FK1354">
        <v>91.864883422851562</v>
      </c>
      <c r="FL1354">
        <v>93.875679016113281</v>
      </c>
      <c r="FM1354">
        <v>94.698982238769531</v>
      </c>
      <c r="FN1354">
        <v>95.160728454589844</v>
      </c>
      <c r="FO1354">
        <v>94.878044128417969</v>
      </c>
      <c r="FP1354">
        <v>93.531021118164063</v>
      </c>
      <c r="FQ1354">
        <v>92.096961975097656</v>
      </c>
      <c r="FR1354">
        <v>89.155937194824219</v>
      </c>
      <c r="FS1354">
        <v>85.5579833984375</v>
      </c>
      <c r="FT1354">
        <v>82.564559936523438</v>
      </c>
      <c r="FU1354">
        <v>80.178192138671875</v>
      </c>
      <c r="FV1354">
        <v>78.063003540039063</v>
      </c>
      <c r="FW1354">
        <v>1</v>
      </c>
    </row>
    <row r="1355" spans="1:179" x14ac:dyDescent="0.2">
      <c r="A1355" t="s">
        <v>241</v>
      </c>
      <c r="B1355" t="s">
        <v>248</v>
      </c>
      <c r="C1355" t="s">
        <v>217</v>
      </c>
      <c r="D1355" t="s">
        <v>45</v>
      </c>
      <c r="E1355">
        <v>2015</v>
      </c>
      <c r="F1355" t="s">
        <v>226</v>
      </c>
      <c r="G1355" t="s">
        <v>242</v>
      </c>
      <c r="H1355">
        <v>617.5</v>
      </c>
      <c r="K1355">
        <v>328.39125420543257</v>
      </c>
      <c r="L1355">
        <v>325.41658371781807</v>
      </c>
      <c r="M1355">
        <v>321.15428116875808</v>
      </c>
      <c r="N1355">
        <v>324.97855724594626</v>
      </c>
      <c r="O1355">
        <v>331.87986727095881</v>
      </c>
      <c r="P1355">
        <v>349.6058148362556</v>
      </c>
      <c r="Q1355">
        <v>380.39599586969473</v>
      </c>
      <c r="R1355">
        <v>395.03858680164211</v>
      </c>
      <c r="S1355">
        <v>409.30684976079806</v>
      </c>
      <c r="T1355">
        <v>425.52052150309549</v>
      </c>
      <c r="U1355">
        <v>435.93597212038816</v>
      </c>
      <c r="V1355">
        <v>439.3964210569838</v>
      </c>
      <c r="W1355">
        <v>445.5008834583046</v>
      </c>
      <c r="X1355">
        <v>444.35230118522054</v>
      </c>
      <c r="Y1355">
        <v>445.81494088046969</v>
      </c>
      <c r="Z1355">
        <v>439.92836030552814</v>
      </c>
      <c r="AA1355">
        <v>437.96415229590167</v>
      </c>
      <c r="AB1355">
        <v>426.94602352898761</v>
      </c>
      <c r="AC1355">
        <v>398.33633382972954</v>
      </c>
      <c r="AD1355">
        <v>383.60051312071749</v>
      </c>
      <c r="AE1355">
        <v>379.09368696536228</v>
      </c>
      <c r="AF1355">
        <v>372.80637761169169</v>
      </c>
      <c r="AG1355">
        <v>359.93188364499304</v>
      </c>
      <c r="AH1355">
        <v>340.79161701473311</v>
      </c>
      <c r="AI1355">
        <v>-4.8818302154541016</v>
      </c>
      <c r="AJ1355">
        <v>-5.3922381401062012</v>
      </c>
      <c r="AK1355">
        <v>-4.9026031494140625</v>
      </c>
      <c r="AL1355">
        <v>-4.8153986930847168</v>
      </c>
      <c r="AM1355">
        <v>-5.1794619560241699</v>
      </c>
      <c r="AN1355">
        <v>-4.5059385299682617</v>
      </c>
      <c r="AO1355">
        <v>-4.1388535499572754</v>
      </c>
      <c r="AP1355">
        <v>-3.1226129531860352</v>
      </c>
      <c r="AQ1355">
        <v>-3.3714430332183838</v>
      </c>
      <c r="AR1355">
        <v>-3.1084640026092529</v>
      </c>
      <c r="AS1355">
        <v>-1.4780468940734863</v>
      </c>
      <c r="AT1355">
        <v>-1.3112542629241943</v>
      </c>
      <c r="AU1355">
        <v>15.35027027130127</v>
      </c>
      <c r="AV1355">
        <v>42.000679016113281</v>
      </c>
      <c r="AW1355">
        <v>44.490104675292969</v>
      </c>
      <c r="AX1355">
        <v>44.483119964599609</v>
      </c>
      <c r="AY1355">
        <v>43.587459564208984</v>
      </c>
      <c r="AZ1355">
        <v>34.817111968994141</v>
      </c>
      <c r="BA1355">
        <v>14.620623588562012</v>
      </c>
      <c r="BB1355">
        <v>9.3490705490112305</v>
      </c>
      <c r="BC1355">
        <v>5.7629785537719727</v>
      </c>
      <c r="BD1355">
        <v>5.9077792167663574</v>
      </c>
      <c r="BE1355">
        <v>3.8257393836975098</v>
      </c>
      <c r="BF1355">
        <v>3.8616137504577637</v>
      </c>
      <c r="BG1355">
        <v>-1.5078704357147217</v>
      </c>
      <c r="BH1355">
        <v>-1.6983842849731445</v>
      </c>
      <c r="BI1355">
        <v>-1.8354796171188354</v>
      </c>
      <c r="BJ1355">
        <v>-1.699811577796936</v>
      </c>
      <c r="BK1355">
        <v>-2.008960485458374</v>
      </c>
      <c r="BL1355">
        <v>-1.3145122528076172</v>
      </c>
      <c r="BM1355">
        <v>-0.96550077199935913</v>
      </c>
      <c r="BN1355">
        <v>0.21883551776409149</v>
      </c>
      <c r="BO1355">
        <v>0.41369369626045227</v>
      </c>
      <c r="BP1355">
        <v>0.73273050785064697</v>
      </c>
      <c r="BQ1355">
        <v>2.9445226192474365</v>
      </c>
      <c r="BR1355">
        <v>3.0383660793304443</v>
      </c>
      <c r="BS1355">
        <v>23.934459686279297</v>
      </c>
      <c r="BT1355">
        <v>54.11328125</v>
      </c>
      <c r="BU1355">
        <v>56.953166961669922</v>
      </c>
      <c r="BV1355">
        <v>57.004016876220703</v>
      </c>
      <c r="BW1355">
        <v>56.670482635498047</v>
      </c>
      <c r="BX1355">
        <v>48.428737640380859</v>
      </c>
      <c r="BY1355">
        <v>24.545026779174805</v>
      </c>
      <c r="BZ1355">
        <v>19.146669387817383</v>
      </c>
      <c r="CA1355">
        <v>15.208954811096191</v>
      </c>
      <c r="CB1355">
        <v>15.537759780883789</v>
      </c>
      <c r="CC1355">
        <v>12.605135917663574</v>
      </c>
      <c r="CD1355">
        <v>12.717171669006348</v>
      </c>
      <c r="CE1355">
        <v>0.82892364263534546</v>
      </c>
      <c r="CF1355">
        <v>0.85996764898300171</v>
      </c>
      <c r="CG1355">
        <v>0.28880089521408081</v>
      </c>
      <c r="CH1355">
        <v>0.45803436636924744</v>
      </c>
      <c r="CI1355">
        <v>0.18691910803318024</v>
      </c>
      <c r="CJ1355">
        <v>0.89586001634597778</v>
      </c>
      <c r="CK1355">
        <v>1.2323535680770874</v>
      </c>
      <c r="CL1355">
        <v>2.5331125259399414</v>
      </c>
      <c r="CM1355">
        <v>3.0352678298950195</v>
      </c>
      <c r="CN1355">
        <v>3.3931300640106201</v>
      </c>
      <c r="CO1355">
        <v>6.0075807571411133</v>
      </c>
      <c r="CP1355">
        <v>6.0508999824523926</v>
      </c>
      <c r="CQ1355">
        <v>29.879844665527344</v>
      </c>
      <c r="CR1355">
        <v>62.502429962158203</v>
      </c>
      <c r="CS1355">
        <v>65.585044860839844</v>
      </c>
      <c r="CT1355">
        <v>65.675956726074219</v>
      </c>
      <c r="CU1355">
        <v>65.731742858886719</v>
      </c>
      <c r="CV1355">
        <v>57.856105804443359</v>
      </c>
      <c r="CW1355">
        <v>31.418638229370117</v>
      </c>
      <c r="CX1355">
        <v>25.932456970214844</v>
      </c>
      <c r="CY1355">
        <v>21.751209259033203</v>
      </c>
      <c r="CZ1355">
        <v>22.207456588745117</v>
      </c>
      <c r="DA1355">
        <v>18.685718536376953</v>
      </c>
      <c r="DB1355">
        <v>18.850503921508789</v>
      </c>
      <c r="DC1355">
        <v>3.1657178401947021</v>
      </c>
      <c r="DD1355">
        <v>3.4183194637298584</v>
      </c>
      <c r="DE1355">
        <v>2.4130814075469971</v>
      </c>
      <c r="DF1355">
        <v>2.6158802509307861</v>
      </c>
      <c r="DG1355">
        <v>2.3827986717224121</v>
      </c>
      <c r="DH1355">
        <v>3.1062321662902832</v>
      </c>
      <c r="DI1355">
        <v>3.4302077293395996</v>
      </c>
      <c r="DJ1355">
        <v>4.8473896980285645</v>
      </c>
      <c r="DK1355">
        <v>5.6568422317504883</v>
      </c>
      <c r="DL1355">
        <v>6.0535297393798828</v>
      </c>
      <c r="DM1355">
        <v>9.0706386566162109</v>
      </c>
      <c r="DN1355">
        <v>9.0634336471557617</v>
      </c>
      <c r="DO1355">
        <v>35.825229644775391</v>
      </c>
      <c r="DP1355">
        <v>70.891578674316406</v>
      </c>
      <c r="DQ1355">
        <v>74.2169189453125</v>
      </c>
      <c r="DR1355">
        <v>74.347885131835937</v>
      </c>
      <c r="DS1355">
        <v>74.792999267578125</v>
      </c>
      <c r="DT1355">
        <v>67.283470153808594</v>
      </c>
      <c r="DU1355">
        <v>38.292247772216797</v>
      </c>
      <c r="DV1355">
        <v>32.718246459960937</v>
      </c>
      <c r="DW1355">
        <v>28.293464660644531</v>
      </c>
      <c r="DX1355">
        <v>28.877151489257813</v>
      </c>
      <c r="DY1355">
        <v>24.766302108764648</v>
      </c>
      <c r="DZ1355">
        <v>24.983837127685547</v>
      </c>
      <c r="EA1355">
        <v>6.5396771430969238</v>
      </c>
      <c r="EB1355">
        <v>7.1121735572814941</v>
      </c>
      <c r="EC1355">
        <v>5.4802050590515137</v>
      </c>
      <c r="ED1355">
        <v>5.7314672470092773</v>
      </c>
      <c r="EE1355">
        <v>5.5533003807067871</v>
      </c>
      <c r="EF1355">
        <v>6.2976589202880859</v>
      </c>
      <c r="EG1355">
        <v>6.6035604476928711</v>
      </c>
      <c r="EH1355">
        <v>8.188838005065918</v>
      </c>
      <c r="EI1355">
        <v>9.4419794082641602</v>
      </c>
      <c r="EJ1355">
        <v>9.8947238922119141</v>
      </c>
      <c r="EK1355">
        <v>13.493208885192871</v>
      </c>
      <c r="EL1355">
        <v>13.413054466247559</v>
      </c>
      <c r="EM1355">
        <v>44.409420013427734</v>
      </c>
      <c r="EN1355">
        <v>83.004180908203125</v>
      </c>
      <c r="EO1355">
        <v>86.679985046386719</v>
      </c>
      <c r="EP1355">
        <v>86.868789672851562</v>
      </c>
      <c r="EQ1355">
        <v>87.876022338867188</v>
      </c>
      <c r="ER1355">
        <v>80.895095825195313</v>
      </c>
      <c r="ES1355">
        <v>48.216651916503906</v>
      </c>
      <c r="ET1355">
        <v>42.515842437744141</v>
      </c>
      <c r="EU1355">
        <v>37.73944091796875</v>
      </c>
      <c r="EV1355">
        <v>38.507133483886719</v>
      </c>
      <c r="EW1355">
        <v>33.545700073242187</v>
      </c>
      <c r="EX1355">
        <v>33.839393615722656</v>
      </c>
      <c r="EY1355">
        <v>74.099044799804688</v>
      </c>
      <c r="EZ1355">
        <v>72.907920837402344</v>
      </c>
      <c r="FA1355">
        <v>72.195068359375</v>
      </c>
      <c r="FB1355">
        <v>71.166183471679688</v>
      </c>
      <c r="FC1355">
        <v>70.059226989746094</v>
      </c>
      <c r="FD1355">
        <v>69.331527709960938</v>
      </c>
      <c r="FE1355">
        <v>69.119476318359375</v>
      </c>
      <c r="FF1355">
        <v>68.86920166015625</v>
      </c>
      <c r="FG1355">
        <v>69.732421875</v>
      </c>
      <c r="FH1355">
        <v>73.14947509765625</v>
      </c>
      <c r="FI1355">
        <v>77.940666198730469</v>
      </c>
      <c r="FJ1355">
        <v>83.100090026855469</v>
      </c>
      <c r="FK1355">
        <v>87.627540588378906</v>
      </c>
      <c r="FL1355">
        <v>90.40771484375</v>
      </c>
      <c r="FM1355">
        <v>91.405662536621094</v>
      </c>
      <c r="FN1355">
        <v>91.748695373535156</v>
      </c>
      <c r="FO1355">
        <v>91.350662231445312</v>
      </c>
      <c r="FP1355">
        <v>89.920112609863281</v>
      </c>
      <c r="FQ1355">
        <v>87.077415466308594</v>
      </c>
      <c r="FR1355">
        <v>82.568992614746094</v>
      </c>
      <c r="FS1355">
        <v>78.887725830078125</v>
      </c>
      <c r="FT1355">
        <v>76.503387451171875</v>
      </c>
      <c r="FU1355">
        <v>74.874557495117188</v>
      </c>
      <c r="FV1355">
        <v>73.130233764648437</v>
      </c>
      <c r="FW1355">
        <v>1</v>
      </c>
    </row>
    <row r="1356" spans="1:179" x14ac:dyDescent="0.2">
      <c r="A1356" t="s">
        <v>241</v>
      </c>
      <c r="B1356" t="s">
        <v>248</v>
      </c>
      <c r="C1356" t="s">
        <v>217</v>
      </c>
      <c r="D1356" t="s">
        <v>45</v>
      </c>
      <c r="E1356">
        <v>2016</v>
      </c>
      <c r="F1356" t="s">
        <v>226</v>
      </c>
      <c r="G1356" t="s">
        <v>242</v>
      </c>
      <c r="H1356">
        <v>580</v>
      </c>
      <c r="K1356">
        <v>308.45018279426262</v>
      </c>
      <c r="L1356">
        <v>305.65614475607714</v>
      </c>
      <c r="M1356">
        <v>301.65266420187351</v>
      </c>
      <c r="N1356">
        <v>305.24471679145461</v>
      </c>
      <c r="O1356">
        <v>311.72695501026948</v>
      </c>
      <c r="P1356">
        <v>328.37652072402921</v>
      </c>
      <c r="Q1356">
        <v>357.29701372257756</v>
      </c>
      <c r="R1356">
        <v>371.05045505727088</v>
      </c>
      <c r="S1356">
        <v>384.45229892962647</v>
      </c>
      <c r="T1356">
        <v>399.68141952474826</v>
      </c>
      <c r="U1356">
        <v>409.46440736515763</v>
      </c>
      <c r="V1356">
        <v>412.7147256771533</v>
      </c>
      <c r="W1356">
        <v>418.44850366129594</v>
      </c>
      <c r="X1356">
        <v>417.3696673416618</v>
      </c>
      <c r="Y1356">
        <v>418.74349041272183</v>
      </c>
      <c r="Z1356">
        <v>413.21436370449953</v>
      </c>
      <c r="AA1356">
        <v>411.36942931036907</v>
      </c>
      <c r="AB1356">
        <v>401.02036005629162</v>
      </c>
      <c r="AC1356">
        <v>374.14795129261967</v>
      </c>
      <c r="AD1356">
        <v>360.3069414206733</v>
      </c>
      <c r="AE1356">
        <v>356.07378559316874</v>
      </c>
      <c r="AF1356">
        <v>350.16826376641939</v>
      </c>
      <c r="AG1356">
        <v>338.07555433351956</v>
      </c>
      <c r="AH1356">
        <v>320.09755198044434</v>
      </c>
      <c r="AI1356">
        <v>-4.7560615539550781</v>
      </c>
      <c r="AJ1356">
        <v>-5.2516570091247559</v>
      </c>
      <c r="AK1356">
        <v>-4.7600522041320801</v>
      </c>
      <c r="AL1356">
        <v>-4.6805939674377441</v>
      </c>
      <c r="AM1356">
        <v>-5.0253281593322754</v>
      </c>
      <c r="AN1356">
        <v>-4.3937621116638184</v>
      </c>
      <c r="AO1356">
        <v>-4.0480527877807617</v>
      </c>
      <c r="AP1356">
        <v>-3.1020257472991943</v>
      </c>
      <c r="AQ1356">
        <v>-3.3581900596618652</v>
      </c>
      <c r="AR1356">
        <v>-3.114016056060791</v>
      </c>
      <c r="AS1356">
        <v>-1.6120122671127319</v>
      </c>
      <c r="AT1356">
        <v>-1.451657772064209</v>
      </c>
      <c r="AU1356">
        <v>13.983912467956543</v>
      </c>
      <c r="AV1356">
        <v>38.837528228759766</v>
      </c>
      <c r="AW1356">
        <v>41.158061981201172</v>
      </c>
      <c r="AX1356">
        <v>41.148571014404297</v>
      </c>
      <c r="AY1356">
        <v>40.278865814208984</v>
      </c>
      <c r="AZ1356">
        <v>32.014347076416016</v>
      </c>
      <c r="BA1356">
        <v>13.230777740478516</v>
      </c>
      <c r="BB1356">
        <v>8.2857465744018555</v>
      </c>
      <c r="BC1356">
        <v>4.9352021217346191</v>
      </c>
      <c r="BD1356">
        <v>5.0619006156921387</v>
      </c>
      <c r="BE1356">
        <v>3.1493172645568848</v>
      </c>
      <c r="BF1356">
        <v>3.1791610717773437</v>
      </c>
      <c r="BG1356">
        <v>-1.4861453771591187</v>
      </c>
      <c r="BH1356">
        <v>-1.6717119216918945</v>
      </c>
      <c r="BI1356">
        <v>-1.7875097990036011</v>
      </c>
      <c r="BJ1356">
        <v>-1.6610831022262573</v>
      </c>
      <c r="BK1356">
        <v>-1.9525961875915527</v>
      </c>
      <c r="BL1356">
        <v>-1.3007503747940063</v>
      </c>
      <c r="BM1356">
        <v>-0.97255784273147583</v>
      </c>
      <c r="BN1356">
        <v>0.1363818347454071</v>
      </c>
      <c r="BO1356">
        <v>0.31022363901138306</v>
      </c>
      <c r="BP1356">
        <v>0.6087268590927124</v>
      </c>
      <c r="BQ1356">
        <v>2.6741774082183838</v>
      </c>
      <c r="BR1356">
        <v>2.7638323307037354</v>
      </c>
      <c r="BS1356">
        <v>22.303390502929688</v>
      </c>
      <c r="BT1356">
        <v>50.576610565185547</v>
      </c>
      <c r="BU1356">
        <v>53.236793518066406</v>
      </c>
      <c r="BV1356">
        <v>53.283359527587891</v>
      </c>
      <c r="BW1356">
        <v>52.958442687988281</v>
      </c>
      <c r="BX1356">
        <v>45.206226348876953</v>
      </c>
      <c r="BY1356">
        <v>22.849140167236328</v>
      </c>
      <c r="BZ1356">
        <v>17.781215667724609</v>
      </c>
      <c r="CA1356">
        <v>14.089890480041504</v>
      </c>
      <c r="CB1356">
        <v>14.394920349121094</v>
      </c>
      <c r="CC1356">
        <v>11.657980918884277</v>
      </c>
      <c r="CD1356">
        <v>11.761637687683105</v>
      </c>
      <c r="CE1356">
        <v>0.77858847379684448</v>
      </c>
      <c r="CF1356">
        <v>0.80774736404418945</v>
      </c>
      <c r="CG1356">
        <v>0.27126389741897583</v>
      </c>
      <c r="CH1356">
        <v>0.43022090196609497</v>
      </c>
      <c r="CI1356">
        <v>0.17556871473789215</v>
      </c>
      <c r="CJ1356">
        <v>0.84146022796630859</v>
      </c>
      <c r="CK1356">
        <v>1.1575206518173218</v>
      </c>
      <c r="CL1356">
        <v>2.3792929649353027</v>
      </c>
      <c r="CM1356">
        <v>2.8509557247161865</v>
      </c>
      <c r="CN1356">
        <v>3.1870872974395752</v>
      </c>
      <c r="CO1356">
        <v>5.6427793502807617</v>
      </c>
      <c r="CP1356">
        <v>5.6834678649902344</v>
      </c>
      <c r="CQ1356">
        <v>28.065435409545898</v>
      </c>
      <c r="CR1356">
        <v>58.707061767578125</v>
      </c>
      <c r="CS1356">
        <v>61.602489471435547</v>
      </c>
      <c r="CT1356">
        <v>61.687877655029297</v>
      </c>
      <c r="CU1356">
        <v>61.740280151367188</v>
      </c>
      <c r="CV1356">
        <v>54.342880249023438</v>
      </c>
      <c r="CW1356">
        <v>29.510787963867187</v>
      </c>
      <c r="CX1356">
        <v>24.357748031616211</v>
      </c>
      <c r="CY1356">
        <v>20.430398941040039</v>
      </c>
      <c r="CZ1356">
        <v>20.858940124511719</v>
      </c>
      <c r="DA1356">
        <v>17.551055908203125</v>
      </c>
      <c r="DB1356">
        <v>17.705835342407227</v>
      </c>
      <c r="DC1356">
        <v>3.0433223247528076</v>
      </c>
      <c r="DD1356">
        <v>3.2872066497802734</v>
      </c>
      <c r="DE1356">
        <v>2.3300375938415527</v>
      </c>
      <c r="DF1356">
        <v>2.5215249061584473</v>
      </c>
      <c r="DG1356">
        <v>2.3037335872650146</v>
      </c>
      <c r="DH1356">
        <v>2.9836709499359131</v>
      </c>
      <c r="DI1356">
        <v>3.2875990867614746</v>
      </c>
      <c r="DJ1356">
        <v>4.6222043037414551</v>
      </c>
      <c r="DK1356">
        <v>5.3916878700256348</v>
      </c>
      <c r="DL1356">
        <v>5.7654476165771484</v>
      </c>
      <c r="DM1356">
        <v>8.6113815307617188</v>
      </c>
      <c r="DN1356">
        <v>8.6031036376953125</v>
      </c>
      <c r="DO1356">
        <v>33.827480316162109</v>
      </c>
      <c r="DP1356">
        <v>66.837516784667969</v>
      </c>
      <c r="DQ1356">
        <v>69.968185424804688</v>
      </c>
      <c r="DR1356">
        <v>70.092391967773438</v>
      </c>
      <c r="DS1356">
        <v>70.522117614746094</v>
      </c>
      <c r="DT1356">
        <v>63.479534149169922</v>
      </c>
      <c r="DU1356">
        <v>36.172435760498047</v>
      </c>
      <c r="DV1356">
        <v>30.934280395507813</v>
      </c>
      <c r="DW1356">
        <v>26.770908355712891</v>
      </c>
      <c r="DX1356">
        <v>27.322961807250977</v>
      </c>
      <c r="DY1356">
        <v>23.444131851196289</v>
      </c>
      <c r="DZ1356">
        <v>23.650032043457031</v>
      </c>
      <c r="EA1356">
        <v>6.3132386207580566</v>
      </c>
      <c r="EB1356">
        <v>6.8671517372131348</v>
      </c>
      <c r="EC1356">
        <v>5.3025798797607422</v>
      </c>
      <c r="ED1356">
        <v>5.5410361289978027</v>
      </c>
      <c r="EE1356">
        <v>5.3764657974243164</v>
      </c>
      <c r="EF1356">
        <v>6.0766825675964355</v>
      </c>
      <c r="EG1356">
        <v>6.3630943298339844</v>
      </c>
      <c r="EH1356">
        <v>7.8606119155883789</v>
      </c>
      <c r="EI1356">
        <v>9.0601015090942383</v>
      </c>
      <c r="EJ1356">
        <v>9.4881906509399414</v>
      </c>
      <c r="EK1356">
        <v>12.897570610046387</v>
      </c>
      <c r="EL1356">
        <v>12.818593978881836</v>
      </c>
      <c r="EM1356">
        <v>42.146957397460938</v>
      </c>
      <c r="EN1356">
        <v>78.57659912109375</v>
      </c>
      <c r="EO1356">
        <v>82.046920776367188</v>
      </c>
      <c r="EP1356">
        <v>82.227180480957031</v>
      </c>
      <c r="EQ1356">
        <v>83.201690673828125</v>
      </c>
      <c r="ER1356">
        <v>76.671409606933594</v>
      </c>
      <c r="ES1356">
        <v>45.790798187255859</v>
      </c>
      <c r="ET1356">
        <v>40.42974853515625</v>
      </c>
      <c r="EU1356">
        <v>35.92559814453125</v>
      </c>
      <c r="EV1356">
        <v>36.655982971191406</v>
      </c>
      <c r="EW1356">
        <v>31.952795028686523</v>
      </c>
      <c r="EX1356">
        <v>32.232509613037109</v>
      </c>
      <c r="EY1356">
        <v>74.099044799804688</v>
      </c>
      <c r="EZ1356">
        <v>72.907920837402344</v>
      </c>
      <c r="FA1356">
        <v>72.195068359375</v>
      </c>
      <c r="FB1356">
        <v>71.166183471679688</v>
      </c>
      <c r="FC1356">
        <v>70.059226989746094</v>
      </c>
      <c r="FD1356">
        <v>69.331527709960938</v>
      </c>
      <c r="FE1356">
        <v>69.119476318359375</v>
      </c>
      <c r="FF1356">
        <v>68.86920166015625</v>
      </c>
      <c r="FG1356">
        <v>69.732421875</v>
      </c>
      <c r="FH1356">
        <v>73.14947509765625</v>
      </c>
      <c r="FI1356">
        <v>77.940666198730469</v>
      </c>
      <c r="FJ1356">
        <v>83.100082397460938</v>
      </c>
      <c r="FK1356">
        <v>87.627540588378906</v>
      </c>
      <c r="FL1356">
        <v>90.40771484375</v>
      </c>
      <c r="FM1356">
        <v>91.405677795410156</v>
      </c>
      <c r="FN1356">
        <v>91.748695373535156</v>
      </c>
      <c r="FO1356">
        <v>91.350662231445312</v>
      </c>
      <c r="FP1356">
        <v>89.920112609863281</v>
      </c>
      <c r="FQ1356">
        <v>87.077415466308594</v>
      </c>
      <c r="FR1356">
        <v>82.568992614746094</v>
      </c>
      <c r="FS1356">
        <v>78.887725830078125</v>
      </c>
      <c r="FT1356">
        <v>76.503387451171875</v>
      </c>
      <c r="FU1356">
        <v>74.874557495117188</v>
      </c>
      <c r="FV1356">
        <v>73.130233764648437</v>
      </c>
      <c r="FW1356">
        <v>1</v>
      </c>
    </row>
    <row r="1357" spans="1:179" x14ac:dyDescent="0.2">
      <c r="A1357" t="s">
        <v>241</v>
      </c>
      <c r="B1357" t="s">
        <v>248</v>
      </c>
      <c r="C1357" t="s">
        <v>217</v>
      </c>
      <c r="D1357" t="s">
        <v>45</v>
      </c>
      <c r="E1357" t="s">
        <v>250</v>
      </c>
      <c r="F1357" t="s">
        <v>226</v>
      </c>
      <c r="G1357" t="s">
        <v>242</v>
      </c>
      <c r="H1357">
        <v>568.83000000000004</v>
      </c>
      <c r="K1357">
        <v>302.51027882316185</v>
      </c>
      <c r="L1357">
        <v>299.77004628928205</v>
      </c>
      <c r="M1357">
        <v>295.84366178289628</v>
      </c>
      <c r="N1357">
        <v>299.36654129808346</v>
      </c>
      <c r="O1357">
        <v>305.72394939947463</v>
      </c>
      <c r="P1357">
        <v>322.05289017275175</v>
      </c>
      <c r="Q1357">
        <v>350.41645384919025</v>
      </c>
      <c r="R1357">
        <v>363.90504165045337</v>
      </c>
      <c r="S1357">
        <v>377.04880279153508</v>
      </c>
      <c r="T1357">
        <v>391.98465232071078</v>
      </c>
      <c r="U1357">
        <v>401.5792466649774</v>
      </c>
      <c r="V1357">
        <v>404.76697276686684</v>
      </c>
      <c r="W1357">
        <v>410.39033392353713</v>
      </c>
      <c r="X1357">
        <v>409.3322730305249</v>
      </c>
      <c r="Y1357">
        <v>410.67964003972929</v>
      </c>
      <c r="Z1357">
        <v>405.25698913707589</v>
      </c>
      <c r="AA1357">
        <v>403.44758311590613</v>
      </c>
      <c r="AB1357">
        <v>393.29780853237361</v>
      </c>
      <c r="AC1357">
        <v>366.94288860946801</v>
      </c>
      <c r="AD1357">
        <v>353.36841860064521</v>
      </c>
      <c r="AE1357">
        <v>349.21678173637252</v>
      </c>
      <c r="AF1357">
        <v>343.42498405214872</v>
      </c>
      <c r="AG1357">
        <v>331.56514701417228</v>
      </c>
      <c r="AH1357">
        <v>313.93335164532414</v>
      </c>
      <c r="AI1357">
        <v>-4.7175049781799316</v>
      </c>
      <c r="AJ1357">
        <v>-5.208585262298584</v>
      </c>
      <c r="AK1357">
        <v>-4.7165956497192383</v>
      </c>
      <c r="AL1357">
        <v>-4.6394295692443848</v>
      </c>
      <c r="AM1357">
        <v>-4.9783883094787598</v>
      </c>
      <c r="AN1357">
        <v>-4.3593130111694336</v>
      </c>
      <c r="AO1357">
        <v>-4.0199775695800781</v>
      </c>
      <c r="AP1357">
        <v>-3.0948102474212646</v>
      </c>
      <c r="AQ1357">
        <v>-3.3530151844024658</v>
      </c>
      <c r="AR1357">
        <v>-3.114424467086792</v>
      </c>
      <c r="AS1357">
        <v>-1.6504837274551392</v>
      </c>
      <c r="AT1357">
        <v>-1.4920707941055298</v>
      </c>
      <c r="AU1357">
        <v>13.579693794250488</v>
      </c>
      <c r="AV1357">
        <v>37.899238586425781</v>
      </c>
      <c r="AW1357">
        <v>40.169574737548828</v>
      </c>
      <c r="AX1357">
        <v>40.159358978271484</v>
      </c>
      <c r="AY1357">
        <v>39.297565460205078</v>
      </c>
      <c r="AZ1357">
        <v>31.183889389038086</v>
      </c>
      <c r="BA1357">
        <v>12.81999683380127</v>
      </c>
      <c r="BB1357">
        <v>7.9721875190734863</v>
      </c>
      <c r="BC1357">
        <v>4.6916913986206055</v>
      </c>
      <c r="BD1357">
        <v>4.8130583763122559</v>
      </c>
      <c r="BE1357">
        <v>2.9506754875183105</v>
      </c>
      <c r="BF1357">
        <v>2.9787461757659912</v>
      </c>
      <c r="BG1357">
        <v>-1.4792267084121704</v>
      </c>
      <c r="BH1357">
        <v>-1.663277268409729</v>
      </c>
      <c r="BI1357">
        <v>-1.7728140354156494</v>
      </c>
      <c r="BJ1357">
        <v>-1.6491336822509766</v>
      </c>
      <c r="BK1357">
        <v>-1.9353861808776855</v>
      </c>
      <c r="BL1357">
        <v>-1.2962276935577393</v>
      </c>
      <c r="BM1357">
        <v>-0.97423911094665527</v>
      </c>
      <c r="BN1357">
        <v>0.11226433515548706</v>
      </c>
      <c r="BO1357">
        <v>0.27990484237670898</v>
      </c>
      <c r="BP1357">
        <v>0.57229912281036377</v>
      </c>
      <c r="BQ1357">
        <v>2.5942354202270508</v>
      </c>
      <c r="BR1357">
        <v>2.6826329231262207</v>
      </c>
      <c r="BS1357">
        <v>21.81867790222168</v>
      </c>
      <c r="BT1357">
        <v>49.524738311767578</v>
      </c>
      <c r="BU1357">
        <v>52.131439208984375</v>
      </c>
      <c r="BV1357">
        <v>52.176738739013672</v>
      </c>
      <c r="BW1357">
        <v>51.854461669921875</v>
      </c>
      <c r="BX1357">
        <v>44.248130798339844</v>
      </c>
      <c r="BY1357">
        <v>22.345296859741211</v>
      </c>
      <c r="BZ1357">
        <v>17.375782012939453</v>
      </c>
      <c r="CA1357">
        <v>13.757803916931152</v>
      </c>
      <c r="CB1357">
        <v>14.055776596069336</v>
      </c>
      <c r="CC1357">
        <v>11.37701416015625</v>
      </c>
      <c r="CD1357">
        <v>11.478184700012207</v>
      </c>
      <c r="CE1357">
        <v>0.76359504461288452</v>
      </c>
      <c r="CF1357">
        <v>0.79219233989715576</v>
      </c>
      <c r="CG1357">
        <v>0.26604011654853821</v>
      </c>
      <c r="CH1357">
        <v>0.42193603515625</v>
      </c>
      <c r="CI1357">
        <v>0.17218774557113647</v>
      </c>
      <c r="CJ1357">
        <v>0.82525599002838135</v>
      </c>
      <c r="CK1357">
        <v>1.1352299451828003</v>
      </c>
      <c r="CL1357">
        <v>2.3334743976593018</v>
      </c>
      <c r="CM1357">
        <v>2.7960541248321533</v>
      </c>
      <c r="CN1357">
        <v>3.1257126331329346</v>
      </c>
      <c r="CO1357">
        <v>5.5341148376464844</v>
      </c>
      <c r="CP1357">
        <v>5.5740199089050293</v>
      </c>
      <c r="CQ1357">
        <v>27.524971008300781</v>
      </c>
      <c r="CR1357">
        <v>57.576526641845703</v>
      </c>
      <c r="CS1357">
        <v>60.416194915771484</v>
      </c>
      <c r="CT1357">
        <v>60.49993896484375</v>
      </c>
      <c r="CU1357">
        <v>60.55133056640625</v>
      </c>
      <c r="CV1357">
        <v>53.296382904052734</v>
      </c>
      <c r="CW1357">
        <v>28.94249153137207</v>
      </c>
      <c r="CX1357">
        <v>23.888683319091797</v>
      </c>
      <c r="CY1357">
        <v>20.036966323852539</v>
      </c>
      <c r="CZ1357">
        <v>20.457254409790039</v>
      </c>
      <c r="DA1357">
        <v>17.213071823120117</v>
      </c>
      <c r="DB1357">
        <v>17.364870071411133</v>
      </c>
      <c r="DC1357">
        <v>3.0064167976379395</v>
      </c>
      <c r="DD1357">
        <v>3.2476620674133301</v>
      </c>
      <c r="DE1357">
        <v>2.3048942089080811</v>
      </c>
      <c r="DF1357">
        <v>2.4930057525634766</v>
      </c>
      <c r="DG1357">
        <v>2.279761791229248</v>
      </c>
      <c r="DH1357">
        <v>2.946739673614502</v>
      </c>
      <c r="DI1357">
        <v>3.2446990013122559</v>
      </c>
      <c r="DJ1357">
        <v>4.5546846389770508</v>
      </c>
      <c r="DK1357">
        <v>5.3122034072875977</v>
      </c>
      <c r="DL1357">
        <v>5.6791262626647949</v>
      </c>
      <c r="DM1357">
        <v>8.473994255065918</v>
      </c>
      <c r="DN1357">
        <v>8.4654073715209961</v>
      </c>
      <c r="DO1357">
        <v>33.231266021728516</v>
      </c>
      <c r="DP1357">
        <v>65.628311157226563</v>
      </c>
      <c r="DQ1357">
        <v>68.700950622558594</v>
      </c>
      <c r="DR1357">
        <v>68.823143005371094</v>
      </c>
      <c r="DS1357">
        <v>69.248199462890625</v>
      </c>
      <c r="DT1357">
        <v>62.344638824462891</v>
      </c>
      <c r="DU1357">
        <v>35.539684295654297</v>
      </c>
      <c r="DV1357">
        <v>30.401584625244141</v>
      </c>
      <c r="DW1357">
        <v>26.316127777099609</v>
      </c>
      <c r="DX1357">
        <v>26.858734130859375</v>
      </c>
      <c r="DY1357">
        <v>23.049127578735352</v>
      </c>
      <c r="DZ1357">
        <v>23.251554489135742</v>
      </c>
      <c r="EA1357">
        <v>6.2446951866149902</v>
      </c>
      <c r="EB1357">
        <v>6.7929701805114746</v>
      </c>
      <c r="EC1357">
        <v>5.2486758232116699</v>
      </c>
      <c r="ED1357">
        <v>5.4833016395568848</v>
      </c>
      <c r="EE1357">
        <v>5.3227639198303223</v>
      </c>
      <c r="EF1357">
        <v>6.0098252296447754</v>
      </c>
      <c r="EG1357">
        <v>6.2904372215270996</v>
      </c>
      <c r="EH1357">
        <v>7.7617588043212891</v>
      </c>
      <c r="EI1357">
        <v>8.9451236724853516</v>
      </c>
      <c r="EJ1357">
        <v>9.3658504486083984</v>
      </c>
      <c r="EK1357">
        <v>12.718713760375977</v>
      </c>
      <c r="EL1357">
        <v>12.640110969543457</v>
      </c>
      <c r="EM1357">
        <v>41.470249176025391</v>
      </c>
      <c r="EN1357">
        <v>77.253814697265625</v>
      </c>
      <c r="EO1357">
        <v>80.662811279296875</v>
      </c>
      <c r="EP1357">
        <v>80.84051513671875</v>
      </c>
      <c r="EQ1357">
        <v>81.805091857910156</v>
      </c>
      <c r="ER1357">
        <v>75.40887451171875</v>
      </c>
      <c r="ES1357">
        <v>45.064987182617188</v>
      </c>
      <c r="ET1357">
        <v>39.805179595947266</v>
      </c>
      <c r="EU1357">
        <v>35.382240295410156</v>
      </c>
      <c r="EV1357">
        <v>36.101451873779297</v>
      </c>
      <c r="EW1357">
        <v>31.475465774536133</v>
      </c>
      <c r="EX1357">
        <v>31.750991821289063</v>
      </c>
      <c r="EY1357">
        <v>74.099044799804688</v>
      </c>
      <c r="EZ1357">
        <v>72.907920837402344</v>
      </c>
      <c r="FA1357">
        <v>72.195068359375</v>
      </c>
      <c r="FB1357">
        <v>71.166183471679688</v>
      </c>
      <c r="FC1357">
        <v>70.059226989746094</v>
      </c>
      <c r="FD1357">
        <v>69.331527709960938</v>
      </c>
      <c r="FE1357">
        <v>69.119476318359375</v>
      </c>
      <c r="FF1357">
        <v>68.86920166015625</v>
      </c>
      <c r="FG1357">
        <v>69.732421875</v>
      </c>
      <c r="FH1357">
        <v>73.14947509765625</v>
      </c>
      <c r="FI1357">
        <v>77.940666198730469</v>
      </c>
      <c r="FJ1357">
        <v>83.100090026855469</v>
      </c>
      <c r="FK1357">
        <v>87.627540588378906</v>
      </c>
      <c r="FL1357">
        <v>90.40771484375</v>
      </c>
      <c r="FM1357">
        <v>91.405670166015625</v>
      </c>
      <c r="FN1357">
        <v>91.748695373535156</v>
      </c>
      <c r="FO1357">
        <v>91.350662231445312</v>
      </c>
      <c r="FP1357">
        <v>89.920112609863281</v>
      </c>
      <c r="FQ1357">
        <v>87.077415466308594</v>
      </c>
      <c r="FR1357">
        <v>82.568992614746094</v>
      </c>
      <c r="FS1357">
        <v>78.887725830078125</v>
      </c>
      <c r="FT1357">
        <v>76.503387451171875</v>
      </c>
      <c r="FU1357">
        <v>74.874557495117188</v>
      </c>
      <c r="FV1357">
        <v>73.130233764648437</v>
      </c>
      <c r="FW1357">
        <v>1</v>
      </c>
    </row>
    <row r="1358" spans="1:179" x14ac:dyDescent="0.2">
      <c r="A1358" t="s">
        <v>241</v>
      </c>
      <c r="B1358" t="s">
        <v>248</v>
      </c>
      <c r="C1358" t="s">
        <v>217</v>
      </c>
      <c r="D1358" t="s">
        <v>46</v>
      </c>
      <c r="E1358">
        <v>2015</v>
      </c>
      <c r="F1358" t="s">
        <v>226</v>
      </c>
      <c r="G1358" t="s">
        <v>242</v>
      </c>
      <c r="H1358">
        <v>618.30000000000007</v>
      </c>
      <c r="K1358">
        <v>333.1544054045911</v>
      </c>
      <c r="L1358">
        <v>325.62549260121227</v>
      </c>
      <c r="M1358">
        <v>321.07909890865193</v>
      </c>
      <c r="N1358">
        <v>315.86347459064382</v>
      </c>
      <c r="O1358">
        <v>327.82093486146266</v>
      </c>
      <c r="P1358">
        <v>344.8361967410134</v>
      </c>
      <c r="Q1358">
        <v>365.6308106175282</v>
      </c>
      <c r="R1358">
        <v>379.03456423909239</v>
      </c>
      <c r="S1358">
        <v>396.71073228852174</v>
      </c>
      <c r="T1358">
        <v>415.25898776120323</v>
      </c>
      <c r="U1358">
        <v>428.93827141104737</v>
      </c>
      <c r="V1358">
        <v>445.97733768697634</v>
      </c>
      <c r="W1358">
        <v>441.67208970308423</v>
      </c>
      <c r="X1358">
        <v>453.74259653670993</v>
      </c>
      <c r="Y1358">
        <v>456.63150897555329</v>
      </c>
      <c r="Z1358">
        <v>447.90339002729007</v>
      </c>
      <c r="AA1358">
        <v>439.41851603308476</v>
      </c>
      <c r="AB1358">
        <v>430.64837995631234</v>
      </c>
      <c r="AC1358">
        <v>396.75546220086022</v>
      </c>
      <c r="AD1358">
        <v>380.87727153907935</v>
      </c>
      <c r="AE1358">
        <v>369.35260538822445</v>
      </c>
      <c r="AF1358">
        <v>358.22862518950706</v>
      </c>
      <c r="AG1358">
        <v>349.1728207619654</v>
      </c>
      <c r="AH1358">
        <v>342.39062468815058</v>
      </c>
      <c r="AI1358">
        <v>-3.9658839702606201</v>
      </c>
      <c r="AJ1358">
        <v>-3.8427860736846924</v>
      </c>
      <c r="AK1358">
        <v>-3.9673683643341064</v>
      </c>
      <c r="AL1358">
        <v>-3.8381199836730957</v>
      </c>
      <c r="AM1358">
        <v>-4.3639411926269531</v>
      </c>
      <c r="AN1358">
        <v>-4.6977181434631348</v>
      </c>
      <c r="AO1358">
        <v>-4.8244895935058594</v>
      </c>
      <c r="AP1358">
        <v>-6.1228322982788086</v>
      </c>
      <c r="AQ1358">
        <v>-5.806882381439209</v>
      </c>
      <c r="AR1358">
        <v>-6.2745537757873535</v>
      </c>
      <c r="AS1358">
        <v>-3.9298934936523437</v>
      </c>
      <c r="AT1358">
        <v>-3.5452771186828613</v>
      </c>
      <c r="AU1358">
        <v>-3.5392947196960449</v>
      </c>
      <c r="AV1358">
        <v>-1.7780793905258179</v>
      </c>
      <c r="AW1358">
        <v>-1.7630295753479004</v>
      </c>
      <c r="AX1358">
        <v>14.250812530517578</v>
      </c>
      <c r="AY1358">
        <v>40.484035491943359</v>
      </c>
      <c r="AZ1358">
        <v>44.207317352294922</v>
      </c>
      <c r="BA1358">
        <v>43.455085754394531</v>
      </c>
      <c r="BB1358">
        <v>42.030082702636719</v>
      </c>
      <c r="BC1358">
        <v>34.466705322265625</v>
      </c>
      <c r="BD1358">
        <v>12.842806816101074</v>
      </c>
      <c r="BE1358">
        <v>7.2450728416442871</v>
      </c>
      <c r="BF1358">
        <v>4.5789337158203125</v>
      </c>
      <c r="BG1358">
        <v>-1.0462323427200317</v>
      </c>
      <c r="BH1358">
        <v>-1.0212633609771729</v>
      </c>
      <c r="BI1358">
        <v>-1.3718274831771851</v>
      </c>
      <c r="BJ1358">
        <v>-1.3865610361099243</v>
      </c>
      <c r="BK1358">
        <v>-1.9678040742874146</v>
      </c>
      <c r="BL1358">
        <v>-2.2867734432220459</v>
      </c>
      <c r="BM1358">
        <v>-2.2606313228607178</v>
      </c>
      <c r="BN1358">
        <v>-2.8925328254699707</v>
      </c>
      <c r="BO1358">
        <v>-1.7888494729995728</v>
      </c>
      <c r="BP1358">
        <v>-1.9267345666885376</v>
      </c>
      <c r="BQ1358">
        <v>-0.49731016159057617</v>
      </c>
      <c r="BR1358">
        <v>-0.17361557483673096</v>
      </c>
      <c r="BS1358">
        <v>-9.3210995197296143E-2</v>
      </c>
      <c r="BT1358">
        <v>2.2196288108825684</v>
      </c>
      <c r="BU1358">
        <v>2.2818119525909424</v>
      </c>
      <c r="BV1358">
        <v>23.146797180175781</v>
      </c>
      <c r="BW1358">
        <v>53.498947143554687</v>
      </c>
      <c r="BX1358">
        <v>58.915897369384766</v>
      </c>
      <c r="BY1358">
        <v>58.09130859375</v>
      </c>
      <c r="BZ1358">
        <v>55.911334991455078</v>
      </c>
      <c r="CA1358">
        <v>48.483734130859375</v>
      </c>
      <c r="CB1358">
        <v>22.67875862121582</v>
      </c>
      <c r="CC1358">
        <v>16.333141326904297</v>
      </c>
      <c r="CD1358">
        <v>12.629192352294922</v>
      </c>
      <c r="CE1358">
        <v>0.97590935230255127</v>
      </c>
      <c r="CF1358">
        <v>0.9329148530960083</v>
      </c>
      <c r="CG1358">
        <v>0.42583620548248291</v>
      </c>
      <c r="CH1358">
        <v>0.31138110160827637</v>
      </c>
      <c r="CI1358">
        <v>-0.30824658274650574</v>
      </c>
      <c r="CJ1358">
        <v>-0.61696076393127441</v>
      </c>
      <c r="CK1358">
        <v>-0.48491093516349792</v>
      </c>
      <c r="CL1358">
        <v>-0.65523719787597656</v>
      </c>
      <c r="CM1358">
        <v>0.99402785301208496</v>
      </c>
      <c r="CN1358">
        <v>1.0845518112182617</v>
      </c>
      <c r="CO1358">
        <v>1.8800866603851318</v>
      </c>
      <c r="CP1358">
        <v>2.1615869998931885</v>
      </c>
      <c r="CQ1358">
        <v>2.2935361862182617</v>
      </c>
      <c r="CR1358">
        <v>4.9884295463562012</v>
      </c>
      <c r="CS1358">
        <v>5.083256721496582</v>
      </c>
      <c r="CT1358">
        <v>29.308130264282227</v>
      </c>
      <c r="CU1358">
        <v>62.513038635253906</v>
      </c>
      <c r="CV1358">
        <v>69.103012084960938</v>
      </c>
      <c r="CW1358">
        <v>68.228309631347656</v>
      </c>
      <c r="CX1358">
        <v>65.52545166015625</v>
      </c>
      <c r="CY1358">
        <v>58.191886901855469</v>
      </c>
      <c r="CZ1358">
        <v>29.491109848022461</v>
      </c>
      <c r="DA1358">
        <v>22.627511978149414</v>
      </c>
      <c r="DB1358">
        <v>18.204776763916016</v>
      </c>
      <c r="DC1358">
        <v>2.9980511665344238</v>
      </c>
      <c r="DD1358">
        <v>2.8870930671691895</v>
      </c>
      <c r="DE1358">
        <v>2.2235000133514404</v>
      </c>
      <c r="DF1358">
        <v>2.0093233585357666</v>
      </c>
      <c r="DG1358">
        <v>1.3513108491897583</v>
      </c>
      <c r="DH1358">
        <v>1.0528520345687866</v>
      </c>
      <c r="DI1358">
        <v>1.2908095121383667</v>
      </c>
      <c r="DJ1358">
        <v>1.582058310508728</v>
      </c>
      <c r="DK1358">
        <v>3.7769050598144531</v>
      </c>
      <c r="DL1358">
        <v>4.0958380699157715</v>
      </c>
      <c r="DM1358">
        <v>4.2574834823608398</v>
      </c>
      <c r="DN1358">
        <v>4.4967894554138184</v>
      </c>
      <c r="DO1358">
        <v>4.6802830696105957</v>
      </c>
      <c r="DP1358">
        <v>7.7572298049926758</v>
      </c>
      <c r="DQ1358">
        <v>7.8847012519836426</v>
      </c>
      <c r="DR1358">
        <v>35.469463348388672</v>
      </c>
      <c r="DS1358">
        <v>71.527130126953125</v>
      </c>
      <c r="DT1358">
        <v>79.290130615234375</v>
      </c>
      <c r="DU1358">
        <v>78.365310668945313</v>
      </c>
      <c r="DV1358">
        <v>75.139564514160156</v>
      </c>
      <c r="DW1358">
        <v>67.900039672851563</v>
      </c>
      <c r="DX1358">
        <v>36.303459167480469</v>
      </c>
      <c r="DY1358">
        <v>28.921880722045898</v>
      </c>
      <c r="DZ1358">
        <v>23.780361175537109</v>
      </c>
      <c r="EA1358">
        <v>5.9177026748657227</v>
      </c>
      <c r="EB1358">
        <v>5.708615779876709</v>
      </c>
      <c r="EC1358">
        <v>4.8190407752990723</v>
      </c>
      <c r="ED1358">
        <v>4.4608821868896484</v>
      </c>
      <c r="EE1358">
        <v>3.747448205947876</v>
      </c>
      <c r="EF1358">
        <v>3.4637963771820068</v>
      </c>
      <c r="EG1358">
        <v>3.8546679019927979</v>
      </c>
      <c r="EH1358">
        <v>4.8123579025268555</v>
      </c>
      <c r="EI1358">
        <v>7.7949380874633789</v>
      </c>
      <c r="EJ1358">
        <v>8.4436569213867187</v>
      </c>
      <c r="EK1358">
        <v>7.6900668144226074</v>
      </c>
      <c r="EL1358">
        <v>7.8684511184692383</v>
      </c>
      <c r="EM1358">
        <v>8.1263666152954102</v>
      </c>
      <c r="EN1358">
        <v>11.754938125610352</v>
      </c>
      <c r="EO1358">
        <v>11.929542541503906</v>
      </c>
      <c r="EP1358">
        <v>44.365447998046875</v>
      </c>
      <c r="EQ1358">
        <v>84.542037963867188</v>
      </c>
      <c r="ER1358">
        <v>93.998710632324219</v>
      </c>
      <c r="ES1358">
        <v>93.00152587890625</v>
      </c>
      <c r="ET1358">
        <v>89.020820617675781</v>
      </c>
      <c r="EU1358">
        <v>81.917068481445313</v>
      </c>
      <c r="EV1358">
        <v>46.139411926269531</v>
      </c>
      <c r="EW1358">
        <v>38.00994873046875</v>
      </c>
      <c r="EX1358">
        <v>31.830621719360352</v>
      </c>
      <c r="EY1358">
        <v>70.966453552246094</v>
      </c>
      <c r="EZ1358">
        <v>69.404464721679688</v>
      </c>
      <c r="FA1358">
        <v>68.839645385742188</v>
      </c>
      <c r="FB1358">
        <v>67.628204345703125</v>
      </c>
      <c r="FC1358">
        <v>66.835372924804688</v>
      </c>
      <c r="FD1358">
        <v>66.015914916992187</v>
      </c>
      <c r="FE1358">
        <v>65.646537780761719</v>
      </c>
      <c r="FF1358">
        <v>65.916572570800781</v>
      </c>
      <c r="FG1358">
        <v>68.16351318359375</v>
      </c>
      <c r="FH1358">
        <v>72.693244934082031</v>
      </c>
      <c r="FI1358">
        <v>78.597099304199219</v>
      </c>
      <c r="FJ1358">
        <v>83.013999938964844</v>
      </c>
      <c r="FK1358">
        <v>85.728874206542969</v>
      </c>
      <c r="FL1358">
        <v>87.168502807617188</v>
      </c>
      <c r="FM1358">
        <v>88.132064819335938</v>
      </c>
      <c r="FN1358">
        <v>87.724250793457031</v>
      </c>
      <c r="FO1358">
        <v>86.030738830566406</v>
      </c>
      <c r="FP1358">
        <v>83.455795288085938</v>
      </c>
      <c r="FQ1358">
        <v>80.642303466796875</v>
      </c>
      <c r="FR1358">
        <v>77.792747497558594</v>
      </c>
      <c r="FS1358">
        <v>75.369720458984375</v>
      </c>
      <c r="FT1358">
        <v>73.54437255859375</v>
      </c>
      <c r="FU1358">
        <v>71.836845397949219</v>
      </c>
      <c r="FV1358">
        <v>70.813453674316406</v>
      </c>
      <c r="FW1358">
        <v>1</v>
      </c>
    </row>
    <row r="1359" spans="1:179" x14ac:dyDescent="0.2">
      <c r="A1359" t="s">
        <v>241</v>
      </c>
      <c r="B1359" t="s">
        <v>248</v>
      </c>
      <c r="C1359" t="s">
        <v>217</v>
      </c>
      <c r="D1359" t="s">
        <v>46</v>
      </c>
      <c r="E1359">
        <v>2016</v>
      </c>
      <c r="F1359" t="s">
        <v>226</v>
      </c>
      <c r="G1359" t="s">
        <v>242</v>
      </c>
      <c r="H1359">
        <v>580.80000000000007</v>
      </c>
      <c r="K1359">
        <v>312.95020194797803</v>
      </c>
      <c r="L1359">
        <v>305.87788129412166</v>
      </c>
      <c r="M1359">
        <v>301.60720439133871</v>
      </c>
      <c r="N1359">
        <v>296.70788246394829</v>
      </c>
      <c r="O1359">
        <v>307.9401805990824</v>
      </c>
      <c r="P1359">
        <v>323.92354913637189</v>
      </c>
      <c r="Q1359">
        <v>343.45707025005021</v>
      </c>
      <c r="R1359">
        <v>356.04795103890035</v>
      </c>
      <c r="S1359">
        <v>372.65214498319892</v>
      </c>
      <c r="T1359">
        <v>390.07553846619675</v>
      </c>
      <c r="U1359">
        <v>402.9252397196546</v>
      </c>
      <c r="V1359">
        <v>418.93096903180702</v>
      </c>
      <c r="W1359">
        <v>414.88681351671204</v>
      </c>
      <c r="X1359">
        <v>426.22530248734461</v>
      </c>
      <c r="Y1359">
        <v>428.93901635838921</v>
      </c>
      <c r="Z1359">
        <v>420.74021561262754</v>
      </c>
      <c r="AA1359">
        <v>412.76990819086319</v>
      </c>
      <c r="AB1359">
        <v>404.5316384522294</v>
      </c>
      <c r="AC1359">
        <v>372.69416224268087</v>
      </c>
      <c r="AD1359">
        <v>357.77890705300916</v>
      </c>
      <c r="AE1359">
        <v>346.95315616758097</v>
      </c>
      <c r="AF1359">
        <v>336.50379156912635</v>
      </c>
      <c r="AG1359">
        <v>327.99717788362267</v>
      </c>
      <c r="AH1359">
        <v>321.62628920102054</v>
      </c>
      <c r="AI1359">
        <v>-3.8728764057159424</v>
      </c>
      <c r="AJ1359">
        <v>-3.7522866725921631</v>
      </c>
      <c r="AK1359">
        <v>-3.8578968048095703</v>
      </c>
      <c r="AL1359">
        <v>-3.7292122840881348</v>
      </c>
      <c r="AM1359">
        <v>-4.2203450202941895</v>
      </c>
      <c r="AN1359">
        <v>-4.5346279144287109</v>
      </c>
      <c r="AO1359">
        <v>-4.6614370346069336</v>
      </c>
      <c r="AP1359">
        <v>-5.914710521697998</v>
      </c>
      <c r="AQ1359">
        <v>-5.6577186584472656</v>
      </c>
      <c r="AR1359">
        <v>-6.1136894226074219</v>
      </c>
      <c r="AS1359">
        <v>-3.864983081817627</v>
      </c>
      <c r="AT1359">
        <v>-3.5006134510040283</v>
      </c>
      <c r="AU1359">
        <v>-3.4987537860870361</v>
      </c>
      <c r="AV1359">
        <v>-1.8722163438796997</v>
      </c>
      <c r="AW1359">
        <v>-1.8604608774185181</v>
      </c>
      <c r="AX1359">
        <v>12.937132835388184</v>
      </c>
      <c r="AY1359">
        <v>37.371345520019531</v>
      </c>
      <c r="AZ1359">
        <v>40.783260345458984</v>
      </c>
      <c r="BA1359">
        <v>40.080307006835938</v>
      </c>
      <c r="BB1359">
        <v>38.779861450195313</v>
      </c>
      <c r="BC1359">
        <v>31.668308258056641</v>
      </c>
      <c r="BD1359">
        <v>11.567028045654297</v>
      </c>
      <c r="BE1359">
        <v>6.3465542793273926</v>
      </c>
      <c r="BF1359">
        <v>3.8945345878601074</v>
      </c>
      <c r="BG1359">
        <v>-1.0431410074234009</v>
      </c>
      <c r="BH1359">
        <v>-1.0176576375961304</v>
      </c>
      <c r="BI1359">
        <v>-1.3422901630401611</v>
      </c>
      <c r="BJ1359">
        <v>-1.3531535863876343</v>
      </c>
      <c r="BK1359">
        <v>-1.8980013132095337</v>
      </c>
      <c r="BL1359">
        <v>-2.1979329586029053</v>
      </c>
      <c r="BM1359">
        <v>-2.1765375137329102</v>
      </c>
      <c r="BN1359">
        <v>-2.7838943004608154</v>
      </c>
      <c r="BO1359">
        <v>-1.7634285688400269</v>
      </c>
      <c r="BP1359">
        <v>-1.8997691869735718</v>
      </c>
      <c r="BQ1359">
        <v>-0.5381121039390564</v>
      </c>
      <c r="BR1359">
        <v>-0.23278842866420746</v>
      </c>
      <c r="BS1359">
        <v>-0.15879859030246735</v>
      </c>
      <c r="BT1359">
        <v>2.0023751258850098</v>
      </c>
      <c r="BU1359">
        <v>2.0598123073577881</v>
      </c>
      <c r="BV1359">
        <v>21.559150695800781</v>
      </c>
      <c r="BW1359">
        <v>49.985439300537109</v>
      </c>
      <c r="BX1359">
        <v>55.038864135742187</v>
      </c>
      <c r="BY1359">
        <v>54.265777587890625</v>
      </c>
      <c r="BZ1359">
        <v>52.233615875244141</v>
      </c>
      <c r="CA1359">
        <v>45.253658294677734</v>
      </c>
      <c r="CB1359">
        <v>21.100063323974609</v>
      </c>
      <c r="CC1359">
        <v>15.154739379882813</v>
      </c>
      <c r="CD1359">
        <v>11.696870803833008</v>
      </c>
      <c r="CE1359">
        <v>0.91672515869140625</v>
      </c>
      <c r="CF1359">
        <v>0.87633806467056274</v>
      </c>
      <c r="CG1359">
        <v>0.40001130104064941</v>
      </c>
      <c r="CH1359">
        <v>0.29249733686447144</v>
      </c>
      <c r="CI1359">
        <v>-0.28955292701721191</v>
      </c>
      <c r="CJ1359">
        <v>-0.57954508066177368</v>
      </c>
      <c r="CK1359">
        <v>-0.4555034339427948</v>
      </c>
      <c r="CL1359">
        <v>-0.61550021171569824</v>
      </c>
      <c r="CM1359">
        <v>0.93374484777450562</v>
      </c>
      <c r="CN1359">
        <v>1.0187790393829346</v>
      </c>
      <c r="CO1359">
        <v>1.7660684585571289</v>
      </c>
      <c r="CP1359">
        <v>2.0304970741271973</v>
      </c>
      <c r="CQ1359">
        <v>2.1544442176818848</v>
      </c>
      <c r="CR1359">
        <v>4.6859054565429687</v>
      </c>
      <c r="CS1359">
        <v>4.7749814987182617</v>
      </c>
      <c r="CT1359">
        <v>27.530735015869141</v>
      </c>
      <c r="CU1359">
        <v>58.721923828125</v>
      </c>
      <c r="CV1359">
        <v>64.912254333496094</v>
      </c>
      <c r="CW1359">
        <v>64.090591430664063</v>
      </c>
      <c r="CX1359">
        <v>61.551647186279297</v>
      </c>
      <c r="CY1359">
        <v>54.662830352783203</v>
      </c>
      <c r="CZ1359">
        <v>27.702615737915039</v>
      </c>
      <c r="DA1359">
        <v>21.25526237487793</v>
      </c>
      <c r="DB1359">
        <v>17.100746154785156</v>
      </c>
      <c r="DC1359">
        <v>2.8765912055969238</v>
      </c>
      <c r="DD1359">
        <v>2.7703337669372559</v>
      </c>
      <c r="DE1359">
        <v>2.14231276512146</v>
      </c>
      <c r="DF1359">
        <v>1.9381482601165771</v>
      </c>
      <c r="DG1359">
        <v>1.3188954591751099</v>
      </c>
      <c r="DH1359">
        <v>1.0388427972793579</v>
      </c>
      <c r="DI1359">
        <v>1.2655305862426758</v>
      </c>
      <c r="DJ1359">
        <v>1.5528937578201294</v>
      </c>
      <c r="DK1359">
        <v>3.6309182643890381</v>
      </c>
      <c r="DL1359">
        <v>3.9373271465301514</v>
      </c>
      <c r="DM1359">
        <v>4.070249080657959</v>
      </c>
      <c r="DN1359">
        <v>4.2937827110290527</v>
      </c>
      <c r="DO1359">
        <v>4.4676871299743652</v>
      </c>
      <c r="DP1359">
        <v>7.3694357872009277</v>
      </c>
      <c r="DQ1359">
        <v>7.4901509284973145</v>
      </c>
      <c r="DR1359">
        <v>33.502315521240234</v>
      </c>
      <c r="DS1359">
        <v>67.458404541015625</v>
      </c>
      <c r="DT1359">
        <v>74.785636901855469</v>
      </c>
      <c r="DU1359">
        <v>73.9154052734375</v>
      </c>
      <c r="DV1359">
        <v>70.869682312011719</v>
      </c>
      <c r="DW1359">
        <v>64.071998596191406</v>
      </c>
      <c r="DX1359">
        <v>34.305168151855469</v>
      </c>
      <c r="DY1359">
        <v>27.355785369873047</v>
      </c>
      <c r="DZ1359">
        <v>22.504619598388672</v>
      </c>
      <c r="EA1359">
        <v>5.7063264846801758</v>
      </c>
      <c r="EB1359">
        <v>5.5049629211425781</v>
      </c>
      <c r="EC1359">
        <v>4.6579194068908691</v>
      </c>
      <c r="ED1359">
        <v>4.3142070770263672</v>
      </c>
      <c r="EE1359">
        <v>3.6412394046783447</v>
      </c>
      <c r="EF1359">
        <v>3.3755378723144531</v>
      </c>
      <c r="EG1359">
        <v>3.7504303455352783</v>
      </c>
      <c r="EH1359">
        <v>4.6837100982666016</v>
      </c>
      <c r="EI1359">
        <v>7.5252084732055664</v>
      </c>
      <c r="EJ1359">
        <v>8.1512470245361328</v>
      </c>
      <c r="EK1359">
        <v>7.3971199989318848</v>
      </c>
      <c r="EL1359">
        <v>7.561607837677002</v>
      </c>
      <c r="EM1359">
        <v>7.8076424598693848</v>
      </c>
      <c r="EN1359">
        <v>11.244027137756348</v>
      </c>
      <c r="EO1359">
        <v>11.41042423248291</v>
      </c>
      <c r="EP1359">
        <v>42.124336242675781</v>
      </c>
      <c r="EQ1359">
        <v>80.072502136230469</v>
      </c>
      <c r="ER1359">
        <v>89.041244506835938</v>
      </c>
      <c r="ES1359">
        <v>88.100875854492188</v>
      </c>
      <c r="ET1359">
        <v>84.323440551757813</v>
      </c>
      <c r="EU1359">
        <v>77.6573486328125</v>
      </c>
      <c r="EV1359">
        <v>43.838203430175781</v>
      </c>
      <c r="EW1359">
        <v>36.163970947265625</v>
      </c>
      <c r="EX1359">
        <v>30.306957244873047</v>
      </c>
      <c r="EY1359">
        <v>70.966453552246094</v>
      </c>
      <c r="EZ1359">
        <v>69.404464721679688</v>
      </c>
      <c r="FA1359">
        <v>68.839645385742188</v>
      </c>
      <c r="FB1359">
        <v>67.628204345703125</v>
      </c>
      <c r="FC1359">
        <v>66.835372924804688</v>
      </c>
      <c r="FD1359">
        <v>66.015914916992187</v>
      </c>
      <c r="FE1359">
        <v>65.646537780761719</v>
      </c>
      <c r="FF1359">
        <v>65.916572570800781</v>
      </c>
      <c r="FG1359">
        <v>68.16351318359375</v>
      </c>
      <c r="FH1359">
        <v>72.693244934082031</v>
      </c>
      <c r="FI1359">
        <v>78.597099304199219</v>
      </c>
      <c r="FJ1359">
        <v>83.013999938964844</v>
      </c>
      <c r="FK1359">
        <v>85.7288818359375</v>
      </c>
      <c r="FL1359">
        <v>87.168502807617188</v>
      </c>
      <c r="FM1359">
        <v>88.132064819335938</v>
      </c>
      <c r="FN1359">
        <v>87.724250793457031</v>
      </c>
      <c r="FO1359">
        <v>86.030731201171875</v>
      </c>
      <c r="FP1359">
        <v>83.455787658691406</v>
      </c>
      <c r="FQ1359">
        <v>80.642303466796875</v>
      </c>
      <c r="FR1359">
        <v>77.792747497558594</v>
      </c>
      <c r="FS1359">
        <v>75.369720458984375</v>
      </c>
      <c r="FT1359">
        <v>73.54437255859375</v>
      </c>
      <c r="FU1359">
        <v>71.836845397949219</v>
      </c>
      <c r="FV1359">
        <v>70.813453674316406</v>
      </c>
      <c r="FW1359">
        <v>1</v>
      </c>
    </row>
    <row r="1360" spans="1:179" x14ac:dyDescent="0.2">
      <c r="A1360" t="s">
        <v>241</v>
      </c>
      <c r="B1360" t="s">
        <v>248</v>
      </c>
      <c r="C1360" t="s">
        <v>217</v>
      </c>
      <c r="D1360" t="s">
        <v>46</v>
      </c>
      <c r="E1360" t="s">
        <v>250</v>
      </c>
      <c r="F1360" t="s">
        <v>226</v>
      </c>
      <c r="G1360" t="s">
        <v>242</v>
      </c>
      <c r="H1360">
        <v>569.63</v>
      </c>
      <c r="K1360">
        <v>306.93195096930089</v>
      </c>
      <c r="L1360">
        <v>299.99563598162291</v>
      </c>
      <c r="M1360">
        <v>295.80708717874148</v>
      </c>
      <c r="N1360">
        <v>291.00198263418332</v>
      </c>
      <c r="O1360">
        <v>302.01827583043644</v>
      </c>
      <c r="P1360">
        <v>317.69427302639639</v>
      </c>
      <c r="Q1360">
        <v>336.85215088492532</v>
      </c>
      <c r="R1360">
        <v>349.20090024149567</v>
      </c>
      <c r="S1360">
        <v>365.48578393824243</v>
      </c>
      <c r="T1360">
        <v>382.57411339434958</v>
      </c>
      <c r="U1360">
        <v>395.17670591720758</v>
      </c>
      <c r="V1360">
        <v>410.87463387471087</v>
      </c>
      <c r="W1360">
        <v>406.90825029500735</v>
      </c>
      <c r="X1360">
        <v>418.02869220281821</v>
      </c>
      <c r="Y1360">
        <v>420.6902194605978</v>
      </c>
      <c r="Z1360">
        <v>412.64908738002634</v>
      </c>
      <c r="AA1360">
        <v>404.83205453722957</v>
      </c>
      <c r="AB1360">
        <v>396.75221248008802</v>
      </c>
      <c r="AC1360">
        <v>365.52699317647551</v>
      </c>
      <c r="AD1360">
        <v>350.89856876238315</v>
      </c>
      <c r="AE1360">
        <v>340.28100462825154</v>
      </c>
      <c r="AF1360">
        <v>330.03258860988973</v>
      </c>
      <c r="AG1360">
        <v>321.68956304741437</v>
      </c>
      <c r="AH1360">
        <v>315.44119100423433</v>
      </c>
      <c r="AI1360">
        <v>-3.8442285060882568</v>
      </c>
      <c r="AJ1360">
        <v>-3.7244174480438232</v>
      </c>
      <c r="AK1360">
        <v>-3.8244490623474121</v>
      </c>
      <c r="AL1360">
        <v>-3.6959793567657471</v>
      </c>
      <c r="AM1360">
        <v>-4.1767973899841309</v>
      </c>
      <c r="AN1360">
        <v>-4.4852690696716309</v>
      </c>
      <c r="AO1360">
        <v>-4.6120395660400391</v>
      </c>
      <c r="AP1360">
        <v>-5.8516726493835449</v>
      </c>
      <c r="AQ1360">
        <v>-5.6119885444641113</v>
      </c>
      <c r="AR1360">
        <v>-6.0643672943115234</v>
      </c>
      <c r="AS1360">
        <v>-3.8445384502410889</v>
      </c>
      <c r="AT1360">
        <v>-3.4862194061279297</v>
      </c>
      <c r="AU1360">
        <v>-3.4855639934539795</v>
      </c>
      <c r="AV1360">
        <v>-1.8989650011062622</v>
      </c>
      <c r="AW1360">
        <v>-1.8881750106811523</v>
      </c>
      <c r="AX1360">
        <v>12.548701286315918</v>
      </c>
      <c r="AY1360">
        <v>36.448371887207031</v>
      </c>
      <c r="AZ1360">
        <v>39.768085479736328</v>
      </c>
      <c r="BA1360">
        <v>39.079788208007813</v>
      </c>
      <c r="BB1360">
        <v>37.816200256347656</v>
      </c>
      <c r="BC1360">
        <v>30.839277267456055</v>
      </c>
      <c r="BD1360">
        <v>11.190190315246582</v>
      </c>
      <c r="BE1360">
        <v>6.0818486213684082</v>
      </c>
      <c r="BF1360">
        <v>3.6932737827301025</v>
      </c>
      <c r="BG1360">
        <v>-1.0418339967727661</v>
      </c>
      <c r="BH1360">
        <v>-1.0162104368209839</v>
      </c>
      <c r="BI1360">
        <v>-1.3331483602523804</v>
      </c>
      <c r="BJ1360">
        <v>-1.3428782224655151</v>
      </c>
      <c r="BK1360">
        <v>-1.87689208984375</v>
      </c>
      <c r="BL1360">
        <v>-2.1711509227752686</v>
      </c>
      <c r="BM1360">
        <v>-2.1511490345001221</v>
      </c>
      <c r="BN1360">
        <v>-2.7511065006256104</v>
      </c>
      <c r="BO1360">
        <v>-1.7553250789642334</v>
      </c>
      <c r="BP1360">
        <v>-1.8911619186401367</v>
      </c>
      <c r="BQ1360">
        <v>-0.54981184005737305</v>
      </c>
      <c r="BR1360">
        <v>-0.24996836483478546</v>
      </c>
      <c r="BS1360">
        <v>-0.17787951231002808</v>
      </c>
      <c r="BT1360">
        <v>1.938190221786499</v>
      </c>
      <c r="BU1360">
        <v>1.9942202568054199</v>
      </c>
      <c r="BV1360">
        <v>21.087413787841797</v>
      </c>
      <c r="BW1360">
        <v>48.940589904785156</v>
      </c>
      <c r="BX1360">
        <v>53.885951995849609</v>
      </c>
      <c r="BY1360">
        <v>53.128196716308594</v>
      </c>
      <c r="BZ1360">
        <v>51.139968872070313</v>
      </c>
      <c r="CA1360">
        <v>44.293365478515625</v>
      </c>
      <c r="CB1360">
        <v>20.63111686706543</v>
      </c>
      <c r="CC1360">
        <v>14.804929733276367</v>
      </c>
      <c r="CD1360">
        <v>11.420224189758301</v>
      </c>
      <c r="CE1360">
        <v>0.89909589290618896</v>
      </c>
      <c r="CF1360">
        <v>0.85948550701141357</v>
      </c>
      <c r="CG1360">
        <v>0.39231881499290466</v>
      </c>
      <c r="CH1360">
        <v>0.28687241673469543</v>
      </c>
      <c r="CI1360">
        <v>-0.28398463129997253</v>
      </c>
      <c r="CJ1360">
        <v>-0.56839996576309204</v>
      </c>
      <c r="CK1360">
        <v>-0.44674378633499146</v>
      </c>
      <c r="CL1360">
        <v>-0.60366374254226685</v>
      </c>
      <c r="CM1360">
        <v>0.91578829288482666</v>
      </c>
      <c r="CN1360">
        <v>0.999187171459198</v>
      </c>
      <c r="CO1360">
        <v>1.7321057319641113</v>
      </c>
      <c r="CP1360">
        <v>1.991449236869812</v>
      </c>
      <c r="CQ1360">
        <v>2.1130127906799316</v>
      </c>
      <c r="CR1360">
        <v>4.595792293548584</v>
      </c>
      <c r="CS1360">
        <v>4.6831555366516113</v>
      </c>
      <c r="CT1360">
        <v>27.001298904418945</v>
      </c>
      <c r="CU1360">
        <v>57.592658996582031</v>
      </c>
      <c r="CV1360">
        <v>63.663944244384766</v>
      </c>
      <c r="CW1360">
        <v>62.858085632324219</v>
      </c>
      <c r="CX1360">
        <v>60.367965698242188</v>
      </c>
      <c r="CY1360">
        <v>53.611625671386719</v>
      </c>
      <c r="CZ1360">
        <v>27.169876098632813</v>
      </c>
      <c r="DA1360">
        <v>20.846508026123047</v>
      </c>
      <c r="DB1360">
        <v>16.771886825561523</v>
      </c>
      <c r="DC1360">
        <v>2.8400259017944336</v>
      </c>
      <c r="DD1360">
        <v>2.7351813316345215</v>
      </c>
      <c r="DE1360">
        <v>2.1177859306335449</v>
      </c>
      <c r="DF1360">
        <v>1.9166231155395508</v>
      </c>
      <c r="DG1360">
        <v>1.3089228868484497</v>
      </c>
      <c r="DH1360">
        <v>1.0343509912490845</v>
      </c>
      <c r="DI1360">
        <v>1.2576615810394287</v>
      </c>
      <c r="DJ1360">
        <v>1.5437790155410767</v>
      </c>
      <c r="DK1360">
        <v>3.5869016647338867</v>
      </c>
      <c r="DL1360">
        <v>3.8895363807678223</v>
      </c>
      <c r="DM1360">
        <v>4.0140233039855957</v>
      </c>
      <c r="DN1360">
        <v>4.2328667640686035</v>
      </c>
      <c r="DO1360">
        <v>4.403904914855957</v>
      </c>
      <c r="DP1360">
        <v>7.2533941268920898</v>
      </c>
      <c r="DQ1360">
        <v>7.3720908164978027</v>
      </c>
      <c r="DR1360">
        <v>32.915184020996094</v>
      </c>
      <c r="DS1360">
        <v>66.244735717773438</v>
      </c>
      <c r="DT1360">
        <v>73.441932678222656</v>
      </c>
      <c r="DU1360">
        <v>72.587974548339844</v>
      </c>
      <c r="DV1360">
        <v>69.595970153808594</v>
      </c>
      <c r="DW1360">
        <v>62.929885864257813</v>
      </c>
      <c r="DX1360">
        <v>33.708633422851562</v>
      </c>
      <c r="DY1360">
        <v>26.888088226318359</v>
      </c>
      <c r="DZ1360">
        <v>22.12354850769043</v>
      </c>
      <c r="EA1360">
        <v>5.6424202919006348</v>
      </c>
      <c r="EB1360">
        <v>5.4433884620666504</v>
      </c>
      <c r="EC1360">
        <v>4.6090865135192871</v>
      </c>
      <c r="ED1360">
        <v>4.2697243690490723</v>
      </c>
      <c r="EE1360">
        <v>3.6088283061981201</v>
      </c>
      <c r="EF1360">
        <v>3.3484690189361572</v>
      </c>
      <c r="EG1360">
        <v>3.7185521125793457</v>
      </c>
      <c r="EH1360">
        <v>4.6443452835083008</v>
      </c>
      <c r="EI1360">
        <v>7.4435648918151855</v>
      </c>
      <c r="EJ1360">
        <v>8.0627412796020508</v>
      </c>
      <c r="EK1360">
        <v>7.3087501525878906</v>
      </c>
      <c r="EL1360">
        <v>7.4691181182861328</v>
      </c>
      <c r="EM1360">
        <v>7.7115898132324219</v>
      </c>
      <c r="EN1360">
        <v>11.090549468994141</v>
      </c>
      <c r="EO1360">
        <v>11.254486083984375</v>
      </c>
      <c r="EP1360">
        <v>41.453895568847656</v>
      </c>
      <c r="EQ1360">
        <v>78.736946105957031</v>
      </c>
      <c r="ER1360">
        <v>87.559799194335937</v>
      </c>
      <c r="ES1360">
        <v>86.636383056640625</v>
      </c>
      <c r="ET1360">
        <v>82.919731140136719</v>
      </c>
      <c r="EU1360">
        <v>76.38397216796875</v>
      </c>
      <c r="EV1360">
        <v>43.149562835693359</v>
      </c>
      <c r="EW1360">
        <v>35.611167907714844</v>
      </c>
      <c r="EX1360">
        <v>29.850498199462891</v>
      </c>
      <c r="EY1360">
        <v>70.966453552246094</v>
      </c>
      <c r="EZ1360">
        <v>69.404464721679688</v>
      </c>
      <c r="FA1360">
        <v>68.839645385742188</v>
      </c>
      <c r="FB1360">
        <v>67.628204345703125</v>
      </c>
      <c r="FC1360">
        <v>66.835372924804688</v>
      </c>
      <c r="FD1360">
        <v>66.015914916992187</v>
      </c>
      <c r="FE1360">
        <v>65.646537780761719</v>
      </c>
      <c r="FF1360">
        <v>65.916572570800781</v>
      </c>
      <c r="FG1360">
        <v>68.16351318359375</v>
      </c>
      <c r="FH1360">
        <v>72.693244934082031</v>
      </c>
      <c r="FI1360">
        <v>78.597099304199219</v>
      </c>
      <c r="FJ1360">
        <v>83.013999938964844</v>
      </c>
      <c r="FK1360">
        <v>85.728874206542969</v>
      </c>
      <c r="FL1360">
        <v>87.168495178222656</v>
      </c>
      <c r="FM1360">
        <v>88.132064819335938</v>
      </c>
      <c r="FN1360">
        <v>87.724250793457031</v>
      </c>
      <c r="FO1360">
        <v>86.030738830566406</v>
      </c>
      <c r="FP1360">
        <v>83.455787658691406</v>
      </c>
      <c r="FQ1360">
        <v>80.642303466796875</v>
      </c>
      <c r="FR1360">
        <v>77.792747497558594</v>
      </c>
      <c r="FS1360">
        <v>75.369720458984375</v>
      </c>
      <c r="FT1360">
        <v>73.54437255859375</v>
      </c>
      <c r="FU1360">
        <v>71.836845397949219</v>
      </c>
      <c r="FV1360">
        <v>70.813453674316406</v>
      </c>
      <c r="FW1360">
        <v>1</v>
      </c>
    </row>
    <row r="1361" spans="1:179" x14ac:dyDescent="0.2">
      <c r="A1361" t="s">
        <v>241</v>
      </c>
      <c r="B1361" t="s">
        <v>248</v>
      </c>
      <c r="C1361" t="s">
        <v>217</v>
      </c>
      <c r="D1361" t="s">
        <v>47</v>
      </c>
      <c r="E1361">
        <v>2015</v>
      </c>
      <c r="F1361" t="s">
        <v>226</v>
      </c>
      <c r="G1361" t="s">
        <v>242</v>
      </c>
      <c r="H1361">
        <v>618.30000000000007</v>
      </c>
      <c r="K1361">
        <v>300.17517551017988</v>
      </c>
      <c r="L1361">
        <v>294.99379845471418</v>
      </c>
      <c r="M1361">
        <v>291.09960738153876</v>
      </c>
      <c r="N1361">
        <v>289.51282227253381</v>
      </c>
      <c r="O1361">
        <v>300.64529965415278</v>
      </c>
      <c r="P1361">
        <v>317.9207392187289</v>
      </c>
      <c r="Q1361">
        <v>340.4357837040979</v>
      </c>
      <c r="R1361">
        <v>354.74628313831471</v>
      </c>
      <c r="S1361">
        <v>360.0919450966569</v>
      </c>
      <c r="T1361">
        <v>355.53573008444431</v>
      </c>
      <c r="U1361">
        <v>344.61713459973265</v>
      </c>
      <c r="V1361">
        <v>349.53666577387349</v>
      </c>
      <c r="W1361">
        <v>368.41428072422627</v>
      </c>
      <c r="X1361">
        <v>368.96451206767722</v>
      </c>
      <c r="Y1361">
        <v>370.37066385902364</v>
      </c>
      <c r="Z1361">
        <v>362.89527657952874</v>
      </c>
      <c r="AA1361">
        <v>357.24441145632272</v>
      </c>
      <c r="AB1361">
        <v>353.46412136085797</v>
      </c>
      <c r="AC1361">
        <v>339.25685774113424</v>
      </c>
      <c r="AD1361">
        <v>329.25978642427134</v>
      </c>
      <c r="AE1361">
        <v>321.07050834701664</v>
      </c>
      <c r="AF1361">
        <v>311.98832290637961</v>
      </c>
      <c r="AG1361">
        <v>307.67194439744202</v>
      </c>
      <c r="AH1361">
        <v>305.66570000685186</v>
      </c>
      <c r="AI1361">
        <v>-3.63175368309021</v>
      </c>
      <c r="AJ1361">
        <v>-3.5789637565612793</v>
      </c>
      <c r="AK1361">
        <v>-3.4055583477020264</v>
      </c>
      <c r="AL1361">
        <v>-3.4032704830169678</v>
      </c>
      <c r="AM1361">
        <v>-3.8911948204040527</v>
      </c>
      <c r="AN1361">
        <v>-4.2690458297729492</v>
      </c>
      <c r="AO1361">
        <v>-4.3482861518859863</v>
      </c>
      <c r="AP1361">
        <v>-4.7510552406311035</v>
      </c>
      <c r="AQ1361">
        <v>-3.7874095439910889</v>
      </c>
      <c r="AR1361">
        <v>-3.3053596019744873</v>
      </c>
      <c r="AS1361">
        <v>-2.8438434600830078</v>
      </c>
      <c r="AT1361">
        <v>-2.3904798030853271</v>
      </c>
      <c r="AU1361">
        <v>-3.1988985538482666</v>
      </c>
      <c r="AV1361">
        <v>-2.2840135097503662</v>
      </c>
      <c r="AW1361">
        <v>-2.1260178089141846</v>
      </c>
      <c r="AX1361">
        <v>12.785710334777832</v>
      </c>
      <c r="AY1361">
        <v>36.053749084472656</v>
      </c>
      <c r="AZ1361">
        <v>38.163070678710938</v>
      </c>
      <c r="BA1361">
        <v>38.751140594482422</v>
      </c>
      <c r="BB1361">
        <v>38.739356994628906</v>
      </c>
      <c r="BC1361">
        <v>33.076461791992188</v>
      </c>
      <c r="BD1361">
        <v>13.194756507873535</v>
      </c>
      <c r="BE1361">
        <v>8.2420110702514648</v>
      </c>
      <c r="BF1361">
        <v>5.053955078125</v>
      </c>
      <c r="BG1361">
        <v>-0.80389076471328735</v>
      </c>
      <c r="BH1361">
        <v>-0.82383579015731812</v>
      </c>
      <c r="BI1361">
        <v>-0.88252431154251099</v>
      </c>
      <c r="BJ1361">
        <v>-0.91482669115066528</v>
      </c>
      <c r="BK1361">
        <v>-1.4874036312103271</v>
      </c>
      <c r="BL1361">
        <v>-1.7814697027206421</v>
      </c>
      <c r="BM1361">
        <v>-1.7888424396514893</v>
      </c>
      <c r="BN1361">
        <v>-2.0934803485870361</v>
      </c>
      <c r="BO1361">
        <v>-1.0404200553894043</v>
      </c>
      <c r="BP1361">
        <v>-0.63970673084259033</v>
      </c>
      <c r="BQ1361">
        <v>-4.4993322342634201E-2</v>
      </c>
      <c r="BR1361">
        <v>0.30425718426704407</v>
      </c>
      <c r="BS1361">
        <v>0.124355748295784</v>
      </c>
      <c r="BT1361">
        <v>1.5029163360595703</v>
      </c>
      <c r="BU1361">
        <v>1.5559585094451904</v>
      </c>
      <c r="BV1361">
        <v>21.55622673034668</v>
      </c>
      <c r="BW1361">
        <v>48.185749053955078</v>
      </c>
      <c r="BX1361">
        <v>50.926063537597656</v>
      </c>
      <c r="BY1361">
        <v>51.562831878662109</v>
      </c>
      <c r="BZ1361">
        <v>51.644763946533203</v>
      </c>
      <c r="CA1361">
        <v>45.717563629150391</v>
      </c>
      <c r="CB1361">
        <v>22.003108978271484</v>
      </c>
      <c r="CC1361">
        <v>16.657218933105469</v>
      </c>
      <c r="CD1361">
        <v>12.814380645751953</v>
      </c>
      <c r="CE1361">
        <v>1.1546784639358521</v>
      </c>
      <c r="CF1361">
        <v>1.0843575000762939</v>
      </c>
      <c r="CG1361">
        <v>0.86492133140563965</v>
      </c>
      <c r="CH1361">
        <v>0.80866193771362305</v>
      </c>
      <c r="CI1361">
        <v>0.177454873919487</v>
      </c>
      <c r="CJ1361">
        <v>-5.8581992983818054E-2</v>
      </c>
      <c r="CK1361">
        <v>-1.6179539263248444E-2</v>
      </c>
      <c r="CL1361">
        <v>-0.2528521716594696</v>
      </c>
      <c r="CM1361">
        <v>0.86213648319244385</v>
      </c>
      <c r="CN1361">
        <v>1.2065162658691406</v>
      </c>
      <c r="CO1361">
        <v>1.8934817314147949</v>
      </c>
      <c r="CP1361">
        <v>2.170623779296875</v>
      </c>
      <c r="CQ1361">
        <v>2.4260315895080566</v>
      </c>
      <c r="CR1361">
        <v>4.125732421875</v>
      </c>
      <c r="CS1361">
        <v>4.1060843467712402</v>
      </c>
      <c r="CT1361">
        <v>27.630661010742188</v>
      </c>
      <c r="CU1361">
        <v>56.588336944580078</v>
      </c>
      <c r="CV1361">
        <v>59.765670776367188</v>
      </c>
      <c r="CW1361">
        <v>60.436168670654297</v>
      </c>
      <c r="CX1361">
        <v>60.5830078125</v>
      </c>
      <c r="CY1361">
        <v>54.472751617431641</v>
      </c>
      <c r="CZ1361">
        <v>28.103748321533203</v>
      </c>
      <c r="DA1361">
        <v>22.485565185546875</v>
      </c>
      <c r="DB1361">
        <v>18.189228057861328</v>
      </c>
      <c r="DC1361">
        <v>3.1132476329803467</v>
      </c>
      <c r="DD1361">
        <v>2.9925508499145508</v>
      </c>
      <c r="DE1361">
        <v>2.6123671531677246</v>
      </c>
      <c r="DF1361">
        <v>2.5321505069732666</v>
      </c>
      <c r="DG1361">
        <v>1.842313289642334</v>
      </c>
      <c r="DH1361">
        <v>1.6643056869506836</v>
      </c>
      <c r="DI1361">
        <v>1.7564834356307983</v>
      </c>
      <c r="DJ1361">
        <v>1.5877759456634521</v>
      </c>
      <c r="DK1361">
        <v>2.764693021774292</v>
      </c>
      <c r="DL1361">
        <v>3.052739143371582</v>
      </c>
      <c r="DM1361">
        <v>3.8319568634033203</v>
      </c>
      <c r="DN1361">
        <v>4.0369906425476074</v>
      </c>
      <c r="DO1361">
        <v>4.7277073860168457</v>
      </c>
      <c r="DP1361">
        <v>6.7485485076904297</v>
      </c>
      <c r="DQ1361">
        <v>6.6562099456787109</v>
      </c>
      <c r="DR1361">
        <v>33.705093383789062</v>
      </c>
      <c r="DS1361">
        <v>64.990921020507812</v>
      </c>
      <c r="DT1361">
        <v>68.60528564453125</v>
      </c>
      <c r="DU1361">
        <v>69.30950927734375</v>
      </c>
      <c r="DV1361">
        <v>69.521255493164062</v>
      </c>
      <c r="DW1361">
        <v>63.227943420410156</v>
      </c>
      <c r="DX1361">
        <v>34.204387664794922</v>
      </c>
      <c r="DY1361">
        <v>28.313913345336914</v>
      </c>
      <c r="DZ1361">
        <v>23.564075469970703</v>
      </c>
      <c r="EA1361">
        <v>5.9411106109619141</v>
      </c>
      <c r="EB1361">
        <v>5.7476787567138672</v>
      </c>
      <c r="EC1361">
        <v>5.1354012489318848</v>
      </c>
      <c r="ED1361">
        <v>5.020594596862793</v>
      </c>
      <c r="EE1361">
        <v>4.2461047172546387</v>
      </c>
      <c r="EF1361">
        <v>4.1518816947937012</v>
      </c>
      <c r="EG1361">
        <v>4.3159270286560059</v>
      </c>
      <c r="EH1361">
        <v>4.2453508377075195</v>
      </c>
      <c r="EI1361">
        <v>5.5116825103759766</v>
      </c>
      <c r="EJ1361">
        <v>5.7183918952941895</v>
      </c>
      <c r="EK1361">
        <v>6.6308069229125977</v>
      </c>
      <c r="EL1361">
        <v>6.7317276000976563</v>
      </c>
      <c r="EM1361">
        <v>8.0509614944458008</v>
      </c>
      <c r="EN1361">
        <v>10.535477638244629</v>
      </c>
      <c r="EO1361">
        <v>10.338186264038086</v>
      </c>
      <c r="EP1361">
        <v>42.475612640380859</v>
      </c>
      <c r="EQ1361">
        <v>77.1229248046875</v>
      </c>
      <c r="ER1361">
        <v>81.368270874023437</v>
      </c>
      <c r="ES1361">
        <v>82.121200561523438</v>
      </c>
      <c r="ET1361">
        <v>82.426658630371094</v>
      </c>
      <c r="EU1361">
        <v>75.869041442871094</v>
      </c>
      <c r="EV1361">
        <v>43.012741088867188</v>
      </c>
      <c r="EW1361">
        <v>36.729118347167969</v>
      </c>
      <c r="EX1361">
        <v>31.324501037597656</v>
      </c>
      <c r="EY1361">
        <v>46.887371063232422</v>
      </c>
      <c r="EZ1361">
        <v>46.284297943115234</v>
      </c>
      <c r="FA1361">
        <v>45.992813110351562</v>
      </c>
      <c r="FB1361">
        <v>46.041950225830078</v>
      </c>
      <c r="FC1361">
        <v>46.13037109375</v>
      </c>
      <c r="FD1361">
        <v>46.023536682128906</v>
      </c>
      <c r="FE1361">
        <v>46.387779235839844</v>
      </c>
      <c r="FF1361">
        <v>46.480976104736328</v>
      </c>
      <c r="FG1361">
        <v>47.087921142578125</v>
      </c>
      <c r="FH1361">
        <v>48.363025665283203</v>
      </c>
      <c r="FI1361">
        <v>49.811744689941406</v>
      </c>
      <c r="FJ1361">
        <v>51.375633239746094</v>
      </c>
      <c r="FK1361">
        <v>52.722919464111328</v>
      </c>
      <c r="FL1361">
        <v>53.055538177490234</v>
      </c>
      <c r="FM1361">
        <v>53.124668121337891</v>
      </c>
      <c r="FN1361">
        <v>53.116596221923828</v>
      </c>
      <c r="FO1361">
        <v>52.645896911621094</v>
      </c>
      <c r="FP1361">
        <v>51.702342987060547</v>
      </c>
      <c r="FQ1361">
        <v>50.436981201171875</v>
      </c>
      <c r="FR1361">
        <v>49.238338470458984</v>
      </c>
      <c r="FS1361">
        <v>48.139816284179688</v>
      </c>
      <c r="FT1361">
        <v>47.637783050537109</v>
      </c>
      <c r="FU1361">
        <v>47.337989807128906</v>
      </c>
      <c r="FV1361">
        <v>46.651302337646484</v>
      </c>
      <c r="FW1361">
        <v>1</v>
      </c>
    </row>
    <row r="1362" spans="1:179" x14ac:dyDescent="0.2">
      <c r="A1362" t="s">
        <v>241</v>
      </c>
      <c r="B1362" t="s">
        <v>248</v>
      </c>
      <c r="C1362" t="s">
        <v>217</v>
      </c>
      <c r="D1362" t="s">
        <v>47</v>
      </c>
      <c r="E1362">
        <v>2016</v>
      </c>
      <c r="F1362" t="s">
        <v>226</v>
      </c>
      <c r="G1362" t="s">
        <v>242</v>
      </c>
      <c r="H1362">
        <v>580.80000000000007</v>
      </c>
      <c r="K1362">
        <v>281.97100284955729</v>
      </c>
      <c r="L1362">
        <v>277.1038512538658</v>
      </c>
      <c r="M1362">
        <v>273.44582403584286</v>
      </c>
      <c r="N1362">
        <v>271.95526976954676</v>
      </c>
      <c r="O1362">
        <v>282.41261623785476</v>
      </c>
      <c r="P1362">
        <v>298.64038394186753</v>
      </c>
      <c r="Q1362">
        <v>319.78999986847361</v>
      </c>
      <c r="R1362">
        <v>333.2326367217243</v>
      </c>
      <c r="S1362">
        <v>338.25411013546221</v>
      </c>
      <c r="T1362">
        <v>333.97420752856522</v>
      </c>
      <c r="U1362">
        <v>323.71777205451184</v>
      </c>
      <c r="V1362">
        <v>328.33895745521835</v>
      </c>
      <c r="W1362">
        <v>346.07173635644449</v>
      </c>
      <c r="X1362">
        <v>346.5885988299932</v>
      </c>
      <c r="Y1362">
        <v>347.90947431575177</v>
      </c>
      <c r="Z1362">
        <v>340.88743312162069</v>
      </c>
      <c r="AA1362">
        <v>335.57926563891704</v>
      </c>
      <c r="AB1362">
        <v>332.02823185516473</v>
      </c>
      <c r="AC1362">
        <v>318.68257006353639</v>
      </c>
      <c r="AD1362">
        <v>309.2917727733095</v>
      </c>
      <c r="AE1362">
        <v>301.59913480572015</v>
      </c>
      <c r="AF1362">
        <v>293.06773998797905</v>
      </c>
      <c r="AG1362">
        <v>289.01312896035222</v>
      </c>
      <c r="AH1362">
        <v>287.12855358927254</v>
      </c>
      <c r="AI1362">
        <v>-3.5543725490570068</v>
      </c>
      <c r="AJ1362">
        <v>-3.5011096000671387</v>
      </c>
      <c r="AK1362">
        <v>-3.3264944553375244</v>
      </c>
      <c r="AL1362">
        <v>-3.3225977420806885</v>
      </c>
      <c r="AM1362">
        <v>-3.7766549587249756</v>
      </c>
      <c r="AN1362">
        <v>-4.1358242034912109</v>
      </c>
      <c r="AO1362">
        <v>-4.2138900756835938</v>
      </c>
      <c r="AP1362">
        <v>-4.5971903800964355</v>
      </c>
      <c r="AQ1362">
        <v>-3.6965031623840332</v>
      </c>
      <c r="AR1362">
        <v>-3.2395772933959961</v>
      </c>
      <c r="AS1362">
        <v>-2.812779426574707</v>
      </c>
      <c r="AT1362">
        <v>-2.381650447845459</v>
      </c>
      <c r="AU1362">
        <v>-3.1727960109710693</v>
      </c>
      <c r="AV1362">
        <v>-2.3368189334869385</v>
      </c>
      <c r="AW1362">
        <v>-2.1831028461456299</v>
      </c>
      <c r="AX1362">
        <v>11.567221641540527</v>
      </c>
      <c r="AY1362">
        <v>33.254341125488281</v>
      </c>
      <c r="AZ1362">
        <v>35.203861236572266</v>
      </c>
      <c r="BA1362">
        <v>35.753810882568359</v>
      </c>
      <c r="BB1362">
        <v>35.738002777099609</v>
      </c>
      <c r="BC1362">
        <v>30.431890487670898</v>
      </c>
      <c r="BD1362">
        <v>11.94954776763916</v>
      </c>
      <c r="BE1362">
        <v>7.3170251846313477</v>
      </c>
      <c r="BF1362">
        <v>4.3553905487060547</v>
      </c>
      <c r="BG1362">
        <v>-0.81359875202178955</v>
      </c>
      <c r="BH1362">
        <v>-0.83083057403564453</v>
      </c>
      <c r="BI1362">
        <v>-0.88116180896759033</v>
      </c>
      <c r="BJ1362">
        <v>-0.91079014539718628</v>
      </c>
      <c r="BK1362">
        <v>-1.4468929767608643</v>
      </c>
      <c r="BL1362">
        <v>-1.7248575687408447</v>
      </c>
      <c r="BM1362">
        <v>-1.7332689762115479</v>
      </c>
      <c r="BN1362">
        <v>-2.0214605331420898</v>
      </c>
      <c r="BO1362">
        <v>-1.0341118574142456</v>
      </c>
      <c r="BP1362">
        <v>-0.65601831674575806</v>
      </c>
      <c r="BQ1362">
        <v>-0.1001250222325325</v>
      </c>
      <c r="BR1362">
        <v>0.23009741306304932</v>
      </c>
      <c r="BS1362">
        <v>4.8112876713275909E-2</v>
      </c>
      <c r="BT1362">
        <v>1.3334852457046509</v>
      </c>
      <c r="BU1362">
        <v>1.3854801654815674</v>
      </c>
      <c r="BV1362">
        <v>20.067634582519531</v>
      </c>
      <c r="BW1362">
        <v>45.012714385986328</v>
      </c>
      <c r="BX1362">
        <v>47.573795318603516</v>
      </c>
      <c r="BY1362">
        <v>48.170940399169922</v>
      </c>
      <c r="BZ1362">
        <v>48.245964050292969</v>
      </c>
      <c r="CA1362">
        <v>42.683689117431641</v>
      </c>
      <c r="CB1362">
        <v>20.48663330078125</v>
      </c>
      <c r="CC1362">
        <v>15.473072052001953</v>
      </c>
      <c r="CD1362">
        <v>11.876819610595703</v>
      </c>
      <c r="CE1362">
        <v>1.0846527814865112</v>
      </c>
      <c r="CF1362">
        <v>1.0185964107513428</v>
      </c>
      <c r="CG1362">
        <v>0.81246805191040039</v>
      </c>
      <c r="CH1362">
        <v>0.7596205472946167</v>
      </c>
      <c r="CI1362">
        <v>0.16669309139251709</v>
      </c>
      <c r="CJ1362">
        <v>-5.5029276758432388E-2</v>
      </c>
      <c r="CK1362">
        <v>-1.5198327600955963E-2</v>
      </c>
      <c r="CL1362">
        <v>-0.23751792311668396</v>
      </c>
      <c r="CM1362">
        <v>0.80985212326049805</v>
      </c>
      <c r="CN1362">
        <v>1.1333469152450562</v>
      </c>
      <c r="CO1362">
        <v>1.778651237487793</v>
      </c>
      <c r="CP1362">
        <v>2.0389859676361084</v>
      </c>
      <c r="CQ1362">
        <v>2.2789044380187988</v>
      </c>
      <c r="CR1362">
        <v>3.8755266666412354</v>
      </c>
      <c r="CS1362">
        <v>3.8570699691772461</v>
      </c>
      <c r="CT1362">
        <v>25.954994201660156</v>
      </c>
      <c r="CU1362">
        <v>53.156528472900391</v>
      </c>
      <c r="CV1362">
        <v>56.14117431640625</v>
      </c>
      <c r="CW1362">
        <v>56.771007537841797</v>
      </c>
      <c r="CX1362">
        <v>56.908943176269531</v>
      </c>
      <c r="CY1362">
        <v>51.169242858886719</v>
      </c>
      <c r="CZ1362">
        <v>26.399393081665039</v>
      </c>
      <c r="DA1362">
        <v>21.121925354003906</v>
      </c>
      <c r="DB1362">
        <v>17.086139678955078</v>
      </c>
      <c r="DC1362">
        <v>2.9829041957855225</v>
      </c>
      <c r="DD1362">
        <v>2.8680236339569092</v>
      </c>
      <c r="DE1362">
        <v>2.5060980319976807</v>
      </c>
      <c r="DF1362">
        <v>2.4300310611724854</v>
      </c>
      <c r="DG1362">
        <v>1.7802791595458984</v>
      </c>
      <c r="DH1362">
        <v>1.6147990226745605</v>
      </c>
      <c r="DI1362">
        <v>1.7028722763061523</v>
      </c>
      <c r="DJ1362">
        <v>1.5464247465133667</v>
      </c>
      <c r="DK1362">
        <v>2.6538162231445313</v>
      </c>
      <c r="DL1362">
        <v>2.9227120876312256</v>
      </c>
      <c r="DM1362">
        <v>3.6574273109436035</v>
      </c>
      <c r="DN1362">
        <v>3.847874641418457</v>
      </c>
      <c r="DO1362">
        <v>4.5096960067749023</v>
      </c>
      <c r="DP1362">
        <v>6.4175682067871094</v>
      </c>
      <c r="DQ1362">
        <v>6.3286600112915039</v>
      </c>
      <c r="DR1362">
        <v>31.842355728149414</v>
      </c>
      <c r="DS1362">
        <v>61.300338745117188</v>
      </c>
      <c r="DT1362">
        <v>64.708549499511719</v>
      </c>
      <c r="DU1362">
        <v>65.371078491210937</v>
      </c>
      <c r="DV1362">
        <v>65.571922302246094</v>
      </c>
      <c r="DW1362">
        <v>59.654800415039063</v>
      </c>
      <c r="DX1362">
        <v>32.312152862548828</v>
      </c>
      <c r="DY1362">
        <v>26.770778656005859</v>
      </c>
      <c r="DZ1362">
        <v>22.29545783996582</v>
      </c>
      <c r="EA1362">
        <v>5.7236781120300293</v>
      </c>
      <c r="EB1362">
        <v>5.5383024215698242</v>
      </c>
      <c r="EC1362">
        <v>4.9514303207397461</v>
      </c>
      <c r="ED1362">
        <v>4.8418388366699219</v>
      </c>
      <c r="EE1362">
        <v>4.1100411415100098</v>
      </c>
      <c r="EF1362">
        <v>4.0257658958435059</v>
      </c>
      <c r="EG1362">
        <v>4.1834936141967773</v>
      </c>
      <c r="EH1362">
        <v>4.122154712677002</v>
      </c>
      <c r="EI1362">
        <v>5.3162074089050293</v>
      </c>
      <c r="EJ1362">
        <v>5.5062713623046875</v>
      </c>
      <c r="EK1362">
        <v>6.370081901550293</v>
      </c>
      <c r="EL1362">
        <v>6.4596223831176758</v>
      </c>
      <c r="EM1362">
        <v>7.7306051254272461</v>
      </c>
      <c r="EN1362">
        <v>10.087872505187988</v>
      </c>
      <c r="EO1362">
        <v>9.897242546081543</v>
      </c>
      <c r="EP1362">
        <v>40.342769622802734</v>
      </c>
      <c r="EQ1362">
        <v>73.0587158203125</v>
      </c>
      <c r="ER1362">
        <v>77.078483581542969</v>
      </c>
      <c r="ES1362">
        <v>77.7882080078125</v>
      </c>
      <c r="ET1362">
        <v>78.079879760742188</v>
      </c>
      <c r="EU1362">
        <v>71.906593322753906</v>
      </c>
      <c r="EV1362">
        <v>40.849235534667969</v>
      </c>
      <c r="EW1362">
        <v>34.926822662353516</v>
      </c>
      <c r="EX1362">
        <v>29.816888809204102</v>
      </c>
      <c r="EY1362">
        <v>46.887371063232422</v>
      </c>
      <c r="EZ1362">
        <v>46.284297943115234</v>
      </c>
      <c r="FA1362">
        <v>45.992813110351562</v>
      </c>
      <c r="FB1362">
        <v>46.041950225830078</v>
      </c>
      <c r="FC1362">
        <v>46.13037109375</v>
      </c>
      <c r="FD1362">
        <v>46.023536682128906</v>
      </c>
      <c r="FE1362">
        <v>46.387779235839844</v>
      </c>
      <c r="FF1362">
        <v>46.480972290039063</v>
      </c>
      <c r="FG1362">
        <v>47.087917327880859</v>
      </c>
      <c r="FH1362">
        <v>48.363021850585937</v>
      </c>
      <c r="FI1362">
        <v>49.811744689941406</v>
      </c>
      <c r="FJ1362">
        <v>51.375629425048828</v>
      </c>
      <c r="FK1362">
        <v>52.722923278808594</v>
      </c>
      <c r="FL1362">
        <v>53.0555419921875</v>
      </c>
      <c r="FM1362">
        <v>53.124671936035156</v>
      </c>
      <c r="FN1362">
        <v>53.116592407226563</v>
      </c>
      <c r="FO1362">
        <v>52.645896911621094</v>
      </c>
      <c r="FP1362">
        <v>51.702346801757813</v>
      </c>
      <c r="FQ1362">
        <v>50.436981201171875</v>
      </c>
      <c r="FR1362">
        <v>49.238338470458984</v>
      </c>
      <c r="FS1362">
        <v>48.139816284179688</v>
      </c>
      <c r="FT1362">
        <v>47.637783050537109</v>
      </c>
      <c r="FU1362">
        <v>47.337989807128906</v>
      </c>
      <c r="FV1362">
        <v>46.651302337646484</v>
      </c>
      <c r="FW1362">
        <v>1</v>
      </c>
    </row>
    <row r="1363" spans="1:179" x14ac:dyDescent="0.2">
      <c r="A1363" t="s">
        <v>241</v>
      </c>
      <c r="B1363" t="s">
        <v>248</v>
      </c>
      <c r="C1363" t="s">
        <v>217</v>
      </c>
      <c r="D1363" t="s">
        <v>47</v>
      </c>
      <c r="E1363" t="s">
        <v>250</v>
      </c>
      <c r="F1363" t="s">
        <v>226</v>
      </c>
      <c r="G1363" t="s">
        <v>242</v>
      </c>
      <c r="H1363">
        <v>569.63</v>
      </c>
      <c r="K1363">
        <v>276.54850350846402</v>
      </c>
      <c r="L1363">
        <v>271.77495063765531</v>
      </c>
      <c r="M1363">
        <v>268.18726983816111</v>
      </c>
      <c r="N1363">
        <v>266.7253799715557</v>
      </c>
      <c r="O1363">
        <v>276.98162436283826</v>
      </c>
      <c r="P1363">
        <v>292.89732075883296</v>
      </c>
      <c r="Q1363">
        <v>313.64021479819741</v>
      </c>
      <c r="R1363">
        <v>326.82434035509971</v>
      </c>
      <c r="S1363">
        <v>331.74924732760024</v>
      </c>
      <c r="T1363">
        <v>327.55165023733895</v>
      </c>
      <c r="U1363">
        <v>317.4924531815555</v>
      </c>
      <c r="V1363">
        <v>322.02476995911582</v>
      </c>
      <c r="W1363">
        <v>339.41653513575352</v>
      </c>
      <c r="X1363">
        <v>339.9234579829083</v>
      </c>
      <c r="Y1363">
        <v>341.21893211044625</v>
      </c>
      <c r="Z1363">
        <v>334.33192967336294</v>
      </c>
      <c r="AA1363">
        <v>329.12584195909824</v>
      </c>
      <c r="AB1363">
        <v>325.64309703539891</v>
      </c>
      <c r="AC1363">
        <v>312.55408164194711</v>
      </c>
      <c r="AD1363">
        <v>303.34387594306816</v>
      </c>
      <c r="AE1363">
        <v>295.799172776891</v>
      </c>
      <c r="AF1363">
        <v>287.4318426406607</v>
      </c>
      <c r="AG1363">
        <v>283.45520461523449</v>
      </c>
      <c r="AH1363">
        <v>281.60687094491357</v>
      </c>
      <c r="AI1363">
        <v>-3.5304088592529297</v>
      </c>
      <c r="AJ1363">
        <v>-3.4770283699035645</v>
      </c>
      <c r="AK1363">
        <v>-3.3021278381347656</v>
      </c>
      <c r="AL1363">
        <v>-3.2977635860443115</v>
      </c>
      <c r="AM1363">
        <v>-3.7417600154876709</v>
      </c>
      <c r="AN1363">
        <v>-4.0953373908996582</v>
      </c>
      <c r="AO1363">
        <v>-4.173029899597168</v>
      </c>
      <c r="AP1363">
        <v>-4.550499439239502</v>
      </c>
      <c r="AQ1363">
        <v>-3.6685364246368408</v>
      </c>
      <c r="AR1363">
        <v>-3.2191212177276611</v>
      </c>
      <c r="AS1363">
        <v>-2.802621603012085</v>
      </c>
      <c r="AT1363">
        <v>-2.3781492710113525</v>
      </c>
      <c r="AU1363">
        <v>-3.1639466285705566</v>
      </c>
      <c r="AV1363">
        <v>-2.3513240814208984</v>
      </c>
      <c r="AW1363">
        <v>-2.1989166736602783</v>
      </c>
      <c r="AX1363">
        <v>11.207104682922363</v>
      </c>
      <c r="AY1363">
        <v>32.424396514892578</v>
      </c>
      <c r="AZ1363">
        <v>34.326522827148438</v>
      </c>
      <c r="BA1363">
        <v>34.865131378173828</v>
      </c>
      <c r="BB1363">
        <v>34.848159790039063</v>
      </c>
      <c r="BC1363">
        <v>29.648235321044922</v>
      </c>
      <c r="BD1363">
        <v>11.581483840942383</v>
      </c>
      <c r="BE1363">
        <v>7.044219970703125</v>
      </c>
      <c r="BF1363">
        <v>4.1498160362243652</v>
      </c>
      <c r="BG1363">
        <v>-0.81611645221710205</v>
      </c>
      <c r="BH1363">
        <v>-0.83254969120025635</v>
      </c>
      <c r="BI1363">
        <v>-0.88042223453521729</v>
      </c>
      <c r="BJ1363">
        <v>-0.90925872325897217</v>
      </c>
      <c r="BK1363">
        <v>-1.4345080852508545</v>
      </c>
      <c r="BL1363">
        <v>-1.7076653242111206</v>
      </c>
      <c r="BM1363">
        <v>-1.7163766622543335</v>
      </c>
      <c r="BN1363">
        <v>-1.9996564388275146</v>
      </c>
      <c r="BO1363">
        <v>-1.0318695306777954</v>
      </c>
      <c r="BP1363">
        <v>-0.66052448749542236</v>
      </c>
      <c r="BQ1363">
        <v>-0.11617695540189743</v>
      </c>
      <c r="BR1363">
        <v>0.20836378633975983</v>
      </c>
      <c r="BS1363">
        <v>2.5841826573014259E-2</v>
      </c>
      <c r="BT1363">
        <v>1.2835173606872559</v>
      </c>
      <c r="BU1363">
        <v>1.3351867198944092</v>
      </c>
      <c r="BV1363">
        <v>19.625387191772461</v>
      </c>
      <c r="BW1363">
        <v>44.069160461425781</v>
      </c>
      <c r="BX1363">
        <v>46.576938629150391</v>
      </c>
      <c r="BY1363">
        <v>47.162288665771484</v>
      </c>
      <c r="BZ1363">
        <v>47.235267639160156</v>
      </c>
      <c r="CA1363">
        <v>41.781654357910156</v>
      </c>
      <c r="CB1363">
        <v>20.036083221435547</v>
      </c>
      <c r="CC1363">
        <v>15.121461868286133</v>
      </c>
      <c r="CD1363">
        <v>11.598573684692383</v>
      </c>
      <c r="CE1363">
        <v>1.0637941360473633</v>
      </c>
      <c r="CF1363">
        <v>0.99900811910629272</v>
      </c>
      <c r="CG1363">
        <v>0.79684370756149292</v>
      </c>
      <c r="CH1363">
        <v>0.74501246213912964</v>
      </c>
      <c r="CI1363">
        <v>0.16348746418952942</v>
      </c>
      <c r="CJ1363">
        <v>-5.3971026092767715E-2</v>
      </c>
      <c r="CK1363">
        <v>-1.4906053431332111E-2</v>
      </c>
      <c r="CL1363">
        <v>-0.23295028507709503</v>
      </c>
      <c r="CM1363">
        <v>0.79427808523178101</v>
      </c>
      <c r="CN1363">
        <v>1.1115517616271973</v>
      </c>
      <c r="CO1363">
        <v>1.7444465160369873</v>
      </c>
      <c r="CP1363">
        <v>1.9997749328613281</v>
      </c>
      <c r="CQ1363">
        <v>2.2350795269012451</v>
      </c>
      <c r="CR1363">
        <v>3.8009974956512451</v>
      </c>
      <c r="CS1363">
        <v>3.7828958034515381</v>
      </c>
      <c r="CT1363">
        <v>25.455862045288086</v>
      </c>
      <c r="CU1363">
        <v>52.134288787841797</v>
      </c>
      <c r="CV1363">
        <v>55.061538696289062</v>
      </c>
      <c r="CW1363">
        <v>55.679264068603516</v>
      </c>
      <c r="CX1363">
        <v>55.814544677734375</v>
      </c>
      <c r="CY1363">
        <v>50.185222625732422</v>
      </c>
      <c r="CZ1363">
        <v>25.891714096069336</v>
      </c>
      <c r="DA1363">
        <v>20.715734481811523</v>
      </c>
      <c r="DB1363">
        <v>16.757560729980469</v>
      </c>
      <c r="DC1363">
        <v>2.9437048435211182</v>
      </c>
      <c r="DD1363">
        <v>2.8305659294128418</v>
      </c>
      <c r="DE1363">
        <v>2.4741096496582031</v>
      </c>
      <c r="DF1363">
        <v>2.3992836475372314</v>
      </c>
      <c r="DG1363">
        <v>1.7614830732345581</v>
      </c>
      <c r="DH1363">
        <v>1.5997233390808105</v>
      </c>
      <c r="DI1363">
        <v>1.686564564704895</v>
      </c>
      <c r="DJ1363">
        <v>1.533755898475647</v>
      </c>
      <c r="DK1363">
        <v>2.6204257011413574</v>
      </c>
      <c r="DL1363">
        <v>2.8836281299591064</v>
      </c>
      <c r="DM1363">
        <v>3.6050698757171631</v>
      </c>
      <c r="DN1363">
        <v>3.7911860942840576</v>
      </c>
      <c r="DO1363">
        <v>4.4443173408508301</v>
      </c>
      <c r="DP1363">
        <v>6.3184776306152344</v>
      </c>
      <c r="DQ1363">
        <v>6.2306051254272461</v>
      </c>
      <c r="DR1363">
        <v>31.286338806152344</v>
      </c>
      <c r="DS1363">
        <v>60.199417114257813</v>
      </c>
      <c r="DT1363">
        <v>63.546138763427734</v>
      </c>
      <c r="DU1363">
        <v>64.196235656738281</v>
      </c>
      <c r="DV1363">
        <v>64.393821716308594</v>
      </c>
      <c r="DW1363">
        <v>58.588790893554688</v>
      </c>
      <c r="DX1363">
        <v>31.747343063354492</v>
      </c>
      <c r="DY1363">
        <v>26.310009002685547</v>
      </c>
      <c r="DZ1363">
        <v>21.916547775268555</v>
      </c>
      <c r="EA1363">
        <v>5.6579971313476563</v>
      </c>
      <c r="EB1363">
        <v>5.4750447273254395</v>
      </c>
      <c r="EC1363">
        <v>4.895815372467041</v>
      </c>
      <c r="ED1363">
        <v>4.7877883911132812</v>
      </c>
      <c r="EE1363">
        <v>4.0687351226806641</v>
      </c>
      <c r="EF1363">
        <v>3.9873952865600586</v>
      </c>
      <c r="EG1363">
        <v>4.1432175636291504</v>
      </c>
      <c r="EH1363">
        <v>4.0845990180969238</v>
      </c>
      <c r="EI1363">
        <v>5.2570924758911133</v>
      </c>
      <c r="EJ1363">
        <v>5.4422249794006348</v>
      </c>
      <c r="EK1363">
        <v>6.2915148735046387</v>
      </c>
      <c r="EL1363">
        <v>6.3776988983154297</v>
      </c>
      <c r="EM1363">
        <v>7.6341056823730469</v>
      </c>
      <c r="EN1363">
        <v>9.9533195495605469</v>
      </c>
      <c r="EO1363">
        <v>9.7647085189819336</v>
      </c>
      <c r="EP1363">
        <v>39.704620361328125</v>
      </c>
      <c r="EQ1363">
        <v>71.844184875488281</v>
      </c>
      <c r="ER1363">
        <v>75.796554565429688</v>
      </c>
      <c r="ES1363">
        <v>76.493392944335937</v>
      </c>
      <c r="ET1363">
        <v>76.780929565429687</v>
      </c>
      <c r="EU1363">
        <v>70.722213745117187</v>
      </c>
      <c r="EV1363">
        <v>40.201942443847656</v>
      </c>
      <c r="EW1363">
        <v>34.387248992919922</v>
      </c>
      <c r="EX1363">
        <v>29.365304946899414</v>
      </c>
      <c r="EY1363">
        <v>46.887371063232422</v>
      </c>
      <c r="EZ1363">
        <v>46.284297943115234</v>
      </c>
      <c r="FA1363">
        <v>45.992813110351562</v>
      </c>
      <c r="FB1363">
        <v>46.041950225830078</v>
      </c>
      <c r="FC1363">
        <v>46.13037109375</v>
      </c>
      <c r="FD1363">
        <v>46.023536682128906</v>
      </c>
      <c r="FE1363">
        <v>46.387779235839844</v>
      </c>
      <c r="FF1363">
        <v>46.480972290039063</v>
      </c>
      <c r="FG1363">
        <v>47.087917327880859</v>
      </c>
      <c r="FH1363">
        <v>48.363021850585937</v>
      </c>
      <c r="FI1363">
        <v>49.811744689941406</v>
      </c>
      <c r="FJ1363">
        <v>51.375633239746094</v>
      </c>
      <c r="FK1363">
        <v>52.722919464111328</v>
      </c>
      <c r="FL1363">
        <v>53.055538177490234</v>
      </c>
      <c r="FM1363">
        <v>53.124668121337891</v>
      </c>
      <c r="FN1363">
        <v>53.116596221923828</v>
      </c>
      <c r="FO1363">
        <v>52.645896911621094</v>
      </c>
      <c r="FP1363">
        <v>51.702346801757813</v>
      </c>
      <c r="FQ1363">
        <v>50.436981201171875</v>
      </c>
      <c r="FR1363">
        <v>49.238338470458984</v>
      </c>
      <c r="FS1363">
        <v>48.139816284179688</v>
      </c>
      <c r="FT1363">
        <v>47.637783050537109</v>
      </c>
      <c r="FU1363">
        <v>47.337989807128906</v>
      </c>
      <c r="FV1363">
        <v>46.651302337646484</v>
      </c>
      <c r="FW1363">
        <v>1</v>
      </c>
    </row>
    <row r="1364" spans="1:179" x14ac:dyDescent="0.2">
      <c r="A1364" t="s">
        <v>241</v>
      </c>
      <c r="B1364" t="s">
        <v>248</v>
      </c>
      <c r="C1364" t="s">
        <v>217</v>
      </c>
      <c r="D1364" t="s">
        <v>11</v>
      </c>
      <c r="E1364">
        <v>2015</v>
      </c>
      <c r="F1364" t="s">
        <v>226</v>
      </c>
      <c r="G1364" t="s">
        <v>242</v>
      </c>
      <c r="H1364">
        <v>615.9</v>
      </c>
      <c r="K1364">
        <v>331.05847238919665</v>
      </c>
      <c r="L1364">
        <v>327.11182998821039</v>
      </c>
      <c r="M1364">
        <v>322.7753273861158</v>
      </c>
      <c r="N1364">
        <v>325.55287799074375</v>
      </c>
      <c r="O1364">
        <v>334.07658169484625</v>
      </c>
      <c r="P1364">
        <v>360.36977976483621</v>
      </c>
      <c r="Q1364">
        <v>409.77708277702402</v>
      </c>
      <c r="R1364">
        <v>424.53682550271702</v>
      </c>
      <c r="S1364">
        <v>440.63309295746956</v>
      </c>
      <c r="T1364">
        <v>452.75635844917525</v>
      </c>
      <c r="U1364">
        <v>462.0651707844516</v>
      </c>
      <c r="V1364">
        <v>467.03548370183069</v>
      </c>
      <c r="W1364">
        <v>467.10411417285616</v>
      </c>
      <c r="X1364">
        <v>466.1075782739706</v>
      </c>
      <c r="Y1364">
        <v>466.18361807558841</v>
      </c>
      <c r="Z1364">
        <v>465.01578464787156</v>
      </c>
      <c r="AA1364">
        <v>464.38307716188393</v>
      </c>
      <c r="AB1364">
        <v>453.23968258132504</v>
      </c>
      <c r="AC1364">
        <v>425.99905713461891</v>
      </c>
      <c r="AD1364">
        <v>414.98637804029107</v>
      </c>
      <c r="AE1364">
        <v>408.56919831974204</v>
      </c>
      <c r="AF1364">
        <v>398.83470571295817</v>
      </c>
      <c r="AG1364">
        <v>379.76314359250426</v>
      </c>
      <c r="AH1364">
        <v>347.73381713447674</v>
      </c>
      <c r="AI1364">
        <v>-5.2942976951599121</v>
      </c>
      <c r="AJ1364">
        <v>-5.023226261138916</v>
      </c>
      <c r="AK1364">
        <v>-5.1881718635559082</v>
      </c>
      <c r="AL1364">
        <v>-5.2445511817932129</v>
      </c>
      <c r="AM1364">
        <v>-5.2582268714904785</v>
      </c>
      <c r="AN1364">
        <v>-4.8159914016723633</v>
      </c>
      <c r="AO1364">
        <v>-4.3792257308959961</v>
      </c>
      <c r="AP1364">
        <v>-3.4852936267852783</v>
      </c>
      <c r="AQ1364">
        <v>-3.7015469074249268</v>
      </c>
      <c r="AR1364">
        <v>-3.8203816413879395</v>
      </c>
      <c r="AS1364">
        <v>-2.3533284664154053</v>
      </c>
      <c r="AT1364">
        <v>-2.2802631855010986</v>
      </c>
      <c r="AU1364">
        <v>17.511713027954102</v>
      </c>
      <c r="AV1364">
        <v>48.496532440185547</v>
      </c>
      <c r="AW1364">
        <v>50.631404876708984</v>
      </c>
      <c r="AX1364">
        <v>50.960365295410156</v>
      </c>
      <c r="AY1364">
        <v>49.517864227294922</v>
      </c>
      <c r="AZ1364">
        <v>39.6160888671875</v>
      </c>
      <c r="BA1364">
        <v>15.139376640319824</v>
      </c>
      <c r="BB1364">
        <v>9.3853702545166016</v>
      </c>
      <c r="BC1364">
        <v>6.1477351188659668</v>
      </c>
      <c r="BD1364">
        <v>6.3348073959350586</v>
      </c>
      <c r="BE1364">
        <v>4.2136011123657227</v>
      </c>
      <c r="BF1364">
        <v>4.2296767234802246</v>
      </c>
      <c r="BG1364">
        <v>-1.6339411735534668</v>
      </c>
      <c r="BH1364">
        <v>-1.5343822240829468</v>
      </c>
      <c r="BI1364">
        <v>-1.8542635440826416</v>
      </c>
      <c r="BJ1364">
        <v>-1.8246800899505615</v>
      </c>
      <c r="BK1364">
        <v>-1.9490088224411011</v>
      </c>
      <c r="BL1364">
        <v>-1.2884972095489502</v>
      </c>
      <c r="BM1364">
        <v>-0.78848510980606079</v>
      </c>
      <c r="BN1364">
        <v>0.26444980502128601</v>
      </c>
      <c r="BO1364">
        <v>0.37234434485435486</v>
      </c>
      <c r="BP1364">
        <v>0.46108129620552063</v>
      </c>
      <c r="BQ1364">
        <v>2.5409519672393799</v>
      </c>
      <c r="BR1364">
        <v>2.6065549850463867</v>
      </c>
      <c r="BS1364">
        <v>28.974504470825195</v>
      </c>
      <c r="BT1364">
        <v>64.600692749023437</v>
      </c>
      <c r="BU1364">
        <v>66.615936279296875</v>
      </c>
      <c r="BV1364">
        <v>67.614768981933594</v>
      </c>
      <c r="BW1364">
        <v>66.823829650878906</v>
      </c>
      <c r="BX1364">
        <v>56.978378295898438</v>
      </c>
      <c r="BY1364">
        <v>25.505380630493164</v>
      </c>
      <c r="BZ1364">
        <v>19.34318733215332</v>
      </c>
      <c r="CA1364">
        <v>15.743925094604492</v>
      </c>
      <c r="CB1364">
        <v>16.149055480957031</v>
      </c>
      <c r="CC1364">
        <v>13.259543418884277</v>
      </c>
      <c r="CD1364">
        <v>13.38558292388916</v>
      </c>
      <c r="CE1364">
        <v>0.90121054649353027</v>
      </c>
      <c r="CF1364">
        <v>0.8819807767868042</v>
      </c>
      <c r="CG1364">
        <v>0.45479112863540649</v>
      </c>
      <c r="CH1364">
        <v>0.54391217231750488</v>
      </c>
      <c r="CI1364">
        <v>0.34294542670249939</v>
      </c>
      <c r="CJ1364">
        <v>1.1546344757080078</v>
      </c>
      <c r="CK1364">
        <v>1.6984506845474243</v>
      </c>
      <c r="CL1364">
        <v>2.8615107536315918</v>
      </c>
      <c r="CM1364">
        <v>3.1939089298248291</v>
      </c>
      <c r="CN1364">
        <v>3.4264094829559326</v>
      </c>
      <c r="CO1364">
        <v>5.9307155609130859</v>
      </c>
      <c r="CP1364">
        <v>5.9911503791809082</v>
      </c>
      <c r="CQ1364">
        <v>36.913597106933594</v>
      </c>
      <c r="CR1364">
        <v>75.754386901855469</v>
      </c>
      <c r="CS1364">
        <v>77.686775207519531</v>
      </c>
      <c r="CT1364">
        <v>79.149559020996094</v>
      </c>
      <c r="CU1364">
        <v>78.809883117675781</v>
      </c>
      <c r="CV1364">
        <v>69.003448486328125</v>
      </c>
      <c r="CW1364">
        <v>32.684841156005859</v>
      </c>
      <c r="CX1364">
        <v>26.23994255065918</v>
      </c>
      <c r="CY1364">
        <v>22.390216827392578</v>
      </c>
      <c r="CZ1364">
        <v>22.946374893188477</v>
      </c>
      <c r="DA1364">
        <v>19.524736404418945</v>
      </c>
      <c r="DB1364">
        <v>19.726936340332031</v>
      </c>
      <c r="DC1364">
        <v>3.4363622665405273</v>
      </c>
      <c r="DD1364">
        <v>3.2983436584472656</v>
      </c>
      <c r="DE1364">
        <v>2.763845682144165</v>
      </c>
      <c r="DF1364">
        <v>2.9125044345855713</v>
      </c>
      <c r="DG1364">
        <v>2.6348996162414551</v>
      </c>
      <c r="DH1364">
        <v>3.5977661609649658</v>
      </c>
      <c r="DI1364">
        <v>4.1853866577148437</v>
      </c>
      <c r="DJ1364">
        <v>5.4585719108581543</v>
      </c>
      <c r="DK1364">
        <v>6.0154733657836914</v>
      </c>
      <c r="DL1364">
        <v>6.3917379379272461</v>
      </c>
      <c r="DM1364">
        <v>9.3204793930053711</v>
      </c>
      <c r="DN1364">
        <v>9.3757457733154297</v>
      </c>
      <c r="DO1364">
        <v>44.852691650390625</v>
      </c>
      <c r="DP1364">
        <v>86.9080810546875</v>
      </c>
      <c r="DQ1364">
        <v>88.757614135742187</v>
      </c>
      <c r="DR1364">
        <v>90.684349060058594</v>
      </c>
      <c r="DS1364">
        <v>90.795944213867188</v>
      </c>
      <c r="DT1364">
        <v>81.028518676757813</v>
      </c>
      <c r="DU1364">
        <v>39.864303588867187</v>
      </c>
      <c r="DV1364">
        <v>33.136695861816406</v>
      </c>
      <c r="DW1364">
        <v>29.036508560180664</v>
      </c>
      <c r="DX1364">
        <v>29.743692398071289</v>
      </c>
      <c r="DY1364">
        <v>25.789928436279297</v>
      </c>
      <c r="DZ1364">
        <v>26.068288803100586</v>
      </c>
      <c r="EA1364">
        <v>7.0967187881469727</v>
      </c>
      <c r="EB1364">
        <v>6.7871880531311035</v>
      </c>
      <c r="EC1364">
        <v>6.0977540016174316</v>
      </c>
      <c r="ED1364">
        <v>6.3323750495910645</v>
      </c>
      <c r="EE1364">
        <v>5.944117546081543</v>
      </c>
      <c r="EF1364">
        <v>7.1252603530883789</v>
      </c>
      <c r="EG1364">
        <v>7.7761268615722656</v>
      </c>
      <c r="EH1364">
        <v>9.2083148956298828</v>
      </c>
      <c r="EI1364">
        <v>10.089365005493164</v>
      </c>
      <c r="EJ1364">
        <v>10.673200607299805</v>
      </c>
      <c r="EK1364">
        <v>14.214759826660156</v>
      </c>
      <c r="EL1364">
        <v>14.262563705444336</v>
      </c>
      <c r="EM1364">
        <v>56.315483093261719</v>
      </c>
      <c r="EN1364">
        <v>103.01224517822266</v>
      </c>
      <c r="EO1364">
        <v>104.74214935302734</v>
      </c>
      <c r="EP1364">
        <v>107.33875274658203</v>
      </c>
      <c r="EQ1364">
        <v>108.10190582275391</v>
      </c>
      <c r="ER1364">
        <v>98.39080810546875</v>
      </c>
      <c r="ES1364">
        <v>50.230308532714844</v>
      </c>
      <c r="ET1364">
        <v>43.094512939453125</v>
      </c>
      <c r="EU1364">
        <v>38.632698059082031</v>
      </c>
      <c r="EV1364">
        <v>39.557941436767578</v>
      </c>
      <c r="EW1364">
        <v>34.835868835449219</v>
      </c>
      <c r="EX1364">
        <v>35.224197387695313</v>
      </c>
      <c r="EY1364">
        <v>75.073844909667969</v>
      </c>
      <c r="EZ1364">
        <v>74.06304931640625</v>
      </c>
      <c r="FA1364">
        <v>73.108642578125</v>
      </c>
      <c r="FB1364">
        <v>72.287872314453125</v>
      </c>
      <c r="FC1364">
        <v>71.463752746582031</v>
      </c>
      <c r="FD1364">
        <v>70.943679809570313</v>
      </c>
      <c r="FE1364">
        <v>70.963371276855469</v>
      </c>
      <c r="FF1364">
        <v>71.33367919921875</v>
      </c>
      <c r="FG1364">
        <v>73.751014709472656</v>
      </c>
      <c r="FH1364">
        <v>77.934783935546875</v>
      </c>
      <c r="FI1364">
        <v>82.317039489746094</v>
      </c>
      <c r="FJ1364">
        <v>86.302627563476563</v>
      </c>
      <c r="FK1364">
        <v>89.120491027832031</v>
      </c>
      <c r="FL1364">
        <v>90.8717041015625</v>
      </c>
      <c r="FM1364">
        <v>91.891998291015625</v>
      </c>
      <c r="FN1364">
        <v>92.479095458984375</v>
      </c>
      <c r="FO1364">
        <v>92.582611083984375</v>
      </c>
      <c r="FP1364">
        <v>91.727958679199219</v>
      </c>
      <c r="FQ1364">
        <v>90.805549621582031</v>
      </c>
      <c r="FR1364">
        <v>88.267921447753906</v>
      </c>
      <c r="FS1364">
        <v>84.643722534179688</v>
      </c>
      <c r="FT1364">
        <v>81.325164794921875</v>
      </c>
      <c r="FU1364">
        <v>78.975784301757812</v>
      </c>
      <c r="FV1364">
        <v>76.759376525878906</v>
      </c>
      <c r="FW1364">
        <v>1</v>
      </c>
    </row>
    <row r="1365" spans="1:179" x14ac:dyDescent="0.2">
      <c r="A1365" t="s">
        <v>241</v>
      </c>
      <c r="B1365" t="s">
        <v>248</v>
      </c>
      <c r="C1365" t="s">
        <v>217</v>
      </c>
      <c r="D1365" t="s">
        <v>11</v>
      </c>
      <c r="E1365">
        <v>2016</v>
      </c>
      <c r="F1365" t="s">
        <v>226</v>
      </c>
      <c r="G1365" t="s">
        <v>242</v>
      </c>
      <c r="H1365">
        <v>578.41</v>
      </c>
      <c r="K1365">
        <v>310.90335847749617</v>
      </c>
      <c r="L1365">
        <v>307.19699093365688</v>
      </c>
      <c r="M1365">
        <v>303.12449820055264</v>
      </c>
      <c r="N1365">
        <v>305.73294922459053</v>
      </c>
      <c r="O1365">
        <v>313.73772278965765</v>
      </c>
      <c r="P1365">
        <v>338.43016919067793</v>
      </c>
      <c r="Q1365">
        <v>384.82951468679931</v>
      </c>
      <c r="R1365">
        <v>398.69067205445322</v>
      </c>
      <c r="S1365">
        <v>413.80698541903422</v>
      </c>
      <c r="T1365">
        <v>425.192176469679</v>
      </c>
      <c r="U1365">
        <v>433.93426060239312</v>
      </c>
      <c r="V1365">
        <v>438.60197675399968</v>
      </c>
      <c r="W1365">
        <v>438.66642894512381</v>
      </c>
      <c r="X1365">
        <v>437.73056297688282</v>
      </c>
      <c r="Y1365">
        <v>437.80197341241808</v>
      </c>
      <c r="Z1365">
        <v>436.70523865073335</v>
      </c>
      <c r="AA1365">
        <v>436.11105092036729</v>
      </c>
      <c r="AB1365">
        <v>425.64607542847665</v>
      </c>
      <c r="AC1365">
        <v>400.06388181389377</v>
      </c>
      <c r="AD1365">
        <v>389.7216637412015</v>
      </c>
      <c r="AE1365">
        <v>383.6951672353913</v>
      </c>
      <c r="AF1365">
        <v>374.55331859855744</v>
      </c>
      <c r="AG1365">
        <v>356.64284897103306</v>
      </c>
      <c r="AH1365">
        <v>326.56349442768794</v>
      </c>
      <c r="AI1365">
        <v>-5.1576089859008789</v>
      </c>
      <c r="AJ1365">
        <v>-4.8943428993225098</v>
      </c>
      <c r="AK1365">
        <v>-5.0413885116577148</v>
      </c>
      <c r="AL1365">
        <v>-5.0986952781677246</v>
      </c>
      <c r="AM1365">
        <v>-5.105926513671875</v>
      </c>
      <c r="AN1365">
        <v>-4.7016844749450684</v>
      </c>
      <c r="AO1365">
        <v>-4.2947168350219727</v>
      </c>
      <c r="AP1365">
        <v>-3.4632723331451416</v>
      </c>
      <c r="AQ1365">
        <v>-3.6827983856201172</v>
      </c>
      <c r="AR1365">
        <v>-3.8049252033233643</v>
      </c>
      <c r="AS1365">
        <v>-2.4582662582397461</v>
      </c>
      <c r="AT1365">
        <v>-2.3892707824707031</v>
      </c>
      <c r="AU1365">
        <v>15.8642578125</v>
      </c>
      <c r="AV1365">
        <v>44.727310180664063</v>
      </c>
      <c r="AW1365">
        <v>46.73828125</v>
      </c>
      <c r="AX1365">
        <v>47.013236999511719</v>
      </c>
      <c r="AY1365">
        <v>45.625514984130859</v>
      </c>
      <c r="AZ1365">
        <v>36.323711395263672</v>
      </c>
      <c r="BA1365">
        <v>13.691974639892578</v>
      </c>
      <c r="BB1365">
        <v>8.3089771270751953</v>
      </c>
      <c r="BC1365">
        <v>5.2867913246154785</v>
      </c>
      <c r="BD1365">
        <v>5.451416015625</v>
      </c>
      <c r="BE1365">
        <v>3.498314380645752</v>
      </c>
      <c r="BF1365">
        <v>3.50783371925354</v>
      </c>
      <c r="BG1365">
        <v>-1.6104247570037842</v>
      </c>
      <c r="BH1365">
        <v>-1.5133678913116455</v>
      </c>
      <c r="BI1365">
        <v>-1.8105592727661133</v>
      </c>
      <c r="BJ1365">
        <v>-1.7845609188079834</v>
      </c>
      <c r="BK1365">
        <v>-1.8990241289138794</v>
      </c>
      <c r="BL1365">
        <v>-1.2832546234130859</v>
      </c>
      <c r="BM1365">
        <v>-0.81499624252319336</v>
      </c>
      <c r="BN1365">
        <v>0.17053540050983429</v>
      </c>
      <c r="BO1365">
        <v>0.26513472199440002</v>
      </c>
      <c r="BP1365">
        <v>0.34416180849075317</v>
      </c>
      <c r="BQ1365">
        <v>2.2846910953521729</v>
      </c>
      <c r="BR1365">
        <v>2.3464550971984863</v>
      </c>
      <c r="BS1365">
        <v>26.972637176513672</v>
      </c>
      <c r="BT1365">
        <v>60.333560943603516</v>
      </c>
      <c r="BU1365">
        <v>62.228595733642578</v>
      </c>
      <c r="BV1365">
        <v>63.152717590332031</v>
      </c>
      <c r="BW1365">
        <v>62.396404266357422</v>
      </c>
      <c r="BX1365">
        <v>53.149185180664063</v>
      </c>
      <c r="BY1365">
        <v>23.737478256225586</v>
      </c>
      <c r="BZ1365">
        <v>17.958915710449219</v>
      </c>
      <c r="CA1365">
        <v>14.586282730102539</v>
      </c>
      <c r="CB1365">
        <v>14.962224006652832</v>
      </c>
      <c r="CC1365">
        <v>12.264571189880371</v>
      </c>
      <c r="CD1365">
        <v>12.380655288696289</v>
      </c>
      <c r="CE1365">
        <v>0.84634411334991455</v>
      </c>
      <c r="CF1365">
        <v>0.82828503847122192</v>
      </c>
      <c r="CG1365">
        <v>0.42710304260253906</v>
      </c>
      <c r="CH1365">
        <v>0.51079833507537842</v>
      </c>
      <c r="CI1365">
        <v>0.32206663489341736</v>
      </c>
      <c r="CJ1365">
        <v>1.0843393802642822</v>
      </c>
      <c r="CK1365">
        <v>1.5950475931167603</v>
      </c>
      <c r="CL1365">
        <v>2.6872997283935547</v>
      </c>
      <c r="CM1365">
        <v>2.9994611740112305</v>
      </c>
      <c r="CN1365">
        <v>3.2178068161010742</v>
      </c>
      <c r="CO1365">
        <v>5.5696487426757813</v>
      </c>
      <c r="CP1365">
        <v>5.6264042854309082</v>
      </c>
      <c r="CQ1365">
        <v>34.666267395019531</v>
      </c>
      <c r="CR1365">
        <v>71.142402648925781</v>
      </c>
      <c r="CS1365">
        <v>72.957138061523437</v>
      </c>
      <c r="CT1365">
        <v>74.33087158203125</v>
      </c>
      <c r="CU1365">
        <v>74.011871337890625</v>
      </c>
      <c r="CV1365">
        <v>64.802459716796875</v>
      </c>
      <c r="CW1365">
        <v>30.694963455200195</v>
      </c>
      <c r="CX1365">
        <v>24.642433166503906</v>
      </c>
      <c r="CY1365">
        <v>21.027082443237305</v>
      </c>
      <c r="CZ1365">
        <v>21.549379348754883</v>
      </c>
      <c r="DA1365">
        <v>18.336053848266602</v>
      </c>
      <c r="DB1365">
        <v>18.525943756103516</v>
      </c>
      <c r="DC1365">
        <v>3.3031129837036133</v>
      </c>
      <c r="DD1365">
        <v>3.1699378490447998</v>
      </c>
      <c r="DE1365">
        <v>2.6647653579711914</v>
      </c>
      <c r="DF1365">
        <v>2.8061575889587402</v>
      </c>
      <c r="DG1365">
        <v>2.5431573390960693</v>
      </c>
      <c r="DH1365">
        <v>3.4519333839416504</v>
      </c>
      <c r="DI1365">
        <v>4.005091667175293</v>
      </c>
      <c r="DJ1365">
        <v>5.204063892364502</v>
      </c>
      <c r="DK1365">
        <v>5.7337875366210937</v>
      </c>
      <c r="DL1365">
        <v>6.0914521217346191</v>
      </c>
      <c r="DM1365">
        <v>8.8546066284179687</v>
      </c>
      <c r="DN1365">
        <v>8.9063539505004883</v>
      </c>
      <c r="DO1365">
        <v>42.359897613525391</v>
      </c>
      <c r="DP1365">
        <v>81.951240539550781</v>
      </c>
      <c r="DQ1365">
        <v>83.685684204101563</v>
      </c>
      <c r="DR1365">
        <v>85.509025573730469</v>
      </c>
      <c r="DS1365">
        <v>85.627342224121094</v>
      </c>
      <c r="DT1365">
        <v>76.455734252929688</v>
      </c>
      <c r="DU1365">
        <v>37.652446746826172</v>
      </c>
      <c r="DV1365">
        <v>31.325950622558594</v>
      </c>
      <c r="DW1365">
        <v>27.46788215637207</v>
      </c>
      <c r="DX1365">
        <v>28.13653564453125</v>
      </c>
      <c r="DY1365">
        <v>24.407535552978516</v>
      </c>
      <c r="DZ1365">
        <v>24.671232223510742</v>
      </c>
      <c r="EA1365">
        <v>6.8502969741821289</v>
      </c>
      <c r="EB1365">
        <v>6.5509128570556641</v>
      </c>
      <c r="EC1365">
        <v>5.895594596862793</v>
      </c>
      <c r="ED1365">
        <v>6.1202917098999023</v>
      </c>
      <c r="EE1365">
        <v>5.7500596046447754</v>
      </c>
      <c r="EF1365">
        <v>6.8703632354736328</v>
      </c>
      <c r="EG1365">
        <v>7.4848117828369141</v>
      </c>
      <c r="EH1365">
        <v>8.8378715515136719</v>
      </c>
      <c r="EI1365">
        <v>9.6817207336425781</v>
      </c>
      <c r="EJ1365">
        <v>10.240538597106934</v>
      </c>
      <c r="EK1365">
        <v>13.597563743591309</v>
      </c>
      <c r="EL1365">
        <v>13.64207935333252</v>
      </c>
      <c r="EM1365">
        <v>53.468276977539063</v>
      </c>
      <c r="EN1365">
        <v>97.557487487792969</v>
      </c>
      <c r="EO1365">
        <v>99.176002502441406</v>
      </c>
      <c r="EP1365">
        <v>101.64849853515625</v>
      </c>
      <c r="EQ1365">
        <v>102.39823150634766</v>
      </c>
      <c r="ER1365">
        <v>93.281211853027344</v>
      </c>
      <c r="ES1365">
        <v>47.697948455810547</v>
      </c>
      <c r="ET1365">
        <v>40.975887298583984</v>
      </c>
      <c r="EU1365">
        <v>36.767372131347656</v>
      </c>
      <c r="EV1365">
        <v>37.647342681884766</v>
      </c>
      <c r="EW1365">
        <v>33.173793792724609</v>
      </c>
      <c r="EX1365">
        <v>33.544055938720703</v>
      </c>
      <c r="EY1365">
        <v>75.073844909667969</v>
      </c>
      <c r="EZ1365">
        <v>74.06304931640625</v>
      </c>
      <c r="FA1365">
        <v>73.108642578125</v>
      </c>
      <c r="FB1365">
        <v>72.287872314453125</v>
      </c>
      <c r="FC1365">
        <v>71.463752746582031</v>
      </c>
      <c r="FD1365">
        <v>70.943679809570313</v>
      </c>
      <c r="FE1365">
        <v>70.963371276855469</v>
      </c>
      <c r="FF1365">
        <v>71.33367919921875</v>
      </c>
      <c r="FG1365">
        <v>73.751014709472656</v>
      </c>
      <c r="FH1365">
        <v>77.934783935546875</v>
      </c>
      <c r="FI1365">
        <v>82.317039489746094</v>
      </c>
      <c r="FJ1365">
        <v>86.302627563476563</v>
      </c>
      <c r="FK1365">
        <v>89.120491027832031</v>
      </c>
      <c r="FL1365">
        <v>90.871696472167969</v>
      </c>
      <c r="FM1365">
        <v>91.892005920410156</v>
      </c>
      <c r="FN1365">
        <v>92.479095458984375</v>
      </c>
      <c r="FO1365">
        <v>92.582611083984375</v>
      </c>
      <c r="FP1365">
        <v>91.727958679199219</v>
      </c>
      <c r="FQ1365">
        <v>90.805549621582031</v>
      </c>
      <c r="FR1365">
        <v>88.267921447753906</v>
      </c>
      <c r="FS1365">
        <v>84.643722534179688</v>
      </c>
      <c r="FT1365">
        <v>81.325164794921875</v>
      </c>
      <c r="FU1365">
        <v>78.975784301757812</v>
      </c>
      <c r="FV1365">
        <v>76.759376525878906</v>
      </c>
      <c r="FW1365">
        <v>1</v>
      </c>
    </row>
    <row r="1366" spans="1:179" x14ac:dyDescent="0.2">
      <c r="A1366" t="s">
        <v>241</v>
      </c>
      <c r="B1366" t="s">
        <v>248</v>
      </c>
      <c r="C1366" t="s">
        <v>217</v>
      </c>
      <c r="D1366" t="s">
        <v>11</v>
      </c>
      <c r="E1366" t="s">
        <v>250</v>
      </c>
      <c r="F1366" t="s">
        <v>226</v>
      </c>
      <c r="G1366" t="s">
        <v>242</v>
      </c>
      <c r="H1366">
        <v>567.24</v>
      </c>
      <c r="K1366">
        <v>304.89969705461806</v>
      </c>
      <c r="L1366">
        <v>301.2649008696439</v>
      </c>
      <c r="M1366">
        <v>297.27104951126267</v>
      </c>
      <c r="N1366">
        <v>299.82913035961911</v>
      </c>
      <c r="O1366">
        <v>307.67932872007339</v>
      </c>
      <c r="P1366">
        <v>331.89495464343702</v>
      </c>
      <c r="Q1366">
        <v>377.3983112317319</v>
      </c>
      <c r="R1366">
        <v>390.99180440890501</v>
      </c>
      <c r="S1366">
        <v>405.81621604605698</v>
      </c>
      <c r="T1366">
        <v>416.98155475210967</v>
      </c>
      <c r="U1366">
        <v>425.55482593432959</v>
      </c>
      <c r="V1366">
        <v>430.13240672191313</v>
      </c>
      <c r="W1366">
        <v>430.19561431685355</v>
      </c>
      <c r="X1366">
        <v>429.27782027436479</v>
      </c>
      <c r="Y1366">
        <v>429.34785174738533</v>
      </c>
      <c r="Z1366">
        <v>428.27229534868809</v>
      </c>
      <c r="AA1366">
        <v>427.6895816080924</v>
      </c>
      <c r="AB1366">
        <v>417.42668875036725</v>
      </c>
      <c r="AC1366">
        <v>392.33849696860017</v>
      </c>
      <c r="AD1366">
        <v>382.19599103788693</v>
      </c>
      <c r="AE1366">
        <v>376.28586845857342</v>
      </c>
      <c r="AF1366">
        <v>367.32055237598257</v>
      </c>
      <c r="AG1366">
        <v>349.75594068995798</v>
      </c>
      <c r="AH1366">
        <v>320.25742985760166</v>
      </c>
      <c r="AI1366">
        <v>-5.1157002449035645</v>
      </c>
      <c r="AJ1366">
        <v>-4.8548154830932617</v>
      </c>
      <c r="AK1366">
        <v>-4.9965791702270508</v>
      </c>
      <c r="AL1366">
        <v>-5.0541338920593262</v>
      </c>
      <c r="AM1366">
        <v>-5.0594820976257324</v>
      </c>
      <c r="AN1366">
        <v>-4.6664857864379883</v>
      </c>
      <c r="AO1366">
        <v>-4.2683734893798828</v>
      </c>
      <c r="AP1366">
        <v>-3.4554903507232666</v>
      </c>
      <c r="AQ1366">
        <v>-3.6758859157562256</v>
      </c>
      <c r="AR1366">
        <v>-3.7989256381988525</v>
      </c>
      <c r="AS1366">
        <v>-2.487929105758667</v>
      </c>
      <c r="AT1366">
        <v>-2.4201488494873047</v>
      </c>
      <c r="AU1366">
        <v>15.377260208129883</v>
      </c>
      <c r="AV1366">
        <v>43.609809875488281</v>
      </c>
      <c r="AW1366">
        <v>45.583831787109375</v>
      </c>
      <c r="AX1366">
        <v>45.842922210693359</v>
      </c>
      <c r="AY1366">
        <v>44.471729278564453</v>
      </c>
      <c r="AZ1366">
        <v>35.348659515380859</v>
      </c>
      <c r="BA1366">
        <v>13.264209747314453</v>
      </c>
      <c r="BB1366">
        <v>7.9915933609008789</v>
      </c>
      <c r="BC1366">
        <v>5.0334668159484863</v>
      </c>
      <c r="BD1366">
        <v>5.1914758682250977</v>
      </c>
      <c r="BE1366">
        <v>3.2881979942321777</v>
      </c>
      <c r="BF1366">
        <v>3.2958006858825684</v>
      </c>
      <c r="BG1366">
        <v>-1.6029318571090698</v>
      </c>
      <c r="BH1366">
        <v>-1.5066432952880859</v>
      </c>
      <c r="BI1366">
        <v>-1.7970963716506958</v>
      </c>
      <c r="BJ1366">
        <v>-1.7721543312072754</v>
      </c>
      <c r="BK1366">
        <v>-1.8836938142776489</v>
      </c>
      <c r="BL1366">
        <v>-1.2812227010726929</v>
      </c>
      <c r="BM1366">
        <v>-0.82241415977478027</v>
      </c>
      <c r="BN1366">
        <v>0.14306111633777618</v>
      </c>
      <c r="BO1366">
        <v>0.23374319076538086</v>
      </c>
      <c r="BP1366">
        <v>0.30990573763847351</v>
      </c>
      <c r="BQ1366">
        <v>2.2090106010437012</v>
      </c>
      <c r="BR1366">
        <v>2.269629955291748</v>
      </c>
      <c r="BS1366">
        <v>26.377864837646484</v>
      </c>
      <c r="BT1366">
        <v>59.064643859863281</v>
      </c>
      <c r="BU1366">
        <v>60.923858642578125</v>
      </c>
      <c r="BV1366">
        <v>61.825813293457031</v>
      </c>
      <c r="BW1366">
        <v>61.079902648925781</v>
      </c>
      <c r="BX1366">
        <v>52.010890960693359</v>
      </c>
      <c r="BY1366">
        <v>23.212249755859375</v>
      </c>
      <c r="BZ1366">
        <v>17.547904968261719</v>
      </c>
      <c r="CA1366">
        <v>14.242732048034668</v>
      </c>
      <c r="CB1366">
        <v>14.610007286071777</v>
      </c>
      <c r="CC1366">
        <v>11.969402313232422</v>
      </c>
      <c r="CD1366">
        <v>12.082535743713379</v>
      </c>
      <c r="CE1366">
        <v>0.83000087738037109</v>
      </c>
      <c r="CF1366">
        <v>0.81229054927825928</v>
      </c>
      <c r="CG1366">
        <v>0.41885554790496826</v>
      </c>
      <c r="CH1366">
        <v>0.50093460083007813</v>
      </c>
      <c r="CI1366">
        <v>0.31584739685058594</v>
      </c>
      <c r="CJ1366">
        <v>1.0634003877639771</v>
      </c>
      <c r="CK1366">
        <v>1.564246654510498</v>
      </c>
      <c r="CL1366">
        <v>2.6354069709777832</v>
      </c>
      <c r="CM1366">
        <v>2.9415404796600342</v>
      </c>
      <c r="CN1366">
        <v>3.1556696891784668</v>
      </c>
      <c r="CO1366">
        <v>5.4620966911315918</v>
      </c>
      <c r="CP1366">
        <v>5.517756462097168</v>
      </c>
      <c r="CQ1366">
        <v>33.996849060058594</v>
      </c>
      <c r="CR1366">
        <v>69.76861572265625</v>
      </c>
      <c r="CS1366">
        <v>71.548309326171875</v>
      </c>
      <c r="CT1366">
        <v>72.895515441894531</v>
      </c>
      <c r="CU1366">
        <v>72.582679748535156</v>
      </c>
      <c r="CV1366">
        <v>63.551097869873047</v>
      </c>
      <c r="CW1366">
        <v>30.102231979370117</v>
      </c>
      <c r="CX1366">
        <v>24.16657829284668</v>
      </c>
      <c r="CY1366">
        <v>20.621040344238281</v>
      </c>
      <c r="CZ1366">
        <v>21.13325309753418</v>
      </c>
      <c r="DA1366">
        <v>17.981977462768555</v>
      </c>
      <c r="DB1366">
        <v>18.168201446533203</v>
      </c>
      <c r="DC1366">
        <v>3.2629337310791016</v>
      </c>
      <c r="DD1366">
        <v>3.1312243938446045</v>
      </c>
      <c r="DE1366">
        <v>2.6348075866699219</v>
      </c>
      <c r="DF1366">
        <v>2.7740235328674316</v>
      </c>
      <c r="DG1366">
        <v>2.5153884887695312</v>
      </c>
      <c r="DH1366">
        <v>3.4080233573913574</v>
      </c>
      <c r="DI1366">
        <v>3.9509074687957764</v>
      </c>
      <c r="DJ1366">
        <v>5.1277527809143066</v>
      </c>
      <c r="DK1366">
        <v>5.6493377685546875</v>
      </c>
      <c r="DL1366">
        <v>6.0014338493347168</v>
      </c>
      <c r="DM1366">
        <v>8.7151832580566406</v>
      </c>
      <c r="DN1366">
        <v>8.7658824920654297</v>
      </c>
      <c r="DO1366">
        <v>41.615833282470703</v>
      </c>
      <c r="DP1366">
        <v>80.472579956054687</v>
      </c>
      <c r="DQ1366">
        <v>82.172767639160156</v>
      </c>
      <c r="DR1366">
        <v>83.9652099609375</v>
      </c>
      <c r="DS1366">
        <v>84.08544921875</v>
      </c>
      <c r="DT1366">
        <v>75.09130859375</v>
      </c>
      <c r="DU1366">
        <v>36.992214202880859</v>
      </c>
      <c r="DV1366">
        <v>30.785249710083008</v>
      </c>
      <c r="DW1366">
        <v>26.999349594116211</v>
      </c>
      <c r="DX1366">
        <v>27.656499862670898</v>
      </c>
      <c r="DY1366">
        <v>23.994552612304688</v>
      </c>
      <c r="DZ1366">
        <v>24.253866195678711</v>
      </c>
      <c r="EA1366">
        <v>6.7757019996643066</v>
      </c>
      <c r="EB1366">
        <v>6.4793963432312012</v>
      </c>
      <c r="EC1366">
        <v>5.8342900276184082</v>
      </c>
      <c r="ED1366">
        <v>6.0560030937194824</v>
      </c>
      <c r="EE1366">
        <v>5.6911768913269043</v>
      </c>
      <c r="EF1366">
        <v>6.7932868003845215</v>
      </c>
      <c r="EG1366">
        <v>7.3968667984008789</v>
      </c>
      <c r="EH1366">
        <v>8.7263040542602539</v>
      </c>
      <c r="EI1366">
        <v>9.5589666366577148</v>
      </c>
      <c r="EJ1366">
        <v>10.110264778137207</v>
      </c>
      <c r="EK1366">
        <v>13.41212272644043</v>
      </c>
      <c r="EL1366">
        <v>13.455661773681641</v>
      </c>
      <c r="EM1366">
        <v>52.616436004638672</v>
      </c>
      <c r="EN1366">
        <v>95.927413940429688</v>
      </c>
      <c r="EO1366">
        <v>97.512794494628906</v>
      </c>
      <c r="EP1366">
        <v>99.948104858398438</v>
      </c>
      <c r="EQ1366">
        <v>100.69362640380859</v>
      </c>
      <c r="ER1366">
        <v>91.7535400390625</v>
      </c>
      <c r="ES1366">
        <v>46.940254211425781</v>
      </c>
      <c r="ET1366">
        <v>40.341564178466797</v>
      </c>
      <c r="EU1366">
        <v>36.208614349365234</v>
      </c>
      <c r="EV1366">
        <v>37.075031280517578</v>
      </c>
      <c r="EW1366">
        <v>32.675758361816406</v>
      </c>
      <c r="EX1366">
        <v>33.040599822998047</v>
      </c>
      <c r="EY1366">
        <v>75.073844909667969</v>
      </c>
      <c r="EZ1366">
        <v>74.06304931640625</v>
      </c>
      <c r="FA1366">
        <v>73.108642578125</v>
      </c>
      <c r="FB1366">
        <v>72.287872314453125</v>
      </c>
      <c r="FC1366">
        <v>71.463752746582031</v>
      </c>
      <c r="FD1366">
        <v>70.943679809570313</v>
      </c>
      <c r="FE1366">
        <v>70.963371276855469</v>
      </c>
      <c r="FF1366">
        <v>71.33367919921875</v>
      </c>
      <c r="FG1366">
        <v>73.751014709472656</v>
      </c>
      <c r="FH1366">
        <v>77.934783935546875</v>
      </c>
      <c r="FI1366">
        <v>82.317039489746094</v>
      </c>
      <c r="FJ1366">
        <v>86.302635192871094</v>
      </c>
      <c r="FK1366">
        <v>89.120498657226562</v>
      </c>
      <c r="FL1366">
        <v>90.8717041015625</v>
      </c>
      <c r="FM1366">
        <v>91.891998291015625</v>
      </c>
      <c r="FN1366">
        <v>92.479095458984375</v>
      </c>
      <c r="FO1366">
        <v>92.582611083984375</v>
      </c>
      <c r="FP1366">
        <v>91.727958679199219</v>
      </c>
      <c r="FQ1366">
        <v>90.805549621582031</v>
      </c>
      <c r="FR1366">
        <v>88.267921447753906</v>
      </c>
      <c r="FS1366">
        <v>84.643722534179688</v>
      </c>
      <c r="FT1366">
        <v>81.325164794921875</v>
      </c>
      <c r="FU1366">
        <v>78.975784301757812</v>
      </c>
      <c r="FV1366">
        <v>76.759376525878906</v>
      </c>
      <c r="FW1366">
        <v>1</v>
      </c>
    </row>
    <row r="1367" spans="1:179" x14ac:dyDescent="0.2">
      <c r="A1367" t="s">
        <v>241</v>
      </c>
      <c r="B1367" t="s">
        <v>248</v>
      </c>
      <c r="C1367" t="s">
        <v>217</v>
      </c>
      <c r="D1367" t="s">
        <v>36</v>
      </c>
      <c r="E1367">
        <v>2015</v>
      </c>
      <c r="F1367" t="s">
        <v>227</v>
      </c>
      <c r="G1367" t="s">
        <v>242</v>
      </c>
      <c r="H1367">
        <v>724.4</v>
      </c>
      <c r="K1367">
        <v>371.48043658041939</v>
      </c>
      <c r="L1367">
        <v>365.82125638933013</v>
      </c>
      <c r="M1367">
        <v>361.21702475344614</v>
      </c>
      <c r="N1367">
        <v>360.13226818831072</v>
      </c>
      <c r="O1367">
        <v>371.99882042083505</v>
      </c>
      <c r="P1367">
        <v>392.39369413651059</v>
      </c>
      <c r="Q1367">
        <v>418.47709795737353</v>
      </c>
      <c r="R1367">
        <v>432.944063953267</v>
      </c>
      <c r="S1367">
        <v>438.47567493222556</v>
      </c>
      <c r="T1367">
        <v>438.4526942638563</v>
      </c>
      <c r="U1367">
        <v>439.44882671858261</v>
      </c>
      <c r="V1367">
        <v>447.76718492843287</v>
      </c>
      <c r="W1367">
        <v>453.46567480813388</v>
      </c>
      <c r="X1367">
        <v>455.70210258896225</v>
      </c>
      <c r="Y1367">
        <v>458.70737660868622</v>
      </c>
      <c r="Z1367">
        <v>449.48787417208405</v>
      </c>
      <c r="AA1367">
        <v>441.38604076850368</v>
      </c>
      <c r="AB1367">
        <v>436.55468617518528</v>
      </c>
      <c r="AC1367">
        <v>414.93006135278347</v>
      </c>
      <c r="AD1367">
        <v>407.15058335762876</v>
      </c>
      <c r="AE1367">
        <v>396.67875083616264</v>
      </c>
      <c r="AF1367">
        <v>388.32543100837091</v>
      </c>
      <c r="AG1367">
        <v>380.64765930076896</v>
      </c>
      <c r="AH1367">
        <v>374.69342054284988</v>
      </c>
      <c r="AI1367">
        <v>-4.452967643737793</v>
      </c>
      <c r="AJ1367">
        <v>-4.4107232093811035</v>
      </c>
      <c r="AK1367">
        <v>-4.2639255523681641</v>
      </c>
      <c r="AL1367">
        <v>-4.2902054786682129</v>
      </c>
      <c r="AM1367">
        <v>-4.8317446708679199</v>
      </c>
      <c r="AN1367">
        <v>-5.2054314613342285</v>
      </c>
      <c r="AO1367">
        <v>-5.5630216598510742</v>
      </c>
      <c r="AP1367">
        <v>-5.7795491218566895</v>
      </c>
      <c r="AQ1367">
        <v>-4.419130802154541</v>
      </c>
      <c r="AR1367">
        <v>-3.6460905075073242</v>
      </c>
      <c r="AS1367">
        <v>-3.4618947505950928</v>
      </c>
      <c r="AT1367">
        <v>-3.1730473041534424</v>
      </c>
      <c r="AU1367">
        <v>-3.5008492469787598</v>
      </c>
      <c r="AV1367">
        <v>-2.5343616008758545</v>
      </c>
      <c r="AW1367">
        <v>-2.4645485877990723</v>
      </c>
      <c r="AX1367">
        <v>13.416069030761719</v>
      </c>
      <c r="AY1367">
        <v>37.948196411132812</v>
      </c>
      <c r="AZ1367">
        <v>41.391120910644531</v>
      </c>
      <c r="BA1367">
        <v>41.5428466796875</v>
      </c>
      <c r="BB1367">
        <v>41.884090423583984</v>
      </c>
      <c r="BC1367">
        <v>35.696620941162109</v>
      </c>
      <c r="BD1367">
        <v>15.339145660400391</v>
      </c>
      <c r="BE1367">
        <v>9.7654428482055664</v>
      </c>
      <c r="BF1367">
        <v>6.272885799407959</v>
      </c>
      <c r="BG1367">
        <v>-1.1064299345016479</v>
      </c>
      <c r="BH1367">
        <v>-1.1148917675018311</v>
      </c>
      <c r="BI1367">
        <v>-1.1791858673095703</v>
      </c>
      <c r="BJ1367">
        <v>-1.2019590139389038</v>
      </c>
      <c r="BK1367">
        <v>-1.8228428363800049</v>
      </c>
      <c r="BL1367">
        <v>-2.127640962600708</v>
      </c>
      <c r="BM1367">
        <v>-2.4248151779174805</v>
      </c>
      <c r="BN1367">
        <v>-2.5665028095245361</v>
      </c>
      <c r="BO1367">
        <v>-1.1885272264480591</v>
      </c>
      <c r="BP1367">
        <v>-0.57889360189437866</v>
      </c>
      <c r="BQ1367">
        <v>-4.6612158417701721E-2</v>
      </c>
      <c r="BR1367">
        <v>0.20006610453128815</v>
      </c>
      <c r="BS1367">
        <v>0.29107224941253662</v>
      </c>
      <c r="BT1367">
        <v>1.6992356777191162</v>
      </c>
      <c r="BU1367">
        <v>1.7276008129119873</v>
      </c>
      <c r="BV1367">
        <v>22.484098434448242</v>
      </c>
      <c r="BW1367">
        <v>51.020000457763672</v>
      </c>
      <c r="BX1367">
        <v>55.226547241210937</v>
      </c>
      <c r="BY1367">
        <v>55.097068786621094</v>
      </c>
      <c r="BZ1367">
        <v>55.418937683105469</v>
      </c>
      <c r="CA1367">
        <v>48.985759735107422</v>
      </c>
      <c r="CB1367">
        <v>24.876626968383789</v>
      </c>
      <c r="CC1367">
        <v>18.797451019287109</v>
      </c>
      <c r="CD1367">
        <v>14.683404922485352</v>
      </c>
      <c r="CE1367">
        <v>1.211371898651123</v>
      </c>
      <c r="CF1367">
        <v>1.1677908897399902</v>
      </c>
      <c r="CG1367">
        <v>0.95729523897171021</v>
      </c>
      <c r="CH1367">
        <v>0.93695086240768433</v>
      </c>
      <c r="CI1367">
        <v>0.26111358404159546</v>
      </c>
      <c r="CJ1367">
        <v>4.0274634957313538E-3</v>
      </c>
      <c r="CK1367">
        <v>-0.25130319595336914</v>
      </c>
      <c r="CL1367">
        <v>-0.3411564826965332</v>
      </c>
      <c r="CM1367">
        <v>1.0489790439605713</v>
      </c>
      <c r="CN1367">
        <v>1.5454376935958862</v>
      </c>
      <c r="CO1367">
        <v>2.3188021183013916</v>
      </c>
      <c r="CP1367">
        <v>2.5362741947174072</v>
      </c>
      <c r="CQ1367">
        <v>2.9173455238342285</v>
      </c>
      <c r="CR1367">
        <v>4.6314125061035156</v>
      </c>
      <c r="CS1367">
        <v>4.631070613861084</v>
      </c>
      <c r="CT1367">
        <v>28.76458740234375</v>
      </c>
      <c r="CU1367">
        <v>60.073490142822266</v>
      </c>
      <c r="CV1367">
        <v>64.808921813964844</v>
      </c>
      <c r="CW1367">
        <v>64.48468017578125</v>
      </c>
      <c r="CX1367">
        <v>64.793128967285156</v>
      </c>
      <c r="CY1367">
        <v>58.189773559570313</v>
      </c>
      <c r="CZ1367">
        <v>31.482255935668945</v>
      </c>
      <c r="DA1367">
        <v>25.052993774414063</v>
      </c>
      <c r="DB1367">
        <v>20.508504867553711</v>
      </c>
      <c r="DC1367">
        <v>3.5291736125946045</v>
      </c>
      <c r="DD1367">
        <v>3.4504737854003906</v>
      </c>
      <c r="DE1367">
        <v>3.0937764644622803</v>
      </c>
      <c r="DF1367">
        <v>3.0758607387542725</v>
      </c>
      <c r="DG1367">
        <v>2.3450698852539062</v>
      </c>
      <c r="DH1367">
        <v>2.1356959342956543</v>
      </c>
      <c r="DI1367">
        <v>1.9222089052200317</v>
      </c>
      <c r="DJ1367">
        <v>1.8841897249221802</v>
      </c>
      <c r="DK1367">
        <v>3.2864854335784912</v>
      </c>
      <c r="DL1367">
        <v>3.6697690486907959</v>
      </c>
      <c r="DM1367">
        <v>4.6842164993286133</v>
      </c>
      <c r="DN1367">
        <v>4.8724822998046875</v>
      </c>
      <c r="DO1367">
        <v>5.5436186790466309</v>
      </c>
      <c r="DP1367">
        <v>7.5635890960693359</v>
      </c>
      <c r="DQ1367">
        <v>7.5345406532287598</v>
      </c>
      <c r="DR1367">
        <v>35.045074462890625</v>
      </c>
      <c r="DS1367">
        <v>69.126983642578125</v>
      </c>
      <c r="DT1367">
        <v>74.391304016113281</v>
      </c>
      <c r="DU1367">
        <v>73.872291564941406</v>
      </c>
      <c r="DV1367">
        <v>74.167320251464844</v>
      </c>
      <c r="DW1367">
        <v>67.393791198730469</v>
      </c>
      <c r="DX1367">
        <v>38.087886810302734</v>
      </c>
      <c r="DY1367">
        <v>31.308534622192383</v>
      </c>
      <c r="DZ1367">
        <v>26.333606719970703</v>
      </c>
      <c r="EA1367">
        <v>6.8757114410400391</v>
      </c>
      <c r="EB1367">
        <v>6.746304988861084</v>
      </c>
      <c r="EC1367">
        <v>6.1785159111022949</v>
      </c>
      <c r="ED1367">
        <v>6.1641068458557129</v>
      </c>
      <c r="EE1367">
        <v>5.3539719581604004</v>
      </c>
      <c r="EF1367">
        <v>5.2134861946105957</v>
      </c>
      <c r="EG1367">
        <v>5.0604152679443359</v>
      </c>
      <c r="EH1367">
        <v>5.097236156463623</v>
      </c>
      <c r="EI1367">
        <v>6.5170893669128418</v>
      </c>
      <c r="EJ1367">
        <v>6.7369661331176758</v>
      </c>
      <c r="EK1367">
        <v>8.0994987487792969</v>
      </c>
      <c r="EL1367">
        <v>8.2455949783325195</v>
      </c>
      <c r="EM1367">
        <v>9.3355398178100586</v>
      </c>
      <c r="EN1367">
        <v>11.797185897827148</v>
      </c>
      <c r="EO1367">
        <v>11.726690292358398</v>
      </c>
      <c r="EP1367">
        <v>44.113105773925781</v>
      </c>
      <c r="EQ1367">
        <v>82.198783874511719</v>
      </c>
      <c r="ER1367">
        <v>88.226730346679688</v>
      </c>
      <c r="ES1367">
        <v>87.426513671875</v>
      </c>
      <c r="ET1367">
        <v>87.702171325683594</v>
      </c>
      <c r="EU1367">
        <v>80.682929992675781</v>
      </c>
      <c r="EV1367">
        <v>47.6253662109375</v>
      </c>
      <c r="EW1367">
        <v>40.340541839599609</v>
      </c>
      <c r="EX1367">
        <v>34.744125366210937</v>
      </c>
      <c r="EY1367">
        <v>53.304882049560547</v>
      </c>
      <c r="EZ1367">
        <v>52.718860626220703</v>
      </c>
      <c r="FA1367">
        <v>52.294883728027344</v>
      </c>
      <c r="FB1367">
        <v>51.807254791259766</v>
      </c>
      <c r="FC1367">
        <v>51.720863342285156</v>
      </c>
      <c r="FD1367">
        <v>51.387222290039062</v>
      </c>
      <c r="FE1367">
        <v>51.587589263916016</v>
      </c>
      <c r="FF1367">
        <v>51.564975738525391</v>
      </c>
      <c r="FG1367">
        <v>51.842609405517578</v>
      </c>
      <c r="FH1367">
        <v>53.238395690917969</v>
      </c>
      <c r="FI1367">
        <v>54.913406372070313</v>
      </c>
      <c r="FJ1367">
        <v>56.290229797363281</v>
      </c>
      <c r="FK1367">
        <v>57.39453125</v>
      </c>
      <c r="FL1367">
        <v>58.369892120361328</v>
      </c>
      <c r="FM1367">
        <v>58.984878540039062</v>
      </c>
      <c r="FN1367">
        <v>58.983451843261719</v>
      </c>
      <c r="FO1367">
        <v>58.752826690673828</v>
      </c>
      <c r="FP1367">
        <v>58.013988494873047</v>
      </c>
      <c r="FQ1367">
        <v>56.461498260498047</v>
      </c>
      <c r="FR1367">
        <v>55.118381500244141</v>
      </c>
      <c r="FS1367">
        <v>54.649162292480469</v>
      </c>
      <c r="FT1367">
        <v>54.322944641113281</v>
      </c>
      <c r="FU1367">
        <v>53.965999603271484</v>
      </c>
      <c r="FV1367">
        <v>53.217464447021484</v>
      </c>
      <c r="FW1367">
        <v>1</v>
      </c>
    </row>
    <row r="1368" spans="1:179" x14ac:dyDescent="0.2">
      <c r="A1368" t="s">
        <v>241</v>
      </c>
      <c r="B1368" t="s">
        <v>248</v>
      </c>
      <c r="C1368" t="s">
        <v>217</v>
      </c>
      <c r="D1368" t="s">
        <v>36</v>
      </c>
      <c r="E1368">
        <v>2016</v>
      </c>
      <c r="F1368" t="s">
        <v>227</v>
      </c>
      <c r="G1368" t="s">
        <v>242</v>
      </c>
      <c r="H1368">
        <v>618.30000000000007</v>
      </c>
      <c r="K1368">
        <v>320.69637780078972</v>
      </c>
      <c r="L1368">
        <v>315.65186610794001</v>
      </c>
      <c r="M1368">
        <v>311.3547066637891</v>
      </c>
      <c r="N1368">
        <v>310.01059967838665</v>
      </c>
      <c r="O1368">
        <v>320.83434553885598</v>
      </c>
      <c r="P1368">
        <v>337.50346027775549</v>
      </c>
      <c r="Q1368">
        <v>360.28957314867102</v>
      </c>
      <c r="R1368">
        <v>372.90337868090342</v>
      </c>
      <c r="S1368">
        <v>377.6175669240796</v>
      </c>
      <c r="T1368">
        <v>377.533090112563</v>
      </c>
      <c r="U1368">
        <v>377.54501141613292</v>
      </c>
      <c r="V1368">
        <v>384.84572409467569</v>
      </c>
      <c r="W1368">
        <v>389.956478211486</v>
      </c>
      <c r="X1368">
        <v>391.87198267034211</v>
      </c>
      <c r="Y1368">
        <v>394.88982862190318</v>
      </c>
      <c r="Z1368">
        <v>386.33698222496776</v>
      </c>
      <c r="AA1368">
        <v>379.42156689415117</v>
      </c>
      <c r="AB1368">
        <v>375.70801891215382</v>
      </c>
      <c r="AC1368">
        <v>356.06893175065784</v>
      </c>
      <c r="AD1368">
        <v>349.04822722126801</v>
      </c>
      <c r="AE1368">
        <v>339.73886618045447</v>
      </c>
      <c r="AF1368">
        <v>332.79024005959207</v>
      </c>
      <c r="AG1368">
        <v>327.58688341444071</v>
      </c>
      <c r="AH1368">
        <v>323.42644816638114</v>
      </c>
      <c r="AI1368">
        <v>-4.3846874237060547</v>
      </c>
      <c r="AJ1368">
        <v>-4.3550205230712891</v>
      </c>
      <c r="AK1368">
        <v>-4.1742763519287109</v>
      </c>
      <c r="AL1368">
        <v>-4.2033162117004395</v>
      </c>
      <c r="AM1368">
        <v>-4.6825571060180664</v>
      </c>
      <c r="AN1368">
        <v>-4.998072624206543</v>
      </c>
      <c r="AO1368">
        <v>-5.0965375900268555</v>
      </c>
      <c r="AP1368">
        <v>-5.5599365234375</v>
      </c>
      <c r="AQ1368">
        <v>-4.452171802520752</v>
      </c>
      <c r="AR1368">
        <v>-3.7588109970092773</v>
      </c>
      <c r="AS1368">
        <v>-3.4562308788299561</v>
      </c>
      <c r="AT1368">
        <v>-3.0824882984161377</v>
      </c>
      <c r="AU1368">
        <v>-3.1308443546295166</v>
      </c>
      <c r="AV1368">
        <v>-1.611642599105835</v>
      </c>
      <c r="AW1368">
        <v>-1.5277299880981445</v>
      </c>
      <c r="AX1368">
        <v>13.791536331176758</v>
      </c>
      <c r="AY1368">
        <v>38.155551910400391</v>
      </c>
      <c r="AZ1368">
        <v>41.157550811767578</v>
      </c>
      <c r="BA1368">
        <v>41.240066528320313</v>
      </c>
      <c r="BB1368">
        <v>40.851104736328125</v>
      </c>
      <c r="BC1368">
        <v>34.304794311523438</v>
      </c>
      <c r="BD1368">
        <v>14.531718254089355</v>
      </c>
      <c r="BE1368">
        <v>9.4005899429321289</v>
      </c>
      <c r="BF1368">
        <v>6.0186357498168945</v>
      </c>
      <c r="BG1368">
        <v>-1.0686289072036743</v>
      </c>
      <c r="BH1368">
        <v>-1.0885396003723145</v>
      </c>
      <c r="BI1368">
        <v>-1.1189268827438354</v>
      </c>
      <c r="BJ1368">
        <v>-1.1453311443328857</v>
      </c>
      <c r="BK1368">
        <v>-1.7075715065002441</v>
      </c>
      <c r="BL1368">
        <v>-1.9641144275665283</v>
      </c>
      <c r="BM1368">
        <v>-2.0240693092346191</v>
      </c>
      <c r="BN1368">
        <v>-2.4154212474822998</v>
      </c>
      <c r="BO1368">
        <v>-1.267845630645752</v>
      </c>
      <c r="BP1368">
        <v>-0.74240154027938843</v>
      </c>
      <c r="BQ1368">
        <v>-0.18427519500255585</v>
      </c>
      <c r="BR1368">
        <v>0.15534822642803192</v>
      </c>
      <c r="BS1368">
        <v>0.48649072647094727</v>
      </c>
      <c r="BT1368">
        <v>2.357933521270752</v>
      </c>
      <c r="BU1368">
        <v>2.4076673984527588</v>
      </c>
      <c r="BV1368">
        <v>22.758796691894531</v>
      </c>
      <c r="BW1368">
        <v>50.89825439453125</v>
      </c>
      <c r="BX1368">
        <v>54.839443206787109</v>
      </c>
      <c r="BY1368">
        <v>54.663093566894531</v>
      </c>
      <c r="BZ1368">
        <v>54.271160125732422</v>
      </c>
      <c r="CA1368">
        <v>47.476531982421875</v>
      </c>
      <c r="CB1368">
        <v>23.987863540649414</v>
      </c>
      <c r="CC1368">
        <v>18.37004280090332</v>
      </c>
      <c r="CD1368">
        <v>14.371150016784668</v>
      </c>
      <c r="CE1368">
        <v>1.2280631065368652</v>
      </c>
      <c r="CF1368">
        <v>1.1738153696060181</v>
      </c>
      <c r="CG1368">
        <v>0.99719887971878052</v>
      </c>
      <c r="CH1368">
        <v>0.97262001037597656</v>
      </c>
      <c r="CI1368">
        <v>0.35289448499679565</v>
      </c>
      <c r="CJ1368">
        <v>0.13719597458839417</v>
      </c>
      <c r="CK1368">
        <v>0.10391273349523544</v>
      </c>
      <c r="CL1368">
        <v>-0.23753975331783295</v>
      </c>
      <c r="CM1368">
        <v>0.93760901689529419</v>
      </c>
      <c r="CN1368">
        <v>1.3467544317245483</v>
      </c>
      <c r="CO1368">
        <v>2.0818712711334229</v>
      </c>
      <c r="CP1368">
        <v>2.3978638648986816</v>
      </c>
      <c r="CQ1368">
        <v>2.9918460845947266</v>
      </c>
      <c r="CR1368">
        <v>5.1072502136230469</v>
      </c>
      <c r="CS1368">
        <v>5.1333117485046387</v>
      </c>
      <c r="CT1368">
        <v>28.969493865966797</v>
      </c>
      <c r="CU1368">
        <v>59.723812103271484</v>
      </c>
      <c r="CV1368">
        <v>64.315475463867188</v>
      </c>
      <c r="CW1368">
        <v>63.959842681884766</v>
      </c>
      <c r="CX1368">
        <v>63.565849304199219</v>
      </c>
      <c r="CY1368">
        <v>56.599239349365234</v>
      </c>
      <c r="CZ1368">
        <v>30.537162780761719</v>
      </c>
      <c r="DA1368">
        <v>24.582258224487305</v>
      </c>
      <c r="DB1368">
        <v>20.156076431274414</v>
      </c>
      <c r="DC1368">
        <v>3.5247552394866943</v>
      </c>
      <c r="DD1368">
        <v>3.4361703395843506</v>
      </c>
      <c r="DE1368">
        <v>3.1133246421813965</v>
      </c>
      <c r="DF1368">
        <v>3.0905711650848389</v>
      </c>
      <c r="DG1368">
        <v>2.4133603572845459</v>
      </c>
      <c r="DH1368">
        <v>2.2385063171386719</v>
      </c>
      <c r="DI1368">
        <v>2.2318947315216064</v>
      </c>
      <c r="DJ1368">
        <v>1.9403418302536011</v>
      </c>
      <c r="DK1368">
        <v>3.1430637836456299</v>
      </c>
      <c r="DL1368">
        <v>3.4359104633331299</v>
      </c>
      <c r="DM1368">
        <v>4.348017692565918</v>
      </c>
      <c r="DN1368">
        <v>4.6403794288635254</v>
      </c>
      <c r="DO1368">
        <v>5.4972014427185059</v>
      </c>
      <c r="DP1368">
        <v>7.8565664291381836</v>
      </c>
      <c r="DQ1368">
        <v>7.8589558601379395</v>
      </c>
      <c r="DR1368">
        <v>35.180191040039062</v>
      </c>
      <c r="DS1368">
        <v>68.549369812011719</v>
      </c>
      <c r="DT1368">
        <v>73.791511535644531</v>
      </c>
      <c r="DU1368">
        <v>73.256591796875</v>
      </c>
      <c r="DV1368">
        <v>72.860542297363281</v>
      </c>
      <c r="DW1368">
        <v>65.721946716308594</v>
      </c>
      <c r="DX1368">
        <v>37.086460113525391</v>
      </c>
      <c r="DY1368">
        <v>30.794473648071289</v>
      </c>
      <c r="DZ1368">
        <v>25.941001892089844</v>
      </c>
      <c r="EA1368">
        <v>6.8408136367797852</v>
      </c>
      <c r="EB1368">
        <v>6.7026515007019043</v>
      </c>
      <c r="EC1368">
        <v>6.1686739921569824</v>
      </c>
      <c r="ED1368">
        <v>6.1485562324523926</v>
      </c>
      <c r="EE1368">
        <v>5.3883461952209473</v>
      </c>
      <c r="EF1368">
        <v>5.2724647521972656</v>
      </c>
      <c r="EG1368">
        <v>5.3043627738952637</v>
      </c>
      <c r="EH1368">
        <v>5.0848569869995117</v>
      </c>
      <c r="EI1368">
        <v>6.327390193939209</v>
      </c>
      <c r="EJ1368">
        <v>6.4523196220397949</v>
      </c>
      <c r="EK1368">
        <v>7.6199731826782227</v>
      </c>
      <c r="EL1368">
        <v>7.8782157897949219</v>
      </c>
      <c r="EM1368">
        <v>9.1145362854003906</v>
      </c>
      <c r="EN1368">
        <v>11.826142311096191</v>
      </c>
      <c r="EO1368">
        <v>11.794353485107422</v>
      </c>
      <c r="EP1368">
        <v>44.147453308105469</v>
      </c>
      <c r="EQ1368">
        <v>81.292068481445312</v>
      </c>
      <c r="ER1368">
        <v>87.473403930664062</v>
      </c>
      <c r="ES1368">
        <v>86.679618835449219</v>
      </c>
      <c r="ET1368">
        <v>86.280593872070313</v>
      </c>
      <c r="EU1368">
        <v>78.893684387207031</v>
      </c>
      <c r="EV1368">
        <v>46.542606353759766</v>
      </c>
      <c r="EW1368">
        <v>39.763927459716797</v>
      </c>
      <c r="EX1368">
        <v>34.29351806640625</v>
      </c>
      <c r="EY1368">
        <v>53.289390563964844</v>
      </c>
      <c r="EZ1368">
        <v>52.689010620117187</v>
      </c>
      <c r="FA1368">
        <v>52.282962799072266</v>
      </c>
      <c r="FB1368">
        <v>51.813674926757813</v>
      </c>
      <c r="FC1368">
        <v>51.745952606201172</v>
      </c>
      <c r="FD1368">
        <v>51.393310546875</v>
      </c>
      <c r="FE1368">
        <v>51.578231811523438</v>
      </c>
      <c r="FF1368">
        <v>51.568634033203125</v>
      </c>
      <c r="FG1368">
        <v>51.857994079589844</v>
      </c>
      <c r="FH1368">
        <v>53.264938354492188</v>
      </c>
      <c r="FI1368">
        <v>54.946331024169922</v>
      </c>
      <c r="FJ1368">
        <v>56.309318542480469</v>
      </c>
      <c r="FK1368">
        <v>57.445423126220703</v>
      </c>
      <c r="FL1368">
        <v>58.41839599609375</v>
      </c>
      <c r="FM1368">
        <v>59.045494079589844</v>
      </c>
      <c r="FN1368">
        <v>59.052837371826172</v>
      </c>
      <c r="FO1368">
        <v>58.841140747070312</v>
      </c>
      <c r="FP1368">
        <v>58.098354339599609</v>
      </c>
      <c r="FQ1368">
        <v>56.511009216308594</v>
      </c>
      <c r="FR1368">
        <v>55.149921417236328</v>
      </c>
      <c r="FS1368">
        <v>54.671989440917969</v>
      </c>
      <c r="FT1368">
        <v>54.304836273193359</v>
      </c>
      <c r="FU1368">
        <v>53.923778533935547</v>
      </c>
      <c r="FV1368">
        <v>53.172080993652344</v>
      </c>
      <c r="FW1368">
        <v>1</v>
      </c>
    </row>
    <row r="1369" spans="1:179" x14ac:dyDescent="0.2">
      <c r="A1369" t="s">
        <v>241</v>
      </c>
      <c r="B1369" t="s">
        <v>248</v>
      </c>
      <c r="C1369" t="s">
        <v>217</v>
      </c>
      <c r="D1369" t="s">
        <v>36</v>
      </c>
      <c r="E1369" t="s">
        <v>250</v>
      </c>
      <c r="F1369" t="s">
        <v>227</v>
      </c>
      <c r="G1369" t="s">
        <v>242</v>
      </c>
      <c r="H1369">
        <v>580.80000000000007</v>
      </c>
      <c r="K1369">
        <v>301.24769346771819</v>
      </c>
      <c r="L1369">
        <v>296.50910701232056</v>
      </c>
      <c r="M1369">
        <v>292.47254950615007</v>
      </c>
      <c r="N1369">
        <v>291.20995610892163</v>
      </c>
      <c r="O1369">
        <v>301.37729412972271</v>
      </c>
      <c r="P1369">
        <v>317.0355076763737</v>
      </c>
      <c r="Q1369">
        <v>338.43975300190817</v>
      </c>
      <c r="R1369">
        <v>350.2885922326268</v>
      </c>
      <c r="S1369">
        <v>354.71688775803375</v>
      </c>
      <c r="T1369">
        <v>354.63753405658133</v>
      </c>
      <c r="U1369">
        <v>354.64873239074461</v>
      </c>
      <c r="V1369">
        <v>361.5066921536943</v>
      </c>
      <c r="W1369">
        <v>366.30750375040685</v>
      </c>
      <c r="X1369">
        <v>368.10684212776761</v>
      </c>
      <c r="Y1369">
        <v>370.94167031754341</v>
      </c>
      <c r="Z1369">
        <v>362.90751269054027</v>
      </c>
      <c r="AA1369">
        <v>356.41148385458672</v>
      </c>
      <c r="AB1369">
        <v>352.92314459790413</v>
      </c>
      <c r="AC1369">
        <v>334.47507309244054</v>
      </c>
      <c r="AD1369">
        <v>327.88014033859815</v>
      </c>
      <c r="AE1369">
        <v>319.13534702214423</v>
      </c>
      <c r="AF1369">
        <v>312.60812146994408</v>
      </c>
      <c r="AG1369">
        <v>307.72032324038173</v>
      </c>
      <c r="AH1369">
        <v>303.81219826904737</v>
      </c>
      <c r="AI1369">
        <v>-4.286308765411377</v>
      </c>
      <c r="AJ1369">
        <v>-4.2559361457824707</v>
      </c>
      <c r="AK1369">
        <v>-4.0754871368408203</v>
      </c>
      <c r="AL1369">
        <v>-4.1028990745544434</v>
      </c>
      <c r="AM1369">
        <v>-4.5488824844360352</v>
      </c>
      <c r="AN1369">
        <v>-4.8482427597045898</v>
      </c>
      <c r="AO1369">
        <v>-4.9426817893981934</v>
      </c>
      <c r="AP1369">
        <v>-5.381617546081543</v>
      </c>
      <c r="AQ1369">
        <v>-4.3430452346801758</v>
      </c>
      <c r="AR1369">
        <v>-3.6832497119903564</v>
      </c>
      <c r="AS1369">
        <v>-3.4119305610656738</v>
      </c>
      <c r="AT1369">
        <v>-3.0591297149658203</v>
      </c>
      <c r="AU1369">
        <v>-3.1237263679504395</v>
      </c>
      <c r="AV1369">
        <v>-1.7144521474838257</v>
      </c>
      <c r="AW1369">
        <v>-1.6339020729064941</v>
      </c>
      <c r="AX1369">
        <v>12.502108573913574</v>
      </c>
      <c r="AY1369">
        <v>35.197826385498047</v>
      </c>
      <c r="AZ1369">
        <v>37.970321655273437</v>
      </c>
      <c r="BA1369">
        <v>38.060909271240234</v>
      </c>
      <c r="BB1369">
        <v>37.695686340332031</v>
      </c>
      <c r="BC1369">
        <v>31.558923721313477</v>
      </c>
      <c r="BD1369">
        <v>13.172702789306641</v>
      </c>
      <c r="BE1369">
        <v>8.3773412704467773</v>
      </c>
      <c r="BF1369">
        <v>5.2316551208496094</v>
      </c>
      <c r="BG1369">
        <v>-1.0723742246627808</v>
      </c>
      <c r="BH1369">
        <v>-1.0900523662567139</v>
      </c>
      <c r="BI1369">
        <v>-1.1142323017120361</v>
      </c>
      <c r="BJ1369">
        <v>-1.139089822769165</v>
      </c>
      <c r="BK1369">
        <v>-1.6655170917510986</v>
      </c>
      <c r="BL1369">
        <v>-1.9077209234237671</v>
      </c>
      <c r="BM1369">
        <v>-1.9648361206054688</v>
      </c>
      <c r="BN1369">
        <v>-2.3339438438415527</v>
      </c>
      <c r="BO1369">
        <v>-1.2567861080169678</v>
      </c>
      <c r="BP1369">
        <v>-0.75973629951477051</v>
      </c>
      <c r="BQ1369">
        <v>-0.24074064195156097</v>
      </c>
      <c r="BR1369">
        <v>7.8991696238517761E-2</v>
      </c>
      <c r="BS1369">
        <v>0.38220652937889099</v>
      </c>
      <c r="BT1369">
        <v>2.1328737735748291</v>
      </c>
      <c r="BU1369">
        <v>2.1802978515625</v>
      </c>
      <c r="BV1369">
        <v>21.193206787109375</v>
      </c>
      <c r="BW1369">
        <v>47.548095703125</v>
      </c>
      <c r="BX1369">
        <v>51.230850219726563</v>
      </c>
      <c r="BY1369">
        <v>51.070549011230469</v>
      </c>
      <c r="BZ1369">
        <v>50.702445983886719</v>
      </c>
      <c r="CA1369">
        <v>44.32501220703125</v>
      </c>
      <c r="CB1369">
        <v>22.337629318237305</v>
      </c>
      <c r="CC1369">
        <v>17.070564270019531</v>
      </c>
      <c r="CD1369">
        <v>13.326938629150391</v>
      </c>
      <c r="CE1369">
        <v>1.1535871028900146</v>
      </c>
      <c r="CF1369">
        <v>1.1026290655136108</v>
      </c>
      <c r="CG1369">
        <v>0.93672358989715576</v>
      </c>
      <c r="CH1369">
        <v>0.91363531351089478</v>
      </c>
      <c r="CI1369">
        <v>0.33149313926696777</v>
      </c>
      <c r="CJ1369">
        <v>0.12887570261955261</v>
      </c>
      <c r="CK1369">
        <v>9.7610928118228912E-2</v>
      </c>
      <c r="CL1369">
        <v>-0.2231341153383255</v>
      </c>
      <c r="CM1369">
        <v>0.88074755668640137</v>
      </c>
      <c r="CN1369">
        <v>1.2650803327560425</v>
      </c>
      <c r="CO1369">
        <v>1.9556158781051636</v>
      </c>
      <c r="CP1369">
        <v>2.2524449825286865</v>
      </c>
      <c r="CQ1369">
        <v>2.8104050159454346</v>
      </c>
      <c r="CR1369">
        <v>4.7975201606750488</v>
      </c>
      <c r="CS1369">
        <v>4.8220009803771973</v>
      </c>
      <c r="CT1369">
        <v>27.212635040283203</v>
      </c>
      <c r="CU1369">
        <v>56.101852416992188</v>
      </c>
      <c r="CV1369">
        <v>60.415054321289063</v>
      </c>
      <c r="CW1369">
        <v>60.080989837646484</v>
      </c>
      <c r="CX1369">
        <v>59.710887908935547</v>
      </c>
      <c r="CY1369">
        <v>53.166767120361328</v>
      </c>
      <c r="CZ1369">
        <v>28.685230255126953</v>
      </c>
      <c r="DA1369">
        <v>23.091463088989258</v>
      </c>
      <c r="DB1369">
        <v>18.933708190917969</v>
      </c>
      <c r="DC1369">
        <v>3.3795483112335205</v>
      </c>
      <c r="DD1369">
        <v>3.2953104972839355</v>
      </c>
      <c r="DE1369">
        <v>2.9876794815063477</v>
      </c>
      <c r="DF1369">
        <v>2.9663605690002441</v>
      </c>
      <c r="DG1369">
        <v>2.3285033702850342</v>
      </c>
      <c r="DH1369">
        <v>2.1654722690582275</v>
      </c>
      <c r="DI1369">
        <v>2.1600580215454102</v>
      </c>
      <c r="DJ1369">
        <v>1.8876755237579346</v>
      </c>
      <c r="DK1369">
        <v>3.0182812213897705</v>
      </c>
      <c r="DL1369">
        <v>3.2898967266082764</v>
      </c>
      <c r="DM1369">
        <v>4.1519722938537598</v>
      </c>
      <c r="DN1369">
        <v>4.425898551940918</v>
      </c>
      <c r="DO1369">
        <v>5.2386035919189453</v>
      </c>
      <c r="DP1369">
        <v>7.4621663093566895</v>
      </c>
      <c r="DQ1369">
        <v>7.4637045860290527</v>
      </c>
      <c r="DR1369">
        <v>33.232063293457031</v>
      </c>
      <c r="DS1369">
        <v>64.655609130859375</v>
      </c>
      <c r="DT1369">
        <v>69.599258422851562</v>
      </c>
      <c r="DU1369">
        <v>69.0914306640625</v>
      </c>
      <c r="DV1369">
        <v>68.719329833984375</v>
      </c>
      <c r="DW1369">
        <v>62.008522033691406</v>
      </c>
      <c r="DX1369">
        <v>35.032833099365234</v>
      </c>
      <c r="DY1369">
        <v>29.112361907958984</v>
      </c>
      <c r="DZ1369">
        <v>24.540475845336914</v>
      </c>
      <c r="EA1369">
        <v>6.5934829711914062</v>
      </c>
      <c r="EB1369">
        <v>6.4611945152282715</v>
      </c>
      <c r="EC1369">
        <v>5.9489340782165527</v>
      </c>
      <c r="ED1369">
        <v>5.9301695823669434</v>
      </c>
      <c r="EE1369">
        <v>5.2118687629699707</v>
      </c>
      <c r="EF1369">
        <v>5.1059942245483398</v>
      </c>
      <c r="EG1369">
        <v>5.1379036903381348</v>
      </c>
      <c r="EH1369">
        <v>4.9353494644165039</v>
      </c>
      <c r="EI1369">
        <v>6.1045403480529785</v>
      </c>
      <c r="EJ1369">
        <v>6.2134103775024414</v>
      </c>
      <c r="EK1369">
        <v>7.3231620788574219</v>
      </c>
      <c r="EL1369">
        <v>7.5640196800231934</v>
      </c>
      <c r="EM1369">
        <v>8.7445363998413086</v>
      </c>
      <c r="EN1369">
        <v>11.309492111206055</v>
      </c>
      <c r="EO1369">
        <v>11.277904510498047</v>
      </c>
      <c r="EP1369">
        <v>41.923160552978516</v>
      </c>
      <c r="EQ1369">
        <v>77.005874633789063</v>
      </c>
      <c r="ER1369">
        <v>82.859786987304688</v>
      </c>
      <c r="ES1369">
        <v>82.101066589355469</v>
      </c>
      <c r="ET1369">
        <v>81.726089477539062</v>
      </c>
      <c r="EU1369">
        <v>74.774612426757813</v>
      </c>
      <c r="EV1369">
        <v>44.197757720947266</v>
      </c>
      <c r="EW1369">
        <v>37.805583953857422</v>
      </c>
      <c r="EX1369">
        <v>32.635761260986328</v>
      </c>
      <c r="EY1369">
        <v>53.289390563964844</v>
      </c>
      <c r="EZ1369">
        <v>52.689010620117187</v>
      </c>
      <c r="FA1369">
        <v>52.282962799072266</v>
      </c>
      <c r="FB1369">
        <v>51.813674926757813</v>
      </c>
      <c r="FC1369">
        <v>51.745952606201172</v>
      </c>
      <c r="FD1369">
        <v>51.393310546875</v>
      </c>
      <c r="FE1369">
        <v>51.578235626220703</v>
      </c>
      <c r="FF1369">
        <v>51.568630218505859</v>
      </c>
      <c r="FG1369">
        <v>51.857994079589844</v>
      </c>
      <c r="FH1369">
        <v>53.264938354492188</v>
      </c>
      <c r="FI1369">
        <v>54.946331024169922</v>
      </c>
      <c r="FJ1369">
        <v>56.309318542480469</v>
      </c>
      <c r="FK1369">
        <v>57.445423126220703</v>
      </c>
      <c r="FL1369">
        <v>58.41839599609375</v>
      </c>
      <c r="FM1369">
        <v>59.045494079589844</v>
      </c>
      <c r="FN1369">
        <v>59.052837371826172</v>
      </c>
      <c r="FO1369">
        <v>58.841140747070312</v>
      </c>
      <c r="FP1369">
        <v>58.098354339599609</v>
      </c>
      <c r="FQ1369">
        <v>56.511009216308594</v>
      </c>
      <c r="FR1369">
        <v>55.149921417236328</v>
      </c>
      <c r="FS1369">
        <v>54.671985626220703</v>
      </c>
      <c r="FT1369">
        <v>54.304836273193359</v>
      </c>
      <c r="FU1369">
        <v>53.923782348632813</v>
      </c>
      <c r="FV1369">
        <v>53.172080993652344</v>
      </c>
      <c r="FW1369">
        <v>1</v>
      </c>
    </row>
    <row r="1370" spans="1:179" x14ac:dyDescent="0.2">
      <c r="A1370" t="s">
        <v>241</v>
      </c>
      <c r="B1370" t="s">
        <v>248</v>
      </c>
      <c r="C1370" t="s">
        <v>217</v>
      </c>
      <c r="D1370" t="s">
        <v>37</v>
      </c>
      <c r="E1370">
        <v>2015</v>
      </c>
      <c r="F1370" t="s">
        <v>227</v>
      </c>
      <c r="G1370" t="s">
        <v>242</v>
      </c>
      <c r="H1370">
        <v>722.81000000000006</v>
      </c>
      <c r="K1370">
        <v>376.76631476112073</v>
      </c>
      <c r="L1370">
        <v>371.26492134944209</v>
      </c>
      <c r="M1370">
        <v>366.70837779321431</v>
      </c>
      <c r="N1370">
        <v>364.92253515244869</v>
      </c>
      <c r="O1370">
        <v>376.74197178647302</v>
      </c>
      <c r="P1370">
        <v>397.21031675665466</v>
      </c>
      <c r="Q1370">
        <v>421.61751508434651</v>
      </c>
      <c r="R1370">
        <v>434.37396602616769</v>
      </c>
      <c r="S1370">
        <v>441.43635486752049</v>
      </c>
      <c r="T1370">
        <v>448.66868797164034</v>
      </c>
      <c r="U1370">
        <v>460.64287989113575</v>
      </c>
      <c r="V1370">
        <v>466.84315548318989</v>
      </c>
      <c r="W1370">
        <v>467.02931669072791</v>
      </c>
      <c r="X1370">
        <v>472.27523369299684</v>
      </c>
      <c r="Y1370">
        <v>475.40647249220069</v>
      </c>
      <c r="Z1370">
        <v>466.99266074776301</v>
      </c>
      <c r="AA1370">
        <v>458.50107049255871</v>
      </c>
      <c r="AB1370">
        <v>452.85337981842594</v>
      </c>
      <c r="AC1370">
        <v>428.55333232992371</v>
      </c>
      <c r="AD1370">
        <v>416.67700234357943</v>
      </c>
      <c r="AE1370">
        <v>406.02887864976492</v>
      </c>
      <c r="AF1370">
        <v>396.83049128272432</v>
      </c>
      <c r="AG1370">
        <v>388.49026759766633</v>
      </c>
      <c r="AH1370">
        <v>382.38234203571272</v>
      </c>
      <c r="AI1370">
        <v>-4.6341290473937988</v>
      </c>
      <c r="AJ1370">
        <v>-4.5062351226806641</v>
      </c>
      <c r="AK1370">
        <v>-4.3410367965698242</v>
      </c>
      <c r="AL1370">
        <v>-4.4007444381713867</v>
      </c>
      <c r="AM1370">
        <v>-4.8831405639648437</v>
      </c>
      <c r="AN1370">
        <v>-5.3901305198669434</v>
      </c>
      <c r="AO1370">
        <v>-5.7761325836181641</v>
      </c>
      <c r="AP1370">
        <v>-5.9748454093933105</v>
      </c>
      <c r="AQ1370">
        <v>-4.8797388076782227</v>
      </c>
      <c r="AR1370">
        <v>-4.5331730842590332</v>
      </c>
      <c r="AS1370">
        <v>-3.7465879917144775</v>
      </c>
      <c r="AT1370">
        <v>-3.500126838684082</v>
      </c>
      <c r="AU1370">
        <v>-3.49574875831604</v>
      </c>
      <c r="AV1370">
        <v>-2.6643295288085937</v>
      </c>
      <c r="AW1370">
        <v>-2.6838419437408447</v>
      </c>
      <c r="AX1370">
        <v>13.667018890380859</v>
      </c>
      <c r="AY1370">
        <v>39.349853515625</v>
      </c>
      <c r="AZ1370">
        <v>42.709449768066406</v>
      </c>
      <c r="BA1370">
        <v>42.567920684814453</v>
      </c>
      <c r="BB1370">
        <v>41.929801940917969</v>
      </c>
      <c r="BC1370">
        <v>35.161170959472656</v>
      </c>
      <c r="BD1370">
        <v>14.088610649108887</v>
      </c>
      <c r="BE1370">
        <v>8.8881101608276367</v>
      </c>
      <c r="BF1370">
        <v>5.2102618217468262</v>
      </c>
      <c r="BG1370">
        <v>-1.1435061693191528</v>
      </c>
      <c r="BH1370">
        <v>-1.118461012840271</v>
      </c>
      <c r="BI1370">
        <v>-1.218721866607666</v>
      </c>
      <c r="BJ1370">
        <v>-1.2326925992965698</v>
      </c>
      <c r="BK1370">
        <v>-1.799515962600708</v>
      </c>
      <c r="BL1370">
        <v>-2.1866707801818848</v>
      </c>
      <c r="BM1370">
        <v>-2.4815351963043213</v>
      </c>
      <c r="BN1370">
        <v>-2.6055846214294434</v>
      </c>
      <c r="BO1370">
        <v>-1.3074771165847778</v>
      </c>
      <c r="BP1370">
        <v>-0.93524032831192017</v>
      </c>
      <c r="BQ1370">
        <v>-0.14404845237731934</v>
      </c>
      <c r="BR1370">
        <v>0.12686485052108765</v>
      </c>
      <c r="BS1370">
        <v>0.29693442583084106</v>
      </c>
      <c r="BT1370">
        <v>1.6893297433853149</v>
      </c>
      <c r="BU1370">
        <v>1.7016065120697021</v>
      </c>
      <c r="BV1370">
        <v>22.884593963623047</v>
      </c>
      <c r="BW1370">
        <v>52.663154602050781</v>
      </c>
      <c r="BX1370">
        <v>56.93267822265625</v>
      </c>
      <c r="BY1370">
        <v>56.722820281982422</v>
      </c>
      <c r="BZ1370">
        <v>55.748550415039063</v>
      </c>
      <c r="CA1370">
        <v>49.211444854736328</v>
      </c>
      <c r="CB1370">
        <v>24.729534149169922</v>
      </c>
      <c r="CC1370">
        <v>18.822368621826172</v>
      </c>
      <c r="CD1370">
        <v>14.390226364135742</v>
      </c>
      <c r="CE1370">
        <v>1.2740888595581055</v>
      </c>
      <c r="CF1370">
        <v>1.2279012203216553</v>
      </c>
      <c r="CG1370">
        <v>0.94378417730331421</v>
      </c>
      <c r="CH1370">
        <v>0.96149039268493652</v>
      </c>
      <c r="CI1370">
        <v>0.3361930251121521</v>
      </c>
      <c r="CJ1370">
        <v>3.203577920794487E-2</v>
      </c>
      <c r="CK1370">
        <v>-0.19970713555812836</v>
      </c>
      <c r="CL1370">
        <v>-0.272044837474823</v>
      </c>
      <c r="CM1370">
        <v>1.1666604280471802</v>
      </c>
      <c r="CN1370">
        <v>1.5566771030426025</v>
      </c>
      <c r="CO1370">
        <v>2.3510594367980957</v>
      </c>
      <c r="CP1370">
        <v>2.6389083862304687</v>
      </c>
      <c r="CQ1370">
        <v>2.9237353801727295</v>
      </c>
      <c r="CR1370">
        <v>4.7046608924865723</v>
      </c>
      <c r="CS1370">
        <v>4.7389545440673828</v>
      </c>
      <c r="CT1370">
        <v>29.268657684326172</v>
      </c>
      <c r="CU1370">
        <v>61.883907318115234</v>
      </c>
      <c r="CV1370">
        <v>66.783645629882813</v>
      </c>
      <c r="CW1370">
        <v>66.526466369628906</v>
      </c>
      <c r="CX1370">
        <v>65.319374084472656</v>
      </c>
      <c r="CY1370">
        <v>58.942619323730469</v>
      </c>
      <c r="CZ1370">
        <v>32.099407196044922</v>
      </c>
      <c r="DA1370">
        <v>25.70280647277832</v>
      </c>
      <c r="DB1370">
        <v>20.74824333190918</v>
      </c>
      <c r="DC1370">
        <v>3.6916837692260742</v>
      </c>
      <c r="DD1370">
        <v>3.574263334274292</v>
      </c>
      <c r="DE1370">
        <v>3.1062901020050049</v>
      </c>
      <c r="DF1370">
        <v>3.1556735038757324</v>
      </c>
      <c r="DG1370">
        <v>2.4719018936157227</v>
      </c>
      <c r="DH1370">
        <v>2.2507421970367432</v>
      </c>
      <c r="DI1370">
        <v>2.0821208953857422</v>
      </c>
      <c r="DJ1370">
        <v>2.0614948272705078</v>
      </c>
      <c r="DK1370">
        <v>3.6407980918884277</v>
      </c>
      <c r="DL1370">
        <v>4.0485944747924805</v>
      </c>
      <c r="DM1370">
        <v>4.8461670875549316</v>
      </c>
      <c r="DN1370">
        <v>5.1509518623352051</v>
      </c>
      <c r="DO1370">
        <v>5.5505361557006836</v>
      </c>
      <c r="DP1370">
        <v>7.7199921607971191</v>
      </c>
      <c r="DQ1370">
        <v>7.7763028144836426</v>
      </c>
      <c r="DR1370">
        <v>35.652721405029297</v>
      </c>
      <c r="DS1370">
        <v>71.104660034179688</v>
      </c>
      <c r="DT1370">
        <v>76.634605407714844</v>
      </c>
      <c r="DU1370">
        <v>76.330108642578125</v>
      </c>
      <c r="DV1370">
        <v>74.890190124511719</v>
      </c>
      <c r="DW1370">
        <v>68.673789978027344</v>
      </c>
      <c r="DX1370">
        <v>39.469280242919922</v>
      </c>
      <c r="DY1370">
        <v>32.583244323730469</v>
      </c>
      <c r="DZ1370">
        <v>27.106258392333984</v>
      </c>
      <c r="EA1370">
        <v>7.1823067665100098</v>
      </c>
      <c r="EB1370">
        <v>6.9620375633239746</v>
      </c>
      <c r="EC1370">
        <v>6.2286052703857422</v>
      </c>
      <c r="ED1370">
        <v>6.3237252235412598</v>
      </c>
      <c r="EE1370">
        <v>5.5555267333984375</v>
      </c>
      <c r="EF1370">
        <v>5.4542021751403809</v>
      </c>
      <c r="EG1370">
        <v>5.3767180442810059</v>
      </c>
      <c r="EH1370">
        <v>5.430755615234375</v>
      </c>
      <c r="EI1370">
        <v>7.2130599021911621</v>
      </c>
      <c r="EJ1370">
        <v>7.6465272903442383</v>
      </c>
      <c r="EK1370">
        <v>8.4487066268920898</v>
      </c>
      <c r="EL1370">
        <v>8.7779436111450195</v>
      </c>
      <c r="EM1370">
        <v>9.3432197570800781</v>
      </c>
      <c r="EN1370">
        <v>12.073651313781738</v>
      </c>
      <c r="EO1370">
        <v>12.161750793457031</v>
      </c>
      <c r="EP1370">
        <v>44.870296478271484</v>
      </c>
      <c r="EQ1370">
        <v>84.417961120605469</v>
      </c>
      <c r="ER1370">
        <v>90.857833862304688</v>
      </c>
      <c r="ES1370">
        <v>90.485008239746094</v>
      </c>
      <c r="ET1370">
        <v>88.708938598632813</v>
      </c>
      <c r="EU1370">
        <v>82.72406005859375</v>
      </c>
      <c r="EV1370">
        <v>50.110202789306641</v>
      </c>
      <c r="EW1370">
        <v>42.517501831054688</v>
      </c>
      <c r="EX1370">
        <v>36.286224365234375</v>
      </c>
      <c r="EY1370">
        <v>52.818336486816406</v>
      </c>
      <c r="EZ1370">
        <v>52.486072540283203</v>
      </c>
      <c r="FA1370">
        <v>52.287696838378906</v>
      </c>
      <c r="FB1370">
        <v>51.95416259765625</v>
      </c>
      <c r="FC1370">
        <v>51.424594879150391</v>
      </c>
      <c r="FD1370">
        <v>51.275920867919922</v>
      </c>
      <c r="FE1370">
        <v>50.861244201660156</v>
      </c>
      <c r="FF1370">
        <v>51.063373565673828</v>
      </c>
      <c r="FG1370">
        <v>52.389545440673828</v>
      </c>
      <c r="FH1370">
        <v>55.623237609863281</v>
      </c>
      <c r="FI1370">
        <v>59.257637023925781</v>
      </c>
      <c r="FJ1370">
        <v>62.278125762939453</v>
      </c>
      <c r="FK1370">
        <v>63.630516052246094</v>
      </c>
      <c r="FL1370">
        <v>64.088844299316406</v>
      </c>
      <c r="FM1370">
        <v>64.443016052246094</v>
      </c>
      <c r="FN1370">
        <v>64.127342224121094</v>
      </c>
      <c r="FO1370">
        <v>63.809463500976563</v>
      </c>
      <c r="FP1370">
        <v>63.107242584228516</v>
      </c>
      <c r="FQ1370">
        <v>61.313076019287109</v>
      </c>
      <c r="FR1370">
        <v>59.418411254882812</v>
      </c>
      <c r="FS1370">
        <v>58.278846740722656</v>
      </c>
      <c r="FT1370">
        <v>57.543716430664063</v>
      </c>
      <c r="FU1370">
        <v>56.736988067626953</v>
      </c>
      <c r="FV1370">
        <v>55.549041748046875</v>
      </c>
      <c r="FW1370">
        <v>1</v>
      </c>
    </row>
    <row r="1371" spans="1:179" x14ac:dyDescent="0.2">
      <c r="A1371" t="s">
        <v>241</v>
      </c>
      <c r="B1371" t="s">
        <v>248</v>
      </c>
      <c r="C1371" t="s">
        <v>217</v>
      </c>
      <c r="D1371" t="s">
        <v>37</v>
      </c>
      <c r="E1371">
        <v>2016</v>
      </c>
      <c r="F1371" t="s">
        <v>227</v>
      </c>
      <c r="G1371" t="s">
        <v>242</v>
      </c>
      <c r="H1371">
        <v>616.70000000000005</v>
      </c>
      <c r="K1371">
        <v>325.57576617624676</v>
      </c>
      <c r="L1371">
        <v>320.46165276788332</v>
      </c>
      <c r="M1371">
        <v>316.14035292114835</v>
      </c>
      <c r="N1371">
        <v>314.11251542695368</v>
      </c>
      <c r="O1371">
        <v>324.9121582890603</v>
      </c>
      <c r="P1371">
        <v>342.0147531325706</v>
      </c>
      <c r="Q1371">
        <v>363.34945469996916</v>
      </c>
      <c r="R1371">
        <v>374.605560446168</v>
      </c>
      <c r="S1371">
        <v>381.18273883472568</v>
      </c>
      <c r="T1371">
        <v>387.40976974943453</v>
      </c>
      <c r="U1371">
        <v>397.66833423226382</v>
      </c>
      <c r="V1371">
        <v>402.71881838124716</v>
      </c>
      <c r="W1371">
        <v>401.70704657801582</v>
      </c>
      <c r="X1371">
        <v>406.34348390429648</v>
      </c>
      <c r="Y1371">
        <v>409.52700843191514</v>
      </c>
      <c r="Z1371">
        <v>401.70750680258794</v>
      </c>
      <c r="AA1371">
        <v>394.41617192686863</v>
      </c>
      <c r="AB1371">
        <v>389.97098730771518</v>
      </c>
      <c r="AC1371">
        <v>368.58656624407843</v>
      </c>
      <c r="AD1371">
        <v>357.74592971445895</v>
      </c>
      <c r="AE1371">
        <v>348.27393031242036</v>
      </c>
      <c r="AF1371">
        <v>340.18847086797768</v>
      </c>
      <c r="AG1371">
        <v>334.29305676839579</v>
      </c>
      <c r="AH1371">
        <v>329.97455445985651</v>
      </c>
      <c r="AI1371">
        <v>-4.590937614440918</v>
      </c>
      <c r="AJ1371">
        <v>-4.4746828079223633</v>
      </c>
      <c r="AK1371">
        <v>-4.2804207801818848</v>
      </c>
      <c r="AL1371">
        <v>-4.3434276580810547</v>
      </c>
      <c r="AM1371">
        <v>-4.7714004516601562</v>
      </c>
      <c r="AN1371">
        <v>-5.228548526763916</v>
      </c>
      <c r="AO1371">
        <v>-5.3595061302185059</v>
      </c>
      <c r="AP1371">
        <v>-5.7937092781066895</v>
      </c>
      <c r="AQ1371">
        <v>-4.9184932708740234</v>
      </c>
      <c r="AR1371">
        <v>-4.6332297325134277</v>
      </c>
      <c r="AS1371">
        <v>-3.7792787551879883</v>
      </c>
      <c r="AT1371">
        <v>-3.4518723487854004</v>
      </c>
      <c r="AU1371">
        <v>-3.1094679832458496</v>
      </c>
      <c r="AV1371">
        <v>-1.6706528663635254</v>
      </c>
      <c r="AW1371">
        <v>-1.6571000814437866</v>
      </c>
      <c r="AX1371">
        <v>14.083975791931152</v>
      </c>
      <c r="AY1371">
        <v>39.193424224853516</v>
      </c>
      <c r="AZ1371">
        <v>42.310447692871094</v>
      </c>
      <c r="BA1371">
        <v>42.089633941650391</v>
      </c>
      <c r="BB1371">
        <v>40.771595001220703</v>
      </c>
      <c r="BC1371">
        <v>33.712474822998047</v>
      </c>
      <c r="BD1371">
        <v>13.255127906799316</v>
      </c>
      <c r="BE1371">
        <v>8.5256872177124023</v>
      </c>
      <c r="BF1371">
        <v>4.9660396575927734</v>
      </c>
      <c r="BG1371">
        <v>-1.130179762840271</v>
      </c>
      <c r="BH1371">
        <v>-1.1157431602478027</v>
      </c>
      <c r="BI1371">
        <v>-1.1855785846710205</v>
      </c>
      <c r="BJ1371">
        <v>-1.203830361366272</v>
      </c>
      <c r="BK1371">
        <v>-1.7174949645996094</v>
      </c>
      <c r="BL1371">
        <v>-2.0624768733978271</v>
      </c>
      <c r="BM1371">
        <v>-2.1219518184661865</v>
      </c>
      <c r="BN1371">
        <v>-2.482508659362793</v>
      </c>
      <c r="BO1371">
        <v>-1.3891799449920654</v>
      </c>
      <c r="BP1371">
        <v>-1.0790915489196777</v>
      </c>
      <c r="BQ1371">
        <v>-0.27140241861343384</v>
      </c>
      <c r="BR1371">
        <v>7.3544353246688843E-2</v>
      </c>
      <c r="BS1371">
        <v>0.53469991683959961</v>
      </c>
      <c r="BT1371">
        <v>2.4510631561279297</v>
      </c>
      <c r="BU1371">
        <v>2.5060982704162598</v>
      </c>
      <c r="BV1371">
        <v>23.203283309936523</v>
      </c>
      <c r="BW1371">
        <v>52.279315948486328</v>
      </c>
      <c r="BX1371">
        <v>56.394172668457031</v>
      </c>
      <c r="BY1371">
        <v>56.123989105224609</v>
      </c>
      <c r="BZ1371">
        <v>54.479049682617187</v>
      </c>
      <c r="CA1371">
        <v>47.644447326660156</v>
      </c>
      <c r="CB1371">
        <v>23.811613082885742</v>
      </c>
      <c r="CC1371">
        <v>18.392816543579102</v>
      </c>
      <c r="CD1371">
        <v>14.083927154541016</v>
      </c>
      <c r="CE1371">
        <v>1.266730785369873</v>
      </c>
      <c r="CF1371">
        <v>1.2106482982635498</v>
      </c>
      <c r="CG1371">
        <v>0.95789974927902222</v>
      </c>
      <c r="CH1371">
        <v>0.97064518928527832</v>
      </c>
      <c r="CI1371">
        <v>0.39763057231903076</v>
      </c>
      <c r="CJ1371">
        <v>0.13033488392829895</v>
      </c>
      <c r="CK1371">
        <v>0.12036855518817902</v>
      </c>
      <c r="CL1371">
        <v>-0.1891811341047287</v>
      </c>
      <c r="CM1371">
        <v>1.0552117824554443</v>
      </c>
      <c r="CN1371">
        <v>1.3824936151504517</v>
      </c>
      <c r="CO1371">
        <v>2.15814208984375</v>
      </c>
      <c r="CP1371">
        <v>2.5152373313903809</v>
      </c>
      <c r="CQ1371">
        <v>3.0586395263671875</v>
      </c>
      <c r="CR1371">
        <v>5.3057513236999512</v>
      </c>
      <c r="CS1371">
        <v>5.3895163536071777</v>
      </c>
      <c r="CT1371">
        <v>29.519289016723633</v>
      </c>
      <c r="CU1371">
        <v>61.342567443847656</v>
      </c>
      <c r="CV1371">
        <v>66.148513793945313</v>
      </c>
      <c r="CW1371">
        <v>65.844139099121094</v>
      </c>
      <c r="CX1371">
        <v>63.972789764404297</v>
      </c>
      <c r="CY1371">
        <v>57.293689727783203</v>
      </c>
      <c r="CZ1371">
        <v>31.123001098632813</v>
      </c>
      <c r="DA1371">
        <v>25.226760864257813</v>
      </c>
      <c r="DB1371">
        <v>20.398948669433594</v>
      </c>
      <c r="DC1371">
        <v>3.6636412143707275</v>
      </c>
      <c r="DD1371">
        <v>3.5370397567749023</v>
      </c>
      <c r="DE1371">
        <v>3.1013782024383545</v>
      </c>
      <c r="DF1371">
        <v>3.1451208591461182</v>
      </c>
      <c r="DG1371">
        <v>2.5127561092376709</v>
      </c>
      <c r="DH1371">
        <v>2.3231465816497803</v>
      </c>
      <c r="DI1371">
        <v>2.3626890182495117</v>
      </c>
      <c r="DJ1371">
        <v>2.1041464805603027</v>
      </c>
      <c r="DK1371">
        <v>3.4996035099029541</v>
      </c>
      <c r="DL1371">
        <v>3.8440787792205811</v>
      </c>
      <c r="DM1371">
        <v>4.5876865386962891</v>
      </c>
      <c r="DN1371">
        <v>4.9569301605224609</v>
      </c>
      <c r="DO1371">
        <v>5.5825791358947754</v>
      </c>
      <c r="DP1371">
        <v>8.1604394912719727</v>
      </c>
      <c r="DQ1371">
        <v>8.2729349136352539</v>
      </c>
      <c r="DR1371">
        <v>35.835292816162109</v>
      </c>
      <c r="DS1371">
        <v>70.405815124511719</v>
      </c>
      <c r="DT1371">
        <v>75.902862548828125</v>
      </c>
      <c r="DU1371">
        <v>75.564292907714844</v>
      </c>
      <c r="DV1371">
        <v>73.466529846191406</v>
      </c>
      <c r="DW1371">
        <v>66.94293212890625</v>
      </c>
      <c r="DX1371">
        <v>38.434391021728516</v>
      </c>
      <c r="DY1371">
        <v>32.060703277587891</v>
      </c>
      <c r="DZ1371">
        <v>26.713968276977539</v>
      </c>
      <c r="EA1371">
        <v>7.1243991851806641</v>
      </c>
      <c r="EB1371">
        <v>6.8959794044494629</v>
      </c>
      <c r="EC1371">
        <v>6.1962203979492188</v>
      </c>
      <c r="ED1371">
        <v>6.2847180366516113</v>
      </c>
      <c r="EE1371">
        <v>5.5666613578796387</v>
      </c>
      <c r="EF1371">
        <v>5.4892182350158691</v>
      </c>
      <c r="EG1371">
        <v>5.6002435684204102</v>
      </c>
      <c r="EH1371">
        <v>5.4153470993041992</v>
      </c>
      <c r="EI1371">
        <v>7.0289168357849121</v>
      </c>
      <c r="EJ1371">
        <v>7.398216724395752</v>
      </c>
      <c r="EK1371">
        <v>8.0955629348754883</v>
      </c>
      <c r="EL1371">
        <v>8.4823465347290039</v>
      </c>
      <c r="EM1371">
        <v>9.2267465591430664</v>
      </c>
      <c r="EN1371">
        <v>12.28215503692627</v>
      </c>
      <c r="EO1371">
        <v>12.43613338470459</v>
      </c>
      <c r="EP1371">
        <v>44.954601287841797</v>
      </c>
      <c r="EQ1371">
        <v>83.491706848144531</v>
      </c>
      <c r="ER1371">
        <v>89.986579895019531</v>
      </c>
      <c r="ES1371">
        <v>89.598648071289063</v>
      </c>
      <c r="ET1371">
        <v>87.173980712890625</v>
      </c>
      <c r="EU1371">
        <v>80.874900817871094</v>
      </c>
      <c r="EV1371">
        <v>48.990875244140625</v>
      </c>
      <c r="EW1371">
        <v>41.927833557128906</v>
      </c>
      <c r="EX1371">
        <v>35.831855773925781</v>
      </c>
      <c r="EY1371">
        <v>52.814414978027344</v>
      </c>
      <c r="EZ1371">
        <v>52.493000030517578</v>
      </c>
      <c r="FA1371">
        <v>52.293933868408203</v>
      </c>
      <c r="FB1371">
        <v>51.966632843017578</v>
      </c>
      <c r="FC1371">
        <v>51.462741851806641</v>
      </c>
      <c r="FD1371">
        <v>51.314426422119141</v>
      </c>
      <c r="FE1371">
        <v>50.903491973876953</v>
      </c>
      <c r="FF1371">
        <v>51.112022399902344</v>
      </c>
      <c r="FG1371">
        <v>52.451744079589844</v>
      </c>
      <c r="FH1371">
        <v>55.682102203369141</v>
      </c>
      <c r="FI1371">
        <v>59.304225921630859</v>
      </c>
      <c r="FJ1371">
        <v>62.288326263427734</v>
      </c>
      <c r="FK1371">
        <v>63.633907318115234</v>
      </c>
      <c r="FL1371">
        <v>64.066947937011719</v>
      </c>
      <c r="FM1371">
        <v>64.445426940917969</v>
      </c>
      <c r="FN1371">
        <v>64.1396484375</v>
      </c>
      <c r="FO1371">
        <v>63.816566467285156</v>
      </c>
      <c r="FP1371">
        <v>63.133056640625</v>
      </c>
      <c r="FQ1371">
        <v>61.362300872802734</v>
      </c>
      <c r="FR1371">
        <v>59.457050323486328</v>
      </c>
      <c r="FS1371">
        <v>58.2984619140625</v>
      </c>
      <c r="FT1371">
        <v>57.596073150634766</v>
      </c>
      <c r="FU1371">
        <v>56.766819000244141</v>
      </c>
      <c r="FV1371">
        <v>55.568695068359375</v>
      </c>
      <c r="FW1371">
        <v>1</v>
      </c>
    </row>
    <row r="1372" spans="1:179" x14ac:dyDescent="0.2">
      <c r="A1372" t="s">
        <v>241</v>
      </c>
      <c r="B1372" t="s">
        <v>248</v>
      </c>
      <c r="C1372" t="s">
        <v>217</v>
      </c>
      <c r="D1372" t="s">
        <v>37</v>
      </c>
      <c r="E1372" t="s">
        <v>250</v>
      </c>
      <c r="F1372" t="s">
        <v>227</v>
      </c>
      <c r="G1372" t="s">
        <v>242</v>
      </c>
      <c r="H1372">
        <v>579.20000000000005</v>
      </c>
      <c r="K1372">
        <v>305.78008565554046</v>
      </c>
      <c r="L1372">
        <v>300.97692092854737</v>
      </c>
      <c r="M1372">
        <v>296.91836505752286</v>
      </c>
      <c r="N1372">
        <v>295.01382428056996</v>
      </c>
      <c r="O1372">
        <v>305.15682650155384</v>
      </c>
      <c r="P1372">
        <v>321.21954817645138</v>
      </c>
      <c r="Q1372">
        <v>341.2570557260243</v>
      </c>
      <c r="R1372">
        <v>351.82876694287597</v>
      </c>
      <c r="S1372">
        <v>358.00603927074394</v>
      </c>
      <c r="T1372">
        <v>363.85445381597333</v>
      </c>
      <c r="U1372">
        <v>373.48927634316448</v>
      </c>
      <c r="V1372">
        <v>378.23268060145955</v>
      </c>
      <c r="W1372">
        <v>377.28242661821787</v>
      </c>
      <c r="X1372">
        <v>381.63695895770155</v>
      </c>
      <c r="Y1372">
        <v>384.62691860419062</v>
      </c>
      <c r="Z1372">
        <v>377.28285886018335</v>
      </c>
      <c r="AA1372">
        <v>370.43485223786689</v>
      </c>
      <c r="AB1372">
        <v>366.25994404502671</v>
      </c>
      <c r="AC1372">
        <v>346.17574004750554</v>
      </c>
      <c r="AD1372">
        <v>335.99423665884984</v>
      </c>
      <c r="AE1372">
        <v>327.09815442735885</v>
      </c>
      <c r="AF1372">
        <v>319.50430765392395</v>
      </c>
      <c r="AG1372">
        <v>313.96734693501969</v>
      </c>
      <c r="AH1372">
        <v>309.91141850607778</v>
      </c>
      <c r="AI1372">
        <v>-4.487086296081543</v>
      </c>
      <c r="AJ1372">
        <v>-4.3727421760559082</v>
      </c>
      <c r="AK1372">
        <v>-4.1769156455993652</v>
      </c>
      <c r="AL1372">
        <v>-4.2383584976196289</v>
      </c>
      <c r="AM1372">
        <v>-4.6359691619873047</v>
      </c>
      <c r="AN1372">
        <v>-5.0710034370422363</v>
      </c>
      <c r="AO1372">
        <v>-5.1976184844970703</v>
      </c>
      <c r="AP1372">
        <v>-5.6091518402099609</v>
      </c>
      <c r="AQ1372">
        <v>-4.7981982231140137</v>
      </c>
      <c r="AR1372">
        <v>-4.5315365791320801</v>
      </c>
      <c r="AS1372">
        <v>-3.7271642684936523</v>
      </c>
      <c r="AT1372">
        <v>-3.4205532073974609</v>
      </c>
      <c r="AU1372">
        <v>-3.1049818992614746</v>
      </c>
      <c r="AV1372">
        <v>-1.7778377532958984</v>
      </c>
      <c r="AW1372">
        <v>-1.7672097682952881</v>
      </c>
      <c r="AX1372">
        <v>12.765749931335449</v>
      </c>
      <c r="AY1372">
        <v>36.147586822509766</v>
      </c>
      <c r="AZ1372">
        <v>39.024547576904297</v>
      </c>
      <c r="BA1372">
        <v>38.819660186767578</v>
      </c>
      <c r="BB1372">
        <v>37.598320007324219</v>
      </c>
      <c r="BC1372">
        <v>30.957035064697266</v>
      </c>
      <c r="BD1372">
        <v>11.914505004882812</v>
      </c>
      <c r="BE1372">
        <v>7.5075397491455078</v>
      </c>
      <c r="BF1372">
        <v>4.202275276184082</v>
      </c>
      <c r="BG1372">
        <v>-1.1331884860992432</v>
      </c>
      <c r="BH1372">
        <v>-1.1175191402435303</v>
      </c>
      <c r="BI1372">
        <v>-1.1776350736618042</v>
      </c>
      <c r="BJ1372">
        <v>-1.1957046985626221</v>
      </c>
      <c r="BK1372">
        <v>-1.6763614416122437</v>
      </c>
      <c r="BL1372">
        <v>-2.0026924610137939</v>
      </c>
      <c r="BM1372">
        <v>-2.0600326061248779</v>
      </c>
      <c r="BN1372">
        <v>-2.400193452835083</v>
      </c>
      <c r="BO1372">
        <v>-1.3778617382049561</v>
      </c>
      <c r="BP1372">
        <v>-1.0871419906616211</v>
      </c>
      <c r="BQ1372">
        <v>-0.32760307192802429</v>
      </c>
      <c r="BR1372">
        <v>-3.9933514781296253E-3</v>
      </c>
      <c r="BS1372">
        <v>0.42666202783584595</v>
      </c>
      <c r="BT1372">
        <v>2.216609001159668</v>
      </c>
      <c r="BU1372">
        <v>2.2674379348754883</v>
      </c>
      <c r="BV1372">
        <v>21.603473663330078</v>
      </c>
      <c r="BW1372">
        <v>48.829414367675781</v>
      </c>
      <c r="BX1372">
        <v>52.673397064208984</v>
      </c>
      <c r="BY1372">
        <v>52.420665740966797</v>
      </c>
      <c r="BZ1372">
        <v>50.882514953613281</v>
      </c>
      <c r="CA1372">
        <v>44.458820343017578</v>
      </c>
      <c r="CB1372">
        <v>22.145029067993164</v>
      </c>
      <c r="CC1372">
        <v>17.06999397277832</v>
      </c>
      <c r="CD1372">
        <v>13.038622856140137</v>
      </c>
      <c r="CE1372">
        <v>1.1897109746932983</v>
      </c>
      <c r="CF1372">
        <v>1.1370383501052856</v>
      </c>
      <c r="CG1372">
        <v>0.8996574878692627</v>
      </c>
      <c r="CH1372">
        <v>0.91162794828414917</v>
      </c>
      <c r="CI1372">
        <v>0.37345379590988159</v>
      </c>
      <c r="CJ1372">
        <v>0.12241024523973465</v>
      </c>
      <c r="CK1372">
        <v>0.11304990202188492</v>
      </c>
      <c r="CL1372">
        <v>-0.17767852544784546</v>
      </c>
      <c r="CM1372">
        <v>0.99105274677276611</v>
      </c>
      <c r="CN1372">
        <v>1.2984350919723511</v>
      </c>
      <c r="CO1372">
        <v>2.0269227027893066</v>
      </c>
      <c r="CP1372">
        <v>2.3623056411743164</v>
      </c>
      <c r="CQ1372">
        <v>2.8726677894592285</v>
      </c>
      <c r="CR1372">
        <v>4.9831504821777344</v>
      </c>
      <c r="CS1372">
        <v>5.0618228912353516</v>
      </c>
      <c r="CT1372">
        <v>27.724454879760742</v>
      </c>
      <c r="CU1372">
        <v>57.612812042236328</v>
      </c>
      <c r="CV1372">
        <v>62.126548767089844</v>
      </c>
      <c r="CW1372">
        <v>61.840682983398438</v>
      </c>
      <c r="CX1372">
        <v>60.083110809326172</v>
      </c>
      <c r="CY1372">
        <v>53.810111999511719</v>
      </c>
      <c r="CZ1372">
        <v>29.230659484863281</v>
      </c>
      <c r="DA1372">
        <v>23.692920684814453</v>
      </c>
      <c r="DB1372">
        <v>19.158649444580078</v>
      </c>
      <c r="DC1372">
        <v>3.5126104354858398</v>
      </c>
      <c r="DD1372">
        <v>3.3915958404541016</v>
      </c>
      <c r="DE1372">
        <v>2.97694993019104</v>
      </c>
      <c r="DF1372">
        <v>3.01896071434021</v>
      </c>
      <c r="DG1372">
        <v>2.4232690334320068</v>
      </c>
      <c r="DH1372">
        <v>2.2475130558013916</v>
      </c>
      <c r="DI1372">
        <v>2.2861323356628418</v>
      </c>
      <c r="DJ1372">
        <v>2.0448362827301025</v>
      </c>
      <c r="DK1372">
        <v>3.3599672317504883</v>
      </c>
      <c r="DL1372">
        <v>3.6840121746063232</v>
      </c>
      <c r="DM1372">
        <v>4.3814482688903809</v>
      </c>
      <c r="DN1372">
        <v>4.7286043167114258</v>
      </c>
      <c r="DO1372">
        <v>5.3186736106872559</v>
      </c>
      <c r="DP1372">
        <v>7.7496919631958008</v>
      </c>
      <c r="DQ1372">
        <v>7.8562078475952148</v>
      </c>
      <c r="DR1372">
        <v>33.845436096191406</v>
      </c>
      <c r="DS1372">
        <v>66.396209716796875</v>
      </c>
      <c r="DT1372">
        <v>71.579696655273438</v>
      </c>
      <c r="DU1372">
        <v>71.260696411132813</v>
      </c>
      <c r="DV1372">
        <v>69.283706665039063</v>
      </c>
      <c r="DW1372">
        <v>63.161407470703125</v>
      </c>
      <c r="DX1372">
        <v>36.316287994384766</v>
      </c>
      <c r="DY1372">
        <v>30.315847396850586</v>
      </c>
      <c r="DZ1372">
        <v>25.278676986694336</v>
      </c>
      <c r="EA1372">
        <v>6.8665080070495605</v>
      </c>
      <c r="EB1372">
        <v>6.6468186378479004</v>
      </c>
      <c r="EC1372">
        <v>5.9762306213378906</v>
      </c>
      <c r="ED1372">
        <v>6.0616140365600586</v>
      </c>
      <c r="EE1372">
        <v>5.3828768730163574</v>
      </c>
      <c r="EF1372">
        <v>5.3158235549926758</v>
      </c>
      <c r="EG1372">
        <v>5.4237184524536133</v>
      </c>
      <c r="EH1372">
        <v>5.2537946701049805</v>
      </c>
      <c r="EI1372">
        <v>6.7803034782409668</v>
      </c>
      <c r="EJ1372">
        <v>7.1284065246582031</v>
      </c>
      <c r="EK1372">
        <v>7.7810091972351074</v>
      </c>
      <c r="EL1372">
        <v>8.1451644897460937</v>
      </c>
      <c r="EM1372">
        <v>8.8503179550170898</v>
      </c>
      <c r="EN1372">
        <v>11.744138717651367</v>
      </c>
      <c r="EO1372">
        <v>11.89085578918457</v>
      </c>
      <c r="EP1372">
        <v>42.683158874511719</v>
      </c>
      <c r="EQ1372">
        <v>79.078041076660156</v>
      </c>
      <c r="ER1372">
        <v>85.228546142578125</v>
      </c>
      <c r="ES1372">
        <v>84.861701965332031</v>
      </c>
      <c r="ET1372">
        <v>82.567901611328125</v>
      </c>
      <c r="EU1372">
        <v>76.663192749023438</v>
      </c>
      <c r="EV1372">
        <v>46.54681396484375</v>
      </c>
      <c r="EW1372">
        <v>39.878303527832031</v>
      </c>
      <c r="EX1372">
        <v>34.115024566650391</v>
      </c>
      <c r="EY1372">
        <v>52.814414978027344</v>
      </c>
      <c r="EZ1372">
        <v>52.493003845214844</v>
      </c>
      <c r="FA1372">
        <v>52.293933868408203</v>
      </c>
      <c r="FB1372">
        <v>51.966632843017578</v>
      </c>
      <c r="FC1372">
        <v>51.462741851806641</v>
      </c>
      <c r="FD1372">
        <v>51.314426422119141</v>
      </c>
      <c r="FE1372">
        <v>50.903491973876953</v>
      </c>
      <c r="FF1372">
        <v>51.112022399902344</v>
      </c>
      <c r="FG1372">
        <v>52.451744079589844</v>
      </c>
      <c r="FH1372">
        <v>55.682106018066406</v>
      </c>
      <c r="FI1372">
        <v>59.304225921630859</v>
      </c>
      <c r="FJ1372">
        <v>62.288326263427734</v>
      </c>
      <c r="FK1372">
        <v>63.633907318115234</v>
      </c>
      <c r="FL1372">
        <v>64.066947937011719</v>
      </c>
      <c r="FM1372">
        <v>64.445426940917969</v>
      </c>
      <c r="FN1372">
        <v>64.1396484375</v>
      </c>
      <c r="FO1372">
        <v>63.816562652587891</v>
      </c>
      <c r="FP1372">
        <v>63.133056640625</v>
      </c>
      <c r="FQ1372">
        <v>61.3623046875</v>
      </c>
      <c r="FR1372">
        <v>59.457050323486328</v>
      </c>
      <c r="FS1372">
        <v>58.298458099365234</v>
      </c>
      <c r="FT1372">
        <v>57.596073150634766</v>
      </c>
      <c r="FU1372">
        <v>56.766819000244141</v>
      </c>
      <c r="FV1372">
        <v>55.568695068359375</v>
      </c>
      <c r="FW1372">
        <v>1</v>
      </c>
    </row>
    <row r="1373" spans="1:179" x14ac:dyDescent="0.2">
      <c r="A1373" t="s">
        <v>241</v>
      </c>
      <c r="B1373" t="s">
        <v>248</v>
      </c>
      <c r="C1373" t="s">
        <v>217</v>
      </c>
      <c r="D1373" t="s">
        <v>38</v>
      </c>
      <c r="E1373">
        <v>2015</v>
      </c>
      <c r="F1373" t="s">
        <v>227</v>
      </c>
      <c r="G1373" t="s">
        <v>242</v>
      </c>
      <c r="H1373">
        <v>714.83</v>
      </c>
      <c r="K1373">
        <v>383.11260195085339</v>
      </c>
      <c r="L1373">
        <v>376.84207635589115</v>
      </c>
      <c r="M1373">
        <v>372.92387500499319</v>
      </c>
      <c r="N1373">
        <v>372.02904863663025</v>
      </c>
      <c r="O1373">
        <v>383.23785420709225</v>
      </c>
      <c r="P1373">
        <v>403.75172672242127</v>
      </c>
      <c r="Q1373">
        <v>426.9248131660155</v>
      </c>
      <c r="R1373">
        <v>438.38682362462015</v>
      </c>
      <c r="S1373">
        <v>446.66511292962304</v>
      </c>
      <c r="T1373">
        <v>449.37892348178741</v>
      </c>
      <c r="U1373">
        <v>452.0699064123292</v>
      </c>
      <c r="V1373">
        <v>470.09769445496977</v>
      </c>
      <c r="W1373">
        <v>470.86036785225429</v>
      </c>
      <c r="X1373">
        <v>477.07997996083583</v>
      </c>
      <c r="Y1373">
        <v>480.17890446788084</v>
      </c>
      <c r="Z1373">
        <v>471.85840651866278</v>
      </c>
      <c r="AA1373">
        <v>464.95609214040059</v>
      </c>
      <c r="AB1373">
        <v>460.12366957631428</v>
      </c>
      <c r="AC1373">
        <v>436.22081697864394</v>
      </c>
      <c r="AD1373">
        <v>424.48445910270937</v>
      </c>
      <c r="AE1373">
        <v>414.52028934192924</v>
      </c>
      <c r="AF1373">
        <v>405.22761273926403</v>
      </c>
      <c r="AG1373">
        <v>396.48265444975237</v>
      </c>
      <c r="AH1373">
        <v>389.74101311817424</v>
      </c>
      <c r="AI1373">
        <v>-4.7685465812683105</v>
      </c>
      <c r="AJ1373">
        <v>-4.6272726058959961</v>
      </c>
      <c r="AK1373">
        <v>-4.4716601371765137</v>
      </c>
      <c r="AL1373">
        <v>-4.5192985534667969</v>
      </c>
      <c r="AM1373">
        <v>-5.0765547752380371</v>
      </c>
      <c r="AN1373">
        <v>-5.5543718338012695</v>
      </c>
      <c r="AO1373">
        <v>-5.8564376831054687</v>
      </c>
      <c r="AP1373">
        <v>-6.1186285018920898</v>
      </c>
      <c r="AQ1373">
        <v>-5.1658787727355957</v>
      </c>
      <c r="AR1373">
        <v>-4.7975211143493652</v>
      </c>
      <c r="AS1373">
        <v>-4.0389947891235352</v>
      </c>
      <c r="AT1373">
        <v>-3.7609705924987793</v>
      </c>
      <c r="AU1373">
        <v>-3.7719039916992187</v>
      </c>
      <c r="AV1373">
        <v>-2.8342595100402832</v>
      </c>
      <c r="AW1373">
        <v>-2.7861084938049316</v>
      </c>
      <c r="AX1373">
        <v>14.51341438293457</v>
      </c>
      <c r="AY1373">
        <v>41.809711456298828</v>
      </c>
      <c r="AZ1373">
        <v>45.361873626708984</v>
      </c>
      <c r="BA1373">
        <v>45.262371063232422</v>
      </c>
      <c r="BB1373">
        <v>44.424579620361328</v>
      </c>
      <c r="BC1373">
        <v>37.600875854492188</v>
      </c>
      <c r="BD1373">
        <v>14.78284740447998</v>
      </c>
      <c r="BE1373">
        <v>9.1086969375610352</v>
      </c>
      <c r="BF1373">
        <v>5.1832809448242187</v>
      </c>
      <c r="BG1373">
        <v>-1.1929510831832886</v>
      </c>
      <c r="BH1373">
        <v>-1.1733077764511108</v>
      </c>
      <c r="BI1373">
        <v>-1.2945404052734375</v>
      </c>
      <c r="BJ1373">
        <v>-1.2963693141937256</v>
      </c>
      <c r="BK1373">
        <v>-1.95784592628479</v>
      </c>
      <c r="BL1373">
        <v>-2.313159704208374</v>
      </c>
      <c r="BM1373">
        <v>-2.5384843349456787</v>
      </c>
      <c r="BN1373">
        <v>-2.7403769493103027</v>
      </c>
      <c r="BO1373">
        <v>-1.5272853374481201</v>
      </c>
      <c r="BP1373">
        <v>-1.1515500545501709</v>
      </c>
      <c r="BQ1373">
        <v>-0.40048208832740784</v>
      </c>
      <c r="BR1373">
        <v>-2.8701948001980782E-2</v>
      </c>
      <c r="BS1373">
        <v>0.11552681773900986</v>
      </c>
      <c r="BT1373">
        <v>1.6211013793945312</v>
      </c>
      <c r="BU1373">
        <v>1.6929963827133179</v>
      </c>
      <c r="BV1373">
        <v>24.619394302368164</v>
      </c>
      <c r="BW1373">
        <v>56.22808837890625</v>
      </c>
      <c r="BX1373">
        <v>60.860435485839844</v>
      </c>
      <c r="BY1373">
        <v>60.808792114257813</v>
      </c>
      <c r="BZ1373">
        <v>59.686759948730469</v>
      </c>
      <c r="CA1373">
        <v>52.988998413085938</v>
      </c>
      <c r="CB1373">
        <v>25.944316864013672</v>
      </c>
      <c r="CC1373">
        <v>19.48158073425293</v>
      </c>
      <c r="CD1373">
        <v>14.571502685546875</v>
      </c>
      <c r="CE1373">
        <v>1.2834954261779785</v>
      </c>
      <c r="CF1373">
        <v>1.218897819519043</v>
      </c>
      <c r="CG1373">
        <v>0.90592288970947266</v>
      </c>
      <c r="CH1373">
        <v>0.93582159280776978</v>
      </c>
      <c r="CI1373">
        <v>0.20216256380081177</v>
      </c>
      <c r="CJ1373">
        <v>-6.8305954337120056E-2</v>
      </c>
      <c r="CK1373">
        <v>-0.24047970771789551</v>
      </c>
      <c r="CL1373">
        <v>-0.40061014890670776</v>
      </c>
      <c r="CM1373">
        <v>0.99279332160949707</v>
      </c>
      <c r="CN1373">
        <v>1.3736385107040405</v>
      </c>
      <c r="CO1373">
        <v>2.1195406913757324</v>
      </c>
      <c r="CP1373">
        <v>2.5562558174133301</v>
      </c>
      <c r="CQ1373">
        <v>2.8079495429992676</v>
      </c>
      <c r="CR1373">
        <v>4.7068705558776855</v>
      </c>
      <c r="CS1373">
        <v>4.7952108383178711</v>
      </c>
      <c r="CT1373">
        <v>31.618762969970703</v>
      </c>
      <c r="CU1373">
        <v>66.214210510253906</v>
      </c>
      <c r="CV1373">
        <v>71.594696044921875</v>
      </c>
      <c r="CW1373">
        <v>71.576194763183594</v>
      </c>
      <c r="CX1373">
        <v>70.257301330566406</v>
      </c>
      <c r="CY1373">
        <v>63.646770477294922</v>
      </c>
      <c r="CZ1373">
        <v>33.674716949462891</v>
      </c>
      <c r="DA1373">
        <v>26.665805816650391</v>
      </c>
      <c r="DB1373">
        <v>21.073757171630859</v>
      </c>
      <c r="DC1373">
        <v>3.7599420547485352</v>
      </c>
      <c r="DD1373">
        <v>3.6111032962799072</v>
      </c>
      <c r="DE1373">
        <v>3.1063861846923828</v>
      </c>
      <c r="DF1373">
        <v>3.1680126190185547</v>
      </c>
      <c r="DG1373">
        <v>2.362170934677124</v>
      </c>
      <c r="DH1373">
        <v>2.1765477657318115</v>
      </c>
      <c r="DI1373">
        <v>2.0575249195098877</v>
      </c>
      <c r="DJ1373">
        <v>1.9391566514968872</v>
      </c>
      <c r="DK1373">
        <v>3.5128719806671143</v>
      </c>
      <c r="DL1373">
        <v>3.898827075958252</v>
      </c>
      <c r="DM1373">
        <v>4.6395630836486816</v>
      </c>
      <c r="DN1373">
        <v>5.1412138938903809</v>
      </c>
      <c r="DO1373">
        <v>5.5003719329833984</v>
      </c>
      <c r="DP1373">
        <v>7.792640209197998</v>
      </c>
      <c r="DQ1373">
        <v>7.8974251747131348</v>
      </c>
      <c r="DR1373">
        <v>38.618133544921875</v>
      </c>
      <c r="DS1373">
        <v>76.200332641601563</v>
      </c>
      <c r="DT1373">
        <v>82.328948974609375</v>
      </c>
      <c r="DU1373">
        <v>82.343605041503906</v>
      </c>
      <c r="DV1373">
        <v>80.827842712402344</v>
      </c>
      <c r="DW1373">
        <v>74.304534912109375</v>
      </c>
      <c r="DX1373">
        <v>41.405117034912109</v>
      </c>
      <c r="DY1373">
        <v>33.850032806396484</v>
      </c>
      <c r="DZ1373">
        <v>27.576011657714844</v>
      </c>
      <c r="EA1373">
        <v>7.3355374336242676</v>
      </c>
      <c r="EB1373">
        <v>7.065068244934082</v>
      </c>
      <c r="EC1373">
        <v>6.283505916595459</v>
      </c>
      <c r="ED1373">
        <v>6.3909416198730469</v>
      </c>
      <c r="EE1373">
        <v>5.4808802604675293</v>
      </c>
      <c r="EF1373">
        <v>5.417759895324707</v>
      </c>
      <c r="EG1373">
        <v>5.3754782676696777</v>
      </c>
      <c r="EH1373">
        <v>5.3174080848693848</v>
      </c>
      <c r="EI1373">
        <v>7.1514654159545898</v>
      </c>
      <c r="EJ1373">
        <v>7.5447983741760254</v>
      </c>
      <c r="EK1373">
        <v>8.278076171875</v>
      </c>
      <c r="EL1373">
        <v>8.8734827041625977</v>
      </c>
      <c r="EM1373">
        <v>9.3878030776977539</v>
      </c>
      <c r="EN1373">
        <v>12.248001098632813</v>
      </c>
      <c r="EO1373">
        <v>12.376529693603516</v>
      </c>
      <c r="EP1373">
        <v>48.724113464355469</v>
      </c>
      <c r="EQ1373">
        <v>90.618705749511719</v>
      </c>
      <c r="ER1373">
        <v>97.8275146484375</v>
      </c>
      <c r="ES1373">
        <v>97.890022277832031</v>
      </c>
      <c r="ET1373">
        <v>96.090019226074219</v>
      </c>
      <c r="EU1373">
        <v>89.692665100097656</v>
      </c>
      <c r="EV1373">
        <v>52.566585540771484</v>
      </c>
      <c r="EW1373">
        <v>44.222915649414063</v>
      </c>
      <c r="EX1373">
        <v>36.9642333984375</v>
      </c>
      <c r="EY1373">
        <v>53.512931823730469</v>
      </c>
      <c r="EZ1373">
        <v>52.612941741943359</v>
      </c>
      <c r="FA1373">
        <v>52.096847534179687</v>
      </c>
      <c r="FB1373">
        <v>51.809413909912109</v>
      </c>
      <c r="FC1373">
        <v>51.322589874267578</v>
      </c>
      <c r="FD1373">
        <v>51.005168914794922</v>
      </c>
      <c r="FE1373">
        <v>50.829845428466797</v>
      </c>
      <c r="FF1373">
        <v>51.116168975830078</v>
      </c>
      <c r="FG1373">
        <v>52.617210388183594</v>
      </c>
      <c r="FH1373">
        <v>54.482223510742188</v>
      </c>
      <c r="FI1373">
        <v>57.251754760742187</v>
      </c>
      <c r="FJ1373">
        <v>60.080253601074219</v>
      </c>
      <c r="FK1373">
        <v>62.516941070556641</v>
      </c>
      <c r="FL1373">
        <v>64.530662536621094</v>
      </c>
      <c r="FM1373">
        <v>65.671798706054688</v>
      </c>
      <c r="FN1373">
        <v>66.120361328125</v>
      </c>
      <c r="FO1373">
        <v>65.873344421386719</v>
      </c>
      <c r="FP1373">
        <v>64.96844482421875</v>
      </c>
      <c r="FQ1373">
        <v>62.590366363525391</v>
      </c>
      <c r="FR1373">
        <v>59.509250640869141</v>
      </c>
      <c r="FS1373">
        <v>57.754619598388672</v>
      </c>
      <c r="FT1373">
        <v>56.397087097167969</v>
      </c>
      <c r="FU1373">
        <v>55.369327545166016</v>
      </c>
      <c r="FV1373">
        <v>53.971279144287109</v>
      </c>
      <c r="FW1373">
        <v>1</v>
      </c>
    </row>
    <row r="1374" spans="1:179" x14ac:dyDescent="0.2">
      <c r="A1374" t="s">
        <v>241</v>
      </c>
      <c r="B1374" t="s">
        <v>248</v>
      </c>
      <c r="C1374" t="s">
        <v>217</v>
      </c>
      <c r="D1374" t="s">
        <v>38</v>
      </c>
      <c r="E1374">
        <v>2016</v>
      </c>
      <c r="F1374" t="s">
        <v>227</v>
      </c>
      <c r="G1374" t="s">
        <v>242</v>
      </c>
      <c r="H1374">
        <v>613.51</v>
      </c>
      <c r="K1374">
        <v>338.0168108247471</v>
      </c>
      <c r="L1374">
        <v>331.99883386619848</v>
      </c>
      <c r="M1374">
        <v>328.14387948660504</v>
      </c>
      <c r="N1374">
        <v>326.76624465750928</v>
      </c>
      <c r="O1374">
        <v>337.1581030312762</v>
      </c>
      <c r="P1374">
        <v>354.63802499343069</v>
      </c>
      <c r="Q1374">
        <v>375.16543095150524</v>
      </c>
      <c r="R1374">
        <v>385.53640055996505</v>
      </c>
      <c r="S1374">
        <v>393.27818735529604</v>
      </c>
      <c r="T1374">
        <v>395.4199973986498</v>
      </c>
      <c r="U1374">
        <v>397.08237353530552</v>
      </c>
      <c r="V1374">
        <v>413.12169024259674</v>
      </c>
      <c r="W1374">
        <v>412.03153611128658</v>
      </c>
      <c r="X1374">
        <v>417.56154611261024</v>
      </c>
      <c r="Y1374">
        <v>420.71648320107596</v>
      </c>
      <c r="Z1374">
        <v>412.76582746957831</v>
      </c>
      <c r="AA1374">
        <v>406.98257277644001</v>
      </c>
      <c r="AB1374">
        <v>403.4618966253247</v>
      </c>
      <c r="AC1374">
        <v>382.96337556921452</v>
      </c>
      <c r="AD1374">
        <v>372.30617675392932</v>
      </c>
      <c r="AE1374">
        <v>362.8648832912674</v>
      </c>
      <c r="AF1374">
        <v>354.6823634377572</v>
      </c>
      <c r="AG1374">
        <v>348.27608154241278</v>
      </c>
      <c r="AH1374">
        <v>343.07567561140178</v>
      </c>
      <c r="AI1374">
        <v>-4.7316203117370605</v>
      </c>
      <c r="AJ1374">
        <v>-4.604182243347168</v>
      </c>
      <c r="AK1374">
        <v>-4.422147274017334</v>
      </c>
      <c r="AL1374">
        <v>-4.4754748344421387</v>
      </c>
      <c r="AM1374">
        <v>-4.9839301109313965</v>
      </c>
      <c r="AN1374">
        <v>-5.4153766632080078</v>
      </c>
      <c r="AO1374">
        <v>-5.4762296676635742</v>
      </c>
      <c r="AP1374">
        <v>-5.9787826538085938</v>
      </c>
      <c r="AQ1374">
        <v>-5.2366704940795898</v>
      </c>
      <c r="AR1374">
        <v>-4.910606861114502</v>
      </c>
      <c r="AS1374">
        <v>-4.0958781242370605</v>
      </c>
      <c r="AT1374">
        <v>-3.7064230442047119</v>
      </c>
      <c r="AU1374">
        <v>-3.3844070434570313</v>
      </c>
      <c r="AV1374">
        <v>-1.8528971672058105</v>
      </c>
      <c r="AW1374">
        <v>-1.8037445545196533</v>
      </c>
      <c r="AX1374">
        <v>15.037396430969238</v>
      </c>
      <c r="AY1374">
        <v>41.879570007324219</v>
      </c>
      <c r="AZ1374">
        <v>45.253902435302734</v>
      </c>
      <c r="BA1374">
        <v>45.073856353759766</v>
      </c>
      <c r="BB1374">
        <v>43.556156158447266</v>
      </c>
      <c r="BC1374">
        <v>36.413951873779297</v>
      </c>
      <c r="BD1374">
        <v>14.122079849243164</v>
      </c>
      <c r="BE1374">
        <v>8.8692522048950195</v>
      </c>
      <c r="BF1374">
        <v>5.0329103469848633</v>
      </c>
      <c r="BG1374">
        <v>-1.1752638816833496</v>
      </c>
      <c r="BH1374">
        <v>-1.1685184240341187</v>
      </c>
      <c r="BI1374">
        <v>-1.2627110481262207</v>
      </c>
      <c r="BJ1374">
        <v>-1.2708616256713867</v>
      </c>
      <c r="BK1374">
        <v>-1.884528636932373</v>
      </c>
      <c r="BL1374">
        <v>-2.2003688812255859</v>
      </c>
      <c r="BM1374">
        <v>-2.2045748233795166</v>
      </c>
      <c r="BN1374">
        <v>-2.6473033428192139</v>
      </c>
      <c r="BO1374">
        <v>-1.6306222677230835</v>
      </c>
      <c r="BP1374">
        <v>-1.2945154905319214</v>
      </c>
      <c r="BQ1374">
        <v>-0.51921212673187256</v>
      </c>
      <c r="BR1374">
        <v>-5.58030866086483E-2</v>
      </c>
      <c r="BS1374">
        <v>0.37202614545822144</v>
      </c>
      <c r="BT1374">
        <v>2.3988566398620605</v>
      </c>
      <c r="BU1374">
        <v>2.4908764362335205</v>
      </c>
      <c r="BV1374">
        <v>25.078334808349609</v>
      </c>
      <c r="BW1374">
        <v>56.154006958007813</v>
      </c>
      <c r="BX1374">
        <v>60.665058135986328</v>
      </c>
      <c r="BY1374">
        <v>60.547897338867188</v>
      </c>
      <c r="BZ1374">
        <v>58.751720428466797</v>
      </c>
      <c r="CA1374">
        <v>51.726032257080078</v>
      </c>
      <c r="CB1374">
        <v>25.232925415039063</v>
      </c>
      <c r="CC1374">
        <v>19.20374870300293</v>
      </c>
      <c r="CD1374">
        <v>14.386364936828613</v>
      </c>
      <c r="CE1374">
        <v>1.2878575325012207</v>
      </c>
      <c r="CF1374">
        <v>1.2110118865966797</v>
      </c>
      <c r="CG1374">
        <v>0.92550498247146606</v>
      </c>
      <c r="CH1374">
        <v>0.94864356517791748</v>
      </c>
      <c r="CI1374">
        <v>0.26210740208625793</v>
      </c>
      <c r="CJ1374">
        <v>2.6335714384913445E-2</v>
      </c>
      <c r="CK1374">
        <v>6.1363257467746735E-2</v>
      </c>
      <c r="CL1374">
        <v>-0.33993101119995117</v>
      </c>
      <c r="CM1374">
        <v>0.86691582202911377</v>
      </c>
      <c r="CN1374">
        <v>1.2099783420562744</v>
      </c>
      <c r="CO1374">
        <v>1.9579758644104004</v>
      </c>
      <c r="CP1374">
        <v>2.4726052284240723</v>
      </c>
      <c r="CQ1374">
        <v>2.9737203121185303</v>
      </c>
      <c r="CR1374">
        <v>5.3436083793640137</v>
      </c>
      <c r="CS1374">
        <v>5.4653177261352539</v>
      </c>
      <c r="CT1374">
        <v>32.032657623291016</v>
      </c>
      <c r="CU1374">
        <v>66.040443420410156</v>
      </c>
      <c r="CV1374">
        <v>71.338783264160156</v>
      </c>
      <c r="CW1374">
        <v>71.265167236328125</v>
      </c>
      <c r="CX1374">
        <v>69.276123046875</v>
      </c>
      <c r="CY1374">
        <v>62.331134796142578</v>
      </c>
      <c r="CZ1374">
        <v>32.928264617919922</v>
      </c>
      <c r="DA1374">
        <v>26.36138916015625</v>
      </c>
      <c r="DB1374">
        <v>20.864540100097656</v>
      </c>
      <c r="DC1374">
        <v>3.750978946685791</v>
      </c>
      <c r="DD1374">
        <v>3.5905420780181885</v>
      </c>
      <c r="DE1374">
        <v>3.1137208938598633</v>
      </c>
      <c r="DF1374">
        <v>3.1681487560272217</v>
      </c>
      <c r="DG1374">
        <v>2.4087433815002441</v>
      </c>
      <c r="DH1374">
        <v>2.2530403137207031</v>
      </c>
      <c r="DI1374">
        <v>2.3273015022277832</v>
      </c>
      <c r="DJ1374">
        <v>1.9674413204193115</v>
      </c>
      <c r="DK1374">
        <v>3.3644540309906006</v>
      </c>
      <c r="DL1374">
        <v>3.7144722938537598</v>
      </c>
      <c r="DM1374">
        <v>4.4351639747619629</v>
      </c>
      <c r="DN1374">
        <v>5.0010132789611816</v>
      </c>
      <c r="DO1374">
        <v>5.5754146575927734</v>
      </c>
      <c r="DP1374">
        <v>8.288360595703125</v>
      </c>
      <c r="DQ1374">
        <v>8.4397592544555664</v>
      </c>
      <c r="DR1374">
        <v>38.986980438232422</v>
      </c>
      <c r="DS1374">
        <v>75.926872253417969</v>
      </c>
      <c r="DT1374">
        <v>82.012504577636719</v>
      </c>
      <c r="DU1374">
        <v>81.982444763183594</v>
      </c>
      <c r="DV1374">
        <v>79.800521850585937</v>
      </c>
      <c r="DW1374">
        <v>72.936233520507813</v>
      </c>
      <c r="DX1374">
        <v>40.623600006103516</v>
      </c>
      <c r="DY1374">
        <v>33.519031524658203</v>
      </c>
      <c r="DZ1374">
        <v>27.342714309692383</v>
      </c>
      <c r="EA1374">
        <v>7.307335376739502</v>
      </c>
      <c r="EB1374">
        <v>7.0262060165405273</v>
      </c>
      <c r="EC1374">
        <v>6.2731571197509766</v>
      </c>
      <c r="ED1374">
        <v>6.3727617263793945</v>
      </c>
      <c r="EE1374">
        <v>5.5081448554992676</v>
      </c>
      <c r="EF1374">
        <v>5.468048095703125</v>
      </c>
      <c r="EG1374">
        <v>5.5989561080932617</v>
      </c>
      <c r="EH1374">
        <v>5.2989206314086914</v>
      </c>
      <c r="EI1374">
        <v>6.9705023765563965</v>
      </c>
      <c r="EJ1374">
        <v>7.3305635452270508</v>
      </c>
      <c r="EK1374">
        <v>8.0118303298950195</v>
      </c>
      <c r="EL1374">
        <v>8.6516332626342773</v>
      </c>
      <c r="EM1374">
        <v>9.33184814453125</v>
      </c>
      <c r="EN1374">
        <v>12.540114402770996</v>
      </c>
      <c r="EO1374">
        <v>12.734380722045898</v>
      </c>
      <c r="EP1374">
        <v>49.027919769287109</v>
      </c>
      <c r="EQ1374">
        <v>90.201316833496094</v>
      </c>
      <c r="ER1374">
        <v>97.423660278320312</v>
      </c>
      <c r="ES1374">
        <v>97.45648193359375</v>
      </c>
      <c r="ET1374">
        <v>94.996086120605469</v>
      </c>
      <c r="EU1374">
        <v>88.248313903808594</v>
      </c>
      <c r="EV1374">
        <v>51.734447479248047</v>
      </c>
      <c r="EW1374">
        <v>43.853527069091797</v>
      </c>
      <c r="EX1374">
        <v>36.696170806884766</v>
      </c>
      <c r="EY1374">
        <v>53.544288635253906</v>
      </c>
      <c r="EZ1374">
        <v>52.666854858398438</v>
      </c>
      <c r="FA1374">
        <v>52.158683776855469</v>
      </c>
      <c r="FB1374">
        <v>51.872440338134766</v>
      </c>
      <c r="FC1374">
        <v>51.374229431152344</v>
      </c>
      <c r="FD1374">
        <v>51.060642242431641</v>
      </c>
      <c r="FE1374">
        <v>50.908016204833984</v>
      </c>
      <c r="FF1374">
        <v>51.201805114746094</v>
      </c>
      <c r="FG1374">
        <v>52.66357421875</v>
      </c>
      <c r="FH1374">
        <v>54.472148895263672</v>
      </c>
      <c r="FI1374">
        <v>57.213760375976563</v>
      </c>
      <c r="FJ1374">
        <v>60.017135620117187</v>
      </c>
      <c r="FK1374">
        <v>62.457118988037109</v>
      </c>
      <c r="FL1374">
        <v>64.482902526855469</v>
      </c>
      <c r="FM1374">
        <v>65.629722595214844</v>
      </c>
      <c r="FN1374">
        <v>66.073020935058594</v>
      </c>
      <c r="FO1374">
        <v>65.822135925292969</v>
      </c>
      <c r="FP1374">
        <v>64.92578125</v>
      </c>
      <c r="FQ1374">
        <v>62.573612213134766</v>
      </c>
      <c r="FR1374">
        <v>59.507461547851563</v>
      </c>
      <c r="FS1374">
        <v>57.748161315917969</v>
      </c>
      <c r="FT1374">
        <v>56.396305084228516</v>
      </c>
      <c r="FU1374">
        <v>55.376369476318359</v>
      </c>
      <c r="FV1374">
        <v>53.997711181640625</v>
      </c>
      <c r="FW1374">
        <v>1</v>
      </c>
    </row>
    <row r="1375" spans="1:179" x14ac:dyDescent="0.2">
      <c r="A1375" t="s">
        <v>241</v>
      </c>
      <c r="B1375" t="s">
        <v>248</v>
      </c>
      <c r="C1375" t="s">
        <v>217</v>
      </c>
      <c r="D1375" t="s">
        <v>38</v>
      </c>
      <c r="E1375" t="s">
        <v>250</v>
      </c>
      <c r="F1375" t="s">
        <v>227</v>
      </c>
      <c r="G1375" t="s">
        <v>242</v>
      </c>
      <c r="H1375">
        <v>576.81000000000006</v>
      </c>
      <c r="K1375">
        <v>317.79733274316305</v>
      </c>
      <c r="L1375">
        <v>312.13933892542912</v>
      </c>
      <c r="M1375">
        <v>308.51498007566602</v>
      </c>
      <c r="N1375">
        <v>307.21975255987326</v>
      </c>
      <c r="O1375">
        <v>316.98999110324593</v>
      </c>
      <c r="P1375">
        <v>333.42429968860051</v>
      </c>
      <c r="Q1375">
        <v>352.72379797596381</v>
      </c>
      <c r="R1375">
        <v>362.47439727748127</v>
      </c>
      <c r="S1375">
        <v>369.75308613387085</v>
      </c>
      <c r="T1375">
        <v>371.76677745697265</v>
      </c>
      <c r="U1375">
        <v>373.32971363448422</v>
      </c>
      <c r="V1375">
        <v>388.40959104106321</v>
      </c>
      <c r="W1375">
        <v>387.38464771246373</v>
      </c>
      <c r="X1375">
        <v>392.58386376380639</v>
      </c>
      <c r="Y1375">
        <v>395.55007893292924</v>
      </c>
      <c r="Z1375">
        <v>388.07501525528534</v>
      </c>
      <c r="AA1375">
        <v>382.63770309448086</v>
      </c>
      <c r="AB1375">
        <v>379.3276266295058</v>
      </c>
      <c r="AC1375">
        <v>360.05528540802464</v>
      </c>
      <c r="AD1375">
        <v>350.03557854863055</v>
      </c>
      <c r="AE1375">
        <v>341.159044056874</v>
      </c>
      <c r="AF1375">
        <v>333.46598589737391</v>
      </c>
      <c r="AG1375">
        <v>327.44291475433295</v>
      </c>
      <c r="AH1375">
        <v>322.55358652824685</v>
      </c>
      <c r="AI1375">
        <v>-4.6258440017700195</v>
      </c>
      <c r="AJ1375">
        <v>-4.5000138282775879</v>
      </c>
      <c r="AK1375">
        <v>-4.3151001930236816</v>
      </c>
      <c r="AL1375">
        <v>-4.3674893379211426</v>
      </c>
      <c r="AM1375">
        <v>-4.8402857780456543</v>
      </c>
      <c r="AN1375">
        <v>-5.2516865730285645</v>
      </c>
      <c r="AO1375">
        <v>-5.3117222785949707</v>
      </c>
      <c r="AP1375">
        <v>-5.7871956825256348</v>
      </c>
      <c r="AQ1375">
        <v>-5.1031613349914551</v>
      </c>
      <c r="AR1375">
        <v>-4.7971024513244629</v>
      </c>
      <c r="AS1375">
        <v>-4.0291438102722168</v>
      </c>
      <c r="AT1375">
        <v>-3.6666710376739502</v>
      </c>
      <c r="AU1375">
        <v>-3.3691921234130859</v>
      </c>
      <c r="AV1375">
        <v>-1.9539823532104492</v>
      </c>
      <c r="AW1375">
        <v>-1.9099059104919434</v>
      </c>
      <c r="AX1375">
        <v>13.637415885925293</v>
      </c>
      <c r="AY1375">
        <v>38.662933349609375</v>
      </c>
      <c r="AZ1375">
        <v>41.778762817382812</v>
      </c>
      <c r="BA1375">
        <v>41.606349945068359</v>
      </c>
      <c r="BB1375">
        <v>40.193317413330078</v>
      </c>
      <c r="BC1375">
        <v>33.472537994384766</v>
      </c>
      <c r="BD1375">
        <v>12.723525047302246</v>
      </c>
      <c r="BE1375">
        <v>7.8236064910888672</v>
      </c>
      <c r="BF1375">
        <v>4.2656450271606445</v>
      </c>
      <c r="BG1375">
        <v>-1.1774953603744507</v>
      </c>
      <c r="BH1375">
        <v>-1.1686919927597046</v>
      </c>
      <c r="BI1375">
        <v>-1.251616358757019</v>
      </c>
      <c r="BJ1375">
        <v>-1.2602008581161499</v>
      </c>
      <c r="BK1375">
        <v>-1.8350136280059814</v>
      </c>
      <c r="BL1375">
        <v>-2.1343188285827637</v>
      </c>
      <c r="BM1375">
        <v>-2.1394286155700684</v>
      </c>
      <c r="BN1375">
        <v>-2.556894063949585</v>
      </c>
      <c r="BO1375">
        <v>-1.6066288948059082</v>
      </c>
      <c r="BP1375">
        <v>-1.2908321619033813</v>
      </c>
      <c r="BQ1375">
        <v>-0.56110161542892456</v>
      </c>
      <c r="BR1375">
        <v>-0.12692107260227203</v>
      </c>
      <c r="BS1375">
        <v>0.27315795421600342</v>
      </c>
      <c r="BT1375">
        <v>2.1686453819274902</v>
      </c>
      <c r="BU1375">
        <v>2.254286527633667</v>
      </c>
      <c r="BV1375">
        <v>23.373409271240234</v>
      </c>
      <c r="BW1375">
        <v>52.503856658935547</v>
      </c>
      <c r="BX1375">
        <v>56.721881866455078</v>
      </c>
      <c r="BY1375">
        <v>56.610443115234375</v>
      </c>
      <c r="BZ1375">
        <v>54.927391052246094</v>
      </c>
      <c r="CA1375">
        <v>48.319587707519531</v>
      </c>
      <c r="CB1375">
        <v>23.496932983398438</v>
      </c>
      <c r="CC1375">
        <v>17.844242095947266</v>
      </c>
      <c r="CD1375">
        <v>13.335034370422363</v>
      </c>
      <c r="CE1375">
        <v>1.2108205556869507</v>
      </c>
      <c r="CF1375">
        <v>1.1385716199874878</v>
      </c>
      <c r="CG1375">
        <v>0.87014311552047729</v>
      </c>
      <c r="CH1375">
        <v>0.89189761877059937</v>
      </c>
      <c r="CI1375">
        <v>0.24642865359783173</v>
      </c>
      <c r="CJ1375">
        <v>2.476036548614502E-2</v>
      </c>
      <c r="CK1375">
        <v>5.7692632079124451E-2</v>
      </c>
      <c r="CL1375">
        <v>-0.3195970356464386</v>
      </c>
      <c r="CM1375">
        <v>0.81505870819091797</v>
      </c>
      <c r="CN1375">
        <v>1.1375999450683594</v>
      </c>
      <c r="CO1375">
        <v>1.8408536911010742</v>
      </c>
      <c r="CP1375">
        <v>2.3246989250183105</v>
      </c>
      <c r="CQ1375">
        <v>2.7958383560180664</v>
      </c>
      <c r="CR1375">
        <v>5.0239648818969727</v>
      </c>
      <c r="CS1375">
        <v>5.1383938789367676</v>
      </c>
      <c r="CT1375">
        <v>30.11652946472168</v>
      </c>
      <c r="CU1375">
        <v>62.090038299560547</v>
      </c>
      <c r="CV1375">
        <v>67.071441650390625</v>
      </c>
      <c r="CW1375">
        <v>67.002235412597656</v>
      </c>
      <c r="CX1375">
        <v>65.132164001464844</v>
      </c>
      <c r="CY1375">
        <v>58.602611541748047</v>
      </c>
      <c r="CZ1375">
        <v>30.958562850952148</v>
      </c>
      <c r="DA1375">
        <v>24.784503936767578</v>
      </c>
      <c r="DB1375">
        <v>19.616464614868164</v>
      </c>
      <c r="DC1375">
        <v>3.5991365909576416</v>
      </c>
      <c r="DD1375">
        <v>3.4458351135253906</v>
      </c>
      <c r="DE1375">
        <v>2.9919025897979736</v>
      </c>
      <c r="DF1375">
        <v>3.0439960956573486</v>
      </c>
      <c r="DG1375">
        <v>2.3278710842132568</v>
      </c>
      <c r="DH1375">
        <v>2.1838395595550537</v>
      </c>
      <c r="DI1375">
        <v>2.2548136711120605</v>
      </c>
      <c r="DJ1375">
        <v>1.917699933052063</v>
      </c>
      <c r="DK1375">
        <v>3.2367463111877441</v>
      </c>
      <c r="DL1375">
        <v>3.5660319328308105</v>
      </c>
      <c r="DM1375">
        <v>4.2428092956542969</v>
      </c>
      <c r="DN1375">
        <v>4.7763190269470215</v>
      </c>
      <c r="DO1375">
        <v>5.318519115447998</v>
      </c>
      <c r="DP1375">
        <v>7.8792839050292969</v>
      </c>
      <c r="DQ1375">
        <v>8.0225009918212891</v>
      </c>
      <c r="DR1375">
        <v>36.859649658203125</v>
      </c>
      <c r="DS1375">
        <v>71.676216125488281</v>
      </c>
      <c r="DT1375">
        <v>77.420997619628906</v>
      </c>
      <c r="DU1375">
        <v>77.394020080566406</v>
      </c>
      <c r="DV1375">
        <v>75.336936950683594</v>
      </c>
      <c r="DW1375">
        <v>68.885635375976562</v>
      </c>
      <c r="DX1375">
        <v>38.420192718505859</v>
      </c>
      <c r="DY1375">
        <v>31.724765777587891</v>
      </c>
      <c r="DZ1375">
        <v>25.897895812988281</v>
      </c>
      <c r="EA1375">
        <v>7.0474853515625</v>
      </c>
      <c r="EB1375">
        <v>6.7771573066711426</v>
      </c>
      <c r="EC1375">
        <v>6.0553865432739258</v>
      </c>
      <c r="ED1375">
        <v>6.1512846946716309</v>
      </c>
      <c r="EE1375">
        <v>5.3331432342529297</v>
      </c>
      <c r="EF1375">
        <v>5.3012070655822754</v>
      </c>
      <c r="EG1375">
        <v>5.4271078109741211</v>
      </c>
      <c r="EH1375">
        <v>5.1480016708374023</v>
      </c>
      <c r="EI1375">
        <v>6.733278751373291</v>
      </c>
      <c r="EJ1375">
        <v>7.0723018646240234</v>
      </c>
      <c r="EK1375">
        <v>7.7108511924743652</v>
      </c>
      <c r="EL1375">
        <v>8.3160686492919922</v>
      </c>
      <c r="EM1375">
        <v>8.9608688354492187</v>
      </c>
      <c r="EN1375">
        <v>12.001912117004395</v>
      </c>
      <c r="EO1375">
        <v>12.18669319152832</v>
      </c>
      <c r="EP1375">
        <v>46.59564208984375</v>
      </c>
      <c r="EQ1375">
        <v>85.517143249511719</v>
      </c>
      <c r="ER1375">
        <v>92.364120483398438</v>
      </c>
      <c r="ES1375">
        <v>92.398109436035156</v>
      </c>
      <c r="ET1375">
        <v>90.071006774902344</v>
      </c>
      <c r="EU1375">
        <v>83.732681274414063</v>
      </c>
      <c r="EV1375">
        <v>49.193599700927734</v>
      </c>
      <c r="EW1375">
        <v>41.745403289794922</v>
      </c>
      <c r="EX1375">
        <v>34.96728515625</v>
      </c>
      <c r="EY1375">
        <v>53.544284820556641</v>
      </c>
      <c r="EZ1375">
        <v>52.666851043701172</v>
      </c>
      <c r="FA1375">
        <v>52.158683776855469</v>
      </c>
      <c r="FB1375">
        <v>51.8724365234375</v>
      </c>
      <c r="FC1375">
        <v>51.374233245849609</v>
      </c>
      <c r="FD1375">
        <v>51.060642242431641</v>
      </c>
      <c r="FE1375">
        <v>50.908016204833984</v>
      </c>
      <c r="FF1375">
        <v>51.201812744140625</v>
      </c>
      <c r="FG1375">
        <v>52.66357421875</v>
      </c>
      <c r="FH1375">
        <v>54.472148895263672</v>
      </c>
      <c r="FI1375">
        <v>57.213764190673828</v>
      </c>
      <c r="FJ1375">
        <v>60.017135620117187</v>
      </c>
      <c r="FK1375">
        <v>62.457118988037109</v>
      </c>
      <c r="FL1375">
        <v>64.482902526855469</v>
      </c>
      <c r="FM1375">
        <v>65.629722595214844</v>
      </c>
      <c r="FN1375">
        <v>66.073020935058594</v>
      </c>
      <c r="FO1375">
        <v>65.822135925292969</v>
      </c>
      <c r="FP1375">
        <v>64.92578125</v>
      </c>
      <c r="FQ1375">
        <v>62.573616027832031</v>
      </c>
      <c r="FR1375">
        <v>59.507461547851563</v>
      </c>
      <c r="FS1375">
        <v>57.748157501220703</v>
      </c>
      <c r="FT1375">
        <v>56.396305084228516</v>
      </c>
      <c r="FU1375">
        <v>55.376373291015625</v>
      </c>
      <c r="FV1375">
        <v>53.997714996337891</v>
      </c>
      <c r="FW1375">
        <v>1</v>
      </c>
    </row>
    <row r="1376" spans="1:179" x14ac:dyDescent="0.2">
      <c r="A1376" t="s">
        <v>241</v>
      </c>
      <c r="B1376" t="s">
        <v>248</v>
      </c>
      <c r="C1376" t="s">
        <v>217</v>
      </c>
      <c r="D1376" t="s">
        <v>39</v>
      </c>
      <c r="E1376">
        <v>2015</v>
      </c>
      <c r="F1376" t="s">
        <v>227</v>
      </c>
      <c r="G1376" t="s">
        <v>242</v>
      </c>
      <c r="H1376">
        <v>612.71</v>
      </c>
      <c r="K1376">
        <v>335.77482269162454</v>
      </c>
      <c r="L1376">
        <v>328.71580859992235</v>
      </c>
      <c r="M1376">
        <v>323.38880603700045</v>
      </c>
      <c r="N1376">
        <v>320.98555871227347</v>
      </c>
      <c r="O1376">
        <v>333.27712898240719</v>
      </c>
      <c r="P1376">
        <v>352.08057453517881</v>
      </c>
      <c r="Q1376">
        <v>373.03537485040943</v>
      </c>
      <c r="R1376">
        <v>382.59278177016466</v>
      </c>
      <c r="S1376">
        <v>395.19835556976096</v>
      </c>
      <c r="T1376">
        <v>407.63210216288695</v>
      </c>
      <c r="U1376">
        <v>414.28923460832635</v>
      </c>
      <c r="V1376">
        <v>426.45616796795849</v>
      </c>
      <c r="W1376">
        <v>425.05499124956725</v>
      </c>
      <c r="X1376">
        <v>434.84089601266919</v>
      </c>
      <c r="Y1376">
        <v>437.68449207805963</v>
      </c>
      <c r="Z1376">
        <v>428.34760791694106</v>
      </c>
      <c r="AA1376">
        <v>422.36095872536742</v>
      </c>
      <c r="AB1376">
        <v>416.57143289317014</v>
      </c>
      <c r="AC1376">
        <v>389.79799279300005</v>
      </c>
      <c r="AD1376">
        <v>376.78411547209714</v>
      </c>
      <c r="AE1376">
        <v>366.57658235247874</v>
      </c>
      <c r="AF1376">
        <v>358.87242775180482</v>
      </c>
      <c r="AG1376">
        <v>352.29018908464451</v>
      </c>
      <c r="AH1376">
        <v>346.4727117496563</v>
      </c>
      <c r="AI1376">
        <v>-4.4300370216369629</v>
      </c>
      <c r="AJ1376">
        <v>-4.2420902252197266</v>
      </c>
      <c r="AK1376">
        <v>-4.3125219345092773</v>
      </c>
      <c r="AL1376">
        <v>-4.3525323867797852</v>
      </c>
      <c r="AM1376">
        <v>-4.5796918869018555</v>
      </c>
      <c r="AN1376">
        <v>-4.3524684906005859</v>
      </c>
      <c r="AO1376">
        <v>-4.3963346481323242</v>
      </c>
      <c r="AP1376">
        <v>-4.4069232940673828</v>
      </c>
      <c r="AQ1376">
        <v>-6.5825543403625488</v>
      </c>
      <c r="AR1376">
        <v>-5.6665844917297363</v>
      </c>
      <c r="AS1376">
        <v>-2.9379169940948486</v>
      </c>
      <c r="AT1376">
        <v>-1.968345046043396</v>
      </c>
      <c r="AU1376">
        <v>13.877731323242188</v>
      </c>
      <c r="AV1376">
        <v>40.320964813232422</v>
      </c>
      <c r="AW1376">
        <v>43.140865325927734</v>
      </c>
      <c r="AX1376">
        <v>41.314834594726563</v>
      </c>
      <c r="AY1376">
        <v>40.276584625244141</v>
      </c>
      <c r="AZ1376">
        <v>34.098964691162109</v>
      </c>
      <c r="BA1376">
        <v>13.198348999023438</v>
      </c>
      <c r="BB1376">
        <v>8.9859724044799805</v>
      </c>
      <c r="BC1376">
        <v>4.8687043190002441</v>
      </c>
      <c r="BD1376">
        <v>4.8081064224243164</v>
      </c>
      <c r="BE1376">
        <v>3.1878595352172852</v>
      </c>
      <c r="BF1376">
        <v>3.6024186611175537</v>
      </c>
      <c r="BG1376">
        <v>-1.2893792390823364</v>
      </c>
      <c r="BH1376">
        <v>-1.396833062171936</v>
      </c>
      <c r="BI1376">
        <v>-1.8253084421157837</v>
      </c>
      <c r="BJ1376">
        <v>-1.8354082107543945</v>
      </c>
      <c r="BK1376">
        <v>-1.9952690601348877</v>
      </c>
      <c r="BL1376">
        <v>-1.4882068634033203</v>
      </c>
      <c r="BM1376">
        <v>-1.1374332904815674</v>
      </c>
      <c r="BN1376">
        <v>-0.63493317365646362</v>
      </c>
      <c r="BO1376">
        <v>-1.2794922590255737</v>
      </c>
      <c r="BP1376">
        <v>-0.78504383563995361</v>
      </c>
      <c r="BQ1376">
        <v>1.2960677146911621</v>
      </c>
      <c r="BR1376">
        <v>2.0397672653198242</v>
      </c>
      <c r="BS1376">
        <v>22.167011260986328</v>
      </c>
      <c r="BT1376">
        <v>53.307704925537109</v>
      </c>
      <c r="BU1376">
        <v>56.845359802246094</v>
      </c>
      <c r="BV1376">
        <v>54.228736877441406</v>
      </c>
      <c r="BW1376">
        <v>52.942607879638672</v>
      </c>
      <c r="BX1376">
        <v>48.791336059570313</v>
      </c>
      <c r="BY1376">
        <v>22.989181518554687</v>
      </c>
      <c r="BZ1376">
        <v>17.874698638916016</v>
      </c>
      <c r="CA1376">
        <v>13.582444190979004</v>
      </c>
      <c r="CB1376">
        <v>13.661206245422363</v>
      </c>
      <c r="CC1376">
        <v>11.132719993591309</v>
      </c>
      <c r="CD1376">
        <v>11.416032791137695</v>
      </c>
      <c r="CE1376">
        <v>0.88583076000213623</v>
      </c>
      <c r="CF1376">
        <v>0.57378345727920532</v>
      </c>
      <c r="CG1376">
        <v>-0.10267186164855957</v>
      </c>
      <c r="CH1376">
        <v>-9.2055670917034149E-2</v>
      </c>
      <c r="CI1376">
        <v>-0.20530559122562408</v>
      </c>
      <c r="CJ1376">
        <v>0.49557217955589294</v>
      </c>
      <c r="CK1376">
        <v>1.1196718215942383</v>
      </c>
      <c r="CL1376">
        <v>1.977535605430603</v>
      </c>
      <c r="CM1376">
        <v>2.3933925628662109</v>
      </c>
      <c r="CN1376">
        <v>2.5958962440490723</v>
      </c>
      <c r="CO1376">
        <v>4.2285127639770508</v>
      </c>
      <c r="CP1376">
        <v>4.8157734870910645</v>
      </c>
      <c r="CQ1376">
        <v>27.908140182495117</v>
      </c>
      <c r="CR1376">
        <v>62.302280426025391</v>
      </c>
      <c r="CS1376">
        <v>66.337051391601562</v>
      </c>
      <c r="CT1376">
        <v>63.172863006591797</v>
      </c>
      <c r="CU1376">
        <v>61.715053558349609</v>
      </c>
      <c r="CV1376">
        <v>58.96722412109375</v>
      </c>
      <c r="CW1376">
        <v>29.770282745361328</v>
      </c>
      <c r="CX1376">
        <v>24.031002044677734</v>
      </c>
      <c r="CY1376">
        <v>19.6175537109375</v>
      </c>
      <c r="CZ1376">
        <v>19.792835235595703</v>
      </c>
      <c r="DA1376">
        <v>16.635305404663086</v>
      </c>
      <c r="DB1376">
        <v>16.827716827392578</v>
      </c>
      <c r="DC1376">
        <v>3.0610406398773193</v>
      </c>
      <c r="DD1376">
        <v>2.5443999767303467</v>
      </c>
      <c r="DE1376">
        <v>1.6199647188186646</v>
      </c>
      <c r="DF1376">
        <v>1.651296854019165</v>
      </c>
      <c r="DG1376">
        <v>1.5846577882766724</v>
      </c>
      <c r="DH1376">
        <v>2.479351282119751</v>
      </c>
      <c r="DI1376">
        <v>3.3767766952514648</v>
      </c>
      <c r="DJ1376">
        <v>4.5900044441223145</v>
      </c>
      <c r="DK1376">
        <v>6.0662775039672852</v>
      </c>
      <c r="DL1376">
        <v>5.9768366813659668</v>
      </c>
      <c r="DM1376">
        <v>7.1609573364257813</v>
      </c>
      <c r="DN1376">
        <v>7.5917801856994629</v>
      </c>
      <c r="DO1376">
        <v>33.649269104003906</v>
      </c>
      <c r="DP1376">
        <v>71.296852111816406</v>
      </c>
      <c r="DQ1376">
        <v>75.828742980957031</v>
      </c>
      <c r="DR1376">
        <v>72.116989135742187</v>
      </c>
      <c r="DS1376">
        <v>70.487503051757812</v>
      </c>
      <c r="DT1376">
        <v>69.143112182617187</v>
      </c>
      <c r="DU1376">
        <v>36.551383972167969</v>
      </c>
      <c r="DV1376">
        <v>30.187307357788086</v>
      </c>
      <c r="DW1376">
        <v>25.65266227722168</v>
      </c>
      <c r="DX1376">
        <v>25.924465179443359</v>
      </c>
      <c r="DY1376">
        <v>22.13789176940918</v>
      </c>
      <c r="DZ1376">
        <v>22.239402770996094</v>
      </c>
      <c r="EA1376">
        <v>6.2016983032226562</v>
      </c>
      <c r="EB1376">
        <v>5.3896574974060059</v>
      </c>
      <c r="EC1376">
        <v>4.1071782112121582</v>
      </c>
      <c r="ED1376">
        <v>4.1684212684631348</v>
      </c>
      <c r="EE1376">
        <v>4.1690807342529297</v>
      </c>
      <c r="EF1376">
        <v>5.3436131477355957</v>
      </c>
      <c r="EG1376">
        <v>6.6356778144836426</v>
      </c>
      <c r="EH1376">
        <v>8.361994743347168</v>
      </c>
      <c r="EI1376">
        <v>11.369339942932129</v>
      </c>
      <c r="EJ1376">
        <v>10.858377456665039</v>
      </c>
      <c r="EK1376">
        <v>11.394942283630371</v>
      </c>
      <c r="EL1376">
        <v>11.599892616271973</v>
      </c>
      <c r="EM1376">
        <v>41.938549041748047</v>
      </c>
      <c r="EN1376">
        <v>84.283592224121094</v>
      </c>
      <c r="EO1376">
        <v>89.533233642578125</v>
      </c>
      <c r="EP1376">
        <v>85.030891418457031</v>
      </c>
      <c r="EQ1376">
        <v>83.153526306152344</v>
      </c>
      <c r="ER1376">
        <v>83.835487365722656</v>
      </c>
      <c r="ES1376">
        <v>46.342216491699219</v>
      </c>
      <c r="ET1376">
        <v>39.076034545898438</v>
      </c>
      <c r="EU1376">
        <v>34.366401672363281</v>
      </c>
      <c r="EV1376">
        <v>34.777565002441406</v>
      </c>
      <c r="EW1376">
        <v>30.082752227783203</v>
      </c>
      <c r="EX1376">
        <v>30.053016662597656</v>
      </c>
      <c r="EY1376">
        <v>62.273975372314453</v>
      </c>
      <c r="EZ1376">
        <v>61.27777099609375</v>
      </c>
      <c r="FA1376">
        <v>60.512264251708984</v>
      </c>
      <c r="FB1376">
        <v>59.964439392089844</v>
      </c>
      <c r="FC1376">
        <v>59.059310913085938</v>
      </c>
      <c r="FD1376">
        <v>58.434383392333984</v>
      </c>
      <c r="FE1376">
        <v>57.881374359130859</v>
      </c>
      <c r="FF1376">
        <v>57.829322814941406</v>
      </c>
      <c r="FG1376">
        <v>59.739028930664062</v>
      </c>
      <c r="FH1376">
        <v>63.503158569335938</v>
      </c>
      <c r="FI1376">
        <v>67.814674377441406</v>
      </c>
      <c r="FJ1376">
        <v>72.323661804199219</v>
      </c>
      <c r="FK1376">
        <v>76.084426879882812</v>
      </c>
      <c r="FL1376">
        <v>78.714179992675781</v>
      </c>
      <c r="FM1376">
        <v>80.061302185058594</v>
      </c>
      <c r="FN1376">
        <v>80.318252563476563</v>
      </c>
      <c r="FO1376">
        <v>79.600486755371094</v>
      </c>
      <c r="FP1376">
        <v>79.107109069824219</v>
      </c>
      <c r="FQ1376">
        <v>77.729148864746094</v>
      </c>
      <c r="FR1376">
        <v>75.215805053710938</v>
      </c>
      <c r="FS1376">
        <v>71.290138244628906</v>
      </c>
      <c r="FT1376">
        <v>68.929862976074219</v>
      </c>
      <c r="FU1376">
        <v>67.103813171386719</v>
      </c>
      <c r="FV1376">
        <v>65.312355041503906</v>
      </c>
      <c r="FW1376">
        <v>1</v>
      </c>
    </row>
    <row r="1377" spans="1:179" x14ac:dyDescent="0.2">
      <c r="A1377" t="s">
        <v>241</v>
      </c>
      <c r="B1377" t="s">
        <v>248</v>
      </c>
      <c r="C1377" t="s">
        <v>217</v>
      </c>
      <c r="D1377" t="s">
        <v>39</v>
      </c>
      <c r="E1377">
        <v>2016</v>
      </c>
      <c r="F1377" t="s">
        <v>227</v>
      </c>
      <c r="G1377" t="s">
        <v>242</v>
      </c>
      <c r="H1377">
        <v>575.22</v>
      </c>
      <c r="K1377">
        <v>315.22610294312096</v>
      </c>
      <c r="L1377">
        <v>308.59908581029839</v>
      </c>
      <c r="M1377">
        <v>303.59808470837817</v>
      </c>
      <c r="N1377">
        <v>301.34191111409439</v>
      </c>
      <c r="O1377">
        <v>312.88126288635112</v>
      </c>
      <c r="P1377">
        <v>330.53397673782121</v>
      </c>
      <c r="Q1377">
        <v>350.20638692143973</v>
      </c>
      <c r="R1377">
        <v>359.17890044525143</v>
      </c>
      <c r="S1377">
        <v>371.0130393850194</v>
      </c>
      <c r="T1377">
        <v>382.6858665854466</v>
      </c>
      <c r="U1377">
        <v>388.93559639166057</v>
      </c>
      <c r="V1377">
        <v>400.35793877272664</v>
      </c>
      <c r="W1377">
        <v>399.04251115092808</v>
      </c>
      <c r="X1377">
        <v>408.22953892602186</v>
      </c>
      <c r="Y1377">
        <v>410.89911283526237</v>
      </c>
      <c r="Z1377">
        <v>402.13362653659539</v>
      </c>
      <c r="AA1377">
        <v>396.51334780568982</v>
      </c>
      <c r="AB1377">
        <v>391.07812889516367</v>
      </c>
      <c r="AC1377">
        <v>365.94316756154188</v>
      </c>
      <c r="AD1377">
        <v>353.72571242549776</v>
      </c>
      <c r="AE1377">
        <v>344.14285907107796</v>
      </c>
      <c r="AF1377">
        <v>336.91018268464103</v>
      </c>
      <c r="AG1377">
        <v>330.73076331347499</v>
      </c>
      <c r="AH1377">
        <v>325.26930347390731</v>
      </c>
      <c r="AI1377">
        <v>-4.3190202713012695</v>
      </c>
      <c r="AJ1377">
        <v>-4.1275177001953125</v>
      </c>
      <c r="AK1377">
        <v>-4.1753883361816406</v>
      </c>
      <c r="AL1377">
        <v>-4.2144746780395508</v>
      </c>
      <c r="AM1377">
        <v>-4.4311633110046387</v>
      </c>
      <c r="AN1377">
        <v>-4.232109546661377</v>
      </c>
      <c r="AO1377">
        <v>-4.2934074401855469</v>
      </c>
      <c r="AP1377">
        <v>-4.3295021057128906</v>
      </c>
      <c r="AQ1377">
        <v>-6.4500350952148437</v>
      </c>
      <c r="AR1377">
        <v>-5.5686335563659668</v>
      </c>
      <c r="AS1377">
        <v>-2.9739460945129395</v>
      </c>
      <c r="AT1377">
        <v>-2.0521960258483887</v>
      </c>
      <c r="AU1377">
        <v>12.605904579162598</v>
      </c>
      <c r="AV1377">
        <v>37.191417694091797</v>
      </c>
      <c r="AW1377">
        <v>39.802158355712891</v>
      </c>
      <c r="AX1377">
        <v>38.128181457519531</v>
      </c>
      <c r="AY1377">
        <v>37.166099548339844</v>
      </c>
      <c r="AZ1377">
        <v>31.263250350952148</v>
      </c>
      <c r="BA1377">
        <v>11.891557693481445</v>
      </c>
      <c r="BB1377">
        <v>7.9829554557800293</v>
      </c>
      <c r="BC1377">
        <v>4.1265749931335449</v>
      </c>
      <c r="BD1377">
        <v>4.0625820159912109</v>
      </c>
      <c r="BE1377">
        <v>2.5877878665924072</v>
      </c>
      <c r="BF1377">
        <v>2.9836664199829102</v>
      </c>
      <c r="BG1377">
        <v>-1.2759804725646973</v>
      </c>
      <c r="BH1377">
        <v>-1.3706966638565063</v>
      </c>
      <c r="BI1377">
        <v>-1.7654821872711182</v>
      </c>
      <c r="BJ1377">
        <v>-1.7755876779556274</v>
      </c>
      <c r="BK1377">
        <v>-1.9270691871643066</v>
      </c>
      <c r="BL1377">
        <v>-1.4568749666213989</v>
      </c>
      <c r="BM1377">
        <v>-1.1357995271682739</v>
      </c>
      <c r="BN1377">
        <v>-0.67475330829620361</v>
      </c>
      <c r="BO1377">
        <v>-1.3118023872375488</v>
      </c>
      <c r="BP1377">
        <v>-0.83882099390029907</v>
      </c>
      <c r="BQ1377">
        <v>1.128437876701355</v>
      </c>
      <c r="BR1377">
        <v>1.8313359022140503</v>
      </c>
      <c r="BS1377">
        <v>20.637537002563477</v>
      </c>
      <c r="BT1377">
        <v>49.774501800537109</v>
      </c>
      <c r="BU1377">
        <v>53.080692291259766</v>
      </c>
      <c r="BV1377">
        <v>50.640689849853516</v>
      </c>
      <c r="BW1377">
        <v>49.438438415527344</v>
      </c>
      <c r="BX1377">
        <v>45.498950958251953</v>
      </c>
      <c r="BY1377">
        <v>21.378072738647461</v>
      </c>
      <c r="BZ1377">
        <v>16.595401763916016</v>
      </c>
      <c r="CA1377">
        <v>12.569474220275879</v>
      </c>
      <c r="CB1377">
        <v>12.640508651733398</v>
      </c>
      <c r="CC1377">
        <v>10.28570556640625</v>
      </c>
      <c r="CD1377">
        <v>10.554417610168457</v>
      </c>
      <c r="CE1377">
        <v>0.8316197395324707</v>
      </c>
      <c r="CF1377">
        <v>0.53866910934448242</v>
      </c>
      <c r="CG1377">
        <v>-9.6388556063175201E-2</v>
      </c>
      <c r="CH1377">
        <v>-8.6422055959701538E-2</v>
      </c>
      <c r="CI1377">
        <v>-0.19274131953716278</v>
      </c>
      <c r="CJ1377">
        <v>0.46524420380592346</v>
      </c>
      <c r="CK1377">
        <v>1.0511502027511597</v>
      </c>
      <c r="CL1377">
        <v>1.856514573097229</v>
      </c>
      <c r="CM1377">
        <v>2.2469217777252197</v>
      </c>
      <c r="CN1377">
        <v>2.43703293800354</v>
      </c>
      <c r="CO1377">
        <v>3.9697365760803223</v>
      </c>
      <c r="CP1377">
        <v>4.5210580825805664</v>
      </c>
      <c r="CQ1377">
        <v>26.200220108032227</v>
      </c>
      <c r="CR1377">
        <v>58.489509582519531</v>
      </c>
      <c r="CS1377">
        <v>62.277362823486328</v>
      </c>
      <c r="CT1377">
        <v>59.306816101074219</v>
      </c>
      <c r="CU1377">
        <v>57.938220977783203</v>
      </c>
      <c r="CV1377">
        <v>55.358554840087891</v>
      </c>
      <c r="CW1377">
        <v>27.948404312133789</v>
      </c>
      <c r="CX1377">
        <v>22.560356140136719</v>
      </c>
      <c r="CY1377">
        <v>18.416999816894531</v>
      </c>
      <c r="CZ1377">
        <v>18.581554412841797</v>
      </c>
      <c r="DA1377">
        <v>15.617259979248047</v>
      </c>
      <c r="DB1377">
        <v>15.797896385192871</v>
      </c>
      <c r="DC1377">
        <v>2.9392199516296387</v>
      </c>
      <c r="DD1377">
        <v>2.4480350017547607</v>
      </c>
      <c r="DE1377">
        <v>1.5727050304412842</v>
      </c>
      <c r="DF1377">
        <v>1.6027436256408691</v>
      </c>
      <c r="DG1377">
        <v>1.5415865182876587</v>
      </c>
      <c r="DH1377">
        <v>2.3873634338378906</v>
      </c>
      <c r="DI1377">
        <v>3.2380998134613037</v>
      </c>
      <c r="DJ1377">
        <v>4.3877825736999512</v>
      </c>
      <c r="DK1377">
        <v>5.8056459426879883</v>
      </c>
      <c r="DL1377">
        <v>5.7128868103027344</v>
      </c>
      <c r="DM1377">
        <v>6.81103515625</v>
      </c>
      <c r="DN1377">
        <v>7.2107806205749512</v>
      </c>
      <c r="DO1377">
        <v>31.762905120849609</v>
      </c>
      <c r="DP1377">
        <v>67.204513549804687</v>
      </c>
      <c r="DQ1377">
        <v>71.474029541015625</v>
      </c>
      <c r="DR1377">
        <v>67.972938537597656</v>
      </c>
      <c r="DS1377">
        <v>66.438003540039063</v>
      </c>
      <c r="DT1377">
        <v>65.218154907226563</v>
      </c>
      <c r="DU1377">
        <v>34.518733978271484</v>
      </c>
      <c r="DV1377">
        <v>28.525308609008789</v>
      </c>
      <c r="DW1377">
        <v>24.2645263671875</v>
      </c>
      <c r="DX1377">
        <v>24.522602081298828</v>
      </c>
      <c r="DY1377">
        <v>20.948814392089844</v>
      </c>
      <c r="DZ1377">
        <v>21.041376113891602</v>
      </c>
      <c r="EA1377">
        <v>5.9822597503662109</v>
      </c>
      <c r="EB1377">
        <v>5.2048559188842773</v>
      </c>
      <c r="EC1377">
        <v>3.9826111793518066</v>
      </c>
      <c r="ED1377">
        <v>4.041630744934082</v>
      </c>
      <c r="EE1377">
        <v>4.0456805229187012</v>
      </c>
      <c r="EF1377">
        <v>5.1625981330871582</v>
      </c>
      <c r="EG1377">
        <v>6.3957080841064453</v>
      </c>
      <c r="EH1377">
        <v>8.0425310134887695</v>
      </c>
      <c r="EI1377">
        <v>10.943879127502441</v>
      </c>
      <c r="EJ1377">
        <v>10.442699432373047</v>
      </c>
      <c r="EK1377">
        <v>10.913418769836426</v>
      </c>
      <c r="EL1377">
        <v>11.09431266784668</v>
      </c>
      <c r="EM1377">
        <v>39.794536590576172</v>
      </c>
      <c r="EN1377">
        <v>79.78759765625</v>
      </c>
      <c r="EO1377">
        <v>84.7525634765625</v>
      </c>
      <c r="EP1377">
        <v>80.485450744628906</v>
      </c>
      <c r="EQ1377">
        <v>78.710342407226563</v>
      </c>
      <c r="ER1377">
        <v>79.453857421875</v>
      </c>
      <c r="ES1377">
        <v>44.0052490234375</v>
      </c>
      <c r="ET1377">
        <v>37.13775634765625</v>
      </c>
      <c r="EU1377">
        <v>32.707424163818359</v>
      </c>
      <c r="EV1377">
        <v>33.100528717041016</v>
      </c>
      <c r="EW1377">
        <v>28.646732330322266</v>
      </c>
      <c r="EX1377">
        <v>28.612125396728516</v>
      </c>
      <c r="EY1377">
        <v>62.273975372314453</v>
      </c>
      <c r="EZ1377">
        <v>61.277774810791016</v>
      </c>
      <c r="FA1377">
        <v>60.512260437011719</v>
      </c>
      <c r="FB1377">
        <v>59.964431762695313</v>
      </c>
      <c r="FC1377">
        <v>59.059307098388672</v>
      </c>
      <c r="FD1377">
        <v>58.434383392333984</v>
      </c>
      <c r="FE1377">
        <v>57.881378173828125</v>
      </c>
      <c r="FF1377">
        <v>57.829326629638672</v>
      </c>
      <c r="FG1377">
        <v>59.739028930664062</v>
      </c>
      <c r="FH1377">
        <v>63.503158569335938</v>
      </c>
      <c r="FI1377">
        <v>67.814674377441406</v>
      </c>
      <c r="FJ1377">
        <v>72.323661804199219</v>
      </c>
      <c r="FK1377">
        <v>76.084426879882812</v>
      </c>
      <c r="FL1377">
        <v>78.714179992675781</v>
      </c>
      <c r="FM1377">
        <v>80.061302185058594</v>
      </c>
      <c r="FN1377">
        <v>80.318260192871094</v>
      </c>
      <c r="FO1377">
        <v>79.600486755371094</v>
      </c>
      <c r="FP1377">
        <v>79.107109069824219</v>
      </c>
      <c r="FQ1377">
        <v>77.729148864746094</v>
      </c>
      <c r="FR1377">
        <v>75.215805053710938</v>
      </c>
      <c r="FS1377">
        <v>71.290138244628906</v>
      </c>
      <c r="FT1377">
        <v>68.929862976074219</v>
      </c>
      <c r="FU1377">
        <v>67.103813171386719</v>
      </c>
      <c r="FV1377">
        <v>65.312355041503906</v>
      </c>
      <c r="FW1377">
        <v>1</v>
      </c>
    </row>
    <row r="1378" spans="1:179" x14ac:dyDescent="0.2">
      <c r="A1378" t="s">
        <v>241</v>
      </c>
      <c r="B1378" t="s">
        <v>248</v>
      </c>
      <c r="C1378" t="s">
        <v>217</v>
      </c>
      <c r="D1378" t="s">
        <v>39</v>
      </c>
      <c r="E1378" t="s">
        <v>250</v>
      </c>
      <c r="F1378" t="s">
        <v>227</v>
      </c>
      <c r="G1378" t="s">
        <v>242</v>
      </c>
      <c r="H1378">
        <v>564.05000000000007</v>
      </c>
      <c r="K1378">
        <v>309.10519702395345</v>
      </c>
      <c r="L1378">
        <v>302.60686006074883</v>
      </c>
      <c r="M1378">
        <v>297.70296594635499</v>
      </c>
      <c r="N1378">
        <v>295.49060162477736</v>
      </c>
      <c r="O1378">
        <v>306.80588792178719</v>
      </c>
      <c r="P1378">
        <v>324.11583003039078</v>
      </c>
      <c r="Q1378">
        <v>343.4062509979737</v>
      </c>
      <c r="R1378">
        <v>352.20454065318773</v>
      </c>
      <c r="S1378">
        <v>363.8088900850172</v>
      </c>
      <c r="T1378">
        <v>375.25506004977314</v>
      </c>
      <c r="U1378">
        <v>381.38343566670238</v>
      </c>
      <c r="V1378">
        <v>392.58398460351287</v>
      </c>
      <c r="W1378">
        <v>391.29409931035178</v>
      </c>
      <c r="X1378">
        <v>400.30273788428775</v>
      </c>
      <c r="Y1378">
        <v>402.92047531618658</v>
      </c>
      <c r="Z1378">
        <v>394.32519293295985</v>
      </c>
      <c r="AA1378">
        <v>388.81404601896338</v>
      </c>
      <c r="AB1378">
        <v>383.48436552448464</v>
      </c>
      <c r="AC1378">
        <v>358.83746254697166</v>
      </c>
      <c r="AD1378">
        <v>346.85723996483466</v>
      </c>
      <c r="AE1378">
        <v>337.46046175860829</v>
      </c>
      <c r="AF1378">
        <v>330.36822593623577</v>
      </c>
      <c r="AG1378">
        <v>324.30879550079828</v>
      </c>
      <c r="AH1378">
        <v>318.95338361077279</v>
      </c>
      <c r="AI1378">
        <v>-4.284916877746582</v>
      </c>
      <c r="AJ1378">
        <v>-4.0924525260925293</v>
      </c>
      <c r="AK1378">
        <v>-4.1337203979492188</v>
      </c>
      <c r="AL1378">
        <v>-4.1725220680236816</v>
      </c>
      <c r="AM1378">
        <v>-4.3860688209533691</v>
      </c>
      <c r="AN1378">
        <v>-4.195314884185791</v>
      </c>
      <c r="AO1378">
        <v>-4.2616748809814453</v>
      </c>
      <c r="AP1378">
        <v>-4.3051981925964355</v>
      </c>
      <c r="AQ1378">
        <v>-6.4088139533996582</v>
      </c>
      <c r="AR1378">
        <v>-5.537848949432373</v>
      </c>
      <c r="AS1378">
        <v>-2.983283519744873</v>
      </c>
      <c r="AT1378">
        <v>-2.075852632522583</v>
      </c>
      <c r="AU1378">
        <v>12.229792594909668</v>
      </c>
      <c r="AV1378">
        <v>36.26348876953125</v>
      </c>
      <c r="AW1378">
        <v>38.812164306640625</v>
      </c>
      <c r="AX1378">
        <v>37.183216094970703</v>
      </c>
      <c r="AY1378">
        <v>36.243743896484375</v>
      </c>
      <c r="AZ1378">
        <v>30.423406600952148</v>
      </c>
      <c r="BA1378">
        <v>11.505526542663574</v>
      </c>
      <c r="BB1378">
        <v>7.6871113777160645</v>
      </c>
      <c r="BC1378">
        <v>3.9083855152130127</v>
      </c>
      <c r="BD1378">
        <v>3.8434264659881592</v>
      </c>
      <c r="BE1378">
        <v>2.4116599559783936</v>
      </c>
      <c r="BF1378">
        <v>2.8019301891326904</v>
      </c>
      <c r="BG1378">
        <v>-1.2715659141540527</v>
      </c>
      <c r="BH1378">
        <v>-1.3625278472900391</v>
      </c>
      <c r="BI1378">
        <v>-1.7473262548446655</v>
      </c>
      <c r="BJ1378">
        <v>-1.7574295997619629</v>
      </c>
      <c r="BK1378">
        <v>-1.9064058065414429</v>
      </c>
      <c r="BL1378">
        <v>-1.4471560716629028</v>
      </c>
      <c r="BM1378">
        <v>-1.134873628616333</v>
      </c>
      <c r="BN1378">
        <v>-0.68610638380050659</v>
      </c>
      <c r="BO1378">
        <v>-1.3207118511199951</v>
      </c>
      <c r="BP1378">
        <v>-0.85418176651000977</v>
      </c>
      <c r="BQ1378">
        <v>1.0790761709213257</v>
      </c>
      <c r="BR1378">
        <v>1.7697901725769043</v>
      </c>
      <c r="BS1378">
        <v>20.183065414428711</v>
      </c>
      <c r="BT1378">
        <v>48.723808288574219</v>
      </c>
      <c r="BU1378">
        <v>51.961147308349609</v>
      </c>
      <c r="BV1378">
        <v>49.573650360107422</v>
      </c>
      <c r="BW1378">
        <v>48.396350860595703</v>
      </c>
      <c r="BX1378">
        <v>44.520217895507813</v>
      </c>
      <c r="BY1378">
        <v>20.899486541748047</v>
      </c>
      <c r="BZ1378">
        <v>16.215532302856445</v>
      </c>
      <c r="CA1378">
        <v>12.268912315368652</v>
      </c>
      <c r="CB1378">
        <v>12.337664604187012</v>
      </c>
      <c r="CC1378">
        <v>10.03447437286377</v>
      </c>
      <c r="CD1378">
        <v>10.298818588256836</v>
      </c>
      <c r="CE1378">
        <v>0.81547176837921143</v>
      </c>
      <c r="CF1378">
        <v>0.52820950746536255</v>
      </c>
      <c r="CG1378">
        <v>-9.4516932964324951E-2</v>
      </c>
      <c r="CH1378">
        <v>-8.4743954241275787E-2</v>
      </c>
      <c r="CI1378">
        <v>-0.1889987587928772</v>
      </c>
      <c r="CJ1378">
        <v>0.45621031522750854</v>
      </c>
      <c r="CK1378">
        <v>1.030739426612854</v>
      </c>
      <c r="CL1378">
        <v>1.8204656839370728</v>
      </c>
      <c r="CM1378">
        <v>2.2032921314239502</v>
      </c>
      <c r="CN1378">
        <v>2.389711856842041</v>
      </c>
      <c r="CO1378">
        <v>3.8926541805267334</v>
      </c>
      <c r="CP1378">
        <v>4.4332704544067383</v>
      </c>
      <c r="CQ1378">
        <v>25.691476821899414</v>
      </c>
      <c r="CR1378">
        <v>57.353790283203125</v>
      </c>
      <c r="CS1378">
        <v>61.068088531494141</v>
      </c>
      <c r="CT1378">
        <v>58.155223846435547</v>
      </c>
      <c r="CU1378">
        <v>56.813205718994141</v>
      </c>
      <c r="CV1378">
        <v>54.28363037109375</v>
      </c>
      <c r="CW1378">
        <v>27.405715942382813</v>
      </c>
      <c r="CX1378">
        <v>22.122289657592773</v>
      </c>
      <c r="CY1378">
        <v>18.05938720703125</v>
      </c>
      <c r="CZ1378">
        <v>18.220746994018555</v>
      </c>
      <c r="DA1378">
        <v>15.314011573791504</v>
      </c>
      <c r="DB1378">
        <v>15.491140365600586</v>
      </c>
      <c r="DC1378">
        <v>2.9025094509124756</v>
      </c>
      <c r="DD1378">
        <v>2.4189469814300537</v>
      </c>
      <c r="DE1378">
        <v>1.5582923889160156</v>
      </c>
      <c r="DF1378">
        <v>1.5879416465759277</v>
      </c>
      <c r="DG1378">
        <v>1.5284082889556885</v>
      </c>
      <c r="DH1378">
        <v>2.3595767021179199</v>
      </c>
      <c r="DI1378">
        <v>3.1963527202606201</v>
      </c>
      <c r="DJ1378">
        <v>4.3270378112792969</v>
      </c>
      <c r="DK1378">
        <v>5.7272963523864746</v>
      </c>
      <c r="DL1378">
        <v>5.6336050033569336</v>
      </c>
      <c r="DM1378">
        <v>6.7062320709228516</v>
      </c>
      <c r="DN1378">
        <v>7.0967512130737305</v>
      </c>
      <c r="DO1378">
        <v>31.19989013671875</v>
      </c>
      <c r="DP1378">
        <v>65.9837646484375</v>
      </c>
      <c r="DQ1378">
        <v>70.175033569335938</v>
      </c>
      <c r="DR1378">
        <v>66.736801147460937</v>
      </c>
      <c r="DS1378">
        <v>65.230064392089844</v>
      </c>
      <c r="DT1378">
        <v>64.047035217285156</v>
      </c>
      <c r="DU1378">
        <v>33.911945343017578</v>
      </c>
      <c r="DV1378">
        <v>28.029047012329102</v>
      </c>
      <c r="DW1378">
        <v>23.849863052368164</v>
      </c>
      <c r="DX1378">
        <v>24.103830337524414</v>
      </c>
      <c r="DY1378">
        <v>20.593549728393555</v>
      </c>
      <c r="DZ1378">
        <v>20.683462142944336</v>
      </c>
      <c r="EA1378">
        <v>5.9158601760864258</v>
      </c>
      <c r="EB1378">
        <v>5.1488714218139648</v>
      </c>
      <c r="EC1378">
        <v>3.9446866512298584</v>
      </c>
      <c r="ED1378">
        <v>4.0030341148376465</v>
      </c>
      <c r="EE1378">
        <v>4.0080714225769043</v>
      </c>
      <c r="EF1378">
        <v>5.1077356338500977</v>
      </c>
      <c r="EG1378">
        <v>6.3231539726257324</v>
      </c>
      <c r="EH1378">
        <v>7.9461297988891602</v>
      </c>
      <c r="EI1378">
        <v>10.815398216247559</v>
      </c>
      <c r="EJ1378">
        <v>10.317272186279297</v>
      </c>
      <c r="EK1378">
        <v>10.76859188079834</v>
      </c>
      <c r="EL1378">
        <v>10.942394256591797</v>
      </c>
      <c r="EM1378">
        <v>39.153163909912109</v>
      </c>
      <c r="EN1378">
        <v>78.444091796875</v>
      </c>
      <c r="EO1378">
        <v>83.324012756347656</v>
      </c>
      <c r="EP1378">
        <v>79.127227783203125</v>
      </c>
      <c r="EQ1378">
        <v>77.382667541503906</v>
      </c>
      <c r="ER1378">
        <v>78.143852233886719</v>
      </c>
      <c r="ES1378">
        <v>43.305904388427734</v>
      </c>
      <c r="ET1378">
        <v>36.557468414306641</v>
      </c>
      <c r="EU1378">
        <v>32.21038818359375</v>
      </c>
      <c r="EV1378">
        <v>32.598068237304687</v>
      </c>
      <c r="EW1378">
        <v>28.216363906860352</v>
      </c>
      <c r="EX1378">
        <v>28.180351257324219</v>
      </c>
      <c r="EY1378">
        <v>62.273975372314453</v>
      </c>
      <c r="EZ1378">
        <v>61.27777099609375</v>
      </c>
      <c r="FA1378">
        <v>60.512260437011719</v>
      </c>
      <c r="FB1378">
        <v>59.964439392089844</v>
      </c>
      <c r="FC1378">
        <v>59.059303283691406</v>
      </c>
      <c r="FD1378">
        <v>58.434379577636719</v>
      </c>
      <c r="FE1378">
        <v>57.881374359130859</v>
      </c>
      <c r="FF1378">
        <v>57.829326629638672</v>
      </c>
      <c r="FG1378">
        <v>59.739028930664062</v>
      </c>
      <c r="FH1378">
        <v>63.503154754638672</v>
      </c>
      <c r="FI1378">
        <v>67.814674377441406</v>
      </c>
      <c r="FJ1378">
        <v>72.323661804199219</v>
      </c>
      <c r="FK1378">
        <v>76.084426879882812</v>
      </c>
      <c r="FL1378">
        <v>78.714179992675781</v>
      </c>
      <c r="FM1378">
        <v>80.061302185058594</v>
      </c>
      <c r="FN1378">
        <v>80.318260192871094</v>
      </c>
      <c r="FO1378">
        <v>79.600486755371094</v>
      </c>
      <c r="FP1378">
        <v>79.107109069824219</v>
      </c>
      <c r="FQ1378">
        <v>77.729148864746094</v>
      </c>
      <c r="FR1378">
        <v>75.215805053710938</v>
      </c>
      <c r="FS1378">
        <v>71.290138244628906</v>
      </c>
      <c r="FT1378">
        <v>68.929862976074219</v>
      </c>
      <c r="FU1378">
        <v>67.103813171386719</v>
      </c>
      <c r="FV1378">
        <v>65.312355041503906</v>
      </c>
      <c r="FW1378">
        <v>1</v>
      </c>
    </row>
    <row r="1379" spans="1:179" x14ac:dyDescent="0.2">
      <c r="A1379" t="s">
        <v>241</v>
      </c>
      <c r="B1379" t="s">
        <v>248</v>
      </c>
      <c r="C1379" t="s">
        <v>217</v>
      </c>
      <c r="D1379" t="s">
        <v>40</v>
      </c>
      <c r="E1379">
        <v>2015</v>
      </c>
      <c r="F1379" t="s">
        <v>227</v>
      </c>
      <c r="G1379" t="s">
        <v>242</v>
      </c>
      <c r="H1379">
        <v>613.51</v>
      </c>
      <c r="K1379">
        <v>325.64153900622705</v>
      </c>
      <c r="L1379">
        <v>322.85083093580317</v>
      </c>
      <c r="M1379">
        <v>318.74973163009957</v>
      </c>
      <c r="N1379">
        <v>321.64244978173474</v>
      </c>
      <c r="O1379">
        <v>329.75762370119151</v>
      </c>
      <c r="P1379">
        <v>347.52041400062046</v>
      </c>
      <c r="Q1379">
        <v>378.68452183143836</v>
      </c>
      <c r="R1379">
        <v>393.42374377743243</v>
      </c>
      <c r="S1379">
        <v>406.29390247177139</v>
      </c>
      <c r="T1379">
        <v>419.29162639784039</v>
      </c>
      <c r="U1379">
        <v>427.24836927729348</v>
      </c>
      <c r="V1379">
        <v>428.9509605564046</v>
      </c>
      <c r="W1379">
        <v>433.3938868292181</v>
      </c>
      <c r="X1379">
        <v>432.16492832788941</v>
      </c>
      <c r="Y1379">
        <v>434.53338272592828</v>
      </c>
      <c r="Z1379">
        <v>430.33183963399972</v>
      </c>
      <c r="AA1379">
        <v>429.29649776046563</v>
      </c>
      <c r="AB1379">
        <v>419.64082257335889</v>
      </c>
      <c r="AC1379">
        <v>395.10288148840391</v>
      </c>
      <c r="AD1379">
        <v>381.44734324373496</v>
      </c>
      <c r="AE1379">
        <v>377.05133144375901</v>
      </c>
      <c r="AF1379">
        <v>370.24431463830558</v>
      </c>
      <c r="AG1379">
        <v>357.53654240611036</v>
      </c>
      <c r="AH1379">
        <v>337.79275574992414</v>
      </c>
      <c r="AI1379">
        <v>-5.2265439033508301</v>
      </c>
      <c r="AJ1379">
        <v>-5.3549365997314453</v>
      </c>
      <c r="AK1379">
        <v>-5.2340636253356934</v>
      </c>
      <c r="AL1379">
        <v>-5.1791629791259766</v>
      </c>
      <c r="AM1379">
        <v>-5.3267431259155273</v>
      </c>
      <c r="AN1379">
        <v>-4.9720587730407715</v>
      </c>
      <c r="AO1379">
        <v>-4.346376895904541</v>
      </c>
      <c r="AP1379">
        <v>-3.1282641887664795</v>
      </c>
      <c r="AQ1379">
        <v>-4.3462395668029785</v>
      </c>
      <c r="AR1379">
        <v>-3.2263414859771729</v>
      </c>
      <c r="AS1379">
        <v>-1.6242760419845581</v>
      </c>
      <c r="AT1379">
        <v>-1.3929622173309326</v>
      </c>
      <c r="AU1379">
        <v>16.74266242980957</v>
      </c>
      <c r="AV1379">
        <v>43.558025360107422</v>
      </c>
      <c r="AW1379">
        <v>46.477344512939453</v>
      </c>
      <c r="AX1379">
        <v>45.983615875244141</v>
      </c>
      <c r="AY1379">
        <v>44.828205108642578</v>
      </c>
      <c r="AZ1379">
        <v>36.645954132080078</v>
      </c>
      <c r="BA1379">
        <v>15.293313980102539</v>
      </c>
      <c r="BB1379">
        <v>10.773723602294922</v>
      </c>
      <c r="BC1379">
        <v>7.0325555801391602</v>
      </c>
      <c r="BD1379">
        <v>7.1082706451416016</v>
      </c>
      <c r="BE1379">
        <v>4.8334856033325195</v>
      </c>
      <c r="BF1379">
        <v>4.8913912773132324</v>
      </c>
      <c r="BG1379">
        <v>-1.7344346046447754</v>
      </c>
      <c r="BH1379">
        <v>-1.8351002931594849</v>
      </c>
      <c r="BI1379">
        <v>-2.0390498638153076</v>
      </c>
      <c r="BJ1379">
        <v>-2.0658092498779297</v>
      </c>
      <c r="BK1379">
        <v>-2.1655497550964355</v>
      </c>
      <c r="BL1379">
        <v>-1.7271801233291626</v>
      </c>
      <c r="BM1379">
        <v>-1.0910465717315674</v>
      </c>
      <c r="BN1379">
        <v>0.3563983142375946</v>
      </c>
      <c r="BO1379">
        <v>0.13157793879508972</v>
      </c>
      <c r="BP1379">
        <v>0.84209328889846802</v>
      </c>
      <c r="BQ1379">
        <v>3.0566463470458984</v>
      </c>
      <c r="BR1379">
        <v>3.2334632873535156</v>
      </c>
      <c r="BS1379">
        <v>26.917808532714844</v>
      </c>
      <c r="BT1379">
        <v>57.716293334960937</v>
      </c>
      <c r="BU1379">
        <v>61.015712738037109</v>
      </c>
      <c r="BV1379">
        <v>60.629508972167969</v>
      </c>
      <c r="BW1379">
        <v>60.058872222900391</v>
      </c>
      <c r="BX1379">
        <v>52.304698944091797</v>
      </c>
      <c r="BY1379">
        <v>25.646867752075195</v>
      </c>
      <c r="BZ1379">
        <v>20.784379959106445</v>
      </c>
      <c r="CA1379">
        <v>16.610750198364258</v>
      </c>
      <c r="CB1379">
        <v>16.798254013061523</v>
      </c>
      <c r="CC1379">
        <v>13.685173034667969</v>
      </c>
      <c r="CD1379">
        <v>13.724704742431641</v>
      </c>
      <c r="CE1379">
        <v>0.68418985605239868</v>
      </c>
      <c r="CF1379">
        <v>0.60272753238677979</v>
      </c>
      <c r="CG1379">
        <v>0.17380702495574951</v>
      </c>
      <c r="CH1379">
        <v>9.0489894151687622E-2</v>
      </c>
      <c r="CI1379">
        <v>2.3882986977696419E-2</v>
      </c>
      <c r="CJ1379">
        <v>0.52021306753158569</v>
      </c>
      <c r="CK1379">
        <v>1.1635851860046387</v>
      </c>
      <c r="CL1379">
        <v>2.7698647975921631</v>
      </c>
      <c r="CM1379">
        <v>3.232900857925415</v>
      </c>
      <c r="CN1379">
        <v>3.6598789691925049</v>
      </c>
      <c r="CO1379">
        <v>6.2986388206481934</v>
      </c>
      <c r="CP1379">
        <v>6.4377117156982422</v>
      </c>
      <c r="CQ1379">
        <v>33.965084075927734</v>
      </c>
      <c r="CR1379">
        <v>67.522262573242187</v>
      </c>
      <c r="CS1379">
        <v>71.084938049316406</v>
      </c>
      <c r="CT1379">
        <v>70.773208618164063</v>
      </c>
      <c r="CU1379">
        <v>70.607582092285156</v>
      </c>
      <c r="CV1379">
        <v>63.149894714355469</v>
      </c>
      <c r="CW1379">
        <v>32.817710876464844</v>
      </c>
      <c r="CX1379">
        <v>27.717729568481445</v>
      </c>
      <c r="CY1379">
        <v>23.244579315185547</v>
      </c>
      <c r="CZ1379">
        <v>23.509506225585937</v>
      </c>
      <c r="DA1379">
        <v>19.815824508666992</v>
      </c>
      <c r="DB1379">
        <v>19.842630386352539</v>
      </c>
      <c r="DC1379">
        <v>3.1028141975402832</v>
      </c>
      <c r="DD1379">
        <v>3.0405552387237549</v>
      </c>
      <c r="DE1379">
        <v>2.3866639137268066</v>
      </c>
      <c r="DF1379">
        <v>2.2467889785766602</v>
      </c>
      <c r="DG1379">
        <v>2.2133157253265381</v>
      </c>
      <c r="DH1379">
        <v>2.767606258392334</v>
      </c>
      <c r="DI1379">
        <v>3.4182169437408447</v>
      </c>
      <c r="DJ1379">
        <v>5.1833314895629883</v>
      </c>
      <c r="DK1379">
        <v>6.334223747253418</v>
      </c>
      <c r="DL1379">
        <v>6.4776644706726074</v>
      </c>
      <c r="DM1379">
        <v>9.5406312942504883</v>
      </c>
      <c r="DN1379">
        <v>9.6419601440429687</v>
      </c>
      <c r="DO1379">
        <v>41.012355804443359</v>
      </c>
      <c r="DP1379">
        <v>77.328231811523438</v>
      </c>
      <c r="DQ1379">
        <v>81.154167175292969</v>
      </c>
      <c r="DR1379">
        <v>80.916908264160156</v>
      </c>
      <c r="DS1379">
        <v>81.156295776367188</v>
      </c>
      <c r="DT1379">
        <v>73.995094299316406</v>
      </c>
      <c r="DU1379">
        <v>39.988548278808594</v>
      </c>
      <c r="DV1379">
        <v>34.651081085205078</v>
      </c>
      <c r="DW1379">
        <v>29.878406524658203</v>
      </c>
      <c r="DX1379">
        <v>30.220760345458984</v>
      </c>
      <c r="DY1379">
        <v>25.946475982666016</v>
      </c>
      <c r="DZ1379">
        <v>25.96055793762207</v>
      </c>
      <c r="EA1379">
        <v>6.5949239730834961</v>
      </c>
      <c r="EB1379">
        <v>6.5603914260864258</v>
      </c>
      <c r="EC1379">
        <v>5.5816774368286133</v>
      </c>
      <c r="ED1379">
        <v>5.360142707824707</v>
      </c>
      <c r="EE1379">
        <v>5.3745088577270508</v>
      </c>
      <c r="EF1379">
        <v>6.0124850273132324</v>
      </c>
      <c r="EG1379">
        <v>6.6735472679138184</v>
      </c>
      <c r="EH1379">
        <v>8.6679935455322266</v>
      </c>
      <c r="EI1379">
        <v>10.812041282653809</v>
      </c>
      <c r="EJ1379">
        <v>10.546099662780762</v>
      </c>
      <c r="EK1379">
        <v>14.221553802490234</v>
      </c>
      <c r="EL1379">
        <v>14.26838493347168</v>
      </c>
      <c r="EM1379">
        <v>51.187503814697266</v>
      </c>
      <c r="EN1379">
        <v>91.486495971679688</v>
      </c>
      <c r="EO1379">
        <v>95.692535400390625</v>
      </c>
      <c r="EP1379">
        <v>95.56280517578125</v>
      </c>
      <c r="EQ1379">
        <v>96.386962890625</v>
      </c>
      <c r="ER1379">
        <v>89.653839111328125</v>
      </c>
      <c r="ES1379">
        <v>50.342105865478516</v>
      </c>
      <c r="ET1379">
        <v>44.661735534667969</v>
      </c>
      <c r="EU1379">
        <v>39.456600189208984</v>
      </c>
      <c r="EV1379">
        <v>39.910743713378906</v>
      </c>
      <c r="EW1379">
        <v>34.798164367675781</v>
      </c>
      <c r="EX1379">
        <v>34.793869018554687</v>
      </c>
      <c r="EY1379">
        <v>64.7686767578125</v>
      </c>
      <c r="EZ1379">
        <v>63.878349304199219</v>
      </c>
      <c r="FA1379">
        <v>62.988483428955078</v>
      </c>
      <c r="FB1379">
        <v>62.202762603759766</v>
      </c>
      <c r="FC1379">
        <v>61.520992279052734</v>
      </c>
      <c r="FD1379">
        <v>60.703620910644531</v>
      </c>
      <c r="FE1379">
        <v>60.374790191650391</v>
      </c>
      <c r="FF1379">
        <v>60.688186645507813</v>
      </c>
      <c r="FG1379">
        <v>62.982280731201172</v>
      </c>
      <c r="FH1379">
        <v>66.233200073242188</v>
      </c>
      <c r="FI1379">
        <v>70.005317687988281</v>
      </c>
      <c r="FJ1379">
        <v>73.944061279296875</v>
      </c>
      <c r="FK1379">
        <v>77.576255798339844</v>
      </c>
      <c r="FL1379">
        <v>80.051445007324219</v>
      </c>
      <c r="FM1379">
        <v>81.666679382324219</v>
      </c>
      <c r="FN1379">
        <v>82.212051391601563</v>
      </c>
      <c r="FO1379">
        <v>82.378501892089844</v>
      </c>
      <c r="FP1379">
        <v>81.599433898925781</v>
      </c>
      <c r="FQ1379">
        <v>79.840553283691406</v>
      </c>
      <c r="FR1379">
        <v>77.320457458496094</v>
      </c>
      <c r="FS1379">
        <v>73.582572937011719</v>
      </c>
      <c r="FT1379">
        <v>70.623428344726563</v>
      </c>
      <c r="FU1379">
        <v>69.051979064941406</v>
      </c>
      <c r="FV1379">
        <v>67.401374816894531</v>
      </c>
      <c r="FW1379">
        <v>1</v>
      </c>
    </row>
    <row r="1380" spans="1:179" x14ac:dyDescent="0.2">
      <c r="A1380" t="s">
        <v>241</v>
      </c>
      <c r="B1380" t="s">
        <v>248</v>
      </c>
      <c r="C1380" t="s">
        <v>217</v>
      </c>
      <c r="D1380" t="s">
        <v>40</v>
      </c>
      <c r="E1380">
        <v>2016</v>
      </c>
      <c r="F1380" t="s">
        <v>227</v>
      </c>
      <c r="G1380" t="s">
        <v>242</v>
      </c>
      <c r="H1380">
        <v>576.01</v>
      </c>
      <c r="K1380">
        <v>305.73886966675911</v>
      </c>
      <c r="L1380">
        <v>303.11872503280011</v>
      </c>
      <c r="M1380">
        <v>299.26827809675075</v>
      </c>
      <c r="N1380">
        <v>301.9841981253947</v>
      </c>
      <c r="O1380">
        <v>309.60338610999764</v>
      </c>
      <c r="P1380">
        <v>326.28054420490281</v>
      </c>
      <c r="Q1380">
        <v>355.53995358935816</v>
      </c>
      <c r="R1380">
        <v>369.37833880055672</v>
      </c>
      <c r="S1380">
        <v>381.46189479788842</v>
      </c>
      <c r="T1380">
        <v>393.66521945212094</v>
      </c>
      <c r="U1380">
        <v>401.13565943842286</v>
      </c>
      <c r="V1380">
        <v>402.73419116987361</v>
      </c>
      <c r="W1380">
        <v>406.9055731772433</v>
      </c>
      <c r="X1380">
        <v>405.75172657582306</v>
      </c>
      <c r="Y1380">
        <v>407.97542497966776</v>
      </c>
      <c r="Z1380">
        <v>404.03067321457473</v>
      </c>
      <c r="AA1380">
        <v>403.0586097146325</v>
      </c>
      <c r="AB1380">
        <v>393.99307333808645</v>
      </c>
      <c r="AC1380">
        <v>370.95485040695047</v>
      </c>
      <c r="AD1380">
        <v>358.13391595136051</v>
      </c>
      <c r="AE1380">
        <v>354.00658108226486</v>
      </c>
      <c r="AF1380">
        <v>347.61559782425309</v>
      </c>
      <c r="AG1380">
        <v>335.68450349853902</v>
      </c>
      <c r="AH1380">
        <v>317.14742424990982</v>
      </c>
      <c r="AI1380">
        <v>-5.0848860740661621</v>
      </c>
      <c r="AJ1380">
        <v>-5.2068424224853516</v>
      </c>
      <c r="AK1380">
        <v>-5.0768208503723145</v>
      </c>
      <c r="AL1380">
        <v>-5.0211181640625</v>
      </c>
      <c r="AM1380">
        <v>-5.162114143371582</v>
      </c>
      <c r="AN1380">
        <v>-4.8333687782287598</v>
      </c>
      <c r="AO1380">
        <v>-4.2464590072631836</v>
      </c>
      <c r="AP1380">
        <v>-3.1144700050354004</v>
      </c>
      <c r="AQ1380">
        <v>-4.3085651397705078</v>
      </c>
      <c r="AR1380">
        <v>-3.2362730503082275</v>
      </c>
      <c r="AS1380">
        <v>-1.7633033990859985</v>
      </c>
      <c r="AT1380">
        <v>-1.5433529615402222</v>
      </c>
      <c r="AU1380">
        <v>15.201372146606445</v>
      </c>
      <c r="AV1380">
        <v>40.175048828125</v>
      </c>
      <c r="AW1380">
        <v>42.896595001220703</v>
      </c>
      <c r="AX1380">
        <v>42.427566528320313</v>
      </c>
      <c r="AY1380">
        <v>41.313003540039063</v>
      </c>
      <c r="AZ1380">
        <v>33.609046936035156</v>
      </c>
      <c r="BA1380">
        <v>13.831522941589355</v>
      </c>
      <c r="BB1380">
        <v>9.6056194305419922</v>
      </c>
      <c r="BC1380">
        <v>6.1151218414306641</v>
      </c>
      <c r="BD1380">
        <v>6.180518627166748</v>
      </c>
      <c r="BE1380">
        <v>4.0874404907226562</v>
      </c>
      <c r="BF1380">
        <v>4.1427431106567383</v>
      </c>
      <c r="BG1380">
        <v>-1.7011747360229492</v>
      </c>
      <c r="BH1380">
        <v>-1.7962654829025269</v>
      </c>
      <c r="BI1380">
        <v>-1.9809832572937012</v>
      </c>
      <c r="BJ1380">
        <v>-2.004406213760376</v>
      </c>
      <c r="BK1380">
        <v>-2.0990474224090576</v>
      </c>
      <c r="BL1380">
        <v>-1.689213752746582</v>
      </c>
      <c r="BM1380">
        <v>-1.092177152633667</v>
      </c>
      <c r="BN1380">
        <v>0.26202511787414551</v>
      </c>
      <c r="BO1380">
        <v>3.0256563797593117E-2</v>
      </c>
      <c r="BP1380">
        <v>0.70587408542633057</v>
      </c>
      <c r="BQ1380">
        <v>2.7723186016082764</v>
      </c>
      <c r="BR1380">
        <v>2.9394640922546387</v>
      </c>
      <c r="BS1380">
        <v>25.060672760009766</v>
      </c>
      <c r="BT1380">
        <v>53.893829345703125</v>
      </c>
      <c r="BU1380">
        <v>56.983676910400391</v>
      </c>
      <c r="BV1380">
        <v>56.61883544921875</v>
      </c>
      <c r="BW1380">
        <v>56.070896148681641</v>
      </c>
      <c r="BX1380">
        <v>48.781726837158203</v>
      </c>
      <c r="BY1380">
        <v>23.863693237304688</v>
      </c>
      <c r="BZ1380">
        <v>19.305536270141602</v>
      </c>
      <c r="CA1380">
        <v>15.395999908447266</v>
      </c>
      <c r="CB1380">
        <v>15.56971549987793</v>
      </c>
      <c r="CC1380">
        <v>12.664363861083984</v>
      </c>
      <c r="CD1380">
        <v>12.701862335205078</v>
      </c>
      <c r="CE1380">
        <v>0.64237332344055176</v>
      </c>
      <c r="CF1380">
        <v>0.56588983535766602</v>
      </c>
      <c r="CG1380">
        <v>0.16318422555923462</v>
      </c>
      <c r="CH1380">
        <v>8.4959305822849274E-2</v>
      </c>
      <c r="CI1380">
        <v>2.242329902946949E-2</v>
      </c>
      <c r="CJ1380">
        <v>0.48841851949691772</v>
      </c>
      <c r="CK1380">
        <v>1.0924688577651978</v>
      </c>
      <c r="CL1380">
        <v>2.6005754470825195</v>
      </c>
      <c r="CM1380">
        <v>3.035311222076416</v>
      </c>
      <c r="CN1380">
        <v>3.4361932277679443</v>
      </c>
      <c r="CO1380">
        <v>5.9136767387390137</v>
      </c>
      <c r="CP1380">
        <v>6.0442495346069336</v>
      </c>
      <c r="CQ1380">
        <v>31.889192581176758</v>
      </c>
      <c r="CR1380">
        <v>63.395412445068359</v>
      </c>
      <c r="CS1380">
        <v>66.740348815917969</v>
      </c>
      <c r="CT1380">
        <v>66.447669982910156</v>
      </c>
      <c r="CU1380">
        <v>66.292167663574219</v>
      </c>
      <c r="CV1380">
        <v>59.290279388427734</v>
      </c>
      <c r="CW1380">
        <v>30.811944961547852</v>
      </c>
      <c r="CX1380">
        <v>26.02366828918457</v>
      </c>
      <c r="CY1380">
        <v>21.823907852172852</v>
      </c>
      <c r="CZ1380">
        <v>22.07264518737793</v>
      </c>
      <c r="DA1380">
        <v>18.604715347290039</v>
      </c>
      <c r="DB1380">
        <v>18.6298828125</v>
      </c>
      <c r="DC1380">
        <v>2.9859213829040527</v>
      </c>
      <c r="DD1380">
        <v>2.9280450344085693</v>
      </c>
      <c r="DE1380">
        <v>2.30735182762146</v>
      </c>
      <c r="DF1380">
        <v>2.1743247509002686</v>
      </c>
      <c r="DG1380">
        <v>2.1438939571380615</v>
      </c>
      <c r="DH1380">
        <v>2.6660506725311279</v>
      </c>
      <c r="DI1380">
        <v>3.2771148681640625</v>
      </c>
      <c r="DJ1380">
        <v>4.9391255378723145</v>
      </c>
      <c r="DK1380">
        <v>6.0403661727905273</v>
      </c>
      <c r="DL1380">
        <v>6.1665120124816895</v>
      </c>
      <c r="DM1380">
        <v>9.0550346374511719</v>
      </c>
      <c r="DN1380">
        <v>9.1490345001220703</v>
      </c>
      <c r="DO1380">
        <v>38.717716217041016</v>
      </c>
      <c r="DP1380">
        <v>72.896995544433594</v>
      </c>
      <c r="DQ1380">
        <v>76.497016906738281</v>
      </c>
      <c r="DR1380">
        <v>76.276496887207031</v>
      </c>
      <c r="DS1380">
        <v>76.513435363769531</v>
      </c>
      <c r="DT1380">
        <v>69.798835754394531</v>
      </c>
      <c r="DU1380">
        <v>37.760196685791016</v>
      </c>
      <c r="DV1380">
        <v>32.741802215576172</v>
      </c>
      <c r="DW1380">
        <v>28.251815795898438</v>
      </c>
      <c r="DX1380">
        <v>28.57557487487793</v>
      </c>
      <c r="DY1380">
        <v>24.545064926147461</v>
      </c>
      <c r="DZ1380">
        <v>24.557901382446289</v>
      </c>
      <c r="EA1380">
        <v>6.3696327209472656</v>
      </c>
      <c r="EB1380">
        <v>6.3386220932006836</v>
      </c>
      <c r="EC1380">
        <v>5.4031891822814941</v>
      </c>
      <c r="ED1380">
        <v>5.1910367012023926</v>
      </c>
      <c r="EE1380">
        <v>5.2069606781005859</v>
      </c>
      <c r="EF1380">
        <v>5.8102059364318848</v>
      </c>
      <c r="EG1380">
        <v>6.431396484375</v>
      </c>
      <c r="EH1380">
        <v>8.3156204223632812</v>
      </c>
      <c r="EI1380">
        <v>10.37918758392334</v>
      </c>
      <c r="EJ1380">
        <v>10.108659744262695</v>
      </c>
      <c r="EK1380">
        <v>13.590656280517578</v>
      </c>
      <c r="EL1380">
        <v>13.631852149963379</v>
      </c>
      <c r="EM1380">
        <v>48.577014923095703</v>
      </c>
      <c r="EN1380">
        <v>86.615776062011719</v>
      </c>
      <c r="EO1380">
        <v>90.584098815917969</v>
      </c>
      <c r="EP1380">
        <v>90.4677734375</v>
      </c>
      <c r="EQ1380">
        <v>91.271331787109375</v>
      </c>
      <c r="ER1380">
        <v>84.971511840820313</v>
      </c>
      <c r="ES1380">
        <v>47.792366027832031</v>
      </c>
      <c r="ET1380">
        <v>42.441715240478516</v>
      </c>
      <c r="EU1380">
        <v>37.532695770263672</v>
      </c>
      <c r="EV1380">
        <v>37.964771270751953</v>
      </c>
      <c r="EW1380">
        <v>33.121990203857422</v>
      </c>
      <c r="EX1380">
        <v>33.117019653320312</v>
      </c>
      <c r="EY1380">
        <v>64.7686767578125</v>
      </c>
      <c r="EZ1380">
        <v>63.878353118896484</v>
      </c>
      <c r="FA1380">
        <v>62.988491058349609</v>
      </c>
      <c r="FB1380">
        <v>62.202762603759766</v>
      </c>
      <c r="FC1380">
        <v>61.520984649658203</v>
      </c>
      <c r="FD1380">
        <v>60.703624725341797</v>
      </c>
      <c r="FE1380">
        <v>60.374790191650391</v>
      </c>
      <c r="FF1380">
        <v>60.688190460205078</v>
      </c>
      <c r="FG1380">
        <v>62.982280731201172</v>
      </c>
      <c r="FH1380">
        <v>66.233200073242188</v>
      </c>
      <c r="FI1380">
        <v>70.005317687988281</v>
      </c>
      <c r="FJ1380">
        <v>73.944061279296875</v>
      </c>
      <c r="FK1380">
        <v>77.576255798339844</v>
      </c>
      <c r="FL1380">
        <v>80.051445007324219</v>
      </c>
      <c r="FM1380">
        <v>81.66668701171875</v>
      </c>
      <c r="FN1380">
        <v>82.212066650390625</v>
      </c>
      <c r="FO1380">
        <v>82.378501892089844</v>
      </c>
      <c r="FP1380">
        <v>81.599433898925781</v>
      </c>
      <c r="FQ1380">
        <v>79.840553283691406</v>
      </c>
      <c r="FR1380">
        <v>77.320457458496094</v>
      </c>
      <c r="FS1380">
        <v>73.582572937011719</v>
      </c>
      <c r="FT1380">
        <v>70.623428344726563</v>
      </c>
      <c r="FU1380">
        <v>69.051979064941406</v>
      </c>
      <c r="FV1380">
        <v>67.401374816894531</v>
      </c>
      <c r="FW1380">
        <v>1</v>
      </c>
    </row>
    <row r="1381" spans="1:179" x14ac:dyDescent="0.2">
      <c r="A1381" t="s">
        <v>241</v>
      </c>
      <c r="B1381" t="s">
        <v>248</v>
      </c>
      <c r="C1381" t="s">
        <v>217</v>
      </c>
      <c r="D1381" t="s">
        <v>40</v>
      </c>
      <c r="E1381" t="s">
        <v>250</v>
      </c>
      <c r="F1381" t="s">
        <v>227</v>
      </c>
      <c r="G1381" t="s">
        <v>242</v>
      </c>
      <c r="H1381">
        <v>564.84</v>
      </c>
      <c r="K1381">
        <v>299.81043702709792</v>
      </c>
      <c r="L1381">
        <v>297.24109833412228</v>
      </c>
      <c r="M1381">
        <v>293.46531352826861</v>
      </c>
      <c r="N1381">
        <v>296.12857048217148</v>
      </c>
      <c r="O1381">
        <v>303.60001852521953</v>
      </c>
      <c r="P1381">
        <v>319.95379801767751</v>
      </c>
      <c r="Q1381">
        <v>348.64585252899849</v>
      </c>
      <c r="R1381">
        <v>362.21590439201759</v>
      </c>
      <c r="S1381">
        <v>374.06515407476184</v>
      </c>
      <c r="T1381">
        <v>386.03185003905583</v>
      </c>
      <c r="U1381">
        <v>393.35743438336601</v>
      </c>
      <c r="V1381">
        <v>394.92496976913588</v>
      </c>
      <c r="W1381">
        <v>399.01546655156858</v>
      </c>
      <c r="X1381">
        <v>397.88399362432483</v>
      </c>
      <c r="Y1381">
        <v>400.06457338181463</v>
      </c>
      <c r="Z1381">
        <v>396.19631236565721</v>
      </c>
      <c r="AA1381">
        <v>395.24309767282659</v>
      </c>
      <c r="AB1381">
        <v>386.35334667093485</v>
      </c>
      <c r="AC1381">
        <v>363.7618466341878</v>
      </c>
      <c r="AD1381">
        <v>351.1895166376263</v>
      </c>
      <c r="AE1381">
        <v>347.14221289698816</v>
      </c>
      <c r="AF1381">
        <v>340.8751540643778</v>
      </c>
      <c r="AG1381">
        <v>329.17540974366813</v>
      </c>
      <c r="AH1381">
        <v>310.99777391739912</v>
      </c>
      <c r="AI1381">
        <v>-5.0415430068969727</v>
      </c>
      <c r="AJ1381">
        <v>-5.1615729331970215</v>
      </c>
      <c r="AK1381">
        <v>-5.028933048248291</v>
      </c>
      <c r="AL1381">
        <v>-4.9730186462402344</v>
      </c>
      <c r="AM1381">
        <v>-5.112037181854248</v>
      </c>
      <c r="AN1381">
        <v>-4.7909908294677734</v>
      </c>
      <c r="AO1381">
        <v>-4.2156271934509277</v>
      </c>
      <c r="AP1381">
        <v>-3.1092169284820557</v>
      </c>
      <c r="AQ1381">
        <v>-4.2958722114562988</v>
      </c>
      <c r="AR1381">
        <v>-3.2378945350646973</v>
      </c>
      <c r="AS1381">
        <v>-1.803178071975708</v>
      </c>
      <c r="AT1381">
        <v>-1.5866303443908691</v>
      </c>
      <c r="AU1381">
        <v>14.745609283447266</v>
      </c>
      <c r="AV1381">
        <v>39.172012329101563</v>
      </c>
      <c r="AW1381">
        <v>41.834770202636719</v>
      </c>
      <c r="AX1381">
        <v>41.373130798339844</v>
      </c>
      <c r="AY1381">
        <v>40.270931243896484</v>
      </c>
      <c r="AZ1381">
        <v>32.709583282470703</v>
      </c>
      <c r="BA1381">
        <v>13.39949893951416</v>
      </c>
      <c r="BB1381">
        <v>9.2609643936157227</v>
      </c>
      <c r="BC1381">
        <v>5.8449916839599609</v>
      </c>
      <c r="BD1381">
        <v>5.907351016998291</v>
      </c>
      <c r="BE1381">
        <v>3.8681237697601318</v>
      </c>
      <c r="BF1381">
        <v>3.9226453304290771</v>
      </c>
      <c r="BG1381">
        <v>-1.690798282623291</v>
      </c>
      <c r="BH1381">
        <v>-1.7842243909835815</v>
      </c>
      <c r="BI1381">
        <v>-1.9632575511932373</v>
      </c>
      <c r="BJ1381">
        <v>-1.9856975078582764</v>
      </c>
      <c r="BK1381">
        <v>-2.0788133144378662</v>
      </c>
      <c r="BL1381">
        <v>-1.6774682998657227</v>
      </c>
      <c r="BM1381">
        <v>-1.092076301574707</v>
      </c>
      <c r="BN1381">
        <v>0.2343822717666626</v>
      </c>
      <c r="BO1381">
        <v>6.7761034006252885E-4</v>
      </c>
      <c r="BP1381">
        <v>0.66584527492523193</v>
      </c>
      <c r="BQ1381">
        <v>2.6882548332214355</v>
      </c>
      <c r="BR1381">
        <v>2.8525118827819824</v>
      </c>
      <c r="BS1381">
        <v>24.508852005004883</v>
      </c>
      <c r="BT1381">
        <v>52.757133483886719</v>
      </c>
      <c r="BU1381">
        <v>55.784603118896484</v>
      </c>
      <c r="BV1381">
        <v>55.426143646240234</v>
      </c>
      <c r="BW1381">
        <v>54.885040283203125</v>
      </c>
      <c r="BX1381">
        <v>47.734439849853516</v>
      </c>
      <c r="BY1381">
        <v>23.333929061889648</v>
      </c>
      <c r="BZ1381">
        <v>18.866376876831055</v>
      </c>
      <c r="CA1381">
        <v>15.035449028015137</v>
      </c>
      <c r="CB1381">
        <v>15.205072402954102</v>
      </c>
      <c r="CC1381">
        <v>12.361484527587891</v>
      </c>
      <c r="CD1381">
        <v>12.398374557495117</v>
      </c>
      <c r="CE1381">
        <v>0.62991732358932495</v>
      </c>
      <c r="CF1381">
        <v>0.55491691827774048</v>
      </c>
      <c r="CG1381">
        <v>0.16001999378204346</v>
      </c>
      <c r="CH1381">
        <v>8.3311900496482849E-2</v>
      </c>
      <c r="CI1381">
        <v>2.1988499909639359E-2</v>
      </c>
      <c r="CJ1381">
        <v>0.47894784808158875</v>
      </c>
      <c r="CK1381">
        <v>1.0712852478027344</v>
      </c>
      <c r="CL1381">
        <v>2.5501489639282227</v>
      </c>
      <c r="CM1381">
        <v>2.9764549732208252</v>
      </c>
      <c r="CN1381">
        <v>3.3695635795593262</v>
      </c>
      <c r="CO1381">
        <v>5.7990074157714844</v>
      </c>
      <c r="CP1381">
        <v>5.9270482063293457</v>
      </c>
      <c r="CQ1381">
        <v>31.270845413208008</v>
      </c>
      <c r="CR1381">
        <v>62.166145324707031</v>
      </c>
      <c r="CS1381">
        <v>65.446220397949219</v>
      </c>
      <c r="CT1381">
        <v>65.159217834472656</v>
      </c>
      <c r="CU1381">
        <v>65.006729125976563</v>
      </c>
      <c r="CV1381">
        <v>58.140609741210938</v>
      </c>
      <c r="CW1381">
        <v>30.214485168457031</v>
      </c>
      <c r="CX1381">
        <v>25.51905632019043</v>
      </c>
      <c r="CY1381">
        <v>21.400732040405273</v>
      </c>
      <c r="CZ1381">
        <v>21.644645690917969</v>
      </c>
      <c r="DA1381">
        <v>18.243959426879883</v>
      </c>
      <c r="DB1381">
        <v>18.268638610839844</v>
      </c>
      <c r="DC1381">
        <v>2.9506330490112305</v>
      </c>
      <c r="DD1381">
        <v>2.8940582275390625</v>
      </c>
      <c r="DE1381">
        <v>2.2832975387573242</v>
      </c>
      <c r="DF1381">
        <v>2.1523213386535645</v>
      </c>
      <c r="DG1381">
        <v>2.1227903366088867</v>
      </c>
      <c r="DH1381">
        <v>2.6353640556335449</v>
      </c>
      <c r="DI1381">
        <v>3.2346470355987549</v>
      </c>
      <c r="DJ1381">
        <v>4.8659152984619141</v>
      </c>
      <c r="DK1381">
        <v>5.9522323608398437</v>
      </c>
      <c r="DL1381">
        <v>6.0732817649841309</v>
      </c>
      <c r="DM1381">
        <v>8.9097604751586914</v>
      </c>
      <c r="DN1381">
        <v>9.0015850067138672</v>
      </c>
      <c r="DO1381">
        <v>38.0328369140625</v>
      </c>
      <c r="DP1381">
        <v>71.575157165527344</v>
      </c>
      <c r="DQ1381">
        <v>75.107833862304688</v>
      </c>
      <c r="DR1381">
        <v>74.892288208007813</v>
      </c>
      <c r="DS1381">
        <v>75.128410339355469</v>
      </c>
      <c r="DT1381">
        <v>68.546783447265625</v>
      </c>
      <c r="DU1381">
        <v>37.095043182373047</v>
      </c>
      <c r="DV1381">
        <v>32.171733856201172</v>
      </c>
      <c r="DW1381">
        <v>27.766014099121094</v>
      </c>
      <c r="DX1381">
        <v>28.084218978881836</v>
      </c>
      <c r="DY1381">
        <v>24.126436233520508</v>
      </c>
      <c r="DZ1381">
        <v>24.138904571533203</v>
      </c>
      <c r="EA1381">
        <v>6.3013777732849121</v>
      </c>
      <c r="EB1381">
        <v>6.2714071273803711</v>
      </c>
      <c r="EC1381">
        <v>5.348973274230957</v>
      </c>
      <c r="ED1381">
        <v>5.1396422386169434</v>
      </c>
      <c r="EE1381">
        <v>5.1560144424438477</v>
      </c>
      <c r="EF1381">
        <v>5.7488865852355957</v>
      </c>
      <c r="EG1381">
        <v>6.3581976890563965</v>
      </c>
      <c r="EH1381">
        <v>8.2095146179199219</v>
      </c>
      <c r="EI1381">
        <v>10.248782157897949</v>
      </c>
      <c r="EJ1381">
        <v>9.9770221710205078</v>
      </c>
      <c r="EK1381">
        <v>13.401192665100098</v>
      </c>
      <c r="EL1381">
        <v>13.440727233886719</v>
      </c>
      <c r="EM1381">
        <v>47.79608154296875</v>
      </c>
      <c r="EN1381">
        <v>85.1602783203125</v>
      </c>
      <c r="EO1381">
        <v>89.057670593261719</v>
      </c>
      <c r="EP1381">
        <v>88.945297241210937</v>
      </c>
      <c r="EQ1381">
        <v>89.742523193359375</v>
      </c>
      <c r="ER1381">
        <v>83.571640014648437</v>
      </c>
      <c r="ES1381">
        <v>47.029472351074219</v>
      </c>
      <c r="ET1381">
        <v>41.777149200439453</v>
      </c>
      <c r="EU1381">
        <v>36.956470489501953</v>
      </c>
      <c r="EV1381">
        <v>37.381938934326172</v>
      </c>
      <c r="EW1381">
        <v>32.619796752929688</v>
      </c>
      <c r="EX1381">
        <v>32.614631652832031</v>
      </c>
      <c r="EY1381">
        <v>64.7686767578125</v>
      </c>
      <c r="EZ1381">
        <v>63.878353118896484</v>
      </c>
      <c r="FA1381">
        <v>62.988483428955078</v>
      </c>
      <c r="FB1381">
        <v>62.202762603759766</v>
      </c>
      <c r="FC1381">
        <v>61.520988464355469</v>
      </c>
      <c r="FD1381">
        <v>60.703624725341797</v>
      </c>
      <c r="FE1381">
        <v>60.374790191650391</v>
      </c>
      <c r="FF1381">
        <v>60.688186645507813</v>
      </c>
      <c r="FG1381">
        <v>62.982280731201172</v>
      </c>
      <c r="FH1381">
        <v>66.233200073242188</v>
      </c>
      <c r="FI1381">
        <v>70.005317687988281</v>
      </c>
      <c r="FJ1381">
        <v>73.944061279296875</v>
      </c>
      <c r="FK1381">
        <v>77.576255798339844</v>
      </c>
      <c r="FL1381">
        <v>80.051445007324219</v>
      </c>
      <c r="FM1381">
        <v>81.666679382324219</v>
      </c>
      <c r="FN1381">
        <v>82.212059020996094</v>
      </c>
      <c r="FO1381">
        <v>82.378494262695312</v>
      </c>
      <c r="FP1381">
        <v>81.599433898925781</v>
      </c>
      <c r="FQ1381">
        <v>79.840553283691406</v>
      </c>
      <c r="FR1381">
        <v>77.320457458496094</v>
      </c>
      <c r="FS1381">
        <v>73.582572937011719</v>
      </c>
      <c r="FT1381">
        <v>70.623428344726563</v>
      </c>
      <c r="FU1381">
        <v>69.051979064941406</v>
      </c>
      <c r="FV1381">
        <v>67.401374816894531</v>
      </c>
      <c r="FW1381">
        <v>1</v>
      </c>
    </row>
    <row r="1382" spans="1:179" x14ac:dyDescent="0.2">
      <c r="A1382" t="s">
        <v>241</v>
      </c>
      <c r="B1382" t="s">
        <v>248</v>
      </c>
      <c r="C1382" t="s">
        <v>217</v>
      </c>
      <c r="D1382" t="s">
        <v>41</v>
      </c>
      <c r="E1382">
        <v>2015</v>
      </c>
      <c r="F1382" t="s">
        <v>227</v>
      </c>
      <c r="G1382" t="s">
        <v>242</v>
      </c>
      <c r="H1382">
        <v>614.31000000000006</v>
      </c>
      <c r="K1382">
        <v>320.00744052713594</v>
      </c>
      <c r="L1382">
        <v>315.56923799176832</v>
      </c>
      <c r="M1382">
        <v>311.10789287480759</v>
      </c>
      <c r="N1382">
        <v>311.69893089041386</v>
      </c>
      <c r="O1382">
        <v>320.29462588105588</v>
      </c>
      <c r="P1382">
        <v>347.15402137703222</v>
      </c>
      <c r="Q1382">
        <v>397.74510124383016</v>
      </c>
      <c r="R1382">
        <v>412.8931189128221</v>
      </c>
      <c r="S1382">
        <v>425.41980112417252</v>
      </c>
      <c r="T1382">
        <v>436.15376386627923</v>
      </c>
      <c r="U1382">
        <v>443.28774856341391</v>
      </c>
      <c r="V1382">
        <v>447.04428842674014</v>
      </c>
      <c r="W1382">
        <v>445.91318232244515</v>
      </c>
      <c r="X1382">
        <v>446.73686125874798</v>
      </c>
      <c r="Y1382">
        <v>447.14469814707945</v>
      </c>
      <c r="Z1382">
        <v>447.63010732940035</v>
      </c>
      <c r="AA1382">
        <v>448.29615083204766</v>
      </c>
      <c r="AB1382">
        <v>438.44602262534437</v>
      </c>
      <c r="AC1382">
        <v>413.87646574040036</v>
      </c>
      <c r="AD1382">
        <v>402.62440068000274</v>
      </c>
      <c r="AE1382">
        <v>396.65461184902733</v>
      </c>
      <c r="AF1382">
        <v>387.06810650555622</v>
      </c>
      <c r="AG1382">
        <v>367.87564966790598</v>
      </c>
      <c r="AH1382">
        <v>334.67051970378037</v>
      </c>
      <c r="AI1382">
        <v>-5.4177212715148926</v>
      </c>
      <c r="AJ1382">
        <v>-5.1424393653869629</v>
      </c>
      <c r="AK1382">
        <v>-5.3537240028381348</v>
      </c>
      <c r="AL1382">
        <v>-5.3184299468994141</v>
      </c>
      <c r="AM1382">
        <v>-5.3506340980529785</v>
      </c>
      <c r="AN1382">
        <v>-5.0904636383056641</v>
      </c>
      <c r="AO1382">
        <v>-4.6408343315124512</v>
      </c>
      <c r="AP1382">
        <v>-3.6544344425201416</v>
      </c>
      <c r="AQ1382">
        <v>-4.7072010040283203</v>
      </c>
      <c r="AR1382">
        <v>-3.8554844856262207</v>
      </c>
      <c r="AS1382">
        <v>-2.2327835559844971</v>
      </c>
      <c r="AT1382">
        <v>-2.0544064044952393</v>
      </c>
      <c r="AU1382">
        <v>17.655374526977539</v>
      </c>
      <c r="AV1382">
        <v>46.998855590820313</v>
      </c>
      <c r="AW1382">
        <v>49.261260986328125</v>
      </c>
      <c r="AX1382">
        <v>49.189620971679688</v>
      </c>
      <c r="AY1382">
        <v>47.735073089599609</v>
      </c>
      <c r="AZ1382">
        <v>38.538471221923828</v>
      </c>
      <c r="BA1382">
        <v>14.58411693572998</v>
      </c>
      <c r="BB1382">
        <v>9.8728885650634766</v>
      </c>
      <c r="BC1382">
        <v>6.2561774253845215</v>
      </c>
      <c r="BD1382">
        <v>6.3486871719360352</v>
      </c>
      <c r="BE1382">
        <v>4.3539505004882812</v>
      </c>
      <c r="BF1382">
        <v>4.3891987800598145</v>
      </c>
      <c r="BG1382">
        <v>-1.8004798889160156</v>
      </c>
      <c r="BH1382">
        <v>-1.6715314388275146</v>
      </c>
      <c r="BI1382">
        <v>-2.0367484092712402</v>
      </c>
      <c r="BJ1382">
        <v>-2.0529360771179199</v>
      </c>
      <c r="BK1382">
        <v>-2.0753445625305176</v>
      </c>
      <c r="BL1382">
        <v>-1.6344313621520996</v>
      </c>
      <c r="BM1382">
        <v>-1.0831005573272705</v>
      </c>
      <c r="BN1382">
        <v>0.18258431553840637</v>
      </c>
      <c r="BO1382">
        <v>-5.0671566277742386E-2</v>
      </c>
      <c r="BP1382">
        <v>0.47795283794403076</v>
      </c>
      <c r="BQ1382">
        <v>2.6921610832214355</v>
      </c>
      <c r="BR1382">
        <v>2.8383653163909912</v>
      </c>
      <c r="BS1382">
        <v>30.061674118041992</v>
      </c>
      <c r="BT1382">
        <v>64.259376525878906</v>
      </c>
      <c r="BU1382">
        <v>66.365280151367188</v>
      </c>
      <c r="BV1382">
        <v>67.029685974121094</v>
      </c>
      <c r="BW1382">
        <v>66.274009704589844</v>
      </c>
      <c r="BX1382">
        <v>57.102344512939453</v>
      </c>
      <c r="BY1382">
        <v>25.040451049804687</v>
      </c>
      <c r="BZ1382">
        <v>19.839933395385742</v>
      </c>
      <c r="CA1382">
        <v>15.724599838256836</v>
      </c>
      <c r="CB1382">
        <v>15.923945426940918</v>
      </c>
      <c r="CC1382">
        <v>13.027950286865234</v>
      </c>
      <c r="CD1382">
        <v>13.054179191589355</v>
      </c>
      <c r="CE1382">
        <v>0.70481067895889282</v>
      </c>
      <c r="CF1382">
        <v>0.73240876197814941</v>
      </c>
      <c r="CG1382">
        <v>0.26057872176170349</v>
      </c>
      <c r="CH1382">
        <v>0.20873525738716125</v>
      </c>
      <c r="CI1382">
        <v>0.1931108832359314</v>
      </c>
      <c r="CJ1382">
        <v>0.75920599699020386</v>
      </c>
      <c r="CK1382">
        <v>1.3809751272201538</v>
      </c>
      <c r="CL1382">
        <v>2.8400917053222656</v>
      </c>
      <c r="CM1382">
        <v>3.1744263172149658</v>
      </c>
      <c r="CN1382">
        <v>3.4792783260345459</v>
      </c>
      <c r="CO1382">
        <v>6.1031627655029297</v>
      </c>
      <c r="CP1382">
        <v>6.2270841598510742</v>
      </c>
      <c r="CQ1382">
        <v>38.654239654541016</v>
      </c>
      <c r="CR1382">
        <v>76.213951110839844</v>
      </c>
      <c r="CS1382">
        <v>78.211471557617188</v>
      </c>
      <c r="CT1382">
        <v>79.385658264160156</v>
      </c>
      <c r="CU1382">
        <v>79.114028930664063</v>
      </c>
      <c r="CV1382">
        <v>69.959625244140625</v>
      </c>
      <c r="CW1382">
        <v>32.282474517822266</v>
      </c>
      <c r="CX1382">
        <v>26.743076324462891</v>
      </c>
      <c r="CY1382">
        <v>22.282400131225586</v>
      </c>
      <c r="CZ1382">
        <v>22.55573844909668</v>
      </c>
      <c r="DA1382">
        <v>19.03553581237793</v>
      </c>
      <c r="DB1382">
        <v>19.055519104003906</v>
      </c>
      <c r="DC1382">
        <v>3.2101011276245117</v>
      </c>
      <c r="DD1382">
        <v>3.1363489627838135</v>
      </c>
      <c r="DE1382">
        <v>2.557905912399292</v>
      </c>
      <c r="DF1382">
        <v>2.4704065322875977</v>
      </c>
      <c r="DG1382">
        <v>2.4615664482116699</v>
      </c>
      <c r="DH1382">
        <v>3.1528432369232178</v>
      </c>
      <c r="DI1382">
        <v>3.8450508117675781</v>
      </c>
      <c r="DJ1382">
        <v>5.4975991249084473</v>
      </c>
      <c r="DK1382">
        <v>6.3995242118835449</v>
      </c>
      <c r="DL1382">
        <v>6.4806036949157715</v>
      </c>
      <c r="DM1382">
        <v>9.5141639709472656</v>
      </c>
      <c r="DN1382">
        <v>9.6158027648925781</v>
      </c>
      <c r="DO1382">
        <v>47.246807098388672</v>
      </c>
      <c r="DP1382">
        <v>88.168533325195312</v>
      </c>
      <c r="DQ1382">
        <v>90.057662963867187</v>
      </c>
      <c r="DR1382">
        <v>91.74163818359375</v>
      </c>
      <c r="DS1382">
        <v>91.95404052734375</v>
      </c>
      <c r="DT1382">
        <v>82.816909790039063</v>
      </c>
      <c r="DU1382">
        <v>39.524501800537109</v>
      </c>
      <c r="DV1382">
        <v>33.646221160888672</v>
      </c>
      <c r="DW1382">
        <v>28.840200424194336</v>
      </c>
      <c r="DX1382">
        <v>29.187534332275391</v>
      </c>
      <c r="DY1382">
        <v>25.043123245239258</v>
      </c>
      <c r="DZ1382">
        <v>25.056858062744141</v>
      </c>
      <c r="EA1382">
        <v>6.8273429870605469</v>
      </c>
      <c r="EB1382">
        <v>6.6072568893432617</v>
      </c>
      <c r="EC1382">
        <v>5.8748812675476074</v>
      </c>
      <c r="ED1382">
        <v>5.7359004020690918</v>
      </c>
      <c r="EE1382">
        <v>5.7368555068969727</v>
      </c>
      <c r="EF1382">
        <v>6.6088752746582031</v>
      </c>
      <c r="EG1382">
        <v>7.4027848243713379</v>
      </c>
      <c r="EH1382">
        <v>9.3346176147460937</v>
      </c>
      <c r="EI1382">
        <v>11.056053161621094</v>
      </c>
      <c r="EJ1382">
        <v>10.814041137695313</v>
      </c>
      <c r="EK1382">
        <v>14.439108848571777</v>
      </c>
      <c r="EL1382">
        <v>14.508574485778809</v>
      </c>
      <c r="EM1382">
        <v>59.653106689453125</v>
      </c>
      <c r="EN1382">
        <v>105.42905426025391</v>
      </c>
      <c r="EO1382">
        <v>107.16168212890625</v>
      </c>
      <c r="EP1382">
        <v>109.58170318603516</v>
      </c>
      <c r="EQ1382">
        <v>110.49298095703125</v>
      </c>
      <c r="ER1382">
        <v>101.38078308105469</v>
      </c>
      <c r="ES1382">
        <v>49.9808349609375</v>
      </c>
      <c r="ET1382">
        <v>43.613265991210937</v>
      </c>
      <c r="EU1382">
        <v>38.308624267578125</v>
      </c>
      <c r="EV1382">
        <v>38.762790679931641</v>
      </c>
      <c r="EW1382">
        <v>33.717121124267578</v>
      </c>
      <c r="EX1382">
        <v>33.721836090087891</v>
      </c>
      <c r="EY1382">
        <v>67.459754943847656</v>
      </c>
      <c r="EZ1382">
        <v>66.399604797363281</v>
      </c>
      <c r="FA1382">
        <v>65.454132080078125</v>
      </c>
      <c r="FB1382">
        <v>64.615898132324219</v>
      </c>
      <c r="FC1382">
        <v>63.897975921630859</v>
      </c>
      <c r="FD1382">
        <v>63.42401123046875</v>
      </c>
      <c r="FE1382">
        <v>63.07244873046875</v>
      </c>
      <c r="FF1382">
        <v>63.582469940185547</v>
      </c>
      <c r="FG1382">
        <v>66.078849792480469</v>
      </c>
      <c r="FH1382">
        <v>69.881210327148438</v>
      </c>
      <c r="FI1382">
        <v>73.436752319335937</v>
      </c>
      <c r="FJ1382">
        <v>76.834800720214844</v>
      </c>
      <c r="FK1382">
        <v>79.280349731445313</v>
      </c>
      <c r="FL1382">
        <v>81.516708374023438</v>
      </c>
      <c r="FM1382">
        <v>82.876617431640625</v>
      </c>
      <c r="FN1382">
        <v>83.743408203125</v>
      </c>
      <c r="FO1382">
        <v>84.251686096191406</v>
      </c>
      <c r="FP1382">
        <v>83.945716857910156</v>
      </c>
      <c r="FQ1382">
        <v>82.917091369628906</v>
      </c>
      <c r="FR1382">
        <v>80.389663696289063</v>
      </c>
      <c r="FS1382">
        <v>77.172523498535156</v>
      </c>
      <c r="FT1382">
        <v>73.55645751953125</v>
      </c>
      <c r="FU1382">
        <v>71.187332153320312</v>
      </c>
      <c r="FV1382">
        <v>69.360382080078125</v>
      </c>
      <c r="FW1382">
        <v>1</v>
      </c>
    </row>
    <row r="1383" spans="1:179" x14ac:dyDescent="0.2">
      <c r="A1383" t="s">
        <v>241</v>
      </c>
      <c r="B1383" t="s">
        <v>248</v>
      </c>
      <c r="C1383" t="s">
        <v>217</v>
      </c>
      <c r="D1383" t="s">
        <v>41</v>
      </c>
      <c r="E1383">
        <v>2016</v>
      </c>
      <c r="F1383" t="s">
        <v>227</v>
      </c>
      <c r="G1383" t="s">
        <v>242</v>
      </c>
      <c r="H1383">
        <v>576.81000000000006</v>
      </c>
      <c r="K1383">
        <v>300.47451796549535</v>
      </c>
      <c r="L1383">
        <v>296.30721871379325</v>
      </c>
      <c r="M1383">
        <v>292.11818947969704</v>
      </c>
      <c r="N1383">
        <v>292.67315114729462</v>
      </c>
      <c r="O1383">
        <v>300.74417382300817</v>
      </c>
      <c r="P1383">
        <v>325.96409965099446</v>
      </c>
      <c r="Q1383">
        <v>373.46715242779686</v>
      </c>
      <c r="R1383">
        <v>387.69055079542699</v>
      </c>
      <c r="S1383">
        <v>399.45261730538766</v>
      </c>
      <c r="T1383">
        <v>409.53139008479934</v>
      </c>
      <c r="U1383">
        <v>416.22992374862201</v>
      </c>
      <c r="V1383">
        <v>419.75716831141023</v>
      </c>
      <c r="W1383">
        <v>418.69510375161121</v>
      </c>
      <c r="X1383">
        <v>419.46850617918051</v>
      </c>
      <c r="Y1383">
        <v>419.85144912646973</v>
      </c>
      <c r="Z1383">
        <v>420.3072294353077</v>
      </c>
      <c r="AA1383">
        <v>420.93261833274187</v>
      </c>
      <c r="AB1383">
        <v>411.6837317445673</v>
      </c>
      <c r="AC1383">
        <v>388.61387515164427</v>
      </c>
      <c r="AD1383">
        <v>378.04862448256591</v>
      </c>
      <c r="AE1383">
        <v>372.44322537563164</v>
      </c>
      <c r="AF1383">
        <v>363.44187038429715</v>
      </c>
      <c r="AG1383">
        <v>345.42090122380813</v>
      </c>
      <c r="AH1383">
        <v>314.24257798383269</v>
      </c>
      <c r="AI1383">
        <v>-5.2709441184997559</v>
      </c>
      <c r="AJ1383">
        <v>-5.0050244331359863</v>
      </c>
      <c r="AK1383">
        <v>-5.1955862045288086</v>
      </c>
      <c r="AL1383">
        <v>-5.1598291397094727</v>
      </c>
      <c r="AM1383">
        <v>-5.1905651092529297</v>
      </c>
      <c r="AN1383">
        <v>-4.9554643630981445</v>
      </c>
      <c r="AO1383">
        <v>-4.5384521484375</v>
      </c>
      <c r="AP1383">
        <v>-3.6264603137969971</v>
      </c>
      <c r="AQ1383">
        <v>-4.6566343307495117</v>
      </c>
      <c r="AR1383">
        <v>-3.8404786586761475</v>
      </c>
      <c r="AS1383">
        <v>-2.3469002246856689</v>
      </c>
      <c r="AT1383">
        <v>-2.1777756214141846</v>
      </c>
      <c r="AU1383">
        <v>15.94692325592041</v>
      </c>
      <c r="AV1383">
        <v>43.252506256103516</v>
      </c>
      <c r="AW1383">
        <v>45.384769439697266</v>
      </c>
      <c r="AX1383">
        <v>45.280078887939453</v>
      </c>
      <c r="AY1383">
        <v>43.8787841796875</v>
      </c>
      <c r="AZ1383">
        <v>35.242263793945313</v>
      </c>
      <c r="BA1383">
        <v>13.162276268005371</v>
      </c>
      <c r="BB1383">
        <v>8.7634954452514648</v>
      </c>
      <c r="BC1383">
        <v>5.3928952217102051</v>
      </c>
      <c r="BD1383">
        <v>5.4743266105651855</v>
      </c>
      <c r="BE1383">
        <v>3.647169828414917</v>
      </c>
      <c r="BF1383">
        <v>3.6807241439819336</v>
      </c>
      <c r="BG1383">
        <v>-1.7658368349075317</v>
      </c>
      <c r="BH1383">
        <v>-1.6417146921157837</v>
      </c>
      <c r="BI1383">
        <v>-1.9814368486404419</v>
      </c>
      <c r="BJ1383">
        <v>-1.9955651760101318</v>
      </c>
      <c r="BK1383">
        <v>-2.0168097019195557</v>
      </c>
      <c r="BL1383">
        <v>-1.6065695285797119</v>
      </c>
      <c r="BM1383">
        <v>-1.0910077095031738</v>
      </c>
      <c r="BN1383">
        <v>9.1610737144947052E-2</v>
      </c>
      <c r="BO1383">
        <v>-0.14445731043815613</v>
      </c>
      <c r="BP1383">
        <v>0.35862225294113159</v>
      </c>
      <c r="BQ1383">
        <v>2.4253711700439453</v>
      </c>
      <c r="BR1383">
        <v>2.5633206367492676</v>
      </c>
      <c r="BS1383">
        <v>27.9686279296875</v>
      </c>
      <c r="BT1383">
        <v>59.977943420410156</v>
      </c>
      <c r="BU1383">
        <v>61.958564758300781</v>
      </c>
      <c r="BV1383">
        <v>62.567104339599609</v>
      </c>
      <c r="BW1383">
        <v>61.843013763427734</v>
      </c>
      <c r="BX1383">
        <v>53.230655670166016</v>
      </c>
      <c r="BY1383">
        <v>23.294464111328125</v>
      </c>
      <c r="BZ1383">
        <v>18.421560287475586</v>
      </c>
      <c r="CA1383">
        <v>14.56779670715332</v>
      </c>
      <c r="CB1383">
        <v>14.752751350402832</v>
      </c>
      <c r="CC1383">
        <v>12.052275657653809</v>
      </c>
      <c r="CD1383">
        <v>12.077091217041016</v>
      </c>
      <c r="CE1383">
        <v>0.66178977489471436</v>
      </c>
      <c r="CF1383">
        <v>0.68770331144332886</v>
      </c>
      <c r="CG1383">
        <v>0.24467328190803528</v>
      </c>
      <c r="CH1383">
        <v>0.19599427282810211</v>
      </c>
      <c r="CI1383">
        <v>0.1813235878944397</v>
      </c>
      <c r="CJ1383">
        <v>0.71286487579345703</v>
      </c>
      <c r="CK1383">
        <v>1.2966818809509277</v>
      </c>
      <c r="CL1383">
        <v>2.6667354106903076</v>
      </c>
      <c r="CM1383">
        <v>2.9806625843048096</v>
      </c>
      <c r="CN1383">
        <v>3.26690673828125</v>
      </c>
      <c r="CO1383">
        <v>5.7306318283081055</v>
      </c>
      <c r="CP1383">
        <v>5.846989631652832</v>
      </c>
      <c r="CQ1383">
        <v>36.294826507568359</v>
      </c>
      <c r="CR1383">
        <v>71.561935424804687</v>
      </c>
      <c r="CS1383">
        <v>73.437522888183594</v>
      </c>
      <c r="CT1383">
        <v>74.5400390625</v>
      </c>
      <c r="CU1383">
        <v>74.284988403320313</v>
      </c>
      <c r="CV1383">
        <v>65.689361572265625</v>
      </c>
      <c r="CW1383">
        <v>30.311986923217773</v>
      </c>
      <c r="CX1383">
        <v>25.110706329345703</v>
      </c>
      <c r="CY1383">
        <v>20.922306060791016</v>
      </c>
      <c r="CZ1383">
        <v>21.178960800170898</v>
      </c>
      <c r="DA1383">
        <v>17.873626708984375</v>
      </c>
      <c r="DB1383">
        <v>17.892389297485352</v>
      </c>
      <c r="DC1383">
        <v>3.0894162654876709</v>
      </c>
      <c r="DD1383">
        <v>3.0171213150024414</v>
      </c>
      <c r="DE1383">
        <v>2.4707834720611572</v>
      </c>
      <c r="DF1383">
        <v>2.3875536918640137</v>
      </c>
      <c r="DG1383">
        <v>2.3794569969177246</v>
      </c>
      <c r="DH1383">
        <v>3.032299280166626</v>
      </c>
      <c r="DI1383">
        <v>3.6843714714050293</v>
      </c>
      <c r="DJ1383">
        <v>5.2418603897094727</v>
      </c>
      <c r="DK1383">
        <v>6.1057825088500977</v>
      </c>
      <c r="DL1383">
        <v>6.1751914024353027</v>
      </c>
      <c r="DM1383">
        <v>9.0358924865722656</v>
      </c>
      <c r="DN1383">
        <v>9.1306581497192383</v>
      </c>
      <c r="DO1383">
        <v>44.621021270751953</v>
      </c>
      <c r="DP1383">
        <v>83.145919799804687</v>
      </c>
      <c r="DQ1383">
        <v>84.916481018066406</v>
      </c>
      <c r="DR1383">
        <v>86.512985229492188</v>
      </c>
      <c r="DS1383">
        <v>86.726959228515625</v>
      </c>
      <c r="DT1383">
        <v>78.1480712890625</v>
      </c>
      <c r="DU1383">
        <v>37.329509735107422</v>
      </c>
      <c r="DV1383">
        <v>31.799854278564453</v>
      </c>
      <c r="DW1383">
        <v>27.276815414428711</v>
      </c>
      <c r="DX1383">
        <v>27.605169296264648</v>
      </c>
      <c r="DY1383">
        <v>23.694978713989258</v>
      </c>
      <c r="DZ1383">
        <v>23.707687377929688</v>
      </c>
      <c r="EA1383">
        <v>6.5945234298706055</v>
      </c>
      <c r="EB1383">
        <v>6.3804311752319336</v>
      </c>
      <c r="EC1383">
        <v>5.6849327087402344</v>
      </c>
      <c r="ED1383">
        <v>5.5518174171447754</v>
      </c>
      <c r="EE1383">
        <v>5.5532126426696777</v>
      </c>
      <c r="EF1383">
        <v>6.3811941146850586</v>
      </c>
      <c r="EG1383">
        <v>7.1318159103393555</v>
      </c>
      <c r="EH1383">
        <v>8.9599313735961914</v>
      </c>
      <c r="EI1383">
        <v>10.617959976196289</v>
      </c>
      <c r="EJ1383">
        <v>10.374292373657227</v>
      </c>
      <c r="EK1383">
        <v>13.808163642883301</v>
      </c>
      <c r="EL1383">
        <v>13.87175464630127</v>
      </c>
      <c r="EM1383">
        <v>56.642726898193359</v>
      </c>
      <c r="EN1383">
        <v>99.871360778808594</v>
      </c>
      <c r="EO1383">
        <v>101.49028015136719</v>
      </c>
      <c r="EP1383">
        <v>103.80000305175781</v>
      </c>
      <c r="EQ1383">
        <v>104.69119262695312</v>
      </c>
      <c r="ER1383">
        <v>96.136459350585938</v>
      </c>
      <c r="ES1383">
        <v>47.461696624755859</v>
      </c>
      <c r="ET1383">
        <v>41.457920074462891</v>
      </c>
      <c r="EU1383">
        <v>36.451717376708984</v>
      </c>
      <c r="EV1383">
        <v>36.883594512939453</v>
      </c>
      <c r="EW1383">
        <v>32.100086212158203</v>
      </c>
      <c r="EX1383">
        <v>32.104053497314453</v>
      </c>
      <c r="EY1383">
        <v>67.459754943847656</v>
      </c>
      <c r="EZ1383">
        <v>66.399604797363281</v>
      </c>
      <c r="FA1383">
        <v>65.454132080078125</v>
      </c>
      <c r="FB1383">
        <v>64.615898132324219</v>
      </c>
      <c r="FC1383">
        <v>63.897972106933594</v>
      </c>
      <c r="FD1383">
        <v>63.42401123046875</v>
      </c>
      <c r="FE1383">
        <v>63.07244873046875</v>
      </c>
      <c r="FF1383">
        <v>63.582469940185547</v>
      </c>
      <c r="FG1383">
        <v>66.078849792480469</v>
      </c>
      <c r="FH1383">
        <v>69.881210327148438</v>
      </c>
      <c r="FI1383">
        <v>73.436752319335937</v>
      </c>
      <c r="FJ1383">
        <v>76.834800720214844</v>
      </c>
      <c r="FK1383">
        <v>79.280349731445313</v>
      </c>
      <c r="FL1383">
        <v>81.516708374023438</v>
      </c>
      <c r="FM1383">
        <v>82.876617431640625</v>
      </c>
      <c r="FN1383">
        <v>83.743408203125</v>
      </c>
      <c r="FO1383">
        <v>84.251686096191406</v>
      </c>
      <c r="FP1383">
        <v>83.945709228515625</v>
      </c>
      <c r="FQ1383">
        <v>82.917091369628906</v>
      </c>
      <c r="FR1383">
        <v>80.389663696289063</v>
      </c>
      <c r="FS1383">
        <v>77.172523498535156</v>
      </c>
      <c r="FT1383">
        <v>73.55645751953125</v>
      </c>
      <c r="FU1383">
        <v>71.187332153320312</v>
      </c>
      <c r="FV1383">
        <v>69.360382080078125</v>
      </c>
      <c r="FW1383">
        <v>1</v>
      </c>
    </row>
    <row r="1384" spans="1:179" x14ac:dyDescent="0.2">
      <c r="A1384" t="s">
        <v>241</v>
      </c>
      <c r="B1384" t="s">
        <v>248</v>
      </c>
      <c r="C1384" t="s">
        <v>217</v>
      </c>
      <c r="D1384" t="s">
        <v>41</v>
      </c>
      <c r="E1384" t="s">
        <v>250</v>
      </c>
      <c r="F1384" t="s">
        <v>227</v>
      </c>
      <c r="G1384" t="s">
        <v>242</v>
      </c>
      <c r="H1384">
        <v>565.64</v>
      </c>
      <c r="K1384">
        <v>294.65622225413728</v>
      </c>
      <c r="L1384">
        <v>290.56961729734013</v>
      </c>
      <c r="M1384">
        <v>286.46170313081274</v>
      </c>
      <c r="N1384">
        <v>287.00591869217675</v>
      </c>
      <c r="O1384">
        <v>294.92065657895597</v>
      </c>
      <c r="P1384">
        <v>319.65223155682929</v>
      </c>
      <c r="Q1384">
        <v>366.23544989935385</v>
      </c>
      <c r="R1384">
        <v>380.18343077639724</v>
      </c>
      <c r="S1384">
        <v>391.71774026524685</v>
      </c>
      <c r="T1384">
        <v>401.60135080316377</v>
      </c>
      <c r="U1384">
        <v>408.17017613114319</v>
      </c>
      <c r="V1384">
        <v>411.62912022022886</v>
      </c>
      <c r="W1384">
        <v>410.58762115035995</v>
      </c>
      <c r="X1384">
        <v>411.34604765232348</v>
      </c>
      <c r="Y1384">
        <v>411.72157541072085</v>
      </c>
      <c r="Z1384">
        <v>412.1685301305065</v>
      </c>
      <c r="AA1384">
        <v>412.78180919059241</v>
      </c>
      <c r="AB1384">
        <v>403.71201518416211</v>
      </c>
      <c r="AC1384">
        <v>381.08887616511225</v>
      </c>
      <c r="AD1384">
        <v>370.7282077450497</v>
      </c>
      <c r="AE1384">
        <v>365.23134985420643</v>
      </c>
      <c r="AF1384">
        <v>356.40429431926873</v>
      </c>
      <c r="AG1384">
        <v>338.73227763665022</v>
      </c>
      <c r="AH1384">
        <v>308.15768181297204</v>
      </c>
      <c r="AI1384">
        <v>-5.2260379791259766</v>
      </c>
      <c r="AJ1384">
        <v>-4.9629559516906738</v>
      </c>
      <c r="AK1384">
        <v>-5.147395133972168</v>
      </c>
      <c r="AL1384">
        <v>-5.1115164756774902</v>
      </c>
      <c r="AM1384">
        <v>-5.141812801361084</v>
      </c>
      <c r="AN1384">
        <v>-4.9141201972961426</v>
      </c>
      <c r="AO1384">
        <v>-4.5067896842956543</v>
      </c>
      <c r="AP1384">
        <v>-3.616870641708374</v>
      </c>
      <c r="AQ1384">
        <v>-4.6400465965270996</v>
      </c>
      <c r="AR1384">
        <v>-3.8345892429351807</v>
      </c>
      <c r="AS1384">
        <v>-2.3792788982391357</v>
      </c>
      <c r="AT1384">
        <v>-2.2129206657409668</v>
      </c>
      <c r="AU1384">
        <v>15.442089080810547</v>
      </c>
      <c r="AV1384">
        <v>42.142227172851563</v>
      </c>
      <c r="AW1384">
        <v>44.235679626464844</v>
      </c>
      <c r="AX1384">
        <v>44.121383666992188</v>
      </c>
      <c r="AY1384">
        <v>42.736179351806641</v>
      </c>
      <c r="AZ1384">
        <v>34.266502380371094</v>
      </c>
      <c r="BA1384">
        <v>12.74217700958252</v>
      </c>
      <c r="BB1384">
        <v>8.4363040924072266</v>
      </c>
      <c r="BC1384">
        <v>5.1388506889343262</v>
      </c>
      <c r="BD1384">
        <v>5.217017650604248</v>
      </c>
      <c r="BE1384">
        <v>3.4394826889038086</v>
      </c>
      <c r="BF1384">
        <v>3.472529411315918</v>
      </c>
      <c r="BG1384">
        <v>-1.7550327777862549</v>
      </c>
      <c r="BH1384">
        <v>-1.6323680877685547</v>
      </c>
      <c r="BI1384">
        <v>-1.9645165205001831</v>
      </c>
      <c r="BJ1384">
        <v>-1.9780383110046387</v>
      </c>
      <c r="BK1384">
        <v>-1.9989349842071533</v>
      </c>
      <c r="BL1384">
        <v>-1.5978071689605713</v>
      </c>
      <c r="BM1384">
        <v>-1.0928859710693359</v>
      </c>
      <c r="BN1384">
        <v>6.5026767551898956E-2</v>
      </c>
      <c r="BO1384">
        <v>-0.17176917195320129</v>
      </c>
      <c r="BP1384">
        <v>0.32365795969963074</v>
      </c>
      <c r="BQ1384">
        <v>2.346562385559082</v>
      </c>
      <c r="BR1384">
        <v>2.4820487499237061</v>
      </c>
      <c r="BS1384">
        <v>27.346834182739258</v>
      </c>
      <c r="BT1384">
        <v>58.704944610595703</v>
      </c>
      <c r="BU1384">
        <v>60.648223876953125</v>
      </c>
      <c r="BV1384">
        <v>61.240219116210937</v>
      </c>
      <c r="BW1384">
        <v>60.525634765625</v>
      </c>
      <c r="BX1384">
        <v>52.079879760742187</v>
      </c>
      <c r="BY1384">
        <v>22.775787353515625</v>
      </c>
      <c r="BZ1384">
        <v>18.000404357910156</v>
      </c>
      <c r="CA1384">
        <v>14.224488258361816</v>
      </c>
      <c r="CB1384">
        <v>14.405170440673828</v>
      </c>
      <c r="CC1384">
        <v>11.762813568115234</v>
      </c>
      <c r="CD1384">
        <v>11.787206649780273</v>
      </c>
      <c r="CE1384">
        <v>0.64897507429122925</v>
      </c>
      <c r="CF1384">
        <v>0.67438685894012451</v>
      </c>
      <c r="CG1384">
        <v>0.239935502409935</v>
      </c>
      <c r="CH1384">
        <v>0.19219909608364105</v>
      </c>
      <c r="CI1384">
        <v>0.17781250178813934</v>
      </c>
      <c r="CJ1384">
        <v>0.69906115531921387</v>
      </c>
      <c r="CK1384">
        <v>1.2715733051300049</v>
      </c>
      <c r="CL1384">
        <v>2.6150977611541748</v>
      </c>
      <c r="CM1384">
        <v>2.9229459762573242</v>
      </c>
      <c r="CN1384">
        <v>3.2036473751068115</v>
      </c>
      <c r="CO1384">
        <v>5.6196656227111816</v>
      </c>
      <c r="CP1384">
        <v>5.7337698936462402</v>
      </c>
      <c r="CQ1384">
        <v>35.592021942138672</v>
      </c>
      <c r="CR1384">
        <v>70.176231384277344</v>
      </c>
      <c r="CS1384">
        <v>72.0155029296875</v>
      </c>
      <c r="CT1384">
        <v>73.096672058105469</v>
      </c>
      <c r="CU1384">
        <v>72.8465576171875</v>
      </c>
      <c r="CV1384">
        <v>64.417373657226562</v>
      </c>
      <c r="CW1384">
        <v>29.725034713745117</v>
      </c>
      <c r="CX1384">
        <v>24.624471664428711</v>
      </c>
      <c r="CY1384">
        <v>20.517171859741211</v>
      </c>
      <c r="CZ1384">
        <v>20.768857955932617</v>
      </c>
      <c r="DA1384">
        <v>17.52752685546875</v>
      </c>
      <c r="DB1384">
        <v>17.545927047729492</v>
      </c>
      <c r="DC1384">
        <v>3.0529828071594238</v>
      </c>
      <c r="DD1384">
        <v>2.9811418056488037</v>
      </c>
      <c r="DE1384">
        <v>2.4443874359130859</v>
      </c>
      <c r="DF1384">
        <v>2.3624365329742432</v>
      </c>
      <c r="DG1384">
        <v>2.3545601367950439</v>
      </c>
      <c r="DH1384">
        <v>2.995929479598999</v>
      </c>
      <c r="DI1384">
        <v>3.6360325813293457</v>
      </c>
      <c r="DJ1384">
        <v>5.1651687622070312</v>
      </c>
      <c r="DK1384">
        <v>6.0176610946655273</v>
      </c>
      <c r="DL1384">
        <v>6.0836367607116699</v>
      </c>
      <c r="DM1384">
        <v>8.8927688598632812</v>
      </c>
      <c r="DN1384">
        <v>8.9854917526245117</v>
      </c>
      <c r="DO1384">
        <v>43.837211608886719</v>
      </c>
      <c r="DP1384">
        <v>81.647514343261719</v>
      </c>
      <c r="DQ1384">
        <v>83.382781982421875</v>
      </c>
      <c r="DR1384">
        <v>84.953125</v>
      </c>
      <c r="DS1384">
        <v>85.16748046875</v>
      </c>
      <c r="DT1384">
        <v>76.754867553710937</v>
      </c>
      <c r="DU1384">
        <v>36.674282073974609</v>
      </c>
      <c r="DV1384">
        <v>31.248537063598633</v>
      </c>
      <c r="DW1384">
        <v>26.809856414794922</v>
      </c>
      <c r="DX1384">
        <v>27.132543563842773</v>
      </c>
      <c r="DY1384">
        <v>23.292242050170898</v>
      </c>
      <c r="DZ1384">
        <v>23.304647445678711</v>
      </c>
      <c r="EA1384">
        <v>6.5239882469177246</v>
      </c>
      <c r="EB1384">
        <v>6.3117294311523437</v>
      </c>
      <c r="EC1384">
        <v>5.6272659301757812</v>
      </c>
      <c r="ED1384">
        <v>5.4959144592285156</v>
      </c>
      <c r="EE1384">
        <v>5.4974379539489746</v>
      </c>
      <c r="EF1384">
        <v>6.3122425079345703</v>
      </c>
      <c r="EG1384">
        <v>7.0499362945556641</v>
      </c>
      <c r="EH1384">
        <v>8.8470659255981445</v>
      </c>
      <c r="EI1384">
        <v>10.485939025878906</v>
      </c>
      <c r="EJ1384">
        <v>10.241884231567383</v>
      </c>
      <c r="EK1384">
        <v>13.618610382080078</v>
      </c>
      <c r="EL1384">
        <v>13.680460929870605</v>
      </c>
      <c r="EM1384">
        <v>55.741958618164063</v>
      </c>
      <c r="EN1384">
        <v>98.210227966308594</v>
      </c>
      <c r="EO1384">
        <v>99.795326232910156</v>
      </c>
      <c r="EP1384">
        <v>102.07196044921875</v>
      </c>
      <c r="EQ1384">
        <v>102.95693206787109</v>
      </c>
      <c r="ER1384">
        <v>94.568244934082031</v>
      </c>
      <c r="ES1384">
        <v>46.707893371582031</v>
      </c>
      <c r="ET1384">
        <v>40.812637329101562</v>
      </c>
      <c r="EU1384">
        <v>35.895492553710937</v>
      </c>
      <c r="EV1384">
        <v>36.320697784423828</v>
      </c>
      <c r="EW1384">
        <v>31.615571975708008</v>
      </c>
      <c r="EX1384">
        <v>31.61932373046875</v>
      </c>
      <c r="EY1384">
        <v>67.459754943847656</v>
      </c>
      <c r="EZ1384">
        <v>66.399604797363281</v>
      </c>
      <c r="FA1384">
        <v>65.454132080078125</v>
      </c>
      <c r="FB1384">
        <v>64.615898132324219</v>
      </c>
      <c r="FC1384">
        <v>63.897972106933594</v>
      </c>
      <c r="FD1384">
        <v>63.42401123046875</v>
      </c>
      <c r="FE1384">
        <v>63.07244873046875</v>
      </c>
      <c r="FF1384">
        <v>63.582469940185547</v>
      </c>
      <c r="FG1384">
        <v>66.078849792480469</v>
      </c>
      <c r="FH1384">
        <v>69.881210327148438</v>
      </c>
      <c r="FI1384">
        <v>73.436752319335937</v>
      </c>
      <c r="FJ1384">
        <v>76.834800720214844</v>
      </c>
      <c r="FK1384">
        <v>79.280349731445313</v>
      </c>
      <c r="FL1384">
        <v>81.516700744628906</v>
      </c>
      <c r="FM1384">
        <v>82.876609802246094</v>
      </c>
      <c r="FN1384">
        <v>83.743408203125</v>
      </c>
      <c r="FO1384">
        <v>84.251686096191406</v>
      </c>
      <c r="FP1384">
        <v>83.945709228515625</v>
      </c>
      <c r="FQ1384">
        <v>82.917091369628906</v>
      </c>
      <c r="FR1384">
        <v>80.389663696289063</v>
      </c>
      <c r="FS1384">
        <v>77.172523498535156</v>
      </c>
      <c r="FT1384">
        <v>73.55645751953125</v>
      </c>
      <c r="FU1384">
        <v>71.187332153320312</v>
      </c>
      <c r="FV1384">
        <v>69.360382080078125</v>
      </c>
      <c r="FW1384">
        <v>1</v>
      </c>
    </row>
    <row r="1385" spans="1:179" x14ac:dyDescent="0.2">
      <c r="A1385" t="s">
        <v>241</v>
      </c>
      <c r="B1385" t="s">
        <v>248</v>
      </c>
      <c r="C1385" t="s">
        <v>217</v>
      </c>
      <c r="D1385" t="s">
        <v>42</v>
      </c>
      <c r="E1385">
        <v>2015</v>
      </c>
      <c r="F1385" t="s">
        <v>227</v>
      </c>
      <c r="G1385" t="s">
        <v>242</v>
      </c>
      <c r="H1385">
        <v>615.11</v>
      </c>
      <c r="K1385">
        <v>329.34259525828594</v>
      </c>
      <c r="L1385">
        <v>325.21754708953534</v>
      </c>
      <c r="M1385">
        <v>320.8823831626126</v>
      </c>
      <c r="N1385">
        <v>321.69878869713182</v>
      </c>
      <c r="O1385">
        <v>330.01676385353363</v>
      </c>
      <c r="P1385">
        <v>356.85368071719552</v>
      </c>
      <c r="Q1385">
        <v>407.36480603592179</v>
      </c>
      <c r="R1385">
        <v>422.37066394432219</v>
      </c>
      <c r="S1385">
        <v>437.01029272487119</v>
      </c>
      <c r="T1385">
        <v>447.72943634409387</v>
      </c>
      <c r="U1385">
        <v>456.43117040364001</v>
      </c>
      <c r="V1385">
        <v>461.14940593984494</v>
      </c>
      <c r="W1385">
        <v>461.05886692781667</v>
      </c>
      <c r="X1385">
        <v>461.50858544423943</v>
      </c>
      <c r="Y1385">
        <v>462.43312360355355</v>
      </c>
      <c r="Z1385">
        <v>461.79842220740238</v>
      </c>
      <c r="AA1385">
        <v>461.69990185688772</v>
      </c>
      <c r="AB1385">
        <v>450.92355013456142</v>
      </c>
      <c r="AC1385">
        <v>424.80644589393017</v>
      </c>
      <c r="AD1385">
        <v>413.82870356980362</v>
      </c>
      <c r="AE1385">
        <v>407.75227816076608</v>
      </c>
      <c r="AF1385">
        <v>397.9454532085075</v>
      </c>
      <c r="AG1385">
        <v>378.66146608745856</v>
      </c>
      <c r="AH1385">
        <v>345.9694566035464</v>
      </c>
      <c r="AI1385">
        <v>-5.2096538543701172</v>
      </c>
      <c r="AJ1385">
        <v>-5.0466370582580566</v>
      </c>
      <c r="AK1385">
        <v>-5.1699867248535156</v>
      </c>
      <c r="AL1385">
        <v>-5.2252111434936523</v>
      </c>
      <c r="AM1385">
        <v>-5.2308883666992187</v>
      </c>
      <c r="AN1385">
        <v>-5.1732006072998047</v>
      </c>
      <c r="AO1385">
        <v>-4.6202716827392578</v>
      </c>
      <c r="AP1385">
        <v>-3.3490395545959473</v>
      </c>
      <c r="AQ1385">
        <v>-3.5624411106109619</v>
      </c>
      <c r="AR1385">
        <v>-4.396817684173584</v>
      </c>
      <c r="AS1385">
        <v>-3.327601432800293</v>
      </c>
      <c r="AT1385">
        <v>-3.2027316093444824</v>
      </c>
      <c r="AU1385">
        <v>17.675434112548828</v>
      </c>
      <c r="AV1385">
        <v>49.341712951660156</v>
      </c>
      <c r="AW1385">
        <v>51.584129333496094</v>
      </c>
      <c r="AX1385">
        <v>51.674503326416016</v>
      </c>
      <c r="AY1385">
        <v>49.933135986328125</v>
      </c>
      <c r="AZ1385">
        <v>40.189788818359375</v>
      </c>
      <c r="BA1385">
        <v>14.690185546875</v>
      </c>
      <c r="BB1385">
        <v>8.997920036315918</v>
      </c>
      <c r="BC1385">
        <v>5.6748590469360352</v>
      </c>
      <c r="BD1385">
        <v>5.87530517578125</v>
      </c>
      <c r="BE1385">
        <v>3.3776528835296631</v>
      </c>
      <c r="BF1385">
        <v>3.4341282844543457</v>
      </c>
      <c r="BG1385">
        <v>-1.6021472215652466</v>
      </c>
      <c r="BH1385">
        <v>-1.572234034538269</v>
      </c>
      <c r="BI1385">
        <v>-1.8598369359970093</v>
      </c>
      <c r="BJ1385">
        <v>-1.9062048196792603</v>
      </c>
      <c r="BK1385">
        <v>-1.919866681098938</v>
      </c>
      <c r="BL1385">
        <v>-1.627705454826355</v>
      </c>
      <c r="BM1385">
        <v>-1.0456999540328979</v>
      </c>
      <c r="BN1385">
        <v>0.39629065990447998</v>
      </c>
      <c r="BO1385">
        <v>0.51586312055587769</v>
      </c>
      <c r="BP1385">
        <v>2.0982930436730385E-2</v>
      </c>
      <c r="BQ1385">
        <v>1.8687674999237061</v>
      </c>
      <c r="BR1385">
        <v>1.9796193838119507</v>
      </c>
      <c r="BS1385">
        <v>29.910755157470703</v>
      </c>
      <c r="BT1385">
        <v>66.334884643554688</v>
      </c>
      <c r="BU1385">
        <v>68.416275024414063</v>
      </c>
      <c r="BV1385">
        <v>69.248039245605469</v>
      </c>
      <c r="BW1385">
        <v>68.256980895996094</v>
      </c>
      <c r="BX1385">
        <v>58.582107543945313</v>
      </c>
      <c r="BY1385">
        <v>25.261762619018555</v>
      </c>
      <c r="BZ1385">
        <v>19.076589584350586</v>
      </c>
      <c r="CA1385">
        <v>15.330116271972656</v>
      </c>
      <c r="CB1385">
        <v>15.684619903564453</v>
      </c>
      <c r="CC1385">
        <v>12.523715972900391</v>
      </c>
      <c r="CD1385">
        <v>12.604415893554688</v>
      </c>
      <c r="CE1385">
        <v>0.89640092849731445</v>
      </c>
      <c r="CF1385">
        <v>0.83412671089172363</v>
      </c>
      <c r="CG1385">
        <v>0.43276265263557434</v>
      </c>
      <c r="CH1385">
        <v>0.39252892136573792</v>
      </c>
      <c r="CI1385">
        <v>0.37333682179450989</v>
      </c>
      <c r="CJ1385">
        <v>0.82789367437362671</v>
      </c>
      <c r="CK1385">
        <v>1.4300374984741211</v>
      </c>
      <c r="CL1385">
        <v>2.9902949333190918</v>
      </c>
      <c r="CM1385">
        <v>3.3404841423034668</v>
      </c>
      <c r="CN1385">
        <v>3.0807380676269531</v>
      </c>
      <c r="CO1385">
        <v>5.4677567481994629</v>
      </c>
      <c r="CP1385">
        <v>5.5689001083374023</v>
      </c>
      <c r="CQ1385">
        <v>38.384902954101563</v>
      </c>
      <c r="CR1385">
        <v>78.104301452636719</v>
      </c>
      <c r="CS1385">
        <v>80.074165344238281</v>
      </c>
      <c r="CT1385">
        <v>81.419410705566406</v>
      </c>
      <c r="CU1385">
        <v>80.948020935058594</v>
      </c>
      <c r="CV1385">
        <v>71.320571899414063</v>
      </c>
      <c r="CW1385">
        <v>32.583602905273438</v>
      </c>
      <c r="CX1385">
        <v>26.057044982910156</v>
      </c>
      <c r="CY1385">
        <v>22.017318725585938</v>
      </c>
      <c r="CZ1385">
        <v>22.478521347045898</v>
      </c>
      <c r="DA1385">
        <v>18.858251571655273</v>
      </c>
      <c r="DB1385">
        <v>18.955728530883789</v>
      </c>
      <c r="DC1385">
        <v>3.3949489593505859</v>
      </c>
      <c r="DD1385">
        <v>3.2404875755310059</v>
      </c>
      <c r="DE1385">
        <v>2.7253623008728027</v>
      </c>
      <c r="DF1385">
        <v>2.6912627220153809</v>
      </c>
      <c r="DG1385">
        <v>2.6665403842926025</v>
      </c>
      <c r="DH1385">
        <v>3.2834928035736084</v>
      </c>
      <c r="DI1385">
        <v>3.9057748317718506</v>
      </c>
      <c r="DJ1385">
        <v>5.5842990875244141</v>
      </c>
      <c r="DK1385">
        <v>6.1651053428649902</v>
      </c>
      <c r="DL1385">
        <v>6.1404933929443359</v>
      </c>
      <c r="DM1385">
        <v>9.0667457580566406</v>
      </c>
      <c r="DN1385">
        <v>9.1581802368164062</v>
      </c>
      <c r="DO1385">
        <v>46.859050750732422</v>
      </c>
      <c r="DP1385">
        <v>89.87371826171875</v>
      </c>
      <c r="DQ1385">
        <v>91.7320556640625</v>
      </c>
      <c r="DR1385">
        <v>93.590789794921875</v>
      </c>
      <c r="DS1385">
        <v>93.639053344726563</v>
      </c>
      <c r="DT1385">
        <v>84.059036254882813</v>
      </c>
      <c r="DU1385">
        <v>39.905445098876953</v>
      </c>
      <c r="DV1385">
        <v>33.037502288818359</v>
      </c>
      <c r="DW1385">
        <v>28.704519271850586</v>
      </c>
      <c r="DX1385">
        <v>29.272422790527344</v>
      </c>
      <c r="DY1385">
        <v>25.192787170410156</v>
      </c>
      <c r="DZ1385">
        <v>25.307043075561523</v>
      </c>
      <c r="EA1385">
        <v>7.0024557113647461</v>
      </c>
      <c r="EB1385">
        <v>6.7148904800415039</v>
      </c>
      <c r="EC1385">
        <v>6.0355119705200195</v>
      </c>
      <c r="ED1385">
        <v>6.0102691650390625</v>
      </c>
      <c r="EE1385">
        <v>5.9775619506835938</v>
      </c>
      <c r="EF1385">
        <v>6.8289880752563477</v>
      </c>
      <c r="EG1385">
        <v>7.4803466796875</v>
      </c>
      <c r="EH1385">
        <v>9.3296298980712891</v>
      </c>
      <c r="EI1385">
        <v>10.243409156799316</v>
      </c>
      <c r="EJ1385">
        <v>10.558294296264648</v>
      </c>
      <c r="EK1385">
        <v>14.263114929199219</v>
      </c>
      <c r="EL1385">
        <v>14.340531349182129</v>
      </c>
      <c r="EM1385">
        <v>59.094371795654297</v>
      </c>
      <c r="EN1385">
        <v>106.86688995361328</v>
      </c>
      <c r="EO1385">
        <v>108.56420135498047</v>
      </c>
      <c r="EP1385">
        <v>111.16432189941406</v>
      </c>
      <c r="EQ1385">
        <v>111.96289825439453</v>
      </c>
      <c r="ER1385">
        <v>102.45135498046875</v>
      </c>
      <c r="ES1385">
        <v>50.477024078369141</v>
      </c>
      <c r="ET1385">
        <v>43.116168975830078</v>
      </c>
      <c r="EU1385">
        <v>38.359775543212891</v>
      </c>
      <c r="EV1385">
        <v>39.081737518310547</v>
      </c>
      <c r="EW1385">
        <v>34.338851928710938</v>
      </c>
      <c r="EX1385">
        <v>34.477329254150391</v>
      </c>
      <c r="EY1385">
        <v>69.340118408203125</v>
      </c>
      <c r="EZ1385">
        <v>68.629341125488281</v>
      </c>
      <c r="FA1385">
        <v>67.985160827636719</v>
      </c>
      <c r="FB1385">
        <v>67.361396789550781</v>
      </c>
      <c r="FC1385">
        <v>66.823028564453125</v>
      </c>
      <c r="FD1385">
        <v>66.511878967285156</v>
      </c>
      <c r="FE1385">
        <v>66.58856201171875</v>
      </c>
      <c r="FF1385">
        <v>66.897605895996094</v>
      </c>
      <c r="FG1385">
        <v>68.83544921875</v>
      </c>
      <c r="FH1385">
        <v>72.388786315917969</v>
      </c>
      <c r="FI1385">
        <v>77.186119079589844</v>
      </c>
      <c r="FJ1385">
        <v>80.750198364257813</v>
      </c>
      <c r="FK1385">
        <v>83.762413024902344</v>
      </c>
      <c r="FL1385">
        <v>86.117485046386719</v>
      </c>
      <c r="FM1385">
        <v>87.879173278808594</v>
      </c>
      <c r="FN1385">
        <v>88.375244140625</v>
      </c>
      <c r="FO1385">
        <v>88.56854248046875</v>
      </c>
      <c r="FP1385">
        <v>87.734138488769531</v>
      </c>
      <c r="FQ1385">
        <v>86.675148010253906</v>
      </c>
      <c r="FR1385">
        <v>84.490150451660156</v>
      </c>
      <c r="FS1385">
        <v>81.106620788574219</v>
      </c>
      <c r="FT1385">
        <v>77.411216735839844</v>
      </c>
      <c r="FU1385">
        <v>74.83306884765625</v>
      </c>
      <c r="FV1385">
        <v>72.877700805664062</v>
      </c>
      <c r="FW1385">
        <v>1</v>
      </c>
    </row>
    <row r="1386" spans="1:179" x14ac:dyDescent="0.2">
      <c r="A1386" t="s">
        <v>241</v>
      </c>
      <c r="B1386" t="s">
        <v>248</v>
      </c>
      <c r="C1386" t="s">
        <v>217</v>
      </c>
      <c r="D1386" t="s">
        <v>42</v>
      </c>
      <c r="E1386">
        <v>2016</v>
      </c>
      <c r="F1386" t="s">
        <v>227</v>
      </c>
      <c r="G1386" t="s">
        <v>242</v>
      </c>
      <c r="H1386">
        <v>577.61</v>
      </c>
      <c r="K1386">
        <v>309.26593971796927</v>
      </c>
      <c r="L1386">
        <v>305.39235362051943</v>
      </c>
      <c r="M1386">
        <v>301.32146037745213</v>
      </c>
      <c r="N1386">
        <v>302.08809800179591</v>
      </c>
      <c r="O1386">
        <v>309.89901113703093</v>
      </c>
      <c r="P1386">
        <v>335.09995517666954</v>
      </c>
      <c r="Q1386">
        <v>382.53193288868391</v>
      </c>
      <c r="R1386">
        <v>396.6230368458755</v>
      </c>
      <c r="S1386">
        <v>410.37023692604731</v>
      </c>
      <c r="T1386">
        <v>420.43594379816011</v>
      </c>
      <c r="U1386">
        <v>428.60722197428203</v>
      </c>
      <c r="V1386">
        <v>433.03783486166384</v>
      </c>
      <c r="W1386">
        <v>432.95281508882181</v>
      </c>
      <c r="X1386">
        <v>433.37511885879417</v>
      </c>
      <c r="Y1386">
        <v>434.24329736580194</v>
      </c>
      <c r="Z1386">
        <v>433.64728723365653</v>
      </c>
      <c r="AA1386">
        <v>433.55477266304848</v>
      </c>
      <c r="AB1386">
        <v>423.43534508180016</v>
      </c>
      <c r="AC1386">
        <v>398.91033403864463</v>
      </c>
      <c r="AD1386">
        <v>388.60179258444799</v>
      </c>
      <c r="AE1386">
        <v>382.89578479405469</v>
      </c>
      <c r="AF1386">
        <v>373.6867818342908</v>
      </c>
      <c r="AG1386">
        <v>355.5783425240848</v>
      </c>
      <c r="AH1386">
        <v>324.87923108245144</v>
      </c>
      <c r="AI1386">
        <v>-5.0752601623535156</v>
      </c>
      <c r="AJ1386">
        <v>-4.9154214859008789</v>
      </c>
      <c r="AK1386">
        <v>-5.022911548614502</v>
      </c>
      <c r="AL1386">
        <v>-5.0752191543579102</v>
      </c>
      <c r="AM1386">
        <v>-5.0801453590393066</v>
      </c>
      <c r="AN1386">
        <v>-5.0378804206848145</v>
      </c>
      <c r="AO1386">
        <v>-4.5201339721679687</v>
      </c>
      <c r="AP1386">
        <v>-3.3350672721862793</v>
      </c>
      <c r="AQ1386">
        <v>-3.5523676872253418</v>
      </c>
      <c r="AR1386">
        <v>-4.3531203269958496</v>
      </c>
      <c r="AS1386">
        <v>-3.3886184692382813</v>
      </c>
      <c r="AT1386">
        <v>-3.2706484794616699</v>
      </c>
      <c r="AU1386">
        <v>15.976645469665527</v>
      </c>
      <c r="AV1386">
        <v>45.470954895019531</v>
      </c>
      <c r="AW1386">
        <v>47.584850311279297</v>
      </c>
      <c r="AX1386">
        <v>47.632068634033203</v>
      </c>
      <c r="AY1386">
        <v>45.958755493164063</v>
      </c>
      <c r="AZ1386">
        <v>36.805885314941406</v>
      </c>
      <c r="BA1386">
        <v>13.25786018371582</v>
      </c>
      <c r="BB1386">
        <v>7.9376235008239746</v>
      </c>
      <c r="BC1386">
        <v>4.8386363983154297</v>
      </c>
      <c r="BD1386">
        <v>5.0190401077270508</v>
      </c>
      <c r="BE1386">
        <v>2.7073233127593994</v>
      </c>
      <c r="BF1386">
        <v>2.7591252326965332</v>
      </c>
      <c r="BG1386">
        <v>-1.5794386863708496</v>
      </c>
      <c r="BH1386">
        <v>-1.5485832691192627</v>
      </c>
      <c r="BI1386">
        <v>-1.8152410984039307</v>
      </c>
      <c r="BJ1386">
        <v>-1.8589664697647095</v>
      </c>
      <c r="BK1386">
        <v>-1.8716297149658203</v>
      </c>
      <c r="BL1386">
        <v>-1.602150559425354</v>
      </c>
      <c r="BM1386">
        <v>-1.0562280416488647</v>
      </c>
      <c r="BN1386">
        <v>0.29431086778640747</v>
      </c>
      <c r="BO1386">
        <v>0.39967569708824158</v>
      </c>
      <c r="BP1386">
        <v>-7.2090893983840942E-2</v>
      </c>
      <c r="BQ1386">
        <v>1.6468755006790161</v>
      </c>
      <c r="BR1386">
        <v>1.7512614727020264</v>
      </c>
      <c r="BS1386">
        <v>27.833171844482422</v>
      </c>
      <c r="BT1386">
        <v>61.938030242919922</v>
      </c>
      <c r="BU1386">
        <v>63.895889282226563</v>
      </c>
      <c r="BV1386">
        <v>64.661544799804687</v>
      </c>
      <c r="BW1386">
        <v>63.715309143066406</v>
      </c>
      <c r="BX1386">
        <v>54.628791809082031</v>
      </c>
      <c r="BY1386">
        <v>23.50214958190918</v>
      </c>
      <c r="BZ1386">
        <v>17.704265594482422</v>
      </c>
      <c r="CA1386">
        <v>14.194974899291992</v>
      </c>
      <c r="CB1386">
        <v>14.524666786193848</v>
      </c>
      <c r="CC1386">
        <v>11.570232391357422</v>
      </c>
      <c r="CD1386">
        <v>11.645508766174316</v>
      </c>
      <c r="CE1386">
        <v>0.84175646305084229</v>
      </c>
      <c r="CF1386">
        <v>0.78327852487564087</v>
      </c>
      <c r="CG1386">
        <v>0.40638154745101929</v>
      </c>
      <c r="CH1386">
        <v>0.36860042810440063</v>
      </c>
      <c r="CI1386">
        <v>0.35057827830314636</v>
      </c>
      <c r="CJ1386">
        <v>0.77742546796798706</v>
      </c>
      <c r="CK1386">
        <v>1.3428627252578735</v>
      </c>
      <c r="CL1386">
        <v>2.8080072402954102</v>
      </c>
      <c r="CM1386">
        <v>3.1368489265441895</v>
      </c>
      <c r="CN1386">
        <v>2.8929369449615479</v>
      </c>
      <c r="CO1386">
        <v>5.1344432830810547</v>
      </c>
      <c r="CP1386">
        <v>5.2294211387634277</v>
      </c>
      <c r="CQ1386">
        <v>36.044967651367188</v>
      </c>
      <c r="CR1386">
        <v>73.34307861328125</v>
      </c>
      <c r="CS1386">
        <v>75.192863464355469</v>
      </c>
      <c r="CT1386">
        <v>76.456100463867187</v>
      </c>
      <c r="CU1386">
        <v>76.013442993164063</v>
      </c>
      <c r="CV1386">
        <v>66.972885131835938</v>
      </c>
      <c r="CW1386">
        <v>30.597314834594727</v>
      </c>
      <c r="CX1386">
        <v>24.468612670898438</v>
      </c>
      <c r="CY1386">
        <v>20.675148010253906</v>
      </c>
      <c r="CZ1386">
        <v>21.108234405517578</v>
      </c>
      <c r="DA1386">
        <v>17.708656311035156</v>
      </c>
      <c r="DB1386">
        <v>17.800191879272461</v>
      </c>
      <c r="DC1386">
        <v>3.2629516124725342</v>
      </c>
      <c r="DD1386">
        <v>3.115140438079834</v>
      </c>
      <c r="DE1386">
        <v>2.6280043125152588</v>
      </c>
      <c r="DF1386">
        <v>2.5961673259735107</v>
      </c>
      <c r="DG1386">
        <v>2.5727863311767578</v>
      </c>
      <c r="DH1386">
        <v>3.1570014953613281</v>
      </c>
      <c r="DI1386">
        <v>3.7419533729553223</v>
      </c>
      <c r="DJ1386">
        <v>5.3217034339904785</v>
      </c>
      <c r="DK1386">
        <v>5.8740220069885254</v>
      </c>
      <c r="DL1386">
        <v>5.8579649925231934</v>
      </c>
      <c r="DM1386">
        <v>8.6220111846923828</v>
      </c>
      <c r="DN1386">
        <v>8.70758056640625</v>
      </c>
      <c r="DO1386">
        <v>44.256763458251953</v>
      </c>
      <c r="DP1386">
        <v>84.748123168945313</v>
      </c>
      <c r="DQ1386">
        <v>86.489837646484375</v>
      </c>
      <c r="DR1386">
        <v>88.250663757324219</v>
      </c>
      <c r="DS1386">
        <v>88.311576843261719</v>
      </c>
      <c r="DT1386">
        <v>79.316978454589844</v>
      </c>
      <c r="DU1386">
        <v>37.692478179931641</v>
      </c>
      <c r="DV1386">
        <v>31.232959747314453</v>
      </c>
      <c r="DW1386">
        <v>27.155319213867188</v>
      </c>
      <c r="DX1386">
        <v>27.691802978515625</v>
      </c>
      <c r="DY1386">
        <v>23.847080230712891</v>
      </c>
      <c r="DZ1386">
        <v>23.954874038696289</v>
      </c>
      <c r="EA1386">
        <v>6.7587728500366211</v>
      </c>
      <c r="EB1386">
        <v>6.4819784164428711</v>
      </c>
      <c r="EC1386">
        <v>5.8356742858886719</v>
      </c>
      <c r="ED1386">
        <v>5.8124203681945801</v>
      </c>
      <c r="EE1386">
        <v>5.7813019752502441</v>
      </c>
      <c r="EF1386">
        <v>6.5927314758300781</v>
      </c>
      <c r="EG1386">
        <v>7.2058591842651367</v>
      </c>
      <c r="EH1386">
        <v>8.9510822296142578</v>
      </c>
      <c r="EI1386">
        <v>9.8260660171508789</v>
      </c>
      <c r="EJ1386">
        <v>10.138994216918945</v>
      </c>
      <c r="EK1386">
        <v>13.657505035400391</v>
      </c>
      <c r="EL1386">
        <v>13.729490280151367</v>
      </c>
      <c r="EM1386">
        <v>56.113288879394531</v>
      </c>
      <c r="EN1386">
        <v>101.21520233154297</v>
      </c>
      <c r="EO1386">
        <v>102.80087280273437</v>
      </c>
      <c r="EP1386">
        <v>105.28013610839844</v>
      </c>
      <c r="EQ1386">
        <v>106.06813049316406</v>
      </c>
      <c r="ER1386">
        <v>97.139884948730469</v>
      </c>
      <c r="ES1386">
        <v>47.936767578125</v>
      </c>
      <c r="ET1386">
        <v>40.999603271484375</v>
      </c>
      <c r="EU1386">
        <v>36.51165771484375</v>
      </c>
      <c r="EV1386">
        <v>37.197429656982422</v>
      </c>
      <c r="EW1386">
        <v>32.709991455078125</v>
      </c>
      <c r="EX1386">
        <v>32.841259002685547</v>
      </c>
      <c r="EY1386">
        <v>69.340118408203125</v>
      </c>
      <c r="EZ1386">
        <v>68.629341125488281</v>
      </c>
      <c r="FA1386">
        <v>67.985160827636719</v>
      </c>
      <c r="FB1386">
        <v>67.361396789550781</v>
      </c>
      <c r="FC1386">
        <v>66.823028564453125</v>
      </c>
      <c r="FD1386">
        <v>66.511878967285156</v>
      </c>
      <c r="FE1386">
        <v>66.58856201171875</v>
      </c>
      <c r="FF1386">
        <v>66.897605895996094</v>
      </c>
      <c r="FG1386">
        <v>68.83544921875</v>
      </c>
      <c r="FH1386">
        <v>72.388786315917969</v>
      </c>
      <c r="FI1386">
        <v>77.186126708984375</v>
      </c>
      <c r="FJ1386">
        <v>80.750198364257813</v>
      </c>
      <c r="FK1386">
        <v>83.762413024902344</v>
      </c>
      <c r="FL1386">
        <v>86.117477416992188</v>
      </c>
      <c r="FM1386">
        <v>87.879180908203125</v>
      </c>
      <c r="FN1386">
        <v>88.375244140625</v>
      </c>
      <c r="FO1386">
        <v>88.568534851074219</v>
      </c>
      <c r="FP1386">
        <v>87.734138488769531</v>
      </c>
      <c r="FQ1386">
        <v>86.675148010253906</v>
      </c>
      <c r="FR1386">
        <v>84.490150451660156</v>
      </c>
      <c r="FS1386">
        <v>81.106620788574219</v>
      </c>
      <c r="FT1386">
        <v>77.411216735839844</v>
      </c>
      <c r="FU1386">
        <v>74.83306884765625</v>
      </c>
      <c r="FV1386">
        <v>72.877700805664062</v>
      </c>
      <c r="FW1386">
        <v>1</v>
      </c>
    </row>
    <row r="1387" spans="1:179" x14ac:dyDescent="0.2">
      <c r="A1387" t="s">
        <v>241</v>
      </c>
      <c r="B1387" t="s">
        <v>248</v>
      </c>
      <c r="C1387" t="s">
        <v>217</v>
      </c>
      <c r="D1387" t="s">
        <v>42</v>
      </c>
      <c r="E1387" t="s">
        <v>250</v>
      </c>
      <c r="F1387" t="s">
        <v>227</v>
      </c>
      <c r="G1387" t="s">
        <v>242</v>
      </c>
      <c r="H1387">
        <v>566.44000000000005</v>
      </c>
      <c r="K1387">
        <v>303.28564891455989</v>
      </c>
      <c r="L1387">
        <v>299.48696654344963</v>
      </c>
      <c r="M1387">
        <v>295.49479236477521</v>
      </c>
      <c r="N1387">
        <v>296.24660547938282</v>
      </c>
      <c r="O1387">
        <v>303.90647860021642</v>
      </c>
      <c r="P1387">
        <v>328.62011073601292</v>
      </c>
      <c r="Q1387">
        <v>375.13489394430223</v>
      </c>
      <c r="R1387">
        <v>388.95351752592472</v>
      </c>
      <c r="S1387">
        <v>402.43488731684113</v>
      </c>
      <c r="T1387">
        <v>412.30595311631589</v>
      </c>
      <c r="U1387">
        <v>420.31922288138122</v>
      </c>
      <c r="V1387">
        <v>424.66416078778053</v>
      </c>
      <c r="W1387">
        <v>424.58078504649944</v>
      </c>
      <c r="X1387">
        <v>424.99492270754268</v>
      </c>
      <c r="Y1387">
        <v>425.84631320373387</v>
      </c>
      <c r="Z1387">
        <v>425.26182814905184</v>
      </c>
      <c r="AA1387">
        <v>425.17110253728055</v>
      </c>
      <c r="AB1387">
        <v>415.24735482868522</v>
      </c>
      <c r="AC1387">
        <v>391.19658513951987</v>
      </c>
      <c r="AD1387">
        <v>381.0873804623098</v>
      </c>
      <c r="AE1387">
        <v>375.49171002734653</v>
      </c>
      <c r="AF1387">
        <v>366.46078201420971</v>
      </c>
      <c r="AG1387">
        <v>348.70250649239136</v>
      </c>
      <c r="AH1387">
        <v>318.59702529013924</v>
      </c>
      <c r="AI1387">
        <v>-5.0340485572814941</v>
      </c>
      <c r="AJ1387">
        <v>-4.8752007484436035</v>
      </c>
      <c r="AK1387">
        <v>-4.978020191192627</v>
      </c>
      <c r="AL1387">
        <v>-5.029456615447998</v>
      </c>
      <c r="AM1387">
        <v>-5.0341610908508301</v>
      </c>
      <c r="AN1387">
        <v>-4.9964132308959961</v>
      </c>
      <c r="AO1387">
        <v>-4.4891376495361328</v>
      </c>
      <c r="AP1387">
        <v>-3.3296811580657959</v>
      </c>
      <c r="AQ1387">
        <v>-3.5480344295501709</v>
      </c>
      <c r="AR1387">
        <v>-4.3386602401733398</v>
      </c>
      <c r="AS1387">
        <v>-3.4050955772399902</v>
      </c>
      <c r="AT1387">
        <v>-3.2891857624053955</v>
      </c>
      <c r="AU1387">
        <v>15.474618911743164</v>
      </c>
      <c r="AV1387">
        <v>44.323516845703125</v>
      </c>
      <c r="AW1387">
        <v>46.399074554443359</v>
      </c>
      <c r="AX1387">
        <v>46.433677673339844</v>
      </c>
      <c r="AY1387">
        <v>44.7808837890625</v>
      </c>
      <c r="AZ1387">
        <v>35.803920745849609</v>
      </c>
      <c r="BA1387">
        <v>12.834663391113281</v>
      </c>
      <c r="BB1387">
        <v>7.6250834465026855</v>
      </c>
      <c r="BC1387">
        <v>4.5927028656005859</v>
      </c>
      <c r="BD1387">
        <v>4.7671875953674316</v>
      </c>
      <c r="BE1387">
        <v>2.5106391906738281</v>
      </c>
      <c r="BF1387">
        <v>2.5610570907592773</v>
      </c>
      <c r="BG1387">
        <v>-1.5721920728683472</v>
      </c>
      <c r="BH1387">
        <v>-1.5410739183425903</v>
      </c>
      <c r="BI1387">
        <v>-1.801514744758606</v>
      </c>
      <c r="BJ1387">
        <v>-1.8444517850875854</v>
      </c>
      <c r="BK1387">
        <v>-1.8568185567855835</v>
      </c>
      <c r="BL1387">
        <v>-1.5940642356872559</v>
      </c>
      <c r="BM1387">
        <v>-1.0588860511779785</v>
      </c>
      <c r="BN1387">
        <v>0.26443478465080261</v>
      </c>
      <c r="BO1387">
        <v>0.36561200022697449</v>
      </c>
      <c r="BP1387">
        <v>-9.9224336445331573E-2</v>
      </c>
      <c r="BQ1387">
        <v>1.5814749002456665</v>
      </c>
      <c r="BR1387">
        <v>1.6839326620101929</v>
      </c>
      <c r="BS1387">
        <v>27.215951919555664</v>
      </c>
      <c r="BT1387">
        <v>60.630599975585938</v>
      </c>
      <c r="BU1387">
        <v>62.551639556884766</v>
      </c>
      <c r="BV1387">
        <v>63.297698974609375</v>
      </c>
      <c r="BW1387">
        <v>62.364917755126953</v>
      </c>
      <c r="BX1387">
        <v>53.453666687011719</v>
      </c>
      <c r="BY1387">
        <v>22.979423522949219</v>
      </c>
      <c r="BZ1387">
        <v>17.296834945678711</v>
      </c>
      <c r="CA1387">
        <v>13.858138084411621</v>
      </c>
      <c r="CB1387">
        <v>14.180459976196289</v>
      </c>
      <c r="CC1387">
        <v>11.28743839263916</v>
      </c>
      <c r="CD1387">
        <v>11.361103057861328</v>
      </c>
      <c r="CE1387">
        <v>0.82547938823699951</v>
      </c>
      <c r="CF1387">
        <v>0.76813220977783203</v>
      </c>
      <c r="CG1387">
        <v>0.39852333068847656</v>
      </c>
      <c r="CH1387">
        <v>0.36147278547286987</v>
      </c>
      <c r="CI1387">
        <v>0.34379914402961731</v>
      </c>
      <c r="CJ1387">
        <v>0.76239234209060669</v>
      </c>
      <c r="CK1387">
        <v>1.3168957233428955</v>
      </c>
      <c r="CL1387">
        <v>2.7537086009979248</v>
      </c>
      <c r="CM1387">
        <v>3.0761916637420654</v>
      </c>
      <c r="CN1387">
        <v>2.8369960784912109</v>
      </c>
      <c r="CO1387">
        <v>5.0351581573486328</v>
      </c>
      <c r="CP1387">
        <v>5.1282992362976074</v>
      </c>
      <c r="CQ1387">
        <v>35.347965240478516</v>
      </c>
      <c r="CR1387">
        <v>71.924842834472656</v>
      </c>
      <c r="CS1387">
        <v>73.738853454589844</v>
      </c>
      <c r="CT1387">
        <v>74.977668762207031</v>
      </c>
      <c r="CU1387">
        <v>74.543571472167969</v>
      </c>
      <c r="CV1387">
        <v>65.677825927734375</v>
      </c>
      <c r="CW1387">
        <v>30.005653381347656</v>
      </c>
      <c r="CX1387">
        <v>23.995462417602539</v>
      </c>
      <c r="CY1387">
        <v>20.275350570678711</v>
      </c>
      <c r="CZ1387">
        <v>20.700063705444336</v>
      </c>
      <c r="DA1387">
        <v>17.36622428894043</v>
      </c>
      <c r="DB1387">
        <v>17.455987930297852</v>
      </c>
      <c r="DC1387">
        <v>3.2231507301330566</v>
      </c>
      <c r="DD1387">
        <v>3.0773384571075439</v>
      </c>
      <c r="DE1387">
        <v>2.5985612869262695</v>
      </c>
      <c r="DF1387">
        <v>2.5673973560333252</v>
      </c>
      <c r="DG1387">
        <v>2.5444169044494629</v>
      </c>
      <c r="DH1387">
        <v>3.1188488006591797</v>
      </c>
      <c r="DI1387">
        <v>3.6926774978637695</v>
      </c>
      <c r="DJ1387">
        <v>5.2429823875427246</v>
      </c>
      <c r="DK1387">
        <v>5.786771297454834</v>
      </c>
      <c r="DL1387">
        <v>5.773216724395752</v>
      </c>
      <c r="DM1387">
        <v>8.4888420104980469</v>
      </c>
      <c r="DN1387">
        <v>8.5726661682128906</v>
      </c>
      <c r="DO1387">
        <v>43.479976654052734</v>
      </c>
      <c r="DP1387">
        <v>83.219078063964844</v>
      </c>
      <c r="DQ1387">
        <v>84.926071166992188</v>
      </c>
      <c r="DR1387">
        <v>86.657630920410156</v>
      </c>
      <c r="DS1387">
        <v>86.722221374511719</v>
      </c>
      <c r="DT1387">
        <v>77.901985168457031</v>
      </c>
      <c r="DU1387">
        <v>37.031883239746094</v>
      </c>
      <c r="DV1387">
        <v>30.694087982177734</v>
      </c>
      <c r="DW1387">
        <v>26.692564010620117</v>
      </c>
      <c r="DX1387">
        <v>27.219667434692383</v>
      </c>
      <c r="DY1387">
        <v>23.445009231567383</v>
      </c>
      <c r="DZ1387">
        <v>23.550872802734375</v>
      </c>
      <c r="EA1387">
        <v>6.6850075721740723</v>
      </c>
      <c r="EB1387">
        <v>6.4114656448364258</v>
      </c>
      <c r="EC1387">
        <v>5.7750668525695801</v>
      </c>
      <c r="ED1387">
        <v>5.7524018287658691</v>
      </c>
      <c r="EE1387">
        <v>5.7217593193054199</v>
      </c>
      <c r="EF1387">
        <v>6.5211977958679199</v>
      </c>
      <c r="EG1387">
        <v>7.1229290962219238</v>
      </c>
      <c r="EH1387">
        <v>8.8370981216430664</v>
      </c>
      <c r="EI1387">
        <v>9.7004175186157227</v>
      </c>
      <c r="EJ1387">
        <v>10.012652397155762</v>
      </c>
      <c r="EK1387">
        <v>13.475412368774414</v>
      </c>
      <c r="EL1387">
        <v>13.545784950256348</v>
      </c>
      <c r="EM1387">
        <v>55.221309661865234</v>
      </c>
      <c r="EN1387">
        <v>99.526161193847656</v>
      </c>
      <c r="EO1387">
        <v>101.07862854003906</v>
      </c>
      <c r="EP1387">
        <v>103.52165222167969</v>
      </c>
      <c r="EQ1387">
        <v>104.30625152587891</v>
      </c>
      <c r="ER1387">
        <v>95.551727294921875</v>
      </c>
      <c r="ES1387">
        <v>47.176643371582031</v>
      </c>
      <c r="ET1387">
        <v>40.365840911865234</v>
      </c>
      <c r="EU1387">
        <v>35.958000183105469</v>
      </c>
      <c r="EV1387">
        <v>36.632938385009766</v>
      </c>
      <c r="EW1387">
        <v>32.221809387207031</v>
      </c>
      <c r="EX1387">
        <v>32.350921630859375</v>
      </c>
      <c r="EY1387">
        <v>69.340118408203125</v>
      </c>
      <c r="EZ1387">
        <v>68.629341125488281</v>
      </c>
      <c r="FA1387">
        <v>67.985160827636719</v>
      </c>
      <c r="FB1387">
        <v>67.361396789550781</v>
      </c>
      <c r="FC1387">
        <v>66.823028564453125</v>
      </c>
      <c r="FD1387">
        <v>66.511878967285156</v>
      </c>
      <c r="FE1387">
        <v>66.58856201171875</v>
      </c>
      <c r="FF1387">
        <v>66.897605895996094</v>
      </c>
      <c r="FG1387">
        <v>68.83544921875</v>
      </c>
      <c r="FH1387">
        <v>72.388786315917969</v>
      </c>
      <c r="FI1387">
        <v>77.186126708984375</v>
      </c>
      <c r="FJ1387">
        <v>80.750198364257813</v>
      </c>
      <c r="FK1387">
        <v>83.762413024902344</v>
      </c>
      <c r="FL1387">
        <v>86.117477416992188</v>
      </c>
      <c r="FM1387">
        <v>87.879173278808594</v>
      </c>
      <c r="FN1387">
        <v>88.375244140625</v>
      </c>
      <c r="FO1387">
        <v>88.56854248046875</v>
      </c>
      <c r="FP1387">
        <v>87.734130859375</v>
      </c>
      <c r="FQ1387">
        <v>86.675155639648438</v>
      </c>
      <c r="FR1387">
        <v>84.490150451660156</v>
      </c>
      <c r="FS1387">
        <v>81.106620788574219</v>
      </c>
      <c r="FT1387">
        <v>77.411216735839844</v>
      </c>
      <c r="FU1387">
        <v>74.83306884765625</v>
      </c>
      <c r="FV1387">
        <v>72.877700805664062</v>
      </c>
      <c r="FW1387">
        <v>1</v>
      </c>
    </row>
    <row r="1388" spans="1:179" x14ac:dyDescent="0.2">
      <c r="A1388" t="s">
        <v>241</v>
      </c>
      <c r="B1388" t="s">
        <v>248</v>
      </c>
      <c r="C1388" t="s">
        <v>217</v>
      </c>
      <c r="D1388" t="s">
        <v>43</v>
      </c>
      <c r="E1388">
        <v>2015</v>
      </c>
      <c r="F1388" t="s">
        <v>227</v>
      </c>
      <c r="G1388" t="s">
        <v>242</v>
      </c>
      <c r="H1388">
        <v>615.9</v>
      </c>
      <c r="K1388">
        <v>331.48605514959434</v>
      </c>
      <c r="L1388">
        <v>327.51874598770843</v>
      </c>
      <c r="M1388">
        <v>323.36962193746871</v>
      </c>
      <c r="N1388">
        <v>325.9460194936903</v>
      </c>
      <c r="O1388">
        <v>334.9910730460341</v>
      </c>
      <c r="P1388">
        <v>360.70470785846686</v>
      </c>
      <c r="Q1388">
        <v>409.64453002876832</v>
      </c>
      <c r="R1388">
        <v>424.84184330255067</v>
      </c>
      <c r="S1388">
        <v>440.42930475153082</v>
      </c>
      <c r="T1388">
        <v>452.64908909636711</v>
      </c>
      <c r="U1388">
        <v>462.58515979192987</v>
      </c>
      <c r="V1388">
        <v>467.37936217002027</v>
      </c>
      <c r="W1388">
        <v>467.5047695437903</v>
      </c>
      <c r="X1388">
        <v>466.79035760343982</v>
      </c>
      <c r="Y1388">
        <v>467.08284891679841</v>
      </c>
      <c r="Z1388">
        <v>465.12157188534457</v>
      </c>
      <c r="AA1388">
        <v>465.08727237960397</v>
      </c>
      <c r="AB1388">
        <v>453.18754181465948</v>
      </c>
      <c r="AC1388">
        <v>424.70732574846414</v>
      </c>
      <c r="AD1388">
        <v>414.08339765384375</v>
      </c>
      <c r="AE1388">
        <v>407.34881334815128</v>
      </c>
      <c r="AF1388">
        <v>398.49102408501915</v>
      </c>
      <c r="AG1388">
        <v>379.88085191440445</v>
      </c>
      <c r="AH1388">
        <v>348.06327975216135</v>
      </c>
      <c r="AI1388">
        <v>-5.3182125091552734</v>
      </c>
      <c r="AJ1388">
        <v>-5.0458641052246094</v>
      </c>
      <c r="AK1388">
        <v>-5.2323904037475586</v>
      </c>
      <c r="AL1388">
        <v>-5.268712043762207</v>
      </c>
      <c r="AM1388">
        <v>-5.3000698089599609</v>
      </c>
      <c r="AN1388">
        <v>-4.8211679458618164</v>
      </c>
      <c r="AO1388">
        <v>-4.3970003128051758</v>
      </c>
      <c r="AP1388">
        <v>-3.4896371364593506</v>
      </c>
      <c r="AQ1388">
        <v>-3.6800191402435303</v>
      </c>
      <c r="AR1388">
        <v>-3.8454771041870117</v>
      </c>
      <c r="AS1388">
        <v>-2.3387758731842041</v>
      </c>
      <c r="AT1388">
        <v>-2.2884762287139893</v>
      </c>
      <c r="AU1388">
        <v>17.473291397094727</v>
      </c>
      <c r="AV1388">
        <v>48.512416839599609</v>
      </c>
      <c r="AW1388">
        <v>50.492702484130859</v>
      </c>
      <c r="AX1388">
        <v>50.910343170166016</v>
      </c>
      <c r="AY1388">
        <v>49.582653045654297</v>
      </c>
      <c r="AZ1388">
        <v>39.585472106933594</v>
      </c>
      <c r="BA1388">
        <v>15.15567684173584</v>
      </c>
      <c r="BB1388">
        <v>9.3788824081420898</v>
      </c>
      <c r="BC1388">
        <v>6.1158919334411621</v>
      </c>
      <c r="BD1388">
        <v>6.2355208396911621</v>
      </c>
      <c r="BE1388">
        <v>4.1450095176696777</v>
      </c>
      <c r="BF1388">
        <v>4.2010498046875</v>
      </c>
      <c r="BG1388">
        <v>-1.6425163745880127</v>
      </c>
      <c r="BH1388">
        <v>-1.5343612432479858</v>
      </c>
      <c r="BI1388">
        <v>-1.8750283718109131</v>
      </c>
      <c r="BJ1388">
        <v>-1.8208575248718262</v>
      </c>
      <c r="BK1388">
        <v>-1.9669661521911621</v>
      </c>
      <c r="BL1388">
        <v>-1.2728341817855835</v>
      </c>
      <c r="BM1388">
        <v>-0.79511189460754395</v>
      </c>
      <c r="BN1388">
        <v>0.26756224036216736</v>
      </c>
      <c r="BO1388">
        <v>0.38353309035301208</v>
      </c>
      <c r="BP1388">
        <v>0.4439232349395752</v>
      </c>
      <c r="BQ1388">
        <v>2.561570405960083</v>
      </c>
      <c r="BR1388">
        <v>2.6007511615753174</v>
      </c>
      <c r="BS1388">
        <v>28.936519622802734</v>
      </c>
      <c r="BT1388">
        <v>64.599090576171875</v>
      </c>
      <c r="BU1388">
        <v>66.439079284667969</v>
      </c>
      <c r="BV1388">
        <v>67.544296264648437</v>
      </c>
      <c r="BW1388">
        <v>66.891258239746094</v>
      </c>
      <c r="BX1388">
        <v>56.934425354003906</v>
      </c>
      <c r="BY1388">
        <v>25.550800323486328</v>
      </c>
      <c r="BZ1388">
        <v>19.394998550415039</v>
      </c>
      <c r="CA1388">
        <v>15.72188663482666</v>
      </c>
      <c r="CB1388">
        <v>16.023290634155273</v>
      </c>
      <c r="CC1388">
        <v>13.146883010864258</v>
      </c>
      <c r="CD1388">
        <v>13.328010559082031</v>
      </c>
      <c r="CE1388">
        <v>0.9032595157623291</v>
      </c>
      <c r="CF1388">
        <v>0.89769482612609863</v>
      </c>
      <c r="CG1388">
        <v>0.45027032494544983</v>
      </c>
      <c r="CH1388">
        <v>0.56711602210998535</v>
      </c>
      <c r="CI1388">
        <v>0.3415314257144928</v>
      </c>
      <c r="CJ1388">
        <v>1.184731125831604</v>
      </c>
      <c r="CK1388">
        <v>1.69954514503479</v>
      </c>
      <c r="CL1388">
        <v>2.8697869777679443</v>
      </c>
      <c r="CM1388">
        <v>3.19793701171875</v>
      </c>
      <c r="CN1388">
        <v>3.4147489070892334</v>
      </c>
      <c r="CO1388">
        <v>5.9555354118347168</v>
      </c>
      <c r="CP1388">
        <v>5.9870152473449707</v>
      </c>
      <c r="CQ1388">
        <v>36.875919342041016</v>
      </c>
      <c r="CR1388">
        <v>75.740676879882813</v>
      </c>
      <c r="CS1388">
        <v>77.483497619628906</v>
      </c>
      <c r="CT1388">
        <v>79.064926147460938</v>
      </c>
      <c r="CU1388">
        <v>78.879142761230469</v>
      </c>
      <c r="CV1388">
        <v>68.95025634765625</v>
      </c>
      <c r="CW1388">
        <v>32.750431060791016</v>
      </c>
      <c r="CX1388">
        <v>26.332130432128906</v>
      </c>
      <c r="CY1388">
        <v>22.374969482421875</v>
      </c>
      <c r="CZ1388">
        <v>22.802268981933594</v>
      </c>
      <c r="DA1388">
        <v>19.381553649902344</v>
      </c>
      <c r="DB1388">
        <v>19.649314880371094</v>
      </c>
      <c r="DC1388">
        <v>3.4490354061126709</v>
      </c>
      <c r="DD1388">
        <v>3.3297507762908936</v>
      </c>
      <c r="DE1388">
        <v>2.775568962097168</v>
      </c>
      <c r="DF1388">
        <v>2.9550895690917969</v>
      </c>
      <c r="DG1388">
        <v>2.6500289440155029</v>
      </c>
      <c r="DH1388">
        <v>3.642296314239502</v>
      </c>
      <c r="DI1388">
        <v>4.1942019462585449</v>
      </c>
      <c r="DJ1388">
        <v>5.4720120429992676</v>
      </c>
      <c r="DK1388">
        <v>6.0123405456542969</v>
      </c>
      <c r="DL1388">
        <v>6.3855743408203125</v>
      </c>
      <c r="DM1388">
        <v>9.3495006561279297</v>
      </c>
      <c r="DN1388">
        <v>9.3732795715332031</v>
      </c>
      <c r="DO1388">
        <v>44.815315246582031</v>
      </c>
      <c r="DP1388">
        <v>86.882255554199219</v>
      </c>
      <c r="DQ1388">
        <v>88.527908325195313</v>
      </c>
      <c r="DR1388">
        <v>90.585548400878906</v>
      </c>
      <c r="DS1388">
        <v>90.867034912109375</v>
      </c>
      <c r="DT1388">
        <v>80.966087341308594</v>
      </c>
      <c r="DU1388">
        <v>39.950061798095703</v>
      </c>
      <c r="DV1388">
        <v>33.269264221191406</v>
      </c>
      <c r="DW1388">
        <v>29.028053283691406</v>
      </c>
      <c r="DX1388">
        <v>29.581247329711914</v>
      </c>
      <c r="DY1388">
        <v>25.616222381591797</v>
      </c>
      <c r="DZ1388">
        <v>25.970619201660156</v>
      </c>
      <c r="EA1388">
        <v>7.1247315406799316</v>
      </c>
      <c r="EB1388">
        <v>6.8412537574768066</v>
      </c>
      <c r="EC1388">
        <v>6.1329307556152344</v>
      </c>
      <c r="ED1388">
        <v>6.4029440879821777</v>
      </c>
      <c r="EE1388">
        <v>5.9831328392028809</v>
      </c>
      <c r="EF1388">
        <v>7.1906304359436035</v>
      </c>
      <c r="EG1388">
        <v>7.7960906028747559</v>
      </c>
      <c r="EH1388">
        <v>9.2292108535766602</v>
      </c>
      <c r="EI1388">
        <v>10.075893402099609</v>
      </c>
      <c r="EJ1388">
        <v>10.674975395202637</v>
      </c>
      <c r="EK1388">
        <v>14.249846458435059</v>
      </c>
      <c r="EL1388">
        <v>14.262506484985352</v>
      </c>
      <c r="EM1388">
        <v>56.278545379638672</v>
      </c>
      <c r="EN1388">
        <v>102.96893310546875</v>
      </c>
      <c r="EO1388">
        <v>104.47428894042969</v>
      </c>
      <c r="EP1388">
        <v>107.21950531005859</v>
      </c>
      <c r="EQ1388">
        <v>108.17563629150391</v>
      </c>
      <c r="ER1388">
        <v>98.315040588378906</v>
      </c>
      <c r="ES1388">
        <v>50.345184326171875</v>
      </c>
      <c r="ET1388">
        <v>43.285381317138672</v>
      </c>
      <c r="EU1388">
        <v>38.634048461914063</v>
      </c>
      <c r="EV1388">
        <v>39.3690185546875</v>
      </c>
      <c r="EW1388">
        <v>34.618095397949219</v>
      </c>
      <c r="EX1388">
        <v>35.097579956054688</v>
      </c>
      <c r="EY1388">
        <v>74.754501342773438</v>
      </c>
      <c r="EZ1388">
        <v>74.012031555175781</v>
      </c>
      <c r="FA1388">
        <v>73.360458374023437</v>
      </c>
      <c r="FB1388">
        <v>72.334571838378906</v>
      </c>
      <c r="FC1388">
        <v>71.796455383300781</v>
      </c>
      <c r="FD1388">
        <v>71.27703857421875</v>
      </c>
      <c r="FE1388">
        <v>71.164199829101563</v>
      </c>
      <c r="FF1388">
        <v>71.291603088378906</v>
      </c>
      <c r="FG1388">
        <v>73.441390991210938</v>
      </c>
      <c r="FH1388">
        <v>77.56719970703125</v>
      </c>
      <c r="FI1388">
        <v>82.043975830078125</v>
      </c>
      <c r="FJ1388">
        <v>86.100624084472656</v>
      </c>
      <c r="FK1388">
        <v>88.949699401855469</v>
      </c>
      <c r="FL1388">
        <v>91.007225036621094</v>
      </c>
      <c r="FM1388">
        <v>92.333915710449219</v>
      </c>
      <c r="FN1388">
        <v>92.454544067382812</v>
      </c>
      <c r="FO1388">
        <v>92.614715576171875</v>
      </c>
      <c r="FP1388">
        <v>91.550437927246094</v>
      </c>
      <c r="FQ1388">
        <v>89.843673706054687</v>
      </c>
      <c r="FR1388">
        <v>87.130439758300781</v>
      </c>
      <c r="FS1388">
        <v>83.37603759765625</v>
      </c>
      <c r="FT1388">
        <v>80.412277221679688</v>
      </c>
      <c r="FU1388">
        <v>78.675384521484375</v>
      </c>
      <c r="FV1388">
        <v>76.823585510253906</v>
      </c>
      <c r="FW1388">
        <v>1</v>
      </c>
    </row>
    <row r="1389" spans="1:179" x14ac:dyDescent="0.2">
      <c r="A1389" t="s">
        <v>241</v>
      </c>
      <c r="B1389" t="s">
        <v>248</v>
      </c>
      <c r="C1389" t="s">
        <v>217</v>
      </c>
      <c r="D1389" t="s">
        <v>43</v>
      </c>
      <c r="E1389">
        <v>2016</v>
      </c>
      <c r="F1389" t="s">
        <v>227</v>
      </c>
      <c r="G1389" t="s">
        <v>242</v>
      </c>
      <c r="H1389">
        <v>578.41</v>
      </c>
      <c r="K1389">
        <v>311.30490964540712</v>
      </c>
      <c r="L1389">
        <v>307.57913355018366</v>
      </c>
      <c r="M1389">
        <v>303.68261160755003</v>
      </c>
      <c r="N1389">
        <v>306.10215594732097</v>
      </c>
      <c r="O1389">
        <v>314.59653915019675</v>
      </c>
      <c r="P1389">
        <v>338.74470658465168</v>
      </c>
      <c r="Q1389">
        <v>384.70503185960956</v>
      </c>
      <c r="R1389">
        <v>398.9771201180817</v>
      </c>
      <c r="S1389">
        <v>413.61560400780735</v>
      </c>
      <c r="T1389">
        <v>425.09143776388765</v>
      </c>
      <c r="U1389">
        <v>434.4225922485511</v>
      </c>
      <c r="V1389">
        <v>438.92491961631845</v>
      </c>
      <c r="W1389">
        <v>439.04269208533742</v>
      </c>
      <c r="X1389">
        <v>438.37177413544043</v>
      </c>
      <c r="Y1389">
        <v>438.64645833546228</v>
      </c>
      <c r="Z1389">
        <v>436.80458547359842</v>
      </c>
      <c r="AA1389">
        <v>436.77237415016691</v>
      </c>
      <c r="AB1389">
        <v>425.59710903485768</v>
      </c>
      <c r="AC1389">
        <v>398.85079210406701</v>
      </c>
      <c r="AD1389">
        <v>388.8736575483386</v>
      </c>
      <c r="AE1389">
        <v>382.54908031133584</v>
      </c>
      <c r="AF1389">
        <v>374.23056059269186</v>
      </c>
      <c r="AG1389">
        <v>356.75339111283483</v>
      </c>
      <c r="AH1389">
        <v>326.87289908841666</v>
      </c>
      <c r="AI1389">
        <v>-5.1808457374572754</v>
      </c>
      <c r="AJ1389">
        <v>-4.9167509078979492</v>
      </c>
      <c r="AK1389">
        <v>-5.0841045379638672</v>
      </c>
      <c r="AL1389">
        <v>-5.1228041648864746</v>
      </c>
      <c r="AM1389">
        <v>-5.1464333534240723</v>
      </c>
      <c r="AN1389">
        <v>-4.7076029777526855</v>
      </c>
      <c r="AO1389">
        <v>-4.3119745254516602</v>
      </c>
      <c r="AP1389">
        <v>-3.4677290916442871</v>
      </c>
      <c r="AQ1389">
        <v>-3.6620566844940186</v>
      </c>
      <c r="AR1389">
        <v>-3.8288958072662354</v>
      </c>
      <c r="AS1389">
        <v>-2.4449074268341064</v>
      </c>
      <c r="AT1389">
        <v>-2.3971061706542969</v>
      </c>
      <c r="AU1389">
        <v>15.828152656555176</v>
      </c>
      <c r="AV1389">
        <v>44.743118286132812</v>
      </c>
      <c r="AW1389">
        <v>46.609954833984375</v>
      </c>
      <c r="AX1389">
        <v>46.967300415039063</v>
      </c>
      <c r="AY1389">
        <v>45.686225891113281</v>
      </c>
      <c r="AZ1389">
        <v>36.295635223388672</v>
      </c>
      <c r="BA1389">
        <v>13.705804824829102</v>
      </c>
      <c r="BB1389">
        <v>8.2999267578125</v>
      </c>
      <c r="BC1389">
        <v>5.2563896179199219</v>
      </c>
      <c r="BD1389">
        <v>5.3595180511474609</v>
      </c>
      <c r="BE1389">
        <v>3.4361336231231689</v>
      </c>
      <c r="BF1389">
        <v>3.4824185371398926</v>
      </c>
      <c r="BG1389">
        <v>-1.6187962293624878</v>
      </c>
      <c r="BH1389">
        <v>-1.5138182640075684</v>
      </c>
      <c r="BI1389">
        <v>-1.8305467367172241</v>
      </c>
      <c r="BJ1389">
        <v>-1.781551718711853</v>
      </c>
      <c r="BK1389">
        <v>-1.9163837432861328</v>
      </c>
      <c r="BL1389">
        <v>-1.2689777612686157</v>
      </c>
      <c r="BM1389">
        <v>-0.82145082950592041</v>
      </c>
      <c r="BN1389">
        <v>0.17330373823642731</v>
      </c>
      <c r="BO1389">
        <v>0.27585697174072266</v>
      </c>
      <c r="BP1389">
        <v>0.32788345217704773</v>
      </c>
      <c r="BQ1389">
        <v>2.3039283752441406</v>
      </c>
      <c r="BR1389">
        <v>2.3409545421600342</v>
      </c>
      <c r="BS1389">
        <v>26.936956405639648</v>
      </c>
      <c r="BT1389">
        <v>60.332416534423828</v>
      </c>
      <c r="BU1389">
        <v>62.063297271728516</v>
      </c>
      <c r="BV1389">
        <v>63.086959838867188</v>
      </c>
      <c r="BW1389">
        <v>62.459674835205078</v>
      </c>
      <c r="BX1389">
        <v>53.108184814453125</v>
      </c>
      <c r="BY1389">
        <v>23.77952766418457</v>
      </c>
      <c r="BZ1389">
        <v>18.00636100769043</v>
      </c>
      <c r="CA1389">
        <v>14.565382957458496</v>
      </c>
      <c r="CB1389">
        <v>14.844664573669434</v>
      </c>
      <c r="CC1389">
        <v>12.159684181213379</v>
      </c>
      <c r="CD1389">
        <v>12.327187538146973</v>
      </c>
      <c r="CE1389">
        <v>0.84826833009719849</v>
      </c>
      <c r="CF1389">
        <v>0.84304243326187134</v>
      </c>
      <c r="CG1389">
        <v>0.42285749316215515</v>
      </c>
      <c r="CH1389">
        <v>0.53258955478668213</v>
      </c>
      <c r="CI1389">
        <v>0.32073870301246643</v>
      </c>
      <c r="CJ1389">
        <v>1.1126036643981934</v>
      </c>
      <c r="CK1389">
        <v>1.5960754156112671</v>
      </c>
      <c r="CL1389">
        <v>2.6950719356536865</v>
      </c>
      <c r="CM1389">
        <v>3.0032439231872559</v>
      </c>
      <c r="CN1389">
        <v>3.2068562507629395</v>
      </c>
      <c r="CO1389">
        <v>5.5929574966430664</v>
      </c>
      <c r="CP1389">
        <v>5.622520923614502</v>
      </c>
      <c r="CQ1389">
        <v>34.630882263183594</v>
      </c>
      <c r="CR1389">
        <v>71.129524230957031</v>
      </c>
      <c r="CS1389">
        <v>72.7662353515625</v>
      </c>
      <c r="CT1389">
        <v>74.251380920410156</v>
      </c>
      <c r="CU1389">
        <v>74.076919555664063</v>
      </c>
      <c r="CV1389">
        <v>64.752510070800781</v>
      </c>
      <c r="CW1389">
        <v>30.756557464599609</v>
      </c>
      <c r="CX1389">
        <v>24.729009628295898</v>
      </c>
      <c r="CY1389">
        <v>21.012763977050781</v>
      </c>
      <c r="CZ1389">
        <v>21.414047241210937</v>
      </c>
      <c r="DA1389">
        <v>18.201587677001953</v>
      </c>
      <c r="DB1389">
        <v>18.453048706054688</v>
      </c>
      <c r="DC1389">
        <v>3.3153328895568848</v>
      </c>
      <c r="DD1389">
        <v>3.1999030113220215</v>
      </c>
      <c r="DE1389">
        <v>2.6762616634368896</v>
      </c>
      <c r="DF1389">
        <v>2.8467307090759277</v>
      </c>
      <c r="DG1389">
        <v>2.5578610897064209</v>
      </c>
      <c r="DH1389">
        <v>3.494185209274292</v>
      </c>
      <c r="DI1389">
        <v>4.0136017799377441</v>
      </c>
      <c r="DJ1389">
        <v>5.2168402671813965</v>
      </c>
      <c r="DK1389">
        <v>5.7306308746337891</v>
      </c>
      <c r="DL1389">
        <v>6.0858287811279297</v>
      </c>
      <c r="DM1389">
        <v>8.8819866180419922</v>
      </c>
      <c r="DN1389">
        <v>8.9040870666503906</v>
      </c>
      <c r="DO1389">
        <v>42.324806213378906</v>
      </c>
      <c r="DP1389">
        <v>81.926620483398438</v>
      </c>
      <c r="DQ1389">
        <v>83.46917724609375</v>
      </c>
      <c r="DR1389">
        <v>85.415809631347656</v>
      </c>
      <c r="DS1389">
        <v>85.694160461425781</v>
      </c>
      <c r="DT1389">
        <v>76.396827697753906</v>
      </c>
      <c r="DU1389">
        <v>37.733589172363281</v>
      </c>
      <c r="DV1389">
        <v>31.451656341552734</v>
      </c>
      <c r="DW1389">
        <v>27.46014404296875</v>
      </c>
      <c r="DX1389">
        <v>27.983430862426758</v>
      </c>
      <c r="DY1389">
        <v>24.243492126464844</v>
      </c>
      <c r="DZ1389">
        <v>24.578908920288086</v>
      </c>
      <c r="EA1389">
        <v>6.8773822784423828</v>
      </c>
      <c r="EB1389">
        <v>6.6028356552124023</v>
      </c>
      <c r="EC1389">
        <v>5.9298195838928223</v>
      </c>
      <c r="ED1389">
        <v>6.1879830360412598</v>
      </c>
      <c r="EE1389">
        <v>5.7879109382629395</v>
      </c>
      <c r="EF1389">
        <v>6.9328107833862305</v>
      </c>
      <c r="EG1389">
        <v>7.5041255950927734</v>
      </c>
      <c r="EH1389">
        <v>8.8578729629516602</v>
      </c>
      <c r="EI1389">
        <v>9.6685447692871094</v>
      </c>
      <c r="EJ1389">
        <v>10.242608070373535</v>
      </c>
      <c r="EK1389">
        <v>13.63082218170166</v>
      </c>
      <c r="EL1389">
        <v>13.642148017883301</v>
      </c>
      <c r="EM1389">
        <v>53.433609008789063</v>
      </c>
      <c r="EN1389">
        <v>97.515922546386719</v>
      </c>
      <c r="EO1389">
        <v>98.922523498535156</v>
      </c>
      <c r="EP1389">
        <v>101.53546905517578</v>
      </c>
      <c r="EQ1389">
        <v>102.46760559082031</v>
      </c>
      <c r="ER1389">
        <v>93.209381103515625</v>
      </c>
      <c r="ES1389">
        <v>47.80731201171875</v>
      </c>
      <c r="ET1389">
        <v>41.158092498779297</v>
      </c>
      <c r="EU1389">
        <v>36.769138336181641</v>
      </c>
      <c r="EV1389">
        <v>37.468578338623047</v>
      </c>
      <c r="EW1389">
        <v>32.967041015625</v>
      </c>
      <c r="EX1389">
        <v>33.423679351806641</v>
      </c>
      <c r="EY1389">
        <v>74.754501342773438</v>
      </c>
      <c r="EZ1389">
        <v>74.012031555175781</v>
      </c>
      <c r="FA1389">
        <v>73.360458374023437</v>
      </c>
      <c r="FB1389">
        <v>72.334571838378906</v>
      </c>
      <c r="FC1389">
        <v>71.796455383300781</v>
      </c>
      <c r="FD1389">
        <v>71.27703857421875</v>
      </c>
      <c r="FE1389">
        <v>71.164199829101563</v>
      </c>
      <c r="FF1389">
        <v>71.291603088378906</v>
      </c>
      <c r="FG1389">
        <v>73.441390991210938</v>
      </c>
      <c r="FH1389">
        <v>77.56719970703125</v>
      </c>
      <c r="FI1389">
        <v>82.043975830078125</v>
      </c>
      <c r="FJ1389">
        <v>86.100624084472656</v>
      </c>
      <c r="FK1389">
        <v>88.949699401855469</v>
      </c>
      <c r="FL1389">
        <v>91.007225036621094</v>
      </c>
      <c r="FM1389">
        <v>92.333915710449219</v>
      </c>
      <c r="FN1389">
        <v>92.454544067382812</v>
      </c>
      <c r="FO1389">
        <v>92.614715576171875</v>
      </c>
      <c r="FP1389">
        <v>91.550445556640625</v>
      </c>
      <c r="FQ1389">
        <v>89.843666076660156</v>
      </c>
      <c r="FR1389">
        <v>87.130447387695313</v>
      </c>
      <c r="FS1389">
        <v>83.37603759765625</v>
      </c>
      <c r="FT1389">
        <v>80.412277221679688</v>
      </c>
      <c r="FU1389">
        <v>78.675384521484375</v>
      </c>
      <c r="FV1389">
        <v>76.823585510253906</v>
      </c>
      <c r="FW1389">
        <v>1</v>
      </c>
    </row>
    <row r="1390" spans="1:179" x14ac:dyDescent="0.2">
      <c r="A1390" t="s">
        <v>241</v>
      </c>
      <c r="B1390" t="s">
        <v>248</v>
      </c>
      <c r="C1390" t="s">
        <v>217</v>
      </c>
      <c r="D1390" t="s">
        <v>43</v>
      </c>
      <c r="E1390" t="s">
        <v>250</v>
      </c>
      <c r="F1390" t="s">
        <v>227</v>
      </c>
      <c r="G1390" t="s">
        <v>242</v>
      </c>
      <c r="H1390">
        <v>567.24</v>
      </c>
      <c r="K1390">
        <v>305.29349411762678</v>
      </c>
      <c r="L1390">
        <v>301.63966416773513</v>
      </c>
      <c r="M1390">
        <v>297.81838553731581</v>
      </c>
      <c r="N1390">
        <v>300.19120756091507</v>
      </c>
      <c r="O1390">
        <v>308.52156101192202</v>
      </c>
      <c r="P1390">
        <v>332.20341820138827</v>
      </c>
      <c r="Q1390">
        <v>377.27623221500943</v>
      </c>
      <c r="R1390">
        <v>391.27272105210216</v>
      </c>
      <c r="S1390">
        <v>405.62853028225339</v>
      </c>
      <c r="T1390">
        <v>416.88276134882233</v>
      </c>
      <c r="U1390">
        <v>426.03372771173366</v>
      </c>
      <c r="V1390">
        <v>430.44911343543697</v>
      </c>
      <c r="W1390">
        <v>430.56461167354263</v>
      </c>
      <c r="X1390">
        <v>429.90664940297131</v>
      </c>
      <c r="Y1390">
        <v>430.17602934721663</v>
      </c>
      <c r="Z1390">
        <v>428.36972374683484</v>
      </c>
      <c r="AA1390">
        <v>428.33813443623978</v>
      </c>
      <c r="AB1390">
        <v>417.37866791632609</v>
      </c>
      <c r="AC1390">
        <v>391.14883247981004</v>
      </c>
      <c r="AD1390">
        <v>381.36436016528876</v>
      </c>
      <c r="AE1390">
        <v>375.16191290642371</v>
      </c>
      <c r="AF1390">
        <v>367.00402694926385</v>
      </c>
      <c r="AG1390">
        <v>349.86434822119912</v>
      </c>
      <c r="AH1390">
        <v>320.56085979732779</v>
      </c>
      <c r="AI1390">
        <v>-5.1387300491333008</v>
      </c>
      <c r="AJ1390">
        <v>-4.8771471977233887</v>
      </c>
      <c r="AK1390">
        <v>-5.0388398170471191</v>
      </c>
      <c r="AL1390">
        <v>-5.078218936920166</v>
      </c>
      <c r="AM1390">
        <v>-5.0995831489562988</v>
      </c>
      <c r="AN1390">
        <v>-4.6726188659667969</v>
      </c>
      <c r="AO1390">
        <v>-4.2854743003845215</v>
      </c>
      <c r="AP1390">
        <v>-3.4599792957305908</v>
      </c>
      <c r="AQ1390">
        <v>-3.6553821563720703</v>
      </c>
      <c r="AR1390">
        <v>-3.8225581645965576</v>
      </c>
      <c r="AS1390">
        <v>-2.474923849105835</v>
      </c>
      <c r="AT1390">
        <v>-2.427870512008667</v>
      </c>
      <c r="AU1390">
        <v>15.341845512390137</v>
      </c>
      <c r="AV1390">
        <v>43.625587463378906</v>
      </c>
      <c r="AW1390">
        <v>45.458583831787109</v>
      </c>
      <c r="AX1390">
        <v>45.798194885253906</v>
      </c>
      <c r="AY1390">
        <v>44.531227111816406</v>
      </c>
      <c r="AZ1390">
        <v>35.321334838867187</v>
      </c>
      <c r="BA1390">
        <v>13.277315139770508</v>
      </c>
      <c r="BB1390">
        <v>7.9817996025085449</v>
      </c>
      <c r="BC1390">
        <v>5.0034971237182617</v>
      </c>
      <c r="BD1390">
        <v>5.1017694473266602</v>
      </c>
      <c r="BE1390">
        <v>3.2279121875762939</v>
      </c>
      <c r="BF1390">
        <v>3.2713322639465332</v>
      </c>
      <c r="BG1390">
        <v>-1.6112405061721802</v>
      </c>
      <c r="BH1390">
        <v>-1.5072307586669922</v>
      </c>
      <c r="BI1390">
        <v>-1.8168491125106812</v>
      </c>
      <c r="BJ1390">
        <v>-1.7693839073181152</v>
      </c>
      <c r="BK1390">
        <v>-1.9008722305297852</v>
      </c>
      <c r="BL1390">
        <v>-1.2673559188842773</v>
      </c>
      <c r="BM1390">
        <v>-0.82881635427474976</v>
      </c>
      <c r="BN1390">
        <v>0.14572761952877045</v>
      </c>
      <c r="BO1390">
        <v>0.24432486295700073</v>
      </c>
      <c r="BP1390">
        <v>0.29389059543609619</v>
      </c>
      <c r="BQ1390">
        <v>2.2278373241424561</v>
      </c>
      <c r="BR1390">
        <v>2.2642199993133545</v>
      </c>
      <c r="BS1390">
        <v>26.342870712280273</v>
      </c>
      <c r="BT1390">
        <v>59.063636779785156</v>
      </c>
      <c r="BU1390">
        <v>60.761997222900391</v>
      </c>
      <c r="BV1390">
        <v>61.761455535888672</v>
      </c>
      <c r="BW1390">
        <v>61.141937255859375</v>
      </c>
      <c r="BX1390">
        <v>51.970767974853516</v>
      </c>
      <c r="BY1390">
        <v>23.253299713134766</v>
      </c>
      <c r="BZ1390">
        <v>17.594060897827148</v>
      </c>
      <c r="CA1390">
        <v>14.222172737121582</v>
      </c>
      <c r="CB1390">
        <v>14.494888305664063</v>
      </c>
      <c r="CC1390">
        <v>11.866824150085449</v>
      </c>
      <c r="CD1390">
        <v>12.030287742614746</v>
      </c>
      <c r="CE1390">
        <v>0.83188796043395996</v>
      </c>
      <c r="CF1390">
        <v>0.82676297426223755</v>
      </c>
      <c r="CG1390">
        <v>0.41469195485115051</v>
      </c>
      <c r="CH1390">
        <v>0.52230501174926758</v>
      </c>
      <c r="CI1390">
        <v>0.31454512476921082</v>
      </c>
      <c r="CJ1390">
        <v>1.0911189317703247</v>
      </c>
      <c r="CK1390">
        <v>1.5652545690536499</v>
      </c>
      <c r="CL1390">
        <v>2.6430292129516602</v>
      </c>
      <c r="CM1390">
        <v>2.9452500343322754</v>
      </c>
      <c r="CN1390">
        <v>3.1449306011199951</v>
      </c>
      <c r="CO1390">
        <v>5.4849553108215332</v>
      </c>
      <c r="CP1390">
        <v>5.5139479637145996</v>
      </c>
      <c r="CQ1390">
        <v>33.962146759033203</v>
      </c>
      <c r="CR1390">
        <v>69.7559814453125</v>
      </c>
      <c r="CS1390">
        <v>71.361091613769531</v>
      </c>
      <c r="CT1390">
        <v>72.817558288574219</v>
      </c>
      <c r="CU1390">
        <v>72.646461486816406</v>
      </c>
      <c r="CV1390">
        <v>63.502113342285156</v>
      </c>
      <c r="CW1390">
        <v>30.162637710571289</v>
      </c>
      <c r="CX1390">
        <v>24.251482009887695</v>
      </c>
      <c r="CY1390">
        <v>20.606998443603516</v>
      </c>
      <c r="CZ1390">
        <v>21.000534057617188</v>
      </c>
      <c r="DA1390">
        <v>17.850109100341797</v>
      </c>
      <c r="DB1390">
        <v>18.096712112426758</v>
      </c>
      <c r="DC1390">
        <v>3.2750163078308105</v>
      </c>
      <c r="DD1390">
        <v>3.1607568264007568</v>
      </c>
      <c r="DE1390">
        <v>2.646233081817627</v>
      </c>
      <c r="DF1390">
        <v>2.8139939308166504</v>
      </c>
      <c r="DG1390">
        <v>2.5299625396728516</v>
      </c>
      <c r="DH1390">
        <v>3.4495935440063477</v>
      </c>
      <c r="DI1390">
        <v>3.9593255519866943</v>
      </c>
      <c r="DJ1390">
        <v>5.1403307914733887</v>
      </c>
      <c r="DK1390">
        <v>5.6461753845214844</v>
      </c>
      <c r="DL1390">
        <v>5.9959707260131836</v>
      </c>
      <c r="DM1390">
        <v>8.7420730590820312</v>
      </c>
      <c r="DN1390">
        <v>8.7636756896972656</v>
      </c>
      <c r="DO1390">
        <v>41.5814208984375</v>
      </c>
      <c r="DP1390">
        <v>80.448326110839844</v>
      </c>
      <c r="DQ1390">
        <v>81.960189819335938</v>
      </c>
      <c r="DR1390">
        <v>83.873664855957031</v>
      </c>
      <c r="DS1390">
        <v>84.150993347167969</v>
      </c>
      <c r="DT1390">
        <v>75.033454895019531</v>
      </c>
      <c r="DU1390">
        <v>37.071975708007813</v>
      </c>
      <c r="DV1390">
        <v>30.908905029296875</v>
      </c>
      <c r="DW1390">
        <v>26.991825103759766</v>
      </c>
      <c r="DX1390">
        <v>27.506179809570313</v>
      </c>
      <c r="DY1390">
        <v>23.833393096923828</v>
      </c>
      <c r="DZ1390">
        <v>24.163139343261719</v>
      </c>
      <c r="EA1390">
        <v>6.8025059700012207</v>
      </c>
      <c r="EB1390">
        <v>6.5306730270385742</v>
      </c>
      <c r="EC1390">
        <v>5.8682236671447754</v>
      </c>
      <c r="ED1390">
        <v>6.1228289604187012</v>
      </c>
      <c r="EE1390">
        <v>5.728672981262207</v>
      </c>
      <c r="EF1390">
        <v>6.8548564910888672</v>
      </c>
      <c r="EG1390">
        <v>7.4159836769104004</v>
      </c>
      <c r="EH1390">
        <v>8.746037483215332</v>
      </c>
      <c r="EI1390">
        <v>9.5458822250366211</v>
      </c>
      <c r="EJ1390">
        <v>10.112419128417969</v>
      </c>
      <c r="EK1390">
        <v>13.44483470916748</v>
      </c>
      <c r="EL1390">
        <v>13.455766677856445</v>
      </c>
      <c r="EM1390">
        <v>52.582447052001953</v>
      </c>
      <c r="EN1390">
        <v>95.886375427246094</v>
      </c>
      <c r="EO1390">
        <v>97.263603210449219</v>
      </c>
      <c r="EP1390">
        <v>99.836929321289062</v>
      </c>
      <c r="EQ1390">
        <v>100.76170349121094</v>
      </c>
      <c r="ER1390">
        <v>91.682891845703125</v>
      </c>
      <c r="ES1390">
        <v>47.047958374023438</v>
      </c>
      <c r="ET1390">
        <v>40.521163940429688</v>
      </c>
      <c r="EU1390">
        <v>36.210498809814453</v>
      </c>
      <c r="EV1390">
        <v>36.899299621582031</v>
      </c>
      <c r="EW1390">
        <v>32.472305297851563</v>
      </c>
      <c r="EX1390">
        <v>32.922092437744141</v>
      </c>
      <c r="EY1390">
        <v>74.754501342773438</v>
      </c>
      <c r="EZ1390">
        <v>74.012031555175781</v>
      </c>
      <c r="FA1390">
        <v>73.360458374023437</v>
      </c>
      <c r="FB1390">
        <v>72.334571838378906</v>
      </c>
      <c r="FC1390">
        <v>71.796455383300781</v>
      </c>
      <c r="FD1390">
        <v>71.27703857421875</v>
      </c>
      <c r="FE1390">
        <v>71.164199829101563</v>
      </c>
      <c r="FF1390">
        <v>71.291603088378906</v>
      </c>
      <c r="FG1390">
        <v>73.441390991210938</v>
      </c>
      <c r="FH1390">
        <v>77.56719970703125</v>
      </c>
      <c r="FI1390">
        <v>82.043975830078125</v>
      </c>
      <c r="FJ1390">
        <v>86.100624084472656</v>
      </c>
      <c r="FK1390">
        <v>88.949699401855469</v>
      </c>
      <c r="FL1390">
        <v>91.007217407226563</v>
      </c>
      <c r="FM1390">
        <v>92.333915710449219</v>
      </c>
      <c r="FN1390">
        <v>92.454544067382812</v>
      </c>
      <c r="FO1390">
        <v>92.614715576171875</v>
      </c>
      <c r="FP1390">
        <v>91.550445556640625</v>
      </c>
      <c r="FQ1390">
        <v>89.843681335449219</v>
      </c>
      <c r="FR1390">
        <v>87.130439758300781</v>
      </c>
      <c r="FS1390">
        <v>83.37603759765625</v>
      </c>
      <c r="FT1390">
        <v>80.412277221679688</v>
      </c>
      <c r="FU1390">
        <v>78.675384521484375</v>
      </c>
      <c r="FV1390">
        <v>76.823585510253906</v>
      </c>
      <c r="FW1390">
        <v>1</v>
      </c>
    </row>
    <row r="1391" spans="1:179" x14ac:dyDescent="0.2">
      <c r="A1391" t="s">
        <v>241</v>
      </c>
      <c r="B1391" t="s">
        <v>248</v>
      </c>
      <c r="C1391" t="s">
        <v>217</v>
      </c>
      <c r="D1391" t="s">
        <v>44</v>
      </c>
      <c r="E1391">
        <v>2015</v>
      </c>
      <c r="F1391" t="s">
        <v>227</v>
      </c>
      <c r="G1391" t="s">
        <v>242</v>
      </c>
      <c r="H1391">
        <v>616.70000000000005</v>
      </c>
      <c r="K1391">
        <v>328.49174142560145</v>
      </c>
      <c r="L1391">
        <v>323.95026043569425</v>
      </c>
      <c r="M1391">
        <v>319.27716627887867</v>
      </c>
      <c r="N1391">
        <v>319.92848017428372</v>
      </c>
      <c r="O1391">
        <v>328.35616618819461</v>
      </c>
      <c r="P1391">
        <v>355.30399732872576</v>
      </c>
      <c r="Q1391">
        <v>406.13397705687998</v>
      </c>
      <c r="R1391">
        <v>421.2251288102251</v>
      </c>
      <c r="S1391">
        <v>435.28307010238922</v>
      </c>
      <c r="T1391">
        <v>447.2753856302416</v>
      </c>
      <c r="U1391">
        <v>456.96842151251502</v>
      </c>
      <c r="V1391">
        <v>463.2565289953011</v>
      </c>
      <c r="W1391">
        <v>466.18067637206104</v>
      </c>
      <c r="X1391">
        <v>466.79546851224734</v>
      </c>
      <c r="Y1391">
        <v>467.21129430504283</v>
      </c>
      <c r="Z1391">
        <v>465.25265516313442</v>
      </c>
      <c r="AA1391">
        <v>463.97000337667498</v>
      </c>
      <c r="AB1391">
        <v>452.08713958604289</v>
      </c>
      <c r="AC1391">
        <v>423.96769388540616</v>
      </c>
      <c r="AD1391">
        <v>412.46500058221972</v>
      </c>
      <c r="AE1391">
        <v>406.70479460901373</v>
      </c>
      <c r="AF1391">
        <v>398.19391176021821</v>
      </c>
      <c r="AG1391">
        <v>379.72007753957479</v>
      </c>
      <c r="AH1391">
        <v>347.92700860431796</v>
      </c>
      <c r="AI1391">
        <v>-4.6679797172546387</v>
      </c>
      <c r="AJ1391">
        <v>-4.463322639465332</v>
      </c>
      <c r="AK1391">
        <v>-4.7380847930908203</v>
      </c>
      <c r="AL1391">
        <v>-4.8053464889526367</v>
      </c>
      <c r="AM1391">
        <v>-4.7474093437194824</v>
      </c>
      <c r="AN1391">
        <v>-4.2214937210083008</v>
      </c>
      <c r="AO1391">
        <v>-3.8412773609161377</v>
      </c>
      <c r="AP1391">
        <v>-3.0053417682647705</v>
      </c>
      <c r="AQ1391">
        <v>-3.0346620082855225</v>
      </c>
      <c r="AR1391">
        <v>-3.3550169467926025</v>
      </c>
      <c r="AS1391">
        <v>-2.0376667976379395</v>
      </c>
      <c r="AT1391">
        <v>-1.8834215402603149</v>
      </c>
      <c r="AU1391">
        <v>18.110664367675781</v>
      </c>
      <c r="AV1391">
        <v>48.360130310058594</v>
      </c>
      <c r="AW1391">
        <v>50.029232025146484</v>
      </c>
      <c r="AX1391">
        <v>50.275646209716797</v>
      </c>
      <c r="AY1391">
        <v>48.857151031494141</v>
      </c>
      <c r="AZ1391">
        <v>39.80572509765625</v>
      </c>
      <c r="BA1391">
        <v>14.98996639251709</v>
      </c>
      <c r="BB1391">
        <v>9.1797256469726563</v>
      </c>
      <c r="BC1391">
        <v>6.3618125915527344</v>
      </c>
      <c r="BD1391">
        <v>6.544644832611084</v>
      </c>
      <c r="BE1391">
        <v>4.6770992279052734</v>
      </c>
      <c r="BF1391">
        <v>4.7466058731079102</v>
      </c>
      <c r="BG1391">
        <v>-1.4756072759628296</v>
      </c>
      <c r="BH1391">
        <v>-1.3970092535018921</v>
      </c>
      <c r="BI1391">
        <v>-1.8302851915359497</v>
      </c>
      <c r="BJ1391">
        <v>-1.8626468181610107</v>
      </c>
      <c r="BK1391">
        <v>-1.8269637823104858</v>
      </c>
      <c r="BL1391">
        <v>-1.1670384407043457</v>
      </c>
      <c r="BM1391">
        <v>-0.75769871473312378</v>
      </c>
      <c r="BN1391">
        <v>0.28760820627212524</v>
      </c>
      <c r="BO1391">
        <v>0.55728739500045776</v>
      </c>
      <c r="BP1391">
        <v>0.51503878831863403</v>
      </c>
      <c r="BQ1391">
        <v>2.4433894157409668</v>
      </c>
      <c r="BR1391">
        <v>2.5754876136779785</v>
      </c>
      <c r="BS1391">
        <v>31.1505126953125</v>
      </c>
      <c r="BT1391">
        <v>66.067108154296875</v>
      </c>
      <c r="BU1391">
        <v>67.601966857910156</v>
      </c>
      <c r="BV1391">
        <v>68.60162353515625</v>
      </c>
      <c r="BW1391">
        <v>67.96728515625</v>
      </c>
      <c r="BX1391">
        <v>58.687755584716797</v>
      </c>
      <c r="BY1391">
        <v>23.970293045043945</v>
      </c>
      <c r="BZ1391">
        <v>17.880121231079102</v>
      </c>
      <c r="CA1391">
        <v>14.846858024597168</v>
      </c>
      <c r="CB1391">
        <v>15.151561737060547</v>
      </c>
      <c r="CC1391">
        <v>12.943022727966309</v>
      </c>
      <c r="CD1391">
        <v>13.068819999694824</v>
      </c>
      <c r="CE1391">
        <v>0.73542016744613647</v>
      </c>
      <c r="CF1391">
        <v>0.72670984268188477</v>
      </c>
      <c r="CG1391">
        <v>0.18364787101745605</v>
      </c>
      <c r="CH1391">
        <v>0.17545783519744873</v>
      </c>
      <c r="CI1391">
        <v>0.19572792947292328</v>
      </c>
      <c r="CJ1391">
        <v>0.94846796989440918</v>
      </c>
      <c r="CK1391">
        <v>1.3779784440994263</v>
      </c>
      <c r="CL1391">
        <v>2.5682952404022217</v>
      </c>
      <c r="CM1391">
        <v>3.0450606346130371</v>
      </c>
      <c r="CN1391">
        <v>3.1954276561737061</v>
      </c>
      <c r="CO1391">
        <v>5.5469555854797363</v>
      </c>
      <c r="CP1391">
        <v>5.6637144088745117</v>
      </c>
      <c r="CQ1391">
        <v>40.181869506835938</v>
      </c>
      <c r="CR1391">
        <v>78.330902099609375</v>
      </c>
      <c r="CS1391">
        <v>79.772789001464844</v>
      </c>
      <c r="CT1391">
        <v>81.294143676757813</v>
      </c>
      <c r="CU1391">
        <v>81.202911376953125</v>
      </c>
      <c r="CV1391">
        <v>71.765388488769531</v>
      </c>
      <c r="CW1391">
        <v>30.190040588378906</v>
      </c>
      <c r="CX1391">
        <v>23.905988693237305</v>
      </c>
      <c r="CY1391">
        <v>20.723575592041016</v>
      </c>
      <c r="CZ1391">
        <v>21.112686157226562</v>
      </c>
      <c r="DA1391">
        <v>18.667976379394531</v>
      </c>
      <c r="DB1391">
        <v>18.832759857177734</v>
      </c>
      <c r="DC1391">
        <v>2.9464476108551025</v>
      </c>
      <c r="DD1391">
        <v>2.8504290580749512</v>
      </c>
      <c r="DE1391">
        <v>2.1975810527801514</v>
      </c>
      <c r="DF1391">
        <v>2.2135624885559082</v>
      </c>
      <c r="DG1391">
        <v>2.2184195518493652</v>
      </c>
      <c r="DH1391">
        <v>3.0639743804931641</v>
      </c>
      <c r="DI1391">
        <v>3.5136556625366211</v>
      </c>
      <c r="DJ1391">
        <v>4.8489823341369629</v>
      </c>
      <c r="DK1391">
        <v>5.5328340530395508</v>
      </c>
      <c r="DL1391">
        <v>5.8758163452148438</v>
      </c>
      <c r="DM1391">
        <v>8.6505212783813477</v>
      </c>
      <c r="DN1391">
        <v>8.7519407272338867</v>
      </c>
      <c r="DO1391">
        <v>49.213230133056641</v>
      </c>
      <c r="DP1391">
        <v>90.594696044921875</v>
      </c>
      <c r="DQ1391">
        <v>91.943611145019531</v>
      </c>
      <c r="DR1391">
        <v>93.986663818359375</v>
      </c>
      <c r="DS1391">
        <v>94.438529968261719</v>
      </c>
      <c r="DT1391">
        <v>84.843025207519531</v>
      </c>
      <c r="DU1391">
        <v>36.409786224365234</v>
      </c>
      <c r="DV1391">
        <v>29.931856155395508</v>
      </c>
      <c r="DW1391">
        <v>26.600292205810547</v>
      </c>
      <c r="DX1391">
        <v>27.073810577392578</v>
      </c>
      <c r="DY1391">
        <v>24.392929077148438</v>
      </c>
      <c r="DZ1391">
        <v>24.596700668334961</v>
      </c>
      <c r="EA1391">
        <v>6.1388201713562012</v>
      </c>
      <c r="EB1391">
        <v>5.9167423248291016</v>
      </c>
      <c r="EC1391">
        <v>5.1053805351257324</v>
      </c>
      <c r="ED1391">
        <v>5.1562619209289551</v>
      </c>
      <c r="EE1391">
        <v>5.1388654708862305</v>
      </c>
      <c r="EF1391">
        <v>6.1184296607971191</v>
      </c>
      <c r="EG1391">
        <v>6.5972342491149902</v>
      </c>
      <c r="EH1391">
        <v>8.141932487487793</v>
      </c>
      <c r="EI1391">
        <v>9.1247835159301758</v>
      </c>
      <c r="EJ1391">
        <v>9.7458724975585938</v>
      </c>
      <c r="EK1391">
        <v>13.131577491760254</v>
      </c>
      <c r="EL1391">
        <v>13.210850715637207</v>
      </c>
      <c r="EM1391">
        <v>62.253078460693359</v>
      </c>
      <c r="EN1391">
        <v>108.30167388916016</v>
      </c>
      <c r="EO1391">
        <v>109.51634216308594</v>
      </c>
      <c r="EP1391">
        <v>112.31263732910156</v>
      </c>
      <c r="EQ1391">
        <v>113.54866790771484</v>
      </c>
      <c r="ER1391">
        <v>103.72505187988281</v>
      </c>
      <c r="ES1391">
        <v>45.390113830566406</v>
      </c>
      <c r="ET1391">
        <v>38.632251739501953</v>
      </c>
      <c r="EU1391">
        <v>35.085338592529297</v>
      </c>
      <c r="EV1391">
        <v>35.680728912353516</v>
      </c>
      <c r="EW1391">
        <v>32.658851623535156</v>
      </c>
      <c r="EX1391">
        <v>32.918914794921875</v>
      </c>
      <c r="EY1391">
        <v>69.843742370605469</v>
      </c>
      <c r="EZ1391">
        <v>68.868156433105469</v>
      </c>
      <c r="FA1391">
        <v>68.360633850097656</v>
      </c>
      <c r="FB1391">
        <v>67.867835998535156</v>
      </c>
      <c r="FC1391">
        <v>67.456245422363281</v>
      </c>
      <c r="FD1391">
        <v>67.079437255859375</v>
      </c>
      <c r="FE1391">
        <v>67.301643371582031</v>
      </c>
      <c r="FF1391">
        <v>67.129035949707031</v>
      </c>
      <c r="FG1391">
        <v>68.680572509765625</v>
      </c>
      <c r="FH1391">
        <v>73.36474609375</v>
      </c>
      <c r="FI1391">
        <v>79.252548217773437</v>
      </c>
      <c r="FJ1391">
        <v>84.007049560546875</v>
      </c>
      <c r="FK1391">
        <v>88.217262268066406</v>
      </c>
      <c r="FL1391">
        <v>90.847274780273438</v>
      </c>
      <c r="FM1391">
        <v>91.994773864746094</v>
      </c>
      <c r="FN1391">
        <v>92.192123413085938</v>
      </c>
      <c r="FO1391">
        <v>91.69464111328125</v>
      </c>
      <c r="FP1391">
        <v>90.430679321289063</v>
      </c>
      <c r="FQ1391">
        <v>88.23809814453125</v>
      </c>
      <c r="FR1391">
        <v>84.725540161132813</v>
      </c>
      <c r="FS1391">
        <v>81.474693298339844</v>
      </c>
      <c r="FT1391">
        <v>79.354713439941406</v>
      </c>
      <c r="FU1391">
        <v>77.902145385742187</v>
      </c>
      <c r="FV1391">
        <v>76.176872253417969</v>
      </c>
      <c r="FW1391">
        <v>1</v>
      </c>
    </row>
    <row r="1392" spans="1:179" x14ac:dyDescent="0.2">
      <c r="A1392" t="s">
        <v>241</v>
      </c>
      <c r="B1392" t="s">
        <v>248</v>
      </c>
      <c r="C1392" t="s">
        <v>217</v>
      </c>
      <c r="D1392" t="s">
        <v>44</v>
      </c>
      <c r="E1392">
        <v>2016</v>
      </c>
      <c r="F1392" t="s">
        <v>227</v>
      </c>
      <c r="G1392" t="s">
        <v>242</v>
      </c>
      <c r="H1392">
        <v>579.20000000000005</v>
      </c>
      <c r="K1392">
        <v>308.51876357370719</v>
      </c>
      <c r="L1392">
        <v>304.25341402878723</v>
      </c>
      <c r="M1392">
        <v>299.86445366994428</v>
      </c>
      <c r="N1392">
        <v>300.47616633229825</v>
      </c>
      <c r="O1392">
        <v>308.39143159137353</v>
      </c>
      <c r="P1392">
        <v>333.70077881693442</v>
      </c>
      <c r="Q1392">
        <v>381.44019056028412</v>
      </c>
      <c r="R1392">
        <v>395.61376904855706</v>
      </c>
      <c r="S1392">
        <v>408.81695841041972</v>
      </c>
      <c r="T1392">
        <v>420.0801163302566</v>
      </c>
      <c r="U1392">
        <v>429.1837955664418</v>
      </c>
      <c r="V1392">
        <v>435.08957309798177</v>
      </c>
      <c r="W1392">
        <v>437.83592626129132</v>
      </c>
      <c r="X1392">
        <v>438.41333776674333</v>
      </c>
      <c r="Y1392">
        <v>438.80388049058342</v>
      </c>
      <c r="Z1392">
        <v>436.96433066285817</v>
      </c>
      <c r="AA1392">
        <v>435.7596667600863</v>
      </c>
      <c r="AB1392">
        <v>424.59930568528318</v>
      </c>
      <c r="AC1392">
        <v>398.18958049009655</v>
      </c>
      <c r="AD1392">
        <v>387.38627475015483</v>
      </c>
      <c r="AE1392">
        <v>381.97630122366394</v>
      </c>
      <c r="AF1392">
        <v>373.98289766948125</v>
      </c>
      <c r="AG1392">
        <v>356.63231081002618</v>
      </c>
      <c r="AH1392">
        <v>326.77232627723203</v>
      </c>
      <c r="AI1392">
        <v>-4.5458498001098633</v>
      </c>
      <c r="AJ1392">
        <v>-4.3472514152526855</v>
      </c>
      <c r="AK1392">
        <v>-4.5972785949707031</v>
      </c>
      <c r="AL1392">
        <v>-4.6622185707092285</v>
      </c>
      <c r="AM1392">
        <v>-4.6066770553588867</v>
      </c>
      <c r="AN1392">
        <v>-4.1195254325866699</v>
      </c>
      <c r="AO1392">
        <v>-3.7639021873474121</v>
      </c>
      <c r="AP1392">
        <v>-2.9893982410430908</v>
      </c>
      <c r="AQ1392">
        <v>-3.0320801734924316</v>
      </c>
      <c r="AR1392">
        <v>-3.3470427989959717</v>
      </c>
      <c r="AS1392">
        <v>-2.1407365798950195</v>
      </c>
      <c r="AT1392">
        <v>-1.994748592376709</v>
      </c>
      <c r="AU1392">
        <v>16.349031448364258</v>
      </c>
      <c r="AV1392">
        <v>44.522880554199219</v>
      </c>
      <c r="AW1392">
        <v>46.097297668457031</v>
      </c>
      <c r="AX1392">
        <v>46.290576934814453</v>
      </c>
      <c r="AY1392">
        <v>44.918609619140625</v>
      </c>
      <c r="AZ1392">
        <v>36.429080963134766</v>
      </c>
      <c r="BA1392">
        <v>13.623693466186523</v>
      </c>
      <c r="BB1392">
        <v>8.1809062957763672</v>
      </c>
      <c r="BC1392">
        <v>5.5452356338500977</v>
      </c>
      <c r="BD1392">
        <v>5.710777759552002</v>
      </c>
      <c r="BE1392">
        <v>3.9740550518035889</v>
      </c>
      <c r="BF1392">
        <v>4.0364842414855957</v>
      </c>
      <c r="BG1392">
        <v>-1.4520506858825684</v>
      </c>
      <c r="BH1392">
        <v>-1.3756191730499268</v>
      </c>
      <c r="BI1392">
        <v>-1.7792655229568481</v>
      </c>
      <c r="BJ1392">
        <v>-1.8103829622268677</v>
      </c>
      <c r="BK1392">
        <v>-1.776408314704895</v>
      </c>
      <c r="BL1392">
        <v>-1.159385085105896</v>
      </c>
      <c r="BM1392">
        <v>-0.77553766965866089</v>
      </c>
      <c r="BN1392">
        <v>0.20187288522720337</v>
      </c>
      <c r="BO1392">
        <v>0.4489581286907196</v>
      </c>
      <c r="BP1392">
        <v>0.40351444482803345</v>
      </c>
      <c r="BQ1392">
        <v>2.2019543647766113</v>
      </c>
      <c r="BR1392">
        <v>2.326479434967041</v>
      </c>
      <c r="BS1392">
        <v>28.986238479614258</v>
      </c>
      <c r="BT1392">
        <v>61.683101654052734</v>
      </c>
      <c r="BU1392">
        <v>63.127422332763672</v>
      </c>
      <c r="BV1392">
        <v>64.050689697265625</v>
      </c>
      <c r="BW1392">
        <v>63.438667297363281</v>
      </c>
      <c r="BX1392">
        <v>54.728076934814453</v>
      </c>
      <c r="BY1392">
        <v>22.326728820800781</v>
      </c>
      <c r="BZ1392">
        <v>16.612653732299805</v>
      </c>
      <c r="CA1392">
        <v>13.768281936645508</v>
      </c>
      <c r="CB1392">
        <v>14.051933288574219</v>
      </c>
      <c r="CC1392">
        <v>11.984745025634766</v>
      </c>
      <c r="CD1392">
        <v>12.101726531982422</v>
      </c>
      <c r="CE1392">
        <v>0.69070512056350708</v>
      </c>
      <c r="CF1392">
        <v>0.68252438306808472</v>
      </c>
      <c r="CG1392">
        <v>0.17248170077800751</v>
      </c>
      <c r="CH1392">
        <v>0.16478963196277618</v>
      </c>
      <c r="CI1392">
        <v>0.18382726609706879</v>
      </c>
      <c r="CJ1392">
        <v>0.89079916477203369</v>
      </c>
      <c r="CK1392">
        <v>1.2941945791244507</v>
      </c>
      <c r="CL1392">
        <v>2.412137508392334</v>
      </c>
      <c r="CM1392">
        <v>2.8599147796630859</v>
      </c>
      <c r="CN1392">
        <v>3.0011389255523682</v>
      </c>
      <c r="CO1392">
        <v>5.2096891403198242</v>
      </c>
      <c r="CP1392">
        <v>5.3193488121032715</v>
      </c>
      <c r="CQ1392">
        <v>37.738731384277344</v>
      </c>
      <c r="CR1392">
        <v>73.568222045898438</v>
      </c>
      <c r="CS1392">
        <v>74.922439575195313</v>
      </c>
      <c r="CT1392">
        <v>76.351287841796875</v>
      </c>
      <c r="CU1392">
        <v>76.265602111816406</v>
      </c>
      <c r="CV1392">
        <v>67.401908874511719</v>
      </c>
      <c r="CW1392">
        <v>28.354423522949219</v>
      </c>
      <c r="CX1392">
        <v>22.452455520629883</v>
      </c>
      <c r="CY1392">
        <v>19.463539123535156</v>
      </c>
      <c r="CZ1392">
        <v>19.828990936279297</v>
      </c>
      <c r="DA1392">
        <v>17.532924652099609</v>
      </c>
      <c r="DB1392">
        <v>17.687688827514648</v>
      </c>
      <c r="DC1392">
        <v>2.833460807800293</v>
      </c>
      <c r="DD1392">
        <v>2.7406680583953857</v>
      </c>
      <c r="DE1392">
        <v>2.1242289543151855</v>
      </c>
      <c r="DF1392">
        <v>2.1399621963500977</v>
      </c>
      <c r="DG1392">
        <v>2.1440627574920654</v>
      </c>
      <c r="DH1392">
        <v>2.9409832954406738</v>
      </c>
      <c r="DI1392">
        <v>3.3639266490936279</v>
      </c>
      <c r="DJ1392">
        <v>4.6224021911621094</v>
      </c>
      <c r="DK1392">
        <v>5.2708711624145508</v>
      </c>
      <c r="DL1392">
        <v>5.5987634658813477</v>
      </c>
      <c r="DM1392">
        <v>8.2174234390258789</v>
      </c>
      <c r="DN1392">
        <v>8.3122177124023437</v>
      </c>
      <c r="DO1392">
        <v>46.491222381591797</v>
      </c>
      <c r="DP1392">
        <v>85.453338623046875</v>
      </c>
      <c r="DQ1392">
        <v>86.717453002929688</v>
      </c>
      <c r="DR1392">
        <v>88.651893615722656</v>
      </c>
      <c r="DS1392">
        <v>89.092536926269531</v>
      </c>
      <c r="DT1392">
        <v>80.075736999511719</v>
      </c>
      <c r="DU1392">
        <v>34.382118225097656</v>
      </c>
      <c r="DV1392">
        <v>28.292257308959961</v>
      </c>
      <c r="DW1392">
        <v>25.158796310424805</v>
      </c>
      <c r="DX1392">
        <v>25.606050491333008</v>
      </c>
      <c r="DY1392">
        <v>23.081104278564453</v>
      </c>
      <c r="DZ1392">
        <v>23.273651123046875</v>
      </c>
      <c r="EA1392">
        <v>5.9272599220275879</v>
      </c>
      <c r="EB1392">
        <v>5.7123003005981445</v>
      </c>
      <c r="EC1392">
        <v>4.9422421455383301</v>
      </c>
      <c r="ED1392">
        <v>4.9917974472045898</v>
      </c>
      <c r="EE1392">
        <v>4.9743318557739258</v>
      </c>
      <c r="EF1392">
        <v>5.9011240005493164</v>
      </c>
      <c r="EG1392">
        <v>6.3522911071777344</v>
      </c>
      <c r="EH1392">
        <v>7.8136734962463379</v>
      </c>
      <c r="EI1392">
        <v>8.7519092559814453</v>
      </c>
      <c r="EJ1392">
        <v>9.3493213653564453</v>
      </c>
      <c r="EK1392">
        <v>12.560114860534668</v>
      </c>
      <c r="EL1392">
        <v>12.63344669342041</v>
      </c>
      <c r="EM1392">
        <v>59.128425598144531</v>
      </c>
      <c r="EN1392">
        <v>102.61356353759766</v>
      </c>
      <c r="EO1392">
        <v>103.74757385253906</v>
      </c>
      <c r="EP1392">
        <v>106.41201019287109</v>
      </c>
      <c r="EQ1392">
        <v>107.61260223388672</v>
      </c>
      <c r="ER1392">
        <v>98.374725341796875</v>
      </c>
      <c r="ES1392">
        <v>43.085151672363281</v>
      </c>
      <c r="ET1392">
        <v>36.724002838134766</v>
      </c>
      <c r="EU1392">
        <v>33.381843566894531</v>
      </c>
      <c r="EV1392">
        <v>33.94720458984375</v>
      </c>
      <c r="EW1392">
        <v>31.091793060302734</v>
      </c>
      <c r="EX1392">
        <v>31.338893890380859</v>
      </c>
      <c r="EY1392">
        <v>69.843742370605469</v>
      </c>
      <c r="EZ1392">
        <v>68.868156433105469</v>
      </c>
      <c r="FA1392">
        <v>68.360633850097656</v>
      </c>
      <c r="FB1392">
        <v>67.867835998535156</v>
      </c>
      <c r="FC1392">
        <v>67.456245422363281</v>
      </c>
      <c r="FD1392">
        <v>67.079437255859375</v>
      </c>
      <c r="FE1392">
        <v>67.301643371582031</v>
      </c>
      <c r="FF1392">
        <v>67.129035949707031</v>
      </c>
      <c r="FG1392">
        <v>68.680572509765625</v>
      </c>
      <c r="FH1392">
        <v>73.36474609375</v>
      </c>
      <c r="FI1392">
        <v>79.252540588378906</v>
      </c>
      <c r="FJ1392">
        <v>84.007049560546875</v>
      </c>
      <c r="FK1392">
        <v>88.217262268066406</v>
      </c>
      <c r="FL1392">
        <v>90.847274780273438</v>
      </c>
      <c r="FM1392">
        <v>91.994773864746094</v>
      </c>
      <c r="FN1392">
        <v>92.192123413085938</v>
      </c>
      <c r="FO1392">
        <v>91.694648742675781</v>
      </c>
      <c r="FP1392">
        <v>90.430679321289063</v>
      </c>
      <c r="FQ1392">
        <v>88.238090515136719</v>
      </c>
      <c r="FR1392">
        <v>84.725540161132813</v>
      </c>
      <c r="FS1392">
        <v>81.474693298339844</v>
      </c>
      <c r="FT1392">
        <v>79.354713439941406</v>
      </c>
      <c r="FU1392">
        <v>77.902145385742187</v>
      </c>
      <c r="FV1392">
        <v>76.176872253417969</v>
      </c>
      <c r="FW1392">
        <v>1</v>
      </c>
    </row>
    <row r="1393" spans="1:179" x14ac:dyDescent="0.2">
      <c r="A1393" t="s">
        <v>241</v>
      </c>
      <c r="B1393" t="s">
        <v>248</v>
      </c>
      <c r="C1393" t="s">
        <v>217</v>
      </c>
      <c r="D1393" t="s">
        <v>44</v>
      </c>
      <c r="E1393" t="s">
        <v>250</v>
      </c>
      <c r="F1393" t="s">
        <v>227</v>
      </c>
      <c r="G1393" t="s">
        <v>242</v>
      </c>
      <c r="H1393">
        <v>568.04</v>
      </c>
      <c r="K1393">
        <v>302.56935553985807</v>
      </c>
      <c r="L1393">
        <v>298.38625805817009</v>
      </c>
      <c r="M1393">
        <v>294.08193344632895</v>
      </c>
      <c r="N1393">
        <v>294.6818499761377</v>
      </c>
      <c r="O1393">
        <v>302.44447899948807</v>
      </c>
      <c r="P1393">
        <v>327.26576633536496</v>
      </c>
      <c r="Q1393">
        <v>374.08458175430576</v>
      </c>
      <c r="R1393">
        <v>387.98484006992618</v>
      </c>
      <c r="S1393">
        <v>400.93342202978835</v>
      </c>
      <c r="T1393">
        <v>411.97938368759372</v>
      </c>
      <c r="U1393">
        <v>420.9075095740962</v>
      </c>
      <c r="V1393">
        <v>426.69940138962568</v>
      </c>
      <c r="W1393">
        <v>429.39279448209766</v>
      </c>
      <c r="X1393">
        <v>429.95907131097579</v>
      </c>
      <c r="Y1393">
        <v>430.34208289475856</v>
      </c>
      <c r="Z1393">
        <v>428.53800654163484</v>
      </c>
      <c r="AA1393">
        <v>427.35657311281608</v>
      </c>
      <c r="AB1393">
        <v>416.41142598827639</v>
      </c>
      <c r="AC1393">
        <v>390.5109801297109</v>
      </c>
      <c r="AD1393">
        <v>379.91600296342494</v>
      </c>
      <c r="AE1393">
        <v>374.6103541774736</v>
      </c>
      <c r="AF1393">
        <v>366.77109366072625</v>
      </c>
      <c r="AG1393">
        <v>349.75509170514522</v>
      </c>
      <c r="AH1393">
        <v>320.47092055177808</v>
      </c>
      <c r="AI1393">
        <v>-4.5084333419799805</v>
      </c>
      <c r="AJ1393">
        <v>-4.311680793762207</v>
      </c>
      <c r="AK1393">
        <v>-4.5543913841247559</v>
      </c>
      <c r="AL1393">
        <v>-4.6186280250549316</v>
      </c>
      <c r="AM1393">
        <v>-4.563807487487793</v>
      </c>
      <c r="AN1393">
        <v>-4.0881590843200684</v>
      </c>
      <c r="AO1393">
        <v>-3.7398524284362793</v>
      </c>
      <c r="AP1393">
        <v>-2.9835789203643799</v>
      </c>
      <c r="AQ1393">
        <v>-3.0301437377929687</v>
      </c>
      <c r="AR1393">
        <v>-3.3434097766876221</v>
      </c>
      <c r="AS1393">
        <v>-2.1699824333190918</v>
      </c>
      <c r="AT1393">
        <v>-2.0264606475830078</v>
      </c>
      <c r="AU1393">
        <v>15.828527450561523</v>
      </c>
      <c r="AV1393">
        <v>43.3856201171875</v>
      </c>
      <c r="AW1393">
        <v>44.931793212890625</v>
      </c>
      <c r="AX1393">
        <v>45.109489440917969</v>
      </c>
      <c r="AY1393">
        <v>43.751636505126953</v>
      </c>
      <c r="AZ1393">
        <v>35.429409027099609</v>
      </c>
      <c r="BA1393">
        <v>13.219635963439941</v>
      </c>
      <c r="BB1393">
        <v>7.8862123489379883</v>
      </c>
      <c r="BC1393">
        <v>5.3047571182250977</v>
      </c>
      <c r="BD1393">
        <v>5.4651889801025391</v>
      </c>
      <c r="BE1393">
        <v>3.7673227787017822</v>
      </c>
      <c r="BF1393">
        <v>3.8276622295379639</v>
      </c>
      <c r="BG1393">
        <v>-1.4446092844009399</v>
      </c>
      <c r="BH1393">
        <v>-1.3688398599624634</v>
      </c>
      <c r="BI1393">
        <v>-1.7636816501617432</v>
      </c>
      <c r="BJ1393">
        <v>-1.7944235801696777</v>
      </c>
      <c r="BK1393">
        <v>-1.7609606981277466</v>
      </c>
      <c r="BL1393">
        <v>-1.1566991806030273</v>
      </c>
      <c r="BM1393">
        <v>-0.78044146299362183</v>
      </c>
      <c r="BN1393">
        <v>0.1767725944519043</v>
      </c>
      <c r="BO1393">
        <v>0.41716742515563965</v>
      </c>
      <c r="BP1393">
        <v>0.37080904841423035</v>
      </c>
      <c r="BQ1393">
        <v>2.1306331157684326</v>
      </c>
      <c r="BR1393">
        <v>2.2528996467590332</v>
      </c>
      <c r="BS1393">
        <v>28.343294143676758</v>
      </c>
      <c r="BT1393">
        <v>60.379581451416016</v>
      </c>
      <c r="BU1393">
        <v>61.796916961669922</v>
      </c>
      <c r="BV1393">
        <v>62.697528839111328</v>
      </c>
      <c r="BW1393">
        <v>62.092258453369141</v>
      </c>
      <c r="BX1393">
        <v>53.551109313964844</v>
      </c>
      <c r="BY1393">
        <v>21.838348388671875</v>
      </c>
      <c r="BZ1393">
        <v>16.236265182495117</v>
      </c>
      <c r="CA1393">
        <v>13.448131561279297</v>
      </c>
      <c r="CB1393">
        <v>13.725527763366699</v>
      </c>
      <c r="CC1393">
        <v>11.700398445129395</v>
      </c>
      <c r="CD1393">
        <v>11.814762115478516</v>
      </c>
      <c r="CE1393">
        <v>0.67738568782806396</v>
      </c>
      <c r="CF1393">
        <v>0.66936272382736206</v>
      </c>
      <c r="CG1393">
        <v>0.16915559768676758</v>
      </c>
      <c r="CH1393">
        <v>0.16161186993122101</v>
      </c>
      <c r="CI1393">
        <v>0.18028238415718079</v>
      </c>
      <c r="CJ1393">
        <v>0.87362116575241089</v>
      </c>
      <c r="CK1393">
        <v>1.2692376375198364</v>
      </c>
      <c r="CL1393">
        <v>2.3656225204467773</v>
      </c>
      <c r="CM1393">
        <v>2.8047647476196289</v>
      </c>
      <c r="CN1393">
        <v>2.9432656764984131</v>
      </c>
      <c r="CO1393">
        <v>5.1092267036437988</v>
      </c>
      <c r="CP1393">
        <v>5.2167716026306152</v>
      </c>
      <c r="CQ1393">
        <v>37.010982513427734</v>
      </c>
      <c r="CR1393">
        <v>72.149551391601563</v>
      </c>
      <c r="CS1393">
        <v>73.477645874023438</v>
      </c>
      <c r="CT1393">
        <v>74.878952026367188</v>
      </c>
      <c r="CU1393">
        <v>74.794914245605469</v>
      </c>
      <c r="CV1393">
        <v>66.102142333984375</v>
      </c>
      <c r="CW1393">
        <v>27.807643890380859</v>
      </c>
      <c r="CX1393">
        <v>22.019487380981445</v>
      </c>
      <c r="CY1393">
        <v>19.08820915222168</v>
      </c>
      <c r="CZ1393">
        <v>19.446613311767578</v>
      </c>
      <c r="DA1393">
        <v>17.194822311401367</v>
      </c>
      <c r="DB1393">
        <v>17.346603393554687</v>
      </c>
      <c r="DC1393">
        <v>2.7993807792663574</v>
      </c>
      <c r="DD1393">
        <v>2.7075653076171875</v>
      </c>
      <c r="DE1393">
        <v>2.1019928455352783</v>
      </c>
      <c r="DF1393">
        <v>2.1176474094390869</v>
      </c>
      <c r="DG1393">
        <v>2.1215255260467529</v>
      </c>
      <c r="DH1393">
        <v>2.9039416313171387</v>
      </c>
      <c r="DI1393">
        <v>3.3189165592193604</v>
      </c>
      <c r="DJ1393">
        <v>4.5544724464416504</v>
      </c>
      <c r="DK1393">
        <v>5.1923618316650391</v>
      </c>
      <c r="DL1393">
        <v>5.5157222747802734</v>
      </c>
      <c r="DM1393">
        <v>8.0878200531005859</v>
      </c>
      <c r="DN1393">
        <v>8.1806440353393555</v>
      </c>
      <c r="DO1393">
        <v>45.678672790527344</v>
      </c>
      <c r="DP1393">
        <v>83.919509887695313</v>
      </c>
      <c r="DQ1393">
        <v>85.15838623046875</v>
      </c>
      <c r="DR1393">
        <v>87.060371398925781</v>
      </c>
      <c r="DS1393">
        <v>87.497573852539063</v>
      </c>
      <c r="DT1393">
        <v>78.653175354003906</v>
      </c>
      <c r="DU1393">
        <v>33.776935577392578</v>
      </c>
      <c r="DV1393">
        <v>27.802707672119141</v>
      </c>
      <c r="DW1393">
        <v>24.72828483581543</v>
      </c>
      <c r="DX1393">
        <v>25.167699813842773</v>
      </c>
      <c r="DY1393">
        <v>22.689247131347656</v>
      </c>
      <c r="DZ1393">
        <v>22.878444671630859</v>
      </c>
      <c r="EA1393">
        <v>5.8632044792175293</v>
      </c>
      <c r="EB1393">
        <v>5.6504058837890625</v>
      </c>
      <c r="EC1393">
        <v>4.892702579498291</v>
      </c>
      <c r="ED1393">
        <v>4.9418516159057617</v>
      </c>
      <c r="EE1393">
        <v>4.9243721961975098</v>
      </c>
      <c r="EF1393">
        <v>5.8354015350341797</v>
      </c>
      <c r="EG1393">
        <v>6.278327465057373</v>
      </c>
      <c r="EH1393">
        <v>7.7148237228393555</v>
      </c>
      <c r="EI1393">
        <v>8.6396732330322266</v>
      </c>
      <c r="EJ1393">
        <v>9.2299413681030273</v>
      </c>
      <c r="EK1393">
        <v>12.388435363769531</v>
      </c>
      <c r="EL1393">
        <v>12.460003852844238</v>
      </c>
      <c r="EM1393">
        <v>58.193439483642578</v>
      </c>
      <c r="EN1393">
        <v>100.91347503662109</v>
      </c>
      <c r="EO1393">
        <v>102.02350616455078</v>
      </c>
      <c r="EP1393">
        <v>104.64841461181641</v>
      </c>
      <c r="EQ1393">
        <v>105.83819580078125</v>
      </c>
      <c r="ER1393">
        <v>96.774871826171875</v>
      </c>
      <c r="ES1393">
        <v>42.395648956298828</v>
      </c>
      <c r="ET1393">
        <v>36.152759552001953</v>
      </c>
      <c r="EU1393">
        <v>32.871658325195313</v>
      </c>
      <c r="EV1393">
        <v>33.42803955078125</v>
      </c>
      <c r="EW1393">
        <v>30.622323989868164</v>
      </c>
      <c r="EX1393">
        <v>30.865545272827148</v>
      </c>
      <c r="EY1393">
        <v>69.843742370605469</v>
      </c>
      <c r="EZ1393">
        <v>68.868156433105469</v>
      </c>
      <c r="FA1393">
        <v>68.360633850097656</v>
      </c>
      <c r="FB1393">
        <v>67.867835998535156</v>
      </c>
      <c r="FC1393">
        <v>67.456245422363281</v>
      </c>
      <c r="FD1393">
        <v>67.079437255859375</v>
      </c>
      <c r="FE1393">
        <v>67.301643371582031</v>
      </c>
      <c r="FF1393">
        <v>67.129035949707031</v>
      </c>
      <c r="FG1393">
        <v>68.680572509765625</v>
      </c>
      <c r="FH1393">
        <v>73.36474609375</v>
      </c>
      <c r="FI1393">
        <v>79.252540588378906</v>
      </c>
      <c r="FJ1393">
        <v>84.007041931152344</v>
      </c>
      <c r="FK1393">
        <v>88.217262268066406</v>
      </c>
      <c r="FL1393">
        <v>90.847274780273438</v>
      </c>
      <c r="FM1393">
        <v>91.994773864746094</v>
      </c>
      <c r="FN1393">
        <v>92.192123413085938</v>
      </c>
      <c r="FO1393">
        <v>91.69464111328125</v>
      </c>
      <c r="FP1393">
        <v>90.430679321289063</v>
      </c>
      <c r="FQ1393">
        <v>88.238082885742187</v>
      </c>
      <c r="FR1393">
        <v>84.725540161132813</v>
      </c>
      <c r="FS1393">
        <v>81.474693298339844</v>
      </c>
      <c r="FT1393">
        <v>79.354713439941406</v>
      </c>
      <c r="FU1393">
        <v>77.902145385742187</v>
      </c>
      <c r="FV1393">
        <v>76.176872253417969</v>
      </c>
      <c r="FW1393">
        <v>1</v>
      </c>
    </row>
    <row r="1394" spans="1:179" x14ac:dyDescent="0.2">
      <c r="A1394" t="s">
        <v>241</v>
      </c>
      <c r="B1394" t="s">
        <v>248</v>
      </c>
      <c r="C1394" t="s">
        <v>217</v>
      </c>
      <c r="D1394" t="s">
        <v>45</v>
      </c>
      <c r="E1394">
        <v>2015</v>
      </c>
      <c r="F1394" t="s">
        <v>227</v>
      </c>
      <c r="G1394" t="s">
        <v>242</v>
      </c>
      <c r="H1394">
        <v>617.5</v>
      </c>
      <c r="K1394">
        <v>325.34269754401117</v>
      </c>
      <c r="L1394">
        <v>322.68500202202989</v>
      </c>
      <c r="M1394">
        <v>317.88720888594207</v>
      </c>
      <c r="N1394">
        <v>320.3905549230343</v>
      </c>
      <c r="O1394">
        <v>328.55922556372121</v>
      </c>
      <c r="P1394">
        <v>346.03826692426588</v>
      </c>
      <c r="Q1394">
        <v>377.53264149458556</v>
      </c>
      <c r="R1394">
        <v>393.14589229775277</v>
      </c>
      <c r="S1394">
        <v>407.12896737533458</v>
      </c>
      <c r="T1394">
        <v>424.13212168416226</v>
      </c>
      <c r="U1394">
        <v>435.65545485826755</v>
      </c>
      <c r="V1394">
        <v>438.76402894468492</v>
      </c>
      <c r="W1394">
        <v>443.45034056479699</v>
      </c>
      <c r="X1394">
        <v>441.52639734115371</v>
      </c>
      <c r="Y1394">
        <v>443.58684486999982</v>
      </c>
      <c r="Z1394">
        <v>437.29716703105964</v>
      </c>
      <c r="AA1394">
        <v>434.83328400797996</v>
      </c>
      <c r="AB1394">
        <v>423.41771369157635</v>
      </c>
      <c r="AC1394">
        <v>395.86344560967996</v>
      </c>
      <c r="AD1394">
        <v>381.97178658320462</v>
      </c>
      <c r="AE1394">
        <v>378.17729323140577</v>
      </c>
      <c r="AF1394">
        <v>372.0846098945824</v>
      </c>
      <c r="AG1394">
        <v>358.96982593749698</v>
      </c>
      <c r="AH1394">
        <v>339.88139925739881</v>
      </c>
      <c r="AI1394">
        <v>-4.8557853698730469</v>
      </c>
      <c r="AJ1394">
        <v>-5.615717887878418</v>
      </c>
      <c r="AK1394">
        <v>-4.9804229736328125</v>
      </c>
      <c r="AL1394">
        <v>-4.8649015426635742</v>
      </c>
      <c r="AM1394">
        <v>-5.2516217231750488</v>
      </c>
      <c r="AN1394">
        <v>-4.5887765884399414</v>
      </c>
      <c r="AO1394">
        <v>-4.2125883102416992</v>
      </c>
      <c r="AP1394">
        <v>-3.1909019947052002</v>
      </c>
      <c r="AQ1394">
        <v>-3.313856840133667</v>
      </c>
      <c r="AR1394">
        <v>-3.1884016990661621</v>
      </c>
      <c r="AS1394">
        <v>-1.5360977649688721</v>
      </c>
      <c r="AT1394">
        <v>-1.407184362411499</v>
      </c>
      <c r="AU1394">
        <v>15.22769832611084</v>
      </c>
      <c r="AV1394">
        <v>42.314346313476562</v>
      </c>
      <c r="AW1394">
        <v>44.558815002441406</v>
      </c>
      <c r="AX1394">
        <v>44.643115997314453</v>
      </c>
      <c r="AY1394">
        <v>43.940120697021484</v>
      </c>
      <c r="AZ1394">
        <v>35.109039306640625</v>
      </c>
      <c r="BA1394">
        <v>14.643814086914062</v>
      </c>
      <c r="BB1394">
        <v>9.3342561721801758</v>
      </c>
      <c r="BC1394">
        <v>5.7389650344848633</v>
      </c>
      <c r="BD1394">
        <v>5.8788352012634277</v>
      </c>
      <c r="BE1394">
        <v>3.8030052185058594</v>
      </c>
      <c r="BF1394">
        <v>3.862339973449707</v>
      </c>
      <c r="BG1394">
        <v>-1.4689886569976807</v>
      </c>
      <c r="BH1394">
        <v>-1.7766613960266113</v>
      </c>
      <c r="BI1394">
        <v>-1.8837276697158813</v>
      </c>
      <c r="BJ1394">
        <v>-1.7911248207092285</v>
      </c>
      <c r="BK1394">
        <v>-2.012387752532959</v>
      </c>
      <c r="BL1394">
        <v>-1.3506176471710205</v>
      </c>
      <c r="BM1394">
        <v>-0.99364942312240601</v>
      </c>
      <c r="BN1394">
        <v>0.19638271629810333</v>
      </c>
      <c r="BO1394">
        <v>0.45146265625953674</v>
      </c>
      <c r="BP1394">
        <v>0.68435651063919067</v>
      </c>
      <c r="BQ1394">
        <v>2.9023256301879883</v>
      </c>
      <c r="BR1394">
        <v>2.9582588672637939</v>
      </c>
      <c r="BS1394">
        <v>23.859960556030273</v>
      </c>
      <c r="BT1394">
        <v>54.597499847412109</v>
      </c>
      <c r="BU1394">
        <v>57.138137817382813</v>
      </c>
      <c r="BV1394">
        <v>57.276779174804688</v>
      </c>
      <c r="BW1394">
        <v>57.174362182617188</v>
      </c>
      <c r="BX1394">
        <v>48.872348785400391</v>
      </c>
      <c r="BY1394">
        <v>24.709869384765625</v>
      </c>
      <c r="BZ1394">
        <v>19.17108154296875</v>
      </c>
      <c r="CA1394">
        <v>15.184624671936035</v>
      </c>
      <c r="CB1394">
        <v>15.507468223571777</v>
      </c>
      <c r="CC1394">
        <v>12.545706748962402</v>
      </c>
      <c r="CD1394">
        <v>12.681144714355469</v>
      </c>
      <c r="CE1394">
        <v>0.87669640779495239</v>
      </c>
      <c r="CF1394">
        <v>0.88225758075714111</v>
      </c>
      <c r="CG1394">
        <v>0.2610340416431427</v>
      </c>
      <c r="CH1394">
        <v>0.33776366710662842</v>
      </c>
      <c r="CI1394">
        <v>0.2310958206653595</v>
      </c>
      <c r="CJ1394">
        <v>0.89212155342102051</v>
      </c>
      <c r="CK1394">
        <v>1.2357778549194336</v>
      </c>
      <c r="CL1394">
        <v>2.5424058437347412</v>
      </c>
      <c r="CM1394">
        <v>3.0593113899230957</v>
      </c>
      <c r="CN1394">
        <v>3.36661696434021</v>
      </c>
      <c r="CO1394">
        <v>5.9763641357421875</v>
      </c>
      <c r="CP1394">
        <v>5.9817514419555664</v>
      </c>
      <c r="CQ1394">
        <v>29.838638305664063</v>
      </c>
      <c r="CR1394">
        <v>63.104774475097656</v>
      </c>
      <c r="CS1394">
        <v>65.850540161132813</v>
      </c>
      <c r="CT1394">
        <v>66.026817321777344</v>
      </c>
      <c r="CU1394">
        <v>66.340354919433594</v>
      </c>
      <c r="CV1394">
        <v>58.404773712158203</v>
      </c>
      <c r="CW1394">
        <v>31.681589126586914</v>
      </c>
      <c r="CX1394">
        <v>25.984035491943359</v>
      </c>
      <c r="CY1394">
        <v>21.726659774780273</v>
      </c>
      <c r="CZ1394">
        <v>22.176229476928711</v>
      </c>
      <c r="DA1394">
        <v>18.600873947143555</v>
      </c>
      <c r="DB1394">
        <v>18.789020538330078</v>
      </c>
      <c r="DC1394">
        <v>3.2223813533782959</v>
      </c>
      <c r="DD1394">
        <v>3.5411765575408936</v>
      </c>
      <c r="DE1394">
        <v>2.4057958126068115</v>
      </c>
      <c r="DF1394">
        <v>2.4666521549224854</v>
      </c>
      <c r="DG1394">
        <v>2.4745793342590332</v>
      </c>
      <c r="DH1394">
        <v>3.1348607540130615</v>
      </c>
      <c r="DI1394">
        <v>3.465205192565918</v>
      </c>
      <c r="DJ1394">
        <v>4.8884286880493164</v>
      </c>
      <c r="DK1394">
        <v>5.6671600341796875</v>
      </c>
      <c r="DL1394">
        <v>6.0488777160644531</v>
      </c>
      <c r="DM1394">
        <v>9.0504026412963867</v>
      </c>
      <c r="DN1394">
        <v>9.005244255065918</v>
      </c>
      <c r="DO1394">
        <v>35.817317962646484</v>
      </c>
      <c r="DP1394">
        <v>71.612052917480469</v>
      </c>
      <c r="DQ1394">
        <v>74.562942504882812</v>
      </c>
      <c r="DR1394">
        <v>74.77685546875</v>
      </c>
      <c r="DS1394">
        <v>75.506355285644531</v>
      </c>
      <c r="DT1394">
        <v>67.937202453613281</v>
      </c>
      <c r="DU1394">
        <v>38.653308868408203</v>
      </c>
      <c r="DV1394">
        <v>32.796989440917969</v>
      </c>
      <c r="DW1394">
        <v>28.268693923950195</v>
      </c>
      <c r="DX1394">
        <v>28.844991683959961</v>
      </c>
      <c r="DY1394">
        <v>24.656042098999023</v>
      </c>
      <c r="DZ1394">
        <v>24.89689826965332</v>
      </c>
      <c r="EA1394">
        <v>6.6091780662536621</v>
      </c>
      <c r="EB1394">
        <v>7.3802332878112793</v>
      </c>
      <c r="EC1394">
        <v>5.5024909973144531</v>
      </c>
      <c r="ED1394">
        <v>5.5404291152954102</v>
      </c>
      <c r="EE1394">
        <v>5.713813304901123</v>
      </c>
      <c r="EF1394">
        <v>6.3730201721191406</v>
      </c>
      <c r="EG1394">
        <v>6.6841440200805664</v>
      </c>
      <c r="EH1394">
        <v>8.2757139205932617</v>
      </c>
      <c r="EI1394">
        <v>9.4324798583984375</v>
      </c>
      <c r="EJ1394">
        <v>9.921635627746582</v>
      </c>
      <c r="EK1394">
        <v>13.488825798034668</v>
      </c>
      <c r="EL1394">
        <v>13.370687484741211</v>
      </c>
      <c r="EM1394">
        <v>44.449577331542969</v>
      </c>
      <c r="EN1394">
        <v>83.89520263671875</v>
      </c>
      <c r="EO1394">
        <v>87.142265319824219</v>
      </c>
      <c r="EP1394">
        <v>87.410514831542969</v>
      </c>
      <c r="EQ1394">
        <v>88.740592956542969</v>
      </c>
      <c r="ER1394">
        <v>81.700508117675781</v>
      </c>
      <c r="ES1394">
        <v>48.719364166259766</v>
      </c>
      <c r="ET1394">
        <v>42.633815765380859</v>
      </c>
      <c r="EU1394">
        <v>37.71435546875</v>
      </c>
      <c r="EV1394">
        <v>38.473625183105469</v>
      </c>
      <c r="EW1394">
        <v>33.39874267578125</v>
      </c>
      <c r="EX1394">
        <v>33.715702056884766</v>
      </c>
      <c r="EY1394">
        <v>70.312255859375</v>
      </c>
      <c r="EZ1394">
        <v>69.58721923828125</v>
      </c>
      <c r="FA1394">
        <v>68.724342346191406</v>
      </c>
      <c r="FB1394">
        <v>67.951873779296875</v>
      </c>
      <c r="FC1394">
        <v>67.336746215820313</v>
      </c>
      <c r="FD1394">
        <v>66.548759460449219</v>
      </c>
      <c r="FE1394">
        <v>66.690162658691406</v>
      </c>
      <c r="FF1394">
        <v>67.387924194335938</v>
      </c>
      <c r="FG1394">
        <v>68.056976318359375</v>
      </c>
      <c r="FH1394">
        <v>72.083473205566406</v>
      </c>
      <c r="FI1394">
        <v>77.098953247070312</v>
      </c>
      <c r="FJ1394">
        <v>81.976455688476562</v>
      </c>
      <c r="FK1394">
        <v>85.472373962402344</v>
      </c>
      <c r="FL1394">
        <v>87.453475952148438</v>
      </c>
      <c r="FM1394">
        <v>89.033836364746094</v>
      </c>
      <c r="FN1394">
        <v>89.157989501953125</v>
      </c>
      <c r="FO1394">
        <v>88.167762756347656</v>
      </c>
      <c r="FP1394">
        <v>86.567764282226563</v>
      </c>
      <c r="FQ1394">
        <v>84.3572998046875</v>
      </c>
      <c r="FR1394">
        <v>80.757240295410156</v>
      </c>
      <c r="FS1394">
        <v>77.729583740234375</v>
      </c>
      <c r="FT1394">
        <v>75.392784118652344</v>
      </c>
      <c r="FU1394">
        <v>73.559371948242188</v>
      </c>
      <c r="FV1394">
        <v>72.117729187011719</v>
      </c>
      <c r="FW1394">
        <v>1</v>
      </c>
    </row>
    <row r="1395" spans="1:179" x14ac:dyDescent="0.2">
      <c r="A1395" t="s">
        <v>241</v>
      </c>
      <c r="B1395" t="s">
        <v>248</v>
      </c>
      <c r="C1395" t="s">
        <v>217</v>
      </c>
      <c r="D1395" t="s">
        <v>45</v>
      </c>
      <c r="E1395">
        <v>2016</v>
      </c>
      <c r="F1395" t="s">
        <v>227</v>
      </c>
      <c r="G1395" t="s">
        <v>242</v>
      </c>
      <c r="H1395">
        <v>580</v>
      </c>
      <c r="K1395">
        <v>305.58674521048982</v>
      </c>
      <c r="L1395">
        <v>303.09043430370247</v>
      </c>
      <c r="M1395">
        <v>298.58398003342649</v>
      </c>
      <c r="N1395">
        <v>300.93531409866125</v>
      </c>
      <c r="O1395">
        <v>308.60795434117449</v>
      </c>
      <c r="P1395">
        <v>325.0256068629306</v>
      </c>
      <c r="Q1395">
        <v>354.60753229121559</v>
      </c>
      <c r="R1395">
        <v>369.27269161740429</v>
      </c>
      <c r="S1395">
        <v>382.40666521892979</v>
      </c>
      <c r="T1395">
        <v>398.37732822372487</v>
      </c>
      <c r="U1395">
        <v>409.20092409734832</v>
      </c>
      <c r="V1395">
        <v>412.12073463708072</v>
      </c>
      <c r="W1395">
        <v>416.52247694094297</v>
      </c>
      <c r="X1395">
        <v>414.71536231344038</v>
      </c>
      <c r="Y1395">
        <v>416.65069222485454</v>
      </c>
      <c r="Z1395">
        <v>410.74294573558751</v>
      </c>
      <c r="AA1395">
        <v>408.42867835142272</v>
      </c>
      <c r="AB1395">
        <v>397.70630159594214</v>
      </c>
      <c r="AC1395">
        <v>371.82522553870263</v>
      </c>
      <c r="AD1395">
        <v>358.77711688428832</v>
      </c>
      <c r="AE1395">
        <v>355.21303850831004</v>
      </c>
      <c r="AF1395">
        <v>349.49032432245934</v>
      </c>
      <c r="AG1395">
        <v>337.17191615212585</v>
      </c>
      <c r="AH1395">
        <v>319.24260584519578</v>
      </c>
      <c r="AI1395">
        <v>-4.7322473526000977</v>
      </c>
      <c r="AJ1395">
        <v>-5.4689126014709473</v>
      </c>
      <c r="AK1395">
        <v>-4.8346419334411621</v>
      </c>
      <c r="AL1395">
        <v>-4.7249760627746582</v>
      </c>
      <c r="AM1395">
        <v>-5.0965828895568848</v>
      </c>
      <c r="AN1395">
        <v>-4.4739336967468262</v>
      </c>
      <c r="AO1395">
        <v>-4.1196169853210449</v>
      </c>
      <c r="AP1395">
        <v>-3.1684861183166504</v>
      </c>
      <c r="AQ1395">
        <v>-3.3030977249145508</v>
      </c>
      <c r="AR1395">
        <v>-3.1906957626342773</v>
      </c>
      <c r="AS1395">
        <v>-1.6673401594161987</v>
      </c>
      <c r="AT1395">
        <v>-1.5425628423690796</v>
      </c>
      <c r="AU1395">
        <v>13.866353034973145</v>
      </c>
      <c r="AV1395">
        <v>39.123523712158203</v>
      </c>
      <c r="AW1395">
        <v>41.216716766357422</v>
      </c>
      <c r="AX1395">
        <v>41.293148040771484</v>
      </c>
      <c r="AY1395">
        <v>40.602462768554687</v>
      </c>
      <c r="AZ1395">
        <v>32.280868530273438</v>
      </c>
      <c r="BA1395">
        <v>13.245394706726074</v>
      </c>
      <c r="BB1395">
        <v>8.2698469161987305</v>
      </c>
      <c r="BC1395">
        <v>4.9126620292663574</v>
      </c>
      <c r="BD1395">
        <v>5.034782886505127</v>
      </c>
      <c r="BE1395">
        <v>3.1298198699951172</v>
      </c>
      <c r="BF1395">
        <v>3.1817018985748291</v>
      </c>
      <c r="BG1395">
        <v>-1.4498902559280396</v>
      </c>
      <c r="BH1395">
        <v>-1.7482415437698364</v>
      </c>
      <c r="BI1395">
        <v>-1.8334400653839111</v>
      </c>
      <c r="BJ1395">
        <v>-1.7459859848022461</v>
      </c>
      <c r="BK1395">
        <v>-1.9572378396987915</v>
      </c>
      <c r="BL1395">
        <v>-1.3356305360794067</v>
      </c>
      <c r="BM1395">
        <v>-0.99994099140167236</v>
      </c>
      <c r="BN1395">
        <v>0.11434392631053925</v>
      </c>
      <c r="BO1395">
        <v>0.34610950946807861</v>
      </c>
      <c r="BP1395">
        <v>0.56263720989227295</v>
      </c>
      <c r="BQ1395">
        <v>2.6342146396636963</v>
      </c>
      <c r="BR1395">
        <v>2.6882622241973877</v>
      </c>
      <c r="BS1395">
        <v>22.232419967651367</v>
      </c>
      <c r="BT1395">
        <v>51.027896881103516</v>
      </c>
      <c r="BU1395">
        <v>53.408130645751953</v>
      </c>
      <c r="BV1395">
        <v>53.537223815917969</v>
      </c>
      <c r="BW1395">
        <v>53.428596496582031</v>
      </c>
      <c r="BX1395">
        <v>45.619758605957031</v>
      </c>
      <c r="BY1395">
        <v>23.001041412353516</v>
      </c>
      <c r="BZ1395">
        <v>17.80333137512207</v>
      </c>
      <c r="CA1395">
        <v>14.067043304443359</v>
      </c>
      <c r="CB1395">
        <v>14.366495132446289</v>
      </c>
      <c r="CC1395">
        <v>11.602920532226563</v>
      </c>
      <c r="CD1395">
        <v>11.728558540344238</v>
      </c>
      <c r="CE1395">
        <v>0.82346028089523315</v>
      </c>
      <c r="CF1395">
        <v>0.82868379354476929</v>
      </c>
      <c r="CG1395">
        <v>0.24518312513828278</v>
      </c>
      <c r="CH1395">
        <v>0.3172534704208374</v>
      </c>
      <c r="CI1395">
        <v>0.21706287562847137</v>
      </c>
      <c r="CJ1395">
        <v>0.83794879913330078</v>
      </c>
      <c r="CK1395">
        <v>1.160737156867981</v>
      </c>
      <c r="CL1395">
        <v>2.3880219459533691</v>
      </c>
      <c r="CM1395">
        <v>2.8735392093658447</v>
      </c>
      <c r="CN1395">
        <v>3.1621842384338379</v>
      </c>
      <c r="CO1395">
        <v>5.6134581565856934</v>
      </c>
      <c r="CP1395">
        <v>5.6185183525085449</v>
      </c>
      <c r="CQ1395">
        <v>28.026731491088867</v>
      </c>
      <c r="CR1395">
        <v>59.272830963134766</v>
      </c>
      <c r="CS1395">
        <v>61.851863861083984</v>
      </c>
      <c r="CT1395">
        <v>62.017436981201172</v>
      </c>
      <c r="CU1395">
        <v>62.311939239501953</v>
      </c>
      <c r="CV1395">
        <v>54.858230590820312</v>
      </c>
      <c r="CW1395">
        <v>29.757772445678711</v>
      </c>
      <c r="CX1395">
        <v>24.406192779541016</v>
      </c>
      <c r="CY1395">
        <v>20.407341003417969</v>
      </c>
      <c r="CZ1395">
        <v>20.829610824584961</v>
      </c>
      <c r="DA1395">
        <v>17.471364974975586</v>
      </c>
      <c r="DB1395">
        <v>17.648086547851563</v>
      </c>
      <c r="DC1395">
        <v>3.0968108177185059</v>
      </c>
      <c r="DD1395">
        <v>3.405609130859375</v>
      </c>
      <c r="DE1395">
        <v>2.3238062858581543</v>
      </c>
      <c r="DF1395">
        <v>2.3804929256439209</v>
      </c>
      <c r="DG1395">
        <v>2.3913636207580566</v>
      </c>
      <c r="DH1395">
        <v>3.0115282535552979</v>
      </c>
      <c r="DI1395">
        <v>3.3214151859283447</v>
      </c>
      <c r="DJ1395">
        <v>4.6617002487182617</v>
      </c>
      <c r="DK1395">
        <v>5.4009690284729004</v>
      </c>
      <c r="DL1395">
        <v>5.7617311477661133</v>
      </c>
      <c r="DM1395">
        <v>8.5927019119262695</v>
      </c>
      <c r="DN1395">
        <v>8.5487747192382812</v>
      </c>
      <c r="DO1395">
        <v>33.821044921875</v>
      </c>
      <c r="DP1395">
        <v>67.517768859863281</v>
      </c>
      <c r="DQ1395">
        <v>70.295600891113281</v>
      </c>
      <c r="DR1395">
        <v>70.497642517089844</v>
      </c>
      <c r="DS1395">
        <v>71.195281982421875</v>
      </c>
      <c r="DT1395">
        <v>64.096702575683594</v>
      </c>
      <c r="DU1395">
        <v>36.514503479003906</v>
      </c>
      <c r="DV1395">
        <v>31.009056091308594</v>
      </c>
      <c r="DW1395">
        <v>26.747636795043945</v>
      </c>
      <c r="DX1395">
        <v>27.292726516723633</v>
      </c>
      <c r="DY1395">
        <v>23.339807510375977</v>
      </c>
      <c r="DZ1395">
        <v>23.56761360168457</v>
      </c>
      <c r="EA1395">
        <v>6.3791680335998535</v>
      </c>
      <c r="EB1395">
        <v>7.1262803077697754</v>
      </c>
      <c r="EC1395">
        <v>5.3250083923339844</v>
      </c>
      <c r="ED1395">
        <v>5.3594827651977539</v>
      </c>
      <c r="EE1395">
        <v>5.5307087898254395</v>
      </c>
      <c r="EF1395">
        <v>6.1498312950134277</v>
      </c>
      <c r="EG1395">
        <v>6.4410910606384277</v>
      </c>
      <c r="EH1395">
        <v>7.9445300102233887</v>
      </c>
      <c r="EI1395">
        <v>9.0501766204833984</v>
      </c>
      <c r="EJ1395">
        <v>9.5150642395019531</v>
      </c>
      <c r="EK1395">
        <v>12.894256591796875</v>
      </c>
      <c r="EL1395">
        <v>12.779600143432617</v>
      </c>
      <c r="EM1395">
        <v>42.187110900878906</v>
      </c>
      <c r="EN1395">
        <v>79.422142028808594</v>
      </c>
      <c r="EO1395">
        <v>82.487014770507812</v>
      </c>
      <c r="EP1395">
        <v>82.741722106933594</v>
      </c>
      <c r="EQ1395">
        <v>84.021415710449219</v>
      </c>
      <c r="ER1395">
        <v>77.435592651367187</v>
      </c>
      <c r="ES1395">
        <v>46.270149230957031</v>
      </c>
      <c r="ET1395">
        <v>40.54254150390625</v>
      </c>
      <c r="EU1395">
        <v>35.902019500732422</v>
      </c>
      <c r="EV1395">
        <v>36.624439239501953</v>
      </c>
      <c r="EW1395">
        <v>31.812908172607422</v>
      </c>
      <c r="EX1395">
        <v>32.114471435546875</v>
      </c>
      <c r="EY1395">
        <v>70.312255859375</v>
      </c>
      <c r="EZ1395">
        <v>69.58721923828125</v>
      </c>
      <c r="FA1395">
        <v>68.724342346191406</v>
      </c>
      <c r="FB1395">
        <v>67.951873779296875</v>
      </c>
      <c r="FC1395">
        <v>67.336746215820313</v>
      </c>
      <c r="FD1395">
        <v>66.548759460449219</v>
      </c>
      <c r="FE1395">
        <v>66.690162658691406</v>
      </c>
      <c r="FF1395">
        <v>67.387924194335938</v>
      </c>
      <c r="FG1395">
        <v>68.056976318359375</v>
      </c>
      <c r="FH1395">
        <v>72.083473205566406</v>
      </c>
      <c r="FI1395">
        <v>77.098953247070312</v>
      </c>
      <c r="FJ1395">
        <v>81.976448059082031</v>
      </c>
      <c r="FK1395">
        <v>85.472373962402344</v>
      </c>
      <c r="FL1395">
        <v>87.453475952148438</v>
      </c>
      <c r="FM1395">
        <v>89.033828735351563</v>
      </c>
      <c r="FN1395">
        <v>89.157989501953125</v>
      </c>
      <c r="FO1395">
        <v>88.167762756347656</v>
      </c>
      <c r="FP1395">
        <v>86.567764282226563</v>
      </c>
      <c r="FQ1395">
        <v>84.357307434082031</v>
      </c>
      <c r="FR1395">
        <v>80.757240295410156</v>
      </c>
      <c r="FS1395">
        <v>77.729583740234375</v>
      </c>
      <c r="FT1395">
        <v>75.392784118652344</v>
      </c>
      <c r="FU1395">
        <v>73.559371948242188</v>
      </c>
      <c r="FV1395">
        <v>72.117729187011719</v>
      </c>
      <c r="FW1395">
        <v>1</v>
      </c>
    </row>
    <row r="1396" spans="1:179" x14ac:dyDescent="0.2">
      <c r="A1396" t="s">
        <v>241</v>
      </c>
      <c r="B1396" t="s">
        <v>248</v>
      </c>
      <c r="C1396" t="s">
        <v>217</v>
      </c>
      <c r="D1396" t="s">
        <v>45</v>
      </c>
      <c r="E1396" t="s">
        <v>250</v>
      </c>
      <c r="F1396" t="s">
        <v>227</v>
      </c>
      <c r="G1396" t="s">
        <v>242</v>
      </c>
      <c r="H1396">
        <v>568.83000000000004</v>
      </c>
      <c r="K1396">
        <v>299.70198318847389</v>
      </c>
      <c r="L1396">
        <v>297.25374437856129</v>
      </c>
      <c r="M1396">
        <v>292.83407204945036</v>
      </c>
      <c r="N1396">
        <v>295.14012587388595</v>
      </c>
      <c r="O1396">
        <v>302.66501212308833</v>
      </c>
      <c r="P1396">
        <v>318.76650571594797</v>
      </c>
      <c r="Q1396">
        <v>347.77876444884487</v>
      </c>
      <c r="R1396">
        <v>362.16151305532077</v>
      </c>
      <c r="S1396">
        <v>375.0425623718117</v>
      </c>
      <c r="T1396">
        <v>390.7056742390327</v>
      </c>
      <c r="U1396">
        <v>401.32083736176946</v>
      </c>
      <c r="V1396">
        <v>404.18442036400222</v>
      </c>
      <c r="W1396">
        <v>408.50139719178787</v>
      </c>
      <c r="X1396">
        <v>406.72908263233813</v>
      </c>
      <c r="Y1396">
        <v>408.62714340122147</v>
      </c>
      <c r="Z1396">
        <v>402.83316389537453</v>
      </c>
      <c r="AA1396">
        <v>400.56346294946195</v>
      </c>
      <c r="AB1396">
        <v>390.04756974245112</v>
      </c>
      <c r="AC1396">
        <v>364.66489217879041</v>
      </c>
      <c r="AD1396">
        <v>351.86805428618788</v>
      </c>
      <c r="AE1396">
        <v>348.37261027802555</v>
      </c>
      <c r="AF1396">
        <v>342.760099861257</v>
      </c>
      <c r="AG1396">
        <v>330.67891042409383</v>
      </c>
      <c r="AH1396">
        <v>313.09486942621868</v>
      </c>
      <c r="AI1396">
        <v>-4.6943511962890625</v>
      </c>
      <c r="AJ1396">
        <v>-5.4239387512207031</v>
      </c>
      <c r="AK1396">
        <v>-4.7902140617370605</v>
      </c>
      <c r="AL1396">
        <v>-4.6822996139526367</v>
      </c>
      <c r="AM1396">
        <v>-5.0493512153625488</v>
      </c>
      <c r="AN1396">
        <v>-4.4386758804321289</v>
      </c>
      <c r="AO1396">
        <v>-4.0908799171447754</v>
      </c>
      <c r="AP1396">
        <v>-3.1607115268707275</v>
      </c>
      <c r="AQ1396">
        <v>-3.2986724376678467</v>
      </c>
      <c r="AR1396">
        <v>-3.1901240348815918</v>
      </c>
      <c r="AS1396">
        <v>-1.7049951553344727</v>
      </c>
      <c r="AT1396">
        <v>-1.5814739465713501</v>
      </c>
      <c r="AU1396">
        <v>13.463643074035645</v>
      </c>
      <c r="AV1396">
        <v>38.177043914794922</v>
      </c>
      <c r="AW1396">
        <v>40.225273132324219</v>
      </c>
      <c r="AX1396">
        <v>40.29937744140625</v>
      </c>
      <c r="AY1396">
        <v>39.612552642822266</v>
      </c>
      <c r="AZ1396">
        <v>31.442897796630859</v>
      </c>
      <c r="BA1396">
        <v>12.832104682922363</v>
      </c>
      <c r="BB1396">
        <v>7.9559760093688965</v>
      </c>
      <c r="BC1396">
        <v>4.6695904731750488</v>
      </c>
      <c r="BD1396">
        <v>4.7864832878112793</v>
      </c>
      <c r="BE1396">
        <v>2.9321300983428955</v>
      </c>
      <c r="BF1396">
        <v>2.9818174839019775</v>
      </c>
      <c r="BG1396">
        <v>-1.4437522888183594</v>
      </c>
      <c r="BH1396">
        <v>-1.7392668724060059</v>
      </c>
      <c r="BI1396">
        <v>-1.8180501461029053</v>
      </c>
      <c r="BJ1396">
        <v>-1.7321325540542603</v>
      </c>
      <c r="BK1396">
        <v>-1.9403806924819946</v>
      </c>
      <c r="BL1396">
        <v>-1.3307368755340576</v>
      </c>
      <c r="BM1396">
        <v>-1.0013880729675293</v>
      </c>
      <c r="BN1396">
        <v>9.0355895459651947E-2</v>
      </c>
      <c r="BO1396">
        <v>0.31522703170776367</v>
      </c>
      <c r="BP1396">
        <v>0.52689385414123535</v>
      </c>
      <c r="BQ1396">
        <v>2.5549402236938477</v>
      </c>
      <c r="BR1396">
        <v>2.6084163188934326</v>
      </c>
      <c r="BS1396">
        <v>21.748764038085938</v>
      </c>
      <c r="BT1396">
        <v>49.966239929199219</v>
      </c>
      <c r="BU1396">
        <v>52.298728942871094</v>
      </c>
      <c r="BV1396">
        <v>52.42498779296875</v>
      </c>
      <c r="BW1396">
        <v>52.314590454101563</v>
      </c>
      <c r="BX1396">
        <v>44.652725219726563</v>
      </c>
      <c r="BY1396">
        <v>22.493362426757813</v>
      </c>
      <c r="BZ1396">
        <v>17.397220611572266</v>
      </c>
      <c r="CA1396">
        <v>13.73539924621582</v>
      </c>
      <c r="CB1396">
        <v>14.027907371520996</v>
      </c>
      <c r="CC1396">
        <v>11.323249816894531</v>
      </c>
      <c r="CD1396">
        <v>11.445979118347168</v>
      </c>
      <c r="CE1396">
        <v>0.80760270357131958</v>
      </c>
      <c r="CF1396">
        <v>0.81272566318511963</v>
      </c>
      <c r="CG1396">
        <v>0.2404615730047226</v>
      </c>
      <c r="CH1396">
        <v>0.31114402413368225</v>
      </c>
      <c r="CI1396">
        <v>0.21288283169269562</v>
      </c>
      <c r="CJ1396">
        <v>0.8218122124671936</v>
      </c>
      <c r="CK1396">
        <v>1.1383844614028931</v>
      </c>
      <c r="CL1396">
        <v>2.3420352935791016</v>
      </c>
      <c r="CM1396">
        <v>2.8182027339935303</v>
      </c>
      <c r="CN1396">
        <v>3.1012892723083496</v>
      </c>
      <c r="CO1396">
        <v>5.5053586959838867</v>
      </c>
      <c r="CP1396">
        <v>5.5103211402893066</v>
      </c>
      <c r="CQ1396">
        <v>27.48701286315918</v>
      </c>
      <c r="CR1396">
        <v>58.131401062011719</v>
      </c>
      <c r="CS1396">
        <v>60.6607666015625</v>
      </c>
      <c r="CT1396">
        <v>60.823150634765625</v>
      </c>
      <c r="CU1396">
        <v>61.111980438232422</v>
      </c>
      <c r="CV1396">
        <v>53.801811218261719</v>
      </c>
      <c r="CW1396">
        <v>29.184719085693359</v>
      </c>
      <c r="CX1396">
        <v>23.936197280883789</v>
      </c>
      <c r="CY1396">
        <v>20.014350891113281</v>
      </c>
      <c r="CZ1396">
        <v>20.428489685058594</v>
      </c>
      <c r="DA1396">
        <v>17.134914398193359</v>
      </c>
      <c r="DB1396">
        <v>17.308231353759766</v>
      </c>
      <c r="DC1396">
        <v>3.0589578151702881</v>
      </c>
      <c r="DD1396">
        <v>3.3647181987762451</v>
      </c>
      <c r="DE1396">
        <v>2.2989733219146729</v>
      </c>
      <c r="DF1396">
        <v>2.3544206619262695</v>
      </c>
      <c r="DG1396">
        <v>2.3661463260650635</v>
      </c>
      <c r="DH1396">
        <v>2.9743614196777344</v>
      </c>
      <c r="DI1396">
        <v>3.2781569957733154</v>
      </c>
      <c r="DJ1396">
        <v>4.593714714050293</v>
      </c>
      <c r="DK1396">
        <v>5.3211784362792969</v>
      </c>
      <c r="DL1396">
        <v>5.6756844520568848</v>
      </c>
      <c r="DM1396">
        <v>8.4557771682739258</v>
      </c>
      <c r="DN1396">
        <v>8.412226676940918</v>
      </c>
      <c r="DO1396">
        <v>33.225261688232422</v>
      </c>
      <c r="DP1396">
        <v>66.296562194824219</v>
      </c>
      <c r="DQ1396">
        <v>69.022804260253906</v>
      </c>
      <c r="DR1396">
        <v>69.2213134765625</v>
      </c>
      <c r="DS1396">
        <v>69.909370422363281</v>
      </c>
      <c r="DT1396">
        <v>62.950897216796875</v>
      </c>
      <c r="DU1396">
        <v>35.876075744628906</v>
      </c>
      <c r="DV1396">
        <v>30.475173950195313</v>
      </c>
      <c r="DW1396">
        <v>26.293302536010742</v>
      </c>
      <c r="DX1396">
        <v>26.829072952270508</v>
      </c>
      <c r="DY1396">
        <v>22.946577072143555</v>
      </c>
      <c r="DZ1396">
        <v>23.17048454284668</v>
      </c>
      <c r="EA1396">
        <v>6.3095569610595703</v>
      </c>
      <c r="EB1396">
        <v>7.0493903160095215</v>
      </c>
      <c r="EC1396">
        <v>5.2711372375488281</v>
      </c>
      <c r="ED1396">
        <v>5.3045878410339355</v>
      </c>
      <c r="EE1396">
        <v>5.4751167297363281</v>
      </c>
      <c r="EF1396">
        <v>6.0823001861572266</v>
      </c>
      <c r="EG1396">
        <v>6.3676490783691406</v>
      </c>
      <c r="EH1396">
        <v>7.8447818756103516</v>
      </c>
      <c r="EI1396">
        <v>8.9350776672363281</v>
      </c>
      <c r="EJ1396">
        <v>9.3927021026611328</v>
      </c>
      <c r="EK1396">
        <v>12.715712547302246</v>
      </c>
      <c r="EL1396">
        <v>12.602116584777832</v>
      </c>
      <c r="EM1396">
        <v>41.510383605957031</v>
      </c>
      <c r="EN1396">
        <v>78.08575439453125</v>
      </c>
      <c r="EO1396">
        <v>81.096260070800781</v>
      </c>
      <c r="EP1396">
        <v>81.346923828125</v>
      </c>
      <c r="EQ1396">
        <v>82.611412048339844</v>
      </c>
      <c r="ER1396">
        <v>76.160720825195312</v>
      </c>
      <c r="ES1396">
        <v>45.537334442138672</v>
      </c>
      <c r="ET1396">
        <v>39.916419982910156</v>
      </c>
      <c r="EU1396">
        <v>35.359111785888672</v>
      </c>
      <c r="EV1396">
        <v>36.07049560546875</v>
      </c>
      <c r="EW1396">
        <v>31.337697982788086</v>
      </c>
      <c r="EX1396">
        <v>31.634647369384766</v>
      </c>
      <c r="EY1396">
        <v>70.312255859375</v>
      </c>
      <c r="EZ1396">
        <v>69.58721923828125</v>
      </c>
      <c r="FA1396">
        <v>68.724342346191406</v>
      </c>
      <c r="FB1396">
        <v>67.951873779296875</v>
      </c>
      <c r="FC1396">
        <v>67.336746215820313</v>
      </c>
      <c r="FD1396">
        <v>66.548759460449219</v>
      </c>
      <c r="FE1396">
        <v>66.690162658691406</v>
      </c>
      <c r="FF1396">
        <v>67.387924194335938</v>
      </c>
      <c r="FG1396">
        <v>68.056976318359375</v>
      </c>
      <c r="FH1396">
        <v>72.083473205566406</v>
      </c>
      <c r="FI1396">
        <v>77.098953247070312</v>
      </c>
      <c r="FJ1396">
        <v>81.976455688476562</v>
      </c>
      <c r="FK1396">
        <v>85.472381591796875</v>
      </c>
      <c r="FL1396">
        <v>87.453475952148438</v>
      </c>
      <c r="FM1396">
        <v>89.033828735351563</v>
      </c>
      <c r="FN1396">
        <v>89.157997131347656</v>
      </c>
      <c r="FO1396">
        <v>88.167762756347656</v>
      </c>
      <c r="FP1396">
        <v>86.567764282226563</v>
      </c>
      <c r="FQ1396">
        <v>84.357307434082031</v>
      </c>
      <c r="FR1396">
        <v>80.757240295410156</v>
      </c>
      <c r="FS1396">
        <v>77.729583740234375</v>
      </c>
      <c r="FT1396">
        <v>75.392784118652344</v>
      </c>
      <c r="FU1396">
        <v>73.559371948242188</v>
      </c>
      <c r="FV1396">
        <v>72.117729187011719</v>
      </c>
      <c r="FW1396">
        <v>1</v>
      </c>
    </row>
    <row r="1397" spans="1:179" x14ac:dyDescent="0.2">
      <c r="A1397" t="s">
        <v>241</v>
      </c>
      <c r="B1397" t="s">
        <v>248</v>
      </c>
      <c r="C1397" t="s">
        <v>217</v>
      </c>
      <c r="D1397" t="s">
        <v>46</v>
      </c>
      <c r="E1397">
        <v>2015</v>
      </c>
      <c r="F1397" t="s">
        <v>227</v>
      </c>
      <c r="G1397" t="s">
        <v>242</v>
      </c>
      <c r="H1397">
        <v>618.30000000000007</v>
      </c>
      <c r="K1397">
        <v>328.15598652762264</v>
      </c>
      <c r="L1397">
        <v>321.04503216830392</v>
      </c>
      <c r="M1397">
        <v>315.47601115813313</v>
      </c>
      <c r="N1397">
        <v>312.84703073263637</v>
      </c>
      <c r="O1397">
        <v>325.18633585256191</v>
      </c>
      <c r="P1397">
        <v>343.2818510957033</v>
      </c>
      <c r="Q1397">
        <v>366.01741961592472</v>
      </c>
      <c r="R1397">
        <v>374.40167880728001</v>
      </c>
      <c r="S1397">
        <v>389.61361445993685</v>
      </c>
      <c r="T1397">
        <v>404.00609009176361</v>
      </c>
      <c r="U1397">
        <v>413.50925238839631</v>
      </c>
      <c r="V1397">
        <v>425.05739314456537</v>
      </c>
      <c r="W1397">
        <v>424.10322017827355</v>
      </c>
      <c r="X1397">
        <v>432.83334090982521</v>
      </c>
      <c r="Y1397">
        <v>435.13819782436661</v>
      </c>
      <c r="Z1397">
        <v>425.70910141501616</v>
      </c>
      <c r="AA1397">
        <v>419.32146158569469</v>
      </c>
      <c r="AB1397">
        <v>413.74324490614708</v>
      </c>
      <c r="AC1397">
        <v>387.18314726541405</v>
      </c>
      <c r="AD1397">
        <v>375.08007835109697</v>
      </c>
      <c r="AE1397">
        <v>365.78121396199208</v>
      </c>
      <c r="AF1397">
        <v>358.01360450029472</v>
      </c>
      <c r="AG1397">
        <v>350.44456066165992</v>
      </c>
      <c r="AH1397">
        <v>344.88573592589762</v>
      </c>
      <c r="AI1397">
        <v>-4.3710627555847168</v>
      </c>
      <c r="AJ1397">
        <v>-4.1327743530273437</v>
      </c>
      <c r="AK1397">
        <v>-3.9275984764099121</v>
      </c>
      <c r="AL1397">
        <v>-4.0499897003173828</v>
      </c>
      <c r="AM1397">
        <v>-4.6469812393188477</v>
      </c>
      <c r="AN1397">
        <v>-5.2312541007995605</v>
      </c>
      <c r="AO1397">
        <v>-5.5409746170043945</v>
      </c>
      <c r="AP1397">
        <v>-6.5094070434570313</v>
      </c>
      <c r="AQ1397">
        <v>-6.4186248779296875</v>
      </c>
      <c r="AR1397">
        <v>-6.3055152893066406</v>
      </c>
      <c r="AS1397">
        <v>-3.9294576644897461</v>
      </c>
      <c r="AT1397">
        <v>-3.5753788948059082</v>
      </c>
      <c r="AU1397">
        <v>-3.4333953857421875</v>
      </c>
      <c r="AV1397">
        <v>-1.7645418643951416</v>
      </c>
      <c r="AW1397">
        <v>-1.7267006635665894</v>
      </c>
      <c r="AX1397">
        <v>14.021572113037109</v>
      </c>
      <c r="AY1397">
        <v>40.229358673095703</v>
      </c>
      <c r="AZ1397">
        <v>44.178478240966797</v>
      </c>
      <c r="BA1397">
        <v>43.749099731445313</v>
      </c>
      <c r="BB1397">
        <v>42.749687194824219</v>
      </c>
      <c r="BC1397">
        <v>34.543910980224609</v>
      </c>
      <c r="BD1397">
        <v>13.022624969482422</v>
      </c>
      <c r="BE1397">
        <v>8.3453531265258789</v>
      </c>
      <c r="BF1397">
        <v>4.3536281585693359</v>
      </c>
      <c r="BG1397">
        <v>-1.0854995250701904</v>
      </c>
      <c r="BH1397">
        <v>-1.0422685146331787</v>
      </c>
      <c r="BI1397">
        <v>-1.2255432605743408</v>
      </c>
      <c r="BJ1397">
        <v>-1.2468792200088501</v>
      </c>
      <c r="BK1397">
        <v>-1.8699254989624023</v>
      </c>
      <c r="BL1397">
        <v>-2.209747314453125</v>
      </c>
      <c r="BM1397">
        <v>-2.2041575908660889</v>
      </c>
      <c r="BN1397">
        <v>-2.8668909072875977</v>
      </c>
      <c r="BO1397">
        <v>-1.9476636648178101</v>
      </c>
      <c r="BP1397">
        <v>-1.8918436765670776</v>
      </c>
      <c r="BQ1397">
        <v>-0.46985378861427307</v>
      </c>
      <c r="BR1397">
        <v>-0.1798093169927597</v>
      </c>
      <c r="BS1397">
        <v>5.3650304675102234E-2</v>
      </c>
      <c r="BT1397">
        <v>2.2234573364257813</v>
      </c>
      <c r="BU1397">
        <v>2.3216726779937744</v>
      </c>
      <c r="BV1397">
        <v>22.972568511962891</v>
      </c>
      <c r="BW1397">
        <v>53.369125366210938</v>
      </c>
      <c r="BX1397">
        <v>59.12274169921875</v>
      </c>
      <c r="BY1397">
        <v>59.18463134765625</v>
      </c>
      <c r="BZ1397">
        <v>57.649326324462891</v>
      </c>
      <c r="CA1397">
        <v>50.453208923339844</v>
      </c>
      <c r="CB1397">
        <v>25.938135147094727</v>
      </c>
      <c r="CC1397">
        <v>20.106977462768555</v>
      </c>
      <c r="CD1397">
        <v>14.872201919555664</v>
      </c>
      <c r="CE1397">
        <v>1.190071702003479</v>
      </c>
      <c r="CF1397">
        <v>1.0982065200805664</v>
      </c>
      <c r="CG1397">
        <v>0.64589196443557739</v>
      </c>
      <c r="CH1397">
        <v>0.69454675912857056</v>
      </c>
      <c r="CI1397">
        <v>5.3454793989658356E-2</v>
      </c>
      <c r="CJ1397">
        <v>-0.11706104129552841</v>
      </c>
      <c r="CK1397">
        <v>0.10691166669130325</v>
      </c>
      <c r="CL1397">
        <v>-0.34409534931182861</v>
      </c>
      <c r="CM1397">
        <v>1.1489105224609375</v>
      </c>
      <c r="CN1397">
        <v>1.1650516986846924</v>
      </c>
      <c r="CO1397">
        <v>1.9262573719024658</v>
      </c>
      <c r="CP1397">
        <v>2.1719517707824707</v>
      </c>
      <c r="CQ1397">
        <v>2.4687674045562744</v>
      </c>
      <c r="CR1397">
        <v>4.9855337142944336</v>
      </c>
      <c r="CS1397">
        <v>5.1255636215209961</v>
      </c>
      <c r="CT1397">
        <v>29.172000885009766</v>
      </c>
      <c r="CU1397">
        <v>62.469688415527344</v>
      </c>
      <c r="CV1397">
        <v>69.473091125488281</v>
      </c>
      <c r="CW1397">
        <v>69.875236511230469</v>
      </c>
      <c r="CX1397">
        <v>67.968765258789063</v>
      </c>
      <c r="CY1397">
        <v>61.471942901611328</v>
      </c>
      <c r="CZ1397">
        <v>34.883377075195313</v>
      </c>
      <c r="DA1397">
        <v>28.253042221069336</v>
      </c>
      <c r="DB1397">
        <v>22.157333374023438</v>
      </c>
      <c r="DC1397">
        <v>3.4656429290771484</v>
      </c>
      <c r="DD1397">
        <v>3.2386815547943115</v>
      </c>
      <c r="DE1397">
        <v>2.5173273086547852</v>
      </c>
      <c r="DF1397">
        <v>2.6359727382659912</v>
      </c>
      <c r="DG1397">
        <v>1.9768351316452026</v>
      </c>
      <c r="DH1397">
        <v>1.9756252765655518</v>
      </c>
      <c r="DI1397">
        <v>2.4179809093475342</v>
      </c>
      <c r="DJ1397">
        <v>2.1787002086639404</v>
      </c>
      <c r="DK1397">
        <v>4.2454848289489746</v>
      </c>
      <c r="DL1397">
        <v>4.221947193145752</v>
      </c>
      <c r="DM1397">
        <v>4.3223686218261719</v>
      </c>
      <c r="DN1397">
        <v>4.5237126350402832</v>
      </c>
      <c r="DO1397">
        <v>4.8838844299316406</v>
      </c>
      <c r="DP1397">
        <v>7.7476096153259277</v>
      </c>
      <c r="DQ1397">
        <v>7.9294548034667969</v>
      </c>
      <c r="DR1397">
        <v>35.371433258056641</v>
      </c>
      <c r="DS1397">
        <v>71.57025146484375</v>
      </c>
      <c r="DT1397">
        <v>79.823448181152344</v>
      </c>
      <c r="DU1397">
        <v>80.565841674804687</v>
      </c>
      <c r="DV1397">
        <v>78.2882080078125</v>
      </c>
      <c r="DW1397">
        <v>72.490676879882813</v>
      </c>
      <c r="DX1397">
        <v>43.828620910644531</v>
      </c>
      <c r="DY1397">
        <v>36.39910888671875</v>
      </c>
      <c r="DZ1397">
        <v>29.442466735839844</v>
      </c>
      <c r="EA1397">
        <v>6.7512063980102539</v>
      </c>
      <c r="EB1397">
        <v>6.3291873931884766</v>
      </c>
      <c r="EC1397">
        <v>5.2193827629089355</v>
      </c>
      <c r="ED1397">
        <v>5.4390830993652344</v>
      </c>
      <c r="EE1397">
        <v>4.7538909912109375</v>
      </c>
      <c r="EF1397">
        <v>4.9971323013305664</v>
      </c>
      <c r="EG1397">
        <v>5.7547979354858398</v>
      </c>
      <c r="EH1397">
        <v>5.8212161064147949</v>
      </c>
      <c r="EI1397">
        <v>8.7164459228515625</v>
      </c>
      <c r="EJ1397">
        <v>8.6356182098388672</v>
      </c>
      <c r="EK1397">
        <v>7.7819724082946777</v>
      </c>
      <c r="EL1397">
        <v>7.9192824363708496</v>
      </c>
      <c r="EM1397">
        <v>8.3709306716918945</v>
      </c>
      <c r="EN1397">
        <v>11.73560905456543</v>
      </c>
      <c r="EO1397">
        <v>11.977828025817871</v>
      </c>
      <c r="EP1397">
        <v>44.322433471679688</v>
      </c>
      <c r="EQ1397">
        <v>84.710014343261719</v>
      </c>
      <c r="ER1397">
        <v>94.767715454101563</v>
      </c>
      <c r="ES1397">
        <v>96.001373291015625</v>
      </c>
      <c r="ET1397">
        <v>93.187850952148438</v>
      </c>
      <c r="EU1397">
        <v>88.399978637695313</v>
      </c>
      <c r="EV1397">
        <v>56.744132995605469</v>
      </c>
      <c r="EW1397">
        <v>48.160732269287109</v>
      </c>
      <c r="EX1397">
        <v>39.961040496826172</v>
      </c>
      <c r="EY1397">
        <v>60.280300140380859</v>
      </c>
      <c r="EZ1397">
        <v>59.662174224853516</v>
      </c>
      <c r="FA1397">
        <v>59.031230926513672</v>
      </c>
      <c r="FB1397">
        <v>58.388290405273438</v>
      </c>
      <c r="FC1397">
        <v>57.788677215576172</v>
      </c>
      <c r="FD1397">
        <v>57.533176422119141</v>
      </c>
      <c r="FE1397">
        <v>56.938274383544922</v>
      </c>
      <c r="FF1397">
        <v>56.675468444824219</v>
      </c>
      <c r="FG1397">
        <v>60.266380310058594</v>
      </c>
      <c r="FH1397">
        <v>64.884437561035156</v>
      </c>
      <c r="FI1397">
        <v>70.433135986328125</v>
      </c>
      <c r="FJ1397">
        <v>75.235771179199219</v>
      </c>
      <c r="FK1397">
        <v>78.723762512207031</v>
      </c>
      <c r="FL1397">
        <v>80.344978332519531</v>
      </c>
      <c r="FM1397">
        <v>80.822380065917969</v>
      </c>
      <c r="FN1397">
        <v>80.069366455078125</v>
      </c>
      <c r="FO1397">
        <v>77.962654113769531</v>
      </c>
      <c r="FP1397">
        <v>73.994422912597656</v>
      </c>
      <c r="FQ1397">
        <v>70.0328369140625</v>
      </c>
      <c r="FR1397">
        <v>67.698417663574219</v>
      </c>
      <c r="FS1397">
        <v>65.733390808105469</v>
      </c>
      <c r="FT1397">
        <v>64.262725830078125</v>
      </c>
      <c r="FU1397">
        <v>63.185512542724609</v>
      </c>
      <c r="FV1397">
        <v>62.098606109619141</v>
      </c>
      <c r="FW1397">
        <v>1</v>
      </c>
    </row>
    <row r="1398" spans="1:179" x14ac:dyDescent="0.2">
      <c r="A1398" t="s">
        <v>241</v>
      </c>
      <c r="B1398" t="s">
        <v>248</v>
      </c>
      <c r="C1398" t="s">
        <v>217</v>
      </c>
      <c r="D1398" t="s">
        <v>46</v>
      </c>
      <c r="E1398">
        <v>2016</v>
      </c>
      <c r="F1398" t="s">
        <v>227</v>
      </c>
      <c r="G1398" t="s">
        <v>242</v>
      </c>
      <c r="H1398">
        <v>580.80000000000007</v>
      </c>
      <c r="K1398">
        <v>308.2549130020966</v>
      </c>
      <c r="L1398">
        <v>301.5752036340362</v>
      </c>
      <c r="M1398">
        <v>296.34391681473403</v>
      </c>
      <c r="N1398">
        <v>293.87437133753303</v>
      </c>
      <c r="O1398">
        <v>305.46535727838773</v>
      </c>
      <c r="P1398">
        <v>322.46346703718422</v>
      </c>
      <c r="Q1398">
        <v>343.82023328244708</v>
      </c>
      <c r="R1398">
        <v>351.69602770255187</v>
      </c>
      <c r="S1398">
        <v>365.98543302720077</v>
      </c>
      <c r="T1398">
        <v>379.50507461813697</v>
      </c>
      <c r="U1398">
        <v>388.43191608152364</v>
      </c>
      <c r="V1398">
        <v>399.2797179509837</v>
      </c>
      <c r="W1398">
        <v>398.3834109604407</v>
      </c>
      <c r="X1398">
        <v>406.58409209101563</v>
      </c>
      <c r="Y1398">
        <v>408.74917058064551</v>
      </c>
      <c r="Z1398">
        <v>399.89190326668154</v>
      </c>
      <c r="AA1398">
        <v>393.89164290053253</v>
      </c>
      <c r="AB1398">
        <v>388.65171808472837</v>
      </c>
      <c r="AC1398">
        <v>363.70236191358265</v>
      </c>
      <c r="AD1398">
        <v>352.33328559497301</v>
      </c>
      <c r="AE1398">
        <v>343.59835235906644</v>
      </c>
      <c r="AF1398">
        <v>336.30181084481239</v>
      </c>
      <c r="AG1398">
        <v>329.1917929089031</v>
      </c>
      <c r="AH1398">
        <v>323.97008400927871</v>
      </c>
      <c r="AI1398">
        <v>-4.2719697952270508</v>
      </c>
      <c r="AJ1398">
        <v>-4.0382781028747559</v>
      </c>
      <c r="AK1398">
        <v>-3.8259198665618896</v>
      </c>
      <c r="AL1398">
        <v>-3.9459941387176514</v>
      </c>
      <c r="AM1398">
        <v>-4.5054645538330078</v>
      </c>
      <c r="AN1398">
        <v>-5.0666542053222656</v>
      </c>
      <c r="AO1398">
        <v>-5.3735218048095703</v>
      </c>
      <c r="AP1398">
        <v>-6.2986674308776855</v>
      </c>
      <c r="AQ1398">
        <v>-6.2552447319030762</v>
      </c>
      <c r="AR1398">
        <v>-6.1461005210876465</v>
      </c>
      <c r="AS1398">
        <v>-3.8659384250640869</v>
      </c>
      <c r="AT1398">
        <v>-3.5300977230072021</v>
      </c>
      <c r="AU1398">
        <v>-3.4013462066650391</v>
      </c>
      <c r="AV1398">
        <v>-1.859009861946106</v>
      </c>
      <c r="AW1398">
        <v>-1.8265137672424316</v>
      </c>
      <c r="AX1398">
        <v>12.719015121459961</v>
      </c>
      <c r="AY1398">
        <v>37.125804901123047</v>
      </c>
      <c r="AZ1398">
        <v>40.7442626953125</v>
      </c>
      <c r="BA1398">
        <v>40.316104888916016</v>
      </c>
      <c r="BB1398">
        <v>39.404376983642578</v>
      </c>
      <c r="BC1398">
        <v>31.645231246948242</v>
      </c>
      <c r="BD1398">
        <v>11.580358505249023</v>
      </c>
      <c r="BE1398">
        <v>7.2450356483459473</v>
      </c>
      <c r="BF1398">
        <v>3.558189868927002</v>
      </c>
      <c r="BG1398">
        <v>-1.087591290473938</v>
      </c>
      <c r="BH1398">
        <v>-1.0429497957229614</v>
      </c>
      <c r="BI1398">
        <v>-1.207079291343689</v>
      </c>
      <c r="BJ1398">
        <v>-1.229210376739502</v>
      </c>
      <c r="BK1398">
        <v>-1.8139333724975586</v>
      </c>
      <c r="BL1398">
        <v>-2.1382002830505371</v>
      </c>
      <c r="BM1398">
        <v>-2.1394679546356201</v>
      </c>
      <c r="BN1398">
        <v>-2.7683291435241699</v>
      </c>
      <c r="BO1398">
        <v>-1.921974778175354</v>
      </c>
      <c r="BP1398">
        <v>-1.8683559894561768</v>
      </c>
      <c r="BQ1398">
        <v>-0.51287937164306641</v>
      </c>
      <c r="BR1398">
        <v>-0.23910090327262878</v>
      </c>
      <c r="BS1398">
        <v>-2.1690547466278076E-2</v>
      </c>
      <c r="BT1398">
        <v>2.0061719417572021</v>
      </c>
      <c r="BU1398">
        <v>2.0971827507019043</v>
      </c>
      <c r="BV1398">
        <v>21.394350051879883</v>
      </c>
      <c r="BW1398">
        <v>49.860908508300781</v>
      </c>
      <c r="BX1398">
        <v>55.228294372558594</v>
      </c>
      <c r="BY1398">
        <v>55.276271820068359</v>
      </c>
      <c r="BZ1398">
        <v>53.84515380859375</v>
      </c>
      <c r="CA1398">
        <v>47.0645751953125</v>
      </c>
      <c r="CB1398">
        <v>24.098112106323242</v>
      </c>
      <c r="CC1398">
        <v>18.644439697265625</v>
      </c>
      <c r="CD1398">
        <v>13.752825736999512</v>
      </c>
      <c r="CE1398">
        <v>1.1178996562957764</v>
      </c>
      <c r="CF1398">
        <v>1.03160560131073</v>
      </c>
      <c r="CG1398">
        <v>0.60672175884246826</v>
      </c>
      <c r="CH1398">
        <v>0.65242582559585571</v>
      </c>
      <c r="CI1398">
        <v>5.021301656961441E-2</v>
      </c>
      <c r="CJ1398">
        <v>-0.1099618598818779</v>
      </c>
      <c r="CK1398">
        <v>0.10042799264192581</v>
      </c>
      <c r="CL1398">
        <v>-0.32322761416435242</v>
      </c>
      <c r="CM1398">
        <v>1.0792346000671387</v>
      </c>
      <c r="CN1398">
        <v>1.0943969488143921</v>
      </c>
      <c r="CO1398">
        <v>1.8094391822814941</v>
      </c>
      <c r="CP1398">
        <v>2.0402333736419678</v>
      </c>
      <c r="CQ1398">
        <v>2.3190486431121826</v>
      </c>
      <c r="CR1398">
        <v>4.6831851005554199</v>
      </c>
      <c r="CS1398">
        <v>4.814723014831543</v>
      </c>
      <c r="CT1398">
        <v>27.402860641479492</v>
      </c>
      <c r="CU1398">
        <v>58.681201934814453</v>
      </c>
      <c r="CV1398">
        <v>65.2598876953125</v>
      </c>
      <c r="CW1398">
        <v>65.637641906738281</v>
      </c>
      <c r="CX1398">
        <v>63.846790313720703</v>
      </c>
      <c r="CY1398">
        <v>57.743968963623047</v>
      </c>
      <c r="CZ1398">
        <v>32.767871856689453</v>
      </c>
      <c r="DA1398">
        <v>26.539632797241211</v>
      </c>
      <c r="DB1398">
        <v>20.8135986328125</v>
      </c>
      <c r="DC1398">
        <v>3.3233904838562012</v>
      </c>
      <c r="DD1398">
        <v>3.1061608791351318</v>
      </c>
      <c r="DE1398">
        <v>2.4205226898193359</v>
      </c>
      <c r="DF1398">
        <v>2.5340621471405029</v>
      </c>
      <c r="DG1398">
        <v>1.9143593311309814</v>
      </c>
      <c r="DH1398">
        <v>1.9182765483856201</v>
      </c>
      <c r="DI1398">
        <v>2.3403239250183105</v>
      </c>
      <c r="DJ1398">
        <v>2.1218740940093994</v>
      </c>
      <c r="DK1398">
        <v>4.0804438591003418</v>
      </c>
      <c r="DL1398">
        <v>4.0571498870849609</v>
      </c>
      <c r="DM1398">
        <v>4.1317577362060547</v>
      </c>
      <c r="DN1398">
        <v>4.3195676803588867</v>
      </c>
      <c r="DO1398">
        <v>4.659787654876709</v>
      </c>
      <c r="DP1398">
        <v>7.3601980209350586</v>
      </c>
      <c r="DQ1398">
        <v>7.5322632789611816</v>
      </c>
      <c r="DR1398">
        <v>33.411373138427734</v>
      </c>
      <c r="DS1398">
        <v>67.501495361328125</v>
      </c>
      <c r="DT1398">
        <v>75.291481018066406</v>
      </c>
      <c r="DU1398">
        <v>75.999008178710938</v>
      </c>
      <c r="DV1398">
        <v>73.848426818847656</v>
      </c>
      <c r="DW1398">
        <v>68.423355102539063</v>
      </c>
      <c r="DX1398">
        <v>41.437629699707031</v>
      </c>
      <c r="DY1398">
        <v>34.434825897216797</v>
      </c>
      <c r="DZ1398">
        <v>27.874372482299805</v>
      </c>
      <c r="EA1398">
        <v>6.5077691078186035</v>
      </c>
      <c r="EB1398">
        <v>6.1014895439147949</v>
      </c>
      <c r="EC1398">
        <v>5.0393633842468262</v>
      </c>
      <c r="ED1398">
        <v>5.2508459091186523</v>
      </c>
      <c r="EE1398">
        <v>4.6058907508850098</v>
      </c>
      <c r="EF1398">
        <v>4.8467307090759277</v>
      </c>
      <c r="EG1398">
        <v>5.5743775367736816</v>
      </c>
      <c r="EH1398">
        <v>5.6522121429443359</v>
      </c>
      <c r="EI1398">
        <v>8.4137134552001953</v>
      </c>
      <c r="EJ1398">
        <v>8.3348941802978516</v>
      </c>
      <c r="EK1398">
        <v>7.4848165512084961</v>
      </c>
      <c r="EL1398">
        <v>7.6105642318725586</v>
      </c>
      <c r="EM1398">
        <v>8.0394439697265625</v>
      </c>
      <c r="EN1398">
        <v>11.225379943847656</v>
      </c>
      <c r="EO1398">
        <v>11.455960273742676</v>
      </c>
      <c r="EP1398">
        <v>42.086708068847656</v>
      </c>
      <c r="EQ1398">
        <v>80.236602783203125</v>
      </c>
      <c r="ER1398">
        <v>89.7755126953125</v>
      </c>
      <c r="ES1398">
        <v>90.959175109863281</v>
      </c>
      <c r="ET1398">
        <v>88.289207458496094</v>
      </c>
      <c r="EU1398">
        <v>83.842704772949219</v>
      </c>
      <c r="EV1398">
        <v>53.95538330078125</v>
      </c>
      <c r="EW1398">
        <v>45.834228515625</v>
      </c>
      <c r="EX1398">
        <v>38.069007873535156</v>
      </c>
      <c r="EY1398">
        <v>60.280300140380859</v>
      </c>
      <c r="EZ1398">
        <v>59.66217041015625</v>
      </c>
      <c r="FA1398">
        <v>59.031234741210937</v>
      </c>
      <c r="FB1398">
        <v>58.388290405273438</v>
      </c>
      <c r="FC1398">
        <v>57.788673400878906</v>
      </c>
      <c r="FD1398">
        <v>57.533184051513672</v>
      </c>
      <c r="FE1398">
        <v>56.938274383544922</v>
      </c>
      <c r="FF1398">
        <v>56.675468444824219</v>
      </c>
      <c r="FG1398">
        <v>60.266376495361328</v>
      </c>
      <c r="FH1398">
        <v>64.884437561035156</v>
      </c>
      <c r="FI1398">
        <v>70.433135986328125</v>
      </c>
      <c r="FJ1398">
        <v>75.235771179199219</v>
      </c>
      <c r="FK1398">
        <v>78.723762512207031</v>
      </c>
      <c r="FL1398">
        <v>80.344978332519531</v>
      </c>
      <c r="FM1398">
        <v>80.822380065917969</v>
      </c>
      <c r="FN1398">
        <v>80.069366455078125</v>
      </c>
      <c r="FO1398">
        <v>77.962654113769531</v>
      </c>
      <c r="FP1398">
        <v>73.994422912597656</v>
      </c>
      <c r="FQ1398">
        <v>70.0328369140625</v>
      </c>
      <c r="FR1398">
        <v>67.698417663574219</v>
      </c>
      <c r="FS1398">
        <v>65.733390808105469</v>
      </c>
      <c r="FT1398">
        <v>64.262725830078125</v>
      </c>
      <c r="FU1398">
        <v>63.185512542724609</v>
      </c>
      <c r="FV1398">
        <v>62.098602294921875</v>
      </c>
      <c r="FW1398">
        <v>1</v>
      </c>
    </row>
    <row r="1399" spans="1:179" x14ac:dyDescent="0.2">
      <c r="A1399" t="s">
        <v>241</v>
      </c>
      <c r="B1399" t="s">
        <v>248</v>
      </c>
      <c r="C1399" t="s">
        <v>217</v>
      </c>
      <c r="D1399" t="s">
        <v>46</v>
      </c>
      <c r="E1399" t="s">
        <v>250</v>
      </c>
      <c r="F1399" t="s">
        <v>227</v>
      </c>
      <c r="G1399" t="s">
        <v>242</v>
      </c>
      <c r="H1399">
        <v>569.63</v>
      </c>
      <c r="K1399">
        <v>302.32695570950062</v>
      </c>
      <c r="L1399">
        <v>295.77570181835438</v>
      </c>
      <c r="M1399">
        <v>290.64501629863287</v>
      </c>
      <c r="N1399">
        <v>288.2229619059321</v>
      </c>
      <c r="O1399">
        <v>299.59104509085893</v>
      </c>
      <c r="P1399">
        <v>316.26226932584115</v>
      </c>
      <c r="Q1399">
        <v>337.2083300385404</v>
      </c>
      <c r="R1399">
        <v>344.93266743071678</v>
      </c>
      <c r="S1399">
        <v>358.94727750984578</v>
      </c>
      <c r="T1399">
        <v>372.20692694954016</v>
      </c>
      <c r="U1399">
        <v>380.96209901620136</v>
      </c>
      <c r="V1399">
        <v>391.60129007853936</v>
      </c>
      <c r="W1399">
        <v>390.72221969749353</v>
      </c>
      <c r="X1399">
        <v>398.76519600176476</v>
      </c>
      <c r="Y1399">
        <v>400.88863851973525</v>
      </c>
      <c r="Z1399">
        <v>392.20170264300589</v>
      </c>
      <c r="AA1399">
        <v>386.31683147487024</v>
      </c>
      <c r="AB1399">
        <v>381.17767407335316</v>
      </c>
      <c r="AC1399">
        <v>356.70811144846408</v>
      </c>
      <c r="AD1399">
        <v>345.55767040874298</v>
      </c>
      <c r="AE1399">
        <v>336.99071604029984</v>
      </c>
      <c r="AF1399">
        <v>329.83449211598753</v>
      </c>
      <c r="AG1399">
        <v>322.86120479132194</v>
      </c>
      <c r="AH1399">
        <v>317.73991300119269</v>
      </c>
      <c r="AI1399">
        <v>-4.2413907051086426</v>
      </c>
      <c r="AJ1399">
        <v>-4.0091314315795898</v>
      </c>
      <c r="AK1399">
        <v>-3.7947592735290527</v>
      </c>
      <c r="AL1399">
        <v>-3.9141108989715576</v>
      </c>
      <c r="AM1399">
        <v>-4.4624128341674805</v>
      </c>
      <c r="AN1399">
        <v>-5.0166478157043457</v>
      </c>
      <c r="AO1399">
        <v>-5.322563648223877</v>
      </c>
      <c r="AP1399">
        <v>-6.2347164154052734</v>
      </c>
      <c r="AQ1399">
        <v>-6.2051329612731934</v>
      </c>
      <c r="AR1399">
        <v>-6.0971884727478027</v>
      </c>
      <c r="AS1399">
        <v>-3.8458995819091797</v>
      </c>
      <c r="AT1399">
        <v>-3.5155119895935059</v>
      </c>
      <c r="AU1399">
        <v>-3.3906724452972412</v>
      </c>
      <c r="AV1399">
        <v>-1.8858600854873657</v>
      </c>
      <c r="AW1399">
        <v>-1.8549365997314453</v>
      </c>
      <c r="AX1399">
        <v>12.333914756774902</v>
      </c>
      <c r="AY1399">
        <v>36.205593109130859</v>
      </c>
      <c r="AZ1399">
        <v>39.726139068603516</v>
      </c>
      <c r="BA1399">
        <v>39.298503875732422</v>
      </c>
      <c r="BB1399">
        <v>38.412723541259766</v>
      </c>
      <c r="BC1399">
        <v>30.78693962097168</v>
      </c>
      <c r="BD1399">
        <v>11.154924392700195</v>
      </c>
      <c r="BE1399">
        <v>6.9210844039916992</v>
      </c>
      <c r="BF1399">
        <v>3.3246526718139648</v>
      </c>
      <c r="BG1399">
        <v>-1.0877797603607178</v>
      </c>
      <c r="BH1399">
        <v>-1.0427438020706177</v>
      </c>
      <c r="BI1399">
        <v>-1.2012219429016113</v>
      </c>
      <c r="BJ1399">
        <v>-1.223576545715332</v>
      </c>
      <c r="BK1399">
        <v>-1.7968875169754028</v>
      </c>
      <c r="BL1399">
        <v>-2.1164886951446533</v>
      </c>
      <c r="BM1399">
        <v>-2.1197571754455566</v>
      </c>
      <c r="BN1399">
        <v>-2.7384884357452393</v>
      </c>
      <c r="BO1399">
        <v>-1.913731575012207</v>
      </c>
      <c r="BP1399">
        <v>-1.8607755899429321</v>
      </c>
      <c r="BQ1399">
        <v>-0.52523785829544067</v>
      </c>
      <c r="BR1399">
        <v>-0.2563130259513855</v>
      </c>
      <c r="BS1399">
        <v>-4.3671119958162308E-2</v>
      </c>
      <c r="BT1399">
        <v>1.9419763088226318</v>
      </c>
      <c r="BU1399">
        <v>2.0308492183685303</v>
      </c>
      <c r="BV1399">
        <v>20.92542839050293</v>
      </c>
      <c r="BW1399">
        <v>48.817649841308594</v>
      </c>
      <c r="BX1399">
        <v>54.070224761962891</v>
      </c>
      <c r="BY1399">
        <v>54.114128112792969</v>
      </c>
      <c r="BZ1399">
        <v>52.713970184326172</v>
      </c>
      <c r="CA1399">
        <v>46.057304382324219</v>
      </c>
      <c r="CB1399">
        <v>23.551731109619141</v>
      </c>
      <c r="CC1399">
        <v>18.210348129272461</v>
      </c>
      <c r="CD1399">
        <v>13.42078685760498</v>
      </c>
      <c r="CE1399">
        <v>1.0964016914367676</v>
      </c>
      <c r="CF1399">
        <v>1.0117670297622681</v>
      </c>
      <c r="CG1399">
        <v>0.59505409002304077</v>
      </c>
      <c r="CH1399">
        <v>0.63987922668457031</v>
      </c>
      <c r="CI1399">
        <v>4.9247387796640396E-2</v>
      </c>
      <c r="CJ1399">
        <v>-0.10784721374511719</v>
      </c>
      <c r="CK1399">
        <v>9.8496690392494202E-2</v>
      </c>
      <c r="CL1399">
        <v>-0.31701171398162842</v>
      </c>
      <c r="CM1399">
        <v>1.0584801435470581</v>
      </c>
      <c r="CN1399">
        <v>1.0733509063720703</v>
      </c>
      <c r="CO1399">
        <v>1.7746423482894897</v>
      </c>
      <c r="CP1399">
        <v>2.0009982585906982</v>
      </c>
      <c r="CQ1399">
        <v>2.274451732635498</v>
      </c>
      <c r="CR1399">
        <v>4.5931239128112793</v>
      </c>
      <c r="CS1399">
        <v>4.722132682800293</v>
      </c>
      <c r="CT1399">
        <v>26.875885009765625</v>
      </c>
      <c r="CU1399">
        <v>57.552722930908203</v>
      </c>
      <c r="CV1399">
        <v>64.004898071289063</v>
      </c>
      <c r="CW1399">
        <v>64.375381469726563</v>
      </c>
      <c r="CX1399">
        <v>62.618972778320313</v>
      </c>
      <c r="CY1399">
        <v>56.633510589599609</v>
      </c>
      <c r="CZ1399">
        <v>32.137722015380859</v>
      </c>
      <c r="DA1399">
        <v>26.029256820678711</v>
      </c>
      <c r="DB1399">
        <v>20.413339614868164</v>
      </c>
      <c r="DC1399">
        <v>3.2805829048156738</v>
      </c>
      <c r="DD1399">
        <v>3.0662779808044434</v>
      </c>
      <c r="DE1399">
        <v>2.3913300037384033</v>
      </c>
      <c r="DF1399">
        <v>2.5033349990844727</v>
      </c>
      <c r="DG1399">
        <v>1.895382285118103</v>
      </c>
      <c r="DH1399">
        <v>1.9007942676544189</v>
      </c>
      <c r="DI1399">
        <v>2.3167505264282227</v>
      </c>
      <c r="DJ1399">
        <v>2.1044650077819824</v>
      </c>
      <c r="DK1399">
        <v>4.0306921005249023</v>
      </c>
      <c r="DL1399">
        <v>4.0074772834777832</v>
      </c>
      <c r="DM1399">
        <v>4.0745224952697754</v>
      </c>
      <c r="DN1399">
        <v>4.2583093643188477</v>
      </c>
      <c r="DO1399">
        <v>4.5925745964050293</v>
      </c>
      <c r="DP1399">
        <v>7.2442717552185059</v>
      </c>
      <c r="DQ1399">
        <v>7.4134159088134766</v>
      </c>
      <c r="DR1399">
        <v>32.826339721679688</v>
      </c>
      <c r="DS1399">
        <v>66.287796020507813</v>
      </c>
      <c r="DT1399">
        <v>73.939567565917969</v>
      </c>
      <c r="DU1399">
        <v>74.636642456054688</v>
      </c>
      <c r="DV1399">
        <v>72.523971557617188</v>
      </c>
      <c r="DW1399">
        <v>67.209716796875</v>
      </c>
      <c r="DX1399">
        <v>40.723712921142578</v>
      </c>
      <c r="DY1399">
        <v>33.848167419433594</v>
      </c>
      <c r="DZ1399">
        <v>27.405891418457031</v>
      </c>
      <c r="EA1399">
        <v>6.4341940879821777</v>
      </c>
      <c r="EB1399">
        <v>6.0326657295227051</v>
      </c>
      <c r="EC1399">
        <v>4.9848675727844238</v>
      </c>
      <c r="ED1399">
        <v>5.1938691139221191</v>
      </c>
      <c r="EE1399">
        <v>4.5609078407287598</v>
      </c>
      <c r="EF1399">
        <v>4.8009533882141113</v>
      </c>
      <c r="EG1399">
        <v>5.519556999206543</v>
      </c>
      <c r="EH1399">
        <v>5.6006927490234375</v>
      </c>
      <c r="EI1399">
        <v>8.3220939636230469</v>
      </c>
      <c r="EJ1399">
        <v>8.2438898086547852</v>
      </c>
      <c r="EK1399">
        <v>7.3951845169067383</v>
      </c>
      <c r="EL1399">
        <v>7.5175085067749023</v>
      </c>
      <c r="EM1399">
        <v>7.9395756721496582</v>
      </c>
      <c r="EN1399">
        <v>11.072108268737793</v>
      </c>
      <c r="EO1399">
        <v>11.299201965332031</v>
      </c>
      <c r="EP1399">
        <v>41.417854309082031</v>
      </c>
      <c r="EQ1399">
        <v>78.899856567382813</v>
      </c>
      <c r="ER1399">
        <v>88.283645629882813</v>
      </c>
      <c r="ES1399">
        <v>89.452262878417969</v>
      </c>
      <c r="ET1399">
        <v>86.825225830078125</v>
      </c>
      <c r="EU1399">
        <v>82.480079650878906</v>
      </c>
      <c r="EV1399">
        <v>53.120517730712891</v>
      </c>
      <c r="EW1399">
        <v>45.137428283691406</v>
      </c>
      <c r="EX1399">
        <v>37.502025604248047</v>
      </c>
      <c r="EY1399">
        <v>60.280300140380859</v>
      </c>
      <c r="EZ1399">
        <v>59.662174224853516</v>
      </c>
      <c r="FA1399">
        <v>59.031238555908203</v>
      </c>
      <c r="FB1399">
        <v>58.388290405273438</v>
      </c>
      <c r="FC1399">
        <v>57.788673400878906</v>
      </c>
      <c r="FD1399">
        <v>57.533180236816406</v>
      </c>
      <c r="FE1399">
        <v>56.938274383544922</v>
      </c>
      <c r="FF1399">
        <v>56.675468444824219</v>
      </c>
      <c r="FG1399">
        <v>60.266376495361328</v>
      </c>
      <c r="FH1399">
        <v>64.884437561035156</v>
      </c>
      <c r="FI1399">
        <v>70.433135986328125</v>
      </c>
      <c r="FJ1399">
        <v>75.235771179199219</v>
      </c>
      <c r="FK1399">
        <v>78.723762512207031</v>
      </c>
      <c r="FL1399">
        <v>80.344978332519531</v>
      </c>
      <c r="FM1399">
        <v>80.8223876953125</v>
      </c>
      <c r="FN1399">
        <v>80.069366455078125</v>
      </c>
      <c r="FO1399">
        <v>77.962654113769531</v>
      </c>
      <c r="FP1399">
        <v>73.994422912597656</v>
      </c>
      <c r="FQ1399">
        <v>70.0328369140625</v>
      </c>
      <c r="FR1399">
        <v>67.698417663574219</v>
      </c>
      <c r="FS1399">
        <v>65.733390808105469</v>
      </c>
      <c r="FT1399">
        <v>64.262725830078125</v>
      </c>
      <c r="FU1399">
        <v>63.185512542724609</v>
      </c>
      <c r="FV1399">
        <v>62.098602294921875</v>
      </c>
      <c r="FW1399">
        <v>1</v>
      </c>
    </row>
    <row r="1400" spans="1:179" x14ac:dyDescent="0.2">
      <c r="A1400" t="s">
        <v>241</v>
      </c>
      <c r="B1400" t="s">
        <v>248</v>
      </c>
      <c r="C1400" t="s">
        <v>217</v>
      </c>
      <c r="D1400" t="s">
        <v>47</v>
      </c>
      <c r="E1400">
        <v>2015</v>
      </c>
      <c r="F1400" t="s">
        <v>227</v>
      </c>
      <c r="G1400" t="s">
        <v>242</v>
      </c>
      <c r="H1400">
        <v>618.30000000000007</v>
      </c>
      <c r="K1400">
        <v>297.31366532176429</v>
      </c>
      <c r="L1400">
        <v>292.06944387819192</v>
      </c>
      <c r="M1400">
        <v>287.97146251360209</v>
      </c>
      <c r="N1400">
        <v>285.74356722483708</v>
      </c>
      <c r="O1400">
        <v>296.19726873932916</v>
      </c>
      <c r="P1400">
        <v>312.75263376844111</v>
      </c>
      <c r="Q1400">
        <v>334.0071818531967</v>
      </c>
      <c r="R1400">
        <v>346.59943689439865</v>
      </c>
      <c r="S1400">
        <v>351.66299121961146</v>
      </c>
      <c r="T1400">
        <v>350.22775038801575</v>
      </c>
      <c r="U1400">
        <v>341.46099096915373</v>
      </c>
      <c r="V1400">
        <v>349.68089584738226</v>
      </c>
      <c r="W1400">
        <v>366.01071208552105</v>
      </c>
      <c r="X1400">
        <v>366.11980851237973</v>
      </c>
      <c r="Y1400">
        <v>368.62642118557454</v>
      </c>
      <c r="Z1400">
        <v>361.22491577288304</v>
      </c>
      <c r="AA1400">
        <v>354.10029427255694</v>
      </c>
      <c r="AB1400">
        <v>349.551632146114</v>
      </c>
      <c r="AC1400">
        <v>332.93746090928931</v>
      </c>
      <c r="AD1400">
        <v>325.26389412395736</v>
      </c>
      <c r="AE1400">
        <v>317.16469997937901</v>
      </c>
      <c r="AF1400">
        <v>307.90683536595657</v>
      </c>
      <c r="AG1400">
        <v>303.07562504263876</v>
      </c>
      <c r="AH1400">
        <v>300.57672685766715</v>
      </c>
      <c r="AI1400">
        <v>-3.6603796482086182</v>
      </c>
      <c r="AJ1400">
        <v>-3.5878534317016602</v>
      </c>
      <c r="AK1400">
        <v>-3.3991057872772217</v>
      </c>
      <c r="AL1400">
        <v>-3.3786656856536865</v>
      </c>
      <c r="AM1400">
        <v>-3.8271620273590088</v>
      </c>
      <c r="AN1400">
        <v>-4.2137961387634277</v>
      </c>
      <c r="AO1400">
        <v>-4.3156352043151855</v>
      </c>
      <c r="AP1400">
        <v>-4.7300996780395508</v>
      </c>
      <c r="AQ1400">
        <v>-3.8635246753692627</v>
      </c>
      <c r="AR1400">
        <v>-3.5051248073577881</v>
      </c>
      <c r="AS1400">
        <v>-2.9628453254699707</v>
      </c>
      <c r="AT1400">
        <v>-2.5485732555389404</v>
      </c>
      <c r="AU1400">
        <v>-3.1962146759033203</v>
      </c>
      <c r="AV1400">
        <v>-2.1058940887451172</v>
      </c>
      <c r="AW1400">
        <v>-1.9947879314422607</v>
      </c>
      <c r="AX1400">
        <v>12.589104652404785</v>
      </c>
      <c r="AY1400">
        <v>35.424495697021484</v>
      </c>
      <c r="AZ1400">
        <v>37.364509582519531</v>
      </c>
      <c r="BA1400">
        <v>37.582435607910156</v>
      </c>
      <c r="BB1400">
        <v>37.693698883056641</v>
      </c>
      <c r="BC1400">
        <v>31.940261840820313</v>
      </c>
      <c r="BD1400">
        <v>12.720793724060059</v>
      </c>
      <c r="BE1400">
        <v>7.8960566520690918</v>
      </c>
      <c r="BF1400">
        <v>4.9061284065246582</v>
      </c>
      <c r="BG1400">
        <v>-0.73566234111785889</v>
      </c>
      <c r="BH1400">
        <v>-0.7521398663520813</v>
      </c>
      <c r="BI1400">
        <v>-0.78824526071548462</v>
      </c>
      <c r="BJ1400">
        <v>-0.79678851366043091</v>
      </c>
      <c r="BK1400">
        <v>-1.3504626750946045</v>
      </c>
      <c r="BL1400">
        <v>-1.657920241355896</v>
      </c>
      <c r="BM1400">
        <v>-1.7020144462585449</v>
      </c>
      <c r="BN1400">
        <v>-2.0571126937866211</v>
      </c>
      <c r="BO1400">
        <v>-1.0199010372161865</v>
      </c>
      <c r="BP1400">
        <v>-0.66554683446884155</v>
      </c>
      <c r="BQ1400">
        <v>-0.10974166542291641</v>
      </c>
      <c r="BR1400">
        <v>0.19991786777973175</v>
      </c>
      <c r="BS1400">
        <v>0.11405562609434128</v>
      </c>
      <c r="BT1400">
        <v>1.5760706663131714</v>
      </c>
      <c r="BU1400">
        <v>1.6283453702926636</v>
      </c>
      <c r="BV1400">
        <v>21.292440414428711</v>
      </c>
      <c r="BW1400">
        <v>47.521316528320312</v>
      </c>
      <c r="BX1400">
        <v>50.128528594970703</v>
      </c>
      <c r="BY1400">
        <v>50.293121337890625</v>
      </c>
      <c r="BZ1400">
        <v>50.566635131835938</v>
      </c>
      <c r="CA1400">
        <v>44.552936553955078</v>
      </c>
      <c r="CB1400">
        <v>21.329292297363281</v>
      </c>
      <c r="CC1400">
        <v>16.104818344116211</v>
      </c>
      <c r="CD1400">
        <v>12.456957817077637</v>
      </c>
      <c r="CE1400">
        <v>1.2899880409240723</v>
      </c>
      <c r="CF1400">
        <v>1.2118667364120483</v>
      </c>
      <c r="CG1400">
        <v>1.020028829574585</v>
      </c>
      <c r="CH1400">
        <v>0.99141174554824829</v>
      </c>
      <c r="CI1400">
        <v>0.36489176750183105</v>
      </c>
      <c r="CJ1400">
        <v>0.11227168142795563</v>
      </c>
      <c r="CK1400">
        <v>0.10817114263772964</v>
      </c>
      <c r="CL1400">
        <v>-0.20580975711345673</v>
      </c>
      <c r="CM1400">
        <v>0.94958400726318359</v>
      </c>
      <c r="CN1400">
        <v>1.3011362552642822</v>
      </c>
      <c r="CO1400">
        <v>1.8663092851638794</v>
      </c>
      <c r="CP1400">
        <v>2.1035144329071045</v>
      </c>
      <c r="CQ1400">
        <v>2.4067387580871582</v>
      </c>
      <c r="CR1400">
        <v>4.1261882781982422</v>
      </c>
      <c r="CS1400">
        <v>4.1377167701721191</v>
      </c>
      <c r="CT1400">
        <v>27.320344924926758</v>
      </c>
      <c r="CU1400">
        <v>55.8995361328125</v>
      </c>
      <c r="CV1400">
        <v>58.968849182128906</v>
      </c>
      <c r="CW1400">
        <v>59.096504211425781</v>
      </c>
      <c r="CX1400">
        <v>59.482391357421875</v>
      </c>
      <c r="CY1400">
        <v>53.288433074951172</v>
      </c>
      <c r="CZ1400">
        <v>27.291511535644531</v>
      </c>
      <c r="DA1400">
        <v>21.790182113647461</v>
      </c>
      <c r="DB1400">
        <v>17.686637878417969</v>
      </c>
      <c r="DC1400">
        <v>3.3156383037567139</v>
      </c>
      <c r="DD1400">
        <v>3.1758735179901123</v>
      </c>
      <c r="DE1400">
        <v>2.8283028602600098</v>
      </c>
      <c r="DF1400">
        <v>2.7796120643615723</v>
      </c>
      <c r="DG1400">
        <v>2.0802462100982666</v>
      </c>
      <c r="DH1400">
        <v>1.8824635744094849</v>
      </c>
      <c r="DI1400">
        <v>1.9183567762374878</v>
      </c>
      <c r="DJ1400">
        <v>1.6454930305480957</v>
      </c>
      <c r="DK1400">
        <v>2.9190690517425537</v>
      </c>
      <c r="DL1400">
        <v>3.2678194046020508</v>
      </c>
      <c r="DM1400">
        <v>3.842360258102417</v>
      </c>
      <c r="DN1400">
        <v>4.0071110725402832</v>
      </c>
      <c r="DO1400">
        <v>4.6994218826293945</v>
      </c>
      <c r="DP1400">
        <v>6.6763057708740234</v>
      </c>
      <c r="DQ1400">
        <v>6.647087574005127</v>
      </c>
      <c r="DR1400">
        <v>33.348247528076172</v>
      </c>
      <c r="DS1400">
        <v>64.277755737304687</v>
      </c>
      <c r="DT1400">
        <v>67.809173583984375</v>
      </c>
      <c r="DU1400">
        <v>67.899887084960938</v>
      </c>
      <c r="DV1400">
        <v>68.398147583007813</v>
      </c>
      <c r="DW1400">
        <v>62.023933410644531</v>
      </c>
      <c r="DX1400">
        <v>33.253730773925781</v>
      </c>
      <c r="DY1400">
        <v>27.475545883178711</v>
      </c>
      <c r="DZ1400">
        <v>22.916318893432617</v>
      </c>
      <c r="EA1400">
        <v>6.2403559684753418</v>
      </c>
      <c r="EB1400">
        <v>6.0115871429443359</v>
      </c>
      <c r="EC1400">
        <v>5.4391636848449707</v>
      </c>
      <c r="ED1400">
        <v>5.3614892959594727</v>
      </c>
      <c r="EE1400">
        <v>4.5569453239440918</v>
      </c>
      <c r="EF1400">
        <v>4.4383397102355957</v>
      </c>
      <c r="EG1400">
        <v>4.5319771766662598</v>
      </c>
      <c r="EH1400">
        <v>4.3184804916381836</v>
      </c>
      <c r="EI1400">
        <v>5.7626924514770508</v>
      </c>
      <c r="EJ1400">
        <v>6.1073975563049316</v>
      </c>
      <c r="EK1400">
        <v>6.6954641342163086</v>
      </c>
      <c r="EL1400">
        <v>6.7556018829345703</v>
      </c>
      <c r="EM1400">
        <v>8.0096921920776367</v>
      </c>
      <c r="EN1400">
        <v>10.358270645141602</v>
      </c>
      <c r="EO1400">
        <v>10.270220756530762</v>
      </c>
      <c r="EP1400">
        <v>42.051582336425781</v>
      </c>
      <c r="EQ1400">
        <v>76.37457275390625</v>
      </c>
      <c r="ER1400">
        <v>80.573188781738281</v>
      </c>
      <c r="ES1400">
        <v>80.610572814941406</v>
      </c>
      <c r="ET1400">
        <v>81.271080017089844</v>
      </c>
      <c r="EU1400">
        <v>74.636604309082031</v>
      </c>
      <c r="EV1400">
        <v>41.862228393554688</v>
      </c>
      <c r="EW1400">
        <v>35.684310913085937</v>
      </c>
      <c r="EX1400">
        <v>30.467147827148438</v>
      </c>
      <c r="EY1400">
        <v>49.077285766601563</v>
      </c>
      <c r="EZ1400">
        <v>48.430503845214844</v>
      </c>
      <c r="FA1400">
        <v>47.573524475097656</v>
      </c>
      <c r="FB1400">
        <v>46.799434661865234</v>
      </c>
      <c r="FC1400">
        <v>46.262508392333984</v>
      </c>
      <c r="FD1400">
        <v>45.693103790283203</v>
      </c>
      <c r="FE1400">
        <v>45.426155090332031</v>
      </c>
      <c r="FF1400">
        <v>45.139999389648438</v>
      </c>
      <c r="FG1400">
        <v>45.619979858398437</v>
      </c>
      <c r="FH1400">
        <v>48.265327453613281</v>
      </c>
      <c r="FI1400">
        <v>50.690521240234375</v>
      </c>
      <c r="FJ1400">
        <v>52.84375</v>
      </c>
      <c r="FK1400">
        <v>54.452522277832031</v>
      </c>
      <c r="FL1400">
        <v>55.402568817138672</v>
      </c>
      <c r="FM1400">
        <v>55.783123016357422</v>
      </c>
      <c r="FN1400">
        <v>55.829380035400391</v>
      </c>
      <c r="FO1400">
        <v>55.274742126464844</v>
      </c>
      <c r="FP1400">
        <v>54.268772125244141</v>
      </c>
      <c r="FQ1400">
        <v>52.837478637695312</v>
      </c>
      <c r="FR1400">
        <v>51.526802062988281</v>
      </c>
      <c r="FS1400">
        <v>50.646617889404297</v>
      </c>
      <c r="FT1400">
        <v>49.852035522460938</v>
      </c>
      <c r="FU1400">
        <v>49.075084686279297</v>
      </c>
      <c r="FV1400">
        <v>48.204574584960938</v>
      </c>
      <c r="FW1400">
        <v>1</v>
      </c>
    </row>
    <row r="1401" spans="1:179" x14ac:dyDescent="0.2">
      <c r="A1401" t="s">
        <v>241</v>
      </c>
      <c r="B1401" t="s">
        <v>248</v>
      </c>
      <c r="C1401" t="s">
        <v>217</v>
      </c>
      <c r="D1401" t="s">
        <v>47</v>
      </c>
      <c r="E1401">
        <v>2016</v>
      </c>
      <c r="F1401" t="s">
        <v>227</v>
      </c>
      <c r="G1401" t="s">
        <v>242</v>
      </c>
      <c r="H1401">
        <v>580.80000000000007</v>
      </c>
      <c r="K1401">
        <v>279.28302941497725</v>
      </c>
      <c r="L1401">
        <v>274.35684463938412</v>
      </c>
      <c r="M1401">
        <v>270.50738602553213</v>
      </c>
      <c r="N1401">
        <v>268.41460181128394</v>
      </c>
      <c r="O1401">
        <v>278.23433688604968</v>
      </c>
      <c r="P1401">
        <v>293.78569909268521</v>
      </c>
      <c r="Q1401">
        <v>313.75126162924954</v>
      </c>
      <c r="R1401">
        <v>325.57985730199425</v>
      </c>
      <c r="S1401">
        <v>330.33633154619787</v>
      </c>
      <c r="T1401">
        <v>328.98813112979815</v>
      </c>
      <c r="U1401">
        <v>320.75303327110305</v>
      </c>
      <c r="V1401">
        <v>328.4744406723072</v>
      </c>
      <c r="W1401">
        <v>343.81393253132279</v>
      </c>
      <c r="X1401">
        <v>343.91641278751445</v>
      </c>
      <c r="Y1401">
        <v>346.27101152478468</v>
      </c>
      <c r="Z1401">
        <v>339.31837161954951</v>
      </c>
      <c r="AA1401">
        <v>332.62582395648553</v>
      </c>
      <c r="AB1401">
        <v>328.35301618936415</v>
      </c>
      <c r="AC1401">
        <v>312.74641408710988</v>
      </c>
      <c r="AD1401">
        <v>305.53821201571731</v>
      </c>
      <c r="AE1401">
        <v>297.93019482595952</v>
      </c>
      <c r="AF1401">
        <v>289.23377492762705</v>
      </c>
      <c r="AG1401">
        <v>284.69555414528639</v>
      </c>
      <c r="AH1401">
        <v>282.34820204983811</v>
      </c>
      <c r="AI1401">
        <v>-3.5861556529998779</v>
      </c>
      <c r="AJ1401">
        <v>-3.513530969619751</v>
      </c>
      <c r="AK1401">
        <v>-3.3248703479766846</v>
      </c>
      <c r="AL1401">
        <v>-3.3042056560516357</v>
      </c>
      <c r="AM1401">
        <v>-3.720189094543457</v>
      </c>
      <c r="AN1401">
        <v>-4.0873761177062988</v>
      </c>
      <c r="AO1401">
        <v>-4.1859560012817383</v>
      </c>
      <c r="AP1401">
        <v>-4.578284740447998</v>
      </c>
      <c r="AQ1401">
        <v>-3.7728838920593262</v>
      </c>
      <c r="AR1401">
        <v>-3.4360151290893555</v>
      </c>
      <c r="AS1401">
        <v>-2.9273054599761963</v>
      </c>
      <c r="AT1401">
        <v>-2.5328717231750488</v>
      </c>
      <c r="AU1401">
        <v>-3.1696186065673828</v>
      </c>
      <c r="AV1401">
        <v>-2.1641995906829834</v>
      </c>
      <c r="AW1401">
        <v>-2.056859016418457</v>
      </c>
      <c r="AX1401">
        <v>11.385932922363281</v>
      </c>
      <c r="AY1401">
        <v>32.665027618408203</v>
      </c>
      <c r="AZ1401">
        <v>34.453678131103516</v>
      </c>
      <c r="BA1401">
        <v>34.661083221435547</v>
      </c>
      <c r="BB1401">
        <v>34.757404327392578</v>
      </c>
      <c r="BC1401">
        <v>29.366031646728516</v>
      </c>
      <c r="BD1401">
        <v>11.514427185058594</v>
      </c>
      <c r="BE1401">
        <v>7.0024824142456055</v>
      </c>
      <c r="BF1401">
        <v>4.2271184921264648</v>
      </c>
      <c r="BG1401">
        <v>-0.75151020288467407</v>
      </c>
      <c r="BH1401">
        <v>-0.76514846086502075</v>
      </c>
      <c r="BI1401">
        <v>-0.79441601037979126</v>
      </c>
      <c r="BJ1401">
        <v>-0.80184203386306763</v>
      </c>
      <c r="BK1401">
        <v>-1.3197641372680664</v>
      </c>
      <c r="BL1401">
        <v>-1.6102128028869629</v>
      </c>
      <c r="BM1401">
        <v>-1.6528265476226807</v>
      </c>
      <c r="BN1401">
        <v>-1.987617015838623</v>
      </c>
      <c r="BO1401">
        <v>-1.0168348550796509</v>
      </c>
      <c r="BP1401">
        <v>-0.68388694524765015</v>
      </c>
      <c r="BQ1401">
        <v>-0.16206824779510498</v>
      </c>
      <c r="BR1401">
        <v>0.13097459077835083</v>
      </c>
      <c r="BS1401">
        <v>3.8705959916114807E-2</v>
      </c>
      <c r="BT1401">
        <v>1.4043726921081543</v>
      </c>
      <c r="BU1401">
        <v>1.4546934366226196</v>
      </c>
      <c r="BV1401">
        <v>19.821233749389648</v>
      </c>
      <c r="BW1401">
        <v>44.389301300048828</v>
      </c>
      <c r="BX1401">
        <v>46.824607849121094</v>
      </c>
      <c r="BY1401">
        <v>46.980319976806641</v>
      </c>
      <c r="BZ1401">
        <v>47.233890533447266</v>
      </c>
      <c r="CA1401">
        <v>41.590274810791016</v>
      </c>
      <c r="CB1401">
        <v>19.857810974121094</v>
      </c>
      <c r="CC1401">
        <v>14.958440780639648</v>
      </c>
      <c r="CD1401">
        <v>11.545406341552734</v>
      </c>
      <c r="CE1401">
        <v>1.2117564678192139</v>
      </c>
      <c r="CF1401">
        <v>1.1383728981018066</v>
      </c>
      <c r="CG1401">
        <v>0.95816904306411743</v>
      </c>
      <c r="CH1401">
        <v>0.93128746747970581</v>
      </c>
      <c r="CI1401">
        <v>0.34276282787322998</v>
      </c>
      <c r="CJ1401">
        <v>0.105462945997715</v>
      </c>
      <c r="CK1401">
        <v>0.10161108523607254</v>
      </c>
      <c r="CL1401">
        <v>-0.19332839548587799</v>
      </c>
      <c r="CM1401">
        <v>0.89199632406234741</v>
      </c>
      <c r="CN1401">
        <v>1.2222286462783813</v>
      </c>
      <c r="CO1401">
        <v>1.7531266212463379</v>
      </c>
      <c r="CP1401">
        <v>1.9759464263916016</v>
      </c>
      <c r="CQ1401">
        <v>2.2607817649841309</v>
      </c>
      <c r="CR1401">
        <v>3.8759548664093018</v>
      </c>
      <c r="CS1401">
        <v>3.8867840766906738</v>
      </c>
      <c r="CT1401">
        <v>25.663497924804688</v>
      </c>
      <c r="CU1401">
        <v>52.509498596191406</v>
      </c>
      <c r="CV1401">
        <v>55.392673492431641</v>
      </c>
      <c r="CW1401">
        <v>55.512584686279297</v>
      </c>
      <c r="CX1401">
        <v>55.875068664550781</v>
      </c>
      <c r="CY1401">
        <v>50.056747436523437</v>
      </c>
      <c r="CZ1401">
        <v>25.63641357421875</v>
      </c>
      <c r="DA1401">
        <v>20.468713760375977</v>
      </c>
      <c r="DB1401">
        <v>16.614028930664063</v>
      </c>
      <c r="DC1401">
        <v>3.1750233173370361</v>
      </c>
      <c r="DD1401">
        <v>3.0418944358825684</v>
      </c>
      <c r="DE1401">
        <v>2.7107541561126709</v>
      </c>
      <c r="DF1401">
        <v>2.664417028427124</v>
      </c>
      <c r="DG1401">
        <v>2.0052897930145264</v>
      </c>
      <c r="DH1401">
        <v>1.8211386203765869</v>
      </c>
      <c r="DI1401">
        <v>1.8560487031936646</v>
      </c>
      <c r="DJ1401">
        <v>1.6009602546691895</v>
      </c>
      <c r="DK1401">
        <v>2.8008275032043457</v>
      </c>
      <c r="DL1401">
        <v>3.1283442974090576</v>
      </c>
      <c r="DM1401">
        <v>3.6683216094970703</v>
      </c>
      <c r="DN1401">
        <v>3.8209183216094971</v>
      </c>
      <c r="DO1401">
        <v>4.4828577041625977</v>
      </c>
      <c r="DP1401">
        <v>6.3475370407104492</v>
      </c>
      <c r="DQ1401">
        <v>6.3188748359680176</v>
      </c>
      <c r="DR1401">
        <v>31.505760192871094</v>
      </c>
      <c r="DS1401">
        <v>60.629695892333984</v>
      </c>
      <c r="DT1401">
        <v>63.960742950439453</v>
      </c>
      <c r="DU1401">
        <v>64.044853210449219</v>
      </c>
      <c r="DV1401">
        <v>64.516250610351563</v>
      </c>
      <c r="DW1401">
        <v>58.523220062255859</v>
      </c>
      <c r="DX1401">
        <v>31.415016174316406</v>
      </c>
      <c r="DY1401">
        <v>25.978986740112305</v>
      </c>
      <c r="DZ1401">
        <v>21.682653427124023</v>
      </c>
      <c r="EA1401">
        <v>6.0096683502197266</v>
      </c>
      <c r="EB1401">
        <v>5.7902770042419434</v>
      </c>
      <c r="EC1401">
        <v>5.241208553314209</v>
      </c>
      <c r="ED1401">
        <v>5.1667804718017578</v>
      </c>
      <c r="EE1401">
        <v>4.4057145118713379</v>
      </c>
      <c r="EF1401">
        <v>4.298302173614502</v>
      </c>
      <c r="EG1401">
        <v>4.3891782760620117</v>
      </c>
      <c r="EH1401">
        <v>4.1916279792785645</v>
      </c>
      <c r="EI1401">
        <v>5.5568766593933105</v>
      </c>
      <c r="EJ1401">
        <v>5.8804721832275391</v>
      </c>
      <c r="EK1401">
        <v>6.4335589408874512</v>
      </c>
      <c r="EL1401">
        <v>6.484764575958252</v>
      </c>
      <c r="EM1401">
        <v>7.6911821365356445</v>
      </c>
      <c r="EN1401">
        <v>9.9161090850830078</v>
      </c>
      <c r="EO1401">
        <v>9.8304271697998047</v>
      </c>
      <c r="EP1401">
        <v>39.941062927246094</v>
      </c>
      <c r="EQ1401">
        <v>72.353973388671875</v>
      </c>
      <c r="ER1401">
        <v>76.331672668457031</v>
      </c>
      <c r="ES1401">
        <v>76.364089965820313</v>
      </c>
      <c r="ET1401">
        <v>76.99273681640625</v>
      </c>
      <c r="EU1401">
        <v>70.747467041015625</v>
      </c>
      <c r="EV1401">
        <v>39.758399963378906</v>
      </c>
      <c r="EW1401">
        <v>33.934944152832031</v>
      </c>
      <c r="EX1401">
        <v>29.000940322875977</v>
      </c>
      <c r="EY1401">
        <v>49.077285766601563</v>
      </c>
      <c r="EZ1401">
        <v>48.430503845214844</v>
      </c>
      <c r="FA1401">
        <v>47.573524475097656</v>
      </c>
      <c r="FB1401">
        <v>46.799434661865234</v>
      </c>
      <c r="FC1401">
        <v>46.262508392333984</v>
      </c>
      <c r="FD1401">
        <v>45.693103790283203</v>
      </c>
      <c r="FE1401">
        <v>45.426155090332031</v>
      </c>
      <c r="FF1401">
        <v>45.139999389648438</v>
      </c>
      <c r="FG1401">
        <v>45.619979858398437</v>
      </c>
      <c r="FH1401">
        <v>48.265327453613281</v>
      </c>
      <c r="FI1401">
        <v>50.690521240234375</v>
      </c>
      <c r="FJ1401">
        <v>52.843746185302734</v>
      </c>
      <c r="FK1401">
        <v>54.452518463134766</v>
      </c>
      <c r="FL1401">
        <v>55.402572631835937</v>
      </c>
      <c r="FM1401">
        <v>55.783123016357422</v>
      </c>
      <c r="FN1401">
        <v>55.829376220703125</v>
      </c>
      <c r="FO1401">
        <v>55.274742126464844</v>
      </c>
      <c r="FP1401">
        <v>54.268775939941406</v>
      </c>
      <c r="FQ1401">
        <v>52.837478637695312</v>
      </c>
      <c r="FR1401">
        <v>51.526802062988281</v>
      </c>
      <c r="FS1401">
        <v>50.646617889404297</v>
      </c>
      <c r="FT1401">
        <v>49.852035522460938</v>
      </c>
      <c r="FU1401">
        <v>49.075084686279297</v>
      </c>
      <c r="FV1401">
        <v>48.204574584960938</v>
      </c>
      <c r="FW1401">
        <v>1</v>
      </c>
    </row>
    <row r="1402" spans="1:179" x14ac:dyDescent="0.2">
      <c r="A1402" t="s">
        <v>241</v>
      </c>
      <c r="B1402" t="s">
        <v>248</v>
      </c>
      <c r="C1402" t="s">
        <v>217</v>
      </c>
      <c r="D1402" t="s">
        <v>47</v>
      </c>
      <c r="E1402" t="s">
        <v>250</v>
      </c>
      <c r="F1402" t="s">
        <v>227</v>
      </c>
      <c r="G1402" t="s">
        <v>242</v>
      </c>
      <c r="H1402">
        <v>569.63</v>
      </c>
      <c r="K1402">
        <v>273.91222168057612</v>
      </c>
      <c r="L1402">
        <v>269.08077087914984</v>
      </c>
      <c r="M1402">
        <v>265.30534004328291</v>
      </c>
      <c r="N1402">
        <v>263.25280153128119</v>
      </c>
      <c r="O1402">
        <v>272.88369624148987</v>
      </c>
      <c r="P1402">
        <v>288.13599489029008</v>
      </c>
      <c r="Q1402">
        <v>307.71760571336262</v>
      </c>
      <c r="R1402">
        <v>319.31872922906524</v>
      </c>
      <c r="S1402">
        <v>323.98373315116316</v>
      </c>
      <c r="T1402">
        <v>322.66145957048667</v>
      </c>
      <c r="U1402">
        <v>314.58472839581697</v>
      </c>
      <c r="V1402">
        <v>322.15764773930522</v>
      </c>
      <c r="W1402">
        <v>337.20215045526129</v>
      </c>
      <c r="X1402">
        <v>337.30265994454408</v>
      </c>
      <c r="Y1402">
        <v>339.61197810341315</v>
      </c>
      <c r="Z1402">
        <v>332.79304231996355</v>
      </c>
      <c r="AA1402">
        <v>326.22919702319422</v>
      </c>
      <c r="AB1402">
        <v>322.03855833398393</v>
      </c>
      <c r="AC1402">
        <v>306.73208209134276</v>
      </c>
      <c r="AD1402">
        <v>299.66249878070073</v>
      </c>
      <c r="AE1402">
        <v>292.20078907568984</v>
      </c>
      <c r="AF1402">
        <v>283.67160740643777</v>
      </c>
      <c r="AG1402">
        <v>279.22065977968151</v>
      </c>
      <c r="AH1402">
        <v>276.9184489046504</v>
      </c>
      <c r="AI1402">
        <v>-3.563101053237915</v>
      </c>
      <c r="AJ1402">
        <v>-3.490476131439209</v>
      </c>
      <c r="AK1402">
        <v>-3.3019139766693115</v>
      </c>
      <c r="AL1402">
        <v>-3.2811915874481201</v>
      </c>
      <c r="AM1402">
        <v>-3.6875240802764893</v>
      </c>
      <c r="AN1402">
        <v>-4.0488929748535156</v>
      </c>
      <c r="AO1402">
        <v>-4.1464834213256836</v>
      </c>
      <c r="AP1402">
        <v>-4.5321993827819824</v>
      </c>
      <c r="AQ1402">
        <v>-3.7449655532836914</v>
      </c>
      <c r="AR1402">
        <v>-3.4145114421844482</v>
      </c>
      <c r="AS1402">
        <v>-2.9157967567443848</v>
      </c>
      <c r="AT1402">
        <v>-2.527306079864502</v>
      </c>
      <c r="AU1402">
        <v>-3.1606266498565674</v>
      </c>
      <c r="AV1402">
        <v>-2.1803765296936035</v>
      </c>
      <c r="AW1402">
        <v>-2.074176549911499</v>
      </c>
      <c r="AX1402">
        <v>11.030356407165527</v>
      </c>
      <c r="AY1402">
        <v>31.84697151184082</v>
      </c>
      <c r="AZ1402">
        <v>33.590751647949219</v>
      </c>
      <c r="BA1402">
        <v>33.795005798339844</v>
      </c>
      <c r="BB1402">
        <v>33.886924743652344</v>
      </c>
      <c r="BC1402">
        <v>28.60331916809082</v>
      </c>
      <c r="BD1402">
        <v>11.157868385314941</v>
      </c>
      <c r="BE1402">
        <v>6.7389659881591797</v>
      </c>
      <c r="BF1402">
        <v>4.0273013114929199</v>
      </c>
      <c r="BG1402">
        <v>-0.75584405660629272</v>
      </c>
      <c r="BH1402">
        <v>-0.76864838600158691</v>
      </c>
      <c r="BI1402">
        <v>-0.79590874910354614</v>
      </c>
      <c r="BJ1402">
        <v>-0.80300575494766235</v>
      </c>
      <c r="BK1402">
        <v>-1.3102922439575195</v>
      </c>
      <c r="BL1402">
        <v>-1.5956640243530273</v>
      </c>
      <c r="BM1402">
        <v>-1.6378293037414551</v>
      </c>
      <c r="BN1402">
        <v>-1.9665626287460327</v>
      </c>
      <c r="BO1402">
        <v>-1.0155454874038696</v>
      </c>
      <c r="BP1402">
        <v>-0.68897432088851929</v>
      </c>
      <c r="BQ1402">
        <v>-0.17727737128734589</v>
      </c>
      <c r="BR1402">
        <v>0.11080196499824524</v>
      </c>
      <c r="BS1402">
        <v>1.6699153929948807E-2</v>
      </c>
      <c r="BT1402">
        <v>1.3537158966064453</v>
      </c>
      <c r="BU1402">
        <v>1.4034469127655029</v>
      </c>
      <c r="BV1402">
        <v>19.3841552734375</v>
      </c>
      <c r="BW1402">
        <v>43.457965850830078</v>
      </c>
      <c r="BX1402">
        <v>45.842151641845703</v>
      </c>
      <c r="BY1402">
        <v>45.995212554931641</v>
      </c>
      <c r="BZ1402">
        <v>46.242866516113281</v>
      </c>
      <c r="CA1402">
        <v>40.709453582763672</v>
      </c>
      <c r="CB1402">
        <v>19.420639038085938</v>
      </c>
      <c r="CC1402">
        <v>14.618053436279297</v>
      </c>
      <c r="CD1402">
        <v>11.274879455566406</v>
      </c>
      <c r="CE1402">
        <v>1.1884535551071167</v>
      </c>
      <c r="CF1402">
        <v>1.1164811849594116</v>
      </c>
      <c r="CG1402">
        <v>0.93974274396896362</v>
      </c>
      <c r="CH1402">
        <v>0.91337811946868896</v>
      </c>
      <c r="CI1402">
        <v>0.33617126941680908</v>
      </c>
      <c r="CJ1402">
        <v>0.10343482345342636</v>
      </c>
      <c r="CK1402">
        <v>9.9657036364078522E-2</v>
      </c>
      <c r="CL1402">
        <v>-0.189610555768013</v>
      </c>
      <c r="CM1402">
        <v>0.87484258413314819</v>
      </c>
      <c r="CN1402">
        <v>1.1987242698669434</v>
      </c>
      <c r="CO1402">
        <v>1.7194128036499023</v>
      </c>
      <c r="CP1402">
        <v>1.9379476308822632</v>
      </c>
      <c r="CQ1402">
        <v>2.2173054218292236</v>
      </c>
      <c r="CR1402">
        <v>3.8014175891876221</v>
      </c>
      <c r="CS1402">
        <v>3.8120384216308594</v>
      </c>
      <c r="CT1402">
        <v>25.16996955871582</v>
      </c>
      <c r="CU1402">
        <v>51.499706268310547</v>
      </c>
      <c r="CV1402">
        <v>54.327434539794922</v>
      </c>
      <c r="CW1402">
        <v>54.445041656494141</v>
      </c>
      <c r="CX1402">
        <v>54.800552368164063</v>
      </c>
      <c r="CY1402">
        <v>49.094123840332031</v>
      </c>
      <c r="CZ1402">
        <v>25.143407821655273</v>
      </c>
      <c r="DA1402">
        <v>20.07508659362793</v>
      </c>
      <c r="DB1402">
        <v>16.294530868530273</v>
      </c>
      <c r="DC1402">
        <v>3.1327512264251709</v>
      </c>
      <c r="DD1402">
        <v>3.0016107559204102</v>
      </c>
      <c r="DE1402">
        <v>2.6753942966461182</v>
      </c>
      <c r="DF1402">
        <v>2.6297619342803955</v>
      </c>
      <c r="DG1402">
        <v>1.9826347827911377</v>
      </c>
      <c r="DH1402">
        <v>1.8025336265563965</v>
      </c>
      <c r="DI1402">
        <v>1.8371433019638062</v>
      </c>
      <c r="DJ1402">
        <v>1.5873415470123291</v>
      </c>
      <c r="DK1402">
        <v>2.765230655670166</v>
      </c>
      <c r="DL1402">
        <v>3.0864229202270508</v>
      </c>
      <c r="DM1402">
        <v>3.616102933883667</v>
      </c>
      <c r="DN1402">
        <v>3.7650933265686035</v>
      </c>
      <c r="DO1402">
        <v>4.4179115295410156</v>
      </c>
      <c r="DP1402">
        <v>6.2491192817687988</v>
      </c>
      <c r="DQ1402">
        <v>6.2206301689147949</v>
      </c>
      <c r="DR1402">
        <v>30.955785751342773</v>
      </c>
      <c r="DS1402">
        <v>59.541446685791016</v>
      </c>
      <c r="DT1402">
        <v>62.812717437744141</v>
      </c>
      <c r="DU1402">
        <v>62.894866943359375</v>
      </c>
      <c r="DV1402">
        <v>63.358242034912109</v>
      </c>
      <c r="DW1402">
        <v>57.478794097900391</v>
      </c>
      <c r="DX1402">
        <v>30.866176605224609</v>
      </c>
      <c r="DY1402">
        <v>25.53211784362793</v>
      </c>
      <c r="DZ1402">
        <v>21.314180374145508</v>
      </c>
      <c r="EA1402">
        <v>5.9400081634521484</v>
      </c>
      <c r="EB1402">
        <v>5.7234387397766113</v>
      </c>
      <c r="EC1402">
        <v>5.1813993453979492</v>
      </c>
      <c r="ED1402">
        <v>5.107947826385498</v>
      </c>
      <c r="EE1402">
        <v>4.3598666191101074</v>
      </c>
      <c r="EF1402">
        <v>4.2557625770568848</v>
      </c>
      <c r="EG1402">
        <v>4.3457975387573242</v>
      </c>
      <c r="EH1402">
        <v>4.1529784202575684</v>
      </c>
      <c r="EI1402">
        <v>5.4946508407592773</v>
      </c>
      <c r="EJ1402">
        <v>5.8119602203369141</v>
      </c>
      <c r="EK1402">
        <v>6.3546223640441895</v>
      </c>
      <c r="EL1402">
        <v>6.4032015800476074</v>
      </c>
      <c r="EM1402">
        <v>7.5952372550964355</v>
      </c>
      <c r="EN1402">
        <v>9.7832117080688477</v>
      </c>
      <c r="EO1402">
        <v>9.6982536315917969</v>
      </c>
      <c r="EP1402">
        <v>39.309585571289063</v>
      </c>
      <c r="EQ1402">
        <v>71.152442932128906</v>
      </c>
      <c r="ER1402">
        <v>75.064117431640625</v>
      </c>
      <c r="ES1402">
        <v>75.095069885253906</v>
      </c>
      <c r="ET1402">
        <v>75.714179992675781</v>
      </c>
      <c r="EU1402">
        <v>69.584922790527344</v>
      </c>
      <c r="EV1402">
        <v>39.128948211669922</v>
      </c>
      <c r="EW1402">
        <v>33.411205291748047</v>
      </c>
      <c r="EX1402">
        <v>28.561758041381836</v>
      </c>
      <c r="EY1402">
        <v>49.077285766601563</v>
      </c>
      <c r="EZ1402">
        <v>48.430503845214844</v>
      </c>
      <c r="FA1402">
        <v>47.573524475097656</v>
      </c>
      <c r="FB1402">
        <v>46.799434661865234</v>
      </c>
      <c r="FC1402">
        <v>46.262508392333984</v>
      </c>
      <c r="FD1402">
        <v>45.693103790283203</v>
      </c>
      <c r="FE1402">
        <v>45.426155090332031</v>
      </c>
      <c r="FF1402">
        <v>45.139999389648438</v>
      </c>
      <c r="FG1402">
        <v>45.619979858398437</v>
      </c>
      <c r="FH1402">
        <v>48.265327453613281</v>
      </c>
      <c r="FI1402">
        <v>50.690521240234375</v>
      </c>
      <c r="FJ1402">
        <v>52.843746185302734</v>
      </c>
      <c r="FK1402">
        <v>54.452522277832031</v>
      </c>
      <c r="FL1402">
        <v>55.402572631835937</v>
      </c>
      <c r="FM1402">
        <v>55.783123016357422</v>
      </c>
      <c r="FN1402">
        <v>55.829380035400391</v>
      </c>
      <c r="FO1402">
        <v>55.274742126464844</v>
      </c>
      <c r="FP1402">
        <v>54.268775939941406</v>
      </c>
      <c r="FQ1402">
        <v>52.837478637695312</v>
      </c>
      <c r="FR1402">
        <v>51.526802062988281</v>
      </c>
      <c r="FS1402">
        <v>50.646617889404297</v>
      </c>
      <c r="FT1402">
        <v>49.852035522460938</v>
      </c>
      <c r="FU1402">
        <v>49.075084686279297</v>
      </c>
      <c r="FV1402">
        <v>48.204574584960938</v>
      </c>
      <c r="FW1402">
        <v>1</v>
      </c>
    </row>
    <row r="1403" spans="1:179" x14ac:dyDescent="0.2">
      <c r="A1403" t="s">
        <v>241</v>
      </c>
      <c r="B1403" t="s">
        <v>248</v>
      </c>
      <c r="C1403" t="s">
        <v>217</v>
      </c>
      <c r="D1403" t="s">
        <v>11</v>
      </c>
      <c r="E1403">
        <v>2015</v>
      </c>
      <c r="F1403" t="s">
        <v>227</v>
      </c>
      <c r="G1403" t="s">
        <v>242</v>
      </c>
      <c r="H1403">
        <v>615.9</v>
      </c>
      <c r="K1403">
        <v>327.82263528338518</v>
      </c>
      <c r="L1403">
        <v>323.49429646608525</v>
      </c>
      <c r="M1403">
        <v>318.95900358225833</v>
      </c>
      <c r="N1403">
        <v>320.21007964507652</v>
      </c>
      <c r="O1403">
        <v>328.76893683135813</v>
      </c>
      <c r="P1403">
        <v>354.63870259828633</v>
      </c>
      <c r="Q1403">
        <v>405.12154718185559</v>
      </c>
      <c r="R1403">
        <v>420.58423512287504</v>
      </c>
      <c r="S1403">
        <v>435.35185675507148</v>
      </c>
      <c r="T1403">
        <v>446.8462171465024</v>
      </c>
      <c r="U1403">
        <v>455.7113724659564</v>
      </c>
      <c r="V1403">
        <v>460.59517422154465</v>
      </c>
      <c r="W1403">
        <v>461.03401759507676</v>
      </c>
      <c r="X1403">
        <v>461.33559796345372</v>
      </c>
      <c r="Y1403">
        <v>461.85482056762208</v>
      </c>
      <c r="Z1403">
        <v>460.84605129961193</v>
      </c>
      <c r="AA1403">
        <v>460.66637829914771</v>
      </c>
      <c r="AB1403">
        <v>449.58281567472142</v>
      </c>
      <c r="AC1403">
        <v>422.76347979465442</v>
      </c>
      <c r="AD1403">
        <v>411.64299020038203</v>
      </c>
      <c r="AE1403">
        <v>405.47026215077813</v>
      </c>
      <c r="AF1403">
        <v>396.20444581613827</v>
      </c>
      <c r="AG1403">
        <v>377.24519756745991</v>
      </c>
      <c r="AH1403">
        <v>344.75193976393166</v>
      </c>
      <c r="AI1403">
        <v>-5.2994766235351562</v>
      </c>
      <c r="AJ1403">
        <v>-5.0876221656799316</v>
      </c>
      <c r="AK1403">
        <v>-5.3102612495422363</v>
      </c>
      <c r="AL1403">
        <v>-5.3196320533752441</v>
      </c>
      <c r="AM1403">
        <v>-5.2931966781616211</v>
      </c>
      <c r="AN1403">
        <v>-4.9156527519226074</v>
      </c>
      <c r="AO1403">
        <v>-4.4952301979064941</v>
      </c>
      <c r="AP1403">
        <v>-3.5674545764923096</v>
      </c>
      <c r="AQ1403">
        <v>-3.702176570892334</v>
      </c>
      <c r="AR1403">
        <v>-3.9737179279327393</v>
      </c>
      <c r="AS1403">
        <v>-2.5900158882141113</v>
      </c>
      <c r="AT1403">
        <v>-2.4531707763671875</v>
      </c>
      <c r="AU1403">
        <v>17.475893020629883</v>
      </c>
      <c r="AV1403">
        <v>48.749111175537109</v>
      </c>
      <c r="AW1403">
        <v>50.878852844238281</v>
      </c>
      <c r="AX1403">
        <v>51.192024230957031</v>
      </c>
      <c r="AY1403">
        <v>49.859279632568359</v>
      </c>
      <c r="AZ1403">
        <v>40.011924743652344</v>
      </c>
      <c r="BA1403">
        <v>15.301505088806152</v>
      </c>
      <c r="BB1403">
        <v>9.5882349014282227</v>
      </c>
      <c r="BC1403">
        <v>6.3160281181335449</v>
      </c>
      <c r="BD1403">
        <v>6.4388871192932129</v>
      </c>
      <c r="BE1403">
        <v>4.2825522422790527</v>
      </c>
      <c r="BF1403">
        <v>4.3270845413208008</v>
      </c>
      <c r="BG1403">
        <v>-1.6028964519500732</v>
      </c>
      <c r="BH1403">
        <v>-1.5346306562423706</v>
      </c>
      <c r="BI1403">
        <v>-1.9158507585525513</v>
      </c>
      <c r="BJ1403">
        <v>-1.9023165702819824</v>
      </c>
      <c r="BK1403">
        <v>-1.9131423234939575</v>
      </c>
      <c r="BL1403">
        <v>-1.3334904909133911</v>
      </c>
      <c r="BM1403">
        <v>-0.84152352809906006</v>
      </c>
      <c r="BN1403">
        <v>0.26476120948791504</v>
      </c>
      <c r="BO1403">
        <v>0.41468417644500732</v>
      </c>
      <c r="BP1403">
        <v>0.39776718616485596</v>
      </c>
      <c r="BQ1403">
        <v>2.4103691577911377</v>
      </c>
      <c r="BR1403">
        <v>2.5246374607086182</v>
      </c>
      <c r="BS1403">
        <v>29.013347625732422</v>
      </c>
      <c r="BT1403">
        <v>64.989837646484375</v>
      </c>
      <c r="BU1403">
        <v>66.95855712890625</v>
      </c>
      <c r="BV1403">
        <v>67.951026916503906</v>
      </c>
      <c r="BW1403">
        <v>67.286247253417969</v>
      </c>
      <c r="BX1403">
        <v>57.504810333251953</v>
      </c>
      <c r="BY1403">
        <v>25.883949279785156</v>
      </c>
      <c r="BZ1403">
        <v>19.73193359375</v>
      </c>
      <c r="CA1403">
        <v>16.031450271606445</v>
      </c>
      <c r="CB1403">
        <v>16.310371398925781</v>
      </c>
      <c r="CC1403">
        <v>13.337348937988281</v>
      </c>
      <c r="CD1403">
        <v>13.436732292175293</v>
      </c>
      <c r="CE1403">
        <v>0.95734357833862305</v>
      </c>
      <c r="CF1403">
        <v>0.92616033554077148</v>
      </c>
      <c r="CG1403">
        <v>0.43510758876800537</v>
      </c>
      <c r="CH1403">
        <v>0.46450567245483398</v>
      </c>
      <c r="CI1403">
        <v>0.42787298560142517</v>
      </c>
      <c r="CJ1403">
        <v>1.1475039720535278</v>
      </c>
      <c r="CK1403">
        <v>1.6890226602554321</v>
      </c>
      <c r="CL1403">
        <v>2.9189422130584717</v>
      </c>
      <c r="CM1403">
        <v>3.2660093307495117</v>
      </c>
      <c r="CN1403">
        <v>3.4254446029663086</v>
      </c>
      <c r="CO1403">
        <v>5.8736205101013184</v>
      </c>
      <c r="CP1403">
        <v>5.972252368927002</v>
      </c>
      <c r="CQ1403">
        <v>37.004154205322266</v>
      </c>
      <c r="CR1403">
        <v>76.238105773925781</v>
      </c>
      <c r="CS1403">
        <v>78.095306396484375</v>
      </c>
      <c r="CT1403">
        <v>79.558265686035156</v>
      </c>
      <c r="CU1403">
        <v>79.356109619140625</v>
      </c>
      <c r="CV1403">
        <v>69.620323181152344</v>
      </c>
      <c r="CW1403">
        <v>33.21331787109375</v>
      </c>
      <c r="CX1403">
        <v>26.757427215576172</v>
      </c>
      <c r="CY1403">
        <v>22.760322570800781</v>
      </c>
      <c r="CZ1403">
        <v>23.147333145141602</v>
      </c>
      <c r="DA1403">
        <v>19.608673095703125</v>
      </c>
      <c r="DB1403">
        <v>19.74604606628418</v>
      </c>
      <c r="DC1403">
        <v>3.5175836086273193</v>
      </c>
      <c r="DD1403">
        <v>3.386951208114624</v>
      </c>
      <c r="DE1403">
        <v>2.7860660552978516</v>
      </c>
      <c r="DF1403">
        <v>2.8313279151916504</v>
      </c>
      <c r="DG1403">
        <v>2.7688882350921631</v>
      </c>
      <c r="DH1403">
        <v>3.6284985542297363</v>
      </c>
      <c r="DI1403">
        <v>4.2195687294006348</v>
      </c>
      <c r="DJ1403">
        <v>5.5731229782104492</v>
      </c>
      <c r="DK1403">
        <v>6.1173348426818848</v>
      </c>
      <c r="DL1403">
        <v>6.4531221389770508</v>
      </c>
      <c r="DM1403">
        <v>9.3368721008300781</v>
      </c>
      <c r="DN1403">
        <v>9.4198675155639648</v>
      </c>
      <c r="DO1403">
        <v>44.994956970214844</v>
      </c>
      <c r="DP1403">
        <v>87.486381530761719</v>
      </c>
      <c r="DQ1403">
        <v>89.232063293457031</v>
      </c>
      <c r="DR1403">
        <v>91.165504455566406</v>
      </c>
      <c r="DS1403">
        <v>91.425971984863281</v>
      </c>
      <c r="DT1403">
        <v>81.735847473144531</v>
      </c>
      <c r="DU1403">
        <v>40.542686462402344</v>
      </c>
      <c r="DV1403">
        <v>33.782920837402344</v>
      </c>
      <c r="DW1403">
        <v>29.489194869995117</v>
      </c>
      <c r="DX1403">
        <v>29.984292984008789</v>
      </c>
      <c r="DY1403">
        <v>25.879997253417969</v>
      </c>
      <c r="DZ1403">
        <v>26.055360794067383</v>
      </c>
      <c r="EA1403">
        <v>7.2141637802124023</v>
      </c>
      <c r="EB1403">
        <v>6.9399428367614746</v>
      </c>
      <c r="EC1403">
        <v>6.1804766654968262</v>
      </c>
      <c r="ED1403">
        <v>6.2486433982849121</v>
      </c>
      <c r="EE1403">
        <v>6.1489424705505371</v>
      </c>
      <c r="EF1403">
        <v>7.210660457611084</v>
      </c>
      <c r="EG1403">
        <v>7.8732757568359375</v>
      </c>
      <c r="EH1403">
        <v>9.405339241027832</v>
      </c>
      <c r="EI1403">
        <v>10.234195709228516</v>
      </c>
      <c r="EJ1403">
        <v>10.824606895446777</v>
      </c>
      <c r="EK1403">
        <v>14.33725643157959</v>
      </c>
      <c r="EL1403">
        <v>14.397675514221191</v>
      </c>
      <c r="EM1403">
        <v>56.532413482666016</v>
      </c>
      <c r="EN1403">
        <v>103.72710418701172</v>
      </c>
      <c r="EO1403">
        <v>105.31175994873047</v>
      </c>
      <c r="EP1403">
        <v>107.92450714111328</v>
      </c>
      <c r="EQ1403">
        <v>108.85293579101562</v>
      </c>
      <c r="ER1403">
        <v>99.228729248046875</v>
      </c>
      <c r="ES1403">
        <v>51.125129699707031</v>
      </c>
      <c r="ET1403">
        <v>43.926620483398438</v>
      </c>
      <c r="EU1403">
        <v>39.204616546630859</v>
      </c>
      <c r="EV1403">
        <v>39.855777740478516</v>
      </c>
      <c r="EW1403">
        <v>34.934795379638672</v>
      </c>
      <c r="EX1403">
        <v>35.165008544921875</v>
      </c>
      <c r="EY1403">
        <v>70.286247253417969</v>
      </c>
      <c r="EZ1403">
        <v>69.419113159179687</v>
      </c>
      <c r="FA1403">
        <v>68.735847473144531</v>
      </c>
      <c r="FB1403">
        <v>67.996170043945313</v>
      </c>
      <c r="FC1403">
        <v>67.454566955566406</v>
      </c>
      <c r="FD1403">
        <v>67.039192199707031</v>
      </c>
      <c r="FE1403">
        <v>67.003692626953125</v>
      </c>
      <c r="FF1403">
        <v>67.193595886230469</v>
      </c>
      <c r="FG1403">
        <v>69.22735595703125</v>
      </c>
      <c r="FH1403">
        <v>73.257347106933594</v>
      </c>
      <c r="FI1403">
        <v>77.912284851074219</v>
      </c>
      <c r="FJ1403">
        <v>81.84490966796875</v>
      </c>
      <c r="FK1403">
        <v>84.976211547851562</v>
      </c>
      <c r="FL1403">
        <v>87.298599243164062</v>
      </c>
      <c r="FM1403">
        <v>88.697212219238281</v>
      </c>
      <c r="FN1403">
        <v>89.118331909179688</v>
      </c>
      <c r="FO1403">
        <v>89.199943542480469</v>
      </c>
      <c r="FP1403">
        <v>88.326950073242188</v>
      </c>
      <c r="FQ1403">
        <v>86.822052001953125</v>
      </c>
      <c r="FR1403">
        <v>84.087753295898438</v>
      </c>
      <c r="FS1403">
        <v>80.68670654296875</v>
      </c>
      <c r="FT1403">
        <v>77.593986511230469</v>
      </c>
      <c r="FU1403">
        <v>75.563079833984375</v>
      </c>
      <c r="FV1403">
        <v>73.725677490234375</v>
      </c>
      <c r="FW1403">
        <v>1</v>
      </c>
    </row>
    <row r="1404" spans="1:179" x14ac:dyDescent="0.2">
      <c r="A1404" t="s">
        <v>241</v>
      </c>
      <c r="B1404" t="s">
        <v>248</v>
      </c>
      <c r="C1404" t="s">
        <v>217</v>
      </c>
      <c r="D1404" t="s">
        <v>11</v>
      </c>
      <c r="E1404">
        <v>2016</v>
      </c>
      <c r="F1404" t="s">
        <v>227</v>
      </c>
      <c r="G1404" t="s">
        <v>242</v>
      </c>
      <c r="H1404">
        <v>578.41</v>
      </c>
      <c r="K1404">
        <v>307.86452181392275</v>
      </c>
      <c r="L1404">
        <v>303.79969584763529</v>
      </c>
      <c r="M1404">
        <v>299.54051534974661</v>
      </c>
      <c r="N1404">
        <v>300.71542486598372</v>
      </c>
      <c r="O1404">
        <v>308.75321174012817</v>
      </c>
      <c r="P1404">
        <v>333.04800474729427</v>
      </c>
      <c r="Q1404">
        <v>380.45741195339519</v>
      </c>
      <c r="R1404">
        <v>394.97871864963588</v>
      </c>
      <c r="S1404">
        <v>408.84727524944157</v>
      </c>
      <c r="T1404">
        <v>419.6418494630426</v>
      </c>
      <c r="U1404">
        <v>427.96728678640056</v>
      </c>
      <c r="V1404">
        <v>432.55375864737636</v>
      </c>
      <c r="W1404">
        <v>432.96588487297055</v>
      </c>
      <c r="X1404">
        <v>433.24910477881559</v>
      </c>
      <c r="Y1404">
        <v>433.73671668093175</v>
      </c>
      <c r="Z1404">
        <v>432.78936212120755</v>
      </c>
      <c r="AA1404">
        <v>432.62062776177879</v>
      </c>
      <c r="AB1404">
        <v>422.21184160699124</v>
      </c>
      <c r="AC1404">
        <v>397.02528910140745</v>
      </c>
      <c r="AD1404">
        <v>386.5818241212732</v>
      </c>
      <c r="AE1404">
        <v>380.78489686627773</v>
      </c>
      <c r="AF1404">
        <v>372.08319110208117</v>
      </c>
      <c r="AG1404">
        <v>354.27819758482406</v>
      </c>
      <c r="AH1404">
        <v>323.76315622042216</v>
      </c>
      <c r="AI1404">
        <v>-5.1643095016479492</v>
      </c>
      <c r="AJ1404">
        <v>-4.958071231842041</v>
      </c>
      <c r="AK1404">
        <v>-5.1591134071350098</v>
      </c>
      <c r="AL1404">
        <v>-5.1690750122070313</v>
      </c>
      <c r="AM1404">
        <v>-5.1423592567443848</v>
      </c>
      <c r="AN1404">
        <v>-4.7980504035949707</v>
      </c>
      <c r="AO1404">
        <v>-4.4068517684936523</v>
      </c>
      <c r="AP1404">
        <v>-3.5446135997772217</v>
      </c>
      <c r="AQ1404">
        <v>-3.6855688095092773</v>
      </c>
      <c r="AR1404">
        <v>-3.9534919261932373</v>
      </c>
      <c r="AS1404">
        <v>-2.6859245300292969</v>
      </c>
      <c r="AT1404">
        <v>-2.5562655925750732</v>
      </c>
      <c r="AU1404">
        <v>15.826831817626953</v>
      </c>
      <c r="AV1404">
        <v>44.957588195800781</v>
      </c>
      <c r="AW1404">
        <v>46.965835571289063</v>
      </c>
      <c r="AX1404">
        <v>47.225490570068359</v>
      </c>
      <c r="AY1404">
        <v>45.940010070800781</v>
      </c>
      <c r="AZ1404">
        <v>36.688827514648438</v>
      </c>
      <c r="BA1404">
        <v>13.833254814147949</v>
      </c>
      <c r="BB1404">
        <v>8.4900646209716797</v>
      </c>
      <c r="BC1404">
        <v>5.4387912750244141</v>
      </c>
      <c r="BD1404">
        <v>5.5462565422058105</v>
      </c>
      <c r="BE1404">
        <v>3.5626184940338135</v>
      </c>
      <c r="BF1404">
        <v>3.6016583442687988</v>
      </c>
      <c r="BG1404">
        <v>-1.5820218324661255</v>
      </c>
      <c r="BH1404">
        <v>-1.5149325132369995</v>
      </c>
      <c r="BI1404">
        <v>-1.8696526288986206</v>
      </c>
      <c r="BJ1404">
        <v>-1.8574177026748657</v>
      </c>
      <c r="BK1404">
        <v>-1.8668110370635986</v>
      </c>
      <c r="BL1404">
        <v>-1.3266431093215942</v>
      </c>
      <c r="BM1404">
        <v>-0.8661121129989624</v>
      </c>
      <c r="BN1404">
        <v>0.16911645233631134</v>
      </c>
      <c r="BO1404">
        <v>0.30400523543357849</v>
      </c>
      <c r="BP1404">
        <v>0.28283414244651794</v>
      </c>
      <c r="BQ1404">
        <v>2.1598563194274902</v>
      </c>
      <c r="BR1404">
        <v>2.267636775970459</v>
      </c>
      <c r="BS1404">
        <v>27.007566452026367</v>
      </c>
      <c r="BT1404">
        <v>60.696174621582031</v>
      </c>
      <c r="BU1404">
        <v>62.548377990722656</v>
      </c>
      <c r="BV1404">
        <v>63.466335296630859</v>
      </c>
      <c r="BW1404">
        <v>62.828159332275391</v>
      </c>
      <c r="BX1404">
        <v>53.640857696533203</v>
      </c>
      <c r="BY1404">
        <v>24.088506698608398</v>
      </c>
      <c r="BZ1404">
        <v>18.320137023925781</v>
      </c>
      <c r="CA1404">
        <v>14.853829383850098</v>
      </c>
      <c r="CB1404">
        <v>15.112530708312988</v>
      </c>
      <c r="CC1404">
        <v>12.337455749511719</v>
      </c>
      <c r="CD1404">
        <v>12.42965030670166</v>
      </c>
      <c r="CE1404">
        <v>0.8990597128868103</v>
      </c>
      <c r="CF1404">
        <v>0.86977493762969971</v>
      </c>
      <c r="CG1404">
        <v>0.40861788392066956</v>
      </c>
      <c r="CH1404">
        <v>0.43622618913650513</v>
      </c>
      <c r="CI1404">
        <v>0.4018237292766571</v>
      </c>
      <c r="CJ1404">
        <v>1.0776430368423462</v>
      </c>
      <c r="CK1404">
        <v>1.5861935615539551</v>
      </c>
      <c r="CL1404">
        <v>2.7412345409393311</v>
      </c>
      <c r="CM1404">
        <v>3.0671720504760742</v>
      </c>
      <c r="CN1404">
        <v>3.2169005870819092</v>
      </c>
      <c r="CO1404">
        <v>5.5160293579101562</v>
      </c>
      <c r="CP1404">
        <v>5.6086568832397461</v>
      </c>
      <c r="CQ1404">
        <v>34.751308441162109</v>
      </c>
      <c r="CR1404">
        <v>71.596672058105469</v>
      </c>
      <c r="CS1404">
        <v>73.340797424316406</v>
      </c>
      <c r="CT1404">
        <v>74.714691162109375</v>
      </c>
      <c r="CU1404">
        <v>74.52484130859375</v>
      </c>
      <c r="CV1404">
        <v>65.381782531738281</v>
      </c>
      <c r="CW1404">
        <v>31.191263198852539</v>
      </c>
      <c r="CX1404">
        <v>25.128414154052734</v>
      </c>
      <c r="CY1404">
        <v>21.374654769897461</v>
      </c>
      <c r="CZ1404">
        <v>21.738103866577148</v>
      </c>
      <c r="DA1404">
        <v>18.414880752563477</v>
      </c>
      <c r="DB1404">
        <v>18.543889999389648</v>
      </c>
      <c r="DC1404">
        <v>3.3801412582397461</v>
      </c>
      <c r="DD1404">
        <v>3.2544822692871094</v>
      </c>
      <c r="DE1404">
        <v>2.6868884563446045</v>
      </c>
      <c r="DF1404">
        <v>2.729870080947876</v>
      </c>
      <c r="DG1404">
        <v>2.6704585552215576</v>
      </c>
      <c r="DH1404">
        <v>3.4819290637969971</v>
      </c>
      <c r="DI1404">
        <v>4.0384993553161621</v>
      </c>
      <c r="DJ1404">
        <v>5.3133525848388672</v>
      </c>
      <c r="DK1404">
        <v>5.8303389549255371</v>
      </c>
      <c r="DL1404">
        <v>6.1509671211242676</v>
      </c>
      <c r="DM1404">
        <v>8.8722028732299805</v>
      </c>
      <c r="DN1404">
        <v>8.949676513671875</v>
      </c>
      <c r="DO1404">
        <v>42.495052337646484</v>
      </c>
      <c r="DP1404">
        <v>82.497161865234375</v>
      </c>
      <c r="DQ1404">
        <v>84.133224487304688</v>
      </c>
      <c r="DR1404">
        <v>85.963050842285156</v>
      </c>
      <c r="DS1404">
        <v>86.221527099609375</v>
      </c>
      <c r="DT1404">
        <v>77.122711181640625</v>
      </c>
      <c r="DU1404">
        <v>38.294017791748047</v>
      </c>
      <c r="DV1404">
        <v>31.936691284179688</v>
      </c>
      <c r="DW1404">
        <v>27.895483016967773</v>
      </c>
      <c r="DX1404">
        <v>28.363676071166992</v>
      </c>
      <c r="DY1404">
        <v>24.492305755615234</v>
      </c>
      <c r="DZ1404">
        <v>24.658130645751953</v>
      </c>
      <c r="EA1404">
        <v>6.9624290466308594</v>
      </c>
      <c r="EB1404">
        <v>6.6976208686828613</v>
      </c>
      <c r="EC1404">
        <v>5.9763493537902832</v>
      </c>
      <c r="ED1404">
        <v>6.041527271270752</v>
      </c>
      <c r="EE1404">
        <v>5.9460067749023438</v>
      </c>
      <c r="EF1404">
        <v>6.953336238861084</v>
      </c>
      <c r="EG1404">
        <v>7.5792388916015625</v>
      </c>
      <c r="EH1404">
        <v>9.0270824432373047</v>
      </c>
      <c r="EI1404">
        <v>9.8199129104614258</v>
      </c>
      <c r="EJ1404">
        <v>10.387292861938477</v>
      </c>
      <c r="EK1404">
        <v>13.717983245849609</v>
      </c>
      <c r="EL1404">
        <v>13.773579597473145</v>
      </c>
      <c r="EM1404">
        <v>53.675788879394531</v>
      </c>
      <c r="EN1404">
        <v>98.235748291015625</v>
      </c>
      <c r="EO1404">
        <v>99.715766906738281</v>
      </c>
      <c r="EP1404">
        <v>102.20389556884766</v>
      </c>
      <c r="EQ1404">
        <v>103.10968017578125</v>
      </c>
      <c r="ER1404">
        <v>94.074737548828125</v>
      </c>
      <c r="ES1404">
        <v>48.549270629882813</v>
      </c>
      <c r="ET1404">
        <v>41.766761779785156</v>
      </c>
      <c r="EU1404">
        <v>37.310520172119141</v>
      </c>
      <c r="EV1404">
        <v>37.929950714111328</v>
      </c>
      <c r="EW1404">
        <v>33.267143249511719</v>
      </c>
      <c r="EX1404">
        <v>33.486122131347656</v>
      </c>
      <c r="EY1404">
        <v>70.286247253417969</v>
      </c>
      <c r="EZ1404">
        <v>69.419113159179687</v>
      </c>
      <c r="FA1404">
        <v>68.735847473144531</v>
      </c>
      <c r="FB1404">
        <v>67.996170043945313</v>
      </c>
      <c r="FC1404">
        <v>67.454566955566406</v>
      </c>
      <c r="FD1404">
        <v>67.039192199707031</v>
      </c>
      <c r="FE1404">
        <v>67.003692626953125</v>
      </c>
      <c r="FF1404">
        <v>67.193595886230469</v>
      </c>
      <c r="FG1404">
        <v>69.22735595703125</v>
      </c>
      <c r="FH1404">
        <v>73.257347106933594</v>
      </c>
      <c r="FI1404">
        <v>77.912284851074219</v>
      </c>
      <c r="FJ1404">
        <v>81.84490966796875</v>
      </c>
      <c r="FK1404">
        <v>84.976219177246094</v>
      </c>
      <c r="FL1404">
        <v>87.298606872558594</v>
      </c>
      <c r="FM1404">
        <v>88.697212219238281</v>
      </c>
      <c r="FN1404">
        <v>89.118331909179688</v>
      </c>
      <c r="FO1404">
        <v>89.199943542480469</v>
      </c>
      <c r="FP1404">
        <v>88.326950073242188</v>
      </c>
      <c r="FQ1404">
        <v>86.822044372558594</v>
      </c>
      <c r="FR1404">
        <v>84.087753295898438</v>
      </c>
      <c r="FS1404">
        <v>80.68670654296875</v>
      </c>
      <c r="FT1404">
        <v>77.593986511230469</v>
      </c>
      <c r="FU1404">
        <v>75.563079833984375</v>
      </c>
      <c r="FV1404">
        <v>73.725677490234375</v>
      </c>
      <c r="FW1404">
        <v>1</v>
      </c>
    </row>
    <row r="1405" spans="1:179" x14ac:dyDescent="0.2">
      <c r="A1405" t="s">
        <v>241</v>
      </c>
      <c r="B1405" t="s">
        <v>248</v>
      </c>
      <c r="C1405" t="s">
        <v>217</v>
      </c>
      <c r="D1405" t="s">
        <v>11</v>
      </c>
      <c r="E1405" t="s">
        <v>250</v>
      </c>
      <c r="F1405" t="s">
        <v>227</v>
      </c>
      <c r="G1405" t="s">
        <v>242</v>
      </c>
      <c r="H1405">
        <v>567.24</v>
      </c>
      <c r="K1405">
        <v>301.91954147617952</v>
      </c>
      <c r="L1405">
        <v>297.93320883644861</v>
      </c>
      <c r="M1405">
        <v>293.75627472461855</v>
      </c>
      <c r="N1405">
        <v>294.90849629379534</v>
      </c>
      <c r="O1405">
        <v>302.79107046384445</v>
      </c>
      <c r="P1405">
        <v>326.61672183076513</v>
      </c>
      <c r="Q1405">
        <v>373.11063545545665</v>
      </c>
      <c r="R1405">
        <v>387.35153022804059</v>
      </c>
      <c r="S1405">
        <v>400.95227975539467</v>
      </c>
      <c r="T1405">
        <v>411.53840665887344</v>
      </c>
      <c r="U1405">
        <v>419.70307663918436</v>
      </c>
      <c r="V1405">
        <v>424.20098199411245</v>
      </c>
      <c r="W1405">
        <v>424.60514990644145</v>
      </c>
      <c r="X1405">
        <v>424.88290072880272</v>
      </c>
      <c r="Y1405">
        <v>425.3610966606945</v>
      </c>
      <c r="Z1405">
        <v>424.43203587576852</v>
      </c>
      <c r="AA1405">
        <v>424.26655984062864</v>
      </c>
      <c r="AB1405">
        <v>414.05877128265865</v>
      </c>
      <c r="AC1405">
        <v>389.35858063046095</v>
      </c>
      <c r="AD1405">
        <v>379.1167829083758</v>
      </c>
      <c r="AE1405">
        <v>373.43179651083028</v>
      </c>
      <c r="AF1405">
        <v>364.89812397556244</v>
      </c>
      <c r="AG1405">
        <v>347.43695161622918</v>
      </c>
      <c r="AH1405">
        <v>317.51116724008926</v>
      </c>
      <c r="AI1405">
        <v>-5.1228423118591309</v>
      </c>
      <c r="AJ1405">
        <v>-4.9183239936828613</v>
      </c>
      <c r="AK1405">
        <v>-5.1129846572875977</v>
      </c>
      <c r="AL1405">
        <v>-5.1231145858764648</v>
      </c>
      <c r="AM1405">
        <v>-5.0963277816772461</v>
      </c>
      <c r="AN1405">
        <v>-4.7618527412414551</v>
      </c>
      <c r="AO1405">
        <v>-4.379335880279541</v>
      </c>
      <c r="AP1405">
        <v>-3.5365610122680664</v>
      </c>
      <c r="AQ1405">
        <v>-3.6792800426483154</v>
      </c>
      <c r="AR1405">
        <v>-3.9460422992706299</v>
      </c>
      <c r="AS1405">
        <v>-2.7128634452819824</v>
      </c>
      <c r="AT1405">
        <v>-2.5853533744812012</v>
      </c>
      <c r="AU1405">
        <v>15.339382171630859</v>
      </c>
      <c r="AV1405">
        <v>43.833492279052734</v>
      </c>
      <c r="AW1405">
        <v>45.805492401123047</v>
      </c>
      <c r="AX1405">
        <v>46.049430847167969</v>
      </c>
      <c r="AY1405">
        <v>44.778244018554688</v>
      </c>
      <c r="AZ1405">
        <v>35.704666137695312</v>
      </c>
      <c r="BA1405">
        <v>13.399352073669434</v>
      </c>
      <c r="BB1405">
        <v>8.166254997253418</v>
      </c>
      <c r="BC1405">
        <v>5.1806530952453613</v>
      </c>
      <c r="BD1405">
        <v>5.2835826873779297</v>
      </c>
      <c r="BE1405">
        <v>3.3511204719543457</v>
      </c>
      <c r="BF1405">
        <v>3.3885428905487061</v>
      </c>
      <c r="BG1405">
        <v>-1.5753108263015747</v>
      </c>
      <c r="BH1405">
        <v>-1.5085911750793457</v>
      </c>
      <c r="BI1405">
        <v>-1.8554389476776123</v>
      </c>
      <c r="BJ1405">
        <v>-1.8435878753662109</v>
      </c>
      <c r="BK1405">
        <v>-1.8525596857070923</v>
      </c>
      <c r="BL1405">
        <v>-1.3241257667541504</v>
      </c>
      <c r="BM1405">
        <v>-0.87294924259185791</v>
      </c>
      <c r="BN1405">
        <v>0.14113754034042358</v>
      </c>
      <c r="BO1405">
        <v>0.27158597111701965</v>
      </c>
      <c r="BP1405">
        <v>0.24918167293071747</v>
      </c>
      <c r="BQ1405">
        <v>2.085902214050293</v>
      </c>
      <c r="BR1405">
        <v>2.191746711730957</v>
      </c>
      <c r="BS1405">
        <v>26.411638259887695</v>
      </c>
      <c r="BT1405">
        <v>59.419376373291016</v>
      </c>
      <c r="BU1405">
        <v>61.236850738525391</v>
      </c>
      <c r="BV1405">
        <v>62.132701873779297</v>
      </c>
      <c r="BW1405">
        <v>61.502540588378906</v>
      </c>
      <c r="BX1405">
        <v>52.492225646972656</v>
      </c>
      <c r="BY1405">
        <v>23.555103302001953</v>
      </c>
      <c r="BZ1405">
        <v>17.90095329284668</v>
      </c>
      <c r="CA1405">
        <v>14.504343032836914</v>
      </c>
      <c r="CB1405">
        <v>14.75704288482666</v>
      </c>
      <c r="CC1405">
        <v>12.04082202911377</v>
      </c>
      <c r="CD1405">
        <v>12.13088321685791</v>
      </c>
      <c r="CE1405">
        <v>0.88169854879379272</v>
      </c>
      <c r="CF1405">
        <v>0.85297924280166626</v>
      </c>
      <c r="CG1405">
        <v>0.40072733163833618</v>
      </c>
      <c r="CH1405">
        <v>0.42780250310897827</v>
      </c>
      <c r="CI1405">
        <v>0.39406436681747437</v>
      </c>
      <c r="CJ1405">
        <v>1.0568332672119141</v>
      </c>
      <c r="CK1405">
        <v>1.5555635690689087</v>
      </c>
      <c r="CL1405">
        <v>2.6883003711700439</v>
      </c>
      <c r="CM1405">
        <v>3.007943868637085</v>
      </c>
      <c r="CN1405">
        <v>3.1547811031341553</v>
      </c>
      <c r="CO1405">
        <v>5.409512996673584</v>
      </c>
      <c r="CP1405">
        <v>5.5003514289855957</v>
      </c>
      <c r="CQ1405">
        <v>34.080249786376953</v>
      </c>
      <c r="CR1405">
        <v>70.214111328125</v>
      </c>
      <c r="CS1405">
        <v>71.924560546875</v>
      </c>
      <c r="CT1405">
        <v>73.271926879882813</v>
      </c>
      <c r="CU1405">
        <v>73.085739135742187</v>
      </c>
      <c r="CV1405">
        <v>64.119239807128906</v>
      </c>
      <c r="CW1405">
        <v>30.588947296142578</v>
      </c>
      <c r="CX1405">
        <v>24.643173217773438</v>
      </c>
      <c r="CY1405">
        <v>20.961902618408203</v>
      </c>
      <c r="CZ1405">
        <v>21.318332672119141</v>
      </c>
      <c r="DA1405">
        <v>18.059282302856445</v>
      </c>
      <c r="DB1405">
        <v>18.185800552368164</v>
      </c>
      <c r="DC1405">
        <v>3.3387079238891602</v>
      </c>
      <c r="DD1405">
        <v>3.2145497798919678</v>
      </c>
      <c r="DE1405">
        <v>2.6568937301635742</v>
      </c>
      <c r="DF1405">
        <v>2.6991927623748779</v>
      </c>
      <c r="DG1405">
        <v>2.640688419342041</v>
      </c>
      <c r="DH1405">
        <v>3.4377923011779785</v>
      </c>
      <c r="DI1405">
        <v>3.9840762615203857</v>
      </c>
      <c r="DJ1405">
        <v>5.2354631423950195</v>
      </c>
      <c r="DK1405">
        <v>5.7443017959594727</v>
      </c>
      <c r="DL1405">
        <v>6.0603804588317871</v>
      </c>
      <c r="DM1405">
        <v>8.733123779296875</v>
      </c>
      <c r="DN1405">
        <v>8.8089561462402344</v>
      </c>
      <c r="DO1405">
        <v>41.748859405517578</v>
      </c>
      <c r="DP1405">
        <v>81.00885009765625</v>
      </c>
      <c r="DQ1405">
        <v>82.612274169921875</v>
      </c>
      <c r="DR1405">
        <v>84.411148071289062</v>
      </c>
      <c r="DS1405">
        <v>84.668937683105469</v>
      </c>
      <c r="DT1405">
        <v>75.746246337890625</v>
      </c>
      <c r="DU1405">
        <v>37.622791290283203</v>
      </c>
      <c r="DV1405">
        <v>31.385395050048828</v>
      </c>
      <c r="DW1405">
        <v>27.419462203979492</v>
      </c>
      <c r="DX1405">
        <v>27.879621505737305</v>
      </c>
      <c r="DY1405">
        <v>24.077743530273438</v>
      </c>
      <c r="DZ1405">
        <v>24.240718841552734</v>
      </c>
      <c r="EA1405">
        <v>6.8862395286560059</v>
      </c>
      <c r="EB1405">
        <v>6.6242823600769043</v>
      </c>
      <c r="EC1405">
        <v>5.9144396781921387</v>
      </c>
      <c r="ED1405">
        <v>5.9787197113037109</v>
      </c>
      <c r="EE1405">
        <v>5.8844566345214844</v>
      </c>
      <c r="EF1405">
        <v>6.8755192756652832</v>
      </c>
      <c r="EG1405">
        <v>7.4904632568359375</v>
      </c>
      <c r="EH1405">
        <v>8.9131612777709961</v>
      </c>
      <c r="EI1405">
        <v>9.6951675415039063</v>
      </c>
      <c r="EJ1405">
        <v>10.25560474395752</v>
      </c>
      <c r="EK1405">
        <v>13.531888961791992</v>
      </c>
      <c r="EL1405">
        <v>13.586056709289551</v>
      </c>
      <c r="EM1405">
        <v>52.821117401123047</v>
      </c>
      <c r="EN1405">
        <v>96.594734191894531</v>
      </c>
      <c r="EO1405">
        <v>98.043632507324219</v>
      </c>
      <c r="EP1405">
        <v>100.49441528320312</v>
      </c>
      <c r="EQ1405">
        <v>101.39323425292969</v>
      </c>
      <c r="ER1405">
        <v>92.533805847167969</v>
      </c>
      <c r="ES1405">
        <v>47.778541564941406</v>
      </c>
      <c r="ET1405">
        <v>41.120094299316406</v>
      </c>
      <c r="EU1405">
        <v>36.743152618408203</v>
      </c>
      <c r="EV1405">
        <v>37.353084564208984</v>
      </c>
      <c r="EW1405">
        <v>32.767444610595703</v>
      </c>
      <c r="EX1405">
        <v>32.983058929443359</v>
      </c>
      <c r="EY1405">
        <v>70.286247253417969</v>
      </c>
      <c r="EZ1405">
        <v>69.419113159179687</v>
      </c>
      <c r="FA1405">
        <v>68.735847473144531</v>
      </c>
      <c r="FB1405">
        <v>67.996170043945313</v>
      </c>
      <c r="FC1405">
        <v>67.454566955566406</v>
      </c>
      <c r="FD1405">
        <v>67.039192199707031</v>
      </c>
      <c r="FE1405">
        <v>67.003692626953125</v>
      </c>
      <c r="FF1405">
        <v>67.193595886230469</v>
      </c>
      <c r="FG1405">
        <v>69.22735595703125</v>
      </c>
      <c r="FH1405">
        <v>73.257347106933594</v>
      </c>
      <c r="FI1405">
        <v>77.912284851074219</v>
      </c>
      <c r="FJ1405">
        <v>81.84490966796875</v>
      </c>
      <c r="FK1405">
        <v>84.976219177246094</v>
      </c>
      <c r="FL1405">
        <v>87.298599243164062</v>
      </c>
      <c r="FM1405">
        <v>88.697212219238281</v>
      </c>
      <c r="FN1405">
        <v>89.118331909179688</v>
      </c>
      <c r="FO1405">
        <v>89.199943542480469</v>
      </c>
      <c r="FP1405">
        <v>88.326950073242188</v>
      </c>
      <c r="FQ1405">
        <v>86.822036743164062</v>
      </c>
      <c r="FR1405">
        <v>84.087753295898438</v>
      </c>
      <c r="FS1405">
        <v>80.68670654296875</v>
      </c>
      <c r="FT1405">
        <v>77.593986511230469</v>
      </c>
      <c r="FU1405">
        <v>75.563079833984375</v>
      </c>
      <c r="FV1405">
        <v>73.725677490234375</v>
      </c>
      <c r="FW1405">
        <v>1</v>
      </c>
    </row>
    <row r="1406" spans="1:179" x14ac:dyDescent="0.2">
      <c r="A1406" t="s">
        <v>241</v>
      </c>
      <c r="B1406" t="s">
        <v>248</v>
      </c>
      <c r="C1406" t="s">
        <v>217</v>
      </c>
      <c r="D1406" t="s">
        <v>36</v>
      </c>
      <c r="E1406">
        <v>2015</v>
      </c>
      <c r="F1406" t="s">
        <v>224</v>
      </c>
      <c r="G1406" t="s">
        <v>243</v>
      </c>
      <c r="H1406">
        <v>0</v>
      </c>
      <c r="FW1406">
        <v>0</v>
      </c>
    </row>
    <row r="1407" spans="1:179" x14ac:dyDescent="0.2">
      <c r="A1407" t="s">
        <v>241</v>
      </c>
      <c r="B1407" t="s">
        <v>248</v>
      </c>
      <c r="C1407" t="s">
        <v>217</v>
      </c>
      <c r="D1407" t="s">
        <v>36</v>
      </c>
      <c r="E1407">
        <v>2016</v>
      </c>
      <c r="F1407" t="s">
        <v>224</v>
      </c>
      <c r="G1407" t="s">
        <v>243</v>
      </c>
      <c r="H1407">
        <v>0</v>
      </c>
      <c r="FW1407">
        <v>0</v>
      </c>
    </row>
    <row r="1408" spans="1:179" x14ac:dyDescent="0.2">
      <c r="A1408" t="s">
        <v>241</v>
      </c>
      <c r="B1408" t="s">
        <v>248</v>
      </c>
      <c r="C1408" t="s">
        <v>217</v>
      </c>
      <c r="D1408" t="s">
        <v>36</v>
      </c>
      <c r="E1408" t="s">
        <v>250</v>
      </c>
      <c r="F1408" t="s">
        <v>224</v>
      </c>
      <c r="G1408" t="s">
        <v>243</v>
      </c>
      <c r="H1408">
        <v>0</v>
      </c>
      <c r="FW1408">
        <v>0</v>
      </c>
    </row>
    <row r="1409" spans="1:179" x14ac:dyDescent="0.2">
      <c r="A1409" t="s">
        <v>241</v>
      </c>
      <c r="B1409" t="s">
        <v>248</v>
      </c>
      <c r="C1409" t="s">
        <v>217</v>
      </c>
      <c r="D1409" t="s">
        <v>37</v>
      </c>
      <c r="E1409">
        <v>2015</v>
      </c>
      <c r="F1409" t="s">
        <v>224</v>
      </c>
      <c r="G1409" t="s">
        <v>243</v>
      </c>
      <c r="H1409">
        <v>0</v>
      </c>
      <c r="FW1409">
        <v>0</v>
      </c>
    </row>
    <row r="1410" spans="1:179" x14ac:dyDescent="0.2">
      <c r="A1410" t="s">
        <v>241</v>
      </c>
      <c r="B1410" t="s">
        <v>248</v>
      </c>
      <c r="C1410" t="s">
        <v>217</v>
      </c>
      <c r="D1410" t="s">
        <v>37</v>
      </c>
      <c r="E1410">
        <v>2016</v>
      </c>
      <c r="F1410" t="s">
        <v>224</v>
      </c>
      <c r="G1410" t="s">
        <v>243</v>
      </c>
      <c r="H1410">
        <v>0</v>
      </c>
      <c r="FW1410">
        <v>0</v>
      </c>
    </row>
    <row r="1411" spans="1:179" x14ac:dyDescent="0.2">
      <c r="A1411" t="s">
        <v>241</v>
      </c>
      <c r="B1411" t="s">
        <v>248</v>
      </c>
      <c r="C1411" t="s">
        <v>217</v>
      </c>
      <c r="D1411" t="s">
        <v>37</v>
      </c>
      <c r="E1411" t="s">
        <v>250</v>
      </c>
      <c r="F1411" t="s">
        <v>224</v>
      </c>
      <c r="G1411" t="s">
        <v>243</v>
      </c>
      <c r="H1411">
        <v>0</v>
      </c>
      <c r="FW1411">
        <v>0</v>
      </c>
    </row>
    <row r="1412" spans="1:179" x14ac:dyDescent="0.2">
      <c r="A1412" t="s">
        <v>241</v>
      </c>
      <c r="B1412" t="s">
        <v>248</v>
      </c>
      <c r="C1412" t="s">
        <v>217</v>
      </c>
      <c r="D1412" t="s">
        <v>38</v>
      </c>
      <c r="E1412">
        <v>2015</v>
      </c>
      <c r="F1412" t="s">
        <v>224</v>
      </c>
      <c r="G1412" t="s">
        <v>243</v>
      </c>
      <c r="H1412">
        <v>0</v>
      </c>
      <c r="FW1412">
        <v>0</v>
      </c>
    </row>
    <row r="1413" spans="1:179" x14ac:dyDescent="0.2">
      <c r="A1413" t="s">
        <v>241</v>
      </c>
      <c r="B1413" t="s">
        <v>248</v>
      </c>
      <c r="C1413" t="s">
        <v>217</v>
      </c>
      <c r="D1413" t="s">
        <v>38</v>
      </c>
      <c r="E1413">
        <v>2016</v>
      </c>
      <c r="F1413" t="s">
        <v>224</v>
      </c>
      <c r="G1413" t="s">
        <v>243</v>
      </c>
      <c r="H1413">
        <v>0</v>
      </c>
      <c r="FW1413">
        <v>0</v>
      </c>
    </row>
    <row r="1414" spans="1:179" x14ac:dyDescent="0.2">
      <c r="A1414" t="s">
        <v>241</v>
      </c>
      <c r="B1414" t="s">
        <v>248</v>
      </c>
      <c r="C1414" t="s">
        <v>217</v>
      </c>
      <c r="D1414" t="s">
        <v>38</v>
      </c>
      <c r="E1414" t="s">
        <v>250</v>
      </c>
      <c r="F1414" t="s">
        <v>224</v>
      </c>
      <c r="G1414" t="s">
        <v>243</v>
      </c>
      <c r="H1414">
        <v>0</v>
      </c>
      <c r="FW1414">
        <v>0</v>
      </c>
    </row>
    <row r="1415" spans="1:179" x14ac:dyDescent="0.2">
      <c r="A1415" t="s">
        <v>241</v>
      </c>
      <c r="B1415" t="s">
        <v>248</v>
      </c>
      <c r="C1415" t="s">
        <v>217</v>
      </c>
      <c r="D1415" t="s">
        <v>39</v>
      </c>
      <c r="E1415">
        <v>2015</v>
      </c>
      <c r="F1415" t="s">
        <v>224</v>
      </c>
      <c r="G1415" t="s">
        <v>243</v>
      </c>
      <c r="H1415">
        <v>0</v>
      </c>
      <c r="FW1415">
        <v>0</v>
      </c>
    </row>
    <row r="1416" spans="1:179" x14ac:dyDescent="0.2">
      <c r="A1416" t="s">
        <v>241</v>
      </c>
      <c r="B1416" t="s">
        <v>248</v>
      </c>
      <c r="C1416" t="s">
        <v>217</v>
      </c>
      <c r="D1416" t="s">
        <v>39</v>
      </c>
      <c r="E1416">
        <v>2016</v>
      </c>
      <c r="F1416" t="s">
        <v>224</v>
      </c>
      <c r="G1416" t="s">
        <v>243</v>
      </c>
      <c r="H1416">
        <v>0</v>
      </c>
      <c r="FW1416">
        <v>0</v>
      </c>
    </row>
    <row r="1417" spans="1:179" x14ac:dyDescent="0.2">
      <c r="A1417" t="s">
        <v>241</v>
      </c>
      <c r="B1417" t="s">
        <v>248</v>
      </c>
      <c r="C1417" t="s">
        <v>217</v>
      </c>
      <c r="D1417" t="s">
        <v>39</v>
      </c>
      <c r="E1417" t="s">
        <v>250</v>
      </c>
      <c r="F1417" t="s">
        <v>224</v>
      </c>
      <c r="G1417" t="s">
        <v>243</v>
      </c>
      <c r="H1417">
        <v>0</v>
      </c>
      <c r="FW1417">
        <v>0</v>
      </c>
    </row>
    <row r="1418" spans="1:179" x14ac:dyDescent="0.2">
      <c r="A1418" t="s">
        <v>241</v>
      </c>
      <c r="B1418" t="s">
        <v>248</v>
      </c>
      <c r="C1418" t="s">
        <v>217</v>
      </c>
      <c r="D1418" t="s">
        <v>40</v>
      </c>
      <c r="E1418">
        <v>2015</v>
      </c>
      <c r="F1418" t="s">
        <v>224</v>
      </c>
      <c r="G1418" t="s">
        <v>243</v>
      </c>
      <c r="H1418">
        <v>0</v>
      </c>
      <c r="FW1418">
        <v>0</v>
      </c>
    </row>
    <row r="1419" spans="1:179" x14ac:dyDescent="0.2">
      <c r="A1419" t="s">
        <v>241</v>
      </c>
      <c r="B1419" t="s">
        <v>248</v>
      </c>
      <c r="C1419" t="s">
        <v>217</v>
      </c>
      <c r="D1419" t="s">
        <v>40</v>
      </c>
      <c r="E1419">
        <v>2016</v>
      </c>
      <c r="F1419" t="s">
        <v>224</v>
      </c>
      <c r="G1419" t="s">
        <v>243</v>
      </c>
      <c r="H1419">
        <v>0</v>
      </c>
      <c r="FW1419">
        <v>0</v>
      </c>
    </row>
    <row r="1420" spans="1:179" x14ac:dyDescent="0.2">
      <c r="A1420" t="s">
        <v>241</v>
      </c>
      <c r="B1420" t="s">
        <v>248</v>
      </c>
      <c r="C1420" t="s">
        <v>217</v>
      </c>
      <c r="D1420" t="s">
        <v>40</v>
      </c>
      <c r="E1420" t="s">
        <v>250</v>
      </c>
      <c r="F1420" t="s">
        <v>224</v>
      </c>
      <c r="G1420" t="s">
        <v>243</v>
      </c>
      <c r="H1420">
        <v>0</v>
      </c>
      <c r="FW1420">
        <v>0</v>
      </c>
    </row>
    <row r="1421" spans="1:179" x14ac:dyDescent="0.2">
      <c r="A1421" t="s">
        <v>241</v>
      </c>
      <c r="B1421" t="s">
        <v>248</v>
      </c>
      <c r="C1421" t="s">
        <v>217</v>
      </c>
      <c r="D1421" t="s">
        <v>41</v>
      </c>
      <c r="E1421">
        <v>2015</v>
      </c>
      <c r="F1421" t="s">
        <v>224</v>
      </c>
      <c r="G1421" t="s">
        <v>243</v>
      </c>
      <c r="H1421">
        <v>0</v>
      </c>
      <c r="FW1421">
        <v>0</v>
      </c>
    </row>
    <row r="1422" spans="1:179" x14ac:dyDescent="0.2">
      <c r="A1422" t="s">
        <v>241</v>
      </c>
      <c r="B1422" t="s">
        <v>248</v>
      </c>
      <c r="C1422" t="s">
        <v>217</v>
      </c>
      <c r="D1422" t="s">
        <v>41</v>
      </c>
      <c r="E1422">
        <v>2016</v>
      </c>
      <c r="F1422" t="s">
        <v>224</v>
      </c>
      <c r="G1422" t="s">
        <v>243</v>
      </c>
      <c r="H1422">
        <v>0</v>
      </c>
      <c r="FW1422">
        <v>0</v>
      </c>
    </row>
    <row r="1423" spans="1:179" x14ac:dyDescent="0.2">
      <c r="A1423" t="s">
        <v>241</v>
      </c>
      <c r="B1423" t="s">
        <v>248</v>
      </c>
      <c r="C1423" t="s">
        <v>217</v>
      </c>
      <c r="D1423" t="s">
        <v>41</v>
      </c>
      <c r="E1423" t="s">
        <v>250</v>
      </c>
      <c r="F1423" t="s">
        <v>224</v>
      </c>
      <c r="G1423" t="s">
        <v>243</v>
      </c>
      <c r="H1423">
        <v>0</v>
      </c>
      <c r="FW1423">
        <v>0</v>
      </c>
    </row>
    <row r="1424" spans="1:179" x14ac:dyDescent="0.2">
      <c r="A1424" t="s">
        <v>241</v>
      </c>
      <c r="B1424" t="s">
        <v>248</v>
      </c>
      <c r="C1424" t="s">
        <v>217</v>
      </c>
      <c r="D1424" t="s">
        <v>42</v>
      </c>
      <c r="E1424">
        <v>2015</v>
      </c>
      <c r="F1424" t="s">
        <v>224</v>
      </c>
      <c r="G1424" t="s">
        <v>243</v>
      </c>
      <c r="H1424">
        <v>0</v>
      </c>
      <c r="FW1424">
        <v>0</v>
      </c>
    </row>
    <row r="1425" spans="1:179" x14ac:dyDescent="0.2">
      <c r="A1425" t="s">
        <v>241</v>
      </c>
      <c r="B1425" t="s">
        <v>248</v>
      </c>
      <c r="C1425" t="s">
        <v>217</v>
      </c>
      <c r="D1425" t="s">
        <v>42</v>
      </c>
      <c r="E1425">
        <v>2016</v>
      </c>
      <c r="F1425" t="s">
        <v>224</v>
      </c>
      <c r="G1425" t="s">
        <v>243</v>
      </c>
      <c r="H1425">
        <v>0</v>
      </c>
      <c r="FW1425">
        <v>0</v>
      </c>
    </row>
    <row r="1426" spans="1:179" x14ac:dyDescent="0.2">
      <c r="A1426" t="s">
        <v>241</v>
      </c>
      <c r="B1426" t="s">
        <v>248</v>
      </c>
      <c r="C1426" t="s">
        <v>217</v>
      </c>
      <c r="D1426" t="s">
        <v>42</v>
      </c>
      <c r="E1426" t="s">
        <v>250</v>
      </c>
      <c r="F1426" t="s">
        <v>224</v>
      </c>
      <c r="G1426" t="s">
        <v>243</v>
      </c>
      <c r="H1426">
        <v>0</v>
      </c>
      <c r="FW1426">
        <v>0</v>
      </c>
    </row>
    <row r="1427" spans="1:179" x14ac:dyDescent="0.2">
      <c r="A1427" t="s">
        <v>241</v>
      </c>
      <c r="B1427" t="s">
        <v>248</v>
      </c>
      <c r="C1427" t="s">
        <v>217</v>
      </c>
      <c r="D1427" t="s">
        <v>43</v>
      </c>
      <c r="E1427">
        <v>2015</v>
      </c>
      <c r="F1427" t="s">
        <v>224</v>
      </c>
      <c r="G1427" t="s">
        <v>243</v>
      </c>
      <c r="H1427">
        <v>0</v>
      </c>
      <c r="FW1427">
        <v>0</v>
      </c>
    </row>
    <row r="1428" spans="1:179" x14ac:dyDescent="0.2">
      <c r="A1428" t="s">
        <v>241</v>
      </c>
      <c r="B1428" t="s">
        <v>248</v>
      </c>
      <c r="C1428" t="s">
        <v>217</v>
      </c>
      <c r="D1428" t="s">
        <v>43</v>
      </c>
      <c r="E1428">
        <v>2016</v>
      </c>
      <c r="F1428" t="s">
        <v>224</v>
      </c>
      <c r="G1428" t="s">
        <v>243</v>
      </c>
      <c r="H1428">
        <v>0</v>
      </c>
      <c r="FW1428">
        <v>0</v>
      </c>
    </row>
    <row r="1429" spans="1:179" x14ac:dyDescent="0.2">
      <c r="A1429" t="s">
        <v>241</v>
      </c>
      <c r="B1429" t="s">
        <v>248</v>
      </c>
      <c r="C1429" t="s">
        <v>217</v>
      </c>
      <c r="D1429" t="s">
        <v>43</v>
      </c>
      <c r="E1429" t="s">
        <v>250</v>
      </c>
      <c r="F1429" t="s">
        <v>224</v>
      </c>
      <c r="G1429" t="s">
        <v>243</v>
      </c>
      <c r="H1429">
        <v>0</v>
      </c>
      <c r="FW1429">
        <v>0</v>
      </c>
    </row>
    <row r="1430" spans="1:179" x14ac:dyDescent="0.2">
      <c r="A1430" t="s">
        <v>241</v>
      </c>
      <c r="B1430" t="s">
        <v>248</v>
      </c>
      <c r="C1430" t="s">
        <v>217</v>
      </c>
      <c r="D1430" t="s">
        <v>44</v>
      </c>
      <c r="E1430">
        <v>2015</v>
      </c>
      <c r="F1430" t="s">
        <v>224</v>
      </c>
      <c r="G1430" t="s">
        <v>243</v>
      </c>
      <c r="H1430">
        <v>0</v>
      </c>
      <c r="FW1430">
        <v>0</v>
      </c>
    </row>
    <row r="1431" spans="1:179" x14ac:dyDescent="0.2">
      <c r="A1431" t="s">
        <v>241</v>
      </c>
      <c r="B1431" t="s">
        <v>248</v>
      </c>
      <c r="C1431" t="s">
        <v>217</v>
      </c>
      <c r="D1431" t="s">
        <v>44</v>
      </c>
      <c r="E1431">
        <v>2016</v>
      </c>
      <c r="F1431" t="s">
        <v>224</v>
      </c>
      <c r="G1431" t="s">
        <v>243</v>
      </c>
      <c r="H1431">
        <v>0</v>
      </c>
      <c r="FW1431">
        <v>0</v>
      </c>
    </row>
    <row r="1432" spans="1:179" x14ac:dyDescent="0.2">
      <c r="A1432" t="s">
        <v>241</v>
      </c>
      <c r="B1432" t="s">
        <v>248</v>
      </c>
      <c r="C1432" t="s">
        <v>217</v>
      </c>
      <c r="D1432" t="s">
        <v>44</v>
      </c>
      <c r="E1432" t="s">
        <v>250</v>
      </c>
      <c r="F1432" t="s">
        <v>224</v>
      </c>
      <c r="G1432" t="s">
        <v>243</v>
      </c>
      <c r="H1432">
        <v>0</v>
      </c>
      <c r="FW1432">
        <v>0</v>
      </c>
    </row>
    <row r="1433" spans="1:179" x14ac:dyDescent="0.2">
      <c r="A1433" t="s">
        <v>241</v>
      </c>
      <c r="B1433" t="s">
        <v>248</v>
      </c>
      <c r="C1433" t="s">
        <v>217</v>
      </c>
      <c r="D1433" t="s">
        <v>45</v>
      </c>
      <c r="E1433">
        <v>2015</v>
      </c>
      <c r="F1433" t="s">
        <v>224</v>
      </c>
      <c r="G1433" t="s">
        <v>243</v>
      </c>
      <c r="H1433">
        <v>0</v>
      </c>
      <c r="FW1433">
        <v>0</v>
      </c>
    </row>
    <row r="1434" spans="1:179" x14ac:dyDescent="0.2">
      <c r="A1434" t="s">
        <v>241</v>
      </c>
      <c r="B1434" t="s">
        <v>248</v>
      </c>
      <c r="C1434" t="s">
        <v>217</v>
      </c>
      <c r="D1434" t="s">
        <v>45</v>
      </c>
      <c r="E1434">
        <v>2016</v>
      </c>
      <c r="F1434" t="s">
        <v>224</v>
      </c>
      <c r="G1434" t="s">
        <v>243</v>
      </c>
      <c r="H1434">
        <v>0</v>
      </c>
      <c r="FW1434">
        <v>0</v>
      </c>
    </row>
    <row r="1435" spans="1:179" x14ac:dyDescent="0.2">
      <c r="A1435" t="s">
        <v>241</v>
      </c>
      <c r="B1435" t="s">
        <v>248</v>
      </c>
      <c r="C1435" t="s">
        <v>217</v>
      </c>
      <c r="D1435" t="s">
        <v>45</v>
      </c>
      <c r="E1435" t="s">
        <v>250</v>
      </c>
      <c r="F1435" t="s">
        <v>224</v>
      </c>
      <c r="G1435" t="s">
        <v>243</v>
      </c>
      <c r="H1435">
        <v>0</v>
      </c>
      <c r="FW1435">
        <v>0</v>
      </c>
    </row>
    <row r="1436" spans="1:179" x14ac:dyDescent="0.2">
      <c r="A1436" t="s">
        <v>241</v>
      </c>
      <c r="B1436" t="s">
        <v>248</v>
      </c>
      <c r="C1436" t="s">
        <v>217</v>
      </c>
      <c r="D1436" t="s">
        <v>46</v>
      </c>
      <c r="E1436">
        <v>2015</v>
      </c>
      <c r="F1436" t="s">
        <v>224</v>
      </c>
      <c r="G1436" t="s">
        <v>243</v>
      </c>
      <c r="H1436">
        <v>0</v>
      </c>
      <c r="FW1436">
        <v>0</v>
      </c>
    </row>
    <row r="1437" spans="1:179" x14ac:dyDescent="0.2">
      <c r="A1437" t="s">
        <v>241</v>
      </c>
      <c r="B1437" t="s">
        <v>248</v>
      </c>
      <c r="C1437" t="s">
        <v>217</v>
      </c>
      <c r="D1437" t="s">
        <v>46</v>
      </c>
      <c r="E1437">
        <v>2016</v>
      </c>
      <c r="F1437" t="s">
        <v>224</v>
      </c>
      <c r="G1437" t="s">
        <v>243</v>
      </c>
      <c r="H1437">
        <v>0</v>
      </c>
      <c r="FW1437">
        <v>0</v>
      </c>
    </row>
    <row r="1438" spans="1:179" x14ac:dyDescent="0.2">
      <c r="A1438" t="s">
        <v>241</v>
      </c>
      <c r="B1438" t="s">
        <v>248</v>
      </c>
      <c r="C1438" t="s">
        <v>217</v>
      </c>
      <c r="D1438" t="s">
        <v>46</v>
      </c>
      <c r="E1438" t="s">
        <v>250</v>
      </c>
      <c r="F1438" t="s">
        <v>224</v>
      </c>
      <c r="G1438" t="s">
        <v>243</v>
      </c>
      <c r="H1438">
        <v>0</v>
      </c>
      <c r="FW1438">
        <v>0</v>
      </c>
    </row>
    <row r="1439" spans="1:179" x14ac:dyDescent="0.2">
      <c r="A1439" t="s">
        <v>241</v>
      </c>
      <c r="B1439" t="s">
        <v>248</v>
      </c>
      <c r="C1439" t="s">
        <v>217</v>
      </c>
      <c r="D1439" t="s">
        <v>47</v>
      </c>
      <c r="E1439">
        <v>2015</v>
      </c>
      <c r="F1439" t="s">
        <v>224</v>
      </c>
      <c r="G1439" t="s">
        <v>243</v>
      </c>
      <c r="H1439">
        <v>0</v>
      </c>
      <c r="FW1439">
        <v>0</v>
      </c>
    </row>
    <row r="1440" spans="1:179" x14ac:dyDescent="0.2">
      <c r="A1440" t="s">
        <v>241</v>
      </c>
      <c r="B1440" t="s">
        <v>248</v>
      </c>
      <c r="C1440" t="s">
        <v>217</v>
      </c>
      <c r="D1440" t="s">
        <v>47</v>
      </c>
      <c r="E1440">
        <v>2016</v>
      </c>
      <c r="F1440" t="s">
        <v>224</v>
      </c>
      <c r="G1440" t="s">
        <v>243</v>
      </c>
      <c r="H1440">
        <v>0</v>
      </c>
      <c r="FW1440">
        <v>0</v>
      </c>
    </row>
    <row r="1441" spans="1:179" x14ac:dyDescent="0.2">
      <c r="A1441" t="s">
        <v>241</v>
      </c>
      <c r="B1441" t="s">
        <v>248</v>
      </c>
      <c r="C1441" t="s">
        <v>217</v>
      </c>
      <c r="D1441" t="s">
        <v>47</v>
      </c>
      <c r="E1441" t="s">
        <v>250</v>
      </c>
      <c r="F1441" t="s">
        <v>224</v>
      </c>
      <c r="G1441" t="s">
        <v>243</v>
      </c>
      <c r="H1441">
        <v>0</v>
      </c>
      <c r="FW1441">
        <v>0</v>
      </c>
    </row>
    <row r="1442" spans="1:179" x14ac:dyDescent="0.2">
      <c r="A1442" t="s">
        <v>241</v>
      </c>
      <c r="B1442" t="s">
        <v>248</v>
      </c>
      <c r="C1442" t="s">
        <v>217</v>
      </c>
      <c r="D1442" t="s">
        <v>11</v>
      </c>
      <c r="E1442">
        <v>2015</v>
      </c>
      <c r="F1442" t="s">
        <v>224</v>
      </c>
      <c r="G1442" t="s">
        <v>243</v>
      </c>
      <c r="H1442">
        <v>0</v>
      </c>
      <c r="FW1442">
        <v>0</v>
      </c>
    </row>
    <row r="1443" spans="1:179" x14ac:dyDescent="0.2">
      <c r="A1443" t="s">
        <v>241</v>
      </c>
      <c r="B1443" t="s">
        <v>248</v>
      </c>
      <c r="C1443" t="s">
        <v>217</v>
      </c>
      <c r="D1443" t="s">
        <v>11</v>
      </c>
      <c r="E1443">
        <v>2016</v>
      </c>
      <c r="F1443" t="s">
        <v>224</v>
      </c>
      <c r="G1443" t="s">
        <v>243</v>
      </c>
      <c r="H1443">
        <v>0</v>
      </c>
      <c r="FW1443">
        <v>0</v>
      </c>
    </row>
    <row r="1444" spans="1:179" x14ac:dyDescent="0.2">
      <c r="A1444" t="s">
        <v>241</v>
      </c>
      <c r="B1444" t="s">
        <v>248</v>
      </c>
      <c r="C1444" t="s">
        <v>217</v>
      </c>
      <c r="D1444" t="s">
        <v>11</v>
      </c>
      <c r="E1444" t="s">
        <v>250</v>
      </c>
      <c r="F1444" t="s">
        <v>224</v>
      </c>
      <c r="G1444" t="s">
        <v>243</v>
      </c>
      <c r="H1444">
        <v>0</v>
      </c>
      <c r="FW1444">
        <v>0</v>
      </c>
    </row>
    <row r="1445" spans="1:179" x14ac:dyDescent="0.2">
      <c r="A1445" t="s">
        <v>241</v>
      </c>
      <c r="B1445" t="s">
        <v>248</v>
      </c>
      <c r="C1445" t="s">
        <v>217</v>
      </c>
      <c r="D1445" t="s">
        <v>36</v>
      </c>
      <c r="E1445">
        <v>2015</v>
      </c>
      <c r="F1445" t="s">
        <v>225</v>
      </c>
      <c r="G1445" t="s">
        <v>243</v>
      </c>
      <c r="H1445">
        <v>0</v>
      </c>
      <c r="FW1445">
        <v>0</v>
      </c>
    </row>
    <row r="1446" spans="1:179" x14ac:dyDescent="0.2">
      <c r="A1446" t="s">
        <v>241</v>
      </c>
      <c r="B1446" t="s">
        <v>248</v>
      </c>
      <c r="C1446" t="s">
        <v>217</v>
      </c>
      <c r="D1446" t="s">
        <v>36</v>
      </c>
      <c r="E1446">
        <v>2016</v>
      </c>
      <c r="F1446" t="s">
        <v>225</v>
      </c>
      <c r="G1446" t="s">
        <v>243</v>
      </c>
      <c r="H1446">
        <v>0</v>
      </c>
      <c r="FW1446">
        <v>0</v>
      </c>
    </row>
    <row r="1447" spans="1:179" x14ac:dyDescent="0.2">
      <c r="A1447" t="s">
        <v>241</v>
      </c>
      <c r="B1447" t="s">
        <v>248</v>
      </c>
      <c r="C1447" t="s">
        <v>217</v>
      </c>
      <c r="D1447" t="s">
        <v>36</v>
      </c>
      <c r="E1447" t="s">
        <v>250</v>
      </c>
      <c r="F1447" t="s">
        <v>225</v>
      </c>
      <c r="G1447" t="s">
        <v>243</v>
      </c>
      <c r="H1447">
        <v>0</v>
      </c>
      <c r="FW1447">
        <v>0</v>
      </c>
    </row>
    <row r="1448" spans="1:179" x14ac:dyDescent="0.2">
      <c r="A1448" t="s">
        <v>241</v>
      </c>
      <c r="B1448" t="s">
        <v>248</v>
      </c>
      <c r="C1448" t="s">
        <v>217</v>
      </c>
      <c r="D1448" t="s">
        <v>37</v>
      </c>
      <c r="E1448">
        <v>2015</v>
      </c>
      <c r="F1448" t="s">
        <v>225</v>
      </c>
      <c r="G1448" t="s">
        <v>243</v>
      </c>
      <c r="H1448">
        <v>0</v>
      </c>
      <c r="FW1448">
        <v>0</v>
      </c>
    </row>
    <row r="1449" spans="1:179" x14ac:dyDescent="0.2">
      <c r="A1449" t="s">
        <v>241</v>
      </c>
      <c r="B1449" t="s">
        <v>248</v>
      </c>
      <c r="C1449" t="s">
        <v>217</v>
      </c>
      <c r="D1449" t="s">
        <v>37</v>
      </c>
      <c r="E1449">
        <v>2016</v>
      </c>
      <c r="F1449" t="s">
        <v>225</v>
      </c>
      <c r="G1449" t="s">
        <v>243</v>
      </c>
      <c r="H1449">
        <v>0</v>
      </c>
      <c r="FW1449">
        <v>0</v>
      </c>
    </row>
    <row r="1450" spans="1:179" x14ac:dyDescent="0.2">
      <c r="A1450" t="s">
        <v>241</v>
      </c>
      <c r="B1450" t="s">
        <v>248</v>
      </c>
      <c r="C1450" t="s">
        <v>217</v>
      </c>
      <c r="D1450" t="s">
        <v>37</v>
      </c>
      <c r="E1450" t="s">
        <v>250</v>
      </c>
      <c r="F1450" t="s">
        <v>225</v>
      </c>
      <c r="G1450" t="s">
        <v>243</v>
      </c>
      <c r="H1450">
        <v>0</v>
      </c>
      <c r="FW1450">
        <v>0</v>
      </c>
    </row>
    <row r="1451" spans="1:179" x14ac:dyDescent="0.2">
      <c r="A1451" t="s">
        <v>241</v>
      </c>
      <c r="B1451" t="s">
        <v>248</v>
      </c>
      <c r="C1451" t="s">
        <v>217</v>
      </c>
      <c r="D1451" t="s">
        <v>38</v>
      </c>
      <c r="E1451">
        <v>2015</v>
      </c>
      <c r="F1451" t="s">
        <v>225</v>
      </c>
      <c r="G1451" t="s">
        <v>243</v>
      </c>
      <c r="H1451">
        <v>0</v>
      </c>
      <c r="FW1451">
        <v>0</v>
      </c>
    </row>
    <row r="1452" spans="1:179" x14ac:dyDescent="0.2">
      <c r="A1452" t="s">
        <v>241</v>
      </c>
      <c r="B1452" t="s">
        <v>248</v>
      </c>
      <c r="C1452" t="s">
        <v>217</v>
      </c>
      <c r="D1452" t="s">
        <v>38</v>
      </c>
      <c r="E1452">
        <v>2016</v>
      </c>
      <c r="F1452" t="s">
        <v>225</v>
      </c>
      <c r="G1452" t="s">
        <v>243</v>
      </c>
      <c r="H1452">
        <v>0</v>
      </c>
      <c r="FW1452">
        <v>0</v>
      </c>
    </row>
    <row r="1453" spans="1:179" x14ac:dyDescent="0.2">
      <c r="A1453" t="s">
        <v>241</v>
      </c>
      <c r="B1453" t="s">
        <v>248</v>
      </c>
      <c r="C1453" t="s">
        <v>217</v>
      </c>
      <c r="D1453" t="s">
        <v>38</v>
      </c>
      <c r="E1453" t="s">
        <v>250</v>
      </c>
      <c r="F1453" t="s">
        <v>225</v>
      </c>
      <c r="G1453" t="s">
        <v>243</v>
      </c>
      <c r="H1453">
        <v>0</v>
      </c>
      <c r="FW1453">
        <v>0</v>
      </c>
    </row>
    <row r="1454" spans="1:179" x14ac:dyDescent="0.2">
      <c r="A1454" t="s">
        <v>241</v>
      </c>
      <c r="B1454" t="s">
        <v>248</v>
      </c>
      <c r="C1454" t="s">
        <v>217</v>
      </c>
      <c r="D1454" t="s">
        <v>39</v>
      </c>
      <c r="E1454">
        <v>2015</v>
      </c>
      <c r="F1454" t="s">
        <v>225</v>
      </c>
      <c r="G1454" t="s">
        <v>243</v>
      </c>
      <c r="H1454">
        <v>0</v>
      </c>
      <c r="FW1454">
        <v>0</v>
      </c>
    </row>
    <row r="1455" spans="1:179" x14ac:dyDescent="0.2">
      <c r="A1455" t="s">
        <v>241</v>
      </c>
      <c r="B1455" t="s">
        <v>248</v>
      </c>
      <c r="C1455" t="s">
        <v>217</v>
      </c>
      <c r="D1455" t="s">
        <v>39</v>
      </c>
      <c r="E1455">
        <v>2016</v>
      </c>
      <c r="F1455" t="s">
        <v>225</v>
      </c>
      <c r="G1455" t="s">
        <v>243</v>
      </c>
      <c r="H1455">
        <v>0</v>
      </c>
      <c r="FW1455">
        <v>0</v>
      </c>
    </row>
    <row r="1456" spans="1:179" x14ac:dyDescent="0.2">
      <c r="A1456" t="s">
        <v>241</v>
      </c>
      <c r="B1456" t="s">
        <v>248</v>
      </c>
      <c r="C1456" t="s">
        <v>217</v>
      </c>
      <c r="D1456" t="s">
        <v>39</v>
      </c>
      <c r="E1456" t="s">
        <v>250</v>
      </c>
      <c r="F1456" t="s">
        <v>225</v>
      </c>
      <c r="G1456" t="s">
        <v>243</v>
      </c>
      <c r="H1456">
        <v>0</v>
      </c>
      <c r="FW1456">
        <v>0</v>
      </c>
    </row>
    <row r="1457" spans="1:179" x14ac:dyDescent="0.2">
      <c r="A1457" t="s">
        <v>241</v>
      </c>
      <c r="B1457" t="s">
        <v>248</v>
      </c>
      <c r="C1457" t="s">
        <v>217</v>
      </c>
      <c r="D1457" t="s">
        <v>40</v>
      </c>
      <c r="E1457">
        <v>2015</v>
      </c>
      <c r="F1457" t="s">
        <v>225</v>
      </c>
      <c r="G1457" t="s">
        <v>243</v>
      </c>
      <c r="H1457">
        <v>0</v>
      </c>
      <c r="FW1457">
        <v>0</v>
      </c>
    </row>
    <row r="1458" spans="1:179" x14ac:dyDescent="0.2">
      <c r="A1458" t="s">
        <v>241</v>
      </c>
      <c r="B1458" t="s">
        <v>248</v>
      </c>
      <c r="C1458" t="s">
        <v>217</v>
      </c>
      <c r="D1458" t="s">
        <v>40</v>
      </c>
      <c r="E1458">
        <v>2016</v>
      </c>
      <c r="F1458" t="s">
        <v>225</v>
      </c>
      <c r="G1458" t="s">
        <v>243</v>
      </c>
      <c r="H1458">
        <v>0</v>
      </c>
      <c r="FW1458">
        <v>0</v>
      </c>
    </row>
    <row r="1459" spans="1:179" x14ac:dyDescent="0.2">
      <c r="A1459" t="s">
        <v>241</v>
      </c>
      <c r="B1459" t="s">
        <v>248</v>
      </c>
      <c r="C1459" t="s">
        <v>217</v>
      </c>
      <c r="D1459" t="s">
        <v>40</v>
      </c>
      <c r="E1459" t="s">
        <v>250</v>
      </c>
      <c r="F1459" t="s">
        <v>225</v>
      </c>
      <c r="G1459" t="s">
        <v>243</v>
      </c>
      <c r="H1459">
        <v>0</v>
      </c>
      <c r="FW1459">
        <v>0</v>
      </c>
    </row>
    <row r="1460" spans="1:179" x14ac:dyDescent="0.2">
      <c r="A1460" t="s">
        <v>241</v>
      </c>
      <c r="B1460" t="s">
        <v>248</v>
      </c>
      <c r="C1460" t="s">
        <v>217</v>
      </c>
      <c r="D1460" t="s">
        <v>41</v>
      </c>
      <c r="E1460">
        <v>2015</v>
      </c>
      <c r="F1460" t="s">
        <v>225</v>
      </c>
      <c r="G1460" t="s">
        <v>243</v>
      </c>
      <c r="H1460">
        <v>0</v>
      </c>
      <c r="FW1460">
        <v>0</v>
      </c>
    </row>
    <row r="1461" spans="1:179" x14ac:dyDescent="0.2">
      <c r="A1461" t="s">
        <v>241</v>
      </c>
      <c r="B1461" t="s">
        <v>248</v>
      </c>
      <c r="C1461" t="s">
        <v>217</v>
      </c>
      <c r="D1461" t="s">
        <v>41</v>
      </c>
      <c r="E1461">
        <v>2016</v>
      </c>
      <c r="F1461" t="s">
        <v>225</v>
      </c>
      <c r="G1461" t="s">
        <v>243</v>
      </c>
      <c r="H1461">
        <v>0</v>
      </c>
      <c r="FW1461">
        <v>0</v>
      </c>
    </row>
    <row r="1462" spans="1:179" x14ac:dyDescent="0.2">
      <c r="A1462" t="s">
        <v>241</v>
      </c>
      <c r="B1462" t="s">
        <v>248</v>
      </c>
      <c r="C1462" t="s">
        <v>217</v>
      </c>
      <c r="D1462" t="s">
        <v>41</v>
      </c>
      <c r="E1462" t="s">
        <v>250</v>
      </c>
      <c r="F1462" t="s">
        <v>225</v>
      </c>
      <c r="G1462" t="s">
        <v>243</v>
      </c>
      <c r="H1462">
        <v>0</v>
      </c>
      <c r="FW1462">
        <v>0</v>
      </c>
    </row>
    <row r="1463" spans="1:179" x14ac:dyDescent="0.2">
      <c r="A1463" t="s">
        <v>241</v>
      </c>
      <c r="B1463" t="s">
        <v>248</v>
      </c>
      <c r="C1463" t="s">
        <v>217</v>
      </c>
      <c r="D1463" t="s">
        <v>42</v>
      </c>
      <c r="E1463">
        <v>2015</v>
      </c>
      <c r="F1463" t="s">
        <v>225</v>
      </c>
      <c r="G1463" t="s">
        <v>243</v>
      </c>
      <c r="H1463">
        <v>0</v>
      </c>
      <c r="FW1463">
        <v>0</v>
      </c>
    </row>
    <row r="1464" spans="1:179" x14ac:dyDescent="0.2">
      <c r="A1464" t="s">
        <v>241</v>
      </c>
      <c r="B1464" t="s">
        <v>248</v>
      </c>
      <c r="C1464" t="s">
        <v>217</v>
      </c>
      <c r="D1464" t="s">
        <v>42</v>
      </c>
      <c r="E1464">
        <v>2016</v>
      </c>
      <c r="F1464" t="s">
        <v>225</v>
      </c>
      <c r="G1464" t="s">
        <v>243</v>
      </c>
      <c r="H1464">
        <v>0</v>
      </c>
      <c r="FW1464">
        <v>0</v>
      </c>
    </row>
    <row r="1465" spans="1:179" x14ac:dyDescent="0.2">
      <c r="A1465" t="s">
        <v>241</v>
      </c>
      <c r="B1465" t="s">
        <v>248</v>
      </c>
      <c r="C1465" t="s">
        <v>217</v>
      </c>
      <c r="D1465" t="s">
        <v>42</v>
      </c>
      <c r="E1465" t="s">
        <v>250</v>
      </c>
      <c r="F1465" t="s">
        <v>225</v>
      </c>
      <c r="G1465" t="s">
        <v>243</v>
      </c>
      <c r="H1465">
        <v>0</v>
      </c>
      <c r="FW1465">
        <v>0</v>
      </c>
    </row>
    <row r="1466" spans="1:179" x14ac:dyDescent="0.2">
      <c r="A1466" t="s">
        <v>241</v>
      </c>
      <c r="B1466" t="s">
        <v>248</v>
      </c>
      <c r="C1466" t="s">
        <v>217</v>
      </c>
      <c r="D1466" t="s">
        <v>43</v>
      </c>
      <c r="E1466">
        <v>2015</v>
      </c>
      <c r="F1466" t="s">
        <v>225</v>
      </c>
      <c r="G1466" t="s">
        <v>243</v>
      </c>
      <c r="H1466">
        <v>0</v>
      </c>
      <c r="FW1466">
        <v>0</v>
      </c>
    </row>
    <row r="1467" spans="1:179" x14ac:dyDescent="0.2">
      <c r="A1467" t="s">
        <v>241</v>
      </c>
      <c r="B1467" t="s">
        <v>248</v>
      </c>
      <c r="C1467" t="s">
        <v>217</v>
      </c>
      <c r="D1467" t="s">
        <v>43</v>
      </c>
      <c r="E1467">
        <v>2016</v>
      </c>
      <c r="F1467" t="s">
        <v>225</v>
      </c>
      <c r="G1467" t="s">
        <v>243</v>
      </c>
      <c r="H1467">
        <v>0</v>
      </c>
      <c r="FW1467">
        <v>0</v>
      </c>
    </row>
    <row r="1468" spans="1:179" x14ac:dyDescent="0.2">
      <c r="A1468" t="s">
        <v>241</v>
      </c>
      <c r="B1468" t="s">
        <v>248</v>
      </c>
      <c r="C1468" t="s">
        <v>217</v>
      </c>
      <c r="D1468" t="s">
        <v>43</v>
      </c>
      <c r="E1468" t="s">
        <v>250</v>
      </c>
      <c r="F1468" t="s">
        <v>225</v>
      </c>
      <c r="G1468" t="s">
        <v>243</v>
      </c>
      <c r="H1468">
        <v>0</v>
      </c>
      <c r="FW1468">
        <v>0</v>
      </c>
    </row>
    <row r="1469" spans="1:179" x14ac:dyDescent="0.2">
      <c r="A1469" t="s">
        <v>241</v>
      </c>
      <c r="B1469" t="s">
        <v>248</v>
      </c>
      <c r="C1469" t="s">
        <v>217</v>
      </c>
      <c r="D1469" t="s">
        <v>44</v>
      </c>
      <c r="E1469">
        <v>2015</v>
      </c>
      <c r="F1469" t="s">
        <v>225</v>
      </c>
      <c r="G1469" t="s">
        <v>243</v>
      </c>
      <c r="H1469">
        <v>0</v>
      </c>
      <c r="FW1469">
        <v>0</v>
      </c>
    </row>
    <row r="1470" spans="1:179" x14ac:dyDescent="0.2">
      <c r="A1470" t="s">
        <v>241</v>
      </c>
      <c r="B1470" t="s">
        <v>248</v>
      </c>
      <c r="C1470" t="s">
        <v>217</v>
      </c>
      <c r="D1470" t="s">
        <v>44</v>
      </c>
      <c r="E1470">
        <v>2016</v>
      </c>
      <c r="F1470" t="s">
        <v>225</v>
      </c>
      <c r="G1470" t="s">
        <v>243</v>
      </c>
      <c r="H1470">
        <v>0</v>
      </c>
      <c r="FW1470">
        <v>0</v>
      </c>
    </row>
    <row r="1471" spans="1:179" x14ac:dyDescent="0.2">
      <c r="A1471" t="s">
        <v>241</v>
      </c>
      <c r="B1471" t="s">
        <v>248</v>
      </c>
      <c r="C1471" t="s">
        <v>217</v>
      </c>
      <c r="D1471" t="s">
        <v>44</v>
      </c>
      <c r="E1471" t="s">
        <v>250</v>
      </c>
      <c r="F1471" t="s">
        <v>225</v>
      </c>
      <c r="G1471" t="s">
        <v>243</v>
      </c>
      <c r="H1471">
        <v>0</v>
      </c>
      <c r="FW1471">
        <v>0</v>
      </c>
    </row>
    <row r="1472" spans="1:179" x14ac:dyDescent="0.2">
      <c r="A1472" t="s">
        <v>241</v>
      </c>
      <c r="B1472" t="s">
        <v>248</v>
      </c>
      <c r="C1472" t="s">
        <v>217</v>
      </c>
      <c r="D1472" t="s">
        <v>45</v>
      </c>
      <c r="E1472">
        <v>2015</v>
      </c>
      <c r="F1472" t="s">
        <v>225</v>
      </c>
      <c r="G1472" t="s">
        <v>243</v>
      </c>
      <c r="H1472">
        <v>0</v>
      </c>
      <c r="FW1472">
        <v>0</v>
      </c>
    </row>
    <row r="1473" spans="1:179" x14ac:dyDescent="0.2">
      <c r="A1473" t="s">
        <v>241</v>
      </c>
      <c r="B1473" t="s">
        <v>248</v>
      </c>
      <c r="C1473" t="s">
        <v>217</v>
      </c>
      <c r="D1473" t="s">
        <v>45</v>
      </c>
      <c r="E1473">
        <v>2016</v>
      </c>
      <c r="F1473" t="s">
        <v>225</v>
      </c>
      <c r="G1473" t="s">
        <v>243</v>
      </c>
      <c r="H1473">
        <v>0</v>
      </c>
      <c r="FW1473">
        <v>0</v>
      </c>
    </row>
    <row r="1474" spans="1:179" x14ac:dyDescent="0.2">
      <c r="A1474" t="s">
        <v>241</v>
      </c>
      <c r="B1474" t="s">
        <v>248</v>
      </c>
      <c r="C1474" t="s">
        <v>217</v>
      </c>
      <c r="D1474" t="s">
        <v>45</v>
      </c>
      <c r="E1474" t="s">
        <v>250</v>
      </c>
      <c r="F1474" t="s">
        <v>225</v>
      </c>
      <c r="G1474" t="s">
        <v>243</v>
      </c>
      <c r="H1474">
        <v>0</v>
      </c>
      <c r="FW1474">
        <v>0</v>
      </c>
    </row>
    <row r="1475" spans="1:179" x14ac:dyDescent="0.2">
      <c r="A1475" t="s">
        <v>241</v>
      </c>
      <c r="B1475" t="s">
        <v>248</v>
      </c>
      <c r="C1475" t="s">
        <v>217</v>
      </c>
      <c r="D1475" t="s">
        <v>46</v>
      </c>
      <c r="E1475">
        <v>2015</v>
      </c>
      <c r="F1475" t="s">
        <v>225</v>
      </c>
      <c r="G1475" t="s">
        <v>243</v>
      </c>
      <c r="H1475">
        <v>0</v>
      </c>
      <c r="FW1475">
        <v>0</v>
      </c>
    </row>
    <row r="1476" spans="1:179" x14ac:dyDescent="0.2">
      <c r="A1476" t="s">
        <v>241</v>
      </c>
      <c r="B1476" t="s">
        <v>248</v>
      </c>
      <c r="C1476" t="s">
        <v>217</v>
      </c>
      <c r="D1476" t="s">
        <v>46</v>
      </c>
      <c r="E1476">
        <v>2016</v>
      </c>
      <c r="F1476" t="s">
        <v>225</v>
      </c>
      <c r="G1476" t="s">
        <v>243</v>
      </c>
      <c r="H1476">
        <v>0</v>
      </c>
      <c r="FW1476">
        <v>0</v>
      </c>
    </row>
    <row r="1477" spans="1:179" x14ac:dyDescent="0.2">
      <c r="A1477" t="s">
        <v>241</v>
      </c>
      <c r="B1477" t="s">
        <v>248</v>
      </c>
      <c r="C1477" t="s">
        <v>217</v>
      </c>
      <c r="D1477" t="s">
        <v>46</v>
      </c>
      <c r="E1477" t="s">
        <v>250</v>
      </c>
      <c r="F1477" t="s">
        <v>225</v>
      </c>
      <c r="G1477" t="s">
        <v>243</v>
      </c>
      <c r="H1477">
        <v>0</v>
      </c>
      <c r="FW1477">
        <v>0</v>
      </c>
    </row>
    <row r="1478" spans="1:179" x14ac:dyDescent="0.2">
      <c r="A1478" t="s">
        <v>241</v>
      </c>
      <c r="B1478" t="s">
        <v>248</v>
      </c>
      <c r="C1478" t="s">
        <v>217</v>
      </c>
      <c r="D1478" t="s">
        <v>47</v>
      </c>
      <c r="E1478">
        <v>2015</v>
      </c>
      <c r="F1478" t="s">
        <v>225</v>
      </c>
      <c r="G1478" t="s">
        <v>243</v>
      </c>
      <c r="H1478">
        <v>0</v>
      </c>
      <c r="FW1478">
        <v>0</v>
      </c>
    </row>
    <row r="1479" spans="1:179" x14ac:dyDescent="0.2">
      <c r="A1479" t="s">
        <v>241</v>
      </c>
      <c r="B1479" t="s">
        <v>248</v>
      </c>
      <c r="C1479" t="s">
        <v>217</v>
      </c>
      <c r="D1479" t="s">
        <v>47</v>
      </c>
      <c r="E1479">
        <v>2016</v>
      </c>
      <c r="F1479" t="s">
        <v>225</v>
      </c>
      <c r="G1479" t="s">
        <v>243</v>
      </c>
      <c r="H1479">
        <v>0</v>
      </c>
      <c r="FW1479">
        <v>0</v>
      </c>
    </row>
    <row r="1480" spans="1:179" x14ac:dyDescent="0.2">
      <c r="A1480" t="s">
        <v>241</v>
      </c>
      <c r="B1480" t="s">
        <v>248</v>
      </c>
      <c r="C1480" t="s">
        <v>217</v>
      </c>
      <c r="D1480" t="s">
        <v>47</v>
      </c>
      <c r="E1480" t="s">
        <v>250</v>
      </c>
      <c r="F1480" t="s">
        <v>225</v>
      </c>
      <c r="G1480" t="s">
        <v>243</v>
      </c>
      <c r="H1480">
        <v>0</v>
      </c>
      <c r="FW1480">
        <v>0</v>
      </c>
    </row>
    <row r="1481" spans="1:179" x14ac:dyDescent="0.2">
      <c r="A1481" t="s">
        <v>241</v>
      </c>
      <c r="B1481" t="s">
        <v>248</v>
      </c>
      <c r="C1481" t="s">
        <v>217</v>
      </c>
      <c r="D1481" t="s">
        <v>11</v>
      </c>
      <c r="E1481">
        <v>2015</v>
      </c>
      <c r="F1481" t="s">
        <v>225</v>
      </c>
      <c r="G1481" t="s">
        <v>243</v>
      </c>
      <c r="H1481">
        <v>0</v>
      </c>
      <c r="FW1481">
        <v>0</v>
      </c>
    </row>
    <row r="1482" spans="1:179" x14ac:dyDescent="0.2">
      <c r="A1482" t="s">
        <v>241</v>
      </c>
      <c r="B1482" t="s">
        <v>248</v>
      </c>
      <c r="C1482" t="s">
        <v>217</v>
      </c>
      <c r="D1482" t="s">
        <v>11</v>
      </c>
      <c r="E1482">
        <v>2016</v>
      </c>
      <c r="F1482" t="s">
        <v>225</v>
      </c>
      <c r="G1482" t="s">
        <v>243</v>
      </c>
      <c r="H1482">
        <v>0</v>
      </c>
      <c r="FW1482">
        <v>0</v>
      </c>
    </row>
    <row r="1483" spans="1:179" x14ac:dyDescent="0.2">
      <c r="A1483" t="s">
        <v>241</v>
      </c>
      <c r="B1483" t="s">
        <v>248</v>
      </c>
      <c r="C1483" t="s">
        <v>217</v>
      </c>
      <c r="D1483" t="s">
        <v>11</v>
      </c>
      <c r="E1483" t="s">
        <v>250</v>
      </c>
      <c r="F1483" t="s">
        <v>225</v>
      </c>
      <c r="G1483" t="s">
        <v>243</v>
      </c>
      <c r="H1483">
        <v>0</v>
      </c>
      <c r="FW1483">
        <v>0</v>
      </c>
    </row>
    <row r="1484" spans="1:179" x14ac:dyDescent="0.2">
      <c r="A1484" t="s">
        <v>241</v>
      </c>
      <c r="B1484" t="s">
        <v>248</v>
      </c>
      <c r="C1484" t="s">
        <v>217</v>
      </c>
      <c r="D1484" t="s">
        <v>36</v>
      </c>
      <c r="E1484">
        <v>2015</v>
      </c>
      <c r="F1484" t="s">
        <v>226</v>
      </c>
      <c r="G1484" t="s">
        <v>243</v>
      </c>
      <c r="H1484">
        <v>0</v>
      </c>
      <c r="FW1484">
        <v>0</v>
      </c>
    </row>
    <row r="1485" spans="1:179" x14ac:dyDescent="0.2">
      <c r="A1485" t="s">
        <v>241</v>
      </c>
      <c r="B1485" t="s">
        <v>248</v>
      </c>
      <c r="C1485" t="s">
        <v>217</v>
      </c>
      <c r="D1485" t="s">
        <v>36</v>
      </c>
      <c r="E1485">
        <v>2016</v>
      </c>
      <c r="F1485" t="s">
        <v>226</v>
      </c>
      <c r="G1485" t="s">
        <v>243</v>
      </c>
      <c r="H1485">
        <v>0</v>
      </c>
      <c r="FW1485">
        <v>0</v>
      </c>
    </row>
    <row r="1486" spans="1:179" x14ac:dyDescent="0.2">
      <c r="A1486" t="s">
        <v>241</v>
      </c>
      <c r="B1486" t="s">
        <v>248</v>
      </c>
      <c r="C1486" t="s">
        <v>217</v>
      </c>
      <c r="D1486" t="s">
        <v>36</v>
      </c>
      <c r="E1486" t="s">
        <v>250</v>
      </c>
      <c r="F1486" t="s">
        <v>226</v>
      </c>
      <c r="G1486" t="s">
        <v>243</v>
      </c>
      <c r="H1486">
        <v>0</v>
      </c>
      <c r="FW1486">
        <v>0</v>
      </c>
    </row>
    <row r="1487" spans="1:179" x14ac:dyDescent="0.2">
      <c r="A1487" t="s">
        <v>241</v>
      </c>
      <c r="B1487" t="s">
        <v>248</v>
      </c>
      <c r="C1487" t="s">
        <v>217</v>
      </c>
      <c r="D1487" t="s">
        <v>37</v>
      </c>
      <c r="E1487">
        <v>2015</v>
      </c>
      <c r="F1487" t="s">
        <v>226</v>
      </c>
      <c r="G1487" t="s">
        <v>243</v>
      </c>
      <c r="H1487">
        <v>0</v>
      </c>
      <c r="FW1487">
        <v>0</v>
      </c>
    </row>
    <row r="1488" spans="1:179" x14ac:dyDescent="0.2">
      <c r="A1488" t="s">
        <v>241</v>
      </c>
      <c r="B1488" t="s">
        <v>248</v>
      </c>
      <c r="C1488" t="s">
        <v>217</v>
      </c>
      <c r="D1488" t="s">
        <v>37</v>
      </c>
      <c r="E1488">
        <v>2016</v>
      </c>
      <c r="F1488" t="s">
        <v>226</v>
      </c>
      <c r="G1488" t="s">
        <v>243</v>
      </c>
      <c r="H1488">
        <v>0</v>
      </c>
      <c r="FW1488">
        <v>0</v>
      </c>
    </row>
    <row r="1489" spans="1:179" x14ac:dyDescent="0.2">
      <c r="A1489" t="s">
        <v>241</v>
      </c>
      <c r="B1489" t="s">
        <v>248</v>
      </c>
      <c r="C1489" t="s">
        <v>217</v>
      </c>
      <c r="D1489" t="s">
        <v>37</v>
      </c>
      <c r="E1489" t="s">
        <v>250</v>
      </c>
      <c r="F1489" t="s">
        <v>226</v>
      </c>
      <c r="G1489" t="s">
        <v>243</v>
      </c>
      <c r="H1489">
        <v>0</v>
      </c>
      <c r="FW1489">
        <v>0</v>
      </c>
    </row>
    <row r="1490" spans="1:179" x14ac:dyDescent="0.2">
      <c r="A1490" t="s">
        <v>241</v>
      </c>
      <c r="B1490" t="s">
        <v>248</v>
      </c>
      <c r="C1490" t="s">
        <v>217</v>
      </c>
      <c r="D1490" t="s">
        <v>38</v>
      </c>
      <c r="E1490">
        <v>2015</v>
      </c>
      <c r="F1490" t="s">
        <v>226</v>
      </c>
      <c r="G1490" t="s">
        <v>243</v>
      </c>
      <c r="H1490">
        <v>0</v>
      </c>
      <c r="FW1490">
        <v>0</v>
      </c>
    </row>
    <row r="1491" spans="1:179" x14ac:dyDescent="0.2">
      <c r="A1491" t="s">
        <v>241</v>
      </c>
      <c r="B1491" t="s">
        <v>248</v>
      </c>
      <c r="C1491" t="s">
        <v>217</v>
      </c>
      <c r="D1491" t="s">
        <v>38</v>
      </c>
      <c r="E1491">
        <v>2016</v>
      </c>
      <c r="F1491" t="s">
        <v>226</v>
      </c>
      <c r="G1491" t="s">
        <v>243</v>
      </c>
      <c r="H1491">
        <v>0</v>
      </c>
      <c r="FW1491">
        <v>0</v>
      </c>
    </row>
    <row r="1492" spans="1:179" x14ac:dyDescent="0.2">
      <c r="A1492" t="s">
        <v>241</v>
      </c>
      <c r="B1492" t="s">
        <v>248</v>
      </c>
      <c r="C1492" t="s">
        <v>217</v>
      </c>
      <c r="D1492" t="s">
        <v>38</v>
      </c>
      <c r="E1492" t="s">
        <v>250</v>
      </c>
      <c r="F1492" t="s">
        <v>226</v>
      </c>
      <c r="G1492" t="s">
        <v>243</v>
      </c>
      <c r="H1492">
        <v>0</v>
      </c>
      <c r="FW1492">
        <v>0</v>
      </c>
    </row>
    <row r="1493" spans="1:179" x14ac:dyDescent="0.2">
      <c r="A1493" t="s">
        <v>241</v>
      </c>
      <c r="B1493" t="s">
        <v>248</v>
      </c>
      <c r="C1493" t="s">
        <v>217</v>
      </c>
      <c r="D1493" t="s">
        <v>39</v>
      </c>
      <c r="E1493">
        <v>2015</v>
      </c>
      <c r="F1493" t="s">
        <v>226</v>
      </c>
      <c r="G1493" t="s">
        <v>243</v>
      </c>
      <c r="H1493">
        <v>0</v>
      </c>
      <c r="FW1493">
        <v>0</v>
      </c>
    </row>
    <row r="1494" spans="1:179" x14ac:dyDescent="0.2">
      <c r="A1494" t="s">
        <v>241</v>
      </c>
      <c r="B1494" t="s">
        <v>248</v>
      </c>
      <c r="C1494" t="s">
        <v>217</v>
      </c>
      <c r="D1494" t="s">
        <v>39</v>
      </c>
      <c r="E1494">
        <v>2016</v>
      </c>
      <c r="F1494" t="s">
        <v>226</v>
      </c>
      <c r="G1494" t="s">
        <v>243</v>
      </c>
      <c r="H1494">
        <v>0</v>
      </c>
      <c r="FW1494">
        <v>0</v>
      </c>
    </row>
    <row r="1495" spans="1:179" x14ac:dyDescent="0.2">
      <c r="A1495" t="s">
        <v>241</v>
      </c>
      <c r="B1495" t="s">
        <v>248</v>
      </c>
      <c r="C1495" t="s">
        <v>217</v>
      </c>
      <c r="D1495" t="s">
        <v>39</v>
      </c>
      <c r="E1495" t="s">
        <v>250</v>
      </c>
      <c r="F1495" t="s">
        <v>226</v>
      </c>
      <c r="G1495" t="s">
        <v>243</v>
      </c>
      <c r="H1495">
        <v>0</v>
      </c>
      <c r="FW1495">
        <v>0</v>
      </c>
    </row>
    <row r="1496" spans="1:179" x14ac:dyDescent="0.2">
      <c r="A1496" t="s">
        <v>241</v>
      </c>
      <c r="B1496" t="s">
        <v>248</v>
      </c>
      <c r="C1496" t="s">
        <v>217</v>
      </c>
      <c r="D1496" t="s">
        <v>40</v>
      </c>
      <c r="E1496">
        <v>2015</v>
      </c>
      <c r="F1496" t="s">
        <v>226</v>
      </c>
      <c r="G1496" t="s">
        <v>243</v>
      </c>
      <c r="H1496">
        <v>0</v>
      </c>
      <c r="FW1496">
        <v>0</v>
      </c>
    </row>
    <row r="1497" spans="1:179" x14ac:dyDescent="0.2">
      <c r="A1497" t="s">
        <v>241</v>
      </c>
      <c r="B1497" t="s">
        <v>248</v>
      </c>
      <c r="C1497" t="s">
        <v>217</v>
      </c>
      <c r="D1497" t="s">
        <v>40</v>
      </c>
      <c r="E1497">
        <v>2016</v>
      </c>
      <c r="F1497" t="s">
        <v>226</v>
      </c>
      <c r="G1497" t="s">
        <v>243</v>
      </c>
      <c r="H1497">
        <v>0</v>
      </c>
      <c r="FW1497">
        <v>0</v>
      </c>
    </row>
    <row r="1498" spans="1:179" x14ac:dyDescent="0.2">
      <c r="A1498" t="s">
        <v>241</v>
      </c>
      <c r="B1498" t="s">
        <v>248</v>
      </c>
      <c r="C1498" t="s">
        <v>217</v>
      </c>
      <c r="D1498" t="s">
        <v>40</v>
      </c>
      <c r="E1498" t="s">
        <v>250</v>
      </c>
      <c r="F1498" t="s">
        <v>226</v>
      </c>
      <c r="G1498" t="s">
        <v>243</v>
      </c>
      <c r="H1498">
        <v>0</v>
      </c>
      <c r="FW1498">
        <v>0</v>
      </c>
    </row>
    <row r="1499" spans="1:179" x14ac:dyDescent="0.2">
      <c r="A1499" t="s">
        <v>241</v>
      </c>
      <c r="B1499" t="s">
        <v>248</v>
      </c>
      <c r="C1499" t="s">
        <v>217</v>
      </c>
      <c r="D1499" t="s">
        <v>41</v>
      </c>
      <c r="E1499">
        <v>2015</v>
      </c>
      <c r="F1499" t="s">
        <v>226</v>
      </c>
      <c r="G1499" t="s">
        <v>243</v>
      </c>
      <c r="H1499">
        <v>0</v>
      </c>
      <c r="FW1499">
        <v>0</v>
      </c>
    </row>
    <row r="1500" spans="1:179" x14ac:dyDescent="0.2">
      <c r="A1500" t="s">
        <v>241</v>
      </c>
      <c r="B1500" t="s">
        <v>248</v>
      </c>
      <c r="C1500" t="s">
        <v>217</v>
      </c>
      <c r="D1500" t="s">
        <v>41</v>
      </c>
      <c r="E1500">
        <v>2016</v>
      </c>
      <c r="F1500" t="s">
        <v>226</v>
      </c>
      <c r="G1500" t="s">
        <v>243</v>
      </c>
      <c r="H1500">
        <v>0</v>
      </c>
      <c r="FW1500">
        <v>0</v>
      </c>
    </row>
    <row r="1501" spans="1:179" x14ac:dyDescent="0.2">
      <c r="A1501" t="s">
        <v>241</v>
      </c>
      <c r="B1501" t="s">
        <v>248</v>
      </c>
      <c r="C1501" t="s">
        <v>217</v>
      </c>
      <c r="D1501" t="s">
        <v>41</v>
      </c>
      <c r="E1501" t="s">
        <v>250</v>
      </c>
      <c r="F1501" t="s">
        <v>226</v>
      </c>
      <c r="G1501" t="s">
        <v>243</v>
      </c>
      <c r="H1501">
        <v>0</v>
      </c>
      <c r="FW1501">
        <v>0</v>
      </c>
    </row>
    <row r="1502" spans="1:179" x14ac:dyDescent="0.2">
      <c r="A1502" t="s">
        <v>241</v>
      </c>
      <c r="B1502" t="s">
        <v>248</v>
      </c>
      <c r="C1502" t="s">
        <v>217</v>
      </c>
      <c r="D1502" t="s">
        <v>42</v>
      </c>
      <c r="E1502">
        <v>2015</v>
      </c>
      <c r="F1502" t="s">
        <v>226</v>
      </c>
      <c r="G1502" t="s">
        <v>243</v>
      </c>
      <c r="H1502">
        <v>0</v>
      </c>
      <c r="FW1502">
        <v>0</v>
      </c>
    </row>
    <row r="1503" spans="1:179" x14ac:dyDescent="0.2">
      <c r="A1503" t="s">
        <v>241</v>
      </c>
      <c r="B1503" t="s">
        <v>248</v>
      </c>
      <c r="C1503" t="s">
        <v>217</v>
      </c>
      <c r="D1503" t="s">
        <v>42</v>
      </c>
      <c r="E1503">
        <v>2016</v>
      </c>
      <c r="F1503" t="s">
        <v>226</v>
      </c>
      <c r="G1503" t="s">
        <v>243</v>
      </c>
      <c r="H1503">
        <v>0</v>
      </c>
      <c r="FW1503">
        <v>0</v>
      </c>
    </row>
    <row r="1504" spans="1:179" x14ac:dyDescent="0.2">
      <c r="A1504" t="s">
        <v>241</v>
      </c>
      <c r="B1504" t="s">
        <v>248</v>
      </c>
      <c r="C1504" t="s">
        <v>217</v>
      </c>
      <c r="D1504" t="s">
        <v>42</v>
      </c>
      <c r="E1504" t="s">
        <v>250</v>
      </c>
      <c r="F1504" t="s">
        <v>226</v>
      </c>
      <c r="G1504" t="s">
        <v>243</v>
      </c>
      <c r="H1504">
        <v>0</v>
      </c>
      <c r="FW1504">
        <v>0</v>
      </c>
    </row>
    <row r="1505" spans="1:179" x14ac:dyDescent="0.2">
      <c r="A1505" t="s">
        <v>241</v>
      </c>
      <c r="B1505" t="s">
        <v>248</v>
      </c>
      <c r="C1505" t="s">
        <v>217</v>
      </c>
      <c r="D1505" t="s">
        <v>43</v>
      </c>
      <c r="E1505">
        <v>2015</v>
      </c>
      <c r="F1505" t="s">
        <v>226</v>
      </c>
      <c r="G1505" t="s">
        <v>243</v>
      </c>
      <c r="H1505">
        <v>0</v>
      </c>
      <c r="FW1505">
        <v>0</v>
      </c>
    </row>
    <row r="1506" spans="1:179" x14ac:dyDescent="0.2">
      <c r="A1506" t="s">
        <v>241</v>
      </c>
      <c r="B1506" t="s">
        <v>248</v>
      </c>
      <c r="C1506" t="s">
        <v>217</v>
      </c>
      <c r="D1506" t="s">
        <v>43</v>
      </c>
      <c r="E1506">
        <v>2016</v>
      </c>
      <c r="F1506" t="s">
        <v>226</v>
      </c>
      <c r="G1506" t="s">
        <v>243</v>
      </c>
      <c r="H1506">
        <v>0</v>
      </c>
      <c r="FW1506">
        <v>0</v>
      </c>
    </row>
    <row r="1507" spans="1:179" x14ac:dyDescent="0.2">
      <c r="A1507" t="s">
        <v>241</v>
      </c>
      <c r="B1507" t="s">
        <v>248</v>
      </c>
      <c r="C1507" t="s">
        <v>217</v>
      </c>
      <c r="D1507" t="s">
        <v>43</v>
      </c>
      <c r="E1507" t="s">
        <v>250</v>
      </c>
      <c r="F1507" t="s">
        <v>226</v>
      </c>
      <c r="G1507" t="s">
        <v>243</v>
      </c>
      <c r="H1507">
        <v>0</v>
      </c>
      <c r="FW1507">
        <v>0</v>
      </c>
    </row>
    <row r="1508" spans="1:179" x14ac:dyDescent="0.2">
      <c r="A1508" t="s">
        <v>241</v>
      </c>
      <c r="B1508" t="s">
        <v>248</v>
      </c>
      <c r="C1508" t="s">
        <v>217</v>
      </c>
      <c r="D1508" t="s">
        <v>44</v>
      </c>
      <c r="E1508">
        <v>2015</v>
      </c>
      <c r="F1508" t="s">
        <v>226</v>
      </c>
      <c r="G1508" t="s">
        <v>243</v>
      </c>
      <c r="H1508">
        <v>0</v>
      </c>
      <c r="FW1508">
        <v>0</v>
      </c>
    </row>
    <row r="1509" spans="1:179" x14ac:dyDescent="0.2">
      <c r="A1509" t="s">
        <v>241</v>
      </c>
      <c r="B1509" t="s">
        <v>248</v>
      </c>
      <c r="C1509" t="s">
        <v>217</v>
      </c>
      <c r="D1509" t="s">
        <v>44</v>
      </c>
      <c r="E1509">
        <v>2016</v>
      </c>
      <c r="F1509" t="s">
        <v>226</v>
      </c>
      <c r="G1509" t="s">
        <v>243</v>
      </c>
      <c r="H1509">
        <v>0</v>
      </c>
      <c r="FW1509">
        <v>0</v>
      </c>
    </row>
    <row r="1510" spans="1:179" x14ac:dyDescent="0.2">
      <c r="A1510" t="s">
        <v>241</v>
      </c>
      <c r="B1510" t="s">
        <v>248</v>
      </c>
      <c r="C1510" t="s">
        <v>217</v>
      </c>
      <c r="D1510" t="s">
        <v>44</v>
      </c>
      <c r="E1510" t="s">
        <v>250</v>
      </c>
      <c r="F1510" t="s">
        <v>226</v>
      </c>
      <c r="G1510" t="s">
        <v>243</v>
      </c>
      <c r="H1510">
        <v>0</v>
      </c>
      <c r="FW1510">
        <v>0</v>
      </c>
    </row>
    <row r="1511" spans="1:179" x14ac:dyDescent="0.2">
      <c r="A1511" t="s">
        <v>241</v>
      </c>
      <c r="B1511" t="s">
        <v>248</v>
      </c>
      <c r="C1511" t="s">
        <v>217</v>
      </c>
      <c r="D1511" t="s">
        <v>45</v>
      </c>
      <c r="E1511">
        <v>2015</v>
      </c>
      <c r="F1511" t="s">
        <v>226</v>
      </c>
      <c r="G1511" t="s">
        <v>243</v>
      </c>
      <c r="H1511">
        <v>0</v>
      </c>
      <c r="FW1511">
        <v>0</v>
      </c>
    </row>
    <row r="1512" spans="1:179" x14ac:dyDescent="0.2">
      <c r="A1512" t="s">
        <v>241</v>
      </c>
      <c r="B1512" t="s">
        <v>248</v>
      </c>
      <c r="C1512" t="s">
        <v>217</v>
      </c>
      <c r="D1512" t="s">
        <v>45</v>
      </c>
      <c r="E1512">
        <v>2016</v>
      </c>
      <c r="F1512" t="s">
        <v>226</v>
      </c>
      <c r="G1512" t="s">
        <v>243</v>
      </c>
      <c r="H1512">
        <v>0</v>
      </c>
      <c r="FW1512">
        <v>0</v>
      </c>
    </row>
    <row r="1513" spans="1:179" x14ac:dyDescent="0.2">
      <c r="A1513" t="s">
        <v>241</v>
      </c>
      <c r="B1513" t="s">
        <v>248</v>
      </c>
      <c r="C1513" t="s">
        <v>217</v>
      </c>
      <c r="D1513" t="s">
        <v>45</v>
      </c>
      <c r="E1513" t="s">
        <v>250</v>
      </c>
      <c r="F1513" t="s">
        <v>226</v>
      </c>
      <c r="G1513" t="s">
        <v>243</v>
      </c>
      <c r="H1513">
        <v>0</v>
      </c>
      <c r="FW1513">
        <v>0</v>
      </c>
    </row>
    <row r="1514" spans="1:179" x14ac:dyDescent="0.2">
      <c r="A1514" t="s">
        <v>241</v>
      </c>
      <c r="B1514" t="s">
        <v>248</v>
      </c>
      <c r="C1514" t="s">
        <v>217</v>
      </c>
      <c r="D1514" t="s">
        <v>46</v>
      </c>
      <c r="E1514">
        <v>2015</v>
      </c>
      <c r="F1514" t="s">
        <v>226</v>
      </c>
      <c r="G1514" t="s">
        <v>243</v>
      </c>
      <c r="H1514">
        <v>0</v>
      </c>
      <c r="FW1514">
        <v>0</v>
      </c>
    </row>
    <row r="1515" spans="1:179" x14ac:dyDescent="0.2">
      <c r="A1515" t="s">
        <v>241</v>
      </c>
      <c r="B1515" t="s">
        <v>248</v>
      </c>
      <c r="C1515" t="s">
        <v>217</v>
      </c>
      <c r="D1515" t="s">
        <v>46</v>
      </c>
      <c r="E1515">
        <v>2016</v>
      </c>
      <c r="F1515" t="s">
        <v>226</v>
      </c>
      <c r="G1515" t="s">
        <v>243</v>
      </c>
      <c r="H1515">
        <v>0</v>
      </c>
      <c r="FW1515">
        <v>0</v>
      </c>
    </row>
    <row r="1516" spans="1:179" x14ac:dyDescent="0.2">
      <c r="A1516" t="s">
        <v>241</v>
      </c>
      <c r="B1516" t="s">
        <v>248</v>
      </c>
      <c r="C1516" t="s">
        <v>217</v>
      </c>
      <c r="D1516" t="s">
        <v>46</v>
      </c>
      <c r="E1516" t="s">
        <v>250</v>
      </c>
      <c r="F1516" t="s">
        <v>226</v>
      </c>
      <c r="G1516" t="s">
        <v>243</v>
      </c>
      <c r="H1516">
        <v>0</v>
      </c>
      <c r="FW1516">
        <v>0</v>
      </c>
    </row>
    <row r="1517" spans="1:179" x14ac:dyDescent="0.2">
      <c r="A1517" t="s">
        <v>241</v>
      </c>
      <c r="B1517" t="s">
        <v>248</v>
      </c>
      <c r="C1517" t="s">
        <v>217</v>
      </c>
      <c r="D1517" t="s">
        <v>47</v>
      </c>
      <c r="E1517">
        <v>2015</v>
      </c>
      <c r="F1517" t="s">
        <v>226</v>
      </c>
      <c r="G1517" t="s">
        <v>243</v>
      </c>
      <c r="H1517">
        <v>0</v>
      </c>
      <c r="FW1517">
        <v>0</v>
      </c>
    </row>
    <row r="1518" spans="1:179" x14ac:dyDescent="0.2">
      <c r="A1518" t="s">
        <v>241</v>
      </c>
      <c r="B1518" t="s">
        <v>248</v>
      </c>
      <c r="C1518" t="s">
        <v>217</v>
      </c>
      <c r="D1518" t="s">
        <v>47</v>
      </c>
      <c r="E1518">
        <v>2016</v>
      </c>
      <c r="F1518" t="s">
        <v>226</v>
      </c>
      <c r="G1518" t="s">
        <v>243</v>
      </c>
      <c r="H1518">
        <v>0</v>
      </c>
      <c r="FW1518">
        <v>0</v>
      </c>
    </row>
    <row r="1519" spans="1:179" x14ac:dyDescent="0.2">
      <c r="A1519" t="s">
        <v>241</v>
      </c>
      <c r="B1519" t="s">
        <v>248</v>
      </c>
      <c r="C1519" t="s">
        <v>217</v>
      </c>
      <c r="D1519" t="s">
        <v>47</v>
      </c>
      <c r="E1519" t="s">
        <v>250</v>
      </c>
      <c r="F1519" t="s">
        <v>226</v>
      </c>
      <c r="G1519" t="s">
        <v>243</v>
      </c>
      <c r="H1519">
        <v>0</v>
      </c>
      <c r="FW1519">
        <v>0</v>
      </c>
    </row>
    <row r="1520" spans="1:179" x14ac:dyDescent="0.2">
      <c r="A1520" t="s">
        <v>241</v>
      </c>
      <c r="B1520" t="s">
        <v>248</v>
      </c>
      <c r="C1520" t="s">
        <v>217</v>
      </c>
      <c r="D1520" t="s">
        <v>11</v>
      </c>
      <c r="E1520">
        <v>2015</v>
      </c>
      <c r="F1520" t="s">
        <v>226</v>
      </c>
      <c r="G1520" t="s">
        <v>243</v>
      </c>
      <c r="H1520">
        <v>0</v>
      </c>
      <c r="FW1520">
        <v>0</v>
      </c>
    </row>
    <row r="1521" spans="1:179" x14ac:dyDescent="0.2">
      <c r="A1521" t="s">
        <v>241</v>
      </c>
      <c r="B1521" t="s">
        <v>248</v>
      </c>
      <c r="C1521" t="s">
        <v>217</v>
      </c>
      <c r="D1521" t="s">
        <v>11</v>
      </c>
      <c r="E1521">
        <v>2016</v>
      </c>
      <c r="F1521" t="s">
        <v>226</v>
      </c>
      <c r="G1521" t="s">
        <v>243</v>
      </c>
      <c r="H1521">
        <v>0</v>
      </c>
      <c r="FW1521">
        <v>0</v>
      </c>
    </row>
    <row r="1522" spans="1:179" x14ac:dyDescent="0.2">
      <c r="A1522" t="s">
        <v>241</v>
      </c>
      <c r="B1522" t="s">
        <v>248</v>
      </c>
      <c r="C1522" t="s">
        <v>217</v>
      </c>
      <c r="D1522" t="s">
        <v>11</v>
      </c>
      <c r="E1522" t="s">
        <v>250</v>
      </c>
      <c r="F1522" t="s">
        <v>226</v>
      </c>
      <c r="G1522" t="s">
        <v>243</v>
      </c>
      <c r="H1522">
        <v>0</v>
      </c>
      <c r="FW1522">
        <v>0</v>
      </c>
    </row>
    <row r="1523" spans="1:179" x14ac:dyDescent="0.2">
      <c r="A1523" t="s">
        <v>241</v>
      </c>
      <c r="B1523" t="s">
        <v>248</v>
      </c>
      <c r="C1523" t="s">
        <v>217</v>
      </c>
      <c r="D1523" t="s">
        <v>36</v>
      </c>
      <c r="E1523">
        <v>2015</v>
      </c>
      <c r="F1523" t="s">
        <v>227</v>
      </c>
      <c r="G1523" t="s">
        <v>243</v>
      </c>
      <c r="H1523">
        <v>0</v>
      </c>
      <c r="FW1523">
        <v>0</v>
      </c>
    </row>
    <row r="1524" spans="1:179" x14ac:dyDescent="0.2">
      <c r="A1524" t="s">
        <v>241</v>
      </c>
      <c r="B1524" t="s">
        <v>248</v>
      </c>
      <c r="C1524" t="s">
        <v>217</v>
      </c>
      <c r="D1524" t="s">
        <v>36</v>
      </c>
      <c r="E1524">
        <v>2016</v>
      </c>
      <c r="F1524" t="s">
        <v>227</v>
      </c>
      <c r="G1524" t="s">
        <v>243</v>
      </c>
      <c r="H1524">
        <v>0</v>
      </c>
      <c r="FW1524">
        <v>0</v>
      </c>
    </row>
    <row r="1525" spans="1:179" x14ac:dyDescent="0.2">
      <c r="A1525" t="s">
        <v>241</v>
      </c>
      <c r="B1525" t="s">
        <v>248</v>
      </c>
      <c r="C1525" t="s">
        <v>217</v>
      </c>
      <c r="D1525" t="s">
        <v>36</v>
      </c>
      <c r="E1525" t="s">
        <v>250</v>
      </c>
      <c r="F1525" t="s">
        <v>227</v>
      </c>
      <c r="G1525" t="s">
        <v>243</v>
      </c>
      <c r="H1525">
        <v>0</v>
      </c>
      <c r="FW1525">
        <v>0</v>
      </c>
    </row>
    <row r="1526" spans="1:179" x14ac:dyDescent="0.2">
      <c r="A1526" t="s">
        <v>241</v>
      </c>
      <c r="B1526" t="s">
        <v>248</v>
      </c>
      <c r="C1526" t="s">
        <v>217</v>
      </c>
      <c r="D1526" t="s">
        <v>37</v>
      </c>
      <c r="E1526">
        <v>2015</v>
      </c>
      <c r="F1526" t="s">
        <v>227</v>
      </c>
      <c r="G1526" t="s">
        <v>243</v>
      </c>
      <c r="H1526">
        <v>0</v>
      </c>
      <c r="FW1526">
        <v>0</v>
      </c>
    </row>
    <row r="1527" spans="1:179" x14ac:dyDescent="0.2">
      <c r="A1527" t="s">
        <v>241</v>
      </c>
      <c r="B1527" t="s">
        <v>248</v>
      </c>
      <c r="C1527" t="s">
        <v>217</v>
      </c>
      <c r="D1527" t="s">
        <v>37</v>
      </c>
      <c r="E1527">
        <v>2016</v>
      </c>
      <c r="F1527" t="s">
        <v>227</v>
      </c>
      <c r="G1527" t="s">
        <v>243</v>
      </c>
      <c r="H1527">
        <v>0</v>
      </c>
      <c r="FW1527">
        <v>0</v>
      </c>
    </row>
    <row r="1528" spans="1:179" x14ac:dyDescent="0.2">
      <c r="A1528" t="s">
        <v>241</v>
      </c>
      <c r="B1528" t="s">
        <v>248</v>
      </c>
      <c r="C1528" t="s">
        <v>217</v>
      </c>
      <c r="D1528" t="s">
        <v>37</v>
      </c>
      <c r="E1528" t="s">
        <v>250</v>
      </c>
      <c r="F1528" t="s">
        <v>227</v>
      </c>
      <c r="G1528" t="s">
        <v>243</v>
      </c>
      <c r="H1528">
        <v>0</v>
      </c>
      <c r="FW1528">
        <v>0</v>
      </c>
    </row>
    <row r="1529" spans="1:179" x14ac:dyDescent="0.2">
      <c r="A1529" t="s">
        <v>241</v>
      </c>
      <c r="B1529" t="s">
        <v>248</v>
      </c>
      <c r="C1529" t="s">
        <v>217</v>
      </c>
      <c r="D1529" t="s">
        <v>38</v>
      </c>
      <c r="E1529">
        <v>2015</v>
      </c>
      <c r="F1529" t="s">
        <v>227</v>
      </c>
      <c r="G1529" t="s">
        <v>243</v>
      </c>
      <c r="H1529">
        <v>0</v>
      </c>
      <c r="FW1529">
        <v>0</v>
      </c>
    </row>
    <row r="1530" spans="1:179" x14ac:dyDescent="0.2">
      <c r="A1530" t="s">
        <v>241</v>
      </c>
      <c r="B1530" t="s">
        <v>248</v>
      </c>
      <c r="C1530" t="s">
        <v>217</v>
      </c>
      <c r="D1530" t="s">
        <v>38</v>
      </c>
      <c r="E1530">
        <v>2016</v>
      </c>
      <c r="F1530" t="s">
        <v>227</v>
      </c>
      <c r="G1530" t="s">
        <v>243</v>
      </c>
      <c r="H1530">
        <v>0</v>
      </c>
      <c r="FW1530">
        <v>0</v>
      </c>
    </row>
    <row r="1531" spans="1:179" x14ac:dyDescent="0.2">
      <c r="A1531" t="s">
        <v>241</v>
      </c>
      <c r="B1531" t="s">
        <v>248</v>
      </c>
      <c r="C1531" t="s">
        <v>217</v>
      </c>
      <c r="D1531" t="s">
        <v>38</v>
      </c>
      <c r="E1531" t="s">
        <v>250</v>
      </c>
      <c r="F1531" t="s">
        <v>227</v>
      </c>
      <c r="G1531" t="s">
        <v>243</v>
      </c>
      <c r="H1531">
        <v>0</v>
      </c>
      <c r="FW1531">
        <v>0</v>
      </c>
    </row>
    <row r="1532" spans="1:179" x14ac:dyDescent="0.2">
      <c r="A1532" t="s">
        <v>241</v>
      </c>
      <c r="B1532" t="s">
        <v>248</v>
      </c>
      <c r="C1532" t="s">
        <v>217</v>
      </c>
      <c r="D1532" t="s">
        <v>39</v>
      </c>
      <c r="E1532">
        <v>2015</v>
      </c>
      <c r="F1532" t="s">
        <v>227</v>
      </c>
      <c r="G1532" t="s">
        <v>243</v>
      </c>
      <c r="H1532">
        <v>0</v>
      </c>
      <c r="FW1532">
        <v>0</v>
      </c>
    </row>
    <row r="1533" spans="1:179" x14ac:dyDescent="0.2">
      <c r="A1533" t="s">
        <v>241</v>
      </c>
      <c r="B1533" t="s">
        <v>248</v>
      </c>
      <c r="C1533" t="s">
        <v>217</v>
      </c>
      <c r="D1533" t="s">
        <v>39</v>
      </c>
      <c r="E1533">
        <v>2016</v>
      </c>
      <c r="F1533" t="s">
        <v>227</v>
      </c>
      <c r="G1533" t="s">
        <v>243</v>
      </c>
      <c r="H1533">
        <v>0</v>
      </c>
      <c r="FW1533">
        <v>0</v>
      </c>
    </row>
    <row r="1534" spans="1:179" x14ac:dyDescent="0.2">
      <c r="A1534" t="s">
        <v>241</v>
      </c>
      <c r="B1534" t="s">
        <v>248</v>
      </c>
      <c r="C1534" t="s">
        <v>217</v>
      </c>
      <c r="D1534" t="s">
        <v>39</v>
      </c>
      <c r="E1534" t="s">
        <v>250</v>
      </c>
      <c r="F1534" t="s">
        <v>227</v>
      </c>
      <c r="G1534" t="s">
        <v>243</v>
      </c>
      <c r="H1534">
        <v>0</v>
      </c>
      <c r="FW1534">
        <v>0</v>
      </c>
    </row>
    <row r="1535" spans="1:179" x14ac:dyDescent="0.2">
      <c r="A1535" t="s">
        <v>241</v>
      </c>
      <c r="B1535" t="s">
        <v>248</v>
      </c>
      <c r="C1535" t="s">
        <v>217</v>
      </c>
      <c r="D1535" t="s">
        <v>40</v>
      </c>
      <c r="E1535">
        <v>2015</v>
      </c>
      <c r="F1535" t="s">
        <v>227</v>
      </c>
      <c r="G1535" t="s">
        <v>243</v>
      </c>
      <c r="H1535">
        <v>0</v>
      </c>
      <c r="FW1535">
        <v>0</v>
      </c>
    </row>
    <row r="1536" spans="1:179" x14ac:dyDescent="0.2">
      <c r="A1536" t="s">
        <v>241</v>
      </c>
      <c r="B1536" t="s">
        <v>248</v>
      </c>
      <c r="C1536" t="s">
        <v>217</v>
      </c>
      <c r="D1536" t="s">
        <v>40</v>
      </c>
      <c r="E1536">
        <v>2016</v>
      </c>
      <c r="F1536" t="s">
        <v>227</v>
      </c>
      <c r="G1536" t="s">
        <v>243</v>
      </c>
      <c r="H1536">
        <v>0</v>
      </c>
      <c r="FW1536">
        <v>0</v>
      </c>
    </row>
    <row r="1537" spans="1:179" x14ac:dyDescent="0.2">
      <c r="A1537" t="s">
        <v>241</v>
      </c>
      <c r="B1537" t="s">
        <v>248</v>
      </c>
      <c r="C1537" t="s">
        <v>217</v>
      </c>
      <c r="D1537" t="s">
        <v>40</v>
      </c>
      <c r="E1537" t="s">
        <v>250</v>
      </c>
      <c r="F1537" t="s">
        <v>227</v>
      </c>
      <c r="G1537" t="s">
        <v>243</v>
      </c>
      <c r="H1537">
        <v>0</v>
      </c>
      <c r="FW1537">
        <v>0</v>
      </c>
    </row>
    <row r="1538" spans="1:179" x14ac:dyDescent="0.2">
      <c r="A1538" t="s">
        <v>241</v>
      </c>
      <c r="B1538" t="s">
        <v>248</v>
      </c>
      <c r="C1538" t="s">
        <v>217</v>
      </c>
      <c r="D1538" t="s">
        <v>41</v>
      </c>
      <c r="E1538">
        <v>2015</v>
      </c>
      <c r="F1538" t="s">
        <v>227</v>
      </c>
      <c r="G1538" t="s">
        <v>243</v>
      </c>
      <c r="H1538">
        <v>0</v>
      </c>
      <c r="FW1538">
        <v>0</v>
      </c>
    </row>
    <row r="1539" spans="1:179" x14ac:dyDescent="0.2">
      <c r="A1539" t="s">
        <v>241</v>
      </c>
      <c r="B1539" t="s">
        <v>248</v>
      </c>
      <c r="C1539" t="s">
        <v>217</v>
      </c>
      <c r="D1539" t="s">
        <v>41</v>
      </c>
      <c r="E1539">
        <v>2016</v>
      </c>
      <c r="F1539" t="s">
        <v>227</v>
      </c>
      <c r="G1539" t="s">
        <v>243</v>
      </c>
      <c r="H1539">
        <v>0</v>
      </c>
      <c r="FW1539">
        <v>0</v>
      </c>
    </row>
    <row r="1540" spans="1:179" x14ac:dyDescent="0.2">
      <c r="A1540" t="s">
        <v>241</v>
      </c>
      <c r="B1540" t="s">
        <v>248</v>
      </c>
      <c r="C1540" t="s">
        <v>217</v>
      </c>
      <c r="D1540" t="s">
        <v>41</v>
      </c>
      <c r="E1540" t="s">
        <v>250</v>
      </c>
      <c r="F1540" t="s">
        <v>227</v>
      </c>
      <c r="G1540" t="s">
        <v>243</v>
      </c>
      <c r="H1540">
        <v>0</v>
      </c>
      <c r="FW1540">
        <v>0</v>
      </c>
    </row>
    <row r="1541" spans="1:179" x14ac:dyDescent="0.2">
      <c r="A1541" t="s">
        <v>241</v>
      </c>
      <c r="B1541" t="s">
        <v>248</v>
      </c>
      <c r="C1541" t="s">
        <v>217</v>
      </c>
      <c r="D1541" t="s">
        <v>42</v>
      </c>
      <c r="E1541">
        <v>2015</v>
      </c>
      <c r="F1541" t="s">
        <v>227</v>
      </c>
      <c r="G1541" t="s">
        <v>243</v>
      </c>
      <c r="H1541">
        <v>0</v>
      </c>
      <c r="FW1541">
        <v>0</v>
      </c>
    </row>
    <row r="1542" spans="1:179" x14ac:dyDescent="0.2">
      <c r="A1542" t="s">
        <v>241</v>
      </c>
      <c r="B1542" t="s">
        <v>248</v>
      </c>
      <c r="C1542" t="s">
        <v>217</v>
      </c>
      <c r="D1542" t="s">
        <v>42</v>
      </c>
      <c r="E1542">
        <v>2016</v>
      </c>
      <c r="F1542" t="s">
        <v>227</v>
      </c>
      <c r="G1542" t="s">
        <v>243</v>
      </c>
      <c r="H1542">
        <v>0</v>
      </c>
      <c r="FW1542">
        <v>0</v>
      </c>
    </row>
    <row r="1543" spans="1:179" x14ac:dyDescent="0.2">
      <c r="A1543" t="s">
        <v>241</v>
      </c>
      <c r="B1543" t="s">
        <v>248</v>
      </c>
      <c r="C1543" t="s">
        <v>217</v>
      </c>
      <c r="D1543" t="s">
        <v>42</v>
      </c>
      <c r="E1543" t="s">
        <v>250</v>
      </c>
      <c r="F1543" t="s">
        <v>227</v>
      </c>
      <c r="G1543" t="s">
        <v>243</v>
      </c>
      <c r="H1543">
        <v>0</v>
      </c>
      <c r="FW1543">
        <v>0</v>
      </c>
    </row>
    <row r="1544" spans="1:179" x14ac:dyDescent="0.2">
      <c r="A1544" t="s">
        <v>241</v>
      </c>
      <c r="B1544" t="s">
        <v>248</v>
      </c>
      <c r="C1544" t="s">
        <v>217</v>
      </c>
      <c r="D1544" t="s">
        <v>43</v>
      </c>
      <c r="E1544">
        <v>2015</v>
      </c>
      <c r="F1544" t="s">
        <v>227</v>
      </c>
      <c r="G1544" t="s">
        <v>243</v>
      </c>
      <c r="H1544">
        <v>0</v>
      </c>
      <c r="FW1544">
        <v>0</v>
      </c>
    </row>
    <row r="1545" spans="1:179" x14ac:dyDescent="0.2">
      <c r="A1545" t="s">
        <v>241</v>
      </c>
      <c r="B1545" t="s">
        <v>248</v>
      </c>
      <c r="C1545" t="s">
        <v>217</v>
      </c>
      <c r="D1545" t="s">
        <v>43</v>
      </c>
      <c r="E1545">
        <v>2016</v>
      </c>
      <c r="F1545" t="s">
        <v>227</v>
      </c>
      <c r="G1545" t="s">
        <v>243</v>
      </c>
      <c r="H1545">
        <v>0</v>
      </c>
      <c r="FW1545">
        <v>0</v>
      </c>
    </row>
    <row r="1546" spans="1:179" x14ac:dyDescent="0.2">
      <c r="A1546" t="s">
        <v>241</v>
      </c>
      <c r="B1546" t="s">
        <v>248</v>
      </c>
      <c r="C1546" t="s">
        <v>217</v>
      </c>
      <c r="D1546" t="s">
        <v>43</v>
      </c>
      <c r="E1546" t="s">
        <v>250</v>
      </c>
      <c r="F1546" t="s">
        <v>227</v>
      </c>
      <c r="G1546" t="s">
        <v>243</v>
      </c>
      <c r="H1546">
        <v>0</v>
      </c>
      <c r="FW1546">
        <v>0</v>
      </c>
    </row>
    <row r="1547" spans="1:179" x14ac:dyDescent="0.2">
      <c r="A1547" t="s">
        <v>241</v>
      </c>
      <c r="B1547" t="s">
        <v>248</v>
      </c>
      <c r="C1547" t="s">
        <v>217</v>
      </c>
      <c r="D1547" t="s">
        <v>44</v>
      </c>
      <c r="E1547">
        <v>2015</v>
      </c>
      <c r="F1547" t="s">
        <v>227</v>
      </c>
      <c r="G1547" t="s">
        <v>243</v>
      </c>
      <c r="H1547">
        <v>0</v>
      </c>
      <c r="FW1547">
        <v>0</v>
      </c>
    </row>
    <row r="1548" spans="1:179" x14ac:dyDescent="0.2">
      <c r="A1548" t="s">
        <v>241</v>
      </c>
      <c r="B1548" t="s">
        <v>248</v>
      </c>
      <c r="C1548" t="s">
        <v>217</v>
      </c>
      <c r="D1548" t="s">
        <v>44</v>
      </c>
      <c r="E1548">
        <v>2016</v>
      </c>
      <c r="F1548" t="s">
        <v>227</v>
      </c>
      <c r="G1548" t="s">
        <v>243</v>
      </c>
      <c r="H1548">
        <v>0</v>
      </c>
      <c r="FW1548">
        <v>0</v>
      </c>
    </row>
    <row r="1549" spans="1:179" x14ac:dyDescent="0.2">
      <c r="A1549" t="s">
        <v>241</v>
      </c>
      <c r="B1549" t="s">
        <v>248</v>
      </c>
      <c r="C1549" t="s">
        <v>217</v>
      </c>
      <c r="D1549" t="s">
        <v>44</v>
      </c>
      <c r="E1549" t="s">
        <v>250</v>
      </c>
      <c r="F1549" t="s">
        <v>227</v>
      </c>
      <c r="G1549" t="s">
        <v>243</v>
      </c>
      <c r="H1549">
        <v>0</v>
      </c>
      <c r="FW1549">
        <v>0</v>
      </c>
    </row>
    <row r="1550" spans="1:179" x14ac:dyDescent="0.2">
      <c r="A1550" t="s">
        <v>241</v>
      </c>
      <c r="B1550" t="s">
        <v>248</v>
      </c>
      <c r="C1550" t="s">
        <v>217</v>
      </c>
      <c r="D1550" t="s">
        <v>45</v>
      </c>
      <c r="E1550">
        <v>2015</v>
      </c>
      <c r="F1550" t="s">
        <v>227</v>
      </c>
      <c r="G1550" t="s">
        <v>243</v>
      </c>
      <c r="H1550">
        <v>0</v>
      </c>
      <c r="FW1550">
        <v>0</v>
      </c>
    </row>
    <row r="1551" spans="1:179" x14ac:dyDescent="0.2">
      <c r="A1551" t="s">
        <v>241</v>
      </c>
      <c r="B1551" t="s">
        <v>248</v>
      </c>
      <c r="C1551" t="s">
        <v>217</v>
      </c>
      <c r="D1551" t="s">
        <v>45</v>
      </c>
      <c r="E1551">
        <v>2016</v>
      </c>
      <c r="F1551" t="s">
        <v>227</v>
      </c>
      <c r="G1551" t="s">
        <v>243</v>
      </c>
      <c r="H1551">
        <v>0</v>
      </c>
      <c r="FW1551">
        <v>0</v>
      </c>
    </row>
    <row r="1552" spans="1:179" x14ac:dyDescent="0.2">
      <c r="A1552" t="s">
        <v>241</v>
      </c>
      <c r="B1552" t="s">
        <v>248</v>
      </c>
      <c r="C1552" t="s">
        <v>217</v>
      </c>
      <c r="D1552" t="s">
        <v>45</v>
      </c>
      <c r="E1552" t="s">
        <v>250</v>
      </c>
      <c r="F1552" t="s">
        <v>227</v>
      </c>
      <c r="G1552" t="s">
        <v>243</v>
      </c>
      <c r="H1552">
        <v>0</v>
      </c>
      <c r="FW1552">
        <v>0</v>
      </c>
    </row>
    <row r="1553" spans="1:179" x14ac:dyDescent="0.2">
      <c r="A1553" t="s">
        <v>241</v>
      </c>
      <c r="B1553" t="s">
        <v>248</v>
      </c>
      <c r="C1553" t="s">
        <v>217</v>
      </c>
      <c r="D1553" t="s">
        <v>46</v>
      </c>
      <c r="E1553">
        <v>2015</v>
      </c>
      <c r="F1553" t="s">
        <v>227</v>
      </c>
      <c r="G1553" t="s">
        <v>243</v>
      </c>
      <c r="H1553">
        <v>0</v>
      </c>
      <c r="FW1553">
        <v>0</v>
      </c>
    </row>
    <row r="1554" spans="1:179" x14ac:dyDescent="0.2">
      <c r="A1554" t="s">
        <v>241</v>
      </c>
      <c r="B1554" t="s">
        <v>248</v>
      </c>
      <c r="C1554" t="s">
        <v>217</v>
      </c>
      <c r="D1554" t="s">
        <v>46</v>
      </c>
      <c r="E1554">
        <v>2016</v>
      </c>
      <c r="F1554" t="s">
        <v>227</v>
      </c>
      <c r="G1554" t="s">
        <v>243</v>
      </c>
      <c r="H1554">
        <v>0</v>
      </c>
      <c r="FW1554">
        <v>0</v>
      </c>
    </row>
    <row r="1555" spans="1:179" x14ac:dyDescent="0.2">
      <c r="A1555" t="s">
        <v>241</v>
      </c>
      <c r="B1555" t="s">
        <v>248</v>
      </c>
      <c r="C1555" t="s">
        <v>217</v>
      </c>
      <c r="D1555" t="s">
        <v>46</v>
      </c>
      <c r="E1555" t="s">
        <v>250</v>
      </c>
      <c r="F1555" t="s">
        <v>227</v>
      </c>
      <c r="G1555" t="s">
        <v>243</v>
      </c>
      <c r="H1555">
        <v>0</v>
      </c>
      <c r="FW1555">
        <v>0</v>
      </c>
    </row>
    <row r="1556" spans="1:179" x14ac:dyDescent="0.2">
      <c r="A1556" t="s">
        <v>241</v>
      </c>
      <c r="B1556" t="s">
        <v>248</v>
      </c>
      <c r="C1556" t="s">
        <v>217</v>
      </c>
      <c r="D1556" t="s">
        <v>47</v>
      </c>
      <c r="E1556">
        <v>2015</v>
      </c>
      <c r="F1556" t="s">
        <v>227</v>
      </c>
      <c r="G1556" t="s">
        <v>243</v>
      </c>
      <c r="H1556">
        <v>0</v>
      </c>
      <c r="FW1556">
        <v>0</v>
      </c>
    </row>
    <row r="1557" spans="1:179" x14ac:dyDescent="0.2">
      <c r="A1557" t="s">
        <v>241</v>
      </c>
      <c r="B1557" t="s">
        <v>248</v>
      </c>
      <c r="C1557" t="s">
        <v>217</v>
      </c>
      <c r="D1557" t="s">
        <v>47</v>
      </c>
      <c r="E1557">
        <v>2016</v>
      </c>
      <c r="F1557" t="s">
        <v>227</v>
      </c>
      <c r="G1557" t="s">
        <v>243</v>
      </c>
      <c r="H1557">
        <v>0</v>
      </c>
      <c r="FW1557">
        <v>0</v>
      </c>
    </row>
    <row r="1558" spans="1:179" x14ac:dyDescent="0.2">
      <c r="A1558" t="s">
        <v>241</v>
      </c>
      <c r="B1558" t="s">
        <v>248</v>
      </c>
      <c r="C1558" t="s">
        <v>217</v>
      </c>
      <c r="D1558" t="s">
        <v>47</v>
      </c>
      <c r="E1558" t="s">
        <v>250</v>
      </c>
      <c r="F1558" t="s">
        <v>227</v>
      </c>
      <c r="G1558" t="s">
        <v>243</v>
      </c>
      <c r="H1558">
        <v>0</v>
      </c>
      <c r="FW1558">
        <v>0</v>
      </c>
    </row>
    <row r="1559" spans="1:179" x14ac:dyDescent="0.2">
      <c r="A1559" t="s">
        <v>241</v>
      </c>
      <c r="B1559" t="s">
        <v>248</v>
      </c>
      <c r="C1559" t="s">
        <v>217</v>
      </c>
      <c r="D1559" t="s">
        <v>11</v>
      </c>
      <c r="E1559">
        <v>2015</v>
      </c>
      <c r="F1559" t="s">
        <v>227</v>
      </c>
      <c r="G1559" t="s">
        <v>243</v>
      </c>
      <c r="H1559">
        <v>0</v>
      </c>
      <c r="FW1559">
        <v>0</v>
      </c>
    </row>
    <row r="1560" spans="1:179" x14ac:dyDescent="0.2">
      <c r="A1560" t="s">
        <v>241</v>
      </c>
      <c r="B1560" t="s">
        <v>248</v>
      </c>
      <c r="C1560" t="s">
        <v>217</v>
      </c>
      <c r="D1560" t="s">
        <v>11</v>
      </c>
      <c r="E1560">
        <v>2016</v>
      </c>
      <c r="F1560" t="s">
        <v>227</v>
      </c>
      <c r="G1560" t="s">
        <v>243</v>
      </c>
      <c r="H1560">
        <v>0</v>
      </c>
      <c r="FW1560">
        <v>0</v>
      </c>
    </row>
    <row r="1561" spans="1:179" x14ac:dyDescent="0.2">
      <c r="A1561" t="s">
        <v>241</v>
      </c>
      <c r="B1561" t="s">
        <v>248</v>
      </c>
      <c r="C1561" t="s">
        <v>217</v>
      </c>
      <c r="D1561" t="s">
        <v>11</v>
      </c>
      <c r="E1561" t="s">
        <v>250</v>
      </c>
      <c r="F1561" t="s">
        <v>227</v>
      </c>
      <c r="G1561" t="s">
        <v>243</v>
      </c>
      <c r="H1561">
        <v>0</v>
      </c>
      <c r="FW1561">
        <v>0</v>
      </c>
    </row>
    <row r="1562" spans="1:179" x14ac:dyDescent="0.2">
      <c r="A1562" t="s">
        <v>241</v>
      </c>
      <c r="B1562" t="s">
        <v>248</v>
      </c>
      <c r="C1562" t="s">
        <v>217</v>
      </c>
      <c r="D1562" t="s">
        <v>36</v>
      </c>
      <c r="E1562">
        <v>2015</v>
      </c>
      <c r="F1562" t="s">
        <v>224</v>
      </c>
      <c r="G1562" t="s">
        <v>244</v>
      </c>
      <c r="H1562">
        <v>441.03000000000003</v>
      </c>
      <c r="K1562">
        <v>390.22062326966449</v>
      </c>
      <c r="L1562">
        <v>385.8344404361946</v>
      </c>
      <c r="M1562">
        <v>378.47655436978965</v>
      </c>
      <c r="N1562">
        <v>377.37725849758272</v>
      </c>
      <c r="O1562">
        <v>381.11285131548095</v>
      </c>
      <c r="P1562">
        <v>399.06429684802498</v>
      </c>
      <c r="Q1562">
        <v>417.80776770234962</v>
      </c>
      <c r="R1562">
        <v>427.51798438901278</v>
      </c>
      <c r="S1562">
        <v>433.32122421905012</v>
      </c>
      <c r="T1562">
        <v>419.59465063820505</v>
      </c>
      <c r="U1562">
        <v>418.25396602944812</v>
      </c>
      <c r="V1562">
        <v>434.37820298792667</v>
      </c>
      <c r="W1562">
        <v>440.58009881073207</v>
      </c>
      <c r="X1562">
        <v>441.50893969008695</v>
      </c>
      <c r="Y1562">
        <v>439.81596973645878</v>
      </c>
      <c r="Z1562">
        <v>437.34763092293252</v>
      </c>
      <c r="AA1562">
        <v>430.27269798363221</v>
      </c>
      <c r="AB1562">
        <v>428.47231200881509</v>
      </c>
      <c r="AC1562">
        <v>423.10551026116616</v>
      </c>
      <c r="AD1562">
        <v>420.68602166454781</v>
      </c>
      <c r="AE1562">
        <v>417.09284279144083</v>
      </c>
      <c r="AF1562">
        <v>407.44366900111959</v>
      </c>
      <c r="AG1562">
        <v>400.93050798884639</v>
      </c>
      <c r="AH1562">
        <v>394.84586279662744</v>
      </c>
      <c r="AI1562">
        <v>-5.1095123291015625</v>
      </c>
      <c r="AJ1562">
        <v>-5.1284799575805664</v>
      </c>
      <c r="AK1562">
        <v>-4.5589199066162109</v>
      </c>
      <c r="AL1562">
        <v>-4.5142645835876465</v>
      </c>
      <c r="AM1562">
        <v>-6.03302001953125</v>
      </c>
      <c r="AN1562">
        <v>-6.205988883972168</v>
      </c>
      <c r="AO1562">
        <v>-5.1865768432617188</v>
      </c>
      <c r="AP1562">
        <v>-7.4382100105285645</v>
      </c>
      <c r="AQ1562">
        <v>-7.8360428810119629</v>
      </c>
      <c r="AR1562">
        <v>-7.966949462890625</v>
      </c>
      <c r="AS1562">
        <v>-6.2954950332641602</v>
      </c>
      <c r="AT1562">
        <v>-6.5365190505981445</v>
      </c>
      <c r="AU1562">
        <v>-5.8953418731689453</v>
      </c>
      <c r="AV1562">
        <v>-5.2919340133666992</v>
      </c>
      <c r="AW1562">
        <v>-5.2385478019714355</v>
      </c>
      <c r="AX1562">
        <v>4.4770388603210449</v>
      </c>
      <c r="AY1562">
        <v>25.673540115356445</v>
      </c>
      <c r="AZ1562">
        <v>27.194000244140625</v>
      </c>
      <c r="BA1562">
        <v>33.227142333984375</v>
      </c>
      <c r="BB1562">
        <v>33.338447570800781</v>
      </c>
      <c r="BC1562">
        <v>28.120197296142578</v>
      </c>
      <c r="BD1562">
        <v>14.366127014160156</v>
      </c>
      <c r="BE1562">
        <v>4.7068076133728027</v>
      </c>
      <c r="BF1562">
        <v>-0.50822669267654419</v>
      </c>
      <c r="BG1562">
        <v>-0.20510344207286835</v>
      </c>
      <c r="BH1562">
        <v>-0.28726786375045776</v>
      </c>
      <c r="BI1562">
        <v>-0.11963704973459244</v>
      </c>
      <c r="BJ1562">
        <v>-0.13906227052211761</v>
      </c>
      <c r="BK1562">
        <v>-1.6822516918182373</v>
      </c>
      <c r="BL1562">
        <v>-1.7288053035736084</v>
      </c>
      <c r="BM1562">
        <v>-1.4921836853027344</v>
      </c>
      <c r="BN1562">
        <v>-3.487130880355835</v>
      </c>
      <c r="BO1562">
        <v>-3.7334251403808594</v>
      </c>
      <c r="BP1562">
        <v>-3.4912586212158203</v>
      </c>
      <c r="BQ1562">
        <v>-1.7301030158996582</v>
      </c>
      <c r="BR1562">
        <v>-1.6945079565048218</v>
      </c>
      <c r="BS1562">
        <v>-0.42573860287666321</v>
      </c>
      <c r="BT1562">
        <v>2.1874866485595703</v>
      </c>
      <c r="BU1562">
        <v>2.1421332359313965</v>
      </c>
      <c r="BV1562">
        <v>13.772287368774414</v>
      </c>
      <c r="BW1562">
        <v>40.243854522705078</v>
      </c>
      <c r="BX1562">
        <v>41.240718841552734</v>
      </c>
      <c r="BY1562">
        <v>44.526748657226563</v>
      </c>
      <c r="BZ1562">
        <v>45.747833251953125</v>
      </c>
      <c r="CA1562">
        <v>41.395828247070313</v>
      </c>
      <c r="CB1562">
        <v>25.707273483276367</v>
      </c>
      <c r="CC1562">
        <v>15.839686393737793</v>
      </c>
      <c r="CD1562">
        <v>10.091816902160645</v>
      </c>
      <c r="CE1562">
        <v>3.1916754245758057</v>
      </c>
      <c r="CF1562">
        <v>3.0657410621643066</v>
      </c>
      <c r="CG1562">
        <v>2.9549968242645264</v>
      </c>
      <c r="CH1562">
        <v>2.8911893367767334</v>
      </c>
      <c r="CI1562">
        <v>1.3310770988464355</v>
      </c>
      <c r="CJ1562">
        <v>1.3720784187316895</v>
      </c>
      <c r="CK1562">
        <v>1.0665417909622192</v>
      </c>
      <c r="CL1562">
        <v>-0.75062549114227295</v>
      </c>
      <c r="CM1562">
        <v>-0.89196479320526123</v>
      </c>
      <c r="CN1562">
        <v>-0.39140874147415161</v>
      </c>
      <c r="CO1562">
        <v>1.4318735599517822</v>
      </c>
      <c r="CP1562">
        <v>1.6590542793273926</v>
      </c>
      <c r="CQ1562">
        <v>3.3624918460845947</v>
      </c>
      <c r="CR1562">
        <v>7.3677105903625488</v>
      </c>
      <c r="CS1562">
        <v>7.2539706230163574</v>
      </c>
      <c r="CT1562">
        <v>20.210147857666016</v>
      </c>
      <c r="CU1562">
        <v>50.335212707519531</v>
      </c>
      <c r="CV1562">
        <v>50.969436645507812</v>
      </c>
      <c r="CW1562">
        <v>52.352825164794922</v>
      </c>
      <c r="CX1562">
        <v>54.342536926269531</v>
      </c>
      <c r="CY1562">
        <v>50.590492248535156</v>
      </c>
      <c r="CZ1562">
        <v>33.562118530273438</v>
      </c>
      <c r="DA1562">
        <v>23.550283432006836</v>
      </c>
      <c r="DB1562">
        <v>17.433376312255859</v>
      </c>
      <c r="DC1562">
        <v>6.5884542465209961</v>
      </c>
      <c r="DD1562">
        <v>6.4187498092651367</v>
      </c>
      <c r="DE1562">
        <v>6.0296306610107422</v>
      </c>
      <c r="DF1562">
        <v>5.9214410781860352</v>
      </c>
      <c r="DG1562">
        <v>4.3444056510925293</v>
      </c>
      <c r="DH1562">
        <v>4.4729623794555664</v>
      </c>
      <c r="DI1562">
        <v>3.6252672672271729</v>
      </c>
      <c r="DJ1562">
        <v>1.9858798980712891</v>
      </c>
      <c r="DK1562">
        <v>1.9494955539703369</v>
      </c>
      <c r="DL1562">
        <v>2.7084410190582275</v>
      </c>
      <c r="DM1562">
        <v>4.5938501358032227</v>
      </c>
      <c r="DN1562">
        <v>5.0126166343688965</v>
      </c>
      <c r="DO1562">
        <v>7.1507225036621094</v>
      </c>
      <c r="DP1562">
        <v>12.547934532165527</v>
      </c>
      <c r="DQ1562">
        <v>12.36580753326416</v>
      </c>
      <c r="DR1562">
        <v>26.648008346557617</v>
      </c>
      <c r="DS1562">
        <v>60.426567077636719</v>
      </c>
      <c r="DT1562">
        <v>60.698154449462891</v>
      </c>
      <c r="DU1562">
        <v>60.178901672363281</v>
      </c>
      <c r="DV1562">
        <v>62.937240600585938</v>
      </c>
      <c r="DW1562">
        <v>59.78515625</v>
      </c>
      <c r="DX1562">
        <v>41.416961669921875</v>
      </c>
      <c r="DY1562">
        <v>31.260881423950195</v>
      </c>
      <c r="DZ1562">
        <v>24.774932861328125</v>
      </c>
      <c r="EA1562">
        <v>11.492863655090332</v>
      </c>
      <c r="EB1562">
        <v>11.25996208190918</v>
      </c>
      <c r="EC1562">
        <v>10.468914031982422</v>
      </c>
      <c r="ED1562">
        <v>10.296643257141113</v>
      </c>
      <c r="EE1562">
        <v>8.6951742172241211</v>
      </c>
      <c r="EF1562">
        <v>8.9501457214355469</v>
      </c>
      <c r="EG1562">
        <v>7.3196606636047363</v>
      </c>
      <c r="EH1562">
        <v>5.9369592666625977</v>
      </c>
      <c r="EI1562">
        <v>6.0521130561828613</v>
      </c>
      <c r="EJ1562">
        <v>7.1841320991516113</v>
      </c>
      <c r="EK1562">
        <v>9.1592426300048828</v>
      </c>
      <c r="EL1562">
        <v>9.8546276092529297</v>
      </c>
      <c r="EM1562">
        <v>12.620326042175293</v>
      </c>
      <c r="EN1562">
        <v>20.027355194091797</v>
      </c>
      <c r="EO1562">
        <v>19.746488571166992</v>
      </c>
      <c r="EP1562">
        <v>35.943256378173828</v>
      </c>
      <c r="EQ1562">
        <v>74.996879577636719</v>
      </c>
      <c r="ER1562">
        <v>74.744873046875</v>
      </c>
      <c r="ES1562">
        <v>71.478507995605469</v>
      </c>
      <c r="ET1562">
        <v>75.346626281738281</v>
      </c>
      <c r="EU1562">
        <v>73.060791015625</v>
      </c>
      <c r="EV1562">
        <v>52.758106231689453</v>
      </c>
      <c r="EW1562">
        <v>42.393760681152344</v>
      </c>
      <c r="EX1562">
        <v>35.374977111816406</v>
      </c>
      <c r="EY1562">
        <v>37.788444519042969</v>
      </c>
      <c r="EZ1562">
        <v>37.134387969970703</v>
      </c>
      <c r="FA1562">
        <v>36.437976837158203</v>
      </c>
      <c r="FB1562">
        <v>35.744464874267578</v>
      </c>
      <c r="FC1562">
        <v>35.184505462646484</v>
      </c>
      <c r="FD1562">
        <v>34.803844451904297</v>
      </c>
      <c r="FE1562">
        <v>34.335983276367188</v>
      </c>
      <c r="FF1562">
        <v>34.02655029296875</v>
      </c>
      <c r="FG1562">
        <v>34.542850494384766</v>
      </c>
      <c r="FH1562">
        <v>37.640438079833984</v>
      </c>
      <c r="FI1562">
        <v>40.886425018310547</v>
      </c>
      <c r="FJ1562">
        <v>43.530162811279297</v>
      </c>
      <c r="FK1562">
        <v>45.300048828125</v>
      </c>
      <c r="FL1562">
        <v>46.461849212646484</v>
      </c>
      <c r="FM1562">
        <v>47.285018920898438</v>
      </c>
      <c r="FN1562">
        <v>47.553146362304688</v>
      </c>
      <c r="FO1562">
        <v>47.300239562988281</v>
      </c>
      <c r="FP1562">
        <v>46.375411987304688</v>
      </c>
      <c r="FQ1562">
        <v>44.606754302978516</v>
      </c>
      <c r="FR1562">
        <v>43.276321411132812</v>
      </c>
      <c r="FS1562">
        <v>41.949527740478516</v>
      </c>
      <c r="FT1562">
        <v>41.033088684082031</v>
      </c>
      <c r="FU1562">
        <v>39.975193023681641</v>
      </c>
      <c r="FV1562">
        <v>39.160778045654297</v>
      </c>
      <c r="FW1562">
        <v>1</v>
      </c>
    </row>
    <row r="1563" spans="1:179" x14ac:dyDescent="0.2">
      <c r="A1563" t="s">
        <v>241</v>
      </c>
      <c r="B1563" t="s">
        <v>248</v>
      </c>
      <c r="C1563" t="s">
        <v>217</v>
      </c>
      <c r="D1563" t="s">
        <v>36</v>
      </c>
      <c r="E1563">
        <v>2016</v>
      </c>
      <c r="F1563" t="s">
        <v>224</v>
      </c>
      <c r="G1563" t="s">
        <v>244</v>
      </c>
      <c r="H1563">
        <v>376.43</v>
      </c>
      <c r="K1563">
        <v>332.13662529410698</v>
      </c>
      <c r="L1563">
        <v>328.45390583532441</v>
      </c>
      <c r="M1563">
        <v>321.99930357847728</v>
      </c>
      <c r="N1563">
        <v>321.07005136099099</v>
      </c>
      <c r="O1563">
        <v>324.3052446124201</v>
      </c>
      <c r="P1563">
        <v>339.04773710491668</v>
      </c>
      <c r="Q1563">
        <v>353.94728976857533</v>
      </c>
      <c r="R1563">
        <v>361.74364033400667</v>
      </c>
      <c r="S1563">
        <v>367.28200931329087</v>
      </c>
      <c r="T1563">
        <v>352.38136226762731</v>
      </c>
      <c r="U1563">
        <v>349.69417242340978</v>
      </c>
      <c r="V1563">
        <v>363.85716611594518</v>
      </c>
      <c r="W1563">
        <v>372.21911619016669</v>
      </c>
      <c r="X1563">
        <v>376.48161277386271</v>
      </c>
      <c r="Y1563">
        <v>372.63641295057556</v>
      </c>
      <c r="Z1563">
        <v>370.40109596740126</v>
      </c>
      <c r="AA1563">
        <v>363.97098914217321</v>
      </c>
      <c r="AB1563">
        <v>363.59020531191385</v>
      </c>
      <c r="AC1563">
        <v>359.61414398053597</v>
      </c>
      <c r="AD1563">
        <v>358.22463219122983</v>
      </c>
      <c r="AE1563">
        <v>355.5701162360333</v>
      </c>
      <c r="AF1563">
        <v>346.31981526206664</v>
      </c>
      <c r="AG1563">
        <v>341.39049929625969</v>
      </c>
      <c r="AH1563">
        <v>335.77534286675927</v>
      </c>
      <c r="AI1563">
        <v>-5.1316280364990234</v>
      </c>
      <c r="AJ1563">
        <v>-5.160459041595459</v>
      </c>
      <c r="AK1563">
        <v>-4.5948386192321777</v>
      </c>
      <c r="AL1563">
        <v>-4.5548968315124512</v>
      </c>
      <c r="AM1563">
        <v>-6.0389032363891602</v>
      </c>
      <c r="AN1563">
        <v>-6.1845302581787109</v>
      </c>
      <c r="AO1563">
        <v>-4.9372973442077637</v>
      </c>
      <c r="AP1563">
        <v>-7.426884651184082</v>
      </c>
      <c r="AQ1563">
        <v>-7.8596830368041992</v>
      </c>
      <c r="AR1563">
        <v>-7.9151782989501953</v>
      </c>
      <c r="AS1563">
        <v>-6.3192615509033203</v>
      </c>
      <c r="AT1563">
        <v>-6.5497980117797852</v>
      </c>
      <c r="AU1563">
        <v>-5.7209663391113281</v>
      </c>
      <c r="AV1563">
        <v>-4.9303474426269531</v>
      </c>
      <c r="AW1563">
        <v>-4.9433388710021973</v>
      </c>
      <c r="AX1563">
        <v>4.4786653518676758</v>
      </c>
      <c r="AY1563">
        <v>24.996599197387695</v>
      </c>
      <c r="AZ1563">
        <v>26.452430725097656</v>
      </c>
      <c r="BA1563">
        <v>32.39935302734375</v>
      </c>
      <c r="BB1563">
        <v>32.203617095947266</v>
      </c>
      <c r="BC1563">
        <v>26.848783493041992</v>
      </c>
      <c r="BD1563">
        <v>13.66914176940918</v>
      </c>
      <c r="BE1563">
        <v>4.5104074478149414</v>
      </c>
      <c r="BF1563">
        <v>-0.57544028759002686</v>
      </c>
      <c r="BG1563">
        <v>-0.25550967454910278</v>
      </c>
      <c r="BH1563">
        <v>-0.34683609008789063</v>
      </c>
      <c r="BI1563">
        <v>-0.18109801411628723</v>
      </c>
      <c r="BJ1563">
        <v>-0.20533041656017303</v>
      </c>
      <c r="BK1563">
        <v>-1.71532142162323</v>
      </c>
      <c r="BL1563">
        <v>-1.7394939661026001</v>
      </c>
      <c r="BM1563">
        <v>-1.283048152923584</v>
      </c>
      <c r="BN1563">
        <v>-3.503887414932251</v>
      </c>
      <c r="BO1563">
        <v>-3.7834165096282959</v>
      </c>
      <c r="BP1563">
        <v>-3.4678881168365479</v>
      </c>
      <c r="BQ1563">
        <v>-1.7795882225036621</v>
      </c>
      <c r="BR1563">
        <v>-1.7374845743179321</v>
      </c>
      <c r="BS1563">
        <v>-0.28871914744377136</v>
      </c>
      <c r="BT1563">
        <v>2.4904401302337646</v>
      </c>
      <c r="BU1563">
        <v>2.3836586475372314</v>
      </c>
      <c r="BV1563">
        <v>13.717390060424805</v>
      </c>
      <c r="BW1563">
        <v>39.491310119628906</v>
      </c>
      <c r="BX1563">
        <v>40.426189422607422</v>
      </c>
      <c r="BY1563">
        <v>43.638427734375</v>
      </c>
      <c r="BZ1563">
        <v>44.533988952636719</v>
      </c>
      <c r="CA1563">
        <v>40.031475067138672</v>
      </c>
      <c r="CB1563">
        <v>24.942897796630859</v>
      </c>
      <c r="CC1563">
        <v>15.585476875305176</v>
      </c>
      <c r="CD1563">
        <v>9.9689273834228516</v>
      </c>
      <c r="CE1563">
        <v>3.1216752529144287</v>
      </c>
      <c r="CF1563">
        <v>2.9870643615722656</v>
      </c>
      <c r="CG1563">
        <v>2.8758454322814941</v>
      </c>
      <c r="CH1563">
        <v>2.8071658611297607</v>
      </c>
      <c r="CI1563">
        <v>1.2791780233383179</v>
      </c>
      <c r="CJ1563">
        <v>1.3391245603561401</v>
      </c>
      <c r="CK1563">
        <v>1.2478735446929932</v>
      </c>
      <c r="CL1563">
        <v>-0.78683137893676758</v>
      </c>
      <c r="CM1563">
        <v>-0.96020680665969849</v>
      </c>
      <c r="CN1563">
        <v>-0.38770842552185059</v>
      </c>
      <c r="CO1563">
        <v>1.3645756244659424</v>
      </c>
      <c r="CP1563">
        <v>1.5955090522766113</v>
      </c>
      <c r="CQ1563">
        <v>3.4736385345458984</v>
      </c>
      <c r="CR1563">
        <v>7.6300549507141113</v>
      </c>
      <c r="CS1563">
        <v>7.4583148956298828</v>
      </c>
      <c r="CT1563">
        <v>20.11610221862793</v>
      </c>
      <c r="CU1563">
        <v>49.530300140380859</v>
      </c>
      <c r="CV1563">
        <v>50.104373931884766</v>
      </c>
      <c r="CW1563">
        <v>51.422576904296875</v>
      </c>
      <c r="CX1563">
        <v>53.073966979980469</v>
      </c>
      <c r="CY1563">
        <v>49.161769866943359</v>
      </c>
      <c r="CZ1563">
        <v>32.751064300537109</v>
      </c>
      <c r="DA1563">
        <v>23.256036758422852</v>
      </c>
      <c r="DB1563">
        <v>17.27192497253418</v>
      </c>
      <c r="DC1563">
        <v>6.4988598823547363</v>
      </c>
      <c r="DD1563">
        <v>6.3209648132324219</v>
      </c>
      <c r="DE1563">
        <v>5.9327888488769531</v>
      </c>
      <c r="DF1563">
        <v>5.8196620941162109</v>
      </c>
      <c r="DG1563">
        <v>4.2736773490905762</v>
      </c>
      <c r="DH1563">
        <v>4.4177432060241699</v>
      </c>
      <c r="DI1563">
        <v>3.7787952423095703</v>
      </c>
      <c r="DJ1563">
        <v>1.9302245378494263</v>
      </c>
      <c r="DK1563">
        <v>1.8630028963088989</v>
      </c>
      <c r="DL1563">
        <v>2.6924712657928467</v>
      </c>
      <c r="DM1563">
        <v>4.5087394714355469</v>
      </c>
      <c r="DN1563">
        <v>4.9285025596618652</v>
      </c>
      <c r="DO1563">
        <v>7.2359962463378906</v>
      </c>
      <c r="DP1563">
        <v>12.769669532775879</v>
      </c>
      <c r="DQ1563">
        <v>12.532971382141113</v>
      </c>
      <c r="DR1563">
        <v>26.514814376831055</v>
      </c>
      <c r="DS1563">
        <v>59.569293975830078</v>
      </c>
      <c r="DT1563">
        <v>59.782558441162109</v>
      </c>
      <c r="DU1563">
        <v>59.20672607421875</v>
      </c>
      <c r="DV1563">
        <v>61.613945007324219</v>
      </c>
      <c r="DW1563">
        <v>58.292060852050781</v>
      </c>
      <c r="DX1563">
        <v>40.559234619140625</v>
      </c>
      <c r="DY1563">
        <v>30.926595687866211</v>
      </c>
      <c r="DZ1563">
        <v>24.574920654296875</v>
      </c>
      <c r="EA1563">
        <v>11.374979019165039</v>
      </c>
      <c r="EB1563">
        <v>11.134588241577148</v>
      </c>
      <c r="EC1563">
        <v>10.346529006958008</v>
      </c>
      <c r="ED1563">
        <v>10.169228553771973</v>
      </c>
      <c r="EE1563">
        <v>8.597259521484375</v>
      </c>
      <c r="EF1563">
        <v>8.8627796173095703</v>
      </c>
      <c r="EG1563">
        <v>7.43304443359375</v>
      </c>
      <c r="EH1563">
        <v>5.8532218933105469</v>
      </c>
      <c r="EI1563">
        <v>5.9392695426940918</v>
      </c>
      <c r="EJ1563">
        <v>7.1397614479064941</v>
      </c>
      <c r="EK1563">
        <v>9.0484123229980469</v>
      </c>
      <c r="EL1563">
        <v>9.7408161163330078</v>
      </c>
      <c r="EM1563">
        <v>12.668243408203125</v>
      </c>
      <c r="EN1563">
        <v>20.190456390380859</v>
      </c>
      <c r="EO1563">
        <v>19.859968185424805</v>
      </c>
      <c r="EP1563">
        <v>35.7535400390625</v>
      </c>
      <c r="EQ1563">
        <v>74.064002990722656</v>
      </c>
      <c r="ER1563">
        <v>73.756317138671875</v>
      </c>
      <c r="ES1563">
        <v>70.44580078125</v>
      </c>
      <c r="ET1563">
        <v>73.944320678710938</v>
      </c>
      <c r="EU1563">
        <v>71.474754333496094</v>
      </c>
      <c r="EV1563">
        <v>51.832988739013672</v>
      </c>
      <c r="EW1563">
        <v>42.001663208007813</v>
      </c>
      <c r="EX1563">
        <v>35.119289398193359</v>
      </c>
      <c r="EY1563">
        <v>37.311576843261719</v>
      </c>
      <c r="EZ1563">
        <v>36.666511535644531</v>
      </c>
      <c r="FA1563">
        <v>35.925968170166016</v>
      </c>
      <c r="FB1563">
        <v>35.223243713378906</v>
      </c>
      <c r="FC1563">
        <v>34.648635864257813</v>
      </c>
      <c r="FD1563">
        <v>34.265777587890625</v>
      </c>
      <c r="FE1563">
        <v>33.762672424316406</v>
      </c>
      <c r="FF1563">
        <v>33.426300048828125</v>
      </c>
      <c r="FG1563">
        <v>33.938911437988281</v>
      </c>
      <c r="FH1563">
        <v>37.039772033691406</v>
      </c>
      <c r="FI1563">
        <v>40.323715209960938</v>
      </c>
      <c r="FJ1563">
        <v>42.957706451416016</v>
      </c>
      <c r="FK1563">
        <v>44.721210479736328</v>
      </c>
      <c r="FL1563">
        <v>45.894123077392578</v>
      </c>
      <c r="FM1563">
        <v>46.673511505126953</v>
      </c>
      <c r="FN1563">
        <v>46.951984405517578</v>
      </c>
      <c r="FO1563">
        <v>46.693691253662109</v>
      </c>
      <c r="FP1563">
        <v>45.815383911132812</v>
      </c>
      <c r="FQ1563">
        <v>44.078041076660156</v>
      </c>
      <c r="FR1563">
        <v>42.715766906738281</v>
      </c>
      <c r="FS1563">
        <v>41.374423980712891</v>
      </c>
      <c r="FT1563">
        <v>40.425777435302734</v>
      </c>
      <c r="FU1563">
        <v>39.334728240966797</v>
      </c>
      <c r="FV1563">
        <v>38.487136840820313</v>
      </c>
      <c r="FW1563">
        <v>1</v>
      </c>
    </row>
    <row r="1564" spans="1:179" x14ac:dyDescent="0.2">
      <c r="A1564" t="s">
        <v>241</v>
      </c>
      <c r="B1564" t="s">
        <v>248</v>
      </c>
      <c r="C1564" t="s">
        <v>217</v>
      </c>
      <c r="D1564" t="s">
        <v>36</v>
      </c>
      <c r="E1564" t="s">
        <v>250</v>
      </c>
      <c r="F1564" t="s">
        <v>224</v>
      </c>
      <c r="G1564" t="s">
        <v>244</v>
      </c>
      <c r="H1564">
        <v>353.6</v>
      </c>
      <c r="K1564">
        <v>311.99416230827319</v>
      </c>
      <c r="L1564">
        <v>308.53478178514717</v>
      </c>
      <c r="M1564">
        <v>302.4716196079109</v>
      </c>
      <c r="N1564">
        <v>301.59872199563762</v>
      </c>
      <c r="O1564">
        <v>304.63771658857422</v>
      </c>
      <c r="P1564">
        <v>318.48614896624275</v>
      </c>
      <c r="Q1564">
        <v>332.48211658333366</v>
      </c>
      <c r="R1564">
        <v>339.80565659211612</v>
      </c>
      <c r="S1564">
        <v>345.00815056192693</v>
      </c>
      <c r="T1564">
        <v>331.01115493175087</v>
      </c>
      <c r="U1564">
        <v>328.48693001777889</v>
      </c>
      <c r="V1564">
        <v>341.79100736536782</v>
      </c>
      <c r="W1564">
        <v>349.64584603713479</v>
      </c>
      <c r="X1564">
        <v>353.64984303624476</v>
      </c>
      <c r="Y1564">
        <v>350.0378357885885</v>
      </c>
      <c r="Z1564">
        <v>347.93807985519402</v>
      </c>
      <c r="AA1564">
        <v>341.89792758137213</v>
      </c>
      <c r="AB1564">
        <v>341.5402364293135</v>
      </c>
      <c r="AC1564">
        <v>337.80530378443859</v>
      </c>
      <c r="AD1564">
        <v>336.50005909382924</v>
      </c>
      <c r="AE1564">
        <v>334.00652655720484</v>
      </c>
      <c r="AF1564">
        <v>325.31721112589236</v>
      </c>
      <c r="AG1564">
        <v>320.68683408107563</v>
      </c>
      <c r="AH1564">
        <v>315.41220944460082</v>
      </c>
      <c r="AI1564">
        <v>-5.066767692565918</v>
      </c>
      <c r="AJ1564">
        <v>-5.0906925201416016</v>
      </c>
      <c r="AK1564">
        <v>-4.5391716957092285</v>
      </c>
      <c r="AL1564">
        <v>-4.4984097480773926</v>
      </c>
      <c r="AM1564">
        <v>-5.8911056518554687</v>
      </c>
      <c r="AN1564">
        <v>-6.0340375900268555</v>
      </c>
      <c r="AO1564">
        <v>-4.8224911689758301</v>
      </c>
      <c r="AP1564">
        <v>-7.1746745109558105</v>
      </c>
      <c r="AQ1564">
        <v>-7.5889697074890137</v>
      </c>
      <c r="AR1564">
        <v>-7.659843921661377</v>
      </c>
      <c r="AS1564">
        <v>-6.1653790473937988</v>
      </c>
      <c r="AT1564">
        <v>-6.3957085609436035</v>
      </c>
      <c r="AU1564">
        <v>-5.6484613418579102</v>
      </c>
      <c r="AV1564">
        <v>-5.0062532424926758</v>
      </c>
      <c r="AW1564">
        <v>-5.0137186050415039</v>
      </c>
      <c r="AX1564">
        <v>3.7403049468994141</v>
      </c>
      <c r="AY1564">
        <v>22.748386383056641</v>
      </c>
      <c r="AZ1564">
        <v>24.142250061035156</v>
      </c>
      <c r="BA1564">
        <v>29.866680145263672</v>
      </c>
      <c r="BB1564">
        <v>29.627679824829102</v>
      </c>
      <c r="BC1564">
        <v>24.554531097412109</v>
      </c>
      <c r="BD1564">
        <v>12.270609855651855</v>
      </c>
      <c r="BE1564">
        <v>3.67734694480896</v>
      </c>
      <c r="BF1564">
        <v>-1.0732568502426147</v>
      </c>
      <c r="BG1564">
        <v>-0.34081768989562988</v>
      </c>
      <c r="BH1564">
        <v>-0.42531368136405945</v>
      </c>
      <c r="BI1564">
        <v>-0.26136001944541931</v>
      </c>
      <c r="BJ1564">
        <v>-0.28279614448547363</v>
      </c>
      <c r="BK1564">
        <v>-1.7006763219833374</v>
      </c>
      <c r="BL1564">
        <v>-1.7258939743041992</v>
      </c>
      <c r="BM1564">
        <v>-1.2807813882827759</v>
      </c>
      <c r="BN1564">
        <v>-3.3724930286407471</v>
      </c>
      <c r="BO1564">
        <v>-3.6382391452789307</v>
      </c>
      <c r="BP1564">
        <v>-3.3495159149169922</v>
      </c>
      <c r="BQ1564">
        <v>-1.7655130624771118</v>
      </c>
      <c r="BR1564">
        <v>-1.7315988540649414</v>
      </c>
      <c r="BS1564">
        <v>-0.38350999355316162</v>
      </c>
      <c r="BT1564">
        <v>2.1859979629516602</v>
      </c>
      <c r="BU1564">
        <v>2.0876314640045166</v>
      </c>
      <c r="BV1564">
        <v>12.694506645202637</v>
      </c>
      <c r="BW1564">
        <v>36.796707153320313</v>
      </c>
      <c r="BX1564">
        <v>37.685661315917969</v>
      </c>
      <c r="BY1564">
        <v>40.759628295898437</v>
      </c>
      <c r="BZ1564">
        <v>41.578315734863281</v>
      </c>
      <c r="CA1564">
        <v>37.33123779296875</v>
      </c>
      <c r="CB1564">
        <v>23.197170257568359</v>
      </c>
      <c r="CC1564">
        <v>14.41133975982666</v>
      </c>
      <c r="CD1564">
        <v>9.1463785171508789</v>
      </c>
      <c r="CE1564">
        <v>2.9323608875274658</v>
      </c>
      <c r="CF1564">
        <v>2.8059136867523193</v>
      </c>
      <c r="CG1564">
        <v>2.701439380645752</v>
      </c>
      <c r="CH1564">
        <v>2.6369249820709229</v>
      </c>
      <c r="CI1564">
        <v>1.2016021013259888</v>
      </c>
      <c r="CJ1564">
        <v>1.2579132318496704</v>
      </c>
      <c r="CK1564">
        <v>1.1721961498260498</v>
      </c>
      <c r="CL1564">
        <v>-0.73911386728286743</v>
      </c>
      <c r="CM1564">
        <v>-0.90197497606277466</v>
      </c>
      <c r="CN1564">
        <v>-0.36419582366943359</v>
      </c>
      <c r="CO1564">
        <v>1.2818207740783691</v>
      </c>
      <c r="CP1564">
        <v>1.4987492561340332</v>
      </c>
      <c r="CQ1564">
        <v>3.26297926902771</v>
      </c>
      <c r="CR1564">
        <v>7.1673293113708496</v>
      </c>
      <c r="CS1564">
        <v>7.006004810333252</v>
      </c>
      <c r="CT1564">
        <v>18.896158218383789</v>
      </c>
      <c r="CU1564">
        <v>46.526531219482422</v>
      </c>
      <c r="CV1564">
        <v>47.065788269042969</v>
      </c>
      <c r="CW1564">
        <v>48.304050445556641</v>
      </c>
      <c r="CX1564">
        <v>49.855289459228516</v>
      </c>
      <c r="CY1564">
        <v>46.180347442626953</v>
      </c>
      <c r="CZ1564">
        <v>30.764873504638672</v>
      </c>
      <c r="DA1564">
        <v>21.845670700073242</v>
      </c>
      <c r="DB1564">
        <v>16.224466323852539</v>
      </c>
      <c r="DC1564">
        <v>6.2055392265319824</v>
      </c>
      <c r="DD1564">
        <v>6.0371408462524414</v>
      </c>
      <c r="DE1564">
        <v>5.6642389297485352</v>
      </c>
      <c r="DF1564">
        <v>5.5566463470458984</v>
      </c>
      <c r="DG1564">
        <v>4.1038804054260254</v>
      </c>
      <c r="DH1564">
        <v>4.2417201995849609</v>
      </c>
      <c r="DI1564">
        <v>3.625173807144165</v>
      </c>
      <c r="DJ1564">
        <v>1.8942654132843018</v>
      </c>
      <c r="DK1564">
        <v>1.8342890739440918</v>
      </c>
      <c r="DL1564">
        <v>2.621124267578125</v>
      </c>
      <c r="DM1564">
        <v>4.3291544914245605</v>
      </c>
      <c r="DN1564">
        <v>4.7290973663330078</v>
      </c>
      <c r="DO1564">
        <v>6.9094686508178711</v>
      </c>
      <c r="DP1564">
        <v>12.148660659790039</v>
      </c>
      <c r="DQ1564">
        <v>11.924378395080566</v>
      </c>
      <c r="DR1564">
        <v>25.097810745239258</v>
      </c>
      <c r="DS1564">
        <v>56.256355285644531</v>
      </c>
      <c r="DT1564">
        <v>56.445915222167969</v>
      </c>
      <c r="DU1564">
        <v>55.848472595214844</v>
      </c>
      <c r="DV1564">
        <v>58.132266998291016</v>
      </c>
      <c r="DW1564">
        <v>55.029457092285156</v>
      </c>
      <c r="DX1564">
        <v>38.332576751708984</v>
      </c>
      <c r="DY1564">
        <v>29.280002593994141</v>
      </c>
      <c r="DZ1564">
        <v>23.302555084228516</v>
      </c>
      <c r="EA1564">
        <v>10.931488990783691</v>
      </c>
      <c r="EB1564">
        <v>10.702519416809082</v>
      </c>
      <c r="EC1564">
        <v>9.9420509338378906</v>
      </c>
      <c r="ED1564">
        <v>9.7722597122192383</v>
      </c>
      <c r="EE1564">
        <v>8.2943096160888672</v>
      </c>
      <c r="EF1564">
        <v>8.5498638153076172</v>
      </c>
      <c r="EG1564">
        <v>7.1668834686279297</v>
      </c>
      <c r="EH1564">
        <v>5.6964468955993652</v>
      </c>
      <c r="EI1564">
        <v>5.7850198745727539</v>
      </c>
      <c r="EJ1564">
        <v>6.9314522743225098</v>
      </c>
      <c r="EK1564">
        <v>8.7290210723876953</v>
      </c>
      <c r="EL1564">
        <v>9.3932065963745117</v>
      </c>
      <c r="EM1564">
        <v>12.174420356750488</v>
      </c>
      <c r="EN1564">
        <v>19.340911865234375</v>
      </c>
      <c r="EO1564">
        <v>19.025728225708008</v>
      </c>
      <c r="EP1564">
        <v>34.052013397216797</v>
      </c>
      <c r="EQ1564">
        <v>70.304672241210938</v>
      </c>
      <c r="ER1564">
        <v>69.989326477050781</v>
      </c>
      <c r="ES1564">
        <v>66.741416931152344</v>
      </c>
      <c r="ET1564">
        <v>70.082901000976563</v>
      </c>
      <c r="EU1564">
        <v>67.806159973144531</v>
      </c>
      <c r="EV1564">
        <v>49.259136199951172</v>
      </c>
      <c r="EW1564">
        <v>40.013996124267578</v>
      </c>
      <c r="EX1564">
        <v>33.522190093994141</v>
      </c>
      <c r="EY1564">
        <v>37.311576843261719</v>
      </c>
      <c r="EZ1564">
        <v>36.666511535644531</v>
      </c>
      <c r="FA1564">
        <v>35.925968170166016</v>
      </c>
      <c r="FB1564">
        <v>35.223243713378906</v>
      </c>
      <c r="FC1564">
        <v>34.648635864257813</v>
      </c>
      <c r="FD1564">
        <v>34.265777587890625</v>
      </c>
      <c r="FE1564">
        <v>33.762672424316406</v>
      </c>
      <c r="FF1564">
        <v>33.426300048828125</v>
      </c>
      <c r="FG1564">
        <v>33.938911437988281</v>
      </c>
      <c r="FH1564">
        <v>37.039772033691406</v>
      </c>
      <c r="FI1564">
        <v>40.323715209960938</v>
      </c>
      <c r="FJ1564">
        <v>42.957706451416016</v>
      </c>
      <c r="FK1564">
        <v>44.721210479736328</v>
      </c>
      <c r="FL1564">
        <v>45.894119262695313</v>
      </c>
      <c r="FM1564">
        <v>46.673511505126953</v>
      </c>
      <c r="FN1564">
        <v>46.951984405517578</v>
      </c>
      <c r="FO1564">
        <v>46.693691253662109</v>
      </c>
      <c r="FP1564">
        <v>45.815383911132812</v>
      </c>
      <c r="FQ1564">
        <v>44.078041076660156</v>
      </c>
      <c r="FR1564">
        <v>42.715766906738281</v>
      </c>
      <c r="FS1564">
        <v>41.374423980712891</v>
      </c>
      <c r="FT1564">
        <v>40.425777435302734</v>
      </c>
      <c r="FU1564">
        <v>39.334728240966797</v>
      </c>
      <c r="FV1564">
        <v>38.487136840820313</v>
      </c>
      <c r="FW1564">
        <v>1</v>
      </c>
    </row>
    <row r="1565" spans="1:179" x14ac:dyDescent="0.2">
      <c r="A1565" t="s">
        <v>241</v>
      </c>
      <c r="B1565" t="s">
        <v>248</v>
      </c>
      <c r="C1565" t="s">
        <v>217</v>
      </c>
      <c r="D1565" t="s">
        <v>37</v>
      </c>
      <c r="E1565">
        <v>2015</v>
      </c>
      <c r="F1565" t="s">
        <v>224</v>
      </c>
      <c r="G1565" t="s">
        <v>244</v>
      </c>
      <c r="H1565">
        <v>440.06</v>
      </c>
      <c r="K1565">
        <v>371.26511638779522</v>
      </c>
      <c r="L1565">
        <v>367.04565832096057</v>
      </c>
      <c r="M1565">
        <v>361.8410879941822</v>
      </c>
      <c r="N1565">
        <v>360.17570905998178</v>
      </c>
      <c r="O1565">
        <v>365.08397688271839</v>
      </c>
      <c r="P1565">
        <v>381.07792463886159</v>
      </c>
      <c r="Q1565">
        <v>398.83600961267712</v>
      </c>
      <c r="R1565">
        <v>408.11949095737424</v>
      </c>
      <c r="S1565">
        <v>415.22461293066328</v>
      </c>
      <c r="T1565">
        <v>410.14847789871374</v>
      </c>
      <c r="U1565">
        <v>412.2175459765175</v>
      </c>
      <c r="V1565">
        <v>420.39780537549854</v>
      </c>
      <c r="W1565">
        <v>417.74931198150244</v>
      </c>
      <c r="X1565">
        <v>420.5817619237784</v>
      </c>
      <c r="Y1565">
        <v>420.76638118937359</v>
      </c>
      <c r="Z1565">
        <v>416.35305767073237</v>
      </c>
      <c r="AA1565">
        <v>408.21062712788677</v>
      </c>
      <c r="AB1565">
        <v>408.58238611102456</v>
      </c>
      <c r="AC1565">
        <v>405.22957848388864</v>
      </c>
      <c r="AD1565">
        <v>403.02678457147886</v>
      </c>
      <c r="AE1565">
        <v>397.37452824980221</v>
      </c>
      <c r="AF1565">
        <v>387.88995734443193</v>
      </c>
      <c r="AG1565">
        <v>379.17408444293278</v>
      </c>
      <c r="AH1565">
        <v>372.18202602647642</v>
      </c>
      <c r="AI1565">
        <v>-4.7966818809509277</v>
      </c>
      <c r="AJ1565">
        <v>-4.7740249633789062</v>
      </c>
      <c r="AK1565">
        <v>-3.7523171901702881</v>
      </c>
      <c r="AL1565">
        <v>-3.7459907531738281</v>
      </c>
      <c r="AM1565">
        <v>-4.9141616821289062</v>
      </c>
      <c r="AN1565">
        <v>-5.0706815719604492</v>
      </c>
      <c r="AO1565">
        <v>-4.6032967567443848</v>
      </c>
      <c r="AP1565">
        <v>-7.0614938735961914</v>
      </c>
      <c r="AQ1565">
        <v>-7.8119797706604004</v>
      </c>
      <c r="AR1565">
        <v>-7.9642453193664551</v>
      </c>
      <c r="AS1565">
        <v>-6.045630931854248</v>
      </c>
      <c r="AT1565">
        <v>-6.3758502006530762</v>
      </c>
      <c r="AU1565">
        <v>-5.7188510894775391</v>
      </c>
      <c r="AV1565">
        <v>-5.0095772743225098</v>
      </c>
      <c r="AW1565">
        <v>-5.1105308532714844</v>
      </c>
      <c r="AX1565">
        <v>3.7194714546203613</v>
      </c>
      <c r="AY1565">
        <v>24.384105682373047</v>
      </c>
      <c r="AZ1565">
        <v>25.663209915161133</v>
      </c>
      <c r="BA1565">
        <v>30.863794326782227</v>
      </c>
      <c r="BB1565">
        <v>29.676321029663086</v>
      </c>
      <c r="BC1565">
        <v>23.389059066772461</v>
      </c>
      <c r="BD1565">
        <v>10.98764705657959</v>
      </c>
      <c r="BE1565">
        <v>2.815166711807251</v>
      </c>
      <c r="BF1565">
        <v>-2.2606973648071289</v>
      </c>
      <c r="BG1565">
        <v>-0.19965304434299469</v>
      </c>
      <c r="BH1565">
        <v>-0.23278343677520752</v>
      </c>
      <c r="BI1565">
        <v>0.47776642441749573</v>
      </c>
      <c r="BJ1565">
        <v>0.44130387902259827</v>
      </c>
      <c r="BK1565">
        <v>-0.78522521257400513</v>
      </c>
      <c r="BL1565">
        <v>-0.83654028177261353</v>
      </c>
      <c r="BM1565">
        <v>-0.79997873306274414</v>
      </c>
      <c r="BN1565">
        <v>-3.1021773815155029</v>
      </c>
      <c r="BO1565">
        <v>-3.6963217258453369</v>
      </c>
      <c r="BP1565">
        <v>-3.4185495376586914</v>
      </c>
      <c r="BQ1565">
        <v>-1.6806435585021973</v>
      </c>
      <c r="BR1565">
        <v>-1.8550593852996826</v>
      </c>
      <c r="BS1565">
        <v>-0.96473747491836548</v>
      </c>
      <c r="BT1565">
        <v>1.0901309251785278</v>
      </c>
      <c r="BU1565">
        <v>1.0319777727127075</v>
      </c>
      <c r="BV1565">
        <v>11.57274055480957</v>
      </c>
      <c r="BW1565">
        <v>37.323032379150391</v>
      </c>
      <c r="BX1565">
        <v>39.153213500976562</v>
      </c>
      <c r="BY1565">
        <v>42.349540710449219</v>
      </c>
      <c r="BZ1565">
        <v>41.644004821777344</v>
      </c>
      <c r="CA1565">
        <v>36.568195343017578</v>
      </c>
      <c r="CB1565">
        <v>22.398187637329102</v>
      </c>
      <c r="CC1565">
        <v>13.690082550048828</v>
      </c>
      <c r="CD1565">
        <v>7.983006477355957</v>
      </c>
      <c r="CE1565">
        <v>2.9842350482940674</v>
      </c>
      <c r="CF1565">
        <v>2.9124665260314941</v>
      </c>
      <c r="CG1565">
        <v>3.4075095653533936</v>
      </c>
      <c r="CH1565">
        <v>3.3414113521575928</v>
      </c>
      <c r="CI1565">
        <v>2.0744636058807373</v>
      </c>
      <c r="CJ1565">
        <v>2.096013069152832</v>
      </c>
      <c r="CK1565">
        <v>1.8341876268386841</v>
      </c>
      <c r="CL1565">
        <v>-0.35996681451797485</v>
      </c>
      <c r="CM1565">
        <v>-0.84582972526550293</v>
      </c>
      <c r="CN1565">
        <v>-0.2702142596244812</v>
      </c>
      <c r="CO1565">
        <v>1.3425333499908447</v>
      </c>
      <c r="CP1565">
        <v>1.2760266065597534</v>
      </c>
      <c r="CQ1565">
        <v>2.3279469013214111</v>
      </c>
      <c r="CR1565">
        <v>5.3147702217102051</v>
      </c>
      <c r="CS1565">
        <v>5.2862606048583984</v>
      </c>
      <c r="CT1565">
        <v>17.011890411376953</v>
      </c>
      <c r="CU1565">
        <v>46.284492492675781</v>
      </c>
      <c r="CV1565">
        <v>48.496349334716797</v>
      </c>
      <c r="CW1565">
        <v>50.304531097412109</v>
      </c>
      <c r="CX1565">
        <v>49.932785034179688</v>
      </c>
      <c r="CY1565">
        <v>45.696022033691406</v>
      </c>
      <c r="CZ1565">
        <v>30.301092147827148</v>
      </c>
      <c r="DA1565">
        <v>21.222015380859375</v>
      </c>
      <c r="DB1565">
        <v>15.077764511108398</v>
      </c>
      <c r="DC1565">
        <v>6.1681232452392578</v>
      </c>
      <c r="DD1565">
        <v>6.0577168464660645</v>
      </c>
      <c r="DE1565">
        <v>6.3372526168823242</v>
      </c>
      <c r="DF1565">
        <v>6.2415189743041992</v>
      </c>
      <c r="DG1565">
        <v>4.9341526031494141</v>
      </c>
      <c r="DH1565">
        <v>5.028566837310791</v>
      </c>
      <c r="DI1565">
        <v>4.4683542251586914</v>
      </c>
      <c r="DJ1565">
        <v>2.3822438716888428</v>
      </c>
      <c r="DK1565">
        <v>2.0046622753143311</v>
      </c>
      <c r="DL1565">
        <v>2.8781208992004395</v>
      </c>
      <c r="DM1565">
        <v>4.3657102584838867</v>
      </c>
      <c r="DN1565">
        <v>4.4071125984191895</v>
      </c>
      <c r="DO1565">
        <v>5.620631217956543</v>
      </c>
      <c r="DP1565">
        <v>9.5394096374511719</v>
      </c>
      <c r="DQ1565">
        <v>9.5405435562133789</v>
      </c>
      <c r="DR1565">
        <v>22.451040267944336</v>
      </c>
      <c r="DS1565">
        <v>55.245948791503906</v>
      </c>
      <c r="DT1565">
        <v>57.839485168457031</v>
      </c>
      <c r="DU1565">
        <v>58.259525299072266</v>
      </c>
      <c r="DV1565">
        <v>58.221565246582031</v>
      </c>
      <c r="DW1565">
        <v>54.8238525390625</v>
      </c>
      <c r="DX1565">
        <v>38.203998565673828</v>
      </c>
      <c r="DY1565">
        <v>28.753950119018555</v>
      </c>
      <c r="DZ1565">
        <v>22.172523498535156</v>
      </c>
      <c r="EA1565">
        <v>10.765151977539063</v>
      </c>
      <c r="EB1565">
        <v>10.598958015441895</v>
      </c>
      <c r="EC1565">
        <v>10.567336082458496</v>
      </c>
      <c r="ED1565">
        <v>10.428812980651855</v>
      </c>
      <c r="EE1565">
        <v>9.0630884170532227</v>
      </c>
      <c r="EF1565">
        <v>9.2627077102661133</v>
      </c>
      <c r="EG1565">
        <v>8.271672248840332</v>
      </c>
      <c r="EH1565">
        <v>6.3415603637695313</v>
      </c>
      <c r="EI1565">
        <v>6.1203203201293945</v>
      </c>
      <c r="EJ1565">
        <v>7.4238171577453613</v>
      </c>
      <c r="EK1565">
        <v>8.7306976318359375</v>
      </c>
      <c r="EL1565">
        <v>8.9279031753540039</v>
      </c>
      <c r="EM1565">
        <v>10.374744415283203</v>
      </c>
      <c r="EN1565">
        <v>15.639118194580078</v>
      </c>
      <c r="EO1565">
        <v>15.683052062988281</v>
      </c>
      <c r="EP1565">
        <v>30.304309844970703</v>
      </c>
      <c r="EQ1565">
        <v>68.18487548828125</v>
      </c>
      <c r="ER1565">
        <v>71.329490661621094</v>
      </c>
      <c r="ES1565">
        <v>69.745269775390625</v>
      </c>
      <c r="ET1565">
        <v>70.189247131347656</v>
      </c>
      <c r="EU1565">
        <v>68.002983093261719</v>
      </c>
      <c r="EV1565">
        <v>49.614540100097656</v>
      </c>
      <c r="EW1565">
        <v>39.628864288330078</v>
      </c>
      <c r="EX1565">
        <v>32.416225433349609</v>
      </c>
      <c r="EY1565">
        <v>46.384006500244141</v>
      </c>
      <c r="EZ1565">
        <v>45.820674896240234</v>
      </c>
      <c r="FA1565">
        <v>45.331260681152344</v>
      </c>
      <c r="FB1565">
        <v>44.863544464111328</v>
      </c>
      <c r="FC1565">
        <v>44.49737548828125</v>
      </c>
      <c r="FD1565">
        <v>44.119686126708984</v>
      </c>
      <c r="FE1565">
        <v>43.765262603759766</v>
      </c>
      <c r="FF1565">
        <v>43.793991088867188</v>
      </c>
      <c r="FG1565">
        <v>45.249176025390625</v>
      </c>
      <c r="FH1565">
        <v>48.617759704589844</v>
      </c>
      <c r="FI1565">
        <v>52.068271636962891</v>
      </c>
      <c r="FJ1565">
        <v>54.839820861816406</v>
      </c>
      <c r="FK1565">
        <v>56.609245300292969</v>
      </c>
      <c r="FL1565">
        <v>57.501968383789063</v>
      </c>
      <c r="FM1565">
        <v>57.977474212646484</v>
      </c>
      <c r="FN1565">
        <v>58.234661102294922</v>
      </c>
      <c r="FO1565">
        <v>57.770133972167969</v>
      </c>
      <c r="FP1565">
        <v>56.741840362548828</v>
      </c>
      <c r="FQ1565">
        <v>54.579265594482422</v>
      </c>
      <c r="FR1565">
        <v>52.266681671142578</v>
      </c>
      <c r="FS1565">
        <v>50.736717224121094</v>
      </c>
      <c r="FT1565">
        <v>49.465682983398438</v>
      </c>
      <c r="FU1565">
        <v>48.421756744384766</v>
      </c>
      <c r="FV1565">
        <v>47.184432983398437</v>
      </c>
      <c r="FW1565">
        <v>1</v>
      </c>
    </row>
    <row r="1566" spans="1:179" x14ac:dyDescent="0.2">
      <c r="A1566" t="s">
        <v>241</v>
      </c>
      <c r="B1566" t="s">
        <v>248</v>
      </c>
      <c r="C1566" t="s">
        <v>217</v>
      </c>
      <c r="D1566" t="s">
        <v>37</v>
      </c>
      <c r="E1566">
        <v>2016</v>
      </c>
      <c r="F1566" t="s">
        <v>224</v>
      </c>
      <c r="G1566" t="s">
        <v>244</v>
      </c>
      <c r="H1566">
        <v>375.46</v>
      </c>
      <c r="K1566">
        <v>310.2441050563296</v>
      </c>
      <c r="L1566">
        <v>306.82561816090021</v>
      </c>
      <c r="M1566">
        <v>302.29154168924117</v>
      </c>
      <c r="N1566">
        <v>300.67416469136708</v>
      </c>
      <c r="O1566">
        <v>304.86130808197487</v>
      </c>
      <c r="P1566">
        <v>318.3022262809248</v>
      </c>
      <c r="Q1566">
        <v>333.04776922731298</v>
      </c>
      <c r="R1566">
        <v>340.38430547677996</v>
      </c>
      <c r="S1566">
        <v>346.88239523101805</v>
      </c>
      <c r="T1566">
        <v>340.70357272123692</v>
      </c>
      <c r="U1566">
        <v>342.13374416835927</v>
      </c>
      <c r="V1566">
        <v>350.39677489552457</v>
      </c>
      <c r="W1566">
        <v>348.13074700425938</v>
      </c>
      <c r="X1566">
        <v>350.76143964104369</v>
      </c>
      <c r="Y1566">
        <v>349.06137349349359</v>
      </c>
      <c r="Z1566">
        <v>345.24018315127597</v>
      </c>
      <c r="AA1566">
        <v>338.50162096923458</v>
      </c>
      <c r="AB1566">
        <v>339.88704390799359</v>
      </c>
      <c r="AC1566">
        <v>338.06606249676116</v>
      </c>
      <c r="AD1566">
        <v>337.51446737546831</v>
      </c>
      <c r="AE1566">
        <v>333.27053643480554</v>
      </c>
      <c r="AF1566">
        <v>323.86933924864326</v>
      </c>
      <c r="AG1566">
        <v>316.75839919415421</v>
      </c>
      <c r="AH1566">
        <v>310.78896833491558</v>
      </c>
      <c r="AI1566">
        <v>-4.8303117752075195</v>
      </c>
      <c r="AJ1566">
        <v>-4.817751407623291</v>
      </c>
      <c r="AK1566">
        <v>-3.809222936630249</v>
      </c>
      <c r="AL1566">
        <v>-3.8069546222686768</v>
      </c>
      <c r="AM1566">
        <v>-4.9474778175354004</v>
      </c>
      <c r="AN1566">
        <v>-5.0784096717834473</v>
      </c>
      <c r="AO1566">
        <v>-4.3865365982055664</v>
      </c>
      <c r="AP1566">
        <v>-7.0676612854003906</v>
      </c>
      <c r="AQ1566">
        <v>-7.8345112800598145</v>
      </c>
      <c r="AR1566">
        <v>-7.9004421234130859</v>
      </c>
      <c r="AS1566">
        <v>-6.0617499351501465</v>
      </c>
      <c r="AT1566">
        <v>-6.3778491020202637</v>
      </c>
      <c r="AU1566">
        <v>-5.4792804718017578</v>
      </c>
      <c r="AV1566">
        <v>-4.4592185020446777</v>
      </c>
      <c r="AW1566">
        <v>-4.5105910301208496</v>
      </c>
      <c r="AX1566">
        <v>3.9507288932800293</v>
      </c>
      <c r="AY1566">
        <v>23.694875717163086</v>
      </c>
      <c r="AZ1566">
        <v>24.893156051635742</v>
      </c>
      <c r="BA1566">
        <v>30.030130386352539</v>
      </c>
      <c r="BB1566">
        <v>28.581356048583984</v>
      </c>
      <c r="BC1566">
        <v>22.174135208129883</v>
      </c>
      <c r="BD1566">
        <v>10.318235397338867</v>
      </c>
      <c r="BE1566">
        <v>2.6439263820648193</v>
      </c>
      <c r="BF1566">
        <v>-2.2988169193267822</v>
      </c>
      <c r="BG1566">
        <v>-0.26191884279251099</v>
      </c>
      <c r="BH1566">
        <v>-0.30440348386764526</v>
      </c>
      <c r="BI1566">
        <v>0.39464300870895386</v>
      </c>
      <c r="BJ1566">
        <v>0.35394442081451416</v>
      </c>
      <c r="BK1566">
        <v>-0.84646278619766235</v>
      </c>
      <c r="BL1566">
        <v>-0.87627792358398438</v>
      </c>
      <c r="BM1566">
        <v>-0.62276870012283325</v>
      </c>
      <c r="BN1566">
        <v>-3.1383116245269775</v>
      </c>
      <c r="BO1566">
        <v>-3.746605396270752</v>
      </c>
      <c r="BP1566">
        <v>-3.3845655918121338</v>
      </c>
      <c r="BQ1566">
        <v>-1.7224448919296265</v>
      </c>
      <c r="BR1566">
        <v>-1.8856210708618164</v>
      </c>
      <c r="BS1566">
        <v>-0.76418042182922363</v>
      </c>
      <c r="BT1566">
        <v>1.5694116353988647</v>
      </c>
      <c r="BU1566">
        <v>1.5571098327636719</v>
      </c>
      <c r="BV1566">
        <v>11.740268707275391</v>
      </c>
      <c r="BW1566">
        <v>36.562839508056641</v>
      </c>
      <c r="BX1566">
        <v>38.309951782226563</v>
      </c>
      <c r="BY1566">
        <v>41.452289581298828</v>
      </c>
      <c r="BZ1566">
        <v>40.469463348388672</v>
      </c>
      <c r="CA1566">
        <v>35.2591552734375</v>
      </c>
      <c r="CB1566">
        <v>21.658151626586914</v>
      </c>
      <c r="CC1566">
        <v>13.459805488586426</v>
      </c>
      <c r="CD1566">
        <v>7.8882699012756348</v>
      </c>
      <c r="CE1566">
        <v>2.9021363258361816</v>
      </c>
      <c r="CF1566">
        <v>2.8215277194976807</v>
      </c>
      <c r="CG1566">
        <v>3.3062276840209961</v>
      </c>
      <c r="CH1566">
        <v>3.2357704639434814</v>
      </c>
      <c r="CI1566">
        <v>1.9938879013061523</v>
      </c>
      <c r="CJ1566">
        <v>2.0341057777404785</v>
      </c>
      <c r="CK1566">
        <v>1.9840055704116821</v>
      </c>
      <c r="CL1566">
        <v>-0.41685590147972107</v>
      </c>
      <c r="CM1566">
        <v>-0.91533428430557251</v>
      </c>
      <c r="CN1566">
        <v>-0.25688335299491882</v>
      </c>
      <c r="CO1566">
        <v>1.2829446792602539</v>
      </c>
      <c r="CP1566">
        <v>1.225682258605957</v>
      </c>
      <c r="CQ1566">
        <v>2.5014834403991699</v>
      </c>
      <c r="CR1566">
        <v>5.7448225021362305</v>
      </c>
      <c r="CS1566">
        <v>5.7595810890197754</v>
      </c>
      <c r="CT1566">
        <v>17.135280609130859</v>
      </c>
      <c r="CU1566">
        <v>45.475151062011719</v>
      </c>
      <c r="CV1566">
        <v>47.602378845214844</v>
      </c>
      <c r="CW1566">
        <v>49.363243103027344</v>
      </c>
      <c r="CX1566">
        <v>48.703128814697266</v>
      </c>
      <c r="CY1566">
        <v>44.321800231933594</v>
      </c>
      <c r="CZ1566">
        <v>29.512144088745117</v>
      </c>
      <c r="DA1566">
        <v>20.950849533081055</v>
      </c>
      <c r="DB1566">
        <v>14.943815231323242</v>
      </c>
      <c r="DC1566">
        <v>6.0661911964416504</v>
      </c>
      <c r="DD1566">
        <v>5.9474587440490723</v>
      </c>
      <c r="DE1566">
        <v>6.2178125381469727</v>
      </c>
      <c r="DF1566">
        <v>6.1175966262817383</v>
      </c>
      <c r="DG1566">
        <v>4.8342385292053223</v>
      </c>
      <c r="DH1566">
        <v>4.9444894790649414</v>
      </c>
      <c r="DI1566">
        <v>4.5907797813415527</v>
      </c>
      <c r="DJ1566">
        <v>2.3045997619628906</v>
      </c>
      <c r="DK1566">
        <v>1.9159369468688965</v>
      </c>
      <c r="DL1566">
        <v>2.8707990646362305</v>
      </c>
      <c r="DM1566">
        <v>4.2883343696594238</v>
      </c>
      <c r="DN1566">
        <v>4.3369855880737305</v>
      </c>
      <c r="DO1566">
        <v>5.7671475410461426</v>
      </c>
      <c r="DP1566">
        <v>9.9202337265014648</v>
      </c>
      <c r="DQ1566">
        <v>9.9620523452758789</v>
      </c>
      <c r="DR1566">
        <v>22.530292510986328</v>
      </c>
      <c r="DS1566">
        <v>54.387462615966797</v>
      </c>
      <c r="DT1566">
        <v>56.894809722900391</v>
      </c>
      <c r="DU1566">
        <v>57.274196624755859</v>
      </c>
      <c r="DV1566">
        <v>56.936794281005859</v>
      </c>
      <c r="DW1566">
        <v>53.384445190429688</v>
      </c>
      <c r="DX1566">
        <v>37.366134643554688</v>
      </c>
      <c r="DY1566">
        <v>28.44189453125</v>
      </c>
      <c r="DZ1566">
        <v>21.999361038208008</v>
      </c>
      <c r="EA1566">
        <v>10.634584426879883</v>
      </c>
      <c r="EB1566">
        <v>10.460806846618652</v>
      </c>
      <c r="EC1566">
        <v>10.42167854309082</v>
      </c>
      <c r="ED1566">
        <v>10.278495788574219</v>
      </c>
      <c r="EE1566">
        <v>8.9352540969848633</v>
      </c>
      <c r="EF1566">
        <v>9.1466217041015625</v>
      </c>
      <c r="EG1566">
        <v>8.3545475006103516</v>
      </c>
      <c r="EH1566">
        <v>6.2339496612548828</v>
      </c>
      <c r="EI1566">
        <v>6.003842830657959</v>
      </c>
      <c r="EJ1566">
        <v>7.3866753578186035</v>
      </c>
      <c r="EK1566">
        <v>8.6276397705078125</v>
      </c>
      <c r="EL1566">
        <v>8.8292131423950195</v>
      </c>
      <c r="EM1566">
        <v>10.482247352600098</v>
      </c>
      <c r="EN1566">
        <v>15.948863983154297</v>
      </c>
      <c r="EO1566">
        <v>16.029752731323242</v>
      </c>
      <c r="EP1566">
        <v>30.319831848144531</v>
      </c>
      <c r="EQ1566">
        <v>67.255424499511719</v>
      </c>
      <c r="ER1566">
        <v>70.311607360839844</v>
      </c>
      <c r="ES1566">
        <v>68.696357727050781</v>
      </c>
      <c r="ET1566">
        <v>68.824897766113281</v>
      </c>
      <c r="EU1566">
        <v>66.469467163085938</v>
      </c>
      <c r="EV1566">
        <v>48.706050872802734</v>
      </c>
      <c r="EW1566">
        <v>39.257774353027344</v>
      </c>
      <c r="EX1566">
        <v>32.186447143554688</v>
      </c>
      <c r="EY1566">
        <v>46.133136749267578</v>
      </c>
      <c r="EZ1566">
        <v>45.465076446533203</v>
      </c>
      <c r="FA1566">
        <v>44.87628173828125</v>
      </c>
      <c r="FB1566">
        <v>44.332729339599609</v>
      </c>
      <c r="FC1566">
        <v>43.965061187744141</v>
      </c>
      <c r="FD1566">
        <v>43.654998779296875</v>
      </c>
      <c r="FE1566">
        <v>43.307224273681641</v>
      </c>
      <c r="FF1566">
        <v>43.288242340087891</v>
      </c>
      <c r="FG1566">
        <v>44.768806457519531</v>
      </c>
      <c r="FH1566">
        <v>48.127758026123047</v>
      </c>
      <c r="FI1566">
        <v>51.548225402832031</v>
      </c>
      <c r="FJ1566">
        <v>54.34478759765625</v>
      </c>
      <c r="FK1566">
        <v>56.157436370849609</v>
      </c>
      <c r="FL1566">
        <v>57.033367156982422</v>
      </c>
      <c r="FM1566">
        <v>57.489616394042969</v>
      </c>
      <c r="FN1566">
        <v>57.756393432617188</v>
      </c>
      <c r="FO1566">
        <v>57.2396240234375</v>
      </c>
      <c r="FP1566">
        <v>56.214786529541016</v>
      </c>
      <c r="FQ1566">
        <v>54.051197052001953</v>
      </c>
      <c r="FR1566">
        <v>51.745063781738281</v>
      </c>
      <c r="FS1566">
        <v>50.240516662597656</v>
      </c>
      <c r="FT1566">
        <v>48.95782470703125</v>
      </c>
      <c r="FU1566">
        <v>47.929294586181641</v>
      </c>
      <c r="FV1566">
        <v>46.700332641601563</v>
      </c>
      <c r="FW1566">
        <v>1</v>
      </c>
    </row>
    <row r="1567" spans="1:179" x14ac:dyDescent="0.2">
      <c r="A1567" t="s">
        <v>241</v>
      </c>
      <c r="B1567" t="s">
        <v>248</v>
      </c>
      <c r="C1567" t="s">
        <v>217</v>
      </c>
      <c r="D1567" t="s">
        <v>37</v>
      </c>
      <c r="E1567" t="s">
        <v>250</v>
      </c>
      <c r="F1567" t="s">
        <v>224</v>
      </c>
      <c r="G1567" t="s">
        <v>244</v>
      </c>
      <c r="H1567">
        <v>352.63</v>
      </c>
      <c r="K1567">
        <v>291.38061246712994</v>
      </c>
      <c r="L1567">
        <v>288.16997674813621</v>
      </c>
      <c r="M1567">
        <v>283.91158164004889</v>
      </c>
      <c r="N1567">
        <v>282.39254455747408</v>
      </c>
      <c r="O1567">
        <v>286.32510084382631</v>
      </c>
      <c r="P1567">
        <v>298.9487830124836</v>
      </c>
      <c r="Q1567">
        <v>312.79776600637109</v>
      </c>
      <c r="R1567">
        <v>319.68822545722463</v>
      </c>
      <c r="S1567">
        <v>325.79121771911628</v>
      </c>
      <c r="T1567">
        <v>319.98808058328314</v>
      </c>
      <c r="U1567">
        <v>321.33129460541534</v>
      </c>
      <c r="V1567">
        <v>329.09191572561025</v>
      </c>
      <c r="W1567">
        <v>326.96366708506133</v>
      </c>
      <c r="X1567">
        <v>329.4344080894063</v>
      </c>
      <c r="Y1567">
        <v>327.83770953096689</v>
      </c>
      <c r="Z1567">
        <v>324.24885557976387</v>
      </c>
      <c r="AA1567">
        <v>317.92001211827551</v>
      </c>
      <c r="AB1567">
        <v>319.22119843525098</v>
      </c>
      <c r="AC1567">
        <v>317.51093651488407</v>
      </c>
      <c r="AD1567">
        <v>316.99287953440734</v>
      </c>
      <c r="AE1567">
        <v>313.00698850020376</v>
      </c>
      <c r="AF1567">
        <v>304.17740382999426</v>
      </c>
      <c r="AG1567">
        <v>297.49882385208349</v>
      </c>
      <c r="AH1567">
        <v>291.89234691506215</v>
      </c>
      <c r="AI1567">
        <v>-4.7680072784423828</v>
      </c>
      <c r="AJ1567">
        <v>-4.753422737121582</v>
      </c>
      <c r="AK1567">
        <v>-3.7905397415161133</v>
      </c>
      <c r="AL1567">
        <v>-3.7862327098846436</v>
      </c>
      <c r="AM1567">
        <v>-4.8543767929077148</v>
      </c>
      <c r="AN1567">
        <v>-4.9824686050415039</v>
      </c>
      <c r="AO1567">
        <v>-4.3104605674743652</v>
      </c>
      <c r="AP1567">
        <v>-6.8369536399841309</v>
      </c>
      <c r="AQ1567">
        <v>-7.5652084350585938</v>
      </c>
      <c r="AR1567">
        <v>-7.6488065719604492</v>
      </c>
      <c r="AS1567">
        <v>-5.9129681587219238</v>
      </c>
      <c r="AT1567">
        <v>-6.217592716217041</v>
      </c>
      <c r="AU1567">
        <v>-5.3849477767944336</v>
      </c>
      <c r="AV1567">
        <v>-4.4934377670288086</v>
      </c>
      <c r="AW1567">
        <v>-4.5436654090881348</v>
      </c>
      <c r="AX1567">
        <v>3.3159768581390381</v>
      </c>
      <c r="AY1567">
        <v>21.6024169921875</v>
      </c>
      <c r="AZ1567">
        <v>22.700040817260742</v>
      </c>
      <c r="BA1567">
        <v>27.625705718994141</v>
      </c>
      <c r="BB1567">
        <v>26.241418838500977</v>
      </c>
      <c r="BC1567">
        <v>20.163148880004883</v>
      </c>
      <c r="BD1567">
        <v>9.1165008544921875</v>
      </c>
      <c r="BE1567">
        <v>1.9353474378585815</v>
      </c>
      <c r="BF1567">
        <v>-2.6750190258026123</v>
      </c>
      <c r="BG1567">
        <v>-0.34067586064338684</v>
      </c>
      <c r="BH1567">
        <v>-0.37943658232688904</v>
      </c>
      <c r="BI1567">
        <v>0.28352046012878418</v>
      </c>
      <c r="BJ1567">
        <v>0.24618712067604065</v>
      </c>
      <c r="BK1567">
        <v>-0.87999176979064941</v>
      </c>
      <c r="BL1567">
        <v>-0.91008949279785156</v>
      </c>
      <c r="BM1567">
        <v>-0.66290915012359619</v>
      </c>
      <c r="BN1567">
        <v>-3.0289332866668701</v>
      </c>
      <c r="BO1567">
        <v>-3.6035280227661133</v>
      </c>
      <c r="BP1567">
        <v>-3.2723705768585205</v>
      </c>
      <c r="BQ1567">
        <v>-1.707650899887085</v>
      </c>
      <c r="BR1567">
        <v>-1.8640750646591187</v>
      </c>
      <c r="BS1567">
        <v>-0.81543946266174316</v>
      </c>
      <c r="BT1567">
        <v>1.3490418195724487</v>
      </c>
      <c r="BU1567">
        <v>1.3366783857345581</v>
      </c>
      <c r="BV1567">
        <v>10.864993095397949</v>
      </c>
      <c r="BW1567">
        <v>34.073047637939453</v>
      </c>
      <c r="BX1567">
        <v>35.702556610107422</v>
      </c>
      <c r="BY1567">
        <v>38.695175170898438</v>
      </c>
      <c r="BZ1567">
        <v>37.762447357177734</v>
      </c>
      <c r="CA1567">
        <v>32.844131469726563</v>
      </c>
      <c r="CB1567">
        <v>20.106266021728516</v>
      </c>
      <c r="CC1567">
        <v>12.417256355285645</v>
      </c>
      <c r="CD1567">
        <v>7.1975135803222656</v>
      </c>
      <c r="CE1567">
        <v>2.7256803512573242</v>
      </c>
      <c r="CF1567">
        <v>2.6499729156494141</v>
      </c>
      <c r="CG1567">
        <v>3.1052021980285645</v>
      </c>
      <c r="CH1567">
        <v>3.0390288829803467</v>
      </c>
      <c r="CI1567">
        <v>1.8726552724838257</v>
      </c>
      <c r="CJ1567">
        <v>1.9104279279708862</v>
      </c>
      <c r="CK1567">
        <v>1.863373875617981</v>
      </c>
      <c r="CL1567">
        <v>-0.39151018857955933</v>
      </c>
      <c r="CM1567">
        <v>-0.85967999696731567</v>
      </c>
      <c r="CN1567">
        <v>-0.24126429855823517</v>
      </c>
      <c r="CO1567">
        <v>1.2049390077590942</v>
      </c>
      <c r="CP1567">
        <v>1.1511582136154175</v>
      </c>
      <c r="CQ1567">
        <v>2.3493881225585937</v>
      </c>
      <c r="CR1567">
        <v>5.3955254554748535</v>
      </c>
      <c r="CS1567">
        <v>5.4093866348266602</v>
      </c>
      <c r="CT1567">
        <v>16.093420028686523</v>
      </c>
      <c r="CU1567">
        <v>42.710166931152344</v>
      </c>
      <c r="CV1567">
        <v>44.708057403564453</v>
      </c>
      <c r="CW1567">
        <v>46.361854553222656</v>
      </c>
      <c r="CX1567">
        <v>45.741874694824219</v>
      </c>
      <c r="CY1567">
        <v>41.626941680908203</v>
      </c>
      <c r="CZ1567">
        <v>27.717742919921875</v>
      </c>
      <c r="DA1567">
        <v>19.676994323730469</v>
      </c>
      <c r="DB1567">
        <v>14.035200119018555</v>
      </c>
      <c r="DC1567">
        <v>5.7920365333557129</v>
      </c>
      <c r="DD1567">
        <v>5.67938232421875</v>
      </c>
      <c r="DE1567">
        <v>5.9268836975097656</v>
      </c>
      <c r="DF1567">
        <v>5.8318705558776855</v>
      </c>
      <c r="DG1567">
        <v>4.6253023147583008</v>
      </c>
      <c r="DH1567">
        <v>4.7309451103210449</v>
      </c>
      <c r="DI1567">
        <v>4.3896570205688477</v>
      </c>
      <c r="DJ1567">
        <v>2.245913028717041</v>
      </c>
      <c r="DK1567">
        <v>1.8841679096221924</v>
      </c>
      <c r="DL1567">
        <v>2.7898421287536621</v>
      </c>
      <c r="DM1567">
        <v>4.1175289154052734</v>
      </c>
      <c r="DN1567">
        <v>4.1663913726806641</v>
      </c>
      <c r="DO1567">
        <v>5.5142154693603516</v>
      </c>
      <c r="DP1567">
        <v>9.4420089721679687</v>
      </c>
      <c r="DQ1567">
        <v>9.4820947647094727</v>
      </c>
      <c r="DR1567">
        <v>21.321844100952148</v>
      </c>
      <c r="DS1567">
        <v>51.347286224365234</v>
      </c>
      <c r="DT1567">
        <v>53.713558197021484</v>
      </c>
      <c r="DU1567">
        <v>54.028537750244141</v>
      </c>
      <c r="DV1567">
        <v>53.721305847167969</v>
      </c>
      <c r="DW1567">
        <v>50.409751892089844</v>
      </c>
      <c r="DX1567">
        <v>35.329219818115234</v>
      </c>
      <c r="DY1567">
        <v>26.936733245849609</v>
      </c>
      <c r="DZ1567">
        <v>20.872886657714844</v>
      </c>
      <c r="EA1567">
        <v>10.219367980957031</v>
      </c>
      <c r="EB1567">
        <v>10.05336856842041</v>
      </c>
      <c r="EC1567">
        <v>10.000944137573242</v>
      </c>
      <c r="ED1567">
        <v>9.8642902374267578</v>
      </c>
      <c r="EE1567">
        <v>8.5996875762939453</v>
      </c>
      <c r="EF1567">
        <v>8.8033246994018555</v>
      </c>
      <c r="EG1567">
        <v>8.0372085571289062</v>
      </c>
      <c r="EH1567">
        <v>6.0539331436157227</v>
      </c>
      <c r="EI1567">
        <v>5.845848560333252</v>
      </c>
      <c r="EJ1567">
        <v>7.1662783622741699</v>
      </c>
      <c r="EK1567">
        <v>8.3228464126586914</v>
      </c>
      <c r="EL1567">
        <v>8.5199089050292969</v>
      </c>
      <c r="EM1567">
        <v>10.083724021911621</v>
      </c>
      <c r="EN1567">
        <v>15.284487724304199</v>
      </c>
      <c r="EO1567">
        <v>15.362438201904297</v>
      </c>
      <c r="EP1567">
        <v>28.870861053466797</v>
      </c>
      <c r="EQ1567">
        <v>63.817916870117188</v>
      </c>
      <c r="ER1567">
        <v>66.716072082519531</v>
      </c>
      <c r="ES1567">
        <v>65.098007202148437</v>
      </c>
      <c r="ET1567">
        <v>65.242332458496094</v>
      </c>
      <c r="EU1567">
        <v>63.090736389160156</v>
      </c>
      <c r="EV1567">
        <v>46.318984985351563</v>
      </c>
      <c r="EW1567">
        <v>37.41864013671875</v>
      </c>
      <c r="EX1567">
        <v>30.745418548583984</v>
      </c>
      <c r="EY1567">
        <v>46.133136749267578</v>
      </c>
      <c r="EZ1567">
        <v>45.465076446533203</v>
      </c>
      <c r="FA1567">
        <v>44.87628173828125</v>
      </c>
      <c r="FB1567">
        <v>44.332729339599609</v>
      </c>
      <c r="FC1567">
        <v>43.965061187744141</v>
      </c>
      <c r="FD1567">
        <v>43.654998779296875</v>
      </c>
      <c r="FE1567">
        <v>43.307224273681641</v>
      </c>
      <c r="FF1567">
        <v>43.288242340087891</v>
      </c>
      <c r="FG1567">
        <v>44.768806457519531</v>
      </c>
      <c r="FH1567">
        <v>48.127758026123047</v>
      </c>
      <c r="FI1567">
        <v>51.548225402832031</v>
      </c>
      <c r="FJ1567">
        <v>54.34478759765625</v>
      </c>
      <c r="FK1567">
        <v>56.157444000244141</v>
      </c>
      <c r="FL1567">
        <v>57.033367156982422</v>
      </c>
      <c r="FM1567">
        <v>57.489616394042969</v>
      </c>
      <c r="FN1567">
        <v>57.756397247314453</v>
      </c>
      <c r="FO1567">
        <v>57.239620208740234</v>
      </c>
      <c r="FP1567">
        <v>56.214786529541016</v>
      </c>
      <c r="FQ1567">
        <v>54.051197052001953</v>
      </c>
      <c r="FR1567">
        <v>51.745063781738281</v>
      </c>
      <c r="FS1567">
        <v>50.240516662597656</v>
      </c>
      <c r="FT1567">
        <v>48.95782470703125</v>
      </c>
      <c r="FU1567">
        <v>47.929294586181641</v>
      </c>
      <c r="FV1567">
        <v>46.700332641601563</v>
      </c>
      <c r="FW1567">
        <v>1</v>
      </c>
    </row>
    <row r="1568" spans="1:179" x14ac:dyDescent="0.2">
      <c r="A1568" t="s">
        <v>241</v>
      </c>
      <c r="B1568" t="s">
        <v>248</v>
      </c>
      <c r="C1568" t="s">
        <v>217</v>
      </c>
      <c r="D1568" t="s">
        <v>38</v>
      </c>
      <c r="E1568">
        <v>2015</v>
      </c>
      <c r="F1568" t="s">
        <v>224</v>
      </c>
      <c r="G1568" t="s">
        <v>244</v>
      </c>
      <c r="H1568">
        <v>435.2</v>
      </c>
      <c r="K1568">
        <v>381.48843599552731</v>
      </c>
      <c r="L1568">
        <v>372.54304221935655</v>
      </c>
      <c r="M1568">
        <v>364.10663991493999</v>
      </c>
      <c r="N1568">
        <v>364.15537753196224</v>
      </c>
      <c r="O1568">
        <v>366.30755977810253</v>
      </c>
      <c r="P1568">
        <v>381.15031322391678</v>
      </c>
      <c r="Q1568">
        <v>403.86317006608732</v>
      </c>
      <c r="R1568">
        <v>409.99290414629405</v>
      </c>
      <c r="S1568">
        <v>421.50511625388907</v>
      </c>
      <c r="T1568">
        <v>436.56753913995738</v>
      </c>
      <c r="U1568">
        <v>430.34817528515032</v>
      </c>
      <c r="V1568">
        <v>432.53355333820298</v>
      </c>
      <c r="W1568">
        <v>429.45669119005345</v>
      </c>
      <c r="X1568">
        <v>434.87914732352988</v>
      </c>
      <c r="Y1568">
        <v>439.86548512665013</v>
      </c>
      <c r="Z1568">
        <v>430.75315001499393</v>
      </c>
      <c r="AA1568">
        <v>414.97016976399425</v>
      </c>
      <c r="AB1568">
        <v>413.81836082940816</v>
      </c>
      <c r="AC1568">
        <v>406.20709008773559</v>
      </c>
      <c r="AD1568">
        <v>404.00576720869469</v>
      </c>
      <c r="AE1568">
        <v>399.11172699723653</v>
      </c>
      <c r="AF1568">
        <v>398.13472843716454</v>
      </c>
      <c r="AG1568">
        <v>388.66398471318462</v>
      </c>
      <c r="AH1568">
        <v>377.47450125448302</v>
      </c>
      <c r="AI1568">
        <v>-5.2994961738586426</v>
      </c>
      <c r="AJ1568">
        <v>-5.1964020729064941</v>
      </c>
      <c r="AK1568">
        <v>-3.8255987167358398</v>
      </c>
      <c r="AL1568">
        <v>-3.8787353038787842</v>
      </c>
      <c r="AM1568">
        <v>-4.957705020904541</v>
      </c>
      <c r="AN1568">
        <v>-5.2082571983337402</v>
      </c>
      <c r="AO1568">
        <v>-5.3007302284240723</v>
      </c>
      <c r="AP1568">
        <v>-7.8968286514282227</v>
      </c>
      <c r="AQ1568">
        <v>-8.7149248123168945</v>
      </c>
      <c r="AR1568">
        <v>-8.9095783233642578</v>
      </c>
      <c r="AS1568">
        <v>-6.6288723945617676</v>
      </c>
      <c r="AT1568">
        <v>-7.0411043167114258</v>
      </c>
      <c r="AU1568">
        <v>-6.8465752601623535</v>
      </c>
      <c r="AV1568">
        <v>-5.952214241027832</v>
      </c>
      <c r="AW1568">
        <v>-5.9013357162475586</v>
      </c>
      <c r="AX1568">
        <v>3.3549871444702148</v>
      </c>
      <c r="AY1568">
        <v>24.300027847290039</v>
      </c>
      <c r="AZ1568">
        <v>28.793781280517578</v>
      </c>
      <c r="BA1568">
        <v>34.192695617675781</v>
      </c>
      <c r="BB1568">
        <v>33.843406677246094</v>
      </c>
      <c r="BC1568">
        <v>28.047954559326172</v>
      </c>
      <c r="BD1568">
        <v>12.595799446105957</v>
      </c>
      <c r="BE1568">
        <v>2.8066201210021973</v>
      </c>
      <c r="BF1568">
        <v>-1.346366286277771</v>
      </c>
      <c r="BG1568">
        <v>-0.25564804673194885</v>
      </c>
      <c r="BH1568">
        <v>-0.28589114546775818</v>
      </c>
      <c r="BI1568">
        <v>0.52046883106231689</v>
      </c>
      <c r="BJ1568">
        <v>0.57000577449798584</v>
      </c>
      <c r="BK1568">
        <v>-0.66353213787078857</v>
      </c>
      <c r="BL1568">
        <v>-0.80705094337463379</v>
      </c>
      <c r="BM1568">
        <v>-1.0194618701934814</v>
      </c>
      <c r="BN1568">
        <v>-3.1347665786743164</v>
      </c>
      <c r="BO1568">
        <v>-3.481900691986084</v>
      </c>
      <c r="BP1568">
        <v>-3.2007043361663818</v>
      </c>
      <c r="BQ1568">
        <v>-1.8308371305465698</v>
      </c>
      <c r="BR1568">
        <v>-2.1705715656280518</v>
      </c>
      <c r="BS1568">
        <v>-1.6624534130096436</v>
      </c>
      <c r="BT1568">
        <v>0.27242609858512878</v>
      </c>
      <c r="BU1568">
        <v>0.46663141250610352</v>
      </c>
      <c r="BV1568">
        <v>11.410464286804199</v>
      </c>
      <c r="BW1568">
        <v>38.745216369628906</v>
      </c>
      <c r="BX1568">
        <v>42.843605041503906</v>
      </c>
      <c r="BY1568">
        <v>45.645694732666016</v>
      </c>
      <c r="BZ1568">
        <v>45.383460998535156</v>
      </c>
      <c r="CA1568">
        <v>41.250301361083984</v>
      </c>
      <c r="CB1568">
        <v>25.043899536132813</v>
      </c>
      <c r="CC1568">
        <v>14.426643371582031</v>
      </c>
      <c r="CD1568">
        <v>9.3374748229980469</v>
      </c>
      <c r="CE1568">
        <v>3.2377057075500488</v>
      </c>
      <c r="CF1568">
        <v>3.1151137351989746</v>
      </c>
      <c r="CG1568">
        <v>3.5305418968200684</v>
      </c>
      <c r="CH1568">
        <v>3.6511902809143066</v>
      </c>
      <c r="CI1568">
        <v>2.3105988502502441</v>
      </c>
      <c r="CJ1568">
        <v>2.2412109375</v>
      </c>
      <c r="CK1568">
        <v>1.945731520652771</v>
      </c>
      <c r="CL1568">
        <v>0.16342338919639587</v>
      </c>
      <c r="CM1568">
        <v>0.14247585833072662</v>
      </c>
      <c r="CN1568">
        <v>0.75324416160583496</v>
      </c>
      <c r="CO1568">
        <v>1.492267370223999</v>
      </c>
      <c r="CP1568">
        <v>1.2027443647384644</v>
      </c>
      <c r="CQ1568">
        <v>1.9280533790588379</v>
      </c>
      <c r="CR1568">
        <v>4.5835928916931152</v>
      </c>
      <c r="CS1568">
        <v>4.8770661354064941</v>
      </c>
      <c r="CT1568">
        <v>16.989664077758789</v>
      </c>
      <c r="CU1568">
        <v>48.749912261962891</v>
      </c>
      <c r="CV1568">
        <v>52.574470520019531</v>
      </c>
      <c r="CW1568">
        <v>53.578006744384766</v>
      </c>
      <c r="CX1568">
        <v>53.376068115234375</v>
      </c>
      <c r="CY1568">
        <v>50.394203186035156</v>
      </c>
      <c r="CZ1568">
        <v>33.665412902832031</v>
      </c>
      <c r="DA1568">
        <v>22.474636077880859</v>
      </c>
      <c r="DB1568">
        <v>16.737071990966797</v>
      </c>
      <c r="DC1568">
        <v>6.7310595512390137</v>
      </c>
      <c r="DD1568">
        <v>6.5161185264587402</v>
      </c>
      <c r="DE1568">
        <v>6.5406150817871094</v>
      </c>
      <c r="DF1568">
        <v>6.7323751449584961</v>
      </c>
      <c r="DG1568">
        <v>5.2847299575805664</v>
      </c>
      <c r="DH1568">
        <v>5.2894730567932129</v>
      </c>
      <c r="DI1568">
        <v>4.9109249114990234</v>
      </c>
      <c r="DJ1568">
        <v>3.4616131782531738</v>
      </c>
      <c r="DK1568">
        <v>3.7668523788452148</v>
      </c>
      <c r="DL1568">
        <v>4.7071928977966309</v>
      </c>
      <c r="DM1568">
        <v>4.8153719902038574</v>
      </c>
      <c r="DN1568">
        <v>4.5760602951049805</v>
      </c>
      <c r="DO1568">
        <v>5.5185604095458984</v>
      </c>
      <c r="DP1568">
        <v>8.8947601318359375</v>
      </c>
      <c r="DQ1568">
        <v>9.287501335144043</v>
      </c>
      <c r="DR1568">
        <v>22.568862915039063</v>
      </c>
      <c r="DS1568">
        <v>58.754608154296875</v>
      </c>
      <c r="DT1568">
        <v>62.305335998535156</v>
      </c>
      <c r="DU1568">
        <v>61.510318756103516</v>
      </c>
      <c r="DV1568">
        <v>61.368675231933594</v>
      </c>
      <c r="DW1568">
        <v>59.538108825683594</v>
      </c>
      <c r="DX1568">
        <v>42.286930084228516</v>
      </c>
      <c r="DY1568">
        <v>30.522628784179688</v>
      </c>
      <c r="DZ1568">
        <v>24.136667251586914</v>
      </c>
      <c r="EA1568">
        <v>11.774907112121582</v>
      </c>
      <c r="EB1568">
        <v>11.426630020141602</v>
      </c>
      <c r="EC1568">
        <v>10.886682510375977</v>
      </c>
      <c r="ED1568">
        <v>11.181116104125977</v>
      </c>
      <c r="EE1568">
        <v>9.5789031982421875</v>
      </c>
      <c r="EF1568">
        <v>9.6906795501708984</v>
      </c>
      <c r="EG1568">
        <v>9.1921930313110352</v>
      </c>
      <c r="EH1568">
        <v>8.2236757278442383</v>
      </c>
      <c r="EI1568">
        <v>8.9998769760131836</v>
      </c>
      <c r="EJ1568">
        <v>10.41606616973877</v>
      </c>
      <c r="EK1568">
        <v>9.6134071350097656</v>
      </c>
      <c r="EL1568">
        <v>9.4465932846069336</v>
      </c>
      <c r="EM1568">
        <v>10.702681541442871</v>
      </c>
      <c r="EN1568">
        <v>15.119400024414063</v>
      </c>
      <c r="EO1568">
        <v>15.655467987060547</v>
      </c>
      <c r="EP1568">
        <v>30.624340057373047</v>
      </c>
      <c r="EQ1568">
        <v>73.199798583984375</v>
      </c>
      <c r="ER1568">
        <v>76.355155944824219</v>
      </c>
      <c r="ES1568">
        <v>72.96331787109375</v>
      </c>
      <c r="ET1568">
        <v>72.908729553222656</v>
      </c>
      <c r="EU1568">
        <v>72.740455627441406</v>
      </c>
      <c r="EV1568">
        <v>54.735031127929688</v>
      </c>
      <c r="EW1568">
        <v>42.142650604248047</v>
      </c>
      <c r="EX1568">
        <v>34.820510864257812</v>
      </c>
      <c r="EY1568">
        <v>57.21319580078125</v>
      </c>
      <c r="EZ1568">
        <v>55.981533050537109</v>
      </c>
      <c r="FA1568">
        <v>55.187248229980469</v>
      </c>
      <c r="FB1568">
        <v>54.115139007568359</v>
      </c>
      <c r="FC1568">
        <v>53.466213226318359</v>
      </c>
      <c r="FD1568">
        <v>52.890739440917969</v>
      </c>
      <c r="FE1568">
        <v>51.993179321289063</v>
      </c>
      <c r="FF1568">
        <v>52.615608215332031</v>
      </c>
      <c r="FG1568">
        <v>56.532444000244141</v>
      </c>
      <c r="FH1568">
        <v>61.561759948730469</v>
      </c>
      <c r="FI1568">
        <v>66.729011535644531</v>
      </c>
      <c r="FJ1568">
        <v>70.669586181640625</v>
      </c>
      <c r="FK1568">
        <v>73.228485107421875</v>
      </c>
      <c r="FL1568">
        <v>75.001197814941406</v>
      </c>
      <c r="FM1568">
        <v>75.937568664550781</v>
      </c>
      <c r="FN1568">
        <v>76.377288818359375</v>
      </c>
      <c r="FO1568">
        <v>76.157821655273438</v>
      </c>
      <c r="FP1568">
        <v>74.851081848144531</v>
      </c>
      <c r="FQ1568">
        <v>72.538040161132813</v>
      </c>
      <c r="FR1568">
        <v>69.077995300292969</v>
      </c>
      <c r="FS1568">
        <v>65.951377868652344</v>
      </c>
      <c r="FT1568">
        <v>63.453395843505859</v>
      </c>
      <c r="FU1568">
        <v>61.18572998046875</v>
      </c>
      <c r="FV1568">
        <v>59.638172149658203</v>
      </c>
      <c r="FW1568">
        <v>1</v>
      </c>
    </row>
    <row r="1569" spans="1:179" x14ac:dyDescent="0.2">
      <c r="A1569" t="s">
        <v>241</v>
      </c>
      <c r="B1569" t="s">
        <v>248</v>
      </c>
      <c r="C1569" t="s">
        <v>217</v>
      </c>
      <c r="D1569" t="s">
        <v>38</v>
      </c>
      <c r="E1569">
        <v>2016</v>
      </c>
      <c r="F1569" t="s">
        <v>224</v>
      </c>
      <c r="G1569" t="s">
        <v>244</v>
      </c>
      <c r="H1569">
        <v>373.51</v>
      </c>
      <c r="K1569">
        <v>328.6259922830825</v>
      </c>
      <c r="L1569">
        <v>320.43249205241352</v>
      </c>
      <c r="M1569">
        <v>312.31566380303633</v>
      </c>
      <c r="N1569">
        <v>311.58342381076591</v>
      </c>
      <c r="O1569">
        <v>313.11484302671983</v>
      </c>
      <c r="P1569">
        <v>324.92628146877371</v>
      </c>
      <c r="Q1569">
        <v>343.86175887828523</v>
      </c>
      <c r="R1569">
        <v>348.84740980090555</v>
      </c>
      <c r="S1569">
        <v>358.15287861320894</v>
      </c>
      <c r="T1569">
        <v>371.01966289656639</v>
      </c>
      <c r="U1569">
        <v>364.38670963626811</v>
      </c>
      <c r="V1569">
        <v>366.54313837857921</v>
      </c>
      <c r="W1569">
        <v>363.08179246081909</v>
      </c>
      <c r="X1569">
        <v>366.63522823266453</v>
      </c>
      <c r="Y1569">
        <v>369.38822151500347</v>
      </c>
      <c r="Z1569">
        <v>360.41736038667563</v>
      </c>
      <c r="AA1569">
        <v>346.35044195859831</v>
      </c>
      <c r="AB1569">
        <v>346.76842150210769</v>
      </c>
      <c r="AC1569">
        <v>342.01603576881786</v>
      </c>
      <c r="AD1569">
        <v>341.52162932690953</v>
      </c>
      <c r="AE1569">
        <v>339.16078878293314</v>
      </c>
      <c r="AF1569">
        <v>337.92790880541259</v>
      </c>
      <c r="AG1569">
        <v>330.46596946458345</v>
      </c>
      <c r="AH1569">
        <v>320.77143372868613</v>
      </c>
      <c r="AI1569">
        <v>-5.3287258148193359</v>
      </c>
      <c r="AJ1569">
        <v>-5.2391996383666992</v>
      </c>
      <c r="AK1569">
        <v>-3.8792874813079834</v>
      </c>
      <c r="AL1569">
        <v>-3.9390847682952881</v>
      </c>
      <c r="AM1569">
        <v>-4.9991564750671387</v>
      </c>
      <c r="AN1569">
        <v>-5.2241806983947754</v>
      </c>
      <c r="AO1569">
        <v>-5.1082944869995117</v>
      </c>
      <c r="AP1569">
        <v>-7.9416074752807617</v>
      </c>
      <c r="AQ1569">
        <v>-8.7665805816650391</v>
      </c>
      <c r="AR1569">
        <v>-8.8685321807861328</v>
      </c>
      <c r="AS1569">
        <v>-6.6455965042114258</v>
      </c>
      <c r="AT1569">
        <v>-7.024571418762207</v>
      </c>
      <c r="AU1569">
        <v>-6.4853320121765137</v>
      </c>
      <c r="AV1569">
        <v>-5.0571188926696777</v>
      </c>
      <c r="AW1569">
        <v>-4.9167599678039551</v>
      </c>
      <c r="AX1569">
        <v>3.91204833984375</v>
      </c>
      <c r="AY1569">
        <v>23.796230316162109</v>
      </c>
      <c r="AZ1569">
        <v>28.214326858520508</v>
      </c>
      <c r="BA1569">
        <v>33.62225341796875</v>
      </c>
      <c r="BB1569">
        <v>33.069133758544922</v>
      </c>
      <c r="BC1569">
        <v>27.148122787475586</v>
      </c>
      <c r="BD1569">
        <v>12.103580474853516</v>
      </c>
      <c r="BE1569">
        <v>2.7192857265472412</v>
      </c>
      <c r="BF1569">
        <v>-1.3375499248504639</v>
      </c>
      <c r="BG1569">
        <v>-0.29976096749305725</v>
      </c>
      <c r="BH1569">
        <v>-0.34288990497589111</v>
      </c>
      <c r="BI1569">
        <v>0.45356443524360657</v>
      </c>
      <c r="BJ1569">
        <v>0.49564522504806519</v>
      </c>
      <c r="BK1569">
        <v>-0.72036820650100708</v>
      </c>
      <c r="BL1569">
        <v>-0.84218335151672363</v>
      </c>
      <c r="BM1569">
        <v>-0.85410058498382568</v>
      </c>
      <c r="BN1569">
        <v>-3.1962592601776123</v>
      </c>
      <c r="BO1569">
        <v>-3.5488057136535645</v>
      </c>
      <c r="BP1569">
        <v>-3.1758754253387451</v>
      </c>
      <c r="BQ1569">
        <v>-1.8608634471893311</v>
      </c>
      <c r="BR1569">
        <v>-2.1698949337005615</v>
      </c>
      <c r="BS1569">
        <v>-1.3327579498291016</v>
      </c>
      <c r="BT1569">
        <v>1.0821657180786133</v>
      </c>
      <c r="BU1569">
        <v>1.3563339710235596</v>
      </c>
      <c r="BV1569">
        <v>11.910799026489258</v>
      </c>
      <c r="BW1569">
        <v>38.206226348876953</v>
      </c>
      <c r="BX1569">
        <v>42.230464935302734</v>
      </c>
      <c r="BY1569">
        <v>45.046970367431641</v>
      </c>
      <c r="BZ1569">
        <v>44.569904327392578</v>
      </c>
      <c r="CA1569">
        <v>40.302471160888672</v>
      </c>
      <c r="CB1569">
        <v>24.516334533691406</v>
      </c>
      <c r="CC1569">
        <v>14.311553955078125</v>
      </c>
      <c r="CD1569">
        <v>9.3200883865356445</v>
      </c>
      <c r="CE1569">
        <v>3.1832847595214844</v>
      </c>
      <c r="CF1569">
        <v>3.0482792854309082</v>
      </c>
      <c r="CG1569">
        <v>3.4544844627380371</v>
      </c>
      <c r="CH1569">
        <v>3.5671257972717285</v>
      </c>
      <c r="CI1569">
        <v>2.2431073188781738</v>
      </c>
      <c r="CJ1569">
        <v>2.192774772644043</v>
      </c>
      <c r="CK1569">
        <v>2.0923411846160889</v>
      </c>
      <c r="CL1569">
        <v>9.0354397892951965E-2</v>
      </c>
      <c r="CM1569">
        <v>6.5009057521820068E-2</v>
      </c>
      <c r="CN1569">
        <v>0.76684147119522095</v>
      </c>
      <c r="CO1569">
        <v>1.4530279636383057</v>
      </c>
      <c r="CP1569">
        <v>1.1924391984939575</v>
      </c>
      <c r="CQ1569">
        <v>2.2358992099761963</v>
      </c>
      <c r="CR1569">
        <v>5.3342156410217285</v>
      </c>
      <c r="CS1569">
        <v>5.7010598182678223</v>
      </c>
      <c r="CT1569">
        <v>17.450708389282227</v>
      </c>
      <c r="CU1569">
        <v>48.186546325683594</v>
      </c>
      <c r="CV1569">
        <v>51.938003540039063</v>
      </c>
      <c r="CW1569">
        <v>52.959693908691406</v>
      </c>
      <c r="CX1569">
        <v>52.535305023193359</v>
      </c>
      <c r="CY1569">
        <v>49.413135528564453</v>
      </c>
      <c r="CZ1569">
        <v>33.113368988037109</v>
      </c>
      <c r="DA1569">
        <v>22.340322494506836</v>
      </c>
      <c r="DB1569">
        <v>16.701536178588867</v>
      </c>
      <c r="DC1569">
        <v>6.6663308143615723</v>
      </c>
      <c r="DD1569">
        <v>6.439448356628418</v>
      </c>
      <c r="DE1569">
        <v>6.4554047584533691</v>
      </c>
      <c r="DF1569">
        <v>6.638606071472168</v>
      </c>
      <c r="DG1569">
        <v>5.2065830230712891</v>
      </c>
      <c r="DH1569">
        <v>5.2277331352233887</v>
      </c>
      <c r="DI1569">
        <v>5.0387825965881348</v>
      </c>
      <c r="DJ1569">
        <v>3.3769681453704834</v>
      </c>
      <c r="DK1569">
        <v>3.6788239479064941</v>
      </c>
      <c r="DL1569">
        <v>4.7095584869384766</v>
      </c>
      <c r="DM1569">
        <v>4.7669196128845215</v>
      </c>
      <c r="DN1569">
        <v>4.5547733306884766</v>
      </c>
      <c r="DO1569">
        <v>5.8045563697814941</v>
      </c>
      <c r="DP1569">
        <v>9.5862655639648437</v>
      </c>
      <c r="DQ1569">
        <v>10.045784950256348</v>
      </c>
      <c r="DR1569">
        <v>22.990619659423828</v>
      </c>
      <c r="DS1569">
        <v>58.166866302490234</v>
      </c>
      <c r="DT1569">
        <v>61.645538330078125</v>
      </c>
      <c r="DU1569">
        <v>60.872413635253906</v>
      </c>
      <c r="DV1569">
        <v>60.500701904296875</v>
      </c>
      <c r="DW1569">
        <v>58.523799896240234</v>
      </c>
      <c r="DX1569">
        <v>41.710407257080078</v>
      </c>
      <c r="DY1569">
        <v>30.36909294128418</v>
      </c>
      <c r="DZ1569">
        <v>24.082983016967773</v>
      </c>
      <c r="EA1569">
        <v>11.695295333862305</v>
      </c>
      <c r="EB1569">
        <v>11.335758209228516</v>
      </c>
      <c r="EC1569">
        <v>10.788256645202637</v>
      </c>
      <c r="ED1569">
        <v>11.073336601257324</v>
      </c>
      <c r="EE1569">
        <v>9.4853706359863281</v>
      </c>
      <c r="EF1569">
        <v>9.6097307205200195</v>
      </c>
      <c r="EG1569">
        <v>9.2929763793945312</v>
      </c>
      <c r="EH1569">
        <v>8.1223163604736328</v>
      </c>
      <c r="EI1569">
        <v>8.8965988159179687</v>
      </c>
      <c r="EJ1569">
        <v>10.402215003967285</v>
      </c>
      <c r="EK1569">
        <v>9.5516529083251953</v>
      </c>
      <c r="EL1569">
        <v>9.409449577331543</v>
      </c>
      <c r="EM1569">
        <v>10.957130432128906</v>
      </c>
      <c r="EN1569">
        <v>15.725549697875977</v>
      </c>
      <c r="EO1569">
        <v>16.318880081176758</v>
      </c>
      <c r="EP1569">
        <v>30.989368438720703</v>
      </c>
      <c r="EQ1569">
        <v>72.576858520507813</v>
      </c>
      <c r="ER1569">
        <v>75.661674499511719</v>
      </c>
      <c r="ES1569">
        <v>72.297126770019531</v>
      </c>
      <c r="ET1569">
        <v>72.001472473144531</v>
      </c>
      <c r="EU1569">
        <v>71.678146362304688</v>
      </c>
      <c r="EV1569">
        <v>54.123161315917969</v>
      </c>
      <c r="EW1569">
        <v>41.961360931396484</v>
      </c>
      <c r="EX1569">
        <v>34.740623474121094</v>
      </c>
      <c r="EY1569">
        <v>57.027332305908203</v>
      </c>
      <c r="EZ1569">
        <v>55.703975677490234</v>
      </c>
      <c r="FA1569">
        <v>54.826839447021484</v>
      </c>
      <c r="FB1569">
        <v>53.633934020996094</v>
      </c>
      <c r="FC1569">
        <v>52.911323547363281</v>
      </c>
      <c r="FD1569">
        <v>52.279960632324219</v>
      </c>
      <c r="FE1569">
        <v>51.321327209472656</v>
      </c>
      <c r="FF1569">
        <v>51.967887878417969</v>
      </c>
      <c r="FG1569">
        <v>55.864669799804688</v>
      </c>
      <c r="FH1569">
        <v>60.891349792480469</v>
      </c>
      <c r="FI1569">
        <v>66.08001708984375</v>
      </c>
      <c r="FJ1569">
        <v>69.970695495605469</v>
      </c>
      <c r="FK1569">
        <v>72.589096069335938</v>
      </c>
      <c r="FL1569">
        <v>74.547286987304688</v>
      </c>
      <c r="FM1569">
        <v>75.685646057128906</v>
      </c>
      <c r="FN1569">
        <v>76.230209350585938</v>
      </c>
      <c r="FO1569">
        <v>76.106979370117188</v>
      </c>
      <c r="FP1569">
        <v>74.847381591796875</v>
      </c>
      <c r="FQ1569">
        <v>72.644889831542969</v>
      </c>
      <c r="FR1569">
        <v>69.349266052246094</v>
      </c>
      <c r="FS1569">
        <v>66.277427673339844</v>
      </c>
      <c r="FT1569">
        <v>63.842823028564453</v>
      </c>
      <c r="FU1569">
        <v>61.4952392578125</v>
      </c>
      <c r="FV1569">
        <v>59.963611602783203</v>
      </c>
      <c r="FW1569">
        <v>1</v>
      </c>
    </row>
    <row r="1570" spans="1:179" x14ac:dyDescent="0.2">
      <c r="A1570" t="s">
        <v>241</v>
      </c>
      <c r="B1570" t="s">
        <v>248</v>
      </c>
      <c r="C1570" t="s">
        <v>217</v>
      </c>
      <c r="D1570" t="s">
        <v>38</v>
      </c>
      <c r="E1570" t="s">
        <v>250</v>
      </c>
      <c r="F1570" t="s">
        <v>224</v>
      </c>
      <c r="G1570" t="s">
        <v>244</v>
      </c>
      <c r="H1570">
        <v>351.17</v>
      </c>
      <c r="K1570">
        <v>308.96825353720772</v>
      </c>
      <c r="L1570">
        <v>301.26487183255603</v>
      </c>
      <c r="M1570">
        <v>293.63357574715309</v>
      </c>
      <c r="N1570">
        <v>292.94513686254106</v>
      </c>
      <c r="O1570">
        <v>294.38494969444577</v>
      </c>
      <c r="P1570">
        <v>305.48985190212028</v>
      </c>
      <c r="Q1570">
        <v>323.29264754973406</v>
      </c>
      <c r="R1570">
        <v>327.98006697023214</v>
      </c>
      <c r="S1570">
        <v>336.72890155665061</v>
      </c>
      <c r="T1570">
        <v>348.82602096297092</v>
      </c>
      <c r="U1570">
        <v>342.58983748158965</v>
      </c>
      <c r="V1570">
        <v>344.61727304065937</v>
      </c>
      <c r="W1570">
        <v>341.36297779861638</v>
      </c>
      <c r="X1570">
        <v>344.70385426689649</v>
      </c>
      <c r="Y1570">
        <v>347.29216908805404</v>
      </c>
      <c r="Z1570">
        <v>338.85792663422922</v>
      </c>
      <c r="AA1570">
        <v>325.63246266779561</v>
      </c>
      <c r="AB1570">
        <v>326.02543952478482</v>
      </c>
      <c r="AC1570">
        <v>321.55733184423087</v>
      </c>
      <c r="AD1570">
        <v>321.09249979052538</v>
      </c>
      <c r="AE1570">
        <v>318.87287992818693</v>
      </c>
      <c r="AF1570">
        <v>317.71374832441711</v>
      </c>
      <c r="AG1570">
        <v>310.69816702447366</v>
      </c>
      <c r="AH1570">
        <v>301.58353870683879</v>
      </c>
      <c r="AI1570">
        <v>-5.2606329917907715</v>
      </c>
      <c r="AJ1570">
        <v>-5.1698493957519531</v>
      </c>
      <c r="AK1570">
        <v>-3.8632001876831055</v>
      </c>
      <c r="AL1570">
        <v>-3.9244983196258545</v>
      </c>
      <c r="AM1570">
        <v>-4.9133858680725098</v>
      </c>
      <c r="AN1570">
        <v>-5.130094051361084</v>
      </c>
      <c r="AO1570">
        <v>-5.0147695541381836</v>
      </c>
      <c r="AP1570">
        <v>-7.7030801773071289</v>
      </c>
      <c r="AQ1570">
        <v>-8.5022525787353516</v>
      </c>
      <c r="AR1570">
        <v>-8.6217756271362305</v>
      </c>
      <c r="AS1570">
        <v>-6.4865574836730957</v>
      </c>
      <c r="AT1570">
        <v>-6.846348762512207</v>
      </c>
      <c r="AU1570">
        <v>-6.3542137145996094</v>
      </c>
      <c r="AV1570">
        <v>-5.0606141090393066</v>
      </c>
      <c r="AW1570">
        <v>-4.9353199005126953</v>
      </c>
      <c r="AX1570">
        <v>3.2793540954589844</v>
      </c>
      <c r="AY1570">
        <v>21.654546737670898</v>
      </c>
      <c r="AZ1570">
        <v>25.827991485595703</v>
      </c>
      <c r="BA1570">
        <v>31.041593551635742</v>
      </c>
      <c r="BB1570">
        <v>30.517770767211914</v>
      </c>
      <c r="BC1570">
        <v>24.868518829345703</v>
      </c>
      <c r="BD1570">
        <v>10.760876655578613</v>
      </c>
      <c r="BE1570">
        <v>1.9788277149200439</v>
      </c>
      <c r="BF1570">
        <v>-1.7887523174285889</v>
      </c>
      <c r="BG1570">
        <v>-0.38439816236495972</v>
      </c>
      <c r="BH1570">
        <v>-0.42224141955375671</v>
      </c>
      <c r="BI1570">
        <v>0.33806249499320984</v>
      </c>
      <c r="BJ1570">
        <v>0.37554827332496643</v>
      </c>
      <c r="BK1570">
        <v>-0.7645452618598938</v>
      </c>
      <c r="BL1570">
        <v>-0.88117837905883789</v>
      </c>
      <c r="BM1570">
        <v>-0.88977622985839844</v>
      </c>
      <c r="BN1570">
        <v>-3.1018490791320801</v>
      </c>
      <c r="BO1570">
        <v>-3.4429423809051514</v>
      </c>
      <c r="BP1570">
        <v>-3.1020054817199707</v>
      </c>
      <c r="BQ1570">
        <v>-1.8471373319625854</v>
      </c>
      <c r="BR1570">
        <v>-2.1391096115112305</v>
      </c>
      <c r="BS1570">
        <v>-1.3581241369247437</v>
      </c>
      <c r="BT1570">
        <v>0.8922191858291626</v>
      </c>
      <c r="BU1570">
        <v>1.1472585201263428</v>
      </c>
      <c r="BV1570">
        <v>11.035181045532227</v>
      </c>
      <c r="BW1570">
        <v>35.626907348632812</v>
      </c>
      <c r="BX1570">
        <v>39.418460845947266</v>
      </c>
      <c r="BY1570">
        <v>42.119338989257813</v>
      </c>
      <c r="BZ1570">
        <v>41.669261932373047</v>
      </c>
      <c r="CA1570">
        <v>37.623371124267578</v>
      </c>
      <c r="CB1570">
        <v>22.796653747558594</v>
      </c>
      <c r="CC1570">
        <v>13.219036102294922</v>
      </c>
      <c r="CD1570">
        <v>8.5452117919921875</v>
      </c>
      <c r="CE1570">
        <v>2.9928672313690186</v>
      </c>
      <c r="CF1570">
        <v>2.8659372329711914</v>
      </c>
      <c r="CG1570">
        <v>3.2478442192077637</v>
      </c>
      <c r="CH1570">
        <v>3.3537476062774658</v>
      </c>
      <c r="CI1570">
        <v>2.1089291572570801</v>
      </c>
      <c r="CJ1570">
        <v>2.0616075992584229</v>
      </c>
      <c r="CK1570">
        <v>1.9671815633773804</v>
      </c>
      <c r="CL1570">
        <v>8.4949582815170288E-2</v>
      </c>
      <c r="CM1570">
        <v>6.1120346188545227E-2</v>
      </c>
      <c r="CN1570">
        <v>0.72097057104110718</v>
      </c>
      <c r="CO1570">
        <v>1.3661108016967773</v>
      </c>
      <c r="CP1570">
        <v>1.1211099624633789</v>
      </c>
      <c r="CQ1570">
        <v>2.1021523475646973</v>
      </c>
      <c r="CR1570">
        <v>5.0151333808898926</v>
      </c>
      <c r="CS1570">
        <v>5.3600339889526367</v>
      </c>
      <c r="CT1570">
        <v>16.406843185424805</v>
      </c>
      <c r="CU1570">
        <v>45.304122924804688</v>
      </c>
      <c r="CV1570">
        <v>48.8311767578125</v>
      </c>
      <c r="CW1570">
        <v>49.791751861572266</v>
      </c>
      <c r="CX1570">
        <v>49.392749786376953</v>
      </c>
      <c r="CY1570">
        <v>46.457344055175781</v>
      </c>
      <c r="CZ1570">
        <v>31.132595062255859</v>
      </c>
      <c r="DA1570">
        <v>21.003971099853516</v>
      </c>
      <c r="DB1570">
        <v>15.702484130859375</v>
      </c>
      <c r="DC1570">
        <v>6.3701324462890625</v>
      </c>
      <c r="DD1570">
        <v>6.154116153717041</v>
      </c>
      <c r="DE1570">
        <v>6.1576261520385742</v>
      </c>
      <c r="DF1570">
        <v>6.331946849822998</v>
      </c>
      <c r="DG1570">
        <v>4.9824037551879883</v>
      </c>
      <c r="DH1570">
        <v>5.0043935775756836</v>
      </c>
      <c r="DI1570">
        <v>4.8241391181945801</v>
      </c>
      <c r="DJ1570">
        <v>3.2717483043670654</v>
      </c>
      <c r="DK1570">
        <v>3.565183162689209</v>
      </c>
      <c r="DL1570">
        <v>4.5439467430114746</v>
      </c>
      <c r="DM1570">
        <v>4.5793590545654297</v>
      </c>
      <c r="DN1570">
        <v>4.3813295364379883</v>
      </c>
      <c r="DO1570">
        <v>5.5624284744262695</v>
      </c>
      <c r="DP1570">
        <v>9.1380481719970703</v>
      </c>
      <c r="DQ1570">
        <v>9.5728092193603516</v>
      </c>
      <c r="DR1570">
        <v>21.778505325317383</v>
      </c>
      <c r="DS1570">
        <v>54.981338500976562</v>
      </c>
      <c r="DT1570">
        <v>58.243892669677734</v>
      </c>
      <c r="DU1570">
        <v>57.464164733886719</v>
      </c>
      <c r="DV1570">
        <v>57.116237640380859</v>
      </c>
      <c r="DW1570">
        <v>55.291313171386719</v>
      </c>
      <c r="DX1570">
        <v>39.468540191650391</v>
      </c>
      <c r="DY1570">
        <v>28.788904190063477</v>
      </c>
      <c r="DZ1570">
        <v>22.859756469726563</v>
      </c>
      <c r="EA1570">
        <v>11.246367454528809</v>
      </c>
      <c r="EB1570">
        <v>10.901723861694336</v>
      </c>
      <c r="EC1570">
        <v>10.358888626098633</v>
      </c>
      <c r="ED1570">
        <v>10.631993293762207</v>
      </c>
      <c r="EE1570">
        <v>9.1312446594238281</v>
      </c>
      <c r="EF1570">
        <v>9.2533092498779297</v>
      </c>
      <c r="EG1570">
        <v>8.949131965637207</v>
      </c>
      <c r="EH1570">
        <v>7.8729796409606934</v>
      </c>
      <c r="EI1570">
        <v>8.6244935989379883</v>
      </c>
      <c r="EJ1570">
        <v>10.063716888427734</v>
      </c>
      <c r="EK1570">
        <v>9.2187786102294922</v>
      </c>
      <c r="EL1570">
        <v>9.0885686874389648</v>
      </c>
      <c r="EM1570">
        <v>10.558518409729004</v>
      </c>
      <c r="EN1570">
        <v>15.09088134765625</v>
      </c>
      <c r="EO1570">
        <v>15.655387878417969</v>
      </c>
      <c r="EP1570">
        <v>29.534332275390625</v>
      </c>
      <c r="EQ1570">
        <v>68.953704833984375</v>
      </c>
      <c r="ER1570">
        <v>71.834358215332031</v>
      </c>
      <c r="ES1570">
        <v>68.541908264160156</v>
      </c>
      <c r="ET1570">
        <v>68.267730712890625</v>
      </c>
      <c r="EU1570">
        <v>68.046165466308594</v>
      </c>
      <c r="EV1570">
        <v>51.504314422607422</v>
      </c>
      <c r="EW1570">
        <v>40.02911376953125</v>
      </c>
      <c r="EX1570">
        <v>33.193721771240234</v>
      </c>
      <c r="EY1570">
        <v>57.027332305908203</v>
      </c>
      <c r="EZ1570">
        <v>55.703971862792969</v>
      </c>
      <c r="FA1570">
        <v>54.826839447021484</v>
      </c>
      <c r="FB1570">
        <v>53.633937835693359</v>
      </c>
      <c r="FC1570">
        <v>52.911319732666016</v>
      </c>
      <c r="FD1570">
        <v>52.279960632324219</v>
      </c>
      <c r="FE1570">
        <v>51.321331024169922</v>
      </c>
      <c r="FF1570">
        <v>51.967887878417969</v>
      </c>
      <c r="FG1570">
        <v>55.864665985107422</v>
      </c>
      <c r="FH1570">
        <v>60.891353607177734</v>
      </c>
      <c r="FI1570">
        <v>66.08001708984375</v>
      </c>
      <c r="FJ1570">
        <v>69.970695495605469</v>
      </c>
      <c r="FK1570">
        <v>72.589096069335938</v>
      </c>
      <c r="FL1570">
        <v>74.547286987304688</v>
      </c>
      <c r="FM1570">
        <v>75.685646057128906</v>
      </c>
      <c r="FN1570">
        <v>76.230209350585938</v>
      </c>
      <c r="FO1570">
        <v>76.106979370117188</v>
      </c>
      <c r="FP1570">
        <v>74.847381591796875</v>
      </c>
      <c r="FQ1570">
        <v>72.644889831542969</v>
      </c>
      <c r="FR1570">
        <v>69.349266052246094</v>
      </c>
      <c r="FS1570">
        <v>66.277427673339844</v>
      </c>
      <c r="FT1570">
        <v>63.842823028564453</v>
      </c>
      <c r="FU1570">
        <v>61.495243072509766</v>
      </c>
      <c r="FV1570">
        <v>59.963607788085938</v>
      </c>
      <c r="FW1570">
        <v>1</v>
      </c>
    </row>
    <row r="1571" spans="1:179" x14ac:dyDescent="0.2">
      <c r="A1571" t="s">
        <v>241</v>
      </c>
      <c r="B1571" t="s">
        <v>248</v>
      </c>
      <c r="C1571" t="s">
        <v>217</v>
      </c>
      <c r="D1571" t="s">
        <v>39</v>
      </c>
      <c r="E1571">
        <v>2015</v>
      </c>
      <c r="F1571" t="s">
        <v>224</v>
      </c>
      <c r="G1571" t="s">
        <v>244</v>
      </c>
      <c r="H1571">
        <v>373.03000000000003</v>
      </c>
      <c r="K1571">
        <v>315.92475151422752</v>
      </c>
      <c r="L1571">
        <v>311.8242034679343</v>
      </c>
      <c r="M1571">
        <v>302.44210119200955</v>
      </c>
      <c r="N1571">
        <v>306.55280090250625</v>
      </c>
      <c r="O1571">
        <v>300.01987796934679</v>
      </c>
      <c r="P1571">
        <v>311.68714458182347</v>
      </c>
      <c r="Q1571">
        <v>328.24304894139175</v>
      </c>
      <c r="R1571">
        <v>337.21962714227982</v>
      </c>
      <c r="S1571">
        <v>342.38407960944937</v>
      </c>
      <c r="T1571">
        <v>372.96571189173653</v>
      </c>
      <c r="U1571">
        <v>368.29238849201386</v>
      </c>
      <c r="V1571">
        <v>372.58537077618064</v>
      </c>
      <c r="W1571">
        <v>368.22293829749594</v>
      </c>
      <c r="X1571">
        <v>372.80782369477379</v>
      </c>
      <c r="Y1571">
        <v>373.76432112181033</v>
      </c>
      <c r="Z1571">
        <v>364.61846914007691</v>
      </c>
      <c r="AA1571">
        <v>350.63083274989106</v>
      </c>
      <c r="AB1571">
        <v>345.92178813763866</v>
      </c>
      <c r="AC1571">
        <v>335.43558737974445</v>
      </c>
      <c r="AD1571">
        <v>340.97807091357197</v>
      </c>
      <c r="AE1571">
        <v>339.53770514728473</v>
      </c>
      <c r="AF1571">
        <v>328.68524954880814</v>
      </c>
      <c r="AG1571">
        <v>321.1266670266819</v>
      </c>
      <c r="AH1571">
        <v>310.79448836607008</v>
      </c>
      <c r="AI1571">
        <v>-5.8574581146240234</v>
      </c>
      <c r="AJ1571">
        <v>-4.2363071441650391</v>
      </c>
      <c r="AK1571">
        <v>-4.8944306373596191</v>
      </c>
      <c r="AL1571">
        <v>-4.9778223037719727</v>
      </c>
      <c r="AM1571">
        <v>-7.2785625457763672</v>
      </c>
      <c r="AN1571">
        <v>-8.0957965850830078</v>
      </c>
      <c r="AO1571">
        <v>-9.5106315612792969</v>
      </c>
      <c r="AP1571">
        <v>-7.8529806137084961</v>
      </c>
      <c r="AQ1571">
        <v>-9.0509471893310547</v>
      </c>
      <c r="AR1571">
        <v>-8.6743526458740234</v>
      </c>
      <c r="AS1571">
        <v>-6.3297119140625</v>
      </c>
      <c r="AT1571">
        <v>-5.9829449653625488</v>
      </c>
      <c r="AU1571">
        <v>3.4503397941589355</v>
      </c>
      <c r="AV1571">
        <v>33.234764099121094</v>
      </c>
      <c r="AW1571">
        <v>33.993122100830078</v>
      </c>
      <c r="AX1571">
        <v>32.938159942626953</v>
      </c>
      <c r="AY1571">
        <v>31.515579223632813</v>
      </c>
      <c r="AZ1571">
        <v>27.582118988037109</v>
      </c>
      <c r="BA1571">
        <v>12.698910713195801</v>
      </c>
      <c r="BB1571">
        <v>4.1299138069152832</v>
      </c>
      <c r="BC1571">
        <v>-1.2996542453765869</v>
      </c>
      <c r="BD1571">
        <v>-2.1747062206268311</v>
      </c>
      <c r="BE1571">
        <v>-4.699617862701416</v>
      </c>
      <c r="BF1571">
        <v>-3.5037767887115479</v>
      </c>
      <c r="BG1571">
        <v>-0.87987911701202393</v>
      </c>
      <c r="BH1571">
        <v>0.48202052712440491</v>
      </c>
      <c r="BI1571">
        <v>-0.62337464094161987</v>
      </c>
      <c r="BJ1571">
        <v>-1.1624857187271118</v>
      </c>
      <c r="BK1571">
        <v>-3.3154158592224121</v>
      </c>
      <c r="BL1571">
        <v>-3.7207059860229492</v>
      </c>
      <c r="BM1571">
        <v>-4.3315863609313965</v>
      </c>
      <c r="BN1571">
        <v>-2.5320417881011963</v>
      </c>
      <c r="BO1571">
        <v>-2.8053040504455566</v>
      </c>
      <c r="BP1571">
        <v>-1.9971178770065308</v>
      </c>
      <c r="BQ1571">
        <v>1.044144868850708</v>
      </c>
      <c r="BR1571">
        <v>1.1149492263793945</v>
      </c>
      <c r="BS1571">
        <v>11.453413963317871</v>
      </c>
      <c r="BT1571">
        <v>42.776657104492188</v>
      </c>
      <c r="BU1571">
        <v>44.239288330078125</v>
      </c>
      <c r="BV1571">
        <v>42.930183410644531</v>
      </c>
      <c r="BW1571">
        <v>41.536293029785156</v>
      </c>
      <c r="BX1571">
        <v>39.407371520996094</v>
      </c>
      <c r="BY1571">
        <v>23.561052322387695</v>
      </c>
      <c r="BZ1571">
        <v>14.713229179382324</v>
      </c>
      <c r="CA1571">
        <v>9.2933368682861328</v>
      </c>
      <c r="CB1571">
        <v>8.0462665557861328</v>
      </c>
      <c r="CC1571">
        <v>4.7335405349731445</v>
      </c>
      <c r="CD1571">
        <v>5.7033276557922363</v>
      </c>
      <c r="CE1571">
        <v>2.5675771236419678</v>
      </c>
      <c r="CF1571">
        <v>3.7499198913574219</v>
      </c>
      <c r="CG1571">
        <v>2.3347458839416504</v>
      </c>
      <c r="CH1571">
        <v>1.4800047874450684</v>
      </c>
      <c r="CI1571">
        <v>-0.5705527663230896</v>
      </c>
      <c r="CJ1571">
        <v>-0.69053143262863159</v>
      </c>
      <c r="CK1571">
        <v>-0.74459528923034668</v>
      </c>
      <c r="CL1571">
        <v>1.1532241106033325</v>
      </c>
      <c r="CM1571">
        <v>1.5204089879989624</v>
      </c>
      <c r="CN1571">
        <v>2.6275143623352051</v>
      </c>
      <c r="CO1571">
        <v>6.1512556076049805</v>
      </c>
      <c r="CP1571">
        <v>6.0309290885925293</v>
      </c>
      <c r="CQ1571">
        <v>16.996318817138672</v>
      </c>
      <c r="CR1571">
        <v>49.385345458984375</v>
      </c>
      <c r="CS1571">
        <v>51.33575439453125</v>
      </c>
      <c r="CT1571">
        <v>49.850627899169922</v>
      </c>
      <c r="CU1571">
        <v>48.476608276367188</v>
      </c>
      <c r="CV1571">
        <v>47.597507476806641</v>
      </c>
      <c r="CW1571">
        <v>31.084136962890625</v>
      </c>
      <c r="CX1571">
        <v>22.043201446533203</v>
      </c>
      <c r="CY1571">
        <v>16.630008697509766</v>
      </c>
      <c r="CZ1571">
        <v>15.125280380249023</v>
      </c>
      <c r="DA1571">
        <v>11.26691722869873</v>
      </c>
      <c r="DB1571">
        <v>12.080140113830566</v>
      </c>
      <c r="DC1571">
        <v>6.0150332450866699</v>
      </c>
      <c r="DD1571">
        <v>7.0178194046020508</v>
      </c>
      <c r="DE1571">
        <v>5.2928662300109863</v>
      </c>
      <c r="DF1571">
        <v>4.122495174407959</v>
      </c>
      <c r="DG1571">
        <v>2.1743104457855225</v>
      </c>
      <c r="DH1571">
        <v>2.3396432399749756</v>
      </c>
      <c r="DI1571">
        <v>2.8423957824707031</v>
      </c>
      <c r="DJ1571">
        <v>4.8384900093078613</v>
      </c>
      <c r="DK1571">
        <v>5.8461222648620605</v>
      </c>
      <c r="DL1571">
        <v>7.2521467208862305</v>
      </c>
      <c r="DM1571">
        <v>11.258366584777832</v>
      </c>
      <c r="DN1571">
        <v>10.946908950805664</v>
      </c>
      <c r="DO1571">
        <v>22.539222717285156</v>
      </c>
      <c r="DP1571">
        <v>55.994029998779297</v>
      </c>
      <c r="DQ1571">
        <v>58.432220458984375</v>
      </c>
      <c r="DR1571">
        <v>56.771076202392578</v>
      </c>
      <c r="DS1571">
        <v>55.416923522949219</v>
      </c>
      <c r="DT1571">
        <v>55.787639617919922</v>
      </c>
      <c r="DU1571">
        <v>38.607223510742187</v>
      </c>
      <c r="DV1571">
        <v>29.373174667358398</v>
      </c>
      <c r="DW1571">
        <v>23.966682434082031</v>
      </c>
      <c r="DX1571">
        <v>22.204294204711914</v>
      </c>
      <c r="DY1571">
        <v>17.800294876098633</v>
      </c>
      <c r="DZ1571">
        <v>18.456953048706055</v>
      </c>
      <c r="EA1571">
        <v>10.992612838745117</v>
      </c>
      <c r="EB1571">
        <v>11.736146926879883</v>
      </c>
      <c r="EC1571">
        <v>9.5639219284057617</v>
      </c>
      <c r="ED1571">
        <v>7.9378318786621094</v>
      </c>
      <c r="EE1571">
        <v>6.1374568939208984</v>
      </c>
      <c r="EF1571">
        <v>6.7147340774536133</v>
      </c>
      <c r="EG1571">
        <v>8.0214414596557617</v>
      </c>
      <c r="EH1571">
        <v>10.159428596496582</v>
      </c>
      <c r="EI1571">
        <v>12.091764450073242</v>
      </c>
      <c r="EJ1571">
        <v>13.929381370544434</v>
      </c>
      <c r="EK1571">
        <v>18.632223129272461</v>
      </c>
      <c r="EL1571">
        <v>18.044803619384766</v>
      </c>
      <c r="EM1571">
        <v>30.54229736328125</v>
      </c>
      <c r="EN1571">
        <v>65.535926818847656</v>
      </c>
      <c r="EO1571">
        <v>68.678390502929687</v>
      </c>
      <c r="EP1571">
        <v>66.763099670410156</v>
      </c>
      <c r="EQ1571">
        <v>65.437637329101563</v>
      </c>
      <c r="ER1571">
        <v>67.612892150878906</v>
      </c>
      <c r="ES1571">
        <v>49.469364166259766</v>
      </c>
      <c r="ET1571">
        <v>39.956489562988281</v>
      </c>
      <c r="EU1571">
        <v>34.559673309326172</v>
      </c>
      <c r="EV1571">
        <v>32.425266265869141</v>
      </c>
      <c r="EW1571">
        <v>27.233451843261719</v>
      </c>
      <c r="EX1571">
        <v>27.664058685302734</v>
      </c>
      <c r="EY1571">
        <v>68.304389953613281</v>
      </c>
      <c r="EZ1571">
        <v>67.013504028320312</v>
      </c>
      <c r="FA1571">
        <v>65.484886169433594</v>
      </c>
      <c r="FB1571">
        <v>64.305252075195313</v>
      </c>
      <c r="FC1571">
        <v>63.530101776123047</v>
      </c>
      <c r="FD1571">
        <v>62.460456848144531</v>
      </c>
      <c r="FE1571">
        <v>61.519027709960938</v>
      </c>
      <c r="FF1571">
        <v>61.806953430175781</v>
      </c>
      <c r="FG1571">
        <v>65.391632080078125</v>
      </c>
      <c r="FH1571">
        <v>70.361251831054687</v>
      </c>
      <c r="FI1571">
        <v>75.04937744140625</v>
      </c>
      <c r="FJ1571">
        <v>79.591789245605469</v>
      </c>
      <c r="FK1571">
        <v>83.177146911621094</v>
      </c>
      <c r="FL1571">
        <v>85.426460266113281</v>
      </c>
      <c r="FM1571">
        <v>86.967575073242187</v>
      </c>
      <c r="FN1571">
        <v>87.573486328125</v>
      </c>
      <c r="FO1571">
        <v>87.442436218261719</v>
      </c>
      <c r="FP1571">
        <v>86.693496704101563</v>
      </c>
      <c r="FQ1571">
        <v>85.417701721191406</v>
      </c>
      <c r="FR1571">
        <v>82.850433349609375</v>
      </c>
      <c r="FS1571">
        <v>79.16229248046875</v>
      </c>
      <c r="FT1571">
        <v>75.690727233886719</v>
      </c>
      <c r="FU1571">
        <v>73.127555847167969</v>
      </c>
      <c r="FV1571">
        <v>70.885505676269531</v>
      </c>
      <c r="FW1571">
        <v>1</v>
      </c>
    </row>
    <row r="1572" spans="1:179" x14ac:dyDescent="0.2">
      <c r="A1572" t="s">
        <v>241</v>
      </c>
      <c r="B1572" t="s">
        <v>248</v>
      </c>
      <c r="C1572" t="s">
        <v>217</v>
      </c>
      <c r="D1572" t="s">
        <v>39</v>
      </c>
      <c r="E1572">
        <v>2016</v>
      </c>
      <c r="F1572" t="s">
        <v>224</v>
      </c>
      <c r="G1572" t="s">
        <v>244</v>
      </c>
      <c r="H1572">
        <v>350.2</v>
      </c>
      <c r="K1572">
        <v>296.59083078258067</v>
      </c>
      <c r="L1572">
        <v>292.74122752773974</v>
      </c>
      <c r="M1572">
        <v>283.93328989333014</v>
      </c>
      <c r="N1572">
        <v>287.79242355218503</v>
      </c>
      <c r="O1572">
        <v>281.65930156380836</v>
      </c>
      <c r="P1572">
        <v>292.61255635302831</v>
      </c>
      <c r="Q1572">
        <v>308.15527468967684</v>
      </c>
      <c r="R1572">
        <v>316.58250545721069</v>
      </c>
      <c r="S1572">
        <v>321.4309044523302</v>
      </c>
      <c r="T1572">
        <v>350.14100608829676</v>
      </c>
      <c r="U1572">
        <v>345.7536801095755</v>
      </c>
      <c r="V1572">
        <v>349.78394103751225</v>
      </c>
      <c r="W1572">
        <v>345.68848011878225</v>
      </c>
      <c r="X1572">
        <v>349.99278031211588</v>
      </c>
      <c r="Y1572">
        <v>350.8907421374127</v>
      </c>
      <c r="Z1572">
        <v>342.3045967832565</v>
      </c>
      <c r="AA1572">
        <v>329.17297389595313</v>
      </c>
      <c r="AB1572">
        <v>324.7521127666937</v>
      </c>
      <c r="AC1572">
        <v>314.90764512169284</v>
      </c>
      <c r="AD1572">
        <v>320.11094048876265</v>
      </c>
      <c r="AE1572">
        <v>318.7587220341897</v>
      </c>
      <c r="AF1572">
        <v>308.57041356340409</v>
      </c>
      <c r="AG1572">
        <v>301.47440016454522</v>
      </c>
      <c r="AH1572">
        <v>291.77452879309652</v>
      </c>
      <c r="AI1572">
        <v>-5.7527217864990234</v>
      </c>
      <c r="AJ1572">
        <v>-4.2175664901733398</v>
      </c>
      <c r="AK1572">
        <v>-4.812614917755127</v>
      </c>
      <c r="AL1572">
        <v>-4.867673397064209</v>
      </c>
      <c r="AM1572">
        <v>-7.0351476669311523</v>
      </c>
      <c r="AN1572">
        <v>-7.8233680725097656</v>
      </c>
      <c r="AO1572">
        <v>-9.1925983428955078</v>
      </c>
      <c r="AP1572">
        <v>-7.6436247825622559</v>
      </c>
      <c r="AQ1572">
        <v>-8.8154144287109375</v>
      </c>
      <c r="AR1572">
        <v>-8.4838657379150391</v>
      </c>
      <c r="AS1572">
        <v>-6.3182225227355957</v>
      </c>
      <c r="AT1572">
        <v>-5.9786100387573242</v>
      </c>
      <c r="AU1572">
        <v>2.8312373161315918</v>
      </c>
      <c r="AV1572">
        <v>30.7144775390625</v>
      </c>
      <c r="AW1572">
        <v>31.390523910522461</v>
      </c>
      <c r="AX1572">
        <v>30.413078308105469</v>
      </c>
      <c r="AY1572">
        <v>29.07609748840332</v>
      </c>
      <c r="AZ1572">
        <v>25.291372299194336</v>
      </c>
      <c r="BA1572">
        <v>11.368076324462891</v>
      </c>
      <c r="BB1572">
        <v>3.3376970291137695</v>
      </c>
      <c r="BC1572">
        <v>-1.7600857019424438</v>
      </c>
      <c r="BD1572">
        <v>-2.5626232624053955</v>
      </c>
      <c r="BE1572">
        <v>-4.8928580284118652</v>
      </c>
      <c r="BF1572">
        <v>-3.7586765289306641</v>
      </c>
      <c r="BG1572">
        <v>-0.92985564470291138</v>
      </c>
      <c r="BH1572">
        <v>0.35410621762275696</v>
      </c>
      <c r="BI1572">
        <v>-0.67431187629699707</v>
      </c>
      <c r="BJ1572">
        <v>-1.1709249019622803</v>
      </c>
      <c r="BK1572">
        <v>-3.1951835155487061</v>
      </c>
      <c r="BL1572">
        <v>-3.5842633247375488</v>
      </c>
      <c r="BM1572">
        <v>-4.1745281219482422</v>
      </c>
      <c r="BN1572">
        <v>-2.4880714416503906</v>
      </c>
      <c r="BO1572">
        <v>-2.7638983726501465</v>
      </c>
      <c r="BP1572">
        <v>-2.0141732692718506</v>
      </c>
      <c r="BQ1572">
        <v>0.82644015550613403</v>
      </c>
      <c r="BR1572">
        <v>0.89866751432418823</v>
      </c>
      <c r="BS1572">
        <v>10.585559844970703</v>
      </c>
      <c r="BT1572">
        <v>39.959789276123047</v>
      </c>
      <c r="BU1572">
        <v>41.318222045898438</v>
      </c>
      <c r="BV1572">
        <v>40.094532012939453</v>
      </c>
      <c r="BW1572">
        <v>38.785346984863281</v>
      </c>
      <c r="BX1572">
        <v>36.749073028564453</v>
      </c>
      <c r="BY1572">
        <v>21.892601013183594</v>
      </c>
      <c r="BZ1572">
        <v>13.592062950134277</v>
      </c>
      <c r="CA1572">
        <v>8.5036535263061523</v>
      </c>
      <c r="CB1572">
        <v>7.3406610488891602</v>
      </c>
      <c r="CC1572">
        <v>4.2470993995666504</v>
      </c>
      <c r="CD1572">
        <v>5.1622529029846191</v>
      </c>
      <c r="CE1572">
        <v>2.4104468822479248</v>
      </c>
      <c r="CF1572">
        <v>3.520432710647583</v>
      </c>
      <c r="CG1572">
        <v>2.1918642520904541</v>
      </c>
      <c r="CH1572">
        <v>1.3894317150115967</v>
      </c>
      <c r="CI1572">
        <v>-0.53563612699508667</v>
      </c>
      <c r="CJ1572">
        <v>-0.64827233552932739</v>
      </c>
      <c r="CK1572">
        <v>-0.6990276575088501</v>
      </c>
      <c r="CL1572">
        <v>1.0826492309570313</v>
      </c>
      <c r="CM1572">
        <v>1.4273632764816284</v>
      </c>
      <c r="CN1572">
        <v>2.4667160511016846</v>
      </c>
      <c r="CO1572">
        <v>5.7748117446899414</v>
      </c>
      <c r="CP1572">
        <v>5.6618490219116211</v>
      </c>
      <c r="CQ1572">
        <v>15.956180572509766</v>
      </c>
      <c r="CR1572">
        <v>46.363067626953125</v>
      </c>
      <c r="CS1572">
        <v>48.194114685058594</v>
      </c>
      <c r="CT1572">
        <v>46.799877166748047</v>
      </c>
      <c r="CU1572">
        <v>45.509941101074219</v>
      </c>
      <c r="CV1572">
        <v>44.684638977050781</v>
      </c>
      <c r="CW1572">
        <v>29.181854248046875</v>
      </c>
      <c r="CX1572">
        <v>20.694204330444336</v>
      </c>
      <c r="CY1572">
        <v>15.612288475036621</v>
      </c>
      <c r="CZ1572">
        <v>14.19964599609375</v>
      </c>
      <c r="DA1572">
        <v>10.57740592956543</v>
      </c>
      <c r="DB1572">
        <v>11.340861320495605</v>
      </c>
      <c r="DC1572">
        <v>5.7507491111755371</v>
      </c>
      <c r="DD1572">
        <v>6.6867594718933105</v>
      </c>
      <c r="DE1572">
        <v>5.0580406188964844</v>
      </c>
      <c r="DF1572">
        <v>3.9497883319854736</v>
      </c>
      <c r="DG1572">
        <v>2.1239111423492432</v>
      </c>
      <c r="DH1572">
        <v>2.2877185344696045</v>
      </c>
      <c r="DI1572">
        <v>2.776472806930542</v>
      </c>
      <c r="DJ1572">
        <v>4.6533699035644531</v>
      </c>
      <c r="DK1572">
        <v>5.6186246871948242</v>
      </c>
      <c r="DL1572">
        <v>6.9476056098937988</v>
      </c>
      <c r="DM1572">
        <v>10.723183631896973</v>
      </c>
      <c r="DN1572">
        <v>10.425030708312988</v>
      </c>
      <c r="DO1572">
        <v>21.326801300048828</v>
      </c>
      <c r="DP1572">
        <v>52.766342163085937</v>
      </c>
      <c r="DQ1572">
        <v>55.070011138916016</v>
      </c>
      <c r="DR1572">
        <v>53.505222320556641</v>
      </c>
      <c r="DS1572">
        <v>52.234539031982422</v>
      </c>
      <c r="DT1572">
        <v>52.620208740234375</v>
      </c>
      <c r="DU1572">
        <v>36.471107482910156</v>
      </c>
      <c r="DV1572">
        <v>27.796346664428711</v>
      </c>
      <c r="DW1572">
        <v>22.720922470092773</v>
      </c>
      <c r="DX1572">
        <v>21.058629989624023</v>
      </c>
      <c r="DY1572">
        <v>16.907712936401367</v>
      </c>
      <c r="DZ1572">
        <v>17.51947021484375</v>
      </c>
      <c r="EA1572">
        <v>10.573615074157715</v>
      </c>
      <c r="EB1572">
        <v>11.258432388305664</v>
      </c>
      <c r="EC1572">
        <v>9.1963434219360352</v>
      </c>
      <c r="ED1572">
        <v>7.6465363502502441</v>
      </c>
      <c r="EE1572">
        <v>5.9638752937316895</v>
      </c>
      <c r="EF1572">
        <v>6.5268230438232422</v>
      </c>
      <c r="EG1572">
        <v>7.7945432662963867</v>
      </c>
      <c r="EH1572">
        <v>9.8089237213134766</v>
      </c>
      <c r="EI1572">
        <v>11.670140266418457</v>
      </c>
      <c r="EJ1572">
        <v>13.417298316955566</v>
      </c>
      <c r="EK1572">
        <v>17.86784553527832</v>
      </c>
      <c r="EL1572">
        <v>17.30230712890625</v>
      </c>
      <c r="EM1572">
        <v>29.081123352050781</v>
      </c>
      <c r="EN1572">
        <v>62.011653900146484</v>
      </c>
      <c r="EO1572">
        <v>64.997711181640625</v>
      </c>
      <c r="EP1572">
        <v>63.186672210693359</v>
      </c>
      <c r="EQ1572">
        <v>61.94378662109375</v>
      </c>
      <c r="ER1572">
        <v>64.077911376953125</v>
      </c>
      <c r="ES1572">
        <v>46.995632171630859</v>
      </c>
      <c r="ET1572">
        <v>38.050712585449219</v>
      </c>
      <c r="EU1572">
        <v>32.984661102294922</v>
      </c>
      <c r="EV1572">
        <v>30.9619140625</v>
      </c>
      <c r="EW1572">
        <v>26.047670364379883</v>
      </c>
      <c r="EX1572">
        <v>26.440399169921875</v>
      </c>
      <c r="EY1572">
        <v>68.304389953613281</v>
      </c>
      <c r="EZ1572">
        <v>67.013504028320312</v>
      </c>
      <c r="FA1572">
        <v>65.484886169433594</v>
      </c>
      <c r="FB1572">
        <v>64.305252075195313</v>
      </c>
      <c r="FC1572">
        <v>63.530101776123047</v>
      </c>
      <c r="FD1572">
        <v>62.460453033447266</v>
      </c>
      <c r="FE1572">
        <v>61.519023895263672</v>
      </c>
      <c r="FF1572">
        <v>61.806953430175781</v>
      </c>
      <c r="FG1572">
        <v>65.391632080078125</v>
      </c>
      <c r="FH1572">
        <v>70.361251831054687</v>
      </c>
      <c r="FI1572">
        <v>75.04937744140625</v>
      </c>
      <c r="FJ1572">
        <v>79.591789245605469</v>
      </c>
      <c r="FK1572">
        <v>83.177146911621094</v>
      </c>
      <c r="FL1572">
        <v>85.426460266113281</v>
      </c>
      <c r="FM1572">
        <v>86.967575073242187</v>
      </c>
      <c r="FN1572">
        <v>87.573486328125</v>
      </c>
      <c r="FO1572">
        <v>87.442436218261719</v>
      </c>
      <c r="FP1572">
        <v>86.693496704101563</v>
      </c>
      <c r="FQ1572">
        <v>85.417701721191406</v>
      </c>
      <c r="FR1572">
        <v>82.850433349609375</v>
      </c>
      <c r="FS1572">
        <v>79.16229248046875</v>
      </c>
      <c r="FT1572">
        <v>75.690727233886719</v>
      </c>
      <c r="FU1572">
        <v>73.127555847167969</v>
      </c>
      <c r="FV1572">
        <v>70.885505676269531</v>
      </c>
      <c r="FW1572">
        <v>1</v>
      </c>
    </row>
    <row r="1573" spans="1:179" x14ac:dyDescent="0.2">
      <c r="A1573" t="s">
        <v>241</v>
      </c>
      <c r="B1573" t="s">
        <v>248</v>
      </c>
      <c r="C1573" t="s">
        <v>217</v>
      </c>
      <c r="D1573" t="s">
        <v>39</v>
      </c>
      <c r="E1573" t="s">
        <v>250</v>
      </c>
      <c r="F1573" t="s">
        <v>224</v>
      </c>
      <c r="G1573" t="s">
        <v>244</v>
      </c>
      <c r="H1573">
        <v>343.40000000000003</v>
      </c>
      <c r="K1573">
        <v>290.83177021787242</v>
      </c>
      <c r="L1573">
        <v>287.05691673947007</v>
      </c>
      <c r="M1573">
        <v>278.42000747486168</v>
      </c>
      <c r="N1573">
        <v>282.20420630039752</v>
      </c>
      <c r="O1573">
        <v>276.19017437589309</v>
      </c>
      <c r="P1573">
        <v>286.93074404081108</v>
      </c>
      <c r="Q1573">
        <v>302.17166121926209</v>
      </c>
      <c r="R1573">
        <v>310.43525600298972</v>
      </c>
      <c r="S1573">
        <v>315.18951107807948</v>
      </c>
      <c r="T1573">
        <v>343.34213353067349</v>
      </c>
      <c r="U1573">
        <v>339.03999857408161</v>
      </c>
      <c r="V1573">
        <v>342.99200180027378</v>
      </c>
      <c r="W1573">
        <v>338.97606460589202</v>
      </c>
      <c r="X1573">
        <v>343.19678593255367</v>
      </c>
      <c r="Y1573">
        <v>344.07731155955997</v>
      </c>
      <c r="Z1573">
        <v>335.65788791753999</v>
      </c>
      <c r="AA1573">
        <v>322.78124867663371</v>
      </c>
      <c r="AB1573">
        <v>318.44622973920605</v>
      </c>
      <c r="AC1573">
        <v>308.79291731382295</v>
      </c>
      <c r="AD1573">
        <v>313.89517755085876</v>
      </c>
      <c r="AE1573">
        <v>312.56921583509342</v>
      </c>
      <c r="AF1573">
        <v>302.57873912255997</v>
      </c>
      <c r="AG1573">
        <v>295.62051275785916</v>
      </c>
      <c r="AH1573">
        <v>286.10898890393366</v>
      </c>
      <c r="AI1573">
        <v>-5.719883918762207</v>
      </c>
      <c r="AJ1573">
        <v>-4.2104301452636719</v>
      </c>
      <c r="AK1573">
        <v>-4.7868380546569824</v>
      </c>
      <c r="AL1573">
        <v>-4.8336062431335449</v>
      </c>
      <c r="AM1573">
        <v>-6.9613351821899414</v>
      </c>
      <c r="AN1573">
        <v>-7.7407770156860352</v>
      </c>
      <c r="AO1573">
        <v>-9.0961589813232422</v>
      </c>
      <c r="AP1573">
        <v>-7.5795106887817383</v>
      </c>
      <c r="AQ1573">
        <v>-8.7431974411010742</v>
      </c>
      <c r="AR1573">
        <v>-8.4249248504638672</v>
      </c>
      <c r="AS1573">
        <v>-6.312370777130127</v>
      </c>
      <c r="AT1573">
        <v>-5.974980354309082</v>
      </c>
      <c r="AU1573">
        <v>2.6494593620300293</v>
      </c>
      <c r="AV1573">
        <v>29.966894149780273</v>
      </c>
      <c r="AW1573">
        <v>30.618656158447266</v>
      </c>
      <c r="AX1573">
        <v>29.664216995239258</v>
      </c>
      <c r="AY1573">
        <v>28.352741241455078</v>
      </c>
      <c r="AZ1573">
        <v>24.6129150390625</v>
      </c>
      <c r="BA1573">
        <v>10.975234985351563</v>
      </c>
      <c r="BB1573">
        <v>3.1052026748657227</v>
      </c>
      <c r="BC1573">
        <v>-1.8937466144561768</v>
      </c>
      <c r="BD1573">
        <v>-2.6748063564300537</v>
      </c>
      <c r="BE1573">
        <v>-4.9473118782043457</v>
      </c>
      <c r="BF1573">
        <v>-3.8315722942352295</v>
      </c>
      <c r="BG1573">
        <v>-0.94407129287719727</v>
      </c>
      <c r="BH1573">
        <v>0.31663975119590759</v>
      </c>
      <c r="BI1573">
        <v>-0.68890923261642456</v>
      </c>
      <c r="BJ1573">
        <v>-1.1729246377944946</v>
      </c>
      <c r="BK1573">
        <v>-3.1588351726531982</v>
      </c>
      <c r="BL1573">
        <v>-3.5430307388305664</v>
      </c>
      <c r="BM1573">
        <v>-4.1270465850830078</v>
      </c>
      <c r="BN1573">
        <v>-2.4742565155029297</v>
      </c>
      <c r="BO1573">
        <v>-2.7507226467132568</v>
      </c>
      <c r="BP1573">
        <v>-2.0183534622192383</v>
      </c>
      <c r="BQ1573">
        <v>0.76258599758148193</v>
      </c>
      <c r="BR1573">
        <v>0.83519989252090454</v>
      </c>
      <c r="BS1573">
        <v>10.328127861022949</v>
      </c>
      <c r="BT1573">
        <v>39.122005462646484</v>
      </c>
      <c r="BU1573">
        <v>40.449497222900391</v>
      </c>
      <c r="BV1573">
        <v>39.251213073730469</v>
      </c>
      <c r="BW1573">
        <v>37.967262268066406</v>
      </c>
      <c r="BX1573">
        <v>35.958827972412109</v>
      </c>
      <c r="BY1573">
        <v>21.397077560424805</v>
      </c>
      <c r="BZ1573">
        <v>13.259523391723633</v>
      </c>
      <c r="CA1573">
        <v>8.2698564529418945</v>
      </c>
      <c r="CB1573">
        <v>7.1318578720092773</v>
      </c>
      <c r="CC1573">
        <v>4.1034727096557617</v>
      </c>
      <c r="CD1573">
        <v>5.0023221969604492</v>
      </c>
      <c r="CE1573">
        <v>2.3636419773101807</v>
      </c>
      <c r="CF1573">
        <v>3.4520747661590576</v>
      </c>
      <c r="CG1573">
        <v>2.149303674697876</v>
      </c>
      <c r="CH1573">
        <v>1.3624523878097534</v>
      </c>
      <c r="CI1573">
        <v>-0.52523541450500488</v>
      </c>
      <c r="CJ1573">
        <v>-0.63568449020385742</v>
      </c>
      <c r="CK1573">
        <v>-0.68545424938201904</v>
      </c>
      <c r="CL1573">
        <v>1.0616267919540405</v>
      </c>
      <c r="CM1573">
        <v>1.3996473550796509</v>
      </c>
      <c r="CN1573">
        <v>2.418818473815918</v>
      </c>
      <c r="CO1573">
        <v>5.6626791954040527</v>
      </c>
      <c r="CP1573">
        <v>5.5519099235534668</v>
      </c>
      <c r="CQ1573">
        <v>15.646350860595703</v>
      </c>
      <c r="CR1573">
        <v>45.462810516357422</v>
      </c>
      <c r="CS1573">
        <v>47.258304595947266</v>
      </c>
      <c r="CT1573">
        <v>45.891139984130859</v>
      </c>
      <c r="CU1573">
        <v>44.626251220703125</v>
      </c>
      <c r="CV1573">
        <v>43.816974639892578</v>
      </c>
      <c r="CW1573">
        <v>28.615215301513672</v>
      </c>
      <c r="CX1573">
        <v>20.292373657226563</v>
      </c>
      <c r="CY1573">
        <v>15.309136390686035</v>
      </c>
      <c r="CZ1573">
        <v>13.923923492431641</v>
      </c>
      <c r="DA1573">
        <v>10.372018814086914</v>
      </c>
      <c r="DB1573">
        <v>11.120650291442871</v>
      </c>
      <c r="DC1573">
        <v>5.6713552474975586</v>
      </c>
      <c r="DD1573">
        <v>6.5875096321105957</v>
      </c>
      <c r="DE1573">
        <v>4.9875168800354004</v>
      </c>
      <c r="DF1573">
        <v>3.8978292942047119</v>
      </c>
      <c r="DG1573">
        <v>2.1083643436431885</v>
      </c>
      <c r="DH1573">
        <v>2.2716617584228516</v>
      </c>
      <c r="DI1573">
        <v>2.7561378479003906</v>
      </c>
      <c r="DJ1573">
        <v>4.5975103378295898</v>
      </c>
      <c r="DK1573">
        <v>5.5500173568725586</v>
      </c>
      <c r="DL1573">
        <v>6.8559904098510742</v>
      </c>
      <c r="DM1573">
        <v>10.562772750854492</v>
      </c>
      <c r="DN1573">
        <v>10.268619537353516</v>
      </c>
      <c r="DO1573">
        <v>20.964572906494141</v>
      </c>
      <c r="DP1573">
        <v>51.803611755371094</v>
      </c>
      <c r="DQ1573">
        <v>54.067115783691406</v>
      </c>
      <c r="DR1573">
        <v>52.531063079833984</v>
      </c>
      <c r="DS1573">
        <v>51.285240173339844</v>
      </c>
      <c r="DT1573">
        <v>51.675121307373047</v>
      </c>
      <c r="DU1573">
        <v>35.833351135253906</v>
      </c>
      <c r="DV1573">
        <v>27.325225830078125</v>
      </c>
      <c r="DW1573">
        <v>22.348417282104492</v>
      </c>
      <c r="DX1573">
        <v>20.71599006652832</v>
      </c>
      <c r="DY1573">
        <v>16.64056396484375</v>
      </c>
      <c r="DZ1573">
        <v>17.238979339599609</v>
      </c>
      <c r="EA1573">
        <v>10.44716739654541</v>
      </c>
      <c r="EB1573">
        <v>11.114580154418945</v>
      </c>
      <c r="EC1573">
        <v>9.0854454040527344</v>
      </c>
      <c r="ED1573">
        <v>7.5585107803344727</v>
      </c>
      <c r="EE1573">
        <v>5.9108643531799316</v>
      </c>
      <c r="EF1573">
        <v>6.4694080352783203</v>
      </c>
      <c r="EG1573">
        <v>7.725250244140625</v>
      </c>
      <c r="EH1573">
        <v>9.7027645111083984</v>
      </c>
      <c r="EI1573">
        <v>11.542492866516113</v>
      </c>
      <c r="EJ1573">
        <v>13.262561798095703</v>
      </c>
      <c r="EK1573">
        <v>17.637729644775391</v>
      </c>
      <c r="EL1573">
        <v>17.078800201416016</v>
      </c>
      <c r="EM1573">
        <v>28.643241882324219</v>
      </c>
      <c r="EN1573">
        <v>60.958724975585938</v>
      </c>
      <c r="EO1573">
        <v>63.897956848144531</v>
      </c>
      <c r="EP1573">
        <v>62.118061065673828</v>
      </c>
      <c r="EQ1573">
        <v>60.899761199951172</v>
      </c>
      <c r="ER1573">
        <v>63.021034240722656</v>
      </c>
      <c r="ES1573">
        <v>46.255195617675781</v>
      </c>
      <c r="ET1573">
        <v>37.479545593261719</v>
      </c>
      <c r="EU1573">
        <v>32.512020111083984</v>
      </c>
      <c r="EV1573">
        <v>30.522653579711914</v>
      </c>
      <c r="EW1573">
        <v>25.691349029541016</v>
      </c>
      <c r="EX1573">
        <v>26.072872161865234</v>
      </c>
      <c r="EY1573">
        <v>68.304389953613281</v>
      </c>
      <c r="EZ1573">
        <v>67.013504028320312</v>
      </c>
      <c r="FA1573">
        <v>65.484886169433594</v>
      </c>
      <c r="FB1573">
        <v>64.305252075195313</v>
      </c>
      <c r="FC1573">
        <v>63.530097961425781</v>
      </c>
      <c r="FD1573">
        <v>62.460453033447266</v>
      </c>
      <c r="FE1573">
        <v>61.519027709960938</v>
      </c>
      <c r="FF1573">
        <v>61.806949615478516</v>
      </c>
      <c r="FG1573">
        <v>65.391632080078125</v>
      </c>
      <c r="FH1573">
        <v>70.361251831054687</v>
      </c>
      <c r="FI1573">
        <v>75.04937744140625</v>
      </c>
      <c r="FJ1573">
        <v>79.591789245605469</v>
      </c>
      <c r="FK1573">
        <v>83.177146911621094</v>
      </c>
      <c r="FL1573">
        <v>85.426460266113281</v>
      </c>
      <c r="FM1573">
        <v>86.967575073242187</v>
      </c>
      <c r="FN1573">
        <v>87.573486328125</v>
      </c>
      <c r="FO1573">
        <v>87.442436218261719</v>
      </c>
      <c r="FP1573">
        <v>86.693496704101563</v>
      </c>
      <c r="FQ1573">
        <v>85.417701721191406</v>
      </c>
      <c r="FR1573">
        <v>82.850433349609375</v>
      </c>
      <c r="FS1573">
        <v>79.16229248046875</v>
      </c>
      <c r="FT1573">
        <v>75.690727233886719</v>
      </c>
      <c r="FU1573">
        <v>73.127555847167969</v>
      </c>
      <c r="FV1573">
        <v>70.885505676269531</v>
      </c>
      <c r="FW1573">
        <v>1</v>
      </c>
    </row>
    <row r="1574" spans="1:179" x14ac:dyDescent="0.2">
      <c r="A1574" t="s">
        <v>241</v>
      </c>
      <c r="B1574" t="s">
        <v>248</v>
      </c>
      <c r="C1574" t="s">
        <v>217</v>
      </c>
      <c r="D1574" t="s">
        <v>40</v>
      </c>
      <c r="E1574">
        <v>2015</v>
      </c>
      <c r="F1574" t="s">
        <v>224</v>
      </c>
      <c r="G1574" t="s">
        <v>244</v>
      </c>
      <c r="H1574">
        <v>373.51</v>
      </c>
      <c r="K1574">
        <v>362.28705010204379</v>
      </c>
      <c r="L1574">
        <v>355.1738796166498</v>
      </c>
      <c r="M1574">
        <v>351.79302427306089</v>
      </c>
      <c r="N1574">
        <v>349.80151075709517</v>
      </c>
      <c r="O1574">
        <v>349.21810323746882</v>
      </c>
      <c r="P1574">
        <v>359.07164185951956</v>
      </c>
      <c r="Q1574">
        <v>370.95009233853409</v>
      </c>
      <c r="R1574">
        <v>379.65851857336082</v>
      </c>
      <c r="S1574">
        <v>384.74057568864868</v>
      </c>
      <c r="T1574">
        <v>395.23964627189423</v>
      </c>
      <c r="U1574">
        <v>406.6816436770863</v>
      </c>
      <c r="V1574">
        <v>413.21372604262774</v>
      </c>
      <c r="W1574">
        <v>418.86831391535031</v>
      </c>
      <c r="X1574">
        <v>424.25840413821021</v>
      </c>
      <c r="Y1574">
        <v>424.17286946026456</v>
      </c>
      <c r="Z1574">
        <v>418.65155304187186</v>
      </c>
      <c r="AA1574">
        <v>411.35311693125652</v>
      </c>
      <c r="AB1574">
        <v>409.58896475940753</v>
      </c>
      <c r="AC1574">
        <v>408.88948090346901</v>
      </c>
      <c r="AD1574">
        <v>411.15144627523625</v>
      </c>
      <c r="AE1574">
        <v>409.21540884117826</v>
      </c>
      <c r="AF1574">
        <v>399.50843788202678</v>
      </c>
      <c r="AG1574">
        <v>384.64904109968978</v>
      </c>
      <c r="AH1574">
        <v>372.95701167877905</v>
      </c>
      <c r="AI1574">
        <v>-5.8476471900939941</v>
      </c>
      <c r="AJ1574">
        <v>-4.6244392395019531</v>
      </c>
      <c r="AK1574">
        <v>-5.2153434753417969</v>
      </c>
      <c r="AL1574">
        <v>-5.185572624206543</v>
      </c>
      <c r="AM1574">
        <v>-7.2465505599975586</v>
      </c>
      <c r="AN1574">
        <v>-7.9848127365112305</v>
      </c>
      <c r="AO1574">
        <v>-8.0003252029418945</v>
      </c>
      <c r="AP1574">
        <v>-6.3198537826538086</v>
      </c>
      <c r="AQ1574">
        <v>-8.1903219223022461</v>
      </c>
      <c r="AR1574">
        <v>-6.3375577926635742</v>
      </c>
      <c r="AS1574">
        <v>-4.8518919944763184</v>
      </c>
      <c r="AT1574">
        <v>-4.7727675437927246</v>
      </c>
      <c r="AU1574">
        <v>6.082552433013916</v>
      </c>
      <c r="AV1574">
        <v>35.692550659179687</v>
      </c>
      <c r="AW1574">
        <v>37.052360534667969</v>
      </c>
      <c r="AX1574">
        <v>36.792659759521484</v>
      </c>
      <c r="AY1574">
        <v>35.389144897460937</v>
      </c>
      <c r="AZ1574">
        <v>30.077713012695313</v>
      </c>
      <c r="BA1574">
        <v>15.751087188720703</v>
      </c>
      <c r="BB1574">
        <v>6.0348873138427734</v>
      </c>
      <c r="BC1574">
        <v>0.75240659713745117</v>
      </c>
      <c r="BD1574">
        <v>1.1598101854324341</v>
      </c>
      <c r="BE1574">
        <v>-0.77902358770370483</v>
      </c>
      <c r="BF1574">
        <v>-0.52251583337783813</v>
      </c>
      <c r="BG1574">
        <v>-0.93760204315185547</v>
      </c>
      <c r="BH1574">
        <v>-0.13663230836391449</v>
      </c>
      <c r="BI1574">
        <v>-0.89859575033187866</v>
      </c>
      <c r="BJ1574">
        <v>-1.3522028923034668</v>
      </c>
      <c r="BK1574">
        <v>-3.152606725692749</v>
      </c>
      <c r="BL1574">
        <v>-3.5601644515991211</v>
      </c>
      <c r="BM1574">
        <v>-3.0759339332580566</v>
      </c>
      <c r="BN1574">
        <v>-1.3619711399078369</v>
      </c>
      <c r="BO1574">
        <v>-2.2380135059356689</v>
      </c>
      <c r="BP1574">
        <v>-0.32577493786811829</v>
      </c>
      <c r="BQ1574">
        <v>3.0916085243225098</v>
      </c>
      <c r="BR1574">
        <v>3.1682350635528564</v>
      </c>
      <c r="BS1574">
        <v>15.70279598236084</v>
      </c>
      <c r="BT1574">
        <v>47.774452209472656</v>
      </c>
      <c r="BU1574">
        <v>49.003269195556641</v>
      </c>
      <c r="BV1574">
        <v>48.587566375732422</v>
      </c>
      <c r="BW1574">
        <v>47.042232513427734</v>
      </c>
      <c r="BX1574">
        <v>42.254920959472656</v>
      </c>
      <c r="BY1574">
        <v>26.826114654541016</v>
      </c>
      <c r="BZ1574">
        <v>17.072456359863281</v>
      </c>
      <c r="CA1574">
        <v>11.540779113769531</v>
      </c>
      <c r="CB1574">
        <v>12.202584266662598</v>
      </c>
      <c r="CC1574">
        <v>9.4552736282348633</v>
      </c>
      <c r="CD1574">
        <v>9.6097650527954102</v>
      </c>
      <c r="CE1574">
        <v>2.4630804061889648</v>
      </c>
      <c r="CF1574">
        <v>2.9716091156005859</v>
      </c>
      <c r="CG1574">
        <v>2.0911707878112793</v>
      </c>
      <c r="CH1574">
        <v>1.3027772903442383</v>
      </c>
      <c r="CI1574">
        <v>-0.31715357303619385</v>
      </c>
      <c r="CJ1574">
        <v>-0.49566656351089478</v>
      </c>
      <c r="CK1574">
        <v>0.33468398451805115</v>
      </c>
      <c r="CL1574">
        <v>2.071843147277832</v>
      </c>
      <c r="CM1574">
        <v>1.8845368623733521</v>
      </c>
      <c r="CN1574">
        <v>3.8379673957824707</v>
      </c>
      <c r="CO1574">
        <v>8.5932531356811523</v>
      </c>
      <c r="CP1574">
        <v>8.6681489944458008</v>
      </c>
      <c r="CQ1574">
        <v>22.365747451782227</v>
      </c>
      <c r="CR1574">
        <v>56.142337799072266</v>
      </c>
      <c r="CS1574">
        <v>57.280433654785156</v>
      </c>
      <c r="CT1574">
        <v>56.756679534912109</v>
      </c>
      <c r="CU1574">
        <v>55.113124847412109</v>
      </c>
      <c r="CV1574">
        <v>50.688816070556641</v>
      </c>
      <c r="CW1574">
        <v>34.496646881103516</v>
      </c>
      <c r="CX1574">
        <v>24.717042922973633</v>
      </c>
      <c r="CY1574">
        <v>19.012771606445313</v>
      </c>
      <c r="CZ1574">
        <v>19.850774765014648</v>
      </c>
      <c r="DA1574">
        <v>16.543516159057617</v>
      </c>
      <c r="DB1574">
        <v>16.627351760864258</v>
      </c>
      <c r="DC1574">
        <v>5.8637628555297852</v>
      </c>
      <c r="DD1574">
        <v>6.0798506736755371</v>
      </c>
      <c r="DE1574">
        <v>5.080937385559082</v>
      </c>
      <c r="DF1574">
        <v>3.9577574729919434</v>
      </c>
      <c r="DG1574">
        <v>2.5182995796203613</v>
      </c>
      <c r="DH1574">
        <v>2.5688314437866211</v>
      </c>
      <c r="DI1574">
        <v>3.7453019618988037</v>
      </c>
      <c r="DJ1574">
        <v>5.5056571960449219</v>
      </c>
      <c r="DK1574">
        <v>6.007087230682373</v>
      </c>
      <c r="DL1574">
        <v>8.0017099380493164</v>
      </c>
      <c r="DM1574">
        <v>14.094897270202637</v>
      </c>
      <c r="DN1574">
        <v>14.168063163757324</v>
      </c>
      <c r="DO1574">
        <v>29.028697967529297</v>
      </c>
      <c r="DP1574">
        <v>64.510223388671875</v>
      </c>
      <c r="DQ1574">
        <v>65.557601928710937</v>
      </c>
      <c r="DR1574">
        <v>64.925796508789063</v>
      </c>
      <c r="DS1574">
        <v>63.18402099609375</v>
      </c>
      <c r="DT1574">
        <v>59.122711181640625</v>
      </c>
      <c r="DU1574">
        <v>42.16717529296875</v>
      </c>
      <c r="DV1574">
        <v>32.361629486083984</v>
      </c>
      <c r="DW1574">
        <v>26.484766006469727</v>
      </c>
      <c r="DX1574">
        <v>27.498966217041016</v>
      </c>
      <c r="DY1574">
        <v>23.631759643554688</v>
      </c>
      <c r="DZ1574">
        <v>23.644939422607422</v>
      </c>
      <c r="EA1574">
        <v>10.773807525634766</v>
      </c>
      <c r="EB1574">
        <v>10.567657470703125</v>
      </c>
      <c r="EC1574">
        <v>9.3976850509643555</v>
      </c>
      <c r="ED1574">
        <v>7.7911272048950195</v>
      </c>
      <c r="EE1574">
        <v>6.61224365234375</v>
      </c>
      <c r="EF1574">
        <v>6.9934797286987305</v>
      </c>
      <c r="EG1574">
        <v>8.6696929931640625</v>
      </c>
      <c r="EH1574">
        <v>10.463540077209473</v>
      </c>
      <c r="EI1574">
        <v>11.959395408630371</v>
      </c>
      <c r="EJ1574">
        <v>14.013492584228516</v>
      </c>
      <c r="EK1574">
        <v>22.038398742675781</v>
      </c>
      <c r="EL1574">
        <v>22.109066009521484</v>
      </c>
      <c r="EM1574">
        <v>38.648941040039062</v>
      </c>
      <c r="EN1574">
        <v>76.592124938964844</v>
      </c>
      <c r="EO1574">
        <v>77.508506774902344</v>
      </c>
      <c r="EP1574">
        <v>76.720695495605469</v>
      </c>
      <c r="EQ1574">
        <v>74.837104797363281</v>
      </c>
      <c r="ER1574">
        <v>71.299919128417969</v>
      </c>
      <c r="ES1574">
        <v>53.242206573486328</v>
      </c>
      <c r="ET1574">
        <v>43.399200439453125</v>
      </c>
      <c r="EU1574">
        <v>37.273139953613281</v>
      </c>
      <c r="EV1574">
        <v>38.541740417480469</v>
      </c>
      <c r="EW1574">
        <v>33.866054534912109</v>
      </c>
      <c r="EX1574">
        <v>33.7772216796875</v>
      </c>
      <c r="EY1574">
        <v>73.651565551757813</v>
      </c>
      <c r="EZ1574">
        <v>72.084846496582031</v>
      </c>
      <c r="FA1574">
        <v>70.940185546875</v>
      </c>
      <c r="FB1574">
        <v>69.635757446289063</v>
      </c>
      <c r="FC1574">
        <v>68.044403076171875</v>
      </c>
      <c r="FD1574">
        <v>66.975128173828125</v>
      </c>
      <c r="FE1574">
        <v>66.587051391601563</v>
      </c>
      <c r="FF1574">
        <v>67.020179748535156</v>
      </c>
      <c r="FG1574">
        <v>69.696441650390625</v>
      </c>
      <c r="FH1574">
        <v>74.244140625</v>
      </c>
      <c r="FI1574">
        <v>79.344444274902344</v>
      </c>
      <c r="FJ1574">
        <v>83.322174072265625</v>
      </c>
      <c r="FK1574">
        <v>86.506446838378906</v>
      </c>
      <c r="FL1574">
        <v>88.757026672363281</v>
      </c>
      <c r="FM1574">
        <v>90.254074096679688</v>
      </c>
      <c r="FN1574">
        <v>90.853866577148438</v>
      </c>
      <c r="FO1574">
        <v>90.541732788085938</v>
      </c>
      <c r="FP1574">
        <v>90.2425537109375</v>
      </c>
      <c r="FQ1574">
        <v>89.339179992675781</v>
      </c>
      <c r="FR1574">
        <v>87.665328979492188</v>
      </c>
      <c r="FS1574">
        <v>84.784706115722656</v>
      </c>
      <c r="FT1574">
        <v>81.063827514648438</v>
      </c>
      <c r="FU1574">
        <v>78.324798583984375</v>
      </c>
      <c r="FV1574">
        <v>75.970123291015625</v>
      </c>
      <c r="FW1574">
        <v>1</v>
      </c>
    </row>
    <row r="1575" spans="1:179" x14ac:dyDescent="0.2">
      <c r="A1575" t="s">
        <v>241</v>
      </c>
      <c r="B1575" t="s">
        <v>248</v>
      </c>
      <c r="C1575" t="s">
        <v>217</v>
      </c>
      <c r="D1575" t="s">
        <v>40</v>
      </c>
      <c r="E1575">
        <v>2016</v>
      </c>
      <c r="F1575" t="s">
        <v>224</v>
      </c>
      <c r="G1575" t="s">
        <v>244</v>
      </c>
      <c r="H1575">
        <v>350.69</v>
      </c>
      <c r="K1575">
        <v>340.14468702549334</v>
      </c>
      <c r="L1575">
        <v>333.46626131904912</v>
      </c>
      <c r="M1575">
        <v>330.29203805492858</v>
      </c>
      <c r="N1575">
        <v>328.42224242904462</v>
      </c>
      <c r="O1575">
        <v>327.87449177630748</v>
      </c>
      <c r="P1575">
        <v>337.12579901940938</v>
      </c>
      <c r="Q1575">
        <v>348.2782589800791</v>
      </c>
      <c r="R1575">
        <v>356.45444114086962</v>
      </c>
      <c r="S1575">
        <v>361.22589164244948</v>
      </c>
      <c r="T1575">
        <v>371.08327704054949</v>
      </c>
      <c r="U1575">
        <v>381.82595919062726</v>
      </c>
      <c r="V1575">
        <v>387.95881188637225</v>
      </c>
      <c r="W1575">
        <v>393.26780104754602</v>
      </c>
      <c r="X1575">
        <v>398.32845820152784</v>
      </c>
      <c r="Y1575">
        <v>398.24815125638185</v>
      </c>
      <c r="Z1575">
        <v>393.06428822684785</v>
      </c>
      <c r="AA1575">
        <v>386.21192001241246</v>
      </c>
      <c r="AB1575">
        <v>384.5555897952824</v>
      </c>
      <c r="AC1575">
        <v>383.89885719280443</v>
      </c>
      <c r="AD1575">
        <v>386.02257512096543</v>
      </c>
      <c r="AE1575">
        <v>384.20486497402027</v>
      </c>
      <c r="AF1575">
        <v>375.09116742966665</v>
      </c>
      <c r="AG1575">
        <v>361.13995149055978</v>
      </c>
      <c r="AH1575">
        <v>350.16251885268781</v>
      </c>
      <c r="AI1575">
        <v>-5.7402143478393555</v>
      </c>
      <c r="AJ1575">
        <v>-4.5702710151672363</v>
      </c>
      <c r="AK1575">
        <v>-5.1163520812988281</v>
      </c>
      <c r="AL1575">
        <v>-5.0637917518615723</v>
      </c>
      <c r="AM1575">
        <v>-7.0120725631713867</v>
      </c>
      <c r="AN1575">
        <v>-7.722048282623291</v>
      </c>
      <c r="AO1575">
        <v>-7.7620539665222168</v>
      </c>
      <c r="AP1575">
        <v>-6.1859955787658691</v>
      </c>
      <c r="AQ1575">
        <v>-7.9927687644958496</v>
      </c>
      <c r="AR1575">
        <v>-6.2562694549560547</v>
      </c>
      <c r="AS1575">
        <v>-4.959747314453125</v>
      </c>
      <c r="AT1575">
        <v>-4.8853321075439453</v>
      </c>
      <c r="AU1575">
        <v>5.221041202545166</v>
      </c>
      <c r="AV1575">
        <v>32.896007537841797</v>
      </c>
      <c r="AW1575">
        <v>34.179374694824219</v>
      </c>
      <c r="AX1575">
        <v>33.943489074707031</v>
      </c>
      <c r="AY1575">
        <v>32.632976531982422</v>
      </c>
      <c r="AZ1575">
        <v>27.619487762451172</v>
      </c>
      <c r="BA1575">
        <v>14.224590301513672</v>
      </c>
      <c r="BB1575">
        <v>5.1041350364685059</v>
      </c>
      <c r="BC1575">
        <v>0.15719763934612274</v>
      </c>
      <c r="BD1575">
        <v>0.52674967050552368</v>
      </c>
      <c r="BE1575">
        <v>-1.2524282932281494</v>
      </c>
      <c r="BF1575">
        <v>-1.0064036846160889</v>
      </c>
      <c r="BG1575">
        <v>-0.98258113861083984</v>
      </c>
      <c r="BH1575">
        <v>-0.22176951169967651</v>
      </c>
      <c r="BI1575">
        <v>-0.93359959125518799</v>
      </c>
      <c r="BJ1575">
        <v>-1.3494135141372681</v>
      </c>
      <c r="BK1575">
        <v>-3.0452079772949219</v>
      </c>
      <c r="BL1575">
        <v>-3.4347453117370605</v>
      </c>
      <c r="BM1575">
        <v>-2.990520715713501</v>
      </c>
      <c r="BN1575">
        <v>-1.3820101022720337</v>
      </c>
      <c r="BO1575">
        <v>-2.2252256870269775</v>
      </c>
      <c r="BP1575">
        <v>-0.43109843134880066</v>
      </c>
      <c r="BQ1575">
        <v>2.7371797561645508</v>
      </c>
      <c r="BR1575">
        <v>2.8091747760772705</v>
      </c>
      <c r="BS1575">
        <v>14.54266357421875</v>
      </c>
      <c r="BT1575">
        <v>44.602874755859375</v>
      </c>
      <c r="BU1575">
        <v>45.759319305419922</v>
      </c>
      <c r="BV1575">
        <v>45.372268676757813</v>
      </c>
      <c r="BW1575">
        <v>43.924343109130859</v>
      </c>
      <c r="BX1575">
        <v>39.418701171875</v>
      </c>
      <c r="BY1575">
        <v>24.955839157104492</v>
      </c>
      <c r="BZ1575">
        <v>15.799087524414063</v>
      </c>
      <c r="CA1575">
        <v>10.610688209533691</v>
      </c>
      <c r="CB1575">
        <v>11.22674560546875</v>
      </c>
      <c r="CC1575">
        <v>8.6641874313354492</v>
      </c>
      <c r="CD1575">
        <v>8.8113622665405273</v>
      </c>
      <c r="CE1575">
        <v>2.3125410079956055</v>
      </c>
      <c r="CF1575">
        <v>2.7899894714355469</v>
      </c>
      <c r="CG1575">
        <v>1.9633619785308838</v>
      </c>
      <c r="CH1575">
        <v>1.2231537103652954</v>
      </c>
      <c r="CI1575">
        <v>-0.297769695520401</v>
      </c>
      <c r="CJ1575">
        <v>-0.46537226438522339</v>
      </c>
      <c r="CK1575">
        <v>0.31422865390777588</v>
      </c>
      <c r="CL1575">
        <v>1.9452155828475952</v>
      </c>
      <c r="CM1575">
        <v>1.7693572044372559</v>
      </c>
      <c r="CN1575">
        <v>3.6033973693847656</v>
      </c>
      <c r="CO1575">
        <v>8.0680484771728516</v>
      </c>
      <c r="CP1575">
        <v>8.13836669921875</v>
      </c>
      <c r="CQ1575">
        <v>20.998790740966797</v>
      </c>
      <c r="CR1575">
        <v>52.711013793945312</v>
      </c>
      <c r="CS1575">
        <v>53.779552459716797</v>
      </c>
      <c r="CT1575">
        <v>53.287807464599609</v>
      </c>
      <c r="CU1575">
        <v>51.744705200195313</v>
      </c>
      <c r="CV1575">
        <v>47.590801239013672</v>
      </c>
      <c r="CW1575">
        <v>32.388271331787109</v>
      </c>
      <c r="CX1575">
        <v>23.206378936767578</v>
      </c>
      <c r="CY1575">
        <v>17.850744247436523</v>
      </c>
      <c r="CZ1575">
        <v>18.637529373168945</v>
      </c>
      <c r="DA1575">
        <v>15.532404899597168</v>
      </c>
      <c r="DB1575">
        <v>15.611117362976074</v>
      </c>
      <c r="DC1575">
        <v>5.6076631546020508</v>
      </c>
      <c r="DD1575">
        <v>5.8017482757568359</v>
      </c>
      <c r="DE1575">
        <v>4.860323429107666</v>
      </c>
      <c r="DF1575">
        <v>3.7957210540771484</v>
      </c>
      <c r="DG1575">
        <v>2.4496686458587646</v>
      </c>
      <c r="DH1575">
        <v>2.5040009021759033</v>
      </c>
      <c r="DI1575">
        <v>3.6189780235290527</v>
      </c>
      <c r="DJ1575">
        <v>5.2724413871765137</v>
      </c>
      <c r="DK1575">
        <v>5.7639398574829102</v>
      </c>
      <c r="DL1575">
        <v>7.6378931999206543</v>
      </c>
      <c r="DM1575">
        <v>13.398916244506836</v>
      </c>
      <c r="DN1575">
        <v>13.467558860778809</v>
      </c>
      <c r="DO1575">
        <v>27.454917907714844</v>
      </c>
      <c r="DP1575">
        <v>60.819156646728516</v>
      </c>
      <c r="DQ1575">
        <v>61.799785614013672</v>
      </c>
      <c r="DR1575">
        <v>61.203346252441406</v>
      </c>
      <c r="DS1575">
        <v>59.565071105957031</v>
      </c>
      <c r="DT1575">
        <v>55.762905120849609</v>
      </c>
      <c r="DU1575">
        <v>39.820701599121094</v>
      </c>
      <c r="DV1575">
        <v>30.613672256469727</v>
      </c>
      <c r="DW1575">
        <v>25.090799331665039</v>
      </c>
      <c r="DX1575">
        <v>26.048315048217773</v>
      </c>
      <c r="DY1575">
        <v>22.400623321533203</v>
      </c>
      <c r="DZ1575">
        <v>22.410871505737305</v>
      </c>
      <c r="EA1575">
        <v>10.365296363830566</v>
      </c>
      <c r="EB1575">
        <v>10.150249481201172</v>
      </c>
      <c r="EC1575">
        <v>9.0430755615234375</v>
      </c>
      <c r="ED1575">
        <v>7.5100994110107422</v>
      </c>
      <c r="EE1575">
        <v>6.4165329933166504</v>
      </c>
      <c r="EF1575">
        <v>6.7913041114807129</v>
      </c>
      <c r="EG1575">
        <v>8.3905115127563477</v>
      </c>
      <c r="EH1575">
        <v>10.07642650604248</v>
      </c>
      <c r="EI1575">
        <v>11.531482696533203</v>
      </c>
      <c r="EJ1575">
        <v>13.463064193725586</v>
      </c>
      <c r="EK1575">
        <v>21.095844268798828</v>
      </c>
      <c r="EL1575">
        <v>21.162065505981445</v>
      </c>
      <c r="EM1575">
        <v>36.776538848876953</v>
      </c>
      <c r="EN1575">
        <v>72.526023864746094</v>
      </c>
      <c r="EO1575">
        <v>73.379730224609375</v>
      </c>
      <c r="EP1575">
        <v>72.632125854492187</v>
      </c>
      <c r="EQ1575">
        <v>70.856437683105469</v>
      </c>
      <c r="ER1575">
        <v>67.562118530273437</v>
      </c>
      <c r="ES1575">
        <v>50.551952362060547</v>
      </c>
      <c r="ET1575">
        <v>41.308624267578125</v>
      </c>
      <c r="EU1575">
        <v>35.544292449951172</v>
      </c>
      <c r="EV1575">
        <v>36.748310089111328</v>
      </c>
      <c r="EW1575">
        <v>32.317237854003906</v>
      </c>
      <c r="EX1575">
        <v>32.2286376953125</v>
      </c>
      <c r="EY1575">
        <v>73.651565551757813</v>
      </c>
      <c r="EZ1575">
        <v>72.084846496582031</v>
      </c>
      <c r="FA1575">
        <v>70.940185546875</v>
      </c>
      <c r="FB1575">
        <v>69.635757446289063</v>
      </c>
      <c r="FC1575">
        <v>68.044403076171875</v>
      </c>
      <c r="FD1575">
        <v>66.975128173828125</v>
      </c>
      <c r="FE1575">
        <v>66.587051391601563</v>
      </c>
      <c r="FF1575">
        <v>67.020179748535156</v>
      </c>
      <c r="FG1575">
        <v>69.696441650390625</v>
      </c>
      <c r="FH1575">
        <v>74.244140625</v>
      </c>
      <c r="FI1575">
        <v>79.344444274902344</v>
      </c>
      <c r="FJ1575">
        <v>83.322174072265625</v>
      </c>
      <c r="FK1575">
        <v>86.506446838378906</v>
      </c>
      <c r="FL1575">
        <v>88.757026672363281</v>
      </c>
      <c r="FM1575">
        <v>90.254074096679688</v>
      </c>
      <c r="FN1575">
        <v>90.853866577148438</v>
      </c>
      <c r="FO1575">
        <v>90.541732788085938</v>
      </c>
      <c r="FP1575">
        <v>90.2425537109375</v>
      </c>
      <c r="FQ1575">
        <v>89.339187622070312</v>
      </c>
      <c r="FR1575">
        <v>87.665328979492188</v>
      </c>
      <c r="FS1575">
        <v>84.784706115722656</v>
      </c>
      <c r="FT1575">
        <v>81.063827514648438</v>
      </c>
      <c r="FU1575">
        <v>78.324798583984375</v>
      </c>
      <c r="FV1575">
        <v>75.970123291015625</v>
      </c>
      <c r="FW1575">
        <v>1</v>
      </c>
    </row>
    <row r="1576" spans="1:179" x14ac:dyDescent="0.2">
      <c r="A1576" t="s">
        <v>241</v>
      </c>
      <c r="B1576" t="s">
        <v>248</v>
      </c>
      <c r="C1576" t="s">
        <v>217</v>
      </c>
      <c r="D1576" t="s">
        <v>40</v>
      </c>
      <c r="E1576" t="s">
        <v>250</v>
      </c>
      <c r="F1576" t="s">
        <v>224</v>
      </c>
      <c r="G1576" t="s">
        <v>244</v>
      </c>
      <c r="H1576">
        <v>343.89</v>
      </c>
      <c r="K1576">
        <v>333.54906621098968</v>
      </c>
      <c r="L1576">
        <v>327.00013940685892</v>
      </c>
      <c r="M1576">
        <v>323.88746634131354</v>
      </c>
      <c r="N1576">
        <v>322.05392723631428</v>
      </c>
      <c r="O1576">
        <v>321.51679781549444</v>
      </c>
      <c r="P1576">
        <v>330.58871635449054</v>
      </c>
      <c r="Q1576">
        <v>341.52492305631108</v>
      </c>
      <c r="R1576">
        <v>349.5425638689639</v>
      </c>
      <c r="S1576">
        <v>354.22149292468845</v>
      </c>
      <c r="T1576">
        <v>363.88773737957149</v>
      </c>
      <c r="U1576">
        <v>374.4221121219627</v>
      </c>
      <c r="V1576">
        <v>380.43604492145397</v>
      </c>
      <c r="W1576">
        <v>385.64208942186696</v>
      </c>
      <c r="X1576">
        <v>390.60461722991732</v>
      </c>
      <c r="Y1576">
        <v>390.52586748727708</v>
      </c>
      <c r="Z1576">
        <v>385.44252284359857</v>
      </c>
      <c r="AA1576">
        <v>378.72302638682316</v>
      </c>
      <c r="AB1576">
        <v>377.09881346116492</v>
      </c>
      <c r="AC1576">
        <v>376.45481531960223</v>
      </c>
      <c r="AD1576">
        <v>378.53735301268853</v>
      </c>
      <c r="AE1576">
        <v>376.75488941621808</v>
      </c>
      <c r="AF1576">
        <v>367.81791223679585</v>
      </c>
      <c r="AG1576">
        <v>354.13721920674948</v>
      </c>
      <c r="AH1576">
        <v>343.37264593713434</v>
      </c>
      <c r="AI1576">
        <v>-5.7065997123718262</v>
      </c>
      <c r="AJ1576">
        <v>-4.5526609420776367</v>
      </c>
      <c r="AK1576">
        <v>-5.0854463577270508</v>
      </c>
      <c r="AL1576">
        <v>-5.0262575149536133</v>
      </c>
      <c r="AM1576">
        <v>-6.9408822059631348</v>
      </c>
      <c r="AN1576">
        <v>-7.6423244476318359</v>
      </c>
      <c r="AO1576">
        <v>-7.6894617080688477</v>
      </c>
      <c r="AP1576">
        <v>-6.144493579864502</v>
      </c>
      <c r="AQ1576">
        <v>-7.9319672584533691</v>
      </c>
      <c r="AR1576">
        <v>-6.2300815582275391</v>
      </c>
      <c r="AS1576">
        <v>-4.9892659187316895</v>
      </c>
      <c r="AT1576">
        <v>-4.9162530899047852</v>
      </c>
      <c r="AU1576">
        <v>4.9675803184509277</v>
      </c>
      <c r="AV1576">
        <v>32.066959381103516</v>
      </c>
      <c r="AW1576">
        <v>33.3275146484375</v>
      </c>
      <c r="AX1576">
        <v>33.098674774169922</v>
      </c>
      <c r="AY1576">
        <v>31.815816879272461</v>
      </c>
      <c r="AZ1576">
        <v>26.891246795654297</v>
      </c>
      <c r="BA1576">
        <v>13.773526191711426</v>
      </c>
      <c r="BB1576">
        <v>4.8305158615112305</v>
      </c>
      <c r="BC1576">
        <v>-1.6555596143007278E-2</v>
      </c>
      <c r="BD1576">
        <v>0.34180513024330139</v>
      </c>
      <c r="BE1576">
        <v>-1.3900796175003052</v>
      </c>
      <c r="BF1576">
        <v>-1.1472131013870239</v>
      </c>
      <c r="BG1576">
        <v>-0.99531912803649902</v>
      </c>
      <c r="BH1576">
        <v>-0.24652612209320068</v>
      </c>
      <c r="BI1576">
        <v>-0.94344586133956909</v>
      </c>
      <c r="BJ1576">
        <v>-1.3480672836303711</v>
      </c>
      <c r="BK1576">
        <v>-3.0126662254333496</v>
      </c>
      <c r="BL1576">
        <v>-3.3967914581298828</v>
      </c>
      <c r="BM1576">
        <v>-2.9644162654876709</v>
      </c>
      <c r="BN1576">
        <v>-1.3873125314712524</v>
      </c>
      <c r="BO1576">
        <v>-2.2206161022186279</v>
      </c>
      <c r="BP1576">
        <v>-0.46166339516639709</v>
      </c>
      <c r="BQ1576">
        <v>2.6326723098754883</v>
      </c>
      <c r="BR1576">
        <v>2.7032878398895264</v>
      </c>
      <c r="BS1576">
        <v>14.198384284973145</v>
      </c>
      <c r="BT1576">
        <v>43.659770965576172</v>
      </c>
      <c r="BU1576">
        <v>44.794639587402344</v>
      </c>
      <c r="BV1576">
        <v>44.416107177734375</v>
      </c>
      <c r="BW1576">
        <v>42.997173309326172</v>
      </c>
      <c r="BX1576">
        <v>38.575504302978516</v>
      </c>
      <c r="BY1576">
        <v>24.400222778320313</v>
      </c>
      <c r="BZ1576">
        <v>15.421269416809082</v>
      </c>
      <c r="CA1576">
        <v>10.335089683532715</v>
      </c>
      <c r="CB1576">
        <v>10.937553405761719</v>
      </c>
      <c r="CC1576">
        <v>8.4299201965332031</v>
      </c>
      <c r="CD1576">
        <v>8.5749015808105469</v>
      </c>
      <c r="CE1576">
        <v>2.2676994800567627</v>
      </c>
      <c r="CF1576">
        <v>2.7358896732330322</v>
      </c>
      <c r="CG1576">
        <v>1.9252911806106567</v>
      </c>
      <c r="CH1576">
        <v>1.1994360685348511</v>
      </c>
      <c r="CI1576">
        <v>-0.29199573397636414</v>
      </c>
      <c r="CJ1576">
        <v>-0.45634838938713074</v>
      </c>
      <c r="CK1576">
        <v>0.30813556909561157</v>
      </c>
      <c r="CL1576">
        <v>1.9074965715408325</v>
      </c>
      <c r="CM1576">
        <v>1.7350482940673828</v>
      </c>
      <c r="CN1576">
        <v>3.5335252285003662</v>
      </c>
      <c r="CO1576">
        <v>7.9116034507751465</v>
      </c>
      <c r="CP1576">
        <v>7.9805583953857422</v>
      </c>
      <c r="CQ1576">
        <v>20.591609954833984</v>
      </c>
      <c r="CR1576">
        <v>51.688915252685547</v>
      </c>
      <c r="CS1576">
        <v>52.736732482910156</v>
      </c>
      <c r="CT1576">
        <v>52.254524230957031</v>
      </c>
      <c r="CU1576">
        <v>50.741344451904297</v>
      </c>
      <c r="CV1576">
        <v>46.667987823486328</v>
      </c>
      <c r="CW1576">
        <v>31.76024055480957</v>
      </c>
      <c r="CX1576">
        <v>22.756393432617188</v>
      </c>
      <c r="CY1576">
        <v>17.504606246948242</v>
      </c>
      <c r="CZ1576">
        <v>18.27613639831543</v>
      </c>
      <c r="DA1576">
        <v>15.231221199035645</v>
      </c>
      <c r="DB1576">
        <v>15.308407783508301</v>
      </c>
      <c r="DC1576">
        <v>5.5307178497314453</v>
      </c>
      <c r="DD1576">
        <v>5.7183055877685547</v>
      </c>
      <c r="DE1576">
        <v>4.7940282821655273</v>
      </c>
      <c r="DF1576">
        <v>3.7469394207000732</v>
      </c>
      <c r="DG1576">
        <v>2.4286746978759766</v>
      </c>
      <c r="DH1576">
        <v>2.4840946197509766</v>
      </c>
      <c r="DI1576">
        <v>3.5806875228881836</v>
      </c>
      <c r="DJ1576">
        <v>5.202305793762207</v>
      </c>
      <c r="DK1576">
        <v>5.6907129287719727</v>
      </c>
      <c r="DL1576">
        <v>7.5287141799926758</v>
      </c>
      <c r="DM1576">
        <v>13.190534591674805</v>
      </c>
      <c r="DN1576">
        <v>13.257829666137695</v>
      </c>
      <c r="DO1576">
        <v>26.984836578369141</v>
      </c>
      <c r="DP1576">
        <v>59.718059539794922</v>
      </c>
      <c r="DQ1576">
        <v>60.678825378417969</v>
      </c>
      <c r="DR1576">
        <v>60.092941284179687</v>
      </c>
      <c r="DS1576">
        <v>58.485515594482422</v>
      </c>
      <c r="DT1576">
        <v>54.760467529296875</v>
      </c>
      <c r="DU1576">
        <v>39.120258331298828</v>
      </c>
      <c r="DV1576">
        <v>30.091516494750977</v>
      </c>
      <c r="DW1576">
        <v>24.674125671386719</v>
      </c>
      <c r="DX1576">
        <v>25.614719390869141</v>
      </c>
      <c r="DY1576">
        <v>22.032524108886719</v>
      </c>
      <c r="DZ1576">
        <v>22.041913986206055</v>
      </c>
      <c r="EA1576">
        <v>10.241998672485352</v>
      </c>
      <c r="EB1576">
        <v>10.024440765380859</v>
      </c>
      <c r="EC1576">
        <v>8.9360284805297852</v>
      </c>
      <c r="ED1576">
        <v>7.4251294136047363</v>
      </c>
      <c r="EE1576">
        <v>6.3568906784057617</v>
      </c>
      <c r="EF1576">
        <v>6.7296276092529297</v>
      </c>
      <c r="EG1576">
        <v>8.3057327270507812</v>
      </c>
      <c r="EH1576">
        <v>9.9594869613647461</v>
      </c>
      <c r="EI1576">
        <v>11.402064323425293</v>
      </c>
      <c r="EJ1576">
        <v>13.297131538391113</v>
      </c>
      <c r="EK1576">
        <v>20.812473297119141</v>
      </c>
      <c r="EL1576">
        <v>20.877370834350586</v>
      </c>
      <c r="EM1576">
        <v>36.215641021728516</v>
      </c>
      <c r="EN1576">
        <v>71.310867309570313</v>
      </c>
      <c r="EO1576">
        <v>72.145950317382812</v>
      </c>
      <c r="EP1576">
        <v>71.410369873046875</v>
      </c>
      <c r="EQ1576">
        <v>69.6668701171875</v>
      </c>
      <c r="ER1576">
        <v>66.444725036621094</v>
      </c>
      <c r="ES1576">
        <v>49.746955871582031</v>
      </c>
      <c r="ET1576">
        <v>40.682270050048828</v>
      </c>
      <c r="EU1576">
        <v>35.025768280029297</v>
      </c>
      <c r="EV1576">
        <v>36.210468292236328</v>
      </c>
      <c r="EW1576">
        <v>31.852523803710938</v>
      </c>
      <c r="EX1576">
        <v>31.764028549194336</v>
      </c>
      <c r="EY1576">
        <v>73.651565551757813</v>
      </c>
      <c r="EZ1576">
        <v>72.084846496582031</v>
      </c>
      <c r="FA1576">
        <v>70.940185546875</v>
      </c>
      <c r="FB1576">
        <v>69.635757446289063</v>
      </c>
      <c r="FC1576">
        <v>68.044403076171875</v>
      </c>
      <c r="FD1576">
        <v>66.975128173828125</v>
      </c>
      <c r="FE1576">
        <v>66.587051391601563</v>
      </c>
      <c r="FF1576">
        <v>67.020179748535156</v>
      </c>
      <c r="FG1576">
        <v>69.696441650390625</v>
      </c>
      <c r="FH1576">
        <v>74.244140625</v>
      </c>
      <c r="FI1576">
        <v>79.344444274902344</v>
      </c>
      <c r="FJ1576">
        <v>83.322174072265625</v>
      </c>
      <c r="FK1576">
        <v>86.506446838378906</v>
      </c>
      <c r="FL1576">
        <v>88.757034301757813</v>
      </c>
      <c r="FM1576">
        <v>90.254074096679688</v>
      </c>
      <c r="FN1576">
        <v>90.853874206542969</v>
      </c>
      <c r="FO1576">
        <v>90.541732788085938</v>
      </c>
      <c r="FP1576">
        <v>90.2425537109375</v>
      </c>
      <c r="FQ1576">
        <v>89.339179992675781</v>
      </c>
      <c r="FR1576">
        <v>87.665328979492188</v>
      </c>
      <c r="FS1576">
        <v>84.784706115722656</v>
      </c>
      <c r="FT1576">
        <v>81.063827514648438</v>
      </c>
      <c r="FU1576">
        <v>78.324798583984375</v>
      </c>
      <c r="FV1576">
        <v>75.970123291015625</v>
      </c>
      <c r="FW1576">
        <v>1</v>
      </c>
    </row>
    <row r="1577" spans="1:179" x14ac:dyDescent="0.2">
      <c r="A1577" t="s">
        <v>241</v>
      </c>
      <c r="B1577" t="s">
        <v>248</v>
      </c>
      <c r="C1577" t="s">
        <v>217</v>
      </c>
      <c r="D1577" t="s">
        <v>41</v>
      </c>
      <c r="E1577">
        <v>2015</v>
      </c>
      <c r="F1577" t="s">
        <v>224</v>
      </c>
      <c r="G1577" t="s">
        <v>244</v>
      </c>
      <c r="H1577">
        <v>374</v>
      </c>
      <c r="K1577">
        <v>367.23757732597591</v>
      </c>
      <c r="L1577">
        <v>361.77993227191894</v>
      </c>
      <c r="M1577">
        <v>359.03048051804052</v>
      </c>
      <c r="N1577">
        <v>356.9125178925442</v>
      </c>
      <c r="O1577">
        <v>358.09502368302543</v>
      </c>
      <c r="P1577">
        <v>366.78771462620369</v>
      </c>
      <c r="Q1577">
        <v>376.08032497294744</v>
      </c>
      <c r="R1577">
        <v>383.26817771000424</v>
      </c>
      <c r="S1577">
        <v>389.77456496069721</v>
      </c>
      <c r="T1577">
        <v>398.72974557326239</v>
      </c>
      <c r="U1577">
        <v>409.35854292402519</v>
      </c>
      <c r="V1577">
        <v>416.17811454724063</v>
      </c>
      <c r="W1577">
        <v>418.4862515565772</v>
      </c>
      <c r="X1577">
        <v>424.21017751052392</v>
      </c>
      <c r="Y1577">
        <v>424.11708461004855</v>
      </c>
      <c r="Z1577">
        <v>419.17681231445277</v>
      </c>
      <c r="AA1577">
        <v>414.2246106672448</v>
      </c>
      <c r="AB1577">
        <v>410.52897471589273</v>
      </c>
      <c r="AC1577">
        <v>410.64147880617395</v>
      </c>
      <c r="AD1577">
        <v>415.77755883224103</v>
      </c>
      <c r="AE1577">
        <v>413.46377976817939</v>
      </c>
      <c r="AF1577">
        <v>403.45021699129541</v>
      </c>
      <c r="AG1577">
        <v>390.79329214814663</v>
      </c>
      <c r="AH1577">
        <v>383.15426877114118</v>
      </c>
      <c r="AI1577">
        <v>-5.9260149002075195</v>
      </c>
      <c r="AJ1577">
        <v>-4.4968037605285645</v>
      </c>
      <c r="AK1577">
        <v>-5.097752571105957</v>
      </c>
      <c r="AL1577">
        <v>-5.0844326019287109</v>
      </c>
      <c r="AM1577">
        <v>-7.487368106842041</v>
      </c>
      <c r="AN1577">
        <v>-8.1606988906860352</v>
      </c>
      <c r="AO1577">
        <v>-8.3364429473876953</v>
      </c>
      <c r="AP1577">
        <v>-6.610926628112793</v>
      </c>
      <c r="AQ1577">
        <v>-8.3464202880859375</v>
      </c>
      <c r="AR1577">
        <v>-6.5187697410583496</v>
      </c>
      <c r="AS1577">
        <v>-5.0119762420654297</v>
      </c>
      <c r="AT1577">
        <v>-4.7883496284484863</v>
      </c>
      <c r="AU1577">
        <v>6.0847158432006836</v>
      </c>
      <c r="AV1577">
        <v>34.592449188232422</v>
      </c>
      <c r="AW1577">
        <v>36.037429809570313</v>
      </c>
      <c r="AX1577">
        <v>35.799365997314453</v>
      </c>
      <c r="AY1577">
        <v>34.266342163085937</v>
      </c>
      <c r="AZ1577">
        <v>28.662393569946289</v>
      </c>
      <c r="BA1577">
        <v>14.917095184326172</v>
      </c>
      <c r="BB1577">
        <v>5.2826118469238281</v>
      </c>
      <c r="BC1577">
        <v>-0.24243304133415222</v>
      </c>
      <c r="BD1577">
        <v>-0.18534740805625916</v>
      </c>
      <c r="BE1577">
        <v>-2.001284122467041</v>
      </c>
      <c r="BF1577">
        <v>-1.9812780618667603</v>
      </c>
      <c r="BG1577">
        <v>-0.93625843524932861</v>
      </c>
      <c r="BH1577">
        <v>0.14376150071620941</v>
      </c>
      <c r="BI1577">
        <v>-0.61294806003570557</v>
      </c>
      <c r="BJ1577">
        <v>-1.0938881635665894</v>
      </c>
      <c r="BK1577">
        <v>-3.2282118797302246</v>
      </c>
      <c r="BL1577">
        <v>-3.5982437133789062</v>
      </c>
      <c r="BM1577">
        <v>-3.277862548828125</v>
      </c>
      <c r="BN1577">
        <v>-1.508989691734314</v>
      </c>
      <c r="BO1577">
        <v>-2.2738516330718994</v>
      </c>
      <c r="BP1577">
        <v>-0.43394458293914795</v>
      </c>
      <c r="BQ1577">
        <v>3.0494987964630127</v>
      </c>
      <c r="BR1577">
        <v>3.3133072853088379</v>
      </c>
      <c r="BS1577">
        <v>15.708132743835449</v>
      </c>
      <c r="BT1577">
        <v>46.826858520507813</v>
      </c>
      <c r="BU1577">
        <v>48.080127716064453</v>
      </c>
      <c r="BV1577">
        <v>47.641208648681641</v>
      </c>
      <c r="BW1577">
        <v>45.973381042480469</v>
      </c>
      <c r="BX1577">
        <v>41.152599334716797</v>
      </c>
      <c r="BY1577">
        <v>26.202911376953125</v>
      </c>
      <c r="BZ1577">
        <v>16.338905334472656</v>
      </c>
      <c r="CA1577">
        <v>10.519691467285156</v>
      </c>
      <c r="CB1577">
        <v>10.787844657897949</v>
      </c>
      <c r="CC1577">
        <v>8.1711721420288086</v>
      </c>
      <c r="CD1577">
        <v>8.2696399688720703</v>
      </c>
      <c r="CE1577">
        <v>2.5196316242218018</v>
      </c>
      <c r="CF1577">
        <v>3.3578028678894043</v>
      </c>
      <c r="CG1577">
        <v>2.4932138919830322</v>
      </c>
      <c r="CH1577">
        <v>1.6699506044387817</v>
      </c>
      <c r="CI1577">
        <v>-0.2783331573009491</v>
      </c>
      <c r="CJ1577">
        <v>-0.43830102682113647</v>
      </c>
      <c r="CK1577">
        <v>0.22569483518600464</v>
      </c>
      <c r="CL1577">
        <v>2.0245962142944336</v>
      </c>
      <c r="CM1577">
        <v>1.9319908618927002</v>
      </c>
      <c r="CN1577">
        <v>3.7803866863250732</v>
      </c>
      <c r="CO1577">
        <v>8.6328516006469727</v>
      </c>
      <c r="CP1577">
        <v>8.9244899749755859</v>
      </c>
      <c r="CQ1577">
        <v>22.373281478881836</v>
      </c>
      <c r="CR1577">
        <v>55.300373077392578</v>
      </c>
      <c r="CS1577">
        <v>56.420864105224609</v>
      </c>
      <c r="CT1577">
        <v>55.84283447265625</v>
      </c>
      <c r="CU1577">
        <v>54.081638336181641</v>
      </c>
      <c r="CV1577">
        <v>49.803276062011719</v>
      </c>
      <c r="CW1577">
        <v>34.019432067871094</v>
      </c>
      <c r="CX1577">
        <v>23.9964599609375</v>
      </c>
      <c r="CY1577">
        <v>17.973506927490234</v>
      </c>
      <c r="CZ1577">
        <v>18.387844085693359</v>
      </c>
      <c r="DA1577">
        <v>15.216584205627441</v>
      </c>
      <c r="DB1577">
        <v>15.36939525604248</v>
      </c>
      <c r="DC1577">
        <v>5.9755215644836426</v>
      </c>
      <c r="DD1577">
        <v>6.5718441009521484</v>
      </c>
      <c r="DE1577">
        <v>5.5993757247924805</v>
      </c>
      <c r="DF1577">
        <v>4.4337892532348633</v>
      </c>
      <c r="DG1577">
        <v>2.6715455055236816</v>
      </c>
      <c r="DH1577">
        <v>2.7216417789459229</v>
      </c>
      <c r="DI1577">
        <v>3.7292523384094238</v>
      </c>
      <c r="DJ1577">
        <v>5.5581822395324707</v>
      </c>
      <c r="DK1577">
        <v>6.1378331184387207</v>
      </c>
      <c r="DL1577">
        <v>7.9947175979614258</v>
      </c>
      <c r="DM1577">
        <v>14.216204643249512</v>
      </c>
      <c r="DN1577">
        <v>14.535673141479492</v>
      </c>
      <c r="DO1577">
        <v>29.038431167602539</v>
      </c>
      <c r="DP1577">
        <v>63.773887634277344</v>
      </c>
      <c r="DQ1577">
        <v>64.761604309082031</v>
      </c>
      <c r="DR1577">
        <v>64.044464111328125</v>
      </c>
      <c r="DS1577">
        <v>62.189895629882813</v>
      </c>
      <c r="DT1577">
        <v>58.453956604003906</v>
      </c>
      <c r="DU1577">
        <v>41.835956573486328</v>
      </c>
      <c r="DV1577">
        <v>31.654014587402344</v>
      </c>
      <c r="DW1577">
        <v>25.42732048034668</v>
      </c>
      <c r="DX1577">
        <v>25.987844467163086</v>
      </c>
      <c r="DY1577">
        <v>22.261995315551758</v>
      </c>
      <c r="DZ1577">
        <v>22.469150543212891</v>
      </c>
      <c r="EA1577">
        <v>10.965277671813965</v>
      </c>
      <c r="EB1577">
        <v>11.212409019470215</v>
      </c>
      <c r="EC1577">
        <v>10.084179878234863</v>
      </c>
      <c r="ED1577">
        <v>8.4243335723876953</v>
      </c>
      <c r="EE1577">
        <v>6.930701732635498</v>
      </c>
      <c r="EF1577">
        <v>7.2840971946716309</v>
      </c>
      <c r="EG1577">
        <v>8.7878332138061523</v>
      </c>
      <c r="EH1577">
        <v>10.66011905670166</v>
      </c>
      <c r="EI1577">
        <v>12.21040153503418</v>
      </c>
      <c r="EJ1577">
        <v>14.079543113708496</v>
      </c>
      <c r="EK1577">
        <v>22.277679443359375</v>
      </c>
      <c r="EL1577">
        <v>22.6373291015625</v>
      </c>
      <c r="EM1577">
        <v>38.661846160888672</v>
      </c>
      <c r="EN1577">
        <v>76.008293151855469</v>
      </c>
      <c r="EO1577">
        <v>76.804298400878906</v>
      </c>
      <c r="EP1577">
        <v>75.886306762695313</v>
      </c>
      <c r="EQ1577">
        <v>73.896934509277344</v>
      </c>
      <c r="ER1577">
        <v>70.944160461425781</v>
      </c>
      <c r="ES1577">
        <v>53.121772766113281</v>
      </c>
      <c r="ET1577">
        <v>42.710308074951172</v>
      </c>
      <c r="EU1577">
        <v>36.189445495605469</v>
      </c>
      <c r="EV1577">
        <v>36.961036682128906</v>
      </c>
      <c r="EW1577">
        <v>32.434452056884766</v>
      </c>
      <c r="EX1577">
        <v>32.720069885253906</v>
      </c>
      <c r="EY1577">
        <v>75.96112060546875</v>
      </c>
      <c r="EZ1577">
        <v>74.636505126953125</v>
      </c>
      <c r="FA1577">
        <v>73.579719543457031</v>
      </c>
      <c r="FB1577">
        <v>72.4678955078125</v>
      </c>
      <c r="FC1577">
        <v>71.326286315917969</v>
      </c>
      <c r="FD1577">
        <v>69.963127136230469</v>
      </c>
      <c r="FE1577">
        <v>69.036155700683594</v>
      </c>
      <c r="FF1577">
        <v>69.437210083007813</v>
      </c>
      <c r="FG1577">
        <v>72.458793640136719</v>
      </c>
      <c r="FH1577">
        <v>76.896316528320312</v>
      </c>
      <c r="FI1577">
        <v>81.253677368164063</v>
      </c>
      <c r="FJ1577">
        <v>84.960105895996094</v>
      </c>
      <c r="FK1577">
        <v>87.841705322265625</v>
      </c>
      <c r="FL1577">
        <v>90.444366455078125</v>
      </c>
      <c r="FM1577">
        <v>91.923126220703125</v>
      </c>
      <c r="FN1577">
        <v>92.594680786132813</v>
      </c>
      <c r="FO1577">
        <v>92.970024108886719</v>
      </c>
      <c r="FP1577">
        <v>92.394477844238281</v>
      </c>
      <c r="FQ1577">
        <v>91.642242431640625</v>
      </c>
      <c r="FR1577">
        <v>89.991416931152344</v>
      </c>
      <c r="FS1577">
        <v>87.034011840820313</v>
      </c>
      <c r="FT1577">
        <v>83.436508178710937</v>
      </c>
      <c r="FU1577">
        <v>81.107704162597656</v>
      </c>
      <c r="FV1577">
        <v>79.189872741699219</v>
      </c>
      <c r="FW1577">
        <v>1</v>
      </c>
    </row>
    <row r="1578" spans="1:179" x14ac:dyDescent="0.2">
      <c r="A1578" t="s">
        <v>241</v>
      </c>
      <c r="B1578" t="s">
        <v>248</v>
      </c>
      <c r="C1578" t="s">
        <v>217</v>
      </c>
      <c r="D1578" t="s">
        <v>41</v>
      </c>
      <c r="E1578">
        <v>2016</v>
      </c>
      <c r="F1578" t="s">
        <v>224</v>
      </c>
      <c r="G1578" t="s">
        <v>244</v>
      </c>
      <c r="H1578">
        <v>351.17</v>
      </c>
      <c r="K1578">
        <v>344.82176602138662</v>
      </c>
      <c r="L1578">
        <v>339.69725011655771</v>
      </c>
      <c r="M1578">
        <v>337.11562212449246</v>
      </c>
      <c r="N1578">
        <v>335.12693780136647</v>
      </c>
      <c r="O1578">
        <v>336.23726463113513</v>
      </c>
      <c r="P1578">
        <v>344.399362487053</v>
      </c>
      <c r="Q1578">
        <v>353.12476127125348</v>
      </c>
      <c r="R1578">
        <v>359.87387472729159</v>
      </c>
      <c r="S1578">
        <v>365.98311866289112</v>
      </c>
      <c r="T1578">
        <v>374.39168408353765</v>
      </c>
      <c r="U1578">
        <v>384.37171036478128</v>
      </c>
      <c r="V1578">
        <v>390.77502221469894</v>
      </c>
      <c r="W1578">
        <v>392.94227286909558</v>
      </c>
      <c r="X1578">
        <v>398.31681615627008</v>
      </c>
      <c r="Y1578">
        <v>398.22940555254132</v>
      </c>
      <c r="Z1578">
        <v>393.59068249484676</v>
      </c>
      <c r="AA1578">
        <v>388.94075824112997</v>
      </c>
      <c r="AB1578">
        <v>385.47070018063306</v>
      </c>
      <c r="AC1578">
        <v>385.57633713472114</v>
      </c>
      <c r="AD1578">
        <v>390.39891601652107</v>
      </c>
      <c r="AE1578">
        <v>388.2263676927289</v>
      </c>
      <c r="AF1578">
        <v>378.82402268753293</v>
      </c>
      <c r="AG1578">
        <v>366.93966377036116</v>
      </c>
      <c r="AH1578">
        <v>359.76691867516212</v>
      </c>
      <c r="AI1578">
        <v>-5.817995548248291</v>
      </c>
      <c r="AJ1578">
        <v>-4.4582681655883789</v>
      </c>
      <c r="AK1578">
        <v>-5.0146160125732422</v>
      </c>
      <c r="AL1578">
        <v>-4.9769787788391113</v>
      </c>
      <c r="AM1578">
        <v>-7.2468986511230469</v>
      </c>
      <c r="AN1578">
        <v>-7.8945512771606445</v>
      </c>
      <c r="AO1578">
        <v>-8.0847930908203125</v>
      </c>
      <c r="AP1578">
        <v>-6.4668049812316895</v>
      </c>
      <c r="AQ1578">
        <v>-8.1457157135009766</v>
      </c>
      <c r="AR1578">
        <v>-6.4302468299865723</v>
      </c>
      <c r="AS1578">
        <v>-5.1159276962280273</v>
      </c>
      <c r="AT1578">
        <v>-4.9079933166503906</v>
      </c>
      <c r="AU1578">
        <v>5.2240180969238281</v>
      </c>
      <c r="AV1578">
        <v>31.858919143676758</v>
      </c>
      <c r="AW1578">
        <v>33.225444793701172</v>
      </c>
      <c r="AX1578">
        <v>33.012119293212891</v>
      </c>
      <c r="AY1578">
        <v>31.579526901245117</v>
      </c>
      <c r="AZ1578">
        <v>26.27781867980957</v>
      </c>
      <c r="BA1578">
        <v>13.432755470275879</v>
      </c>
      <c r="BB1578">
        <v>4.3980216979980469</v>
      </c>
      <c r="BC1578">
        <v>-0.77482283115386963</v>
      </c>
      <c r="BD1578">
        <v>-0.73195379972457886</v>
      </c>
      <c r="BE1578">
        <v>-2.3963348865509033</v>
      </c>
      <c r="BF1578">
        <v>-2.381540060043335</v>
      </c>
      <c r="BG1578">
        <v>-0.98292171955108643</v>
      </c>
      <c r="BH1578">
        <v>3.8439732044935226E-2</v>
      </c>
      <c r="BI1578">
        <v>-0.66884040832519531</v>
      </c>
      <c r="BJ1578">
        <v>-1.110141396522522</v>
      </c>
      <c r="BK1578">
        <v>-3.1197762489318848</v>
      </c>
      <c r="BL1578">
        <v>-3.47353196144104</v>
      </c>
      <c r="BM1578">
        <v>-3.1830284595489502</v>
      </c>
      <c r="BN1578">
        <v>-1.5230280160903931</v>
      </c>
      <c r="BO1578">
        <v>-2.261397123336792</v>
      </c>
      <c r="BP1578">
        <v>-0.53405129909515381</v>
      </c>
      <c r="BQ1578">
        <v>2.6956417560577393</v>
      </c>
      <c r="BR1578">
        <v>2.9425122737884521</v>
      </c>
      <c r="BS1578">
        <v>14.54910945892334</v>
      </c>
      <c r="BT1578">
        <v>43.714057922363281</v>
      </c>
      <c r="BU1578">
        <v>44.894817352294922</v>
      </c>
      <c r="BV1578">
        <v>44.486869812011719</v>
      </c>
      <c r="BW1578">
        <v>42.92364501953125</v>
      </c>
      <c r="BX1578">
        <v>38.380828857421875</v>
      </c>
      <c r="BY1578">
        <v>24.368711471557617</v>
      </c>
      <c r="BZ1578">
        <v>15.111569404602051</v>
      </c>
      <c r="CA1578">
        <v>9.6536750793457031</v>
      </c>
      <c r="CB1578">
        <v>9.9010696411132812</v>
      </c>
      <c r="CC1578">
        <v>7.4607748985290527</v>
      </c>
      <c r="CD1578">
        <v>7.5515999794006348</v>
      </c>
      <c r="CE1578">
        <v>2.3658356666564941</v>
      </c>
      <c r="CF1578">
        <v>3.1528458595275879</v>
      </c>
      <c r="CG1578">
        <v>2.3410305976867676</v>
      </c>
      <c r="CH1578">
        <v>1.5680184364318848</v>
      </c>
      <c r="CI1578">
        <v>-0.26134398579597473</v>
      </c>
      <c r="CJ1578">
        <v>-0.41154757142066956</v>
      </c>
      <c r="CK1578">
        <v>0.21191865205764771</v>
      </c>
      <c r="CL1578">
        <v>1.9010168313980103</v>
      </c>
      <c r="CM1578">
        <v>1.8140640258789063</v>
      </c>
      <c r="CN1578">
        <v>3.549635648727417</v>
      </c>
      <c r="CO1578">
        <v>8.1059112548828125</v>
      </c>
      <c r="CP1578">
        <v>8.3797483444213867</v>
      </c>
      <c r="CQ1578">
        <v>21.007638931274414</v>
      </c>
      <c r="CR1578">
        <v>51.924896240234375</v>
      </c>
      <c r="CS1578">
        <v>52.976993560791016</v>
      </c>
      <c r="CT1578">
        <v>52.434246063232422</v>
      </c>
      <c r="CU1578">
        <v>50.780548095703125</v>
      </c>
      <c r="CV1578">
        <v>46.763336181640625</v>
      </c>
      <c r="CW1578">
        <v>31.942920684814453</v>
      </c>
      <c r="CX1578">
        <v>22.531740188598633</v>
      </c>
      <c r="CY1578">
        <v>16.876420974731445</v>
      </c>
      <c r="CZ1578">
        <v>17.265468597412109</v>
      </c>
      <c r="DA1578">
        <v>14.287778854370117</v>
      </c>
      <c r="DB1578">
        <v>14.431262969970703</v>
      </c>
      <c r="DC1578">
        <v>5.7145934104919434</v>
      </c>
      <c r="DD1578">
        <v>6.2672519683837891</v>
      </c>
      <c r="DE1578">
        <v>5.3509016036987305</v>
      </c>
      <c r="DF1578">
        <v>4.246178150177002</v>
      </c>
      <c r="DG1578">
        <v>2.5970883369445801</v>
      </c>
      <c r="DH1578">
        <v>2.6504368782043457</v>
      </c>
      <c r="DI1578">
        <v>3.6068658828735352</v>
      </c>
      <c r="DJ1578">
        <v>5.3250617980957031</v>
      </c>
      <c r="DK1578">
        <v>5.8895254135131836</v>
      </c>
      <c r="DL1578">
        <v>7.6333227157592773</v>
      </c>
      <c r="DM1578">
        <v>13.516180038452148</v>
      </c>
      <c r="DN1578">
        <v>13.816984176635742</v>
      </c>
      <c r="DO1578">
        <v>27.466169357299805</v>
      </c>
      <c r="DP1578">
        <v>60.135730743408203</v>
      </c>
      <c r="DQ1578">
        <v>61.059165954589844</v>
      </c>
      <c r="DR1578">
        <v>60.381618499755859</v>
      </c>
      <c r="DS1578">
        <v>58.637451171875</v>
      </c>
      <c r="DT1578">
        <v>55.145843505859375</v>
      </c>
      <c r="DU1578">
        <v>39.517131805419922</v>
      </c>
      <c r="DV1578">
        <v>29.951910018920898</v>
      </c>
      <c r="DW1578">
        <v>24.09916877746582</v>
      </c>
      <c r="DX1578">
        <v>24.62986946105957</v>
      </c>
      <c r="DY1578">
        <v>21.114784240722656</v>
      </c>
      <c r="DZ1578">
        <v>21.310924530029297</v>
      </c>
      <c r="EA1578">
        <v>10.549667358398437</v>
      </c>
      <c r="EB1578">
        <v>10.763959884643555</v>
      </c>
      <c r="EC1578">
        <v>9.6966772079467773</v>
      </c>
      <c r="ED1578">
        <v>8.1130161285400391</v>
      </c>
      <c r="EE1578">
        <v>6.7242107391357422</v>
      </c>
      <c r="EF1578">
        <v>7.0714559555053711</v>
      </c>
      <c r="EG1578">
        <v>8.5086307525634766</v>
      </c>
      <c r="EH1578">
        <v>10.268838882446289</v>
      </c>
      <c r="EI1578">
        <v>11.773843765258789</v>
      </c>
      <c r="EJ1578">
        <v>13.529518127441406</v>
      </c>
      <c r="EK1578">
        <v>21.327749252319336</v>
      </c>
      <c r="EL1578">
        <v>21.667490005493164</v>
      </c>
      <c r="EM1578">
        <v>36.791259765625</v>
      </c>
      <c r="EN1578">
        <v>71.990867614746094</v>
      </c>
      <c r="EO1578">
        <v>72.728538513183594</v>
      </c>
      <c r="EP1578">
        <v>71.856369018554688</v>
      </c>
      <c r="EQ1578">
        <v>69.981575012207031</v>
      </c>
      <c r="ER1578">
        <v>67.248847961425781</v>
      </c>
      <c r="ES1578">
        <v>50.453086853027344</v>
      </c>
      <c r="ET1578">
        <v>40.665458679199219</v>
      </c>
      <c r="EU1578">
        <v>34.527667999267578</v>
      </c>
      <c r="EV1578">
        <v>35.262893676757813</v>
      </c>
      <c r="EW1578">
        <v>30.971893310546875</v>
      </c>
      <c r="EX1578">
        <v>31.24406623840332</v>
      </c>
      <c r="EY1578">
        <v>75.96112060546875</v>
      </c>
      <c r="EZ1578">
        <v>74.636505126953125</v>
      </c>
      <c r="FA1578">
        <v>73.579719543457031</v>
      </c>
      <c r="FB1578">
        <v>72.4678955078125</v>
      </c>
      <c r="FC1578">
        <v>71.326286315917969</v>
      </c>
      <c r="FD1578">
        <v>69.963127136230469</v>
      </c>
      <c r="FE1578">
        <v>69.036155700683594</v>
      </c>
      <c r="FF1578">
        <v>69.437210083007813</v>
      </c>
      <c r="FG1578">
        <v>72.458793640136719</v>
      </c>
      <c r="FH1578">
        <v>76.896316528320312</v>
      </c>
      <c r="FI1578">
        <v>81.253677368164063</v>
      </c>
      <c r="FJ1578">
        <v>84.960098266601562</v>
      </c>
      <c r="FK1578">
        <v>87.841705322265625</v>
      </c>
      <c r="FL1578">
        <v>90.444366455078125</v>
      </c>
      <c r="FM1578">
        <v>91.923126220703125</v>
      </c>
      <c r="FN1578">
        <v>92.594680786132813</v>
      </c>
      <c r="FO1578">
        <v>92.970024108886719</v>
      </c>
      <c r="FP1578">
        <v>92.394477844238281</v>
      </c>
      <c r="FQ1578">
        <v>91.642250061035156</v>
      </c>
      <c r="FR1578">
        <v>89.991401672363281</v>
      </c>
      <c r="FS1578">
        <v>87.034004211425781</v>
      </c>
      <c r="FT1578">
        <v>83.436508178710937</v>
      </c>
      <c r="FU1578">
        <v>81.107704162597656</v>
      </c>
      <c r="FV1578">
        <v>79.189872741699219</v>
      </c>
      <c r="FW1578">
        <v>1</v>
      </c>
    </row>
    <row r="1579" spans="1:179" x14ac:dyDescent="0.2">
      <c r="A1579" t="s">
        <v>241</v>
      </c>
      <c r="B1579" t="s">
        <v>248</v>
      </c>
      <c r="C1579" t="s">
        <v>217</v>
      </c>
      <c r="D1579" t="s">
        <v>41</v>
      </c>
      <c r="E1579" t="s">
        <v>250</v>
      </c>
      <c r="F1579" t="s">
        <v>224</v>
      </c>
      <c r="G1579" t="s">
        <v>244</v>
      </c>
      <c r="H1579">
        <v>344.37</v>
      </c>
      <c r="K1579">
        <v>338.14473114722608</v>
      </c>
      <c r="L1579">
        <v>333.11944497433814</v>
      </c>
      <c r="M1579">
        <v>330.58780692442195</v>
      </c>
      <c r="N1579">
        <v>328.63763094354016</v>
      </c>
      <c r="O1579">
        <v>329.72645770662325</v>
      </c>
      <c r="P1579">
        <v>337.73050692002334</v>
      </c>
      <c r="Q1579">
        <v>346.28694945576746</v>
      </c>
      <c r="R1579">
        <v>352.90537491482792</v>
      </c>
      <c r="S1579">
        <v>358.89632111277763</v>
      </c>
      <c r="T1579">
        <v>367.14206536003041</v>
      </c>
      <c r="U1579">
        <v>376.92884112726563</v>
      </c>
      <c r="V1579">
        <v>383.20816098843693</v>
      </c>
      <c r="W1579">
        <v>385.33344559072668</v>
      </c>
      <c r="X1579">
        <v>390.60391768374421</v>
      </c>
      <c r="Y1579">
        <v>390.51819967516741</v>
      </c>
      <c r="Z1579">
        <v>385.96929958887398</v>
      </c>
      <c r="AA1579">
        <v>381.40941520347087</v>
      </c>
      <c r="AB1579">
        <v>378.00655040328536</v>
      </c>
      <c r="AC1579">
        <v>378.11014183213126</v>
      </c>
      <c r="AD1579">
        <v>382.83933760836709</v>
      </c>
      <c r="AE1579">
        <v>380.7088579193109</v>
      </c>
      <c r="AF1579">
        <v>371.48857736504254</v>
      </c>
      <c r="AG1579">
        <v>359.83434394099891</v>
      </c>
      <c r="AH1579">
        <v>352.80048993059626</v>
      </c>
      <c r="AI1579">
        <v>-5.7841849327087402</v>
      </c>
      <c r="AJ1579">
        <v>-4.4452686309814453</v>
      </c>
      <c r="AK1579">
        <v>-4.9883823394775391</v>
      </c>
      <c r="AL1579">
        <v>-4.9436640739440918</v>
      </c>
      <c r="AM1579">
        <v>-7.1738743782043457</v>
      </c>
      <c r="AN1579">
        <v>-7.8137784004211426</v>
      </c>
      <c r="AO1579">
        <v>-8.0081758499145508</v>
      </c>
      <c r="AP1579">
        <v>-6.422203540802002</v>
      </c>
      <c r="AQ1579">
        <v>-8.0839424133300781</v>
      </c>
      <c r="AR1579">
        <v>-6.4018850326538086</v>
      </c>
      <c r="AS1579">
        <v>-5.1442499160766602</v>
      </c>
      <c r="AT1579">
        <v>-4.9409775733947754</v>
      </c>
      <c r="AU1579">
        <v>4.9707942008972168</v>
      </c>
      <c r="AV1579">
        <v>31.048685073852539</v>
      </c>
      <c r="AW1579">
        <v>32.391777038574219</v>
      </c>
      <c r="AX1579">
        <v>32.185760498046875</v>
      </c>
      <c r="AY1579">
        <v>30.783037185668945</v>
      </c>
      <c r="AZ1579">
        <v>25.571613311767578</v>
      </c>
      <c r="BA1579">
        <v>12.994309425354004</v>
      </c>
      <c r="BB1579">
        <v>4.1381492614746094</v>
      </c>
      <c r="BC1579">
        <v>-0.92988067865371704</v>
      </c>
      <c r="BD1579">
        <v>-0.89117676019668579</v>
      </c>
      <c r="BE1579">
        <v>-2.5106766223907471</v>
      </c>
      <c r="BF1579">
        <v>-2.4974071979522705</v>
      </c>
      <c r="BG1579">
        <v>-0.99615240097045898</v>
      </c>
      <c r="BH1579">
        <v>7.6896338723599911E-3</v>
      </c>
      <c r="BI1579">
        <v>-0.68488770723342896</v>
      </c>
      <c r="BJ1579">
        <v>-1.1144477128982544</v>
      </c>
      <c r="BK1579">
        <v>-3.0869054794311523</v>
      </c>
      <c r="BL1579">
        <v>-3.435772180557251</v>
      </c>
      <c r="BM1579">
        <v>-3.1541018486022949</v>
      </c>
      <c r="BN1579">
        <v>-1.526525616645813</v>
      </c>
      <c r="BO1579">
        <v>-2.2568731307983398</v>
      </c>
      <c r="BP1579">
        <v>-0.56305468082427979</v>
      </c>
      <c r="BQ1579">
        <v>2.5913190841674805</v>
      </c>
      <c r="BR1579">
        <v>2.8331489562988281</v>
      </c>
      <c r="BS1579">
        <v>14.205159187316895</v>
      </c>
      <c r="BT1579">
        <v>42.788486480712891</v>
      </c>
      <c r="BU1579">
        <v>43.947620391845703</v>
      </c>
      <c r="BV1579">
        <v>43.548866271972656</v>
      </c>
      <c r="BW1579">
        <v>42.016788482666016</v>
      </c>
      <c r="BX1579">
        <v>37.556869506835938</v>
      </c>
      <c r="BY1579">
        <v>23.823867797851563</v>
      </c>
      <c r="BZ1579">
        <v>14.747463226318359</v>
      </c>
      <c r="CA1579">
        <v>9.3971567153930664</v>
      </c>
      <c r="CB1579">
        <v>9.6383953094482422</v>
      </c>
      <c r="CC1579">
        <v>7.2505316734313965</v>
      </c>
      <c r="CD1579">
        <v>7.3390908241271973</v>
      </c>
      <c r="CE1579">
        <v>2.3200242519378662</v>
      </c>
      <c r="CF1579">
        <v>3.0917952060699463</v>
      </c>
      <c r="CG1579">
        <v>2.2956995964050293</v>
      </c>
      <c r="CH1579">
        <v>1.5376558303833008</v>
      </c>
      <c r="CI1579">
        <v>-0.25628340244293213</v>
      </c>
      <c r="CJ1579">
        <v>-0.4035784900188446</v>
      </c>
      <c r="CK1579">
        <v>0.20781512558460236</v>
      </c>
      <c r="CL1579">
        <v>1.864206075668335</v>
      </c>
      <c r="CM1579">
        <v>1.7789369821548462</v>
      </c>
      <c r="CN1579">
        <v>3.4809014797210693</v>
      </c>
      <c r="CO1579">
        <v>7.9489502906799316</v>
      </c>
      <c r="CP1579">
        <v>8.2174854278564453</v>
      </c>
      <c r="CQ1579">
        <v>20.600852966308594</v>
      </c>
      <c r="CR1579">
        <v>50.91943359375</v>
      </c>
      <c r="CS1579">
        <v>51.951160430908203</v>
      </c>
      <c r="CT1579">
        <v>51.418922424316406</v>
      </c>
      <c r="CU1579">
        <v>49.797248840332031</v>
      </c>
      <c r="CV1579">
        <v>45.857822418212891</v>
      </c>
      <c r="CW1579">
        <v>31.32438850402832</v>
      </c>
      <c r="CX1579">
        <v>22.095441818237305</v>
      </c>
      <c r="CY1579">
        <v>16.549631118774414</v>
      </c>
      <c r="CZ1579">
        <v>16.931144714355469</v>
      </c>
      <c r="DA1579">
        <v>14.011114120483398</v>
      </c>
      <c r="DB1579">
        <v>14.151819229125977</v>
      </c>
      <c r="DC1579">
        <v>5.6362009048461914</v>
      </c>
      <c r="DD1579">
        <v>6.1759004592895508</v>
      </c>
      <c r="DE1579">
        <v>5.2762866020202637</v>
      </c>
      <c r="DF1579">
        <v>4.1897592544555664</v>
      </c>
      <c r="DG1579">
        <v>2.5743386745452881</v>
      </c>
      <c r="DH1579">
        <v>2.6286153793334961</v>
      </c>
      <c r="DI1579">
        <v>3.5697321891784668</v>
      </c>
      <c r="DJ1579">
        <v>5.2549376487731934</v>
      </c>
      <c r="DK1579">
        <v>5.8147473335266113</v>
      </c>
      <c r="DL1579">
        <v>7.5248575210571289</v>
      </c>
      <c r="DM1579">
        <v>13.306582450866699</v>
      </c>
      <c r="DN1579">
        <v>13.601820945739746</v>
      </c>
      <c r="DO1579">
        <v>26.996545791625977</v>
      </c>
      <c r="DP1579">
        <v>59.050384521484375</v>
      </c>
      <c r="DQ1579">
        <v>59.954700469970703</v>
      </c>
      <c r="DR1579">
        <v>59.288974761962891</v>
      </c>
      <c r="DS1579">
        <v>57.577709197998047</v>
      </c>
      <c r="DT1579">
        <v>54.158775329589844</v>
      </c>
      <c r="DU1579">
        <v>38.824905395507812</v>
      </c>
      <c r="DV1579">
        <v>29.44342041015625</v>
      </c>
      <c r="DW1579">
        <v>23.702106475830078</v>
      </c>
      <c r="DX1579">
        <v>24.223894119262695</v>
      </c>
      <c r="DY1579">
        <v>20.771697998046875</v>
      </c>
      <c r="DZ1579">
        <v>20.964548110961914</v>
      </c>
      <c r="EA1579">
        <v>10.424233436584473</v>
      </c>
      <c r="EB1579">
        <v>10.62885856628418</v>
      </c>
      <c r="EC1579">
        <v>9.5797815322875977</v>
      </c>
      <c r="ED1579">
        <v>8.0189752578735352</v>
      </c>
      <c r="EE1579">
        <v>6.6613073348999023</v>
      </c>
      <c r="EF1579">
        <v>7.0066218376159668</v>
      </c>
      <c r="EG1579">
        <v>8.4238061904907227</v>
      </c>
      <c r="EH1579">
        <v>10.150615692138672</v>
      </c>
      <c r="EI1579">
        <v>11.641816139221191</v>
      </c>
      <c r="EJ1579">
        <v>13.363688468933105</v>
      </c>
      <c r="EK1579">
        <v>21.042150497436523</v>
      </c>
      <c r="EL1579">
        <v>21.375947952270508</v>
      </c>
      <c r="EM1579">
        <v>36.230911254882812</v>
      </c>
      <c r="EN1579">
        <v>70.790184020996094</v>
      </c>
      <c r="EO1579">
        <v>71.510543823242188</v>
      </c>
      <c r="EP1579">
        <v>70.652084350585938</v>
      </c>
      <c r="EQ1579">
        <v>68.81146240234375</v>
      </c>
      <c r="ER1579">
        <v>66.144027709960937</v>
      </c>
      <c r="ES1579">
        <v>49.654464721679688</v>
      </c>
      <c r="ET1579">
        <v>40.052734375</v>
      </c>
      <c r="EU1579">
        <v>34.029144287109375</v>
      </c>
      <c r="EV1579">
        <v>34.753467559814453</v>
      </c>
      <c r="EW1579">
        <v>30.532905578613281</v>
      </c>
      <c r="EX1579">
        <v>30.801046371459961</v>
      </c>
      <c r="EY1579">
        <v>75.96112060546875</v>
      </c>
      <c r="EZ1579">
        <v>74.636505126953125</v>
      </c>
      <c r="FA1579">
        <v>73.579719543457031</v>
      </c>
      <c r="FB1579">
        <v>72.4678955078125</v>
      </c>
      <c r="FC1579">
        <v>71.326286315917969</v>
      </c>
      <c r="FD1579">
        <v>69.963127136230469</v>
      </c>
      <c r="FE1579">
        <v>69.036155700683594</v>
      </c>
      <c r="FF1579">
        <v>69.437210083007813</v>
      </c>
      <c r="FG1579">
        <v>72.458793640136719</v>
      </c>
      <c r="FH1579">
        <v>76.896316528320312</v>
      </c>
      <c r="FI1579">
        <v>81.253677368164063</v>
      </c>
      <c r="FJ1579">
        <v>84.960098266601562</v>
      </c>
      <c r="FK1579">
        <v>87.841705322265625</v>
      </c>
      <c r="FL1579">
        <v>90.444374084472656</v>
      </c>
      <c r="FM1579">
        <v>91.923126220703125</v>
      </c>
      <c r="FN1579">
        <v>92.594680786132813</v>
      </c>
      <c r="FO1579">
        <v>92.970016479492187</v>
      </c>
      <c r="FP1579">
        <v>92.394477844238281</v>
      </c>
      <c r="FQ1579">
        <v>91.642234802246094</v>
      </c>
      <c r="FR1579">
        <v>89.991401672363281</v>
      </c>
      <c r="FS1579">
        <v>87.034004211425781</v>
      </c>
      <c r="FT1579">
        <v>83.436508178710937</v>
      </c>
      <c r="FU1579">
        <v>81.107704162597656</v>
      </c>
      <c r="FV1579">
        <v>79.189872741699219</v>
      </c>
      <c r="FW1579">
        <v>1</v>
      </c>
    </row>
    <row r="1580" spans="1:179" x14ac:dyDescent="0.2">
      <c r="A1580" t="s">
        <v>241</v>
      </c>
      <c r="B1580" t="s">
        <v>248</v>
      </c>
      <c r="C1580" t="s">
        <v>217</v>
      </c>
      <c r="D1580" t="s">
        <v>42</v>
      </c>
      <c r="E1580">
        <v>2015</v>
      </c>
      <c r="F1580" t="s">
        <v>224</v>
      </c>
      <c r="G1580" t="s">
        <v>244</v>
      </c>
      <c r="H1580">
        <v>374.49</v>
      </c>
      <c r="K1580">
        <v>380.70401472155476</v>
      </c>
      <c r="L1580">
        <v>374.8451980522446</v>
      </c>
      <c r="M1580">
        <v>371.83933414672396</v>
      </c>
      <c r="N1580">
        <v>370.69255583597703</v>
      </c>
      <c r="O1580">
        <v>371.06228323387171</v>
      </c>
      <c r="P1580">
        <v>379.94542138818366</v>
      </c>
      <c r="Q1580">
        <v>387.55166710729424</v>
      </c>
      <c r="R1580">
        <v>394.08532399352225</v>
      </c>
      <c r="S1580">
        <v>401.17322259804894</v>
      </c>
      <c r="T1580">
        <v>410.85016670969611</v>
      </c>
      <c r="U1580">
        <v>421.95390559412994</v>
      </c>
      <c r="V1580">
        <v>428.49232247717782</v>
      </c>
      <c r="W1580">
        <v>430.93403706896237</v>
      </c>
      <c r="X1580">
        <v>436.27462390606564</v>
      </c>
      <c r="Y1580">
        <v>435.36399059695515</v>
      </c>
      <c r="Z1580">
        <v>430.0919836659329</v>
      </c>
      <c r="AA1580">
        <v>424.67597165612165</v>
      </c>
      <c r="AB1580">
        <v>420.03758022897654</v>
      </c>
      <c r="AC1580">
        <v>419.31309199602873</v>
      </c>
      <c r="AD1580">
        <v>423.80799485085475</v>
      </c>
      <c r="AE1580">
        <v>422.77065499735841</v>
      </c>
      <c r="AF1580">
        <v>414.85358890285846</v>
      </c>
      <c r="AG1580">
        <v>403.37146614785451</v>
      </c>
      <c r="AH1580">
        <v>397.08543523703742</v>
      </c>
      <c r="AI1580">
        <v>-5.6409687995910645</v>
      </c>
      <c r="AJ1580">
        <v>-4.3024168014526367</v>
      </c>
      <c r="AK1580">
        <v>-4.9554500579833984</v>
      </c>
      <c r="AL1580">
        <v>-4.9739747047424316</v>
      </c>
      <c r="AM1580">
        <v>-7.4026641845703125</v>
      </c>
      <c r="AN1580">
        <v>-8.1189851760864258</v>
      </c>
      <c r="AO1580">
        <v>-8.3396224975585938</v>
      </c>
      <c r="AP1580">
        <v>-6.5697569847106934</v>
      </c>
      <c r="AQ1580">
        <v>-7.4455370903015137</v>
      </c>
      <c r="AR1580">
        <v>-6.4319615364074707</v>
      </c>
      <c r="AS1580">
        <v>-5.040529727935791</v>
      </c>
      <c r="AT1580">
        <v>-4.8534955978393555</v>
      </c>
      <c r="AU1580">
        <v>6.2777080535888672</v>
      </c>
      <c r="AV1580">
        <v>36.723087310791016</v>
      </c>
      <c r="AW1580">
        <v>37.694934844970703</v>
      </c>
      <c r="AX1580">
        <v>37.198760986328125</v>
      </c>
      <c r="AY1580">
        <v>35.754901885986328</v>
      </c>
      <c r="AZ1580">
        <v>30.316228866577148</v>
      </c>
      <c r="BA1580">
        <v>15.592496871948242</v>
      </c>
      <c r="BB1580">
        <v>5.190915584564209</v>
      </c>
      <c r="BC1580">
        <v>-3.4994006156921387E-2</v>
      </c>
      <c r="BD1580">
        <v>-2.1732885390520096E-2</v>
      </c>
      <c r="BE1580">
        <v>-2.1447122097015381</v>
      </c>
      <c r="BF1580">
        <v>-2.1610212326049805</v>
      </c>
      <c r="BG1580">
        <v>-0.66910147666931152</v>
      </c>
      <c r="BH1580">
        <v>0.33377721905708313</v>
      </c>
      <c r="BI1580">
        <v>-0.45203393697738647</v>
      </c>
      <c r="BJ1580">
        <v>-0.91747903823852539</v>
      </c>
      <c r="BK1580">
        <v>-3.1571202278137207</v>
      </c>
      <c r="BL1580">
        <v>-3.5697884559631348</v>
      </c>
      <c r="BM1580">
        <v>-3.3203577995300293</v>
      </c>
      <c r="BN1580">
        <v>-1.612763524055481</v>
      </c>
      <c r="BO1580">
        <v>-1.9026868343353271</v>
      </c>
      <c r="BP1580">
        <v>-0.42320489883422852</v>
      </c>
      <c r="BQ1580">
        <v>2.9825222492218018</v>
      </c>
      <c r="BR1580">
        <v>3.2359907627105713</v>
      </c>
      <c r="BS1580">
        <v>16.016181945800781</v>
      </c>
      <c r="BT1580">
        <v>49.110385894775391</v>
      </c>
      <c r="BU1580">
        <v>49.800746917724609</v>
      </c>
      <c r="BV1580">
        <v>49.198871612548828</v>
      </c>
      <c r="BW1580">
        <v>47.656776428222656</v>
      </c>
      <c r="BX1580">
        <v>42.877597808837891</v>
      </c>
      <c r="BY1580">
        <v>26.930763244628906</v>
      </c>
      <c r="BZ1580">
        <v>16.352888107299805</v>
      </c>
      <c r="CA1580">
        <v>10.845958709716797</v>
      </c>
      <c r="CB1580">
        <v>11.068217277526855</v>
      </c>
      <c r="CC1580">
        <v>8.1679010391235352</v>
      </c>
      <c r="CD1580">
        <v>8.2747611999511719</v>
      </c>
      <c r="CE1580">
        <v>2.7743988037109375</v>
      </c>
      <c r="CF1580">
        <v>3.5447912216186523</v>
      </c>
      <c r="CG1580">
        <v>2.6670181751251221</v>
      </c>
      <c r="CH1580">
        <v>1.8920375108718872</v>
      </c>
      <c r="CI1580">
        <v>-0.21666930615901947</v>
      </c>
      <c r="CJ1580">
        <v>-0.419028639793396</v>
      </c>
      <c r="CK1580">
        <v>0.1559695303440094</v>
      </c>
      <c r="CL1580">
        <v>1.8204351663589478</v>
      </c>
      <c r="CM1580">
        <v>1.9362744092941284</v>
      </c>
      <c r="CN1580">
        <v>3.7384417057037354</v>
      </c>
      <c r="CO1580">
        <v>8.5392637252807617</v>
      </c>
      <c r="CP1580">
        <v>8.8387441635131836</v>
      </c>
      <c r="CQ1580">
        <v>22.761018753051758</v>
      </c>
      <c r="CR1580">
        <v>57.689792633056641</v>
      </c>
      <c r="CS1580">
        <v>58.185195922851563</v>
      </c>
      <c r="CT1580">
        <v>57.510108947753906</v>
      </c>
      <c r="CU1580">
        <v>55.899978637695313</v>
      </c>
      <c r="CV1580">
        <v>51.577564239501953</v>
      </c>
      <c r="CW1580">
        <v>34.783611297607422</v>
      </c>
      <c r="CX1580">
        <v>24.083635330200195</v>
      </c>
      <c r="CY1580">
        <v>18.382072448730469</v>
      </c>
      <c r="CZ1580">
        <v>18.74908447265625</v>
      </c>
      <c r="DA1580">
        <v>15.310385704040527</v>
      </c>
      <c r="DB1580">
        <v>15.50255298614502</v>
      </c>
      <c r="DC1580">
        <v>6.2178993225097656</v>
      </c>
      <c r="DD1580">
        <v>6.7558050155639648</v>
      </c>
      <c r="DE1580">
        <v>5.7860703468322754</v>
      </c>
      <c r="DF1580">
        <v>4.7015538215637207</v>
      </c>
      <c r="DG1580">
        <v>2.7237815856933594</v>
      </c>
      <c r="DH1580">
        <v>2.7317311763763428</v>
      </c>
      <c r="DI1580">
        <v>3.6322968006134033</v>
      </c>
      <c r="DJ1580">
        <v>5.253633975982666</v>
      </c>
      <c r="DK1580">
        <v>5.775235652923584</v>
      </c>
      <c r="DL1580">
        <v>7.9000883102416992</v>
      </c>
      <c r="DM1580">
        <v>14.096004486083984</v>
      </c>
      <c r="DN1580">
        <v>14.441497802734375</v>
      </c>
      <c r="DO1580">
        <v>29.505855560302734</v>
      </c>
      <c r="DP1580">
        <v>66.269203186035156</v>
      </c>
      <c r="DQ1580">
        <v>66.569648742675781</v>
      </c>
      <c r="DR1580">
        <v>65.82135009765625</v>
      </c>
      <c r="DS1580">
        <v>64.143180847167969</v>
      </c>
      <c r="DT1580">
        <v>60.277530670166016</v>
      </c>
      <c r="DU1580">
        <v>42.636459350585937</v>
      </c>
      <c r="DV1580">
        <v>31.814382553100586</v>
      </c>
      <c r="DW1580">
        <v>25.918186187744141</v>
      </c>
      <c r="DX1580">
        <v>26.429948806762695</v>
      </c>
      <c r="DY1580">
        <v>22.452869415283203</v>
      </c>
      <c r="DZ1580">
        <v>22.730344772338867</v>
      </c>
      <c r="EA1580">
        <v>11.189766883850098</v>
      </c>
      <c r="EB1580">
        <v>11.391999244689941</v>
      </c>
      <c r="EC1580">
        <v>10.289486885070801</v>
      </c>
      <c r="ED1580">
        <v>8.7580499649047852</v>
      </c>
      <c r="EE1580">
        <v>6.9693255424499512</v>
      </c>
      <c r="EF1580">
        <v>7.2809276580810547</v>
      </c>
      <c r="EG1580">
        <v>8.6515617370605469</v>
      </c>
      <c r="EH1580">
        <v>10.210627555847168</v>
      </c>
      <c r="EI1580">
        <v>11.318085670471191</v>
      </c>
      <c r="EJ1580">
        <v>13.908844947814941</v>
      </c>
      <c r="EK1580">
        <v>22.119056701660156</v>
      </c>
      <c r="EL1580">
        <v>22.530984878540039</v>
      </c>
      <c r="EM1580">
        <v>39.244327545166016</v>
      </c>
      <c r="EN1580">
        <v>78.656501770019531</v>
      </c>
      <c r="EO1580">
        <v>78.675460815429688</v>
      </c>
      <c r="EP1580">
        <v>77.821456909179687</v>
      </c>
      <c r="EQ1580">
        <v>76.045051574707031</v>
      </c>
      <c r="ER1580">
        <v>72.838905334472656</v>
      </c>
      <c r="ES1580">
        <v>53.974723815917969</v>
      </c>
      <c r="ET1580">
        <v>42.976352691650391</v>
      </c>
      <c r="EU1580">
        <v>36.799140930175781</v>
      </c>
      <c r="EV1580">
        <v>37.519901275634766</v>
      </c>
      <c r="EW1580">
        <v>32.765483856201172</v>
      </c>
      <c r="EX1580">
        <v>33.166126251220703</v>
      </c>
      <c r="EY1580">
        <v>79.318817138671875</v>
      </c>
      <c r="EZ1580">
        <v>78.236312866210937</v>
      </c>
      <c r="FA1580">
        <v>77.119850158691406</v>
      </c>
      <c r="FB1580">
        <v>75.995582580566406</v>
      </c>
      <c r="FC1580">
        <v>75.065513610839844</v>
      </c>
      <c r="FD1580">
        <v>73.90618896484375</v>
      </c>
      <c r="FE1580">
        <v>73.093963623046875</v>
      </c>
      <c r="FF1580">
        <v>73.160614013671875</v>
      </c>
      <c r="FG1580">
        <v>75.790863037109375</v>
      </c>
      <c r="FH1580">
        <v>80.031425476074219</v>
      </c>
      <c r="FI1580">
        <v>84.271377563476562</v>
      </c>
      <c r="FJ1580">
        <v>87.564544677734375</v>
      </c>
      <c r="FK1580">
        <v>90.245796203613281</v>
      </c>
      <c r="FL1580">
        <v>92.36785888671875</v>
      </c>
      <c r="FM1580">
        <v>93.820144653320313</v>
      </c>
      <c r="FN1580">
        <v>94.304817199707031</v>
      </c>
      <c r="FO1580">
        <v>94.472732543945313</v>
      </c>
      <c r="FP1580">
        <v>93.995689392089844</v>
      </c>
      <c r="FQ1580">
        <v>92.572822570800781</v>
      </c>
      <c r="FR1580">
        <v>90.480232238769531</v>
      </c>
      <c r="FS1580">
        <v>88.008079528808594</v>
      </c>
      <c r="FT1580">
        <v>85.324813842773438</v>
      </c>
      <c r="FU1580">
        <v>83.371482849121094</v>
      </c>
      <c r="FV1580">
        <v>81.929069519042969</v>
      </c>
      <c r="FW1580">
        <v>1</v>
      </c>
    </row>
    <row r="1581" spans="1:179" x14ac:dyDescent="0.2">
      <c r="A1581" t="s">
        <v>241</v>
      </c>
      <c r="B1581" t="s">
        <v>248</v>
      </c>
      <c r="C1581" t="s">
        <v>217</v>
      </c>
      <c r="D1581" t="s">
        <v>42</v>
      </c>
      <c r="E1581">
        <v>2016</v>
      </c>
      <c r="F1581" t="s">
        <v>224</v>
      </c>
      <c r="G1581" t="s">
        <v>244</v>
      </c>
      <c r="H1581">
        <v>351.66</v>
      </c>
      <c r="K1581">
        <v>357.49636568167563</v>
      </c>
      <c r="L1581">
        <v>351.99470143470018</v>
      </c>
      <c r="M1581">
        <v>349.17207445835129</v>
      </c>
      <c r="N1581">
        <v>348.09520354950513</v>
      </c>
      <c r="O1581">
        <v>348.44239243096985</v>
      </c>
      <c r="P1581">
        <v>356.78401606301225</v>
      </c>
      <c r="Q1581">
        <v>363.92658639564365</v>
      </c>
      <c r="R1581">
        <v>370.0619527199151</v>
      </c>
      <c r="S1581">
        <v>376.71777428589405</v>
      </c>
      <c r="T1581">
        <v>385.80481360526869</v>
      </c>
      <c r="U1581">
        <v>396.23167054179646</v>
      </c>
      <c r="V1581">
        <v>402.37150669432805</v>
      </c>
      <c r="W1581">
        <v>404.66437479878795</v>
      </c>
      <c r="X1581">
        <v>409.67940041197522</v>
      </c>
      <c r="Y1581">
        <v>408.82427914745745</v>
      </c>
      <c r="Z1581">
        <v>403.87365282147158</v>
      </c>
      <c r="AA1581">
        <v>398.78779994069231</v>
      </c>
      <c r="AB1581">
        <v>394.43216403013798</v>
      </c>
      <c r="AC1581">
        <v>393.75184047104079</v>
      </c>
      <c r="AD1581">
        <v>397.97273484712917</v>
      </c>
      <c r="AE1581">
        <v>396.99863104664013</v>
      </c>
      <c r="AF1581">
        <v>389.5641878934324</v>
      </c>
      <c r="AG1581">
        <v>378.78201329979953</v>
      </c>
      <c r="AH1581">
        <v>372.87917771551133</v>
      </c>
      <c r="AI1581">
        <v>-5.5495638847351074</v>
      </c>
      <c r="AJ1581">
        <v>-4.2755637168884277</v>
      </c>
      <c r="AK1581">
        <v>-4.8820457458496094</v>
      </c>
      <c r="AL1581">
        <v>-4.8767471313476563</v>
      </c>
      <c r="AM1581">
        <v>-7.1669836044311523</v>
      </c>
      <c r="AN1581">
        <v>-7.8550567626953125</v>
      </c>
      <c r="AO1581">
        <v>-8.0861139297485352</v>
      </c>
      <c r="AP1581">
        <v>-6.4209766387939453</v>
      </c>
      <c r="AQ1581">
        <v>-7.2731189727783203</v>
      </c>
      <c r="AR1581">
        <v>-6.3449892997741699</v>
      </c>
      <c r="AS1581">
        <v>-5.1406631469726562</v>
      </c>
      <c r="AT1581">
        <v>-4.9684042930603027</v>
      </c>
      <c r="AU1581">
        <v>5.400510311126709</v>
      </c>
      <c r="AV1581">
        <v>33.855438232421875</v>
      </c>
      <c r="AW1581">
        <v>34.782337188720703</v>
      </c>
      <c r="AX1581">
        <v>34.32177734375</v>
      </c>
      <c r="AY1581">
        <v>32.970924377441406</v>
      </c>
      <c r="AZ1581">
        <v>27.830303192138672</v>
      </c>
      <c r="BA1581">
        <v>14.06623363494873</v>
      </c>
      <c r="BB1581">
        <v>4.3076839447021484</v>
      </c>
      <c r="BC1581">
        <v>-0.58538550138473511</v>
      </c>
      <c r="BD1581">
        <v>-0.58354532718658447</v>
      </c>
      <c r="BE1581">
        <v>-2.5376362800598145</v>
      </c>
      <c r="BF1581">
        <v>-2.5592041015625</v>
      </c>
      <c r="BG1581">
        <v>-0.73162072896957397</v>
      </c>
      <c r="BH1581">
        <v>0.21709771454334259</v>
      </c>
      <c r="BI1581">
        <v>-0.51805168390274048</v>
      </c>
      <c r="BJ1581">
        <v>-0.94583714008331299</v>
      </c>
      <c r="BK1581">
        <v>-3.0528781414031982</v>
      </c>
      <c r="BL1581">
        <v>-3.4466996192932129</v>
      </c>
      <c r="BM1581">
        <v>-3.2222416400909424</v>
      </c>
      <c r="BN1581">
        <v>-1.6174478530883789</v>
      </c>
      <c r="BO1581">
        <v>-1.9018707275390625</v>
      </c>
      <c r="BP1581">
        <v>-0.52225852012634277</v>
      </c>
      <c r="BQ1581">
        <v>2.6340019702911377</v>
      </c>
      <c r="BR1581">
        <v>2.8706386089324951</v>
      </c>
      <c r="BS1581">
        <v>14.837489128112793</v>
      </c>
      <c r="BT1581">
        <v>45.859237670898438</v>
      </c>
      <c r="BU1581">
        <v>46.513362884521484</v>
      </c>
      <c r="BV1581">
        <v>45.950374603271484</v>
      </c>
      <c r="BW1581">
        <v>44.504325866699219</v>
      </c>
      <c r="BX1581">
        <v>40.002784729003906</v>
      </c>
      <c r="BY1581">
        <v>25.053476333618164</v>
      </c>
      <c r="BZ1581">
        <v>15.124090194702148</v>
      </c>
      <c r="CA1581">
        <v>9.9587020874023437</v>
      </c>
      <c r="CB1581">
        <v>10.163069725036621</v>
      </c>
      <c r="CC1581">
        <v>7.4557075500488281</v>
      </c>
      <c r="CD1581">
        <v>7.553494930267334</v>
      </c>
      <c r="CE1581">
        <v>2.6052720546722412</v>
      </c>
      <c r="CF1581">
        <v>3.3287012577056885</v>
      </c>
      <c r="CG1581">
        <v>2.5044372081756592</v>
      </c>
      <c r="CH1581">
        <v>1.7766991853713989</v>
      </c>
      <c r="CI1581">
        <v>-0.2034611850976944</v>
      </c>
      <c r="CJ1581">
        <v>-0.39348474144935608</v>
      </c>
      <c r="CK1581">
        <v>0.14646165072917938</v>
      </c>
      <c r="CL1581">
        <v>1.7094616889953613</v>
      </c>
      <c r="CM1581">
        <v>1.8182394504547119</v>
      </c>
      <c r="CN1581">
        <v>3.5105469226837158</v>
      </c>
      <c r="CO1581">
        <v>8.0187110900878906</v>
      </c>
      <c r="CP1581">
        <v>8.2999362945556641</v>
      </c>
      <c r="CQ1581">
        <v>21.373510360717773</v>
      </c>
      <c r="CR1581">
        <v>54.17303466796875</v>
      </c>
      <c r="CS1581">
        <v>54.638236999511719</v>
      </c>
      <c r="CT1581">
        <v>54.004302978515625</v>
      </c>
      <c r="CU1581">
        <v>52.492324829101563</v>
      </c>
      <c r="CV1581">
        <v>48.433406829833984</v>
      </c>
      <c r="CW1581">
        <v>32.6632080078125</v>
      </c>
      <c r="CX1581">
        <v>22.615501403808594</v>
      </c>
      <c r="CY1581">
        <v>17.261505126953125</v>
      </c>
      <c r="CZ1581">
        <v>17.606142044067383</v>
      </c>
      <c r="DA1581">
        <v>14.377066612243652</v>
      </c>
      <c r="DB1581">
        <v>14.557519912719727</v>
      </c>
      <c r="DC1581">
        <v>5.9421648979187012</v>
      </c>
      <c r="DD1581">
        <v>6.4403047561645508</v>
      </c>
      <c r="DE1581">
        <v>5.5269265174865723</v>
      </c>
      <c r="DF1581">
        <v>4.4992356300354004</v>
      </c>
      <c r="DG1581">
        <v>2.6459555625915527</v>
      </c>
      <c r="DH1581">
        <v>2.6597301959991455</v>
      </c>
      <c r="DI1581">
        <v>3.515164852142334</v>
      </c>
      <c r="DJ1581">
        <v>5.0363712310791016</v>
      </c>
      <c r="DK1581">
        <v>5.5383496284484863</v>
      </c>
      <c r="DL1581">
        <v>7.5433526039123535</v>
      </c>
      <c r="DM1581">
        <v>13.403420448303223</v>
      </c>
      <c r="DN1581">
        <v>13.729233741760254</v>
      </c>
      <c r="DO1581">
        <v>27.90953254699707</v>
      </c>
      <c r="DP1581">
        <v>62.486831665039063</v>
      </c>
      <c r="DQ1581">
        <v>62.763111114501953</v>
      </c>
      <c r="DR1581">
        <v>62.058235168457031</v>
      </c>
      <c r="DS1581">
        <v>60.480323791503906</v>
      </c>
      <c r="DT1581">
        <v>56.864028930664063</v>
      </c>
      <c r="DU1581">
        <v>40.272937774658203</v>
      </c>
      <c r="DV1581">
        <v>30.106910705566406</v>
      </c>
      <c r="DW1581">
        <v>24.564308166503906</v>
      </c>
      <c r="DX1581">
        <v>25.049215316772461</v>
      </c>
      <c r="DY1581">
        <v>21.298425674438477</v>
      </c>
      <c r="DZ1581">
        <v>21.561544418334961</v>
      </c>
      <c r="EA1581">
        <v>10.76010799407959</v>
      </c>
      <c r="EB1581">
        <v>10.932966232299805</v>
      </c>
      <c r="EC1581">
        <v>9.8909206390380859</v>
      </c>
      <c r="ED1581">
        <v>8.4301462173461914</v>
      </c>
      <c r="EE1581">
        <v>6.7600612640380859</v>
      </c>
      <c r="EF1581">
        <v>7.0680875778198242</v>
      </c>
      <c r="EG1581">
        <v>8.3790378570556641</v>
      </c>
      <c r="EH1581">
        <v>9.839900016784668</v>
      </c>
      <c r="EI1581">
        <v>10.909597396850586</v>
      </c>
      <c r="EJ1581">
        <v>13.366083145141602</v>
      </c>
      <c r="EK1581">
        <v>21.178085327148437</v>
      </c>
      <c r="EL1581">
        <v>21.568277359008789</v>
      </c>
      <c r="EM1581">
        <v>37.346511840820312</v>
      </c>
      <c r="EN1581">
        <v>74.490631103515625</v>
      </c>
      <c r="EO1581">
        <v>74.494140625</v>
      </c>
      <c r="EP1581">
        <v>73.68682861328125</v>
      </c>
      <c r="EQ1581">
        <v>72.013725280761719</v>
      </c>
      <c r="ER1581">
        <v>69.036506652832031</v>
      </c>
      <c r="ES1581">
        <v>51.260181427001953</v>
      </c>
      <c r="ET1581">
        <v>40.923316955566406</v>
      </c>
      <c r="EU1581">
        <v>35.108394622802734</v>
      </c>
      <c r="EV1581">
        <v>35.795829772949219</v>
      </c>
      <c r="EW1581">
        <v>31.291770935058594</v>
      </c>
      <c r="EX1581">
        <v>31.674243927001953</v>
      </c>
      <c r="EY1581">
        <v>79.318817138671875</v>
      </c>
      <c r="EZ1581">
        <v>78.236312866210937</v>
      </c>
      <c r="FA1581">
        <v>77.119850158691406</v>
      </c>
      <c r="FB1581">
        <v>75.995582580566406</v>
      </c>
      <c r="FC1581">
        <v>75.065513610839844</v>
      </c>
      <c r="FD1581">
        <v>73.90618896484375</v>
      </c>
      <c r="FE1581">
        <v>73.093963623046875</v>
      </c>
      <c r="FF1581">
        <v>73.160614013671875</v>
      </c>
      <c r="FG1581">
        <v>75.790863037109375</v>
      </c>
      <c r="FH1581">
        <v>80.03143310546875</v>
      </c>
      <c r="FI1581">
        <v>84.271377563476562</v>
      </c>
      <c r="FJ1581">
        <v>87.564544677734375</v>
      </c>
      <c r="FK1581">
        <v>90.245796203613281</v>
      </c>
      <c r="FL1581">
        <v>92.367866516113281</v>
      </c>
      <c r="FM1581">
        <v>93.820152282714844</v>
      </c>
      <c r="FN1581">
        <v>94.304817199707031</v>
      </c>
      <c r="FO1581">
        <v>94.472732543945313</v>
      </c>
      <c r="FP1581">
        <v>93.995689392089844</v>
      </c>
      <c r="FQ1581">
        <v>92.572822570800781</v>
      </c>
      <c r="FR1581">
        <v>90.480232238769531</v>
      </c>
      <c r="FS1581">
        <v>88.008079528808594</v>
      </c>
      <c r="FT1581">
        <v>85.324813842773438</v>
      </c>
      <c r="FU1581">
        <v>83.371482849121094</v>
      </c>
      <c r="FV1581">
        <v>81.929069519042969</v>
      </c>
      <c r="FW1581">
        <v>1</v>
      </c>
    </row>
    <row r="1582" spans="1:179" x14ac:dyDescent="0.2">
      <c r="A1582" t="s">
        <v>241</v>
      </c>
      <c r="B1582" t="s">
        <v>248</v>
      </c>
      <c r="C1582" t="s">
        <v>217</v>
      </c>
      <c r="D1582" t="s">
        <v>42</v>
      </c>
      <c r="E1582" t="s">
        <v>250</v>
      </c>
      <c r="F1582" t="s">
        <v>224</v>
      </c>
      <c r="G1582" t="s">
        <v>244</v>
      </c>
      <c r="H1582">
        <v>344.86</v>
      </c>
      <c r="K1582">
        <v>350.58346478859812</v>
      </c>
      <c r="L1582">
        <v>345.18818612574967</v>
      </c>
      <c r="M1582">
        <v>342.42014023726284</v>
      </c>
      <c r="N1582">
        <v>341.3640927621131</v>
      </c>
      <c r="O1582">
        <v>341.70456805832453</v>
      </c>
      <c r="P1582">
        <v>349.88488986189736</v>
      </c>
      <c r="Q1582">
        <v>356.88934443847864</v>
      </c>
      <c r="R1582">
        <v>362.90607129277521</v>
      </c>
      <c r="S1582">
        <v>369.43318935498598</v>
      </c>
      <c r="T1582">
        <v>378.34451275594409</v>
      </c>
      <c r="U1582">
        <v>388.56974574451624</v>
      </c>
      <c r="V1582">
        <v>394.59085599408309</v>
      </c>
      <c r="W1582">
        <v>396.83938694860632</v>
      </c>
      <c r="X1582">
        <v>401.75743710031139</v>
      </c>
      <c r="Y1582">
        <v>400.91885130054413</v>
      </c>
      <c r="Z1582">
        <v>396.06395514816421</v>
      </c>
      <c r="AA1582">
        <v>391.07644731448647</v>
      </c>
      <c r="AB1582">
        <v>386.80503625841027</v>
      </c>
      <c r="AC1582">
        <v>386.13786810392895</v>
      </c>
      <c r="AD1582">
        <v>390.27714312020538</v>
      </c>
      <c r="AE1582">
        <v>389.32187554765818</v>
      </c>
      <c r="AF1582">
        <v>382.031192090064</v>
      </c>
      <c r="AG1582">
        <v>371.45751221563057</v>
      </c>
      <c r="AH1582">
        <v>365.66881965851559</v>
      </c>
      <c r="AI1582">
        <v>-5.5207118988037109</v>
      </c>
      <c r="AJ1582">
        <v>-4.266049861907959</v>
      </c>
      <c r="AK1582">
        <v>-4.8587093353271484</v>
      </c>
      <c r="AL1582">
        <v>-4.8464608192443848</v>
      </c>
      <c r="AM1582">
        <v>-7.0953941345214844</v>
      </c>
      <c r="AN1582">
        <v>-7.7749543190002441</v>
      </c>
      <c r="AO1582">
        <v>-8.0089607238769531</v>
      </c>
      <c r="AP1582">
        <v>-6.3750400543212891</v>
      </c>
      <c r="AQ1582">
        <v>-7.2199492454528809</v>
      </c>
      <c r="AR1582">
        <v>-6.3171195983886719</v>
      </c>
      <c r="AS1582">
        <v>-5.1678681373596191</v>
      </c>
      <c r="AT1582">
        <v>-4.9999890327453613</v>
      </c>
      <c r="AU1582">
        <v>5.1423993110656738</v>
      </c>
      <c r="AV1582">
        <v>33.005294799804687</v>
      </c>
      <c r="AW1582">
        <v>33.918712615966797</v>
      </c>
      <c r="AX1582">
        <v>33.468723297119141</v>
      </c>
      <c r="AY1582">
        <v>32.145545959472656</v>
      </c>
      <c r="AZ1582">
        <v>27.09391975402832</v>
      </c>
      <c r="BA1582">
        <v>13.61530876159668</v>
      </c>
      <c r="BB1582">
        <v>4.048241138458252</v>
      </c>
      <c r="BC1582">
        <v>-0.74577617645263672</v>
      </c>
      <c r="BD1582">
        <v>-0.74726980924606323</v>
      </c>
      <c r="BE1582">
        <v>-2.6513071060180664</v>
      </c>
      <c r="BF1582">
        <v>-2.6744027137756348</v>
      </c>
      <c r="BG1582">
        <v>-0.74957859516143799</v>
      </c>
      <c r="BH1582">
        <v>0.18296216428279877</v>
      </c>
      <c r="BI1582">
        <v>-0.53711438179016113</v>
      </c>
      <c r="BJ1582">
        <v>-0.95374196767807007</v>
      </c>
      <c r="BK1582">
        <v>-3.0212597846984863</v>
      </c>
      <c r="BL1582">
        <v>-3.4094269275665283</v>
      </c>
      <c r="BM1582">
        <v>-3.1923444271087646</v>
      </c>
      <c r="BN1582">
        <v>-1.618180513381958</v>
      </c>
      <c r="BO1582">
        <v>-1.9008865356445313</v>
      </c>
      <c r="BP1582">
        <v>-0.5509604811668396</v>
      </c>
      <c r="BQ1582">
        <v>2.5312607288360596</v>
      </c>
      <c r="BR1582">
        <v>2.7628922462463379</v>
      </c>
      <c r="BS1582">
        <v>14.487690925598145</v>
      </c>
      <c r="BT1582">
        <v>44.892471313476562</v>
      </c>
      <c r="BU1582">
        <v>45.535762786865234</v>
      </c>
      <c r="BV1582">
        <v>44.984340667724609</v>
      </c>
      <c r="BW1582">
        <v>43.566890716552734</v>
      </c>
      <c r="BX1582">
        <v>39.148136138916016</v>
      </c>
      <c r="BY1582">
        <v>24.495803833007813</v>
      </c>
      <c r="BZ1582">
        <v>14.75955867767334</v>
      </c>
      <c r="CA1582">
        <v>9.6958684921264648</v>
      </c>
      <c r="CB1582">
        <v>9.8949346542358398</v>
      </c>
      <c r="CC1582">
        <v>7.2449445724487305</v>
      </c>
      <c r="CD1582">
        <v>7.3400454521179199</v>
      </c>
      <c r="CE1582">
        <v>2.554893970489502</v>
      </c>
      <c r="CF1582">
        <v>3.2643342018127441</v>
      </c>
      <c r="CG1582">
        <v>2.4560091495513916</v>
      </c>
      <c r="CH1582">
        <v>1.7423431873321533</v>
      </c>
      <c r="CI1582">
        <v>-0.19952686131000519</v>
      </c>
      <c r="CJ1582">
        <v>-0.38587594032287598</v>
      </c>
      <c r="CK1582">
        <v>0.1436295211315155</v>
      </c>
      <c r="CL1582">
        <v>1.6764059066772461</v>
      </c>
      <c r="CM1582">
        <v>1.7830802202224731</v>
      </c>
      <c r="CN1582">
        <v>3.4426636695861816</v>
      </c>
      <c r="CO1582">
        <v>7.8636536598205566</v>
      </c>
      <c r="CP1582">
        <v>8.1394405364990234</v>
      </c>
      <c r="CQ1582">
        <v>20.960212707519531</v>
      </c>
      <c r="CR1582">
        <v>53.125492095947266</v>
      </c>
      <c r="CS1582">
        <v>53.581699371337891</v>
      </c>
      <c r="CT1582">
        <v>52.96002197265625</v>
      </c>
      <c r="CU1582">
        <v>51.477279663085938</v>
      </c>
      <c r="CV1582">
        <v>47.496849060058594</v>
      </c>
      <c r="CW1582">
        <v>32.031600952148438</v>
      </c>
      <c r="CX1582">
        <v>22.178184509277344</v>
      </c>
      <c r="CY1582">
        <v>16.927719116210938</v>
      </c>
      <c r="CZ1582">
        <v>17.265693664550781</v>
      </c>
      <c r="DA1582">
        <v>14.099058151245117</v>
      </c>
      <c r="DB1582">
        <v>14.276021003723145</v>
      </c>
      <c r="DC1582">
        <v>5.8593664169311523</v>
      </c>
      <c r="DD1582">
        <v>6.3457064628601074</v>
      </c>
      <c r="DE1582">
        <v>5.4491324424743652</v>
      </c>
      <c r="DF1582">
        <v>4.4384284019470215</v>
      </c>
      <c r="DG1582">
        <v>2.6222059726715088</v>
      </c>
      <c r="DH1582">
        <v>2.6376750469207764</v>
      </c>
      <c r="DI1582">
        <v>3.4796035289764404</v>
      </c>
      <c r="DJ1582">
        <v>4.9709920883178711</v>
      </c>
      <c r="DK1582">
        <v>5.4670467376708984</v>
      </c>
      <c r="DL1582">
        <v>7.4362878799438477</v>
      </c>
      <c r="DM1582">
        <v>13.196046829223633</v>
      </c>
      <c r="DN1582">
        <v>13.515988349914551</v>
      </c>
      <c r="DO1582">
        <v>27.432731628417969</v>
      </c>
      <c r="DP1582">
        <v>61.358512878417969</v>
      </c>
      <c r="DQ1582">
        <v>61.627635955810547</v>
      </c>
      <c r="DR1582">
        <v>60.935703277587891</v>
      </c>
      <c r="DS1582">
        <v>59.387672424316406</v>
      </c>
      <c r="DT1582">
        <v>55.845561981201172</v>
      </c>
      <c r="DU1582">
        <v>39.567398071289063</v>
      </c>
      <c r="DV1582">
        <v>29.596811294555664</v>
      </c>
      <c r="DW1582">
        <v>24.159570693969727</v>
      </c>
      <c r="DX1582">
        <v>24.636451721191406</v>
      </c>
      <c r="DY1582">
        <v>20.953170776367188</v>
      </c>
      <c r="DZ1582">
        <v>21.211997985839844</v>
      </c>
      <c r="EA1582">
        <v>10.630499839782715</v>
      </c>
      <c r="EB1582">
        <v>10.794718742370605</v>
      </c>
      <c r="EC1582">
        <v>9.7707271575927734</v>
      </c>
      <c r="ED1582">
        <v>8.3311471939086914</v>
      </c>
      <c r="EE1582">
        <v>6.6963400840759277</v>
      </c>
      <c r="EF1582">
        <v>7.0032024383544922</v>
      </c>
      <c r="EG1582">
        <v>8.2962198257446289</v>
      </c>
      <c r="EH1582">
        <v>9.7278518676757812</v>
      </c>
      <c r="EI1582">
        <v>10.786109924316406</v>
      </c>
      <c r="EJ1582">
        <v>13.202446937561035</v>
      </c>
      <c r="EK1582">
        <v>20.895175933837891</v>
      </c>
      <c r="EL1582">
        <v>21.27886962890625</v>
      </c>
      <c r="EM1582">
        <v>36.778022766113281</v>
      </c>
      <c r="EN1582">
        <v>73.245689392089844</v>
      </c>
      <c r="EO1582">
        <v>73.24468994140625</v>
      </c>
      <c r="EP1582">
        <v>72.451324462890625</v>
      </c>
      <c r="EQ1582">
        <v>70.80902099609375</v>
      </c>
      <c r="ER1582">
        <v>67.8997802734375</v>
      </c>
      <c r="ES1582">
        <v>50.447891235351563</v>
      </c>
      <c r="ET1582">
        <v>40.308128356933594</v>
      </c>
      <c r="EU1582">
        <v>34.601215362548828</v>
      </c>
      <c r="EV1582">
        <v>35.278656005859375</v>
      </c>
      <c r="EW1582">
        <v>30.849422454833984</v>
      </c>
      <c r="EX1582">
        <v>31.226446151733398</v>
      </c>
      <c r="EY1582">
        <v>79.318817138671875</v>
      </c>
      <c r="EZ1582">
        <v>78.236312866210937</v>
      </c>
      <c r="FA1582">
        <v>77.119850158691406</v>
      </c>
      <c r="FB1582">
        <v>75.995582580566406</v>
      </c>
      <c r="FC1582">
        <v>75.065513610839844</v>
      </c>
      <c r="FD1582">
        <v>73.90618896484375</v>
      </c>
      <c r="FE1582">
        <v>73.093963623046875</v>
      </c>
      <c r="FF1582">
        <v>73.160614013671875</v>
      </c>
      <c r="FG1582">
        <v>75.790863037109375</v>
      </c>
      <c r="FH1582">
        <v>80.03143310546875</v>
      </c>
      <c r="FI1582">
        <v>84.271377563476562</v>
      </c>
      <c r="FJ1582">
        <v>87.564544677734375</v>
      </c>
      <c r="FK1582">
        <v>90.245796203613281</v>
      </c>
      <c r="FL1582">
        <v>92.367851257324219</v>
      </c>
      <c r="FM1582">
        <v>93.820159912109375</v>
      </c>
      <c r="FN1582">
        <v>94.304817199707031</v>
      </c>
      <c r="FO1582">
        <v>94.472740173339844</v>
      </c>
      <c r="FP1582">
        <v>93.995697021484375</v>
      </c>
      <c r="FQ1582">
        <v>92.572822570800781</v>
      </c>
      <c r="FR1582">
        <v>90.480232238769531</v>
      </c>
      <c r="FS1582">
        <v>88.008071899414063</v>
      </c>
      <c r="FT1582">
        <v>85.324813842773438</v>
      </c>
      <c r="FU1582">
        <v>83.371482849121094</v>
      </c>
      <c r="FV1582">
        <v>81.929069519042969</v>
      </c>
      <c r="FW1582">
        <v>1</v>
      </c>
    </row>
    <row r="1583" spans="1:179" x14ac:dyDescent="0.2">
      <c r="A1583" t="s">
        <v>241</v>
      </c>
      <c r="B1583" t="s">
        <v>248</v>
      </c>
      <c r="C1583" t="s">
        <v>217</v>
      </c>
      <c r="D1583" t="s">
        <v>43</v>
      </c>
      <c r="E1583">
        <v>2015</v>
      </c>
      <c r="F1583" t="s">
        <v>224</v>
      </c>
      <c r="G1583" t="s">
        <v>244</v>
      </c>
      <c r="H1583">
        <v>374.97</v>
      </c>
      <c r="K1583">
        <v>386.9820284186344</v>
      </c>
      <c r="L1583">
        <v>380.9295897821209</v>
      </c>
      <c r="M1583">
        <v>377.47013757560126</v>
      </c>
      <c r="N1583">
        <v>376.88032112992641</v>
      </c>
      <c r="O1583">
        <v>377.09449003150098</v>
      </c>
      <c r="P1583">
        <v>386.23544849815471</v>
      </c>
      <c r="Q1583">
        <v>393.98696332794236</v>
      </c>
      <c r="R1583">
        <v>399.7067720974843</v>
      </c>
      <c r="S1583">
        <v>405.95424701696663</v>
      </c>
      <c r="T1583">
        <v>415.16852390702303</v>
      </c>
      <c r="U1583">
        <v>426.04696308418022</v>
      </c>
      <c r="V1583">
        <v>433.24993749864086</v>
      </c>
      <c r="W1583">
        <v>436.30877296748093</v>
      </c>
      <c r="X1583">
        <v>441.71123359200698</v>
      </c>
      <c r="Y1583">
        <v>441.5317094645788</v>
      </c>
      <c r="Z1583">
        <v>435.48837108310227</v>
      </c>
      <c r="AA1583">
        <v>428.5783543933498</v>
      </c>
      <c r="AB1583">
        <v>423.37245350892107</v>
      </c>
      <c r="AC1583">
        <v>423.42774351437498</v>
      </c>
      <c r="AD1583">
        <v>428.26522122891004</v>
      </c>
      <c r="AE1583">
        <v>426.59654730566945</v>
      </c>
      <c r="AF1583">
        <v>418.64953510999499</v>
      </c>
      <c r="AG1583">
        <v>407.64072371628123</v>
      </c>
      <c r="AH1583">
        <v>401.2788078051891</v>
      </c>
      <c r="AI1583">
        <v>-5.9006342887878418</v>
      </c>
      <c r="AJ1583">
        <v>-4.3048315048217773</v>
      </c>
      <c r="AK1583">
        <v>-5.1496915817260742</v>
      </c>
      <c r="AL1583">
        <v>-4.9560337066650391</v>
      </c>
      <c r="AM1583">
        <v>-7.7516841888427734</v>
      </c>
      <c r="AN1583">
        <v>-8.5685482025146484</v>
      </c>
      <c r="AO1583">
        <v>-9.0606250762939453</v>
      </c>
      <c r="AP1583">
        <v>-7.2115826606750488</v>
      </c>
      <c r="AQ1583">
        <v>-8.0123786926269531</v>
      </c>
      <c r="AR1583">
        <v>-6.743354320526123</v>
      </c>
      <c r="AS1583">
        <v>-5.1730408668518066</v>
      </c>
      <c r="AT1583">
        <v>-5.0144362449645996</v>
      </c>
      <c r="AU1583">
        <v>6.6573200225830078</v>
      </c>
      <c r="AV1583">
        <v>37.197589874267578</v>
      </c>
      <c r="AW1583">
        <v>38.410282135009766</v>
      </c>
      <c r="AX1583">
        <v>37.675533294677734</v>
      </c>
      <c r="AY1583">
        <v>35.715293884277344</v>
      </c>
      <c r="AZ1583">
        <v>29.843069076538086</v>
      </c>
      <c r="BA1583">
        <v>15.181892395019531</v>
      </c>
      <c r="BB1583">
        <v>4.6166491508483887</v>
      </c>
      <c r="BC1583">
        <v>-0.84237688779830933</v>
      </c>
      <c r="BD1583">
        <v>-0.82530772686004639</v>
      </c>
      <c r="BE1583">
        <v>-3.03511643409729</v>
      </c>
      <c r="BF1583">
        <v>-3.0990993976593018</v>
      </c>
      <c r="BG1583">
        <v>-0.63338541984558105</v>
      </c>
      <c r="BH1583">
        <v>0.65762132406234741</v>
      </c>
      <c r="BI1583">
        <v>-0.28358089923858643</v>
      </c>
      <c r="BJ1583">
        <v>-0.64116048812866211</v>
      </c>
      <c r="BK1583">
        <v>-3.3466746807098389</v>
      </c>
      <c r="BL1583">
        <v>-3.9253387451171875</v>
      </c>
      <c r="BM1583">
        <v>-3.6916103363037109</v>
      </c>
      <c r="BN1583">
        <v>-1.970730185508728</v>
      </c>
      <c r="BO1583">
        <v>-2.2843947410583496</v>
      </c>
      <c r="BP1583">
        <v>-0.53731298446655273</v>
      </c>
      <c r="BQ1583">
        <v>2.9788579940795898</v>
      </c>
      <c r="BR1583">
        <v>3.2039799690246582</v>
      </c>
      <c r="BS1583">
        <v>16.636606216430664</v>
      </c>
      <c r="BT1583">
        <v>49.963821411132812</v>
      </c>
      <c r="BU1583">
        <v>50.936252593994141</v>
      </c>
      <c r="BV1583">
        <v>50.270259857177734</v>
      </c>
      <c r="BW1583">
        <v>48.346256256103516</v>
      </c>
      <c r="BX1583">
        <v>43.202007293701172</v>
      </c>
      <c r="BY1583">
        <v>27.190605163574219</v>
      </c>
      <c r="BZ1583">
        <v>16.440773010253906</v>
      </c>
      <c r="CA1583">
        <v>10.626498222351074</v>
      </c>
      <c r="CB1583">
        <v>10.878411293029785</v>
      </c>
      <c r="CC1583">
        <v>7.8056740760803223</v>
      </c>
      <c r="CD1583">
        <v>7.8823657035827637</v>
      </c>
      <c r="CE1583">
        <v>3.0146951675415039</v>
      </c>
      <c r="CF1583">
        <v>4.0946011543273926</v>
      </c>
      <c r="CG1583">
        <v>3.0866725444793701</v>
      </c>
      <c r="CH1583">
        <v>2.3473074436187744</v>
      </c>
      <c r="CI1583">
        <v>-0.29577824473381042</v>
      </c>
      <c r="CJ1583">
        <v>-0.70946627855300903</v>
      </c>
      <c r="CK1583">
        <v>2.6952633634209633E-2</v>
      </c>
      <c r="CL1583">
        <v>1.6590683460235596</v>
      </c>
      <c r="CM1583">
        <v>1.6827898025512695</v>
      </c>
      <c r="CN1583">
        <v>3.760972261428833</v>
      </c>
      <c r="CO1583">
        <v>8.6248388290405273</v>
      </c>
      <c r="CP1583">
        <v>8.8960304260253906</v>
      </c>
      <c r="CQ1583">
        <v>23.548229217529297</v>
      </c>
      <c r="CR1583">
        <v>58.805675506591797</v>
      </c>
      <c r="CS1583">
        <v>59.611701965332031</v>
      </c>
      <c r="CT1583">
        <v>58.993331909179688</v>
      </c>
      <c r="CU1583">
        <v>57.094425201416016</v>
      </c>
      <c r="CV1583">
        <v>52.454368591308594</v>
      </c>
      <c r="CW1583">
        <v>35.507801055908203</v>
      </c>
      <c r="CX1583">
        <v>24.630126953125</v>
      </c>
      <c r="CY1583">
        <v>18.569805145263672</v>
      </c>
      <c r="CZ1583">
        <v>18.984371185302734</v>
      </c>
      <c r="DA1583">
        <v>15.313972473144531</v>
      </c>
      <c r="DB1583">
        <v>15.488095283508301</v>
      </c>
      <c r="DC1583">
        <v>6.6627755165100098</v>
      </c>
      <c r="DD1583">
        <v>7.5315804481506348</v>
      </c>
      <c r="DE1583">
        <v>6.4569258689880371</v>
      </c>
      <c r="DF1583">
        <v>5.3357753753662109</v>
      </c>
      <c r="DG1583">
        <v>2.7551181316375732</v>
      </c>
      <c r="DH1583">
        <v>2.5064060688018799</v>
      </c>
      <c r="DI1583">
        <v>3.7455158233642578</v>
      </c>
      <c r="DJ1583">
        <v>5.2888669967651367</v>
      </c>
      <c r="DK1583">
        <v>5.6499743461608887</v>
      </c>
      <c r="DL1583">
        <v>8.0592575073242187</v>
      </c>
      <c r="DM1583">
        <v>14.270818710327148</v>
      </c>
      <c r="DN1583">
        <v>14.588080406188965</v>
      </c>
      <c r="DO1583">
        <v>30.45985221862793</v>
      </c>
      <c r="DP1583">
        <v>67.647529602050781</v>
      </c>
      <c r="DQ1583">
        <v>68.287155151367188</v>
      </c>
      <c r="DR1583">
        <v>67.716400146484375</v>
      </c>
      <c r="DS1583">
        <v>65.84259033203125</v>
      </c>
      <c r="DT1583">
        <v>61.70672607421875</v>
      </c>
      <c r="DU1583">
        <v>43.825000762939453</v>
      </c>
      <c r="DV1583">
        <v>32.819477081298828</v>
      </c>
      <c r="DW1583">
        <v>26.513113021850586</v>
      </c>
      <c r="DX1583">
        <v>27.09033203125</v>
      </c>
      <c r="DY1583">
        <v>22.822271347045898</v>
      </c>
      <c r="DZ1583">
        <v>23.09382438659668</v>
      </c>
      <c r="EA1583">
        <v>11.930024147033691</v>
      </c>
      <c r="EB1583">
        <v>12.494033813476563</v>
      </c>
      <c r="EC1583">
        <v>11.323036193847656</v>
      </c>
      <c r="ED1583">
        <v>9.6506481170654297</v>
      </c>
      <c r="EE1583">
        <v>7.1601276397705078</v>
      </c>
      <c r="EF1583">
        <v>7.1496152877807617</v>
      </c>
      <c r="EG1583">
        <v>9.1145305633544922</v>
      </c>
      <c r="EH1583">
        <v>10.529719352722168</v>
      </c>
      <c r="EI1583">
        <v>11.377958297729492</v>
      </c>
      <c r="EJ1583">
        <v>14.265298843383789</v>
      </c>
      <c r="EK1583">
        <v>22.422718048095703</v>
      </c>
      <c r="EL1583">
        <v>22.806497573852539</v>
      </c>
      <c r="EM1583">
        <v>40.439140319824219</v>
      </c>
      <c r="EN1583">
        <v>80.41375732421875</v>
      </c>
      <c r="EO1583">
        <v>80.813125610351562</v>
      </c>
      <c r="EP1583">
        <v>80.311134338378906</v>
      </c>
      <c r="EQ1583">
        <v>78.473556518554688</v>
      </c>
      <c r="ER1583">
        <v>75.065666198730469</v>
      </c>
      <c r="ES1583">
        <v>55.833709716796875</v>
      </c>
      <c r="ET1583">
        <v>44.643604278564453</v>
      </c>
      <c r="EU1583">
        <v>37.981986999511719</v>
      </c>
      <c r="EV1583">
        <v>38.794052124023438</v>
      </c>
      <c r="EW1583">
        <v>33.663063049316406</v>
      </c>
      <c r="EX1583">
        <v>34.075290679931641</v>
      </c>
      <c r="EY1583">
        <v>79.464935302734375</v>
      </c>
      <c r="EZ1583">
        <v>78.433433532714844</v>
      </c>
      <c r="FA1583">
        <v>77.150184631347656</v>
      </c>
      <c r="FB1583">
        <v>76.094886779785156</v>
      </c>
      <c r="FC1583">
        <v>75.1202392578125</v>
      </c>
      <c r="FD1583">
        <v>74.122573852539063</v>
      </c>
      <c r="FE1583">
        <v>73.39447021484375</v>
      </c>
      <c r="FF1583">
        <v>73.033493041992188</v>
      </c>
      <c r="FG1583">
        <v>74.958709716796875</v>
      </c>
      <c r="FH1583">
        <v>79.009239196777344</v>
      </c>
      <c r="FI1583">
        <v>83.038047790527344</v>
      </c>
      <c r="FJ1583">
        <v>86.948936462402344</v>
      </c>
      <c r="FK1583">
        <v>90.126670837402344</v>
      </c>
      <c r="FL1583">
        <v>92.569534301757813</v>
      </c>
      <c r="FM1583">
        <v>94.069023132324219</v>
      </c>
      <c r="FN1583">
        <v>94.138916015625</v>
      </c>
      <c r="FO1583">
        <v>93.464500427246094</v>
      </c>
      <c r="FP1583">
        <v>92.45855712890625</v>
      </c>
      <c r="FQ1583">
        <v>91.765678405761719</v>
      </c>
      <c r="FR1583">
        <v>90.10601806640625</v>
      </c>
      <c r="FS1583">
        <v>87.448173522949219</v>
      </c>
      <c r="FT1583">
        <v>84.633255004882813</v>
      </c>
      <c r="FU1583">
        <v>82.80511474609375</v>
      </c>
      <c r="FV1583">
        <v>81.194816589355469</v>
      </c>
      <c r="FW1583">
        <v>1</v>
      </c>
    </row>
    <row r="1584" spans="1:179" x14ac:dyDescent="0.2">
      <c r="A1584" t="s">
        <v>241</v>
      </c>
      <c r="B1584" t="s">
        <v>248</v>
      </c>
      <c r="C1584" t="s">
        <v>217</v>
      </c>
      <c r="D1584" t="s">
        <v>43</v>
      </c>
      <c r="E1584">
        <v>2016</v>
      </c>
      <c r="F1584" t="s">
        <v>224</v>
      </c>
      <c r="G1584" t="s">
        <v>244</v>
      </c>
      <c r="H1584">
        <v>352.14</v>
      </c>
      <c r="K1584">
        <v>363.4222304544931</v>
      </c>
      <c r="L1584">
        <v>357.73826947584217</v>
      </c>
      <c r="M1584">
        <v>354.48943168825377</v>
      </c>
      <c r="N1584">
        <v>353.93552377392029</v>
      </c>
      <c r="O1584">
        <v>354.13665388898607</v>
      </c>
      <c r="P1584">
        <v>362.72110296022157</v>
      </c>
      <c r="Q1584">
        <v>370.00069891550203</v>
      </c>
      <c r="R1584">
        <v>375.37228081891629</v>
      </c>
      <c r="S1584">
        <v>381.23940410426582</v>
      </c>
      <c r="T1584">
        <v>389.89270791037188</v>
      </c>
      <c r="U1584">
        <v>400.10885837550194</v>
      </c>
      <c r="V1584">
        <v>406.87330952664968</v>
      </c>
      <c r="W1584">
        <v>409.74592046732261</v>
      </c>
      <c r="X1584">
        <v>414.81947465310992</v>
      </c>
      <c r="Y1584">
        <v>414.65088010861143</v>
      </c>
      <c r="Z1584">
        <v>408.97546535366183</v>
      </c>
      <c r="AA1584">
        <v>402.48613640955136</v>
      </c>
      <c r="AB1584">
        <v>397.59717523821394</v>
      </c>
      <c r="AC1584">
        <v>397.64909914069079</v>
      </c>
      <c r="AD1584">
        <v>402.19206706086612</v>
      </c>
      <c r="AE1584">
        <v>400.62498343798194</v>
      </c>
      <c r="AF1584">
        <v>393.16179216420858</v>
      </c>
      <c r="AG1584">
        <v>382.8232066549399</v>
      </c>
      <c r="AH1584">
        <v>376.84860964375292</v>
      </c>
      <c r="AI1584">
        <v>-5.8085241317749023</v>
      </c>
      <c r="AJ1584">
        <v>-4.2944173812866211</v>
      </c>
      <c r="AK1584">
        <v>-5.0829553604125977</v>
      </c>
      <c r="AL1584">
        <v>-4.8731317520141602</v>
      </c>
      <c r="AM1584">
        <v>-7.5031528472900391</v>
      </c>
      <c r="AN1584">
        <v>-8.2823648452758789</v>
      </c>
      <c r="AO1584">
        <v>-8.7812919616699219</v>
      </c>
      <c r="AP1584">
        <v>-7.0383219718933105</v>
      </c>
      <c r="AQ1584">
        <v>-7.8150691986083984</v>
      </c>
      <c r="AR1584">
        <v>-6.6475481986999512</v>
      </c>
      <c r="AS1584">
        <v>-5.271519660949707</v>
      </c>
      <c r="AT1584">
        <v>-5.1259446144104004</v>
      </c>
      <c r="AU1584">
        <v>5.7459235191345215</v>
      </c>
      <c r="AV1584">
        <v>34.285537719726563</v>
      </c>
      <c r="AW1584">
        <v>35.43658447265625</v>
      </c>
      <c r="AX1584">
        <v>34.743080139160156</v>
      </c>
      <c r="AY1584">
        <v>32.900341033935547</v>
      </c>
      <c r="AZ1584">
        <v>27.34870719909668</v>
      </c>
      <c r="BA1584">
        <v>13.648591995239258</v>
      </c>
      <c r="BB1584">
        <v>3.7359297275543213</v>
      </c>
      <c r="BC1584">
        <v>-1.3727294206619263</v>
      </c>
      <c r="BD1584">
        <v>-1.3686078786849976</v>
      </c>
      <c r="BE1584">
        <v>-3.4001190662384033</v>
      </c>
      <c r="BF1584">
        <v>-3.4673416614532471</v>
      </c>
      <c r="BG1584">
        <v>-0.70412993431091309</v>
      </c>
      <c r="BH1584">
        <v>0.51460433006286621</v>
      </c>
      <c r="BI1584">
        <v>-0.36729729175567627</v>
      </c>
      <c r="BJ1584">
        <v>-0.69166773557662964</v>
      </c>
      <c r="BK1584">
        <v>-3.2343385219573975</v>
      </c>
      <c r="BL1584">
        <v>-3.7827162742614746</v>
      </c>
      <c r="BM1584">
        <v>-3.5782792568206787</v>
      </c>
      <c r="BN1584">
        <v>-1.9595080614089966</v>
      </c>
      <c r="BO1584">
        <v>-2.2641851902008057</v>
      </c>
      <c r="BP1584">
        <v>-0.63338792324066162</v>
      </c>
      <c r="BQ1584">
        <v>2.6283354759216309</v>
      </c>
      <c r="BR1584">
        <v>2.8383712768554687</v>
      </c>
      <c r="BS1584">
        <v>15.416666030883789</v>
      </c>
      <c r="BT1584">
        <v>46.657058715820313</v>
      </c>
      <c r="BU1584">
        <v>47.575271606445313</v>
      </c>
      <c r="BV1584">
        <v>46.948398590087891</v>
      </c>
      <c r="BW1584">
        <v>45.140777587890625</v>
      </c>
      <c r="BX1584">
        <v>40.294609069824219</v>
      </c>
      <c r="BY1584">
        <v>25.286014556884766</v>
      </c>
      <c r="BZ1584">
        <v>15.19447135925293</v>
      </c>
      <c r="CA1584">
        <v>9.741546630859375</v>
      </c>
      <c r="CB1584">
        <v>9.9732503890991211</v>
      </c>
      <c r="CC1584">
        <v>7.1054911613464355</v>
      </c>
      <c r="CD1584">
        <v>7.1745944023132324</v>
      </c>
      <c r="CE1584">
        <v>2.831157922744751</v>
      </c>
      <c r="CF1584">
        <v>3.845318078994751</v>
      </c>
      <c r="CG1584">
        <v>2.8987531661987305</v>
      </c>
      <c r="CH1584">
        <v>2.2044012546539307</v>
      </c>
      <c r="CI1584">
        <v>-0.27777099609375</v>
      </c>
      <c r="CJ1584">
        <v>-0.66627341508865356</v>
      </c>
      <c r="CK1584">
        <v>2.5311734527349472E-2</v>
      </c>
      <c r="CL1584">
        <v>1.5580629110336304</v>
      </c>
      <c r="CM1584">
        <v>1.5803400278091431</v>
      </c>
      <c r="CN1584">
        <v>3.5320010185241699</v>
      </c>
      <c r="CO1584">
        <v>8.0997505187988281</v>
      </c>
      <c r="CP1584">
        <v>8.3544321060180664</v>
      </c>
      <c r="CQ1584">
        <v>22.114593505859375</v>
      </c>
      <c r="CR1584">
        <v>55.225532531738281</v>
      </c>
      <c r="CS1584">
        <v>55.982490539550781</v>
      </c>
      <c r="CT1584">
        <v>55.401767730712891</v>
      </c>
      <c r="CU1584">
        <v>53.61846923828125</v>
      </c>
      <c r="CV1584">
        <v>49.260898590087891</v>
      </c>
      <c r="CW1584">
        <v>33.346057891845703</v>
      </c>
      <c r="CX1584">
        <v>23.130622863769531</v>
      </c>
      <c r="CY1584">
        <v>17.439260482788086</v>
      </c>
      <c r="CZ1584">
        <v>17.828586578369141</v>
      </c>
      <c r="DA1584">
        <v>14.381644248962402</v>
      </c>
      <c r="DB1584">
        <v>14.545166969299316</v>
      </c>
      <c r="DC1584">
        <v>6.3664455413818359</v>
      </c>
      <c r="DD1584">
        <v>7.1760320663452148</v>
      </c>
      <c r="DE1584">
        <v>6.1648035049438477</v>
      </c>
      <c r="DF1584">
        <v>5.1004705429077148</v>
      </c>
      <c r="DG1584">
        <v>2.6787965297698975</v>
      </c>
      <c r="DH1584">
        <v>2.450169563293457</v>
      </c>
      <c r="DI1584">
        <v>3.6289026737213135</v>
      </c>
      <c r="DJ1584">
        <v>5.0756340026855469</v>
      </c>
      <c r="DK1584">
        <v>5.4248652458190918</v>
      </c>
      <c r="DL1584">
        <v>7.697390079498291</v>
      </c>
      <c r="DM1584">
        <v>13.571166038513184</v>
      </c>
      <c r="DN1584">
        <v>13.870492935180664</v>
      </c>
      <c r="DO1584">
        <v>28.812520980834961</v>
      </c>
      <c r="DP1584">
        <v>63.794010162353516</v>
      </c>
      <c r="DQ1584">
        <v>64.38970947265625</v>
      </c>
      <c r="DR1584">
        <v>63.855133056640625</v>
      </c>
      <c r="DS1584">
        <v>62.096157073974609</v>
      </c>
      <c r="DT1584">
        <v>58.227191925048828</v>
      </c>
      <c r="DU1584">
        <v>41.406097412109375</v>
      </c>
      <c r="DV1584">
        <v>31.066774368286133</v>
      </c>
      <c r="DW1584">
        <v>25.136974334716797</v>
      </c>
      <c r="DX1584">
        <v>25.683923721313477</v>
      </c>
      <c r="DY1584">
        <v>21.657798767089844</v>
      </c>
      <c r="DZ1584">
        <v>21.915739059448242</v>
      </c>
      <c r="EA1584">
        <v>11.470839500427246</v>
      </c>
      <c r="EB1584">
        <v>11.985054016113281</v>
      </c>
      <c r="EC1584">
        <v>10.880461692810059</v>
      </c>
      <c r="ED1584">
        <v>9.2819347381591797</v>
      </c>
      <c r="EE1584">
        <v>6.9476108551025391</v>
      </c>
      <c r="EF1584">
        <v>6.9498181343078613</v>
      </c>
      <c r="EG1584">
        <v>8.8319158554077148</v>
      </c>
      <c r="EH1584">
        <v>10.154447555541992</v>
      </c>
      <c r="EI1584">
        <v>10.975749015808105</v>
      </c>
      <c r="EJ1584">
        <v>13.711549758911133</v>
      </c>
      <c r="EK1584">
        <v>21.47102165222168</v>
      </c>
      <c r="EL1584">
        <v>21.834810256958008</v>
      </c>
      <c r="EM1584">
        <v>38.483264923095703</v>
      </c>
      <c r="EN1584">
        <v>76.165534973144531</v>
      </c>
      <c r="EO1584">
        <v>76.528396606445313</v>
      </c>
      <c r="EP1584">
        <v>76.060455322265625</v>
      </c>
      <c r="EQ1584">
        <v>74.336593627929688</v>
      </c>
      <c r="ER1584">
        <v>71.173095703125</v>
      </c>
      <c r="ES1584">
        <v>53.043521881103516</v>
      </c>
      <c r="ET1584">
        <v>42.525314331054688</v>
      </c>
      <c r="EU1584">
        <v>36.251251220703125</v>
      </c>
      <c r="EV1584">
        <v>37.025779724121094</v>
      </c>
      <c r="EW1584">
        <v>32.163410186767578</v>
      </c>
      <c r="EX1584">
        <v>32.557674407958984</v>
      </c>
      <c r="EY1584">
        <v>79.464935302734375</v>
      </c>
      <c r="EZ1584">
        <v>78.433433532714844</v>
      </c>
      <c r="FA1584">
        <v>77.150184631347656</v>
      </c>
      <c r="FB1584">
        <v>76.094886779785156</v>
      </c>
      <c r="FC1584">
        <v>75.1202392578125</v>
      </c>
      <c r="FD1584">
        <v>74.122573852539063</v>
      </c>
      <c r="FE1584">
        <v>73.39447021484375</v>
      </c>
      <c r="FF1584">
        <v>73.033493041992188</v>
      </c>
      <c r="FG1584">
        <v>74.958709716796875</v>
      </c>
      <c r="FH1584">
        <v>79.009239196777344</v>
      </c>
      <c r="FI1584">
        <v>83.038047790527344</v>
      </c>
      <c r="FJ1584">
        <v>86.948944091796875</v>
      </c>
      <c r="FK1584">
        <v>90.126670837402344</v>
      </c>
      <c r="FL1584">
        <v>92.569534301757813</v>
      </c>
      <c r="FM1584">
        <v>94.069023132324219</v>
      </c>
      <c r="FN1584">
        <v>94.138916015625</v>
      </c>
      <c r="FO1584">
        <v>93.464492797851562</v>
      </c>
      <c r="FP1584">
        <v>92.45855712890625</v>
      </c>
      <c r="FQ1584">
        <v>91.765678405761719</v>
      </c>
      <c r="FR1584">
        <v>90.10601806640625</v>
      </c>
      <c r="FS1584">
        <v>87.448173522949219</v>
      </c>
      <c r="FT1584">
        <v>84.633255004882813</v>
      </c>
      <c r="FU1584">
        <v>82.80511474609375</v>
      </c>
      <c r="FV1584">
        <v>81.194816589355469</v>
      </c>
      <c r="FW1584">
        <v>1</v>
      </c>
    </row>
    <row r="1585" spans="1:179" x14ac:dyDescent="0.2">
      <c r="A1585" t="s">
        <v>241</v>
      </c>
      <c r="B1585" t="s">
        <v>248</v>
      </c>
      <c r="C1585" t="s">
        <v>217</v>
      </c>
      <c r="D1585" t="s">
        <v>43</v>
      </c>
      <c r="E1585" t="s">
        <v>250</v>
      </c>
      <c r="F1585" t="s">
        <v>224</v>
      </c>
      <c r="G1585" t="s">
        <v>244</v>
      </c>
      <c r="H1585">
        <v>345.34000000000003</v>
      </c>
      <c r="K1585">
        <v>356.4044343775542</v>
      </c>
      <c r="L1585">
        <v>350.83023244971196</v>
      </c>
      <c r="M1585">
        <v>347.64413072824652</v>
      </c>
      <c r="N1585">
        <v>347.10091894767277</v>
      </c>
      <c r="O1585">
        <v>347.29816517778545</v>
      </c>
      <c r="P1585">
        <v>355.71684587282817</v>
      </c>
      <c r="Q1585">
        <v>362.85587057061355</v>
      </c>
      <c r="R1585">
        <v>368.12372556012497</v>
      </c>
      <c r="S1585">
        <v>373.87755287366963</v>
      </c>
      <c r="T1585">
        <v>382.36375869727988</v>
      </c>
      <c r="U1585">
        <v>392.38263212581825</v>
      </c>
      <c r="V1585">
        <v>399.01645962554051</v>
      </c>
      <c r="W1585">
        <v>401.83359955728582</v>
      </c>
      <c r="X1585">
        <v>406.80918183690596</v>
      </c>
      <c r="Y1585">
        <v>406.6438429053938</v>
      </c>
      <c r="Z1585">
        <v>401.07802217102039</v>
      </c>
      <c r="AA1585">
        <v>394.71400418311919</v>
      </c>
      <c r="AB1585">
        <v>389.91945036954189</v>
      </c>
      <c r="AC1585">
        <v>389.97037160534467</v>
      </c>
      <c r="AD1585">
        <v>394.42561340483667</v>
      </c>
      <c r="AE1585">
        <v>392.88879065313574</v>
      </c>
      <c r="AF1585">
        <v>385.56971591944585</v>
      </c>
      <c r="AG1585">
        <v>375.43077170547519</v>
      </c>
      <c r="AH1585">
        <v>369.57154601709908</v>
      </c>
      <c r="AI1585">
        <v>-5.7793703079223633</v>
      </c>
      <c r="AJ1585">
        <v>-4.2896981239318848</v>
      </c>
      <c r="AK1585">
        <v>-5.061490535736084</v>
      </c>
      <c r="AL1585">
        <v>-4.8470315933227539</v>
      </c>
      <c r="AM1585">
        <v>-7.4276862144470215</v>
      </c>
      <c r="AN1585">
        <v>-8.1956052780151367</v>
      </c>
      <c r="AO1585">
        <v>-8.6963376998901367</v>
      </c>
      <c r="AP1585">
        <v>-6.9850044250488281</v>
      </c>
      <c r="AQ1585">
        <v>-7.754429817199707</v>
      </c>
      <c r="AR1585">
        <v>-6.6169881820678711</v>
      </c>
      <c r="AS1585">
        <v>-5.2981972694396973</v>
      </c>
      <c r="AT1585">
        <v>-5.1564817428588867</v>
      </c>
      <c r="AU1585">
        <v>5.477696418762207</v>
      </c>
      <c r="AV1585">
        <v>33.422279357910156</v>
      </c>
      <c r="AW1585">
        <v>34.554885864257813</v>
      </c>
      <c r="AX1585">
        <v>33.873691558837891</v>
      </c>
      <c r="AY1585">
        <v>32.065967559814453</v>
      </c>
      <c r="AZ1585">
        <v>26.61005973815918</v>
      </c>
      <c r="BA1585">
        <v>13.195777893066406</v>
      </c>
      <c r="BB1585">
        <v>3.4774425029754639</v>
      </c>
      <c r="BC1585">
        <v>-1.5269685983657837</v>
      </c>
      <c r="BD1585">
        <v>-1.526628851890564</v>
      </c>
      <c r="BE1585">
        <v>-3.5053110122680664</v>
      </c>
      <c r="BF1585">
        <v>-3.5734522342681885</v>
      </c>
      <c r="BG1585">
        <v>-0.72450035810470581</v>
      </c>
      <c r="BH1585">
        <v>0.4726654589176178</v>
      </c>
      <c r="BI1585">
        <v>-0.3915850818157196</v>
      </c>
      <c r="BJ1585">
        <v>-0.70613712072372437</v>
      </c>
      <c r="BK1585">
        <v>-3.200289249420166</v>
      </c>
      <c r="BL1585">
        <v>-3.7396137714385986</v>
      </c>
      <c r="BM1585">
        <v>-3.5438051223754883</v>
      </c>
      <c r="BN1585">
        <v>-1.9554665088653564</v>
      </c>
      <c r="BO1585">
        <v>-2.257401704788208</v>
      </c>
      <c r="BP1585">
        <v>-0.66117852926254272</v>
      </c>
      <c r="BQ1585">
        <v>2.5250115394592285</v>
      </c>
      <c r="BR1585">
        <v>2.730562686920166</v>
      </c>
      <c r="BS1585">
        <v>15.054611206054687</v>
      </c>
      <c r="BT1585">
        <v>45.67376708984375</v>
      </c>
      <c r="BU1585">
        <v>46.575801849365234</v>
      </c>
      <c r="BV1585">
        <v>45.960590362548828</v>
      </c>
      <c r="BW1585">
        <v>44.187641143798828</v>
      </c>
      <c r="BX1585">
        <v>39.43035888671875</v>
      </c>
      <c r="BY1585">
        <v>24.720291137695313</v>
      </c>
      <c r="BZ1585">
        <v>14.824810981750488</v>
      </c>
      <c r="CA1585">
        <v>9.4794740676879883</v>
      </c>
      <c r="CB1585">
        <v>9.7051887512207031</v>
      </c>
      <c r="CC1585">
        <v>6.898371696472168</v>
      </c>
      <c r="CD1585">
        <v>6.965233325958252</v>
      </c>
      <c r="CE1585">
        <v>2.7764873504638672</v>
      </c>
      <c r="CF1585">
        <v>3.7710638046264648</v>
      </c>
      <c r="CG1585">
        <v>2.8427774906158447</v>
      </c>
      <c r="CH1585">
        <v>2.1618337631225586</v>
      </c>
      <c r="CI1585">
        <v>-0.27240714430809021</v>
      </c>
      <c r="CJ1585">
        <v>-0.65340745449066162</v>
      </c>
      <c r="CK1585">
        <v>2.4822955951094627E-2</v>
      </c>
      <c r="CL1585">
        <v>1.5279761552810669</v>
      </c>
      <c r="CM1585">
        <v>1.5498231649398804</v>
      </c>
      <c r="CN1585">
        <v>3.4637970924377441</v>
      </c>
      <c r="CO1585">
        <v>7.9433422088623047</v>
      </c>
      <c r="CP1585">
        <v>8.1931056976318359</v>
      </c>
      <c r="CQ1585">
        <v>21.687553405761719</v>
      </c>
      <c r="CR1585">
        <v>54.159111022949219</v>
      </c>
      <c r="CS1585">
        <v>54.901451110839844</v>
      </c>
      <c r="CT1585">
        <v>54.331939697265625</v>
      </c>
      <c r="CU1585">
        <v>52.583080291748047</v>
      </c>
      <c r="CV1585">
        <v>48.309658050537109</v>
      </c>
      <c r="CW1585">
        <v>32.702133178710937</v>
      </c>
      <c r="CX1585">
        <v>22.683963775634766</v>
      </c>
      <c r="CY1585">
        <v>17.102502822875977</v>
      </c>
      <c r="CZ1585">
        <v>17.484312057495117</v>
      </c>
      <c r="DA1585">
        <v>14.103930473327637</v>
      </c>
      <c r="DB1585">
        <v>14.264294624328613</v>
      </c>
      <c r="DC1585">
        <v>6.2774748802185059</v>
      </c>
      <c r="DD1585">
        <v>7.0694622993469238</v>
      </c>
      <c r="DE1585">
        <v>6.0771398544311523</v>
      </c>
      <c r="DF1585">
        <v>5.0298047065734863</v>
      </c>
      <c r="DG1585">
        <v>2.6554751396179199</v>
      </c>
      <c r="DH1585">
        <v>2.4327988624572754</v>
      </c>
      <c r="DI1585">
        <v>3.5934510231018066</v>
      </c>
      <c r="DJ1585">
        <v>5.0114188194274902</v>
      </c>
      <c r="DK1585">
        <v>5.3570480346679687</v>
      </c>
      <c r="DL1585">
        <v>7.5887722969055176</v>
      </c>
      <c r="DM1585">
        <v>13.361672401428223</v>
      </c>
      <c r="DN1585">
        <v>13.655648231506348</v>
      </c>
      <c r="DO1585">
        <v>28.32049560546875</v>
      </c>
      <c r="DP1585">
        <v>62.644454956054688</v>
      </c>
      <c r="DQ1585">
        <v>63.227100372314453</v>
      </c>
      <c r="DR1585">
        <v>62.703292846679688</v>
      </c>
      <c r="DS1585">
        <v>60.978515625</v>
      </c>
      <c r="DT1585">
        <v>57.188957214355469</v>
      </c>
      <c r="DU1585">
        <v>40.683975219726563</v>
      </c>
      <c r="DV1585">
        <v>30.543115615844727</v>
      </c>
      <c r="DW1585">
        <v>24.725530624389648</v>
      </c>
      <c r="DX1585">
        <v>25.263433456420898</v>
      </c>
      <c r="DY1585">
        <v>21.309490203857422</v>
      </c>
      <c r="DZ1585">
        <v>21.563356399536133</v>
      </c>
      <c r="EA1585">
        <v>11.332345008850098</v>
      </c>
      <c r="EB1585">
        <v>11.831826210021973</v>
      </c>
      <c r="EC1585">
        <v>10.747045516967773</v>
      </c>
      <c r="ED1585">
        <v>9.1706991195678711</v>
      </c>
      <c r="EE1585">
        <v>6.8828721046447754</v>
      </c>
      <c r="EF1585">
        <v>6.8887910842895508</v>
      </c>
      <c r="EG1585">
        <v>8.7459831237792969</v>
      </c>
      <c r="EH1585">
        <v>10.040956497192383</v>
      </c>
      <c r="EI1585">
        <v>10.854076385498047</v>
      </c>
      <c r="EJ1585">
        <v>13.544582366943359</v>
      </c>
      <c r="EK1585">
        <v>21.184881210327148</v>
      </c>
      <c r="EL1585">
        <v>21.542694091796875</v>
      </c>
      <c r="EM1585">
        <v>37.897411346435547</v>
      </c>
      <c r="EN1585">
        <v>74.895950317382813</v>
      </c>
      <c r="EO1585">
        <v>75.248016357421875</v>
      </c>
      <c r="EP1585">
        <v>74.790191650390625</v>
      </c>
      <c r="EQ1585">
        <v>73.100189208984375</v>
      </c>
      <c r="ER1585">
        <v>70.009254455566406</v>
      </c>
      <c r="ES1585">
        <v>52.208488464355469</v>
      </c>
      <c r="ET1585">
        <v>41.890483856201172</v>
      </c>
      <c r="EU1585">
        <v>35.731971740722656</v>
      </c>
      <c r="EV1585">
        <v>36.495250701904297</v>
      </c>
      <c r="EW1585">
        <v>31.713172912597656</v>
      </c>
      <c r="EX1585">
        <v>32.102043151855469</v>
      </c>
      <c r="EY1585">
        <v>79.464935302734375</v>
      </c>
      <c r="EZ1585">
        <v>78.433433532714844</v>
      </c>
      <c r="FA1585">
        <v>77.150184631347656</v>
      </c>
      <c r="FB1585">
        <v>76.094886779785156</v>
      </c>
      <c r="FC1585">
        <v>75.1202392578125</v>
      </c>
      <c r="FD1585">
        <v>74.122573852539063</v>
      </c>
      <c r="FE1585">
        <v>73.39447021484375</v>
      </c>
      <c r="FF1585">
        <v>73.033493041992188</v>
      </c>
      <c r="FG1585">
        <v>74.958709716796875</v>
      </c>
      <c r="FH1585">
        <v>79.009239196777344</v>
      </c>
      <c r="FI1585">
        <v>83.038047790527344</v>
      </c>
      <c r="FJ1585">
        <v>86.948944091796875</v>
      </c>
      <c r="FK1585">
        <v>90.126670837402344</v>
      </c>
      <c r="FL1585">
        <v>92.569534301757813</v>
      </c>
      <c r="FM1585">
        <v>94.069023132324219</v>
      </c>
      <c r="FN1585">
        <v>94.138916015625</v>
      </c>
      <c r="FO1585">
        <v>93.464500427246094</v>
      </c>
      <c r="FP1585">
        <v>92.45855712890625</v>
      </c>
      <c r="FQ1585">
        <v>91.765678405761719</v>
      </c>
      <c r="FR1585">
        <v>90.10601806640625</v>
      </c>
      <c r="FS1585">
        <v>87.448173522949219</v>
      </c>
      <c r="FT1585">
        <v>84.633255004882813</v>
      </c>
      <c r="FU1585">
        <v>82.80511474609375</v>
      </c>
      <c r="FV1585">
        <v>81.194816589355469</v>
      </c>
      <c r="FW1585">
        <v>1</v>
      </c>
    </row>
    <row r="1586" spans="1:179" x14ac:dyDescent="0.2">
      <c r="A1586" t="s">
        <v>241</v>
      </c>
      <c r="B1586" t="s">
        <v>248</v>
      </c>
      <c r="C1586" t="s">
        <v>217</v>
      </c>
      <c r="D1586" t="s">
        <v>44</v>
      </c>
      <c r="E1586">
        <v>2015</v>
      </c>
      <c r="F1586" t="s">
        <v>224</v>
      </c>
      <c r="G1586" t="s">
        <v>244</v>
      </c>
      <c r="H1586">
        <v>375.46</v>
      </c>
      <c r="K1586">
        <v>368.64370879972444</v>
      </c>
      <c r="L1586">
        <v>362.70685607462269</v>
      </c>
      <c r="M1586">
        <v>358.17093167606316</v>
      </c>
      <c r="N1586">
        <v>357.94546664426628</v>
      </c>
      <c r="O1586">
        <v>357.87083203279929</v>
      </c>
      <c r="P1586">
        <v>366.49060502012674</v>
      </c>
      <c r="Q1586">
        <v>375.68812612214964</v>
      </c>
      <c r="R1586">
        <v>380.73126861158568</v>
      </c>
      <c r="S1586">
        <v>386.7850155571532</v>
      </c>
      <c r="T1586">
        <v>396.12983016101549</v>
      </c>
      <c r="U1586">
        <v>407.9406176002849</v>
      </c>
      <c r="V1586">
        <v>414.75245498363813</v>
      </c>
      <c r="W1586">
        <v>418.10525297546877</v>
      </c>
      <c r="X1586">
        <v>424.18795055983327</v>
      </c>
      <c r="Y1586">
        <v>423.53679666489063</v>
      </c>
      <c r="Z1586">
        <v>417.46352101163973</v>
      </c>
      <c r="AA1586">
        <v>412.34980565387292</v>
      </c>
      <c r="AB1586">
        <v>408.40538495727429</v>
      </c>
      <c r="AC1586">
        <v>407.57728304190005</v>
      </c>
      <c r="AD1586">
        <v>411.9438315612972</v>
      </c>
      <c r="AE1586">
        <v>408.56939646017923</v>
      </c>
      <c r="AF1586">
        <v>401.39135545188742</v>
      </c>
      <c r="AG1586">
        <v>390.69525635043226</v>
      </c>
      <c r="AH1586">
        <v>384.57783392293925</v>
      </c>
      <c r="AI1586">
        <v>-5.6278624534606934</v>
      </c>
      <c r="AJ1586">
        <v>-3.9213380813598633</v>
      </c>
      <c r="AK1586">
        <v>-4.5806369781494141</v>
      </c>
      <c r="AL1586">
        <v>-4.390192985534668</v>
      </c>
      <c r="AM1586">
        <v>-7.2816200256347656</v>
      </c>
      <c r="AN1586">
        <v>-7.8536453247070313</v>
      </c>
      <c r="AO1586">
        <v>-8.6147642135620117</v>
      </c>
      <c r="AP1586">
        <v>-6.7976107597351074</v>
      </c>
      <c r="AQ1586">
        <v>-7.4922957420349121</v>
      </c>
      <c r="AR1586">
        <v>-6.4460434913635254</v>
      </c>
      <c r="AS1586">
        <v>-5.1269516944885254</v>
      </c>
      <c r="AT1586">
        <v>-4.9601631164550781</v>
      </c>
      <c r="AU1586">
        <v>6.1255450248718262</v>
      </c>
      <c r="AV1586">
        <v>36.255496978759766</v>
      </c>
      <c r="AW1586">
        <v>36.807727813720703</v>
      </c>
      <c r="AX1586">
        <v>36.260223388671875</v>
      </c>
      <c r="AY1586">
        <v>34.766883850097656</v>
      </c>
      <c r="AZ1586">
        <v>30.099187850952148</v>
      </c>
      <c r="BA1586">
        <v>14.827323913574219</v>
      </c>
      <c r="BB1586">
        <v>3.9968364238739014</v>
      </c>
      <c r="BC1586">
        <v>-0.97424823045730591</v>
      </c>
      <c r="BD1586">
        <v>-0.97454184293746948</v>
      </c>
      <c r="BE1586">
        <v>-2.6513433456420898</v>
      </c>
      <c r="BF1586">
        <v>-2.7491710186004639</v>
      </c>
      <c r="BG1586">
        <v>-0.65869110822677612</v>
      </c>
      <c r="BH1586">
        <v>0.77781808376312256</v>
      </c>
      <c r="BI1586">
        <v>-0.13124936819076538</v>
      </c>
      <c r="BJ1586">
        <v>-0.49969968199729919</v>
      </c>
      <c r="BK1586">
        <v>-3.2304582595825195</v>
      </c>
      <c r="BL1586">
        <v>-3.621842622756958</v>
      </c>
      <c r="BM1586">
        <v>-3.7645812034606934</v>
      </c>
      <c r="BN1586">
        <v>-2.0266354084014893</v>
      </c>
      <c r="BO1586">
        <v>-2.1915855407714844</v>
      </c>
      <c r="BP1586">
        <v>-0.64452445507049561</v>
      </c>
      <c r="BQ1586">
        <v>2.5051250457763672</v>
      </c>
      <c r="BR1586">
        <v>2.727508544921875</v>
      </c>
      <c r="BS1586">
        <v>14.976998329162598</v>
      </c>
      <c r="BT1586">
        <v>46.830581665039063</v>
      </c>
      <c r="BU1586">
        <v>47.165363311767578</v>
      </c>
      <c r="BV1586">
        <v>46.669471740722656</v>
      </c>
      <c r="BW1586">
        <v>45.342430114746094</v>
      </c>
      <c r="BX1586">
        <v>41.340713500976563</v>
      </c>
      <c r="BY1586">
        <v>25.097299575805664</v>
      </c>
      <c r="BZ1586">
        <v>14.087761878967285</v>
      </c>
      <c r="CA1586">
        <v>9.0579032897949219</v>
      </c>
      <c r="CB1586">
        <v>9.2791805267333984</v>
      </c>
      <c r="CC1586">
        <v>7.1809554100036621</v>
      </c>
      <c r="CD1586">
        <v>7.2759737968444824</v>
      </c>
      <c r="CE1586">
        <v>2.7829418182373047</v>
      </c>
      <c r="CF1586">
        <v>4.0324392318725586</v>
      </c>
      <c r="CG1586">
        <v>2.9503827095031738</v>
      </c>
      <c r="CH1586">
        <v>2.1948442459106445</v>
      </c>
      <c r="CI1586">
        <v>-0.42463591694831848</v>
      </c>
      <c r="CJ1586">
        <v>-0.69090896844863892</v>
      </c>
      <c r="CK1586">
        <v>-0.40535947680473328</v>
      </c>
      <c r="CL1586">
        <v>1.2777276039123535</v>
      </c>
      <c r="CM1586">
        <v>1.4796700477600098</v>
      </c>
      <c r="CN1586">
        <v>3.3735899925231934</v>
      </c>
      <c r="CO1586">
        <v>7.7910780906677246</v>
      </c>
      <c r="CP1586">
        <v>8.051966667175293</v>
      </c>
      <c r="CQ1586">
        <v>21.107486724853516</v>
      </c>
      <c r="CR1586">
        <v>54.154850006103516</v>
      </c>
      <c r="CS1586">
        <v>54.339031219482422</v>
      </c>
      <c r="CT1586">
        <v>53.878883361816406</v>
      </c>
      <c r="CU1586">
        <v>52.667022705078125</v>
      </c>
      <c r="CV1586">
        <v>49.126560211181641</v>
      </c>
      <c r="CW1586">
        <v>32.210254669189453</v>
      </c>
      <c r="CX1586">
        <v>21.076705932617188</v>
      </c>
      <c r="CY1586">
        <v>16.006139755249023</v>
      </c>
      <c r="CZ1586">
        <v>16.380876541137695</v>
      </c>
      <c r="DA1586">
        <v>13.990775108337402</v>
      </c>
      <c r="DB1586">
        <v>14.219358444213867</v>
      </c>
      <c r="DC1586">
        <v>6.2245745658874512</v>
      </c>
      <c r="DD1586">
        <v>7.2870607376098633</v>
      </c>
      <c r="DE1586">
        <v>6.0320148468017578</v>
      </c>
      <c r="DF1586">
        <v>4.8893880844116211</v>
      </c>
      <c r="DG1586">
        <v>2.3811862468719482</v>
      </c>
      <c r="DH1586">
        <v>2.2400245666503906</v>
      </c>
      <c r="DI1586">
        <v>2.953862190246582</v>
      </c>
      <c r="DJ1586">
        <v>4.5820903778076172</v>
      </c>
      <c r="DK1586">
        <v>5.1509256362915039</v>
      </c>
      <c r="DL1586">
        <v>7.3917040824890137</v>
      </c>
      <c r="DM1586">
        <v>13.077031135559082</v>
      </c>
      <c r="DN1586">
        <v>13.376424789428711</v>
      </c>
      <c r="DO1586">
        <v>27.23797607421875</v>
      </c>
      <c r="DP1586">
        <v>61.479122161865234</v>
      </c>
      <c r="DQ1586">
        <v>61.512699127197266</v>
      </c>
      <c r="DR1586">
        <v>61.088294982910156</v>
      </c>
      <c r="DS1586">
        <v>59.991615295410156</v>
      </c>
      <c r="DT1586">
        <v>56.912403106689453</v>
      </c>
      <c r="DU1586">
        <v>39.323207855224609</v>
      </c>
      <c r="DV1586">
        <v>28.065649032592773</v>
      </c>
      <c r="DW1586">
        <v>22.954378128051758</v>
      </c>
      <c r="DX1586">
        <v>23.482574462890625</v>
      </c>
      <c r="DY1586">
        <v>20.800596237182617</v>
      </c>
      <c r="DZ1586">
        <v>21.162742614746094</v>
      </c>
      <c r="EA1586">
        <v>11.193745613098145</v>
      </c>
      <c r="EB1586">
        <v>11.98621654510498</v>
      </c>
      <c r="EC1586">
        <v>10.481402397155762</v>
      </c>
      <c r="ED1586">
        <v>8.779881477355957</v>
      </c>
      <c r="EE1586">
        <v>6.4323482513427734</v>
      </c>
      <c r="EF1586">
        <v>6.4718270301818848</v>
      </c>
      <c r="EG1586">
        <v>7.8040447235107422</v>
      </c>
      <c r="EH1586">
        <v>9.3530654907226563</v>
      </c>
      <c r="EI1586">
        <v>10.45163631439209</v>
      </c>
      <c r="EJ1586">
        <v>13.193222999572754</v>
      </c>
      <c r="EK1586">
        <v>20.709108352661133</v>
      </c>
      <c r="EL1586">
        <v>21.064096450805664</v>
      </c>
      <c r="EM1586">
        <v>36.089427947998047</v>
      </c>
      <c r="EN1586">
        <v>72.054206848144531</v>
      </c>
      <c r="EO1586">
        <v>71.870330810546875</v>
      </c>
      <c r="EP1586">
        <v>71.497543334960937</v>
      </c>
      <c r="EQ1586">
        <v>70.567161560058594</v>
      </c>
      <c r="ER1586">
        <v>68.1539306640625</v>
      </c>
      <c r="ES1586">
        <v>49.593181610107422</v>
      </c>
      <c r="ET1586">
        <v>38.156574249267578</v>
      </c>
      <c r="EU1586">
        <v>32.986530303955078</v>
      </c>
      <c r="EV1586">
        <v>33.736297607421875</v>
      </c>
      <c r="EW1586">
        <v>30.632894515991211</v>
      </c>
      <c r="EX1586">
        <v>31.187887191772461</v>
      </c>
      <c r="EY1586">
        <v>78.681037902832031</v>
      </c>
      <c r="EZ1586">
        <v>77.473594665527344</v>
      </c>
      <c r="FA1586">
        <v>76.141647338867187</v>
      </c>
      <c r="FB1586">
        <v>75.106498718261719</v>
      </c>
      <c r="FC1586">
        <v>74.101814270019531</v>
      </c>
      <c r="FD1586">
        <v>72.964454650878906</v>
      </c>
      <c r="FE1586">
        <v>72.260353088378906</v>
      </c>
      <c r="FF1586">
        <v>71.68182373046875</v>
      </c>
      <c r="FG1586">
        <v>73.773361206054688</v>
      </c>
      <c r="FH1586">
        <v>78.306243896484375</v>
      </c>
      <c r="FI1586">
        <v>83.145095825195313</v>
      </c>
      <c r="FJ1586">
        <v>87.061653137207031</v>
      </c>
      <c r="FK1586">
        <v>90.615814208984375</v>
      </c>
      <c r="FL1586">
        <v>93.522590637207031</v>
      </c>
      <c r="FM1586">
        <v>94.677444458007813</v>
      </c>
      <c r="FN1586">
        <v>95.265159606933594</v>
      </c>
      <c r="FO1586">
        <v>95.207427978515625</v>
      </c>
      <c r="FP1586">
        <v>94.574798583984375</v>
      </c>
      <c r="FQ1586">
        <v>93.484268188476563</v>
      </c>
      <c r="FR1586">
        <v>91.148208618164062</v>
      </c>
      <c r="FS1586">
        <v>87.314544677734375</v>
      </c>
      <c r="FT1586">
        <v>84.696304321289062</v>
      </c>
      <c r="FU1586">
        <v>82.765510559082031</v>
      </c>
      <c r="FV1586">
        <v>81.182723999023438</v>
      </c>
      <c r="FW1586">
        <v>1</v>
      </c>
    </row>
    <row r="1587" spans="1:179" x14ac:dyDescent="0.2">
      <c r="A1587" t="s">
        <v>241</v>
      </c>
      <c r="B1587" t="s">
        <v>248</v>
      </c>
      <c r="C1587" t="s">
        <v>217</v>
      </c>
      <c r="D1587" t="s">
        <v>44</v>
      </c>
      <c r="E1587">
        <v>2016</v>
      </c>
      <c r="F1587" t="s">
        <v>224</v>
      </c>
      <c r="G1587" t="s">
        <v>244</v>
      </c>
      <c r="H1587">
        <v>352.63</v>
      </c>
      <c r="K1587">
        <v>346.22939775991881</v>
      </c>
      <c r="L1587">
        <v>340.65351813811844</v>
      </c>
      <c r="M1587">
        <v>336.39338746096377</v>
      </c>
      <c r="N1587">
        <v>336.18163117620537</v>
      </c>
      <c r="O1587">
        <v>336.11153450572539</v>
      </c>
      <c r="P1587">
        <v>344.20720720809334</v>
      </c>
      <c r="Q1587">
        <v>352.8454997274635</v>
      </c>
      <c r="R1587">
        <v>357.5820085712466</v>
      </c>
      <c r="S1587">
        <v>363.26767499962307</v>
      </c>
      <c r="T1587">
        <v>372.044305266847</v>
      </c>
      <c r="U1587">
        <v>383.13697204660281</v>
      </c>
      <c r="V1587">
        <v>389.53463542340592</v>
      </c>
      <c r="W1587">
        <v>392.6835762619782</v>
      </c>
      <c r="X1587">
        <v>398.39643306956413</v>
      </c>
      <c r="Y1587">
        <v>397.78487069778498</v>
      </c>
      <c r="Z1587">
        <v>392.0808629481304</v>
      </c>
      <c r="AA1587">
        <v>387.27807221449785</v>
      </c>
      <c r="AB1587">
        <v>383.57348057304102</v>
      </c>
      <c r="AC1587">
        <v>382.79572899177202</v>
      </c>
      <c r="AD1587">
        <v>386.89678219862788</v>
      </c>
      <c r="AE1587">
        <v>383.72751983241523</v>
      </c>
      <c r="AF1587">
        <v>376.9859187794944</v>
      </c>
      <c r="AG1587">
        <v>366.94016494760371</v>
      </c>
      <c r="AH1587">
        <v>361.19469464021648</v>
      </c>
      <c r="AI1587">
        <v>-5.5373640060424805</v>
      </c>
      <c r="AJ1587">
        <v>-3.9209237098693848</v>
      </c>
      <c r="AK1587">
        <v>-4.5274853706359863</v>
      </c>
      <c r="AL1587">
        <v>-4.3203125</v>
      </c>
      <c r="AM1587">
        <v>-7.0440726280212402</v>
      </c>
      <c r="AN1587">
        <v>-7.5904669761657715</v>
      </c>
      <c r="AO1587">
        <v>-8.3366289138793945</v>
      </c>
      <c r="AP1587">
        <v>-6.625950813293457</v>
      </c>
      <c r="AQ1587">
        <v>-7.3052282333374023</v>
      </c>
      <c r="AR1587">
        <v>-6.347956657409668</v>
      </c>
      <c r="AS1587">
        <v>-5.2017855644226074</v>
      </c>
      <c r="AT1587">
        <v>-5.0479540824890137</v>
      </c>
      <c r="AU1587">
        <v>5.3047752380371094</v>
      </c>
      <c r="AV1587">
        <v>33.515460968017578</v>
      </c>
      <c r="AW1587">
        <v>34.045127868652344</v>
      </c>
      <c r="AX1587">
        <v>33.528301239013672</v>
      </c>
      <c r="AY1587">
        <v>32.117332458496094</v>
      </c>
      <c r="AZ1587">
        <v>27.699712753295898</v>
      </c>
      <c r="BA1587">
        <v>13.405619621276855</v>
      </c>
      <c r="BB1587">
        <v>3.2427175045013428</v>
      </c>
      <c r="BC1587">
        <v>-1.4231387376785278</v>
      </c>
      <c r="BD1587">
        <v>-1.4346369504928589</v>
      </c>
      <c r="BE1587">
        <v>-2.988140344619751</v>
      </c>
      <c r="BF1587">
        <v>-3.0897881984710693</v>
      </c>
      <c r="BG1587">
        <v>-0.721629798412323</v>
      </c>
      <c r="BH1587">
        <v>0.63313287496566772</v>
      </c>
      <c r="BI1587">
        <v>-0.21548491716384888</v>
      </c>
      <c r="BJ1587">
        <v>-0.54994922876358032</v>
      </c>
      <c r="BK1587">
        <v>-3.1180019378662109</v>
      </c>
      <c r="BL1587">
        <v>-3.4893331527709961</v>
      </c>
      <c r="BM1587">
        <v>-3.63620924949646</v>
      </c>
      <c r="BN1587">
        <v>-2.0022923946380615</v>
      </c>
      <c r="BO1587">
        <v>-2.1681923866271973</v>
      </c>
      <c r="BP1587">
        <v>-0.72557544708251953</v>
      </c>
      <c r="BQ1587">
        <v>2.1946296691894531</v>
      </c>
      <c r="BR1587">
        <v>2.4023394584655762</v>
      </c>
      <c r="BS1587">
        <v>13.882914543151855</v>
      </c>
      <c r="BT1587">
        <v>43.764007568359375</v>
      </c>
      <c r="BU1587">
        <v>44.082942962646484</v>
      </c>
      <c r="BV1587">
        <v>43.616134643554688</v>
      </c>
      <c r="BW1587">
        <v>42.3663330078125</v>
      </c>
      <c r="BX1587">
        <v>38.594123840332031</v>
      </c>
      <c r="BY1587">
        <v>23.358480453491211</v>
      </c>
      <c r="BZ1587">
        <v>13.022056579589844</v>
      </c>
      <c r="CA1587">
        <v>8.2992420196533203</v>
      </c>
      <c r="CB1587">
        <v>8.5024728775024414</v>
      </c>
      <c r="CC1587">
        <v>6.5405588150024414</v>
      </c>
      <c r="CD1587">
        <v>6.6258029937744141</v>
      </c>
      <c r="CE1587">
        <v>2.6137330532073975</v>
      </c>
      <c r="CF1587">
        <v>3.7872586250305176</v>
      </c>
      <c r="CG1587">
        <v>2.7709932327270508</v>
      </c>
      <c r="CH1587">
        <v>2.0613930225372314</v>
      </c>
      <c r="CI1587">
        <v>-0.39881718158721924</v>
      </c>
      <c r="CJ1587">
        <v>-0.64890027046203613</v>
      </c>
      <c r="CK1587">
        <v>-0.38071277737617493</v>
      </c>
      <c r="CL1587">
        <v>1.2000390291213989</v>
      </c>
      <c r="CM1587">
        <v>1.3897030353546143</v>
      </c>
      <c r="CN1587">
        <v>3.1684684753417969</v>
      </c>
      <c r="CO1587">
        <v>7.3173642158508301</v>
      </c>
      <c r="CP1587">
        <v>7.5623898506164551</v>
      </c>
      <c r="CQ1587">
        <v>19.824108123779297</v>
      </c>
      <c r="CR1587">
        <v>50.86212158203125</v>
      </c>
      <c r="CS1587">
        <v>51.035102844238281</v>
      </c>
      <c r="CT1587">
        <v>50.602935791015625</v>
      </c>
      <c r="CU1587">
        <v>49.464756011962891</v>
      </c>
      <c r="CV1587">
        <v>46.139560699462891</v>
      </c>
      <c r="CW1587">
        <v>30.251802444458008</v>
      </c>
      <c r="CX1587">
        <v>19.795198440551758</v>
      </c>
      <c r="CY1587">
        <v>15.032933235168457</v>
      </c>
      <c r="CZ1587">
        <v>15.384884834289551</v>
      </c>
      <c r="DA1587">
        <v>13.140107154846191</v>
      </c>
      <c r="DB1587">
        <v>13.354791641235352</v>
      </c>
      <c r="DC1587">
        <v>5.9490957260131836</v>
      </c>
      <c r="DD1587">
        <v>6.9413843154907227</v>
      </c>
      <c r="DE1587">
        <v>5.7574715614318848</v>
      </c>
      <c r="DF1587">
        <v>4.6727352142333984</v>
      </c>
      <c r="DG1587">
        <v>2.3203675746917725</v>
      </c>
      <c r="DH1587">
        <v>2.1915326118469238</v>
      </c>
      <c r="DI1587">
        <v>2.8747837543487549</v>
      </c>
      <c r="DJ1587">
        <v>4.4023704528808594</v>
      </c>
      <c r="DK1587">
        <v>4.9475984573364258</v>
      </c>
      <c r="DL1587">
        <v>7.0625123977661133</v>
      </c>
      <c r="DM1587">
        <v>12.440098762512207</v>
      </c>
      <c r="DN1587">
        <v>12.722440719604492</v>
      </c>
      <c r="DO1587">
        <v>25.765300750732422</v>
      </c>
      <c r="DP1587">
        <v>57.960235595703125</v>
      </c>
      <c r="DQ1587">
        <v>57.987262725830078</v>
      </c>
      <c r="DR1587">
        <v>57.589736938476562</v>
      </c>
      <c r="DS1587">
        <v>56.563182830810547</v>
      </c>
      <c r="DT1587">
        <v>53.68499755859375</v>
      </c>
      <c r="DU1587">
        <v>37.145122528076172</v>
      </c>
      <c r="DV1587">
        <v>26.568338394165039</v>
      </c>
      <c r="DW1587">
        <v>21.766624450683594</v>
      </c>
      <c r="DX1587">
        <v>22.267297744750977</v>
      </c>
      <c r="DY1587">
        <v>19.739654541015625</v>
      </c>
      <c r="DZ1587">
        <v>20.083780288696289</v>
      </c>
      <c r="EA1587">
        <v>10.764830589294434</v>
      </c>
      <c r="EB1587">
        <v>11.495440483093262</v>
      </c>
      <c r="EC1587">
        <v>10.069472312927246</v>
      </c>
      <c r="ED1587">
        <v>8.4430990219116211</v>
      </c>
      <c r="EE1587">
        <v>6.2464385032653809</v>
      </c>
      <c r="EF1587">
        <v>6.2926669120788574</v>
      </c>
      <c r="EG1587">
        <v>7.5752034187316895</v>
      </c>
      <c r="EH1587">
        <v>9.0260286331176758</v>
      </c>
      <c r="EI1587">
        <v>10.084633827209473</v>
      </c>
      <c r="EJ1587">
        <v>12.684893608093262</v>
      </c>
      <c r="EK1587">
        <v>19.836513519287109</v>
      </c>
      <c r="EL1587">
        <v>20.172733306884766</v>
      </c>
      <c r="EM1587">
        <v>34.343441009521484</v>
      </c>
      <c r="EN1587">
        <v>68.208786010742188</v>
      </c>
      <c r="EO1587">
        <v>68.025077819824219</v>
      </c>
      <c r="EP1587">
        <v>67.677566528320313</v>
      </c>
      <c r="EQ1587">
        <v>66.812179565429687</v>
      </c>
      <c r="ER1587">
        <v>64.57940673828125</v>
      </c>
      <c r="ES1587">
        <v>47.097984313964844</v>
      </c>
      <c r="ET1587">
        <v>36.347679138183594</v>
      </c>
      <c r="EU1587">
        <v>31.489006042480469</v>
      </c>
      <c r="EV1587">
        <v>32.20440673828125</v>
      </c>
      <c r="EW1587">
        <v>29.268354415893555</v>
      </c>
      <c r="EX1587">
        <v>29.799371719360352</v>
      </c>
      <c r="EY1587">
        <v>78.681037902832031</v>
      </c>
      <c r="EZ1587">
        <v>77.473594665527344</v>
      </c>
      <c r="FA1587">
        <v>76.141647338867187</v>
      </c>
      <c r="FB1587">
        <v>75.106498718261719</v>
      </c>
      <c r="FC1587">
        <v>74.101814270019531</v>
      </c>
      <c r="FD1587">
        <v>72.964454650878906</v>
      </c>
      <c r="FE1587">
        <v>72.260353088378906</v>
      </c>
      <c r="FF1587">
        <v>71.68182373046875</v>
      </c>
      <c r="FG1587">
        <v>73.773361206054688</v>
      </c>
      <c r="FH1587">
        <v>78.306243896484375</v>
      </c>
      <c r="FI1587">
        <v>83.145095825195313</v>
      </c>
      <c r="FJ1587">
        <v>87.061660766601563</v>
      </c>
      <c r="FK1587">
        <v>90.615821838378906</v>
      </c>
      <c r="FL1587">
        <v>93.522590637207031</v>
      </c>
      <c r="FM1587">
        <v>94.677444458007813</v>
      </c>
      <c r="FN1587">
        <v>95.265159606933594</v>
      </c>
      <c r="FO1587">
        <v>95.207427978515625</v>
      </c>
      <c r="FP1587">
        <v>94.574790954589844</v>
      </c>
      <c r="FQ1587">
        <v>93.484268188476563</v>
      </c>
      <c r="FR1587">
        <v>91.148208618164062</v>
      </c>
      <c r="FS1587">
        <v>87.314537048339844</v>
      </c>
      <c r="FT1587">
        <v>84.696296691894531</v>
      </c>
      <c r="FU1587">
        <v>82.765510559082031</v>
      </c>
      <c r="FV1587">
        <v>81.182723999023438</v>
      </c>
      <c r="FW1587">
        <v>1</v>
      </c>
    </row>
    <row r="1588" spans="1:179" x14ac:dyDescent="0.2">
      <c r="A1588" t="s">
        <v>241</v>
      </c>
      <c r="B1588" t="s">
        <v>248</v>
      </c>
      <c r="C1588" t="s">
        <v>217</v>
      </c>
      <c r="D1588" t="s">
        <v>44</v>
      </c>
      <c r="E1588" t="s">
        <v>250</v>
      </c>
      <c r="F1588" t="s">
        <v>224</v>
      </c>
      <c r="G1588" t="s">
        <v>244</v>
      </c>
      <c r="H1588">
        <v>345.83</v>
      </c>
      <c r="K1588">
        <v>339.55280977211652</v>
      </c>
      <c r="L1588">
        <v>334.08445380701659</v>
      </c>
      <c r="M1588">
        <v>329.90647426286671</v>
      </c>
      <c r="N1588">
        <v>329.69880142531508</v>
      </c>
      <c r="O1588">
        <v>329.63005647883983</v>
      </c>
      <c r="P1588">
        <v>337.56961456047503</v>
      </c>
      <c r="Q1588">
        <v>346.04132873484303</v>
      </c>
      <c r="R1588">
        <v>350.68650010625919</v>
      </c>
      <c r="S1588">
        <v>356.26252578077725</v>
      </c>
      <c r="T1588">
        <v>364.86991003771243</v>
      </c>
      <c r="U1588">
        <v>375.74866902612069</v>
      </c>
      <c r="V1588">
        <v>382.02296170497641</v>
      </c>
      <c r="W1588">
        <v>385.11117927535383</v>
      </c>
      <c r="X1588">
        <v>390.71387099763979</v>
      </c>
      <c r="Y1588">
        <v>390.1141018185001</v>
      </c>
      <c r="Z1588">
        <v>384.52008851146093</v>
      </c>
      <c r="AA1588">
        <v>379.80991341106915</v>
      </c>
      <c r="AB1588">
        <v>376.17676004785528</v>
      </c>
      <c r="AC1588">
        <v>375.41400640407682</v>
      </c>
      <c r="AD1588">
        <v>379.43597608204868</v>
      </c>
      <c r="AE1588">
        <v>376.32782885851702</v>
      </c>
      <c r="AF1588">
        <v>369.7162308986313</v>
      </c>
      <c r="AG1588">
        <v>359.86419649032621</v>
      </c>
      <c r="AH1588">
        <v>354.22952017757592</v>
      </c>
      <c r="AI1588">
        <v>-5.5087919235229492</v>
      </c>
      <c r="AJ1588">
        <v>-3.9192733764648437</v>
      </c>
      <c r="AK1588">
        <v>-4.5102071762084961</v>
      </c>
      <c r="AL1588">
        <v>-4.2982330322265625</v>
      </c>
      <c r="AM1588">
        <v>-6.9719972610473633</v>
      </c>
      <c r="AN1588">
        <v>-7.5106983184814453</v>
      </c>
      <c r="AO1588">
        <v>-8.2522048950195313</v>
      </c>
      <c r="AP1588">
        <v>-6.5732674598693848</v>
      </c>
      <c r="AQ1588">
        <v>-7.2477836608886719</v>
      </c>
      <c r="AR1588">
        <v>-6.3168535232543945</v>
      </c>
      <c r="AS1588">
        <v>-5.2215957641601563</v>
      </c>
      <c r="AT1588">
        <v>-5.0716061592102051</v>
      </c>
      <c r="AU1588">
        <v>5.0631670951843262</v>
      </c>
      <c r="AV1588">
        <v>32.702716827392578</v>
      </c>
      <c r="AW1588">
        <v>33.225597381591797</v>
      </c>
      <c r="AX1588">
        <v>32.717922210693359</v>
      </c>
      <c r="AY1588">
        <v>31.331544876098633</v>
      </c>
      <c r="AZ1588">
        <v>26.988632202148438</v>
      </c>
      <c r="BA1588">
        <v>12.985470771789551</v>
      </c>
      <c r="BB1588">
        <v>3.0213661193847656</v>
      </c>
      <c r="BC1588">
        <v>-1.5535907745361328</v>
      </c>
      <c r="BD1588">
        <v>-1.5683536529541016</v>
      </c>
      <c r="BE1588">
        <v>-3.0852668285369873</v>
      </c>
      <c r="BF1588">
        <v>-3.1879894733428955</v>
      </c>
      <c r="BG1588">
        <v>-0.73971658945083618</v>
      </c>
      <c r="BH1588">
        <v>0.59066003561019897</v>
      </c>
      <c r="BI1588">
        <v>-0.23998475074768066</v>
      </c>
      <c r="BJ1588">
        <v>-0.5643998384475708</v>
      </c>
      <c r="BK1588">
        <v>-3.083965539932251</v>
      </c>
      <c r="BL1588">
        <v>-3.4492995738983154</v>
      </c>
      <c r="BM1588">
        <v>-3.5973260402679443</v>
      </c>
      <c r="BN1588">
        <v>-1.994407057762146</v>
      </c>
      <c r="BO1588">
        <v>-2.1605193614959717</v>
      </c>
      <c r="BP1588">
        <v>-0.7489466667175293</v>
      </c>
      <c r="BQ1588">
        <v>2.1031568050384521</v>
      </c>
      <c r="BR1588">
        <v>2.3065030574798584</v>
      </c>
      <c r="BS1588">
        <v>13.558195114135742</v>
      </c>
      <c r="BT1588">
        <v>42.851970672607422</v>
      </c>
      <c r="BU1588">
        <v>43.166156768798828</v>
      </c>
      <c r="BV1588">
        <v>42.708015441894531</v>
      </c>
      <c r="BW1588">
        <v>41.481243133544922</v>
      </c>
      <c r="BX1588">
        <v>37.777488708496094</v>
      </c>
      <c r="BY1588">
        <v>22.841901779174805</v>
      </c>
      <c r="BZ1588">
        <v>12.705955505371094</v>
      </c>
      <c r="CA1588">
        <v>8.0745925903320312</v>
      </c>
      <c r="CB1588">
        <v>8.2724781036376953</v>
      </c>
      <c r="CC1588">
        <v>6.3511104583740234</v>
      </c>
      <c r="CD1588">
        <v>6.4334688186645508</v>
      </c>
      <c r="CE1588">
        <v>2.5633306503295898</v>
      </c>
      <c r="CF1588">
        <v>3.714226245880127</v>
      </c>
      <c r="CG1588">
        <v>2.7175583839416504</v>
      </c>
      <c r="CH1588">
        <v>2.021641731262207</v>
      </c>
      <c r="CI1588">
        <v>-0.39112651348114014</v>
      </c>
      <c r="CJ1588">
        <v>-0.63638705015182495</v>
      </c>
      <c r="CK1588">
        <v>-0.37337121367454529</v>
      </c>
      <c r="CL1588">
        <v>1.1768978834152222</v>
      </c>
      <c r="CM1588">
        <v>1.3629043102264404</v>
      </c>
      <c r="CN1588">
        <v>3.1073687076568604</v>
      </c>
      <c r="CO1588">
        <v>7.1762580871582031</v>
      </c>
      <c r="CP1588">
        <v>7.4165592193603516</v>
      </c>
      <c r="CQ1588">
        <v>19.441825866699219</v>
      </c>
      <c r="CR1588">
        <v>49.881313323974609</v>
      </c>
      <c r="CS1588">
        <v>50.050956726074219</v>
      </c>
      <c r="CT1588">
        <v>49.627120971679688</v>
      </c>
      <c r="CU1588">
        <v>48.510890960693359</v>
      </c>
      <c r="CV1588">
        <v>45.24981689453125</v>
      </c>
      <c r="CW1588">
        <v>29.668434143066406</v>
      </c>
      <c r="CX1588">
        <v>19.413473129272461</v>
      </c>
      <c r="CY1588">
        <v>14.743042945861816</v>
      </c>
      <c r="CZ1588">
        <v>15.088207244873047</v>
      </c>
      <c r="DA1588">
        <v>12.886716842651367</v>
      </c>
      <c r="DB1588">
        <v>13.097261428833008</v>
      </c>
      <c r="DC1588">
        <v>5.8663778305053711</v>
      </c>
      <c r="DD1588">
        <v>6.8377923965454102</v>
      </c>
      <c r="DE1588">
        <v>5.6751012802124023</v>
      </c>
      <c r="DF1588">
        <v>4.6076831817626953</v>
      </c>
      <c r="DG1588">
        <v>2.3017125129699707</v>
      </c>
      <c r="DH1588">
        <v>2.1765255928039551</v>
      </c>
      <c r="DI1588">
        <v>2.850583553314209</v>
      </c>
      <c r="DJ1588">
        <v>4.3482027053833008</v>
      </c>
      <c r="DK1588">
        <v>4.8863282203674316</v>
      </c>
      <c r="DL1588">
        <v>6.96368408203125</v>
      </c>
      <c r="DM1588">
        <v>12.249360084533691</v>
      </c>
      <c r="DN1588">
        <v>12.526615142822266</v>
      </c>
      <c r="DO1588">
        <v>25.325456619262695</v>
      </c>
      <c r="DP1588">
        <v>56.910655975341797</v>
      </c>
      <c r="DQ1588">
        <v>56.935760498046875</v>
      </c>
      <c r="DR1588">
        <v>56.546230316162109</v>
      </c>
      <c r="DS1588">
        <v>55.540542602539063</v>
      </c>
      <c r="DT1588">
        <v>52.722148895263672</v>
      </c>
      <c r="DU1588">
        <v>36.494968414306641</v>
      </c>
      <c r="DV1588">
        <v>26.120990753173828</v>
      </c>
      <c r="DW1588">
        <v>21.411493301391602</v>
      </c>
      <c r="DX1588">
        <v>21.903938293457031</v>
      </c>
      <c r="DY1588">
        <v>19.422323226928711</v>
      </c>
      <c r="DZ1588">
        <v>19.761054992675781</v>
      </c>
      <c r="EA1588">
        <v>10.635453224182129</v>
      </c>
      <c r="EB1588">
        <v>11.347725868225098</v>
      </c>
      <c r="EC1588">
        <v>9.9453239440917969</v>
      </c>
      <c r="ED1588">
        <v>8.3415164947509766</v>
      </c>
      <c r="EE1588">
        <v>6.1897444725036621</v>
      </c>
      <c r="EF1588">
        <v>6.2379245758056641</v>
      </c>
      <c r="EG1588">
        <v>7.5054621696472168</v>
      </c>
      <c r="EH1588">
        <v>8.92706298828125</v>
      </c>
      <c r="EI1588">
        <v>9.9735927581787109</v>
      </c>
      <c r="EJ1588">
        <v>12.531591415405273</v>
      </c>
      <c r="EK1588">
        <v>19.574111938476563</v>
      </c>
      <c r="EL1588">
        <v>19.90472412109375</v>
      </c>
      <c r="EM1588">
        <v>33.820484161376953</v>
      </c>
      <c r="EN1588">
        <v>67.059906005859375</v>
      </c>
      <c r="EO1588">
        <v>66.876319885253906</v>
      </c>
      <c r="EP1588">
        <v>66.536323547363281</v>
      </c>
      <c r="EQ1588">
        <v>65.690238952636719</v>
      </c>
      <c r="ER1588">
        <v>63.511005401611328</v>
      </c>
      <c r="ES1588">
        <v>46.351398468017578</v>
      </c>
      <c r="ET1588">
        <v>35.805580139160156</v>
      </c>
      <c r="EU1588">
        <v>31.039676666259766</v>
      </c>
      <c r="EV1588">
        <v>31.744768142700195</v>
      </c>
      <c r="EW1588">
        <v>28.858699798583984</v>
      </c>
      <c r="EX1588">
        <v>29.382513046264648</v>
      </c>
      <c r="EY1588">
        <v>78.681037902832031</v>
      </c>
      <c r="EZ1588">
        <v>77.473594665527344</v>
      </c>
      <c r="FA1588">
        <v>76.141647338867187</v>
      </c>
      <c r="FB1588">
        <v>75.106498718261719</v>
      </c>
      <c r="FC1588">
        <v>74.101814270019531</v>
      </c>
      <c r="FD1588">
        <v>72.964454650878906</v>
      </c>
      <c r="FE1588">
        <v>72.260353088378906</v>
      </c>
      <c r="FF1588">
        <v>71.68182373046875</v>
      </c>
      <c r="FG1588">
        <v>73.773361206054688</v>
      </c>
      <c r="FH1588">
        <v>78.306243896484375</v>
      </c>
      <c r="FI1588">
        <v>83.145095825195313</v>
      </c>
      <c r="FJ1588">
        <v>87.061653137207031</v>
      </c>
      <c r="FK1588">
        <v>90.615814208984375</v>
      </c>
      <c r="FL1588">
        <v>93.522590637207031</v>
      </c>
      <c r="FM1588">
        <v>94.677452087402344</v>
      </c>
      <c r="FN1588">
        <v>95.265159606933594</v>
      </c>
      <c r="FO1588">
        <v>95.207435607910156</v>
      </c>
      <c r="FP1588">
        <v>94.574790954589844</v>
      </c>
      <c r="FQ1588">
        <v>93.484268188476563</v>
      </c>
      <c r="FR1588">
        <v>91.148208618164062</v>
      </c>
      <c r="FS1588">
        <v>87.314552307128906</v>
      </c>
      <c r="FT1588">
        <v>84.696296691894531</v>
      </c>
      <c r="FU1588">
        <v>82.765510559082031</v>
      </c>
      <c r="FV1588">
        <v>81.182723999023438</v>
      </c>
      <c r="FW1588">
        <v>1</v>
      </c>
    </row>
    <row r="1589" spans="1:179" x14ac:dyDescent="0.2">
      <c r="A1589" t="s">
        <v>241</v>
      </c>
      <c r="B1589" t="s">
        <v>248</v>
      </c>
      <c r="C1589" t="s">
        <v>217</v>
      </c>
      <c r="D1589" t="s">
        <v>45</v>
      </c>
      <c r="E1589">
        <v>2015</v>
      </c>
      <c r="F1589" t="s">
        <v>224</v>
      </c>
      <c r="G1589" t="s">
        <v>244</v>
      </c>
      <c r="H1589">
        <v>375.94</v>
      </c>
      <c r="K1589">
        <v>360.63756444666302</v>
      </c>
      <c r="L1589">
        <v>354.269486254436</v>
      </c>
      <c r="M1589">
        <v>349.83411804013764</v>
      </c>
      <c r="N1589">
        <v>348.64587990434404</v>
      </c>
      <c r="O1589">
        <v>348.72922757577936</v>
      </c>
      <c r="P1589">
        <v>358.60620663622154</v>
      </c>
      <c r="Q1589">
        <v>370.43654015177873</v>
      </c>
      <c r="R1589">
        <v>377.88101055558519</v>
      </c>
      <c r="S1589">
        <v>381.05059297327688</v>
      </c>
      <c r="T1589">
        <v>389.12512429789018</v>
      </c>
      <c r="U1589">
        <v>399.51883573101048</v>
      </c>
      <c r="V1589">
        <v>407.02379508777011</v>
      </c>
      <c r="W1589">
        <v>412.90382089351516</v>
      </c>
      <c r="X1589">
        <v>418.83555702947069</v>
      </c>
      <c r="Y1589">
        <v>418.87268323901486</v>
      </c>
      <c r="Z1589">
        <v>412.66108180463556</v>
      </c>
      <c r="AA1589">
        <v>405.13981738737408</v>
      </c>
      <c r="AB1589">
        <v>402.80150044766646</v>
      </c>
      <c r="AC1589">
        <v>400.63728893305307</v>
      </c>
      <c r="AD1589">
        <v>400.31368899227721</v>
      </c>
      <c r="AE1589">
        <v>397.32955718169018</v>
      </c>
      <c r="AF1589">
        <v>390.70010281365342</v>
      </c>
      <c r="AG1589">
        <v>378.15276710788589</v>
      </c>
      <c r="AH1589">
        <v>367.7139080993457</v>
      </c>
      <c r="AI1589">
        <v>-5.4448013305664062</v>
      </c>
      <c r="AJ1589">
        <v>-4.1491560935974121</v>
      </c>
      <c r="AK1589">
        <v>-5.0159969329833984</v>
      </c>
      <c r="AL1589">
        <v>-4.9520721435546875</v>
      </c>
      <c r="AM1589">
        <v>-7.1720232963562012</v>
      </c>
      <c r="AN1589">
        <v>-7.9869112968444824</v>
      </c>
      <c r="AO1589">
        <v>-8.4389448165893555</v>
      </c>
      <c r="AP1589">
        <v>-6.461878776550293</v>
      </c>
      <c r="AQ1589">
        <v>-7.3941149711608887</v>
      </c>
      <c r="AR1589">
        <v>-6.1580338478088379</v>
      </c>
      <c r="AS1589">
        <v>-4.7641968727111816</v>
      </c>
      <c r="AT1589">
        <v>-4.6906404495239258</v>
      </c>
      <c r="AU1589">
        <v>6.3204092979431152</v>
      </c>
      <c r="AV1589">
        <v>36.066326141357422</v>
      </c>
      <c r="AW1589">
        <v>37.128864288330078</v>
      </c>
      <c r="AX1589">
        <v>36.590126037597656</v>
      </c>
      <c r="AY1589">
        <v>34.962245941162109</v>
      </c>
      <c r="AZ1589">
        <v>29.196374893188477</v>
      </c>
      <c r="BA1589">
        <v>14.723322868347168</v>
      </c>
      <c r="BB1589">
        <v>4.9141182899475098</v>
      </c>
      <c r="BC1589">
        <v>-0.19889611005783081</v>
      </c>
      <c r="BD1589">
        <v>-2.040291391313076E-2</v>
      </c>
      <c r="BE1589">
        <v>-2.1748440265655518</v>
      </c>
      <c r="BF1589">
        <v>-2.0029146671295166</v>
      </c>
      <c r="BG1589">
        <v>-0.48137888312339783</v>
      </c>
      <c r="BH1589">
        <v>0.43375498056411743</v>
      </c>
      <c r="BI1589">
        <v>-0.62422448396682739</v>
      </c>
      <c r="BJ1589">
        <v>-0.96416521072387695</v>
      </c>
      <c r="BK1589">
        <v>-3.097003698348999</v>
      </c>
      <c r="BL1589">
        <v>-3.5692667961120605</v>
      </c>
      <c r="BM1589">
        <v>-3.4538326263427734</v>
      </c>
      <c r="BN1589">
        <v>-1.5620900392532349</v>
      </c>
      <c r="BO1589">
        <v>-1.86397385597229</v>
      </c>
      <c r="BP1589">
        <v>-0.23123447597026825</v>
      </c>
      <c r="BQ1589">
        <v>3.2573151588439941</v>
      </c>
      <c r="BR1589">
        <v>3.3113536834716797</v>
      </c>
      <c r="BS1589">
        <v>15.80750846862793</v>
      </c>
      <c r="BT1589">
        <v>48.012989044189453</v>
      </c>
      <c r="BU1589">
        <v>48.957786560058594</v>
      </c>
      <c r="BV1589">
        <v>48.458671569824219</v>
      </c>
      <c r="BW1589">
        <v>46.795680999755859</v>
      </c>
      <c r="BX1589">
        <v>41.718914031982422</v>
      </c>
      <c r="BY1589">
        <v>26.192127227783203</v>
      </c>
      <c r="BZ1589">
        <v>16.388696670532227</v>
      </c>
      <c r="CA1589">
        <v>10.987747192382812</v>
      </c>
      <c r="CB1589">
        <v>11.386663436889648</v>
      </c>
      <c r="CC1589">
        <v>8.3306121826171875</v>
      </c>
      <c r="CD1589">
        <v>8.4516525268554687</v>
      </c>
      <c r="CE1589">
        <v>2.9562723636627197</v>
      </c>
      <c r="CF1589">
        <v>3.6078653335571289</v>
      </c>
      <c r="CG1589">
        <v>2.4175035953521729</v>
      </c>
      <c r="CH1589">
        <v>1.7978471517562866</v>
      </c>
      <c r="CI1589">
        <v>-0.2746577262878418</v>
      </c>
      <c r="CJ1589">
        <v>-0.50961953401565552</v>
      </c>
      <c r="CK1589">
        <v>-1.1590817011892796E-3</v>
      </c>
      <c r="CL1589">
        <v>1.8314884901046753</v>
      </c>
      <c r="CM1589">
        <v>1.9661849737167358</v>
      </c>
      <c r="CN1589">
        <v>3.8736486434936523</v>
      </c>
      <c r="CO1589">
        <v>8.8129901885986328</v>
      </c>
      <c r="CP1589">
        <v>8.8535099029541016</v>
      </c>
      <c r="CQ1589">
        <v>22.378244400024414</v>
      </c>
      <c r="CR1589">
        <v>56.287216186523438</v>
      </c>
      <c r="CS1589">
        <v>57.150463104248047</v>
      </c>
      <c r="CT1589">
        <v>56.678787231445312</v>
      </c>
      <c r="CU1589">
        <v>54.991477966308594</v>
      </c>
      <c r="CV1589">
        <v>50.391990661621094</v>
      </c>
      <c r="CW1589">
        <v>34.135387420654297</v>
      </c>
      <c r="CX1589">
        <v>24.335952758789063</v>
      </c>
      <c r="CY1589">
        <v>18.73558235168457</v>
      </c>
      <c r="CZ1589">
        <v>19.287162780761719</v>
      </c>
      <c r="DA1589">
        <v>15.606659889221191</v>
      </c>
      <c r="DB1589">
        <v>15.69245433807373</v>
      </c>
      <c r="DC1589">
        <v>6.3939237594604492</v>
      </c>
      <c r="DD1589">
        <v>6.7819757461547852</v>
      </c>
      <c r="DE1589">
        <v>5.4592318534851074</v>
      </c>
      <c r="DF1589">
        <v>4.5598592758178711</v>
      </c>
      <c r="DG1589">
        <v>2.5476882457733154</v>
      </c>
      <c r="DH1589">
        <v>2.55002760887146</v>
      </c>
      <c r="DI1589">
        <v>3.4515144824981689</v>
      </c>
      <c r="DJ1589">
        <v>5.225067138671875</v>
      </c>
      <c r="DK1589">
        <v>5.7963438034057617</v>
      </c>
      <c r="DL1589">
        <v>7.9785318374633789</v>
      </c>
      <c r="DM1589">
        <v>14.36866569519043</v>
      </c>
      <c r="DN1589">
        <v>14.39566707611084</v>
      </c>
      <c r="DO1589">
        <v>28.948982238769531</v>
      </c>
      <c r="DP1589">
        <v>64.561439514160156</v>
      </c>
      <c r="DQ1589">
        <v>65.3431396484375</v>
      </c>
      <c r="DR1589">
        <v>64.898902893066406</v>
      </c>
      <c r="DS1589">
        <v>63.187278747558594</v>
      </c>
      <c r="DT1589">
        <v>59.0650634765625</v>
      </c>
      <c r="DU1589">
        <v>42.078643798828125</v>
      </c>
      <c r="DV1589">
        <v>32.283210754394531</v>
      </c>
      <c r="DW1589">
        <v>26.483415603637695</v>
      </c>
      <c r="DX1589">
        <v>27.187662124633789</v>
      </c>
      <c r="DY1589">
        <v>22.882707595825195</v>
      </c>
      <c r="DZ1589">
        <v>22.933256149291992</v>
      </c>
      <c r="EA1589">
        <v>11.357346534729004</v>
      </c>
      <c r="EB1589">
        <v>11.364886283874512</v>
      </c>
      <c r="EC1589">
        <v>9.8510036468505859</v>
      </c>
      <c r="ED1589">
        <v>8.5477666854858398</v>
      </c>
      <c r="EE1589">
        <v>6.6227078437805176</v>
      </c>
      <c r="EF1589">
        <v>6.9676723480224609</v>
      </c>
      <c r="EG1589">
        <v>8.4366264343261719</v>
      </c>
      <c r="EH1589">
        <v>10.124855995178223</v>
      </c>
      <c r="EI1589">
        <v>11.326484680175781</v>
      </c>
      <c r="EJ1589">
        <v>13.905331611633301</v>
      </c>
      <c r="EK1589">
        <v>22.390176773071289</v>
      </c>
      <c r="EL1589">
        <v>22.397661209106445</v>
      </c>
      <c r="EM1589">
        <v>38.436080932617187</v>
      </c>
      <c r="EN1589">
        <v>76.508110046386719</v>
      </c>
      <c r="EO1589">
        <v>77.17205810546875</v>
      </c>
      <c r="EP1589">
        <v>76.767448425292969</v>
      </c>
      <c r="EQ1589">
        <v>75.020706176757812</v>
      </c>
      <c r="ER1589">
        <v>71.587608337402344</v>
      </c>
      <c r="ES1589">
        <v>53.547447204589844</v>
      </c>
      <c r="ET1589">
        <v>43.757789611816406</v>
      </c>
      <c r="EU1589">
        <v>37.670059204101563</v>
      </c>
      <c r="EV1589">
        <v>38.594730377197266</v>
      </c>
      <c r="EW1589">
        <v>33.388164520263672</v>
      </c>
      <c r="EX1589">
        <v>33.387825012207031</v>
      </c>
      <c r="EY1589">
        <v>73.522750854492188</v>
      </c>
      <c r="EZ1589">
        <v>72.475120544433594</v>
      </c>
      <c r="FA1589">
        <v>71.550636291503906</v>
      </c>
      <c r="FB1589">
        <v>70.331626892089844</v>
      </c>
      <c r="FC1589">
        <v>69.123374938964844</v>
      </c>
      <c r="FD1589">
        <v>68.280105590820313</v>
      </c>
      <c r="FE1589">
        <v>67.823463439941406</v>
      </c>
      <c r="FF1589">
        <v>67.378005981445313</v>
      </c>
      <c r="FG1589">
        <v>68.072303771972656</v>
      </c>
      <c r="FH1589">
        <v>71.68145751953125</v>
      </c>
      <c r="FI1589">
        <v>76.154762268066406</v>
      </c>
      <c r="FJ1589">
        <v>80.756568908691406</v>
      </c>
      <c r="FK1589">
        <v>84.538482666015625</v>
      </c>
      <c r="FL1589">
        <v>87.115341186523438</v>
      </c>
      <c r="FM1589">
        <v>88.464401245117188</v>
      </c>
      <c r="FN1589">
        <v>88.698112487792969</v>
      </c>
      <c r="FO1589">
        <v>87.9168701171875</v>
      </c>
      <c r="FP1589">
        <v>86.674057006835938</v>
      </c>
      <c r="FQ1589">
        <v>84.909156799316406</v>
      </c>
      <c r="FR1589">
        <v>81.999404907226562</v>
      </c>
      <c r="FS1589">
        <v>79.074951171875</v>
      </c>
      <c r="FT1589">
        <v>77.082328796386719</v>
      </c>
      <c r="FU1589">
        <v>75.476516723632813</v>
      </c>
      <c r="FV1589">
        <v>73.972503662109375</v>
      </c>
      <c r="FW1589">
        <v>1</v>
      </c>
    </row>
    <row r="1590" spans="1:179" x14ac:dyDescent="0.2">
      <c r="A1590" t="s">
        <v>241</v>
      </c>
      <c r="B1590" t="s">
        <v>248</v>
      </c>
      <c r="C1590" t="s">
        <v>217</v>
      </c>
      <c r="D1590" t="s">
        <v>45</v>
      </c>
      <c r="E1590">
        <v>2016</v>
      </c>
      <c r="F1590" t="s">
        <v>224</v>
      </c>
      <c r="G1590" t="s">
        <v>244</v>
      </c>
      <c r="H1590">
        <v>353.11</v>
      </c>
      <c r="K1590">
        <v>338.73837411567609</v>
      </c>
      <c r="L1590">
        <v>332.75698818771212</v>
      </c>
      <c r="M1590">
        <v>328.59095124194636</v>
      </c>
      <c r="N1590">
        <v>327.47486713462786</v>
      </c>
      <c r="O1590">
        <v>327.55315364022709</v>
      </c>
      <c r="P1590">
        <v>336.8303675467767</v>
      </c>
      <c r="Q1590">
        <v>347.94232130693109</v>
      </c>
      <c r="R1590">
        <v>354.93473709868823</v>
      </c>
      <c r="S1590">
        <v>357.91185124496934</v>
      </c>
      <c r="T1590">
        <v>365.49606842667703</v>
      </c>
      <c r="U1590">
        <v>375.25863688591301</v>
      </c>
      <c r="V1590">
        <v>382.30786852714152</v>
      </c>
      <c r="W1590">
        <v>387.83083833826572</v>
      </c>
      <c r="X1590">
        <v>393.40237844518646</v>
      </c>
      <c r="Y1590">
        <v>393.43725021978202</v>
      </c>
      <c r="Z1590">
        <v>387.60283922667139</v>
      </c>
      <c r="AA1590">
        <v>380.53829262596906</v>
      </c>
      <c r="AB1590">
        <v>378.34196657341539</v>
      </c>
      <c r="AC1590">
        <v>376.30917364784375</v>
      </c>
      <c r="AD1590">
        <v>376.00522384169824</v>
      </c>
      <c r="AE1590">
        <v>373.20229908477205</v>
      </c>
      <c r="AF1590">
        <v>366.97540866821657</v>
      </c>
      <c r="AG1590">
        <v>355.18999163054173</v>
      </c>
      <c r="AH1590">
        <v>345.38501711658296</v>
      </c>
      <c r="AI1590">
        <v>-5.3652510643005371</v>
      </c>
      <c r="AJ1590">
        <v>-4.1290335655212402</v>
      </c>
      <c r="AK1590">
        <v>-4.9335670471191406</v>
      </c>
      <c r="AL1590">
        <v>-4.8530945777893066</v>
      </c>
      <c r="AM1590">
        <v>-6.9426498413085938</v>
      </c>
      <c r="AN1590">
        <v>-7.7253866195678711</v>
      </c>
      <c r="AO1590">
        <v>-8.178675651550293</v>
      </c>
      <c r="AP1590">
        <v>-6.3173484802246094</v>
      </c>
      <c r="AQ1590">
        <v>-7.2248625755310059</v>
      </c>
      <c r="AR1590">
        <v>-6.0839056968688965</v>
      </c>
      <c r="AS1590">
        <v>-4.8806700706481934</v>
      </c>
      <c r="AT1590">
        <v>-4.8105916976928711</v>
      </c>
      <c r="AU1590">
        <v>5.456702709197998</v>
      </c>
      <c r="AV1590">
        <v>33.271923065185547</v>
      </c>
      <c r="AW1590">
        <v>34.275897979736328</v>
      </c>
      <c r="AX1590">
        <v>33.767871856689453</v>
      </c>
      <c r="AY1590">
        <v>32.240615844726563</v>
      </c>
      <c r="AZ1590">
        <v>26.790008544921875</v>
      </c>
      <c r="BA1590">
        <v>13.249114990234375</v>
      </c>
      <c r="BB1590">
        <v>4.0352678298950195</v>
      </c>
      <c r="BC1590">
        <v>-0.75270015001296997</v>
      </c>
      <c r="BD1590">
        <v>-0.59619534015655518</v>
      </c>
      <c r="BE1590">
        <v>-2.5742032527923584</v>
      </c>
      <c r="BF1590">
        <v>-2.4101395606994629</v>
      </c>
      <c r="BG1590">
        <v>-0.55488675832748413</v>
      </c>
      <c r="BH1590">
        <v>0.31255337595939636</v>
      </c>
      <c r="BI1590">
        <v>-0.67722523212432861</v>
      </c>
      <c r="BJ1590">
        <v>-0.98816382884979248</v>
      </c>
      <c r="BK1590">
        <v>-2.9932923316955566</v>
      </c>
      <c r="BL1590">
        <v>-3.4439697265625</v>
      </c>
      <c r="BM1590">
        <v>-3.3472912311553955</v>
      </c>
      <c r="BN1590">
        <v>-1.5686558485031128</v>
      </c>
      <c r="BO1590">
        <v>-1.8652559518814087</v>
      </c>
      <c r="BP1590">
        <v>-0.33987274765968323</v>
      </c>
      <c r="BQ1590">
        <v>2.8934810161590576</v>
      </c>
      <c r="BR1590">
        <v>2.9446423053741455</v>
      </c>
      <c r="BS1590">
        <v>14.651246070861816</v>
      </c>
      <c r="BT1590">
        <v>44.850185394287109</v>
      </c>
      <c r="BU1590">
        <v>45.740047454833984</v>
      </c>
      <c r="BV1590">
        <v>45.270420074462891</v>
      </c>
      <c r="BW1590">
        <v>43.709136962890625</v>
      </c>
      <c r="BX1590">
        <v>38.926387786865234</v>
      </c>
      <c r="BY1590">
        <v>24.364253997802734</v>
      </c>
      <c r="BZ1590">
        <v>15.156002044677734</v>
      </c>
      <c r="CA1590">
        <v>10.088977813720703</v>
      </c>
      <c r="CB1590">
        <v>10.459108352661133</v>
      </c>
      <c r="CC1590">
        <v>7.6072940826416016</v>
      </c>
      <c r="CD1590">
        <v>7.7220377922058105</v>
      </c>
      <c r="CE1590">
        <v>2.7767570018768311</v>
      </c>
      <c r="CF1590">
        <v>3.3887829780578613</v>
      </c>
      <c r="CG1590">
        <v>2.2707042694091797</v>
      </c>
      <c r="CH1590">
        <v>1.6886755228042603</v>
      </c>
      <c r="CI1590">
        <v>-0.25797954201698303</v>
      </c>
      <c r="CJ1590">
        <v>-0.47867360711097717</v>
      </c>
      <c r="CK1590">
        <v>-1.088698161765933E-3</v>
      </c>
      <c r="CL1590">
        <v>1.7202740907669067</v>
      </c>
      <c r="CM1590">
        <v>1.8467912673950195</v>
      </c>
      <c r="CN1590">
        <v>3.6384270191192627</v>
      </c>
      <c r="CO1590">
        <v>8.2778339385986328</v>
      </c>
      <c r="CP1590">
        <v>8.3158941268920898</v>
      </c>
      <c r="CQ1590">
        <v>21.019359588623047</v>
      </c>
      <c r="CR1590">
        <v>52.869255065917969</v>
      </c>
      <c r="CS1590">
        <v>53.680084228515625</v>
      </c>
      <c r="CT1590">
        <v>53.237049102783203</v>
      </c>
      <c r="CU1590">
        <v>51.652202606201172</v>
      </c>
      <c r="CV1590">
        <v>47.332008361816406</v>
      </c>
      <c r="CW1590">
        <v>32.062564849853516</v>
      </c>
      <c r="CX1590">
        <v>22.858188629150391</v>
      </c>
      <c r="CY1590">
        <v>17.597890853881836</v>
      </c>
      <c r="CZ1590">
        <v>18.115978240966797</v>
      </c>
      <c r="DA1590">
        <v>14.658967971801758</v>
      </c>
      <c r="DB1590">
        <v>14.739553451538086</v>
      </c>
      <c r="DC1590">
        <v>6.108400821685791</v>
      </c>
      <c r="DD1590">
        <v>6.4650125503540039</v>
      </c>
      <c r="DE1590">
        <v>5.2186336517333984</v>
      </c>
      <c r="DF1590">
        <v>4.3655147552490234</v>
      </c>
      <c r="DG1590">
        <v>2.4773333072662354</v>
      </c>
      <c r="DH1590">
        <v>2.4866225719451904</v>
      </c>
      <c r="DI1590">
        <v>3.3451137542724609</v>
      </c>
      <c r="DJ1590">
        <v>5.0092039108276367</v>
      </c>
      <c r="DK1590">
        <v>5.5588383674621582</v>
      </c>
      <c r="DL1590">
        <v>7.6167268753051758</v>
      </c>
      <c r="DM1590">
        <v>13.662187576293945</v>
      </c>
      <c r="DN1590">
        <v>13.687145233154297</v>
      </c>
      <c r="DO1590">
        <v>27.387472152709961</v>
      </c>
      <c r="DP1590">
        <v>60.888328552246094</v>
      </c>
      <c r="DQ1590">
        <v>61.620121002197266</v>
      </c>
      <c r="DR1590">
        <v>61.203681945800781</v>
      </c>
      <c r="DS1590">
        <v>59.595264434814453</v>
      </c>
      <c r="DT1590">
        <v>55.737628936767578</v>
      </c>
      <c r="DU1590">
        <v>39.760875701904297</v>
      </c>
      <c r="DV1590">
        <v>30.560375213623047</v>
      </c>
      <c r="DW1590">
        <v>25.106803894042969</v>
      </c>
      <c r="DX1590">
        <v>25.772848129272461</v>
      </c>
      <c r="DY1590">
        <v>21.710641860961914</v>
      </c>
      <c r="DZ1590">
        <v>21.757068634033203</v>
      </c>
      <c r="EA1590">
        <v>10.918765068054199</v>
      </c>
      <c r="EB1590">
        <v>10.906599044799805</v>
      </c>
      <c r="EC1590">
        <v>9.4749755859375</v>
      </c>
      <c r="ED1590">
        <v>8.2304458618164062</v>
      </c>
      <c r="EE1590">
        <v>6.4266905784606934</v>
      </c>
      <c r="EF1590">
        <v>6.7680392265319824</v>
      </c>
      <c r="EG1590">
        <v>8.1764984130859375</v>
      </c>
      <c r="EH1590">
        <v>9.7578964233398437</v>
      </c>
      <c r="EI1590">
        <v>10.918444633483887</v>
      </c>
      <c r="EJ1590">
        <v>13.360759735107422</v>
      </c>
      <c r="EK1590">
        <v>21.436338424682617</v>
      </c>
      <c r="EL1590">
        <v>21.442378997802734</v>
      </c>
      <c r="EM1590">
        <v>36.582015991210937</v>
      </c>
      <c r="EN1590">
        <v>72.466590881347656</v>
      </c>
      <c r="EO1590">
        <v>73.084274291992187</v>
      </c>
      <c r="EP1590">
        <v>72.706230163574219</v>
      </c>
      <c r="EQ1590">
        <v>71.063789367675781</v>
      </c>
      <c r="ER1590">
        <v>67.874008178710938</v>
      </c>
      <c r="ES1590">
        <v>50.876014709472656</v>
      </c>
      <c r="ET1590">
        <v>41.681110382080078</v>
      </c>
      <c r="EU1590">
        <v>35.948482513427734</v>
      </c>
      <c r="EV1590">
        <v>36.828151702880859</v>
      </c>
      <c r="EW1590">
        <v>31.892139434814453</v>
      </c>
      <c r="EX1590">
        <v>31.889245986938477</v>
      </c>
      <c r="EY1590">
        <v>73.522750854492188</v>
      </c>
      <c r="EZ1590">
        <v>72.475120544433594</v>
      </c>
      <c r="FA1590">
        <v>71.550636291503906</v>
      </c>
      <c r="FB1590">
        <v>70.331626892089844</v>
      </c>
      <c r="FC1590">
        <v>69.123374938964844</v>
      </c>
      <c r="FD1590">
        <v>68.280105590820313</v>
      </c>
      <c r="FE1590">
        <v>67.823463439941406</v>
      </c>
      <c r="FF1590">
        <v>67.378005981445313</v>
      </c>
      <c r="FG1590">
        <v>68.072303771972656</v>
      </c>
      <c r="FH1590">
        <v>71.68145751953125</v>
      </c>
      <c r="FI1590">
        <v>76.154762268066406</v>
      </c>
      <c r="FJ1590">
        <v>80.756568908691406</v>
      </c>
      <c r="FK1590">
        <v>84.538475036621094</v>
      </c>
      <c r="FL1590">
        <v>87.115341186523438</v>
      </c>
      <c r="FM1590">
        <v>88.464401245117188</v>
      </c>
      <c r="FN1590">
        <v>88.698112487792969</v>
      </c>
      <c r="FO1590">
        <v>87.9168701171875</v>
      </c>
      <c r="FP1590">
        <v>86.674064636230469</v>
      </c>
      <c r="FQ1590">
        <v>84.909156799316406</v>
      </c>
      <c r="FR1590">
        <v>81.999404907226562</v>
      </c>
      <c r="FS1590">
        <v>79.074951171875</v>
      </c>
      <c r="FT1590">
        <v>77.082328796386719</v>
      </c>
      <c r="FU1590">
        <v>75.476516723632813</v>
      </c>
      <c r="FV1590">
        <v>73.972503662109375</v>
      </c>
      <c r="FW1590">
        <v>1</v>
      </c>
    </row>
    <row r="1591" spans="1:179" x14ac:dyDescent="0.2">
      <c r="A1591" t="s">
        <v>241</v>
      </c>
      <c r="B1591" t="s">
        <v>248</v>
      </c>
      <c r="C1591" t="s">
        <v>217</v>
      </c>
      <c r="D1591" t="s">
        <v>45</v>
      </c>
      <c r="E1591" t="s">
        <v>250</v>
      </c>
      <c r="F1591" t="s">
        <v>224</v>
      </c>
      <c r="G1591" t="s">
        <v>244</v>
      </c>
      <c r="H1591">
        <v>346.31</v>
      </c>
      <c r="K1591">
        <v>332.21522598737511</v>
      </c>
      <c r="L1591">
        <v>326.34902472522447</v>
      </c>
      <c r="M1591">
        <v>322.26321393091303</v>
      </c>
      <c r="N1591">
        <v>321.1686224636731</v>
      </c>
      <c r="O1591">
        <v>321.24540139141436</v>
      </c>
      <c r="P1591">
        <v>330.34396225728511</v>
      </c>
      <c r="Q1591">
        <v>341.24193104877003</v>
      </c>
      <c r="R1591">
        <v>348.09969258382125</v>
      </c>
      <c r="S1591">
        <v>351.01947588702399</v>
      </c>
      <c r="T1591">
        <v>358.45764238214309</v>
      </c>
      <c r="U1591">
        <v>368.03221123744135</v>
      </c>
      <c r="V1591">
        <v>374.94569450854056</v>
      </c>
      <c r="W1591">
        <v>380.36230745862076</v>
      </c>
      <c r="X1591">
        <v>385.82655537724099</v>
      </c>
      <c r="Y1591">
        <v>385.86075561956102</v>
      </c>
      <c r="Z1591">
        <v>380.13869896849627</v>
      </c>
      <c r="AA1591">
        <v>373.21019566095777</v>
      </c>
      <c r="AB1591">
        <v>371.05616466935271</v>
      </c>
      <c r="AC1591">
        <v>369.06251761676424</v>
      </c>
      <c r="AD1591">
        <v>368.76442102879707</v>
      </c>
      <c r="AE1591">
        <v>366.01547271734927</v>
      </c>
      <c r="AF1591">
        <v>359.90849469239083</v>
      </c>
      <c r="AG1591">
        <v>348.35003163148713</v>
      </c>
      <c r="AH1591">
        <v>338.73387334278112</v>
      </c>
      <c r="AI1591">
        <v>-5.3399462699890137</v>
      </c>
      <c r="AJ1591">
        <v>-4.1215543746948242</v>
      </c>
      <c r="AK1591">
        <v>-4.907590389251709</v>
      </c>
      <c r="AL1591">
        <v>-4.8223199844360352</v>
      </c>
      <c r="AM1591">
        <v>-6.8730044364929199</v>
      </c>
      <c r="AN1591">
        <v>-7.6460537910461426</v>
      </c>
      <c r="AO1591">
        <v>-8.0995340347290039</v>
      </c>
      <c r="AP1591">
        <v>-6.2727088928222656</v>
      </c>
      <c r="AQ1591">
        <v>-7.1726546287536621</v>
      </c>
      <c r="AR1591">
        <v>-6.0599045753479004</v>
      </c>
      <c r="AS1591">
        <v>-4.9127640724182129</v>
      </c>
      <c r="AT1591">
        <v>-4.8437290191650391</v>
      </c>
      <c r="AU1591">
        <v>5.2025041580200195</v>
      </c>
      <c r="AV1591">
        <v>32.44342041015625</v>
      </c>
      <c r="AW1591">
        <v>33.429912567138672</v>
      </c>
      <c r="AX1591">
        <v>32.931045532226562</v>
      </c>
      <c r="AY1591">
        <v>31.433755874633789</v>
      </c>
      <c r="AZ1591">
        <v>26.077278137207031</v>
      </c>
      <c r="BA1591">
        <v>12.81370735168457</v>
      </c>
      <c r="BB1591">
        <v>3.7772030830383301</v>
      </c>
      <c r="BC1591">
        <v>-0.9140358567237854</v>
      </c>
      <c r="BD1591">
        <v>-0.76401007175445557</v>
      </c>
      <c r="BE1591">
        <v>-2.6897561550140381</v>
      </c>
      <c r="BF1591">
        <v>-2.5280520915985107</v>
      </c>
      <c r="BG1591">
        <v>-0.57612407207489014</v>
      </c>
      <c r="BH1591">
        <v>0.27705857157707214</v>
      </c>
      <c r="BI1591">
        <v>-0.69243025779724121</v>
      </c>
      <c r="BJ1591">
        <v>-0.99478363990783691</v>
      </c>
      <c r="BK1591">
        <v>-2.9618589878082275</v>
      </c>
      <c r="BL1591">
        <v>-3.4060614109039307</v>
      </c>
      <c r="BM1591">
        <v>-3.314894437789917</v>
      </c>
      <c r="BN1591">
        <v>-1.5699619054794312</v>
      </c>
      <c r="BO1591">
        <v>-1.864904522895813</v>
      </c>
      <c r="BP1591">
        <v>-0.37144708633422852</v>
      </c>
      <c r="BQ1591">
        <v>2.7861688137054443</v>
      </c>
      <c r="BR1591">
        <v>2.836470365524292</v>
      </c>
      <c r="BS1591">
        <v>14.308086395263672</v>
      </c>
      <c r="BT1591">
        <v>43.909660339355469</v>
      </c>
      <c r="BU1591">
        <v>44.78314208984375</v>
      </c>
      <c r="BV1591">
        <v>44.322303771972656</v>
      </c>
      <c r="BW1591">
        <v>42.791313171386719</v>
      </c>
      <c r="BX1591">
        <v>38.096233367919922</v>
      </c>
      <c r="BY1591">
        <v>23.82130241394043</v>
      </c>
      <c r="BZ1591">
        <v>14.790339469909668</v>
      </c>
      <c r="CA1591">
        <v>9.8227443695068359</v>
      </c>
      <c r="CB1591">
        <v>10.184329032897949</v>
      </c>
      <c r="CC1591">
        <v>7.3932309150695801</v>
      </c>
      <c r="CD1591">
        <v>7.5060925483703613</v>
      </c>
      <c r="CE1591">
        <v>2.7232844829559326</v>
      </c>
      <c r="CF1591">
        <v>3.3235244750976562</v>
      </c>
      <c r="CG1591">
        <v>2.2269768714904785</v>
      </c>
      <c r="CH1591">
        <v>1.6561563014984131</v>
      </c>
      <c r="CI1591">
        <v>-0.25301158428192139</v>
      </c>
      <c r="CJ1591">
        <v>-0.46945568919181824</v>
      </c>
      <c r="CK1591">
        <v>-1.0677329264581203E-3</v>
      </c>
      <c r="CL1591">
        <v>1.6871464252471924</v>
      </c>
      <c r="CM1591">
        <v>1.8112272024154663</v>
      </c>
      <c r="CN1591">
        <v>3.5683612823486328</v>
      </c>
      <c r="CO1591">
        <v>8.1184263229370117</v>
      </c>
      <c r="CP1591">
        <v>8.1557531356811523</v>
      </c>
      <c r="CQ1591">
        <v>20.614585876464844</v>
      </c>
      <c r="CR1591">
        <v>51.851142883300781</v>
      </c>
      <c r="CS1591">
        <v>52.646358489990234</v>
      </c>
      <c r="CT1591">
        <v>52.21185302734375</v>
      </c>
      <c r="CU1591">
        <v>50.657524108886719</v>
      </c>
      <c r="CV1591">
        <v>46.420528411865234</v>
      </c>
      <c r="CW1591">
        <v>31.44512939453125</v>
      </c>
      <c r="CX1591">
        <v>22.418003082275391</v>
      </c>
      <c r="CY1591">
        <v>17.259004592895508</v>
      </c>
      <c r="CZ1591">
        <v>17.767116546630859</v>
      </c>
      <c r="DA1591">
        <v>14.376677513122559</v>
      </c>
      <c r="DB1591">
        <v>14.455710411071777</v>
      </c>
      <c r="DC1591">
        <v>6.0226931571960449</v>
      </c>
      <c r="DD1591">
        <v>6.369990348815918</v>
      </c>
      <c r="DE1591">
        <v>5.1463842391967773</v>
      </c>
      <c r="DF1591">
        <v>4.3070964813232422</v>
      </c>
      <c r="DG1591">
        <v>2.4558358192443848</v>
      </c>
      <c r="DH1591">
        <v>2.4671502113342285</v>
      </c>
      <c r="DI1591">
        <v>3.3127589225769043</v>
      </c>
      <c r="DJ1591">
        <v>4.9442548751831055</v>
      </c>
      <c r="DK1591">
        <v>5.4873590469360352</v>
      </c>
      <c r="DL1591">
        <v>7.5081696510314941</v>
      </c>
      <c r="DM1591">
        <v>13.45068359375</v>
      </c>
      <c r="DN1591">
        <v>13.475035667419434</v>
      </c>
      <c r="DO1591">
        <v>26.921083450317383</v>
      </c>
      <c r="DP1591">
        <v>59.792625427246094</v>
      </c>
      <c r="DQ1591">
        <v>60.509571075439453</v>
      </c>
      <c r="DR1591">
        <v>60.101406097412109</v>
      </c>
      <c r="DS1591">
        <v>58.523735046386719</v>
      </c>
      <c r="DT1591">
        <v>54.744819641113281</v>
      </c>
      <c r="DU1591">
        <v>39.068954467773438</v>
      </c>
      <c r="DV1591">
        <v>30.04566764831543</v>
      </c>
      <c r="DW1591">
        <v>24.695266723632813</v>
      </c>
      <c r="DX1591">
        <v>25.34990119934082</v>
      </c>
      <c r="DY1591">
        <v>21.360124588012695</v>
      </c>
      <c r="DZ1591">
        <v>21.405328750610352</v>
      </c>
      <c r="EA1591">
        <v>10.786515235900879</v>
      </c>
      <c r="EB1591">
        <v>10.768603324890137</v>
      </c>
      <c r="EC1591">
        <v>9.3615446090698242</v>
      </c>
      <c r="ED1591">
        <v>8.1346330642700195</v>
      </c>
      <c r="EE1591">
        <v>6.3669815063476562</v>
      </c>
      <c r="EF1591">
        <v>6.7071423530578613</v>
      </c>
      <c r="EG1591">
        <v>8.0973987579345703</v>
      </c>
      <c r="EH1591">
        <v>9.6470022201538086</v>
      </c>
      <c r="EI1591">
        <v>10.795109748840332</v>
      </c>
      <c r="EJ1591">
        <v>13.196626663208008</v>
      </c>
      <c r="EK1591">
        <v>21.149616241455078</v>
      </c>
      <c r="EL1591">
        <v>21.155235290527344</v>
      </c>
      <c r="EM1591">
        <v>36.026664733886719</v>
      </c>
      <c r="EN1591">
        <v>71.258865356445313</v>
      </c>
      <c r="EO1591">
        <v>71.862800598144531</v>
      </c>
      <c r="EP1591">
        <v>71.492660522460938</v>
      </c>
      <c r="EQ1591">
        <v>69.881294250488281</v>
      </c>
      <c r="ER1591">
        <v>66.763778686523438</v>
      </c>
      <c r="ES1591">
        <v>50.076549530029297</v>
      </c>
      <c r="ET1591">
        <v>41.058803558349609</v>
      </c>
      <c r="EU1591">
        <v>35.432044982910156</v>
      </c>
      <c r="EV1591">
        <v>36.298240661621094</v>
      </c>
      <c r="EW1591">
        <v>31.443111419677734</v>
      </c>
      <c r="EX1591">
        <v>31.439474105834961</v>
      </c>
      <c r="EY1591">
        <v>73.522750854492188</v>
      </c>
      <c r="EZ1591">
        <v>72.475120544433594</v>
      </c>
      <c r="FA1591">
        <v>71.550636291503906</v>
      </c>
      <c r="FB1591">
        <v>70.331626892089844</v>
      </c>
      <c r="FC1591">
        <v>69.123374938964844</v>
      </c>
      <c r="FD1591">
        <v>68.280105590820313</v>
      </c>
      <c r="FE1591">
        <v>67.823463439941406</v>
      </c>
      <c r="FF1591">
        <v>67.378005981445313</v>
      </c>
      <c r="FG1591">
        <v>68.072303771972656</v>
      </c>
      <c r="FH1591">
        <v>71.68145751953125</v>
      </c>
      <c r="FI1591">
        <v>76.154762268066406</v>
      </c>
      <c r="FJ1591">
        <v>80.756568908691406</v>
      </c>
      <c r="FK1591">
        <v>84.538482666015625</v>
      </c>
      <c r="FL1591">
        <v>87.115333557128906</v>
      </c>
      <c r="FM1591">
        <v>88.464401245117188</v>
      </c>
      <c r="FN1591">
        <v>88.698112487792969</v>
      </c>
      <c r="FO1591">
        <v>87.9168701171875</v>
      </c>
      <c r="FP1591">
        <v>86.674064636230469</v>
      </c>
      <c r="FQ1591">
        <v>84.909156799316406</v>
      </c>
      <c r="FR1591">
        <v>81.999404907226562</v>
      </c>
      <c r="FS1591">
        <v>79.074951171875</v>
      </c>
      <c r="FT1591">
        <v>77.082328796386719</v>
      </c>
      <c r="FU1591">
        <v>75.476516723632813</v>
      </c>
      <c r="FV1591">
        <v>73.972503662109375</v>
      </c>
      <c r="FW1591">
        <v>1</v>
      </c>
    </row>
    <row r="1592" spans="1:179" x14ac:dyDescent="0.2">
      <c r="A1592" t="s">
        <v>241</v>
      </c>
      <c r="B1592" t="s">
        <v>248</v>
      </c>
      <c r="C1592" t="s">
        <v>217</v>
      </c>
      <c r="D1592" t="s">
        <v>46</v>
      </c>
      <c r="E1592">
        <v>2015</v>
      </c>
      <c r="F1592" t="s">
        <v>224</v>
      </c>
      <c r="G1592" t="s">
        <v>244</v>
      </c>
      <c r="H1592">
        <v>376.43</v>
      </c>
      <c r="K1592">
        <v>329.22875898789539</v>
      </c>
      <c r="L1592">
        <v>322.49737189618014</v>
      </c>
      <c r="M1592">
        <v>316.21347209760262</v>
      </c>
      <c r="N1592">
        <v>314.88635854545055</v>
      </c>
      <c r="O1592">
        <v>317.00349462582113</v>
      </c>
      <c r="P1592">
        <v>329.32251224080932</v>
      </c>
      <c r="Q1592">
        <v>349.25528219905038</v>
      </c>
      <c r="R1592">
        <v>356.12599121213049</v>
      </c>
      <c r="S1592">
        <v>364.8373775349412</v>
      </c>
      <c r="T1592">
        <v>373.8353435976851</v>
      </c>
      <c r="U1592">
        <v>367.89398314691709</v>
      </c>
      <c r="V1592">
        <v>371.07643015097744</v>
      </c>
      <c r="W1592">
        <v>367.63725693644881</v>
      </c>
      <c r="X1592">
        <v>371.43606842434718</v>
      </c>
      <c r="Y1592">
        <v>373.51307711818311</v>
      </c>
      <c r="Z1592">
        <v>365.70492823833496</v>
      </c>
      <c r="AA1592">
        <v>353.1634124998123</v>
      </c>
      <c r="AB1592">
        <v>352.42373407603395</v>
      </c>
      <c r="AC1592">
        <v>345.89014483712293</v>
      </c>
      <c r="AD1592">
        <v>344.839467604113</v>
      </c>
      <c r="AE1592">
        <v>341.92172415765941</v>
      </c>
      <c r="AF1592">
        <v>340.23453944797728</v>
      </c>
      <c r="AG1592">
        <v>333.26777525062147</v>
      </c>
      <c r="AH1592">
        <v>325.49253362180241</v>
      </c>
      <c r="AI1592">
        <v>-5.5050244331359863</v>
      </c>
      <c r="AJ1592">
        <v>-5.4690990447998047</v>
      </c>
      <c r="AK1592">
        <v>-4.1095447540283203</v>
      </c>
      <c r="AL1592">
        <v>-4.1468057632446289</v>
      </c>
      <c r="AM1592">
        <v>-5.3391475677490234</v>
      </c>
      <c r="AN1592">
        <v>-5.4149208068847656</v>
      </c>
      <c r="AO1592">
        <v>-5.1414880752563477</v>
      </c>
      <c r="AP1592">
        <v>-8.3163623809814453</v>
      </c>
      <c r="AQ1592">
        <v>-9.1558103561401367</v>
      </c>
      <c r="AR1592">
        <v>-9.4933633804321289</v>
      </c>
      <c r="AS1592">
        <v>-6.7921457290649414</v>
      </c>
      <c r="AT1592">
        <v>-7.2152938842773437</v>
      </c>
      <c r="AU1592">
        <v>-6.4922337532043457</v>
      </c>
      <c r="AV1592">
        <v>-5.0082302093505859</v>
      </c>
      <c r="AW1592">
        <v>-4.9598956108093262</v>
      </c>
      <c r="AX1592">
        <v>4.3439493179321289</v>
      </c>
      <c r="AY1592">
        <v>26.393308639526367</v>
      </c>
      <c r="AZ1592">
        <v>29.752185821533203</v>
      </c>
      <c r="BA1592">
        <v>34.103469848632813</v>
      </c>
      <c r="BB1592">
        <v>33.104961395263672</v>
      </c>
      <c r="BC1592">
        <v>27.038347244262695</v>
      </c>
      <c r="BD1592">
        <v>11.677275657653809</v>
      </c>
      <c r="BE1592">
        <v>2.0975272655487061</v>
      </c>
      <c r="BF1592">
        <v>-2.739058256149292</v>
      </c>
      <c r="BG1592">
        <v>-0.36125496029853821</v>
      </c>
      <c r="BH1592">
        <v>-0.35757467150688171</v>
      </c>
      <c r="BI1592">
        <v>0.56700915098190308</v>
      </c>
      <c r="BJ1592">
        <v>0.55765712261199951</v>
      </c>
      <c r="BK1592">
        <v>-0.75948899984359741</v>
      </c>
      <c r="BL1592">
        <v>-0.76086670160293579</v>
      </c>
      <c r="BM1592">
        <v>-0.69000363349914551</v>
      </c>
      <c r="BN1592">
        <v>-3.4086389541625977</v>
      </c>
      <c r="BO1592">
        <v>-3.9125840663909912</v>
      </c>
      <c r="BP1592">
        <v>-3.6063404083251953</v>
      </c>
      <c r="BQ1592">
        <v>-1.9022490978240967</v>
      </c>
      <c r="BR1592">
        <v>-2.2438478469848633</v>
      </c>
      <c r="BS1592">
        <v>-1.2393206357955933</v>
      </c>
      <c r="BT1592">
        <v>1.1227586269378662</v>
      </c>
      <c r="BU1592">
        <v>1.3329143524169922</v>
      </c>
      <c r="BV1592">
        <v>12.335230827331543</v>
      </c>
      <c r="BW1592">
        <v>39.901966094970703</v>
      </c>
      <c r="BX1592">
        <v>43.189792633056641</v>
      </c>
      <c r="BY1592">
        <v>45.68170166015625</v>
      </c>
      <c r="BZ1592">
        <v>45.108261108398438</v>
      </c>
      <c r="CA1592">
        <v>40.572078704833984</v>
      </c>
      <c r="CB1592">
        <v>24.176189422607422</v>
      </c>
      <c r="CC1592">
        <v>13.793764114379883</v>
      </c>
      <c r="CD1592">
        <v>8.1277456283569336</v>
      </c>
      <c r="CE1592">
        <v>3.2013041973114014</v>
      </c>
      <c r="CF1592">
        <v>3.1826517581939697</v>
      </c>
      <c r="CG1592">
        <v>3.8059761524200439</v>
      </c>
      <c r="CH1592">
        <v>3.8159537315368652</v>
      </c>
      <c r="CI1592">
        <v>2.4123685359954834</v>
      </c>
      <c r="CJ1592">
        <v>2.4625170230865479</v>
      </c>
      <c r="CK1592">
        <v>2.3930809497833252</v>
      </c>
      <c r="CL1592">
        <v>-9.5643559470772743E-3</v>
      </c>
      <c r="CM1592">
        <v>-0.28114110231399536</v>
      </c>
      <c r="CN1592">
        <v>0.47099381685256958</v>
      </c>
      <c r="CO1592">
        <v>1.484478235244751</v>
      </c>
      <c r="CP1592">
        <v>1.1993603706359863</v>
      </c>
      <c r="CQ1592">
        <v>2.3988308906555176</v>
      </c>
      <c r="CR1592">
        <v>5.3690624237060547</v>
      </c>
      <c r="CS1592">
        <v>5.6912956237792969</v>
      </c>
      <c r="CT1592">
        <v>17.869968414306641</v>
      </c>
      <c r="CU1592">
        <v>49.258022308349609</v>
      </c>
      <c r="CV1592">
        <v>52.496635437011719</v>
      </c>
      <c r="CW1592">
        <v>53.700752258300781</v>
      </c>
      <c r="CX1592">
        <v>53.421710968017578</v>
      </c>
      <c r="CY1592">
        <v>49.94549560546875</v>
      </c>
      <c r="CZ1592">
        <v>32.832901000976563</v>
      </c>
      <c r="DA1592">
        <v>21.894542694091797</v>
      </c>
      <c r="DB1592">
        <v>15.654061317443848</v>
      </c>
      <c r="DC1592">
        <v>6.7638630867004395</v>
      </c>
      <c r="DD1592">
        <v>6.7228779792785645</v>
      </c>
      <c r="DE1592">
        <v>7.0449428558349609</v>
      </c>
      <c r="DF1592">
        <v>7.0742502212524414</v>
      </c>
      <c r="DG1592">
        <v>5.584226131439209</v>
      </c>
      <c r="DH1592">
        <v>5.6859011650085449</v>
      </c>
      <c r="DI1592">
        <v>5.4761652946472168</v>
      </c>
      <c r="DJ1592">
        <v>3.3895101547241211</v>
      </c>
      <c r="DK1592">
        <v>3.3503017425537109</v>
      </c>
      <c r="DL1592">
        <v>4.5483279228210449</v>
      </c>
      <c r="DM1592">
        <v>4.8712058067321777</v>
      </c>
      <c r="DN1592">
        <v>4.6425685882568359</v>
      </c>
      <c r="DO1592">
        <v>6.036982536315918</v>
      </c>
      <c r="DP1592">
        <v>9.6153669357299805</v>
      </c>
      <c r="DQ1592">
        <v>10.049676895141602</v>
      </c>
      <c r="DR1592">
        <v>23.404706954956055</v>
      </c>
      <c r="DS1592">
        <v>58.614078521728516</v>
      </c>
      <c r="DT1592">
        <v>61.803482055664063</v>
      </c>
      <c r="DU1592">
        <v>61.719799041748047</v>
      </c>
      <c r="DV1592">
        <v>61.735157012939453</v>
      </c>
      <c r="DW1592">
        <v>59.318916320800781</v>
      </c>
      <c r="DX1592">
        <v>41.489612579345703</v>
      </c>
      <c r="DY1592">
        <v>29.995321273803711</v>
      </c>
      <c r="DZ1592">
        <v>23.180376052856445</v>
      </c>
      <c r="EA1592">
        <v>11.907632827758789</v>
      </c>
      <c r="EB1592">
        <v>11.834402084350586</v>
      </c>
      <c r="EC1592">
        <v>11.72149658203125</v>
      </c>
      <c r="ED1592">
        <v>11.778713226318359</v>
      </c>
      <c r="EE1592">
        <v>10.163884162902832</v>
      </c>
      <c r="EF1592">
        <v>10.33995532989502</v>
      </c>
      <c r="EG1592">
        <v>9.9276494979858398</v>
      </c>
      <c r="EH1592">
        <v>8.2972335815429687</v>
      </c>
      <c r="EI1592">
        <v>8.5935287475585938</v>
      </c>
      <c r="EJ1592">
        <v>10.435351371765137</v>
      </c>
      <c r="EK1592">
        <v>9.7611017227172852</v>
      </c>
      <c r="EL1592">
        <v>9.6140146255493164</v>
      </c>
      <c r="EM1592">
        <v>11.289896011352539</v>
      </c>
      <c r="EN1592">
        <v>15.746355056762695</v>
      </c>
      <c r="EO1592">
        <v>16.342487335205078</v>
      </c>
      <c r="EP1592">
        <v>31.395988464355469</v>
      </c>
      <c r="EQ1592">
        <v>72.122734069824219</v>
      </c>
      <c r="ER1592">
        <v>75.2410888671875</v>
      </c>
      <c r="ES1592">
        <v>73.29803466796875</v>
      </c>
      <c r="ET1592">
        <v>73.738456726074219</v>
      </c>
      <c r="EU1592">
        <v>72.852645874023438</v>
      </c>
      <c r="EV1592">
        <v>53.988525390625</v>
      </c>
      <c r="EW1592">
        <v>41.691558837890625</v>
      </c>
      <c r="EX1592">
        <v>34.04718017578125</v>
      </c>
      <c r="EY1592">
        <v>58.642719268798828</v>
      </c>
      <c r="EZ1592">
        <v>57.274097442626953</v>
      </c>
      <c r="FA1592">
        <v>56.192268371582031</v>
      </c>
      <c r="FB1592">
        <v>55.059101104736328</v>
      </c>
      <c r="FC1592">
        <v>54.836181640625</v>
      </c>
      <c r="FD1592">
        <v>54.272006988525391</v>
      </c>
      <c r="FE1592">
        <v>53.479171752929688</v>
      </c>
      <c r="FF1592">
        <v>53.413139343261719</v>
      </c>
      <c r="FG1592">
        <v>56.203025817871094</v>
      </c>
      <c r="FH1592">
        <v>60.378376007080078</v>
      </c>
      <c r="FI1592">
        <v>65.706932067871094</v>
      </c>
      <c r="FJ1592">
        <v>69.593269348144531</v>
      </c>
      <c r="FK1592">
        <v>72.410507202148438</v>
      </c>
      <c r="FL1592">
        <v>74.216484069824219</v>
      </c>
      <c r="FM1592">
        <v>75.467292785644531</v>
      </c>
      <c r="FN1592">
        <v>76.013679504394531</v>
      </c>
      <c r="FO1592">
        <v>75.201568603515625</v>
      </c>
      <c r="FP1592">
        <v>73.02874755859375</v>
      </c>
      <c r="FQ1592">
        <v>70.373039245605469</v>
      </c>
      <c r="FR1592">
        <v>67.428138732910156</v>
      </c>
      <c r="FS1592">
        <v>65.185882568359375</v>
      </c>
      <c r="FT1592">
        <v>63.036495208740234</v>
      </c>
      <c r="FU1592">
        <v>61.259777069091797</v>
      </c>
      <c r="FV1592">
        <v>60.162609100341797</v>
      </c>
      <c r="FW1592">
        <v>1</v>
      </c>
    </row>
    <row r="1593" spans="1:179" x14ac:dyDescent="0.2">
      <c r="A1593" t="s">
        <v>241</v>
      </c>
      <c r="B1593" t="s">
        <v>248</v>
      </c>
      <c r="C1593" t="s">
        <v>217</v>
      </c>
      <c r="D1593" t="s">
        <v>46</v>
      </c>
      <c r="E1593">
        <v>2016</v>
      </c>
      <c r="F1593" t="s">
        <v>224</v>
      </c>
      <c r="G1593" t="s">
        <v>244</v>
      </c>
      <c r="H1593">
        <v>353.6</v>
      </c>
      <c r="K1593">
        <v>309.26264388115732</v>
      </c>
      <c r="L1593">
        <v>302.9394825164847</v>
      </c>
      <c r="M1593">
        <v>297.0366705277429</v>
      </c>
      <c r="N1593">
        <v>295.79003992617942</v>
      </c>
      <c r="O1593">
        <v>297.77878205090877</v>
      </c>
      <c r="P1593">
        <v>309.3507114575068</v>
      </c>
      <c r="Q1593">
        <v>328.07465634042387</v>
      </c>
      <c r="R1593">
        <v>334.52869043287495</v>
      </c>
      <c r="S1593">
        <v>342.71177375264546</v>
      </c>
      <c r="T1593">
        <v>351.16405715179843</v>
      </c>
      <c r="U1593">
        <v>345.58301117360361</v>
      </c>
      <c r="V1593">
        <v>348.57245832127387</v>
      </c>
      <c r="W1593">
        <v>345.34185415303506</v>
      </c>
      <c r="X1593">
        <v>348.91028629111793</v>
      </c>
      <c r="Y1593">
        <v>350.86133455918088</v>
      </c>
      <c r="Z1593">
        <v>343.52671174608599</v>
      </c>
      <c r="AA1593">
        <v>331.74577763967261</v>
      </c>
      <c r="AB1593">
        <v>331.05095709707246</v>
      </c>
      <c r="AC1593">
        <v>324.91359811218081</v>
      </c>
      <c r="AD1593">
        <v>323.92663931810307</v>
      </c>
      <c r="AE1593">
        <v>321.18584275102575</v>
      </c>
      <c r="AF1593">
        <v>319.60097754776643</v>
      </c>
      <c r="AG1593">
        <v>313.05671354849028</v>
      </c>
      <c r="AH1593">
        <v>305.75300232248583</v>
      </c>
      <c r="AI1593">
        <v>-5.4310412406921387</v>
      </c>
      <c r="AJ1593">
        <v>-5.395665168762207</v>
      </c>
      <c r="AK1593">
        <v>-4.0965862274169922</v>
      </c>
      <c r="AL1593">
        <v>-4.1329975128173828</v>
      </c>
      <c r="AM1593">
        <v>-5.2467241287231445</v>
      </c>
      <c r="AN1593">
        <v>-5.3216609954833984</v>
      </c>
      <c r="AO1593">
        <v>-5.0545759201049805</v>
      </c>
      <c r="AP1593">
        <v>-8.0599603652954102</v>
      </c>
      <c r="AQ1593">
        <v>-8.8654499053955078</v>
      </c>
      <c r="AR1593">
        <v>-9.215057373046875</v>
      </c>
      <c r="AS1593">
        <v>-6.6272783279418945</v>
      </c>
      <c r="AT1593">
        <v>-7.0288848876953125</v>
      </c>
      <c r="AU1593">
        <v>-6.3638949394226074</v>
      </c>
      <c r="AV1593">
        <v>-5.0142507553100586</v>
      </c>
      <c r="AW1593">
        <v>-4.9770236015319824</v>
      </c>
      <c r="AX1593">
        <v>3.6767807006835938</v>
      </c>
      <c r="AY1593">
        <v>24.110210418701172</v>
      </c>
      <c r="AZ1593">
        <v>27.268980026245117</v>
      </c>
      <c r="BA1593">
        <v>31.450315475463867</v>
      </c>
      <c r="BB1593">
        <v>30.490886688232422</v>
      </c>
      <c r="BC1593">
        <v>24.714862823486328</v>
      </c>
      <c r="BD1593">
        <v>10.337645530700684</v>
      </c>
      <c r="BE1593">
        <v>1.3794150352478027</v>
      </c>
      <c r="BF1593">
        <v>-3.1219518184661865</v>
      </c>
      <c r="BG1593">
        <v>-0.44568312168121338</v>
      </c>
      <c r="BH1593">
        <v>-0.44155928492546082</v>
      </c>
      <c r="BI1593">
        <v>0.43594494462013245</v>
      </c>
      <c r="BJ1593">
        <v>0.42658320069313049</v>
      </c>
      <c r="BK1593">
        <v>-0.80810439586639404</v>
      </c>
      <c r="BL1593">
        <v>-0.8109365701675415</v>
      </c>
      <c r="BM1593">
        <v>-0.74018317461013794</v>
      </c>
      <c r="BN1593">
        <v>-3.3033783435821533</v>
      </c>
      <c r="BO1593">
        <v>-3.7836973667144775</v>
      </c>
      <c r="BP1593">
        <v>-3.5093352794647217</v>
      </c>
      <c r="BQ1593">
        <v>-1.8879750967025757</v>
      </c>
      <c r="BR1593">
        <v>-2.2105433940887451</v>
      </c>
      <c r="BS1593">
        <v>-1.2727546691894531</v>
      </c>
      <c r="BT1593">
        <v>0.92792350053787231</v>
      </c>
      <c r="BU1593">
        <v>1.1219888925552368</v>
      </c>
      <c r="BV1593">
        <v>11.421957015991211</v>
      </c>
      <c r="BW1593">
        <v>37.202846527099609</v>
      </c>
      <c r="BX1593">
        <v>40.292747497558594</v>
      </c>
      <c r="BY1593">
        <v>42.671974182128906</v>
      </c>
      <c r="BZ1593">
        <v>42.124523162841797</v>
      </c>
      <c r="CA1593">
        <v>37.831798553466797</v>
      </c>
      <c r="CB1593">
        <v>22.451633453369141</v>
      </c>
      <c r="CC1593">
        <v>12.715445518493652</v>
      </c>
      <c r="CD1593">
        <v>7.4101896286010742</v>
      </c>
      <c r="CE1593">
        <v>3.0071606636047363</v>
      </c>
      <c r="CF1593">
        <v>2.9896392822265625</v>
      </c>
      <c r="CG1593">
        <v>3.5751621723175049</v>
      </c>
      <c r="CH1593">
        <v>3.5845346450805664</v>
      </c>
      <c r="CI1593">
        <v>2.2660701274871826</v>
      </c>
      <c r="CJ1593">
        <v>2.3131775856018066</v>
      </c>
      <c r="CK1593">
        <v>2.2479522228240967</v>
      </c>
      <c r="CL1593">
        <v>-8.9843245223164558E-3</v>
      </c>
      <c r="CM1593">
        <v>-0.26409125328063965</v>
      </c>
      <c r="CN1593">
        <v>0.44243034720420837</v>
      </c>
      <c r="CO1593">
        <v>1.3944518566131592</v>
      </c>
      <c r="CP1593">
        <v>1.1266250610351562</v>
      </c>
      <c r="CQ1593">
        <v>2.2533535957336426</v>
      </c>
      <c r="CR1593">
        <v>5.0434551239013672</v>
      </c>
      <c r="CS1593">
        <v>5.3461461067199707</v>
      </c>
      <c r="CT1593">
        <v>16.78624153137207</v>
      </c>
      <c r="CU1593">
        <v>46.270763397216797</v>
      </c>
      <c r="CV1593">
        <v>49.312973022460938</v>
      </c>
      <c r="CW1593">
        <v>50.444061279296875</v>
      </c>
      <c r="CX1593">
        <v>50.181941986083984</v>
      </c>
      <c r="CY1593">
        <v>46.916545867919922</v>
      </c>
      <c r="CZ1593">
        <v>30.841745376586914</v>
      </c>
      <c r="DA1593">
        <v>20.566745758056641</v>
      </c>
      <c r="DB1593">
        <v>14.704718589782715</v>
      </c>
      <c r="DC1593">
        <v>6.4600043296813965</v>
      </c>
      <c r="DD1593">
        <v>6.4208378791809082</v>
      </c>
      <c r="DE1593">
        <v>6.7143793106079102</v>
      </c>
      <c r="DF1593">
        <v>6.7424864768981934</v>
      </c>
      <c r="DG1593">
        <v>5.3402447700500488</v>
      </c>
      <c r="DH1593">
        <v>5.4372916221618652</v>
      </c>
      <c r="DI1593">
        <v>5.2360873222351074</v>
      </c>
      <c r="DJ1593">
        <v>3.285409688949585</v>
      </c>
      <c r="DK1593">
        <v>3.2555148601531982</v>
      </c>
      <c r="DL1593">
        <v>4.3941960334777832</v>
      </c>
      <c r="DM1593">
        <v>4.6768789291381836</v>
      </c>
      <c r="DN1593">
        <v>4.4637937545776367</v>
      </c>
      <c r="DO1593">
        <v>5.7794618606567383</v>
      </c>
      <c r="DP1593">
        <v>9.1589870452880859</v>
      </c>
      <c r="DQ1593">
        <v>9.5703039169311523</v>
      </c>
      <c r="DR1593">
        <v>22.150527954101563</v>
      </c>
      <c r="DS1593">
        <v>55.33868408203125</v>
      </c>
      <c r="DT1593">
        <v>58.333194732666016</v>
      </c>
      <c r="DU1593">
        <v>58.216148376464844</v>
      </c>
      <c r="DV1593">
        <v>58.239364624023438</v>
      </c>
      <c r="DW1593">
        <v>56.001296997070312</v>
      </c>
      <c r="DX1593">
        <v>39.231857299804688</v>
      </c>
      <c r="DY1593">
        <v>28.418045043945313</v>
      </c>
      <c r="DZ1593">
        <v>21.999248504638672</v>
      </c>
      <c r="EA1593">
        <v>11.44536304473877</v>
      </c>
      <c r="EB1593">
        <v>11.374943733215332</v>
      </c>
      <c r="EC1593">
        <v>11.24691104888916</v>
      </c>
      <c r="ED1593">
        <v>11.302066802978516</v>
      </c>
      <c r="EE1593">
        <v>9.778864860534668</v>
      </c>
      <c r="EF1593">
        <v>9.9480161666870117</v>
      </c>
      <c r="EG1593">
        <v>9.550480842590332</v>
      </c>
      <c r="EH1593">
        <v>8.0419912338256836</v>
      </c>
      <c r="EI1593">
        <v>8.3372669219970703</v>
      </c>
      <c r="EJ1593">
        <v>10.099917411804199</v>
      </c>
      <c r="EK1593">
        <v>9.4161825180053711</v>
      </c>
      <c r="EL1593">
        <v>9.282135009765625</v>
      </c>
      <c r="EM1593">
        <v>10.870602607727051</v>
      </c>
      <c r="EN1593">
        <v>15.101161003112793</v>
      </c>
      <c r="EO1593">
        <v>15.669315338134766</v>
      </c>
      <c r="EP1593">
        <v>29.89570426940918</v>
      </c>
      <c r="EQ1593">
        <v>68.431320190429687</v>
      </c>
      <c r="ER1593">
        <v>71.356964111328125</v>
      </c>
      <c r="ES1593">
        <v>69.437812805175781</v>
      </c>
      <c r="ET1593">
        <v>69.873001098632812</v>
      </c>
      <c r="EU1593">
        <v>69.118232727050781</v>
      </c>
      <c r="EV1593">
        <v>51.345844268798828</v>
      </c>
      <c r="EW1593">
        <v>39.754074096679688</v>
      </c>
      <c r="EX1593">
        <v>32.531387329101563</v>
      </c>
      <c r="EY1593">
        <v>58.642719268798828</v>
      </c>
      <c r="EZ1593">
        <v>57.274097442626953</v>
      </c>
      <c r="FA1593">
        <v>56.192268371582031</v>
      </c>
      <c r="FB1593">
        <v>55.059101104736328</v>
      </c>
      <c r="FC1593">
        <v>54.836185455322266</v>
      </c>
      <c r="FD1593">
        <v>54.272014617919922</v>
      </c>
      <c r="FE1593">
        <v>53.479167938232422</v>
      </c>
      <c r="FF1593">
        <v>53.413143157958984</v>
      </c>
      <c r="FG1593">
        <v>56.203029632568359</v>
      </c>
      <c r="FH1593">
        <v>60.378376007080078</v>
      </c>
      <c r="FI1593">
        <v>65.706932067871094</v>
      </c>
      <c r="FJ1593">
        <v>69.593269348144531</v>
      </c>
      <c r="FK1593">
        <v>72.410507202148438</v>
      </c>
      <c r="FL1593">
        <v>74.216484069824219</v>
      </c>
      <c r="FM1593">
        <v>75.467292785644531</v>
      </c>
      <c r="FN1593">
        <v>76.013679504394531</v>
      </c>
      <c r="FO1593">
        <v>75.201568603515625</v>
      </c>
      <c r="FP1593">
        <v>73.02874755859375</v>
      </c>
      <c r="FQ1593">
        <v>70.373039245605469</v>
      </c>
      <c r="FR1593">
        <v>67.428138732910156</v>
      </c>
      <c r="FS1593">
        <v>65.185882568359375</v>
      </c>
      <c r="FT1593">
        <v>63.036502838134766</v>
      </c>
      <c r="FU1593">
        <v>61.259780883789063</v>
      </c>
      <c r="FV1593">
        <v>60.162609100341797</v>
      </c>
      <c r="FW1593">
        <v>1</v>
      </c>
    </row>
    <row r="1594" spans="1:179" x14ac:dyDescent="0.2">
      <c r="A1594" t="s">
        <v>241</v>
      </c>
      <c r="B1594" t="s">
        <v>248</v>
      </c>
      <c r="C1594" t="s">
        <v>217</v>
      </c>
      <c r="D1594" t="s">
        <v>46</v>
      </c>
      <c r="E1594" t="s">
        <v>250</v>
      </c>
      <c r="F1594" t="s">
        <v>224</v>
      </c>
      <c r="G1594" t="s">
        <v>244</v>
      </c>
      <c r="H1594">
        <v>346.8</v>
      </c>
      <c r="K1594">
        <v>303.3152694330235</v>
      </c>
      <c r="L1594">
        <v>297.11370765069859</v>
      </c>
      <c r="M1594">
        <v>291.32441158083208</v>
      </c>
      <c r="N1594">
        <v>290.10175470882399</v>
      </c>
      <c r="O1594">
        <v>292.05225169036987</v>
      </c>
      <c r="P1594">
        <v>303.40164339760435</v>
      </c>
      <c r="Q1594">
        <v>321.76551145401748</v>
      </c>
      <c r="R1594">
        <v>328.09542917416087</v>
      </c>
      <c r="S1594">
        <v>336.12114508598262</v>
      </c>
      <c r="T1594">
        <v>344.41088413873263</v>
      </c>
      <c r="U1594">
        <v>338.93716625496273</v>
      </c>
      <c r="V1594">
        <v>341.86912388059767</v>
      </c>
      <c r="W1594">
        <v>338.70064688181293</v>
      </c>
      <c r="X1594">
        <v>342.20045514133233</v>
      </c>
      <c r="Y1594">
        <v>344.11398315001014</v>
      </c>
      <c r="Z1594">
        <v>336.92041115300435</v>
      </c>
      <c r="AA1594">
        <v>325.36603407785833</v>
      </c>
      <c r="AB1594">
        <v>324.6845755045191</v>
      </c>
      <c r="AC1594">
        <v>318.66524296972727</v>
      </c>
      <c r="AD1594">
        <v>317.69726420323906</v>
      </c>
      <c r="AE1594">
        <v>315.00917540346916</v>
      </c>
      <c r="AF1594">
        <v>313.4547884587389</v>
      </c>
      <c r="AG1594">
        <v>307.03637602692879</v>
      </c>
      <c r="AH1594">
        <v>299.87312116182505</v>
      </c>
      <c r="AI1594">
        <v>-5.4073400497436523</v>
      </c>
      <c r="AJ1594">
        <v>-5.3721394538879395</v>
      </c>
      <c r="AK1594">
        <v>-4.0912141799926758</v>
      </c>
      <c r="AL1594">
        <v>-4.1273636817932129</v>
      </c>
      <c r="AM1594">
        <v>-5.2177133560180664</v>
      </c>
      <c r="AN1594">
        <v>-5.2923769950866699</v>
      </c>
      <c r="AO1594">
        <v>-5.0272488594055176</v>
      </c>
      <c r="AP1594">
        <v>-7.9819979667663574</v>
      </c>
      <c r="AQ1594">
        <v>-8.7772636413574219</v>
      </c>
      <c r="AR1594">
        <v>-9.130253791809082</v>
      </c>
      <c r="AS1594">
        <v>-6.5765881538391113</v>
      </c>
      <c r="AT1594">
        <v>-6.9717512130737305</v>
      </c>
      <c r="AU1594">
        <v>-6.3239684104919434</v>
      </c>
      <c r="AV1594">
        <v>-5.0140619277954102</v>
      </c>
      <c r="AW1594">
        <v>-4.9800906181335449</v>
      </c>
      <c r="AX1594">
        <v>3.4806320667266846</v>
      </c>
      <c r="AY1594">
        <v>23.434503555297852</v>
      </c>
      <c r="AZ1594">
        <v>26.533639907836914</v>
      </c>
      <c r="BA1594">
        <v>30.663753509521484</v>
      </c>
      <c r="BB1594">
        <v>29.716102600097656</v>
      </c>
      <c r="BC1594">
        <v>24.027133941650391</v>
      </c>
      <c r="BD1594">
        <v>9.9426469802856445</v>
      </c>
      <c r="BE1594">
        <v>1.1692888736724854</v>
      </c>
      <c r="BF1594">
        <v>-3.232492208480835</v>
      </c>
      <c r="BG1594">
        <v>-0.4701513946056366</v>
      </c>
      <c r="BH1594">
        <v>-0.46590015292167664</v>
      </c>
      <c r="BI1594">
        <v>0.39752316474914551</v>
      </c>
      <c r="BJ1594">
        <v>0.38816195726394653</v>
      </c>
      <c r="BK1594">
        <v>-0.82197988033294678</v>
      </c>
      <c r="BL1594">
        <v>-0.82523536682128906</v>
      </c>
      <c r="BM1594">
        <v>-0.75454169511795044</v>
      </c>
      <c r="BN1594">
        <v>-3.2713747024536133</v>
      </c>
      <c r="BO1594">
        <v>-3.7446119785308838</v>
      </c>
      <c r="BP1594">
        <v>-3.479661226272583</v>
      </c>
      <c r="BQ1594">
        <v>-1.883076548576355</v>
      </c>
      <c r="BR1594">
        <v>-2.199965238571167</v>
      </c>
      <c r="BS1594">
        <v>-1.2820190191268921</v>
      </c>
      <c r="BT1594">
        <v>0.87069845199584961</v>
      </c>
      <c r="BU1594">
        <v>1.0599923133850098</v>
      </c>
      <c r="BV1594">
        <v>11.150973320007324</v>
      </c>
      <c r="BW1594">
        <v>36.400634765625</v>
      </c>
      <c r="BX1594">
        <v>39.431575775146484</v>
      </c>
      <c r="BY1594">
        <v>41.776988983154297</v>
      </c>
      <c r="BZ1594">
        <v>41.237335205078125</v>
      </c>
      <c r="CA1594">
        <v>37.017330169677734</v>
      </c>
      <c r="CB1594">
        <v>21.93958854675293</v>
      </c>
      <c r="CC1594">
        <v>12.395790100097656</v>
      </c>
      <c r="CD1594">
        <v>7.1978864669799805</v>
      </c>
      <c r="CE1594">
        <v>2.9493305683135986</v>
      </c>
      <c r="CF1594">
        <v>2.9321460723876953</v>
      </c>
      <c r="CG1594">
        <v>3.5064089298248291</v>
      </c>
      <c r="CH1594">
        <v>3.5156011581420898</v>
      </c>
      <c r="CI1594">
        <v>2.2224917411804199</v>
      </c>
      <c r="CJ1594">
        <v>2.268693208694458</v>
      </c>
      <c r="CK1594">
        <v>2.2047221660614014</v>
      </c>
      <c r="CL1594">
        <v>-8.8115483522415161E-3</v>
      </c>
      <c r="CM1594">
        <v>-0.25901257991790771</v>
      </c>
      <c r="CN1594">
        <v>0.43392205238342285</v>
      </c>
      <c r="CO1594">
        <v>1.3676354885101318</v>
      </c>
      <c r="CP1594">
        <v>1.1049591302871704</v>
      </c>
      <c r="CQ1594">
        <v>2.2100198268890381</v>
      </c>
      <c r="CR1594">
        <v>4.9464654922485352</v>
      </c>
      <c r="CS1594">
        <v>5.2433352470397949</v>
      </c>
      <c r="CT1594">
        <v>16.463428497314453</v>
      </c>
      <c r="CU1594">
        <v>45.380939483642578</v>
      </c>
      <c r="CV1594">
        <v>48.364643096923828</v>
      </c>
      <c r="CW1594">
        <v>49.473979949951172</v>
      </c>
      <c r="CX1594">
        <v>49.216903686523438</v>
      </c>
      <c r="CY1594">
        <v>46.014301300048828</v>
      </c>
      <c r="CZ1594">
        <v>30.248634338378906</v>
      </c>
      <c r="DA1594">
        <v>20.171230316162109</v>
      </c>
      <c r="DB1594">
        <v>14.421935081481934</v>
      </c>
      <c r="DC1594">
        <v>6.3688125610351562</v>
      </c>
      <c r="DD1594">
        <v>6.3301925659179687</v>
      </c>
      <c r="DE1594">
        <v>6.6152949333190918</v>
      </c>
      <c r="DF1594">
        <v>6.643040657043457</v>
      </c>
      <c r="DG1594">
        <v>5.2669634819030762</v>
      </c>
      <c r="DH1594">
        <v>5.3626217842102051</v>
      </c>
      <c r="DI1594">
        <v>5.1639862060546875</v>
      </c>
      <c r="DJ1594">
        <v>3.2537517547607422</v>
      </c>
      <c r="DK1594">
        <v>3.2265868186950684</v>
      </c>
      <c r="DL1594">
        <v>4.3475050926208496</v>
      </c>
      <c r="DM1594">
        <v>4.6183476448059082</v>
      </c>
      <c r="DN1594">
        <v>4.4098834991455078</v>
      </c>
      <c r="DO1594">
        <v>5.7020583152770996</v>
      </c>
      <c r="DP1594">
        <v>9.0222320556640625</v>
      </c>
      <c r="DQ1594">
        <v>9.4266786575317383</v>
      </c>
      <c r="DR1594">
        <v>21.775884628295898</v>
      </c>
      <c r="DS1594">
        <v>54.361244201660156</v>
      </c>
      <c r="DT1594">
        <v>57.297714233398437</v>
      </c>
      <c r="DU1594">
        <v>57.170974731445312</v>
      </c>
      <c r="DV1594">
        <v>57.19647216796875</v>
      </c>
      <c r="DW1594">
        <v>55.011276245117187</v>
      </c>
      <c r="DX1594">
        <v>38.55767822265625</v>
      </c>
      <c r="DY1594">
        <v>27.946670532226562</v>
      </c>
      <c r="DZ1594">
        <v>21.64598274230957</v>
      </c>
      <c r="EA1594">
        <v>11.306001663208008</v>
      </c>
      <c r="EB1594">
        <v>11.236432075500488</v>
      </c>
      <c r="EC1594">
        <v>11.104031562805176</v>
      </c>
      <c r="ED1594">
        <v>11.158566474914551</v>
      </c>
      <c r="EE1594">
        <v>9.6626968383789062</v>
      </c>
      <c r="EF1594">
        <v>9.8297634124755859</v>
      </c>
      <c r="EG1594">
        <v>9.4366931915283203</v>
      </c>
      <c r="EH1594">
        <v>7.9643750190734863</v>
      </c>
      <c r="EI1594">
        <v>8.2592382431030273</v>
      </c>
      <c r="EJ1594">
        <v>9.9980974197387695</v>
      </c>
      <c r="EK1594">
        <v>9.311859130859375</v>
      </c>
      <c r="EL1594">
        <v>9.1816692352294922</v>
      </c>
      <c r="EM1594">
        <v>10.74400806427002</v>
      </c>
      <c r="EN1594">
        <v>14.90699291229248</v>
      </c>
      <c r="EO1594">
        <v>15.466761589050293</v>
      </c>
      <c r="EP1594">
        <v>29.446226119995117</v>
      </c>
      <c r="EQ1594">
        <v>67.327377319335938</v>
      </c>
      <c r="ER1594">
        <v>70.195648193359375</v>
      </c>
      <c r="ES1594">
        <v>68.284210205078125</v>
      </c>
      <c r="ET1594">
        <v>68.717704772949219</v>
      </c>
      <c r="EU1594">
        <v>68.001472473144531</v>
      </c>
      <c r="EV1594">
        <v>50.554618835449219</v>
      </c>
      <c r="EW1594">
        <v>39.173171997070313</v>
      </c>
      <c r="EX1594">
        <v>32.076362609863281</v>
      </c>
      <c r="EY1594">
        <v>58.642719268798828</v>
      </c>
      <c r="EZ1594">
        <v>57.274097442626953</v>
      </c>
      <c r="FA1594">
        <v>56.192264556884766</v>
      </c>
      <c r="FB1594">
        <v>55.059101104736328</v>
      </c>
      <c r="FC1594">
        <v>54.836185455322266</v>
      </c>
      <c r="FD1594">
        <v>54.272010803222656</v>
      </c>
      <c r="FE1594">
        <v>53.479167938232422</v>
      </c>
      <c r="FF1594">
        <v>53.413139343261719</v>
      </c>
      <c r="FG1594">
        <v>56.203025817871094</v>
      </c>
      <c r="FH1594">
        <v>60.378372192382812</v>
      </c>
      <c r="FI1594">
        <v>65.706932067871094</v>
      </c>
      <c r="FJ1594">
        <v>69.593269348144531</v>
      </c>
      <c r="FK1594">
        <v>72.410507202148438</v>
      </c>
      <c r="FL1594">
        <v>74.216484069824219</v>
      </c>
      <c r="FM1594">
        <v>75.467292785644531</v>
      </c>
      <c r="FN1594">
        <v>76.013679504394531</v>
      </c>
      <c r="FO1594">
        <v>75.201568603515625</v>
      </c>
      <c r="FP1594">
        <v>73.02874755859375</v>
      </c>
      <c r="FQ1594">
        <v>70.373039245605469</v>
      </c>
      <c r="FR1594">
        <v>67.428138732910156</v>
      </c>
      <c r="FS1594">
        <v>65.185882568359375</v>
      </c>
      <c r="FT1594">
        <v>63.036495208740234</v>
      </c>
      <c r="FU1594">
        <v>61.259777069091797</v>
      </c>
      <c r="FV1594">
        <v>60.162605285644531</v>
      </c>
      <c r="FW1594">
        <v>1</v>
      </c>
    </row>
    <row r="1595" spans="1:179" x14ac:dyDescent="0.2">
      <c r="A1595" t="s">
        <v>241</v>
      </c>
      <c r="B1595" t="s">
        <v>248</v>
      </c>
      <c r="C1595" t="s">
        <v>217</v>
      </c>
      <c r="D1595" t="s">
        <v>47</v>
      </c>
      <c r="E1595">
        <v>2015</v>
      </c>
      <c r="F1595" t="s">
        <v>224</v>
      </c>
      <c r="G1595" t="s">
        <v>244</v>
      </c>
      <c r="H1595">
        <v>376.43</v>
      </c>
      <c r="K1595">
        <v>317.88004965408288</v>
      </c>
      <c r="L1595">
        <v>314.86242493578993</v>
      </c>
      <c r="M1595">
        <v>309.49756671590512</v>
      </c>
      <c r="N1595">
        <v>308.51814819874016</v>
      </c>
      <c r="O1595">
        <v>311.96666072967645</v>
      </c>
      <c r="P1595">
        <v>325.52234130124793</v>
      </c>
      <c r="Q1595">
        <v>341.11746039690343</v>
      </c>
      <c r="R1595">
        <v>349.60861573411779</v>
      </c>
      <c r="S1595">
        <v>355.53669858302322</v>
      </c>
      <c r="T1595">
        <v>344.41400497503383</v>
      </c>
      <c r="U1595">
        <v>341.22458070020025</v>
      </c>
      <c r="V1595">
        <v>350.30254082939575</v>
      </c>
      <c r="W1595">
        <v>356.63035153788803</v>
      </c>
      <c r="X1595">
        <v>360.59144266905059</v>
      </c>
      <c r="Y1595">
        <v>357.01133172786672</v>
      </c>
      <c r="Z1595">
        <v>354.58162048520779</v>
      </c>
      <c r="AA1595">
        <v>348.32406042375413</v>
      </c>
      <c r="AB1595">
        <v>350.36158413195096</v>
      </c>
      <c r="AC1595">
        <v>349.36030099388535</v>
      </c>
      <c r="AD1595">
        <v>346.89076863806326</v>
      </c>
      <c r="AE1595">
        <v>341.43732761556555</v>
      </c>
      <c r="AF1595">
        <v>331.49400943896859</v>
      </c>
      <c r="AG1595">
        <v>325.73291547230946</v>
      </c>
      <c r="AH1595">
        <v>320.86591508954086</v>
      </c>
      <c r="AI1595">
        <v>-5.3925824165344238</v>
      </c>
      <c r="AJ1595">
        <v>-5.4493465423583984</v>
      </c>
      <c r="AK1595">
        <v>-4.3395900726318359</v>
      </c>
      <c r="AL1595">
        <v>-4.2857203483581543</v>
      </c>
      <c r="AM1595">
        <v>-5.7177114486694336</v>
      </c>
      <c r="AN1595">
        <v>-5.802976131439209</v>
      </c>
      <c r="AO1595">
        <v>-4.7634310722351074</v>
      </c>
      <c r="AP1595">
        <v>-7.7658963203430176</v>
      </c>
      <c r="AQ1595">
        <v>-8.2774229049682617</v>
      </c>
      <c r="AR1595">
        <v>-9.0123653411865234</v>
      </c>
      <c r="AS1595">
        <v>-6.8682584762573242</v>
      </c>
      <c r="AT1595">
        <v>-6.9204902648925781</v>
      </c>
      <c r="AU1595">
        <v>-5.9399185180664062</v>
      </c>
      <c r="AV1595">
        <v>-5.0592308044433594</v>
      </c>
      <c r="AW1595">
        <v>-5.0981254577636719</v>
      </c>
      <c r="AX1595">
        <v>4.4905166625976562</v>
      </c>
      <c r="AY1595">
        <v>25.448022842407227</v>
      </c>
      <c r="AZ1595">
        <v>26.181398391723633</v>
      </c>
      <c r="BA1595">
        <v>31.478748321533203</v>
      </c>
      <c r="BB1595">
        <v>29.869842529296875</v>
      </c>
      <c r="BC1595">
        <v>23.847562789916992</v>
      </c>
      <c r="BD1595">
        <v>11.313002586364746</v>
      </c>
      <c r="BE1595">
        <v>2.7152702808380127</v>
      </c>
      <c r="BF1595">
        <v>-2.8010714054107666</v>
      </c>
      <c r="BG1595">
        <v>-0.30488118529319763</v>
      </c>
      <c r="BH1595">
        <v>-0.37961301207542419</v>
      </c>
      <c r="BI1595">
        <v>0.35946059226989746</v>
      </c>
      <c r="BJ1595">
        <v>0.3527265191078186</v>
      </c>
      <c r="BK1595">
        <v>-1.1566170454025269</v>
      </c>
      <c r="BL1595">
        <v>-1.1692976951599121</v>
      </c>
      <c r="BM1595">
        <v>-0.89119648933410645</v>
      </c>
      <c r="BN1595">
        <v>-3.6826608180999756</v>
      </c>
      <c r="BO1595">
        <v>-4.0687637329101562</v>
      </c>
      <c r="BP1595">
        <v>-4.0663313865661621</v>
      </c>
      <c r="BQ1595">
        <v>-2.1082987785339355</v>
      </c>
      <c r="BR1595">
        <v>-2.0152547359466553</v>
      </c>
      <c r="BS1595">
        <v>-0.48576074838638306</v>
      </c>
      <c r="BT1595">
        <v>2.1901772022247314</v>
      </c>
      <c r="BU1595">
        <v>2.1000523567199707</v>
      </c>
      <c r="BV1595">
        <v>13.236789703369141</v>
      </c>
      <c r="BW1595">
        <v>38.875347137451172</v>
      </c>
      <c r="BX1595">
        <v>39.449840545654297</v>
      </c>
      <c r="BY1595">
        <v>42.818107604980469</v>
      </c>
      <c r="BZ1595">
        <v>42.615798950195312</v>
      </c>
      <c r="CA1595">
        <v>37.560020446777344</v>
      </c>
      <c r="CB1595">
        <v>23.223640441894531</v>
      </c>
      <c r="CC1595">
        <v>14.363804817199707</v>
      </c>
      <c r="CD1595">
        <v>8.4981098175048828</v>
      </c>
      <c r="CE1595">
        <v>3.2188453674316406</v>
      </c>
      <c r="CF1595">
        <v>3.1316690444946289</v>
      </c>
      <c r="CG1595">
        <v>3.614008903503418</v>
      </c>
      <c r="CH1595">
        <v>3.565300464630127</v>
      </c>
      <c r="CI1595">
        <v>2.0023829936981201</v>
      </c>
      <c r="CJ1595">
        <v>2.0399739742279053</v>
      </c>
      <c r="CK1595">
        <v>1.7907013893127441</v>
      </c>
      <c r="CL1595">
        <v>-0.85462427139282227</v>
      </c>
      <c r="CM1595">
        <v>-1.1538589000701904</v>
      </c>
      <c r="CN1595">
        <v>-0.64072269201278687</v>
      </c>
      <c r="CO1595">
        <v>1.1884347200393677</v>
      </c>
      <c r="CP1595">
        <v>1.382096529006958</v>
      </c>
      <c r="CQ1595">
        <v>3.2917721271514893</v>
      </c>
      <c r="CR1595">
        <v>7.211094856262207</v>
      </c>
      <c r="CS1595">
        <v>7.0854887962341309</v>
      </c>
      <c r="CT1595">
        <v>19.294431686401367</v>
      </c>
      <c r="CU1595">
        <v>48.175071716308594</v>
      </c>
      <c r="CV1595">
        <v>48.639518737792969</v>
      </c>
      <c r="CW1595">
        <v>50.671714782714844</v>
      </c>
      <c r="CX1595">
        <v>51.443607330322266</v>
      </c>
      <c r="CY1595">
        <v>47.057228088378906</v>
      </c>
      <c r="CZ1595">
        <v>31.472909927368164</v>
      </c>
      <c r="DA1595">
        <v>22.431543350219727</v>
      </c>
      <c r="DB1595">
        <v>16.323888778686523</v>
      </c>
      <c r="DC1595">
        <v>6.7425718307495117</v>
      </c>
      <c r="DD1595">
        <v>6.6429510116577148</v>
      </c>
      <c r="DE1595">
        <v>6.8685569763183594</v>
      </c>
      <c r="DF1595">
        <v>6.7778744697570801</v>
      </c>
      <c r="DG1595">
        <v>5.1613831520080566</v>
      </c>
      <c r="DH1595">
        <v>5.2492456436157227</v>
      </c>
      <c r="DI1595">
        <v>4.4725995063781738</v>
      </c>
      <c r="DJ1595">
        <v>1.9734122753143311</v>
      </c>
      <c r="DK1595">
        <v>1.7610458135604858</v>
      </c>
      <c r="DL1595">
        <v>2.7848858833312988</v>
      </c>
      <c r="DM1595">
        <v>4.48516845703125</v>
      </c>
      <c r="DN1595">
        <v>4.7794475555419922</v>
      </c>
      <c r="DO1595">
        <v>7.069305419921875</v>
      </c>
      <c r="DP1595">
        <v>12.232012748718262</v>
      </c>
      <c r="DQ1595">
        <v>12.070924758911133</v>
      </c>
      <c r="DR1595">
        <v>25.352073669433594</v>
      </c>
      <c r="DS1595">
        <v>57.474796295166016</v>
      </c>
      <c r="DT1595">
        <v>57.829200744628906</v>
      </c>
      <c r="DU1595">
        <v>58.525321960449219</v>
      </c>
      <c r="DV1595">
        <v>60.271419525146484</v>
      </c>
      <c r="DW1595">
        <v>56.554431915283203</v>
      </c>
      <c r="DX1595">
        <v>39.722183227539063</v>
      </c>
      <c r="DY1595">
        <v>30.499282836914063</v>
      </c>
      <c r="DZ1595">
        <v>24.149667739868164</v>
      </c>
      <c r="EA1595">
        <v>11.830273628234863</v>
      </c>
      <c r="EB1595">
        <v>11.712684631347656</v>
      </c>
      <c r="EC1595">
        <v>11.567607879638672</v>
      </c>
      <c r="ED1595">
        <v>11.41632080078125</v>
      </c>
      <c r="EE1595">
        <v>9.7224769592285156</v>
      </c>
      <c r="EF1595">
        <v>9.8829240798950195</v>
      </c>
      <c r="EG1595">
        <v>8.3448343276977539</v>
      </c>
      <c r="EH1595">
        <v>6.056647777557373</v>
      </c>
      <c r="EI1595">
        <v>5.9697051048278809</v>
      </c>
      <c r="EJ1595">
        <v>7.7309203147888184</v>
      </c>
      <c r="EK1595">
        <v>9.2451276779174805</v>
      </c>
      <c r="EL1595">
        <v>9.6846828460693359</v>
      </c>
      <c r="EM1595">
        <v>12.523463249206543</v>
      </c>
      <c r="EN1595">
        <v>19.481420516967773</v>
      </c>
      <c r="EO1595">
        <v>19.269102096557617</v>
      </c>
      <c r="EP1595">
        <v>34.098346710205078</v>
      </c>
      <c r="EQ1595">
        <v>70.902122497558594</v>
      </c>
      <c r="ER1595">
        <v>71.097640991210938</v>
      </c>
      <c r="ES1595">
        <v>69.86468505859375</v>
      </c>
      <c r="ET1595">
        <v>73.017372131347656</v>
      </c>
      <c r="EU1595">
        <v>70.266891479492188</v>
      </c>
      <c r="EV1595">
        <v>51.632820129394531</v>
      </c>
      <c r="EW1595">
        <v>42.147819519042969</v>
      </c>
      <c r="EX1595">
        <v>35.448848724365234</v>
      </c>
      <c r="EY1595">
        <v>41.490451812744141</v>
      </c>
      <c r="EZ1595">
        <v>40.474250793457031</v>
      </c>
      <c r="FA1595">
        <v>40.1796875</v>
      </c>
      <c r="FB1595">
        <v>39.259578704833984</v>
      </c>
      <c r="FC1595">
        <v>38.789798736572266</v>
      </c>
      <c r="FD1595">
        <v>38.448802947998047</v>
      </c>
      <c r="FE1595">
        <v>38.192905426025391</v>
      </c>
      <c r="FF1595">
        <v>38.272319793701172</v>
      </c>
      <c r="FG1595">
        <v>39.049320220947266</v>
      </c>
      <c r="FH1595">
        <v>41.320842742919922</v>
      </c>
      <c r="FI1595">
        <v>43.803268432617187</v>
      </c>
      <c r="FJ1595">
        <v>46.262954711914063</v>
      </c>
      <c r="FK1595">
        <v>48.229804992675781</v>
      </c>
      <c r="FL1595">
        <v>49.067752838134766</v>
      </c>
      <c r="FM1595">
        <v>49.463836669921875</v>
      </c>
      <c r="FN1595">
        <v>49.448154449462891</v>
      </c>
      <c r="FO1595">
        <v>48.709186553955078</v>
      </c>
      <c r="FP1595">
        <v>47.030460357666016</v>
      </c>
      <c r="FQ1595">
        <v>45.281059265136719</v>
      </c>
      <c r="FR1595">
        <v>44.23614501953125</v>
      </c>
      <c r="FS1595">
        <v>43.378368377685547</v>
      </c>
      <c r="FT1595">
        <v>42.413501739501953</v>
      </c>
      <c r="FU1595">
        <v>41.781906127929687</v>
      </c>
      <c r="FV1595">
        <v>41.332805633544922</v>
      </c>
      <c r="FW1595">
        <v>1</v>
      </c>
    </row>
    <row r="1596" spans="1:179" x14ac:dyDescent="0.2">
      <c r="A1596" t="s">
        <v>241</v>
      </c>
      <c r="B1596" t="s">
        <v>248</v>
      </c>
      <c r="C1596" t="s">
        <v>217</v>
      </c>
      <c r="D1596" t="s">
        <v>47</v>
      </c>
      <c r="E1596">
        <v>2016</v>
      </c>
      <c r="F1596" t="s">
        <v>224</v>
      </c>
      <c r="G1596" t="s">
        <v>244</v>
      </c>
      <c r="H1596">
        <v>353.6</v>
      </c>
      <c r="K1596">
        <v>298.60217830092324</v>
      </c>
      <c r="L1596">
        <v>295.76755777296773</v>
      </c>
      <c r="M1596">
        <v>290.72805198304331</v>
      </c>
      <c r="N1596">
        <v>289.80803041197595</v>
      </c>
      <c r="O1596">
        <v>293.04740751272874</v>
      </c>
      <c r="P1596">
        <v>305.78100231185982</v>
      </c>
      <c r="Q1596">
        <v>320.4303536564708</v>
      </c>
      <c r="R1596">
        <v>328.4065619235289</v>
      </c>
      <c r="S1596">
        <v>333.97513552151895</v>
      </c>
      <c r="T1596">
        <v>323.52697891800273</v>
      </c>
      <c r="U1596">
        <v>320.53097763692978</v>
      </c>
      <c r="V1596">
        <v>329.05840385337996</v>
      </c>
      <c r="W1596">
        <v>335.00246376996756</v>
      </c>
      <c r="X1596">
        <v>338.72333408410242</v>
      </c>
      <c r="Y1596">
        <v>335.36033937348822</v>
      </c>
      <c r="Z1596">
        <v>333.0779782423329</v>
      </c>
      <c r="AA1596">
        <v>327.19990861439544</v>
      </c>
      <c r="AB1596">
        <v>329.11386646821302</v>
      </c>
      <c r="AC1596">
        <v>328.17330625863792</v>
      </c>
      <c r="AD1596">
        <v>325.85353897020462</v>
      </c>
      <c r="AE1596">
        <v>320.73082249169187</v>
      </c>
      <c r="AF1596">
        <v>311.39051796392431</v>
      </c>
      <c r="AG1596">
        <v>305.97880618864076</v>
      </c>
      <c r="AH1596">
        <v>301.40696559132232</v>
      </c>
      <c r="AI1596">
        <v>-5.3225860595703125</v>
      </c>
      <c r="AJ1596">
        <v>-5.3749995231628418</v>
      </c>
      <c r="AK1596">
        <v>-4.3138165473937988</v>
      </c>
      <c r="AL1596">
        <v>-4.2601518630981445</v>
      </c>
      <c r="AM1596">
        <v>-5.6013922691345215</v>
      </c>
      <c r="AN1596">
        <v>-5.6851530075073242</v>
      </c>
      <c r="AO1596">
        <v>-4.6701827049255371</v>
      </c>
      <c r="AP1596">
        <v>-7.5012226104736328</v>
      </c>
      <c r="AQ1596">
        <v>-7.9880647659301758</v>
      </c>
      <c r="AR1596">
        <v>-8.7156887054443359</v>
      </c>
      <c r="AS1596">
        <v>-6.6922111511230469</v>
      </c>
      <c r="AT1596">
        <v>-6.7486147880554199</v>
      </c>
      <c r="AU1596">
        <v>-5.8552417755126953</v>
      </c>
      <c r="AV1596">
        <v>-5.1186614036560059</v>
      </c>
      <c r="AW1596">
        <v>-5.1526098251342773</v>
      </c>
      <c r="AX1596">
        <v>3.7763171195983887</v>
      </c>
      <c r="AY1596">
        <v>23.226360321044922</v>
      </c>
      <c r="AZ1596">
        <v>23.923288345336914</v>
      </c>
      <c r="BA1596">
        <v>28.996837615966797</v>
      </c>
      <c r="BB1596">
        <v>27.41444206237793</v>
      </c>
      <c r="BC1596">
        <v>21.708555221557617</v>
      </c>
      <c r="BD1596">
        <v>10.025184631347656</v>
      </c>
      <c r="BE1596">
        <v>1.9621055126190186</v>
      </c>
      <c r="BF1596">
        <v>-3.2020485401153564</v>
      </c>
      <c r="BG1596">
        <v>-0.39156913757324219</v>
      </c>
      <c r="BH1596">
        <v>-0.46139723062515259</v>
      </c>
      <c r="BI1596">
        <v>0.24051839113235474</v>
      </c>
      <c r="BJ1596">
        <v>0.23544543981552124</v>
      </c>
      <c r="BK1596">
        <v>-1.18076491355896</v>
      </c>
      <c r="BL1596">
        <v>-1.1941769123077393</v>
      </c>
      <c r="BM1596">
        <v>-0.91720008850097656</v>
      </c>
      <c r="BN1596">
        <v>-3.5437376499176025</v>
      </c>
      <c r="BO1596">
        <v>-3.9090180397033691</v>
      </c>
      <c r="BP1596">
        <v>-3.9219765663146973</v>
      </c>
      <c r="BQ1596">
        <v>-2.0788428783416748</v>
      </c>
      <c r="BR1596">
        <v>-1.9944446086883545</v>
      </c>
      <c r="BS1596">
        <v>-0.56905466318130493</v>
      </c>
      <c r="BT1596">
        <v>1.9074876308441162</v>
      </c>
      <c r="BU1596">
        <v>1.8238875865936279</v>
      </c>
      <c r="BV1596">
        <v>12.253232955932617</v>
      </c>
      <c r="BW1596">
        <v>36.240165710449219</v>
      </c>
      <c r="BX1596">
        <v>36.783103942871094</v>
      </c>
      <c r="BY1596">
        <v>39.986984252929688</v>
      </c>
      <c r="BZ1596">
        <v>39.767864227294922</v>
      </c>
      <c r="CA1596">
        <v>34.998714447021484</v>
      </c>
      <c r="CB1596">
        <v>21.569011688232422</v>
      </c>
      <c r="CC1596">
        <v>13.251901626586914</v>
      </c>
      <c r="CD1596">
        <v>7.7491545677185059</v>
      </c>
      <c r="CE1596">
        <v>3.0236380100250244</v>
      </c>
      <c r="CF1596">
        <v>2.9417486190795898</v>
      </c>
      <c r="CG1596">
        <v>3.3948369026184082</v>
      </c>
      <c r="CH1596">
        <v>3.3490824699401855</v>
      </c>
      <c r="CI1596">
        <v>1.8809483051300049</v>
      </c>
      <c r="CJ1596">
        <v>1.9162594079971313</v>
      </c>
      <c r="CK1596">
        <v>1.6821041107177734</v>
      </c>
      <c r="CL1596">
        <v>-0.80279546976089478</v>
      </c>
      <c r="CM1596">
        <v>-1.0838829278945923</v>
      </c>
      <c r="CN1596">
        <v>-0.60186600685119629</v>
      </c>
      <c r="CO1596">
        <v>1.1163619756698608</v>
      </c>
      <c r="CP1596">
        <v>1.2982790470123291</v>
      </c>
      <c r="CQ1596">
        <v>3.0921423435211182</v>
      </c>
      <c r="CR1596">
        <v>6.7737774848937988</v>
      </c>
      <c r="CS1596">
        <v>6.6557884216308594</v>
      </c>
      <c r="CT1596">
        <v>18.124319076538086</v>
      </c>
      <c r="CU1596">
        <v>45.253490447998047</v>
      </c>
      <c r="CV1596">
        <v>45.689769744873047</v>
      </c>
      <c r="CW1596">
        <v>47.598724365234375</v>
      </c>
      <c r="CX1596">
        <v>48.323802947998047</v>
      </c>
      <c r="CY1596">
        <v>44.203437805175781</v>
      </c>
      <c r="CZ1596">
        <v>29.564231872558594</v>
      </c>
      <c r="DA1596">
        <v>21.07118034362793</v>
      </c>
      <c r="DB1596">
        <v>15.333924293518066</v>
      </c>
      <c r="DC1596">
        <v>6.438845157623291</v>
      </c>
      <c r="DD1596">
        <v>6.3448944091796875</v>
      </c>
      <c r="DE1596">
        <v>6.5491552352905273</v>
      </c>
      <c r="DF1596">
        <v>6.4627194404602051</v>
      </c>
      <c r="DG1596">
        <v>4.9426612854003906</v>
      </c>
      <c r="DH1596">
        <v>5.026695728302002</v>
      </c>
      <c r="DI1596">
        <v>4.2814083099365234</v>
      </c>
      <c r="DJ1596">
        <v>1.9381465911865234</v>
      </c>
      <c r="DK1596">
        <v>1.7412521839141846</v>
      </c>
      <c r="DL1596">
        <v>2.7182445526123047</v>
      </c>
      <c r="DM1596">
        <v>4.3115668296813965</v>
      </c>
      <c r="DN1596">
        <v>4.5910029411315918</v>
      </c>
      <c r="DO1596">
        <v>6.7533392906188965</v>
      </c>
      <c r="DP1596">
        <v>11.640067100524902</v>
      </c>
      <c r="DQ1596">
        <v>11.487689018249512</v>
      </c>
      <c r="DR1596">
        <v>23.995405197143555</v>
      </c>
      <c r="DS1596">
        <v>54.266811370849609</v>
      </c>
      <c r="DT1596">
        <v>54.596439361572266</v>
      </c>
      <c r="DU1596">
        <v>55.210464477539063</v>
      </c>
      <c r="DV1596">
        <v>56.879745483398437</v>
      </c>
      <c r="DW1596">
        <v>53.408157348632812</v>
      </c>
      <c r="DX1596">
        <v>37.559452056884766</v>
      </c>
      <c r="DY1596">
        <v>28.890459060668945</v>
      </c>
      <c r="DZ1596">
        <v>22.918693542480469</v>
      </c>
      <c r="EA1596">
        <v>11.36986255645752</v>
      </c>
      <c r="EB1596">
        <v>11.25849723815918</v>
      </c>
      <c r="EC1596">
        <v>11.103490829467773</v>
      </c>
      <c r="ED1596">
        <v>10.958316802978516</v>
      </c>
      <c r="EE1596">
        <v>9.3632888793945313</v>
      </c>
      <c r="EF1596">
        <v>9.5176715850830078</v>
      </c>
      <c r="EG1596">
        <v>8.0343904495239258</v>
      </c>
      <c r="EH1596">
        <v>5.8956317901611328</v>
      </c>
      <c r="EI1596">
        <v>5.8202986717224121</v>
      </c>
      <c r="EJ1596">
        <v>7.5119571685791016</v>
      </c>
      <c r="EK1596">
        <v>8.9249353408813477</v>
      </c>
      <c r="EL1596">
        <v>9.3451728820800781</v>
      </c>
      <c r="EM1596">
        <v>12.039525985717773</v>
      </c>
      <c r="EN1596">
        <v>18.666215896606445</v>
      </c>
      <c r="EO1596">
        <v>18.46418571472168</v>
      </c>
      <c r="EP1596">
        <v>32.472320556640625</v>
      </c>
      <c r="EQ1596">
        <v>67.280616760253906</v>
      </c>
      <c r="ER1596">
        <v>67.456253051757812</v>
      </c>
      <c r="ES1596">
        <v>66.200607299804688</v>
      </c>
      <c r="ET1596">
        <v>69.233169555664063</v>
      </c>
      <c r="EU1596">
        <v>66.698318481445313</v>
      </c>
      <c r="EV1596">
        <v>49.103279113769531</v>
      </c>
      <c r="EW1596">
        <v>40.180255889892578</v>
      </c>
      <c r="EX1596">
        <v>33.869895935058594</v>
      </c>
      <c r="EY1596">
        <v>41.490451812744141</v>
      </c>
      <c r="EZ1596">
        <v>40.474250793457031</v>
      </c>
      <c r="FA1596">
        <v>40.1796875</v>
      </c>
      <c r="FB1596">
        <v>39.259578704833984</v>
      </c>
      <c r="FC1596">
        <v>38.789798736572266</v>
      </c>
      <c r="FD1596">
        <v>38.448802947998047</v>
      </c>
      <c r="FE1596">
        <v>38.192905426025391</v>
      </c>
      <c r="FF1596">
        <v>38.272319793701172</v>
      </c>
      <c r="FG1596">
        <v>39.049320220947266</v>
      </c>
      <c r="FH1596">
        <v>41.320842742919922</v>
      </c>
      <c r="FI1596">
        <v>43.803268432617187</v>
      </c>
      <c r="FJ1596">
        <v>46.262954711914063</v>
      </c>
      <c r="FK1596">
        <v>48.229804992675781</v>
      </c>
      <c r="FL1596">
        <v>49.067752838134766</v>
      </c>
      <c r="FM1596">
        <v>49.463836669921875</v>
      </c>
      <c r="FN1596">
        <v>49.448150634765625</v>
      </c>
      <c r="FO1596">
        <v>48.709186553955078</v>
      </c>
      <c r="FP1596">
        <v>47.030460357666016</v>
      </c>
      <c r="FQ1596">
        <v>45.281059265136719</v>
      </c>
      <c r="FR1596">
        <v>44.23614501953125</v>
      </c>
      <c r="FS1596">
        <v>43.378368377685547</v>
      </c>
      <c r="FT1596">
        <v>42.413501739501953</v>
      </c>
      <c r="FU1596">
        <v>41.781906127929687</v>
      </c>
      <c r="FV1596">
        <v>41.332805633544922</v>
      </c>
      <c r="FW1596">
        <v>1</v>
      </c>
    </row>
    <row r="1597" spans="1:179" x14ac:dyDescent="0.2">
      <c r="A1597" t="s">
        <v>241</v>
      </c>
      <c r="B1597" t="s">
        <v>248</v>
      </c>
      <c r="C1597" t="s">
        <v>217</v>
      </c>
      <c r="D1597" t="s">
        <v>47</v>
      </c>
      <c r="E1597" t="s">
        <v>250</v>
      </c>
      <c r="F1597" t="s">
        <v>224</v>
      </c>
      <c r="G1597" t="s">
        <v>244</v>
      </c>
      <c r="H1597">
        <v>346.8</v>
      </c>
      <c r="K1597">
        <v>292.85981335475009</v>
      </c>
      <c r="L1597">
        <v>290.07970490586928</v>
      </c>
      <c r="M1597">
        <v>285.13711294811702</v>
      </c>
      <c r="N1597">
        <v>284.23478414690646</v>
      </c>
      <c r="O1597">
        <v>287.4118653675132</v>
      </c>
      <c r="P1597">
        <v>299.90058268842432</v>
      </c>
      <c r="Q1597">
        <v>314.26821498421884</v>
      </c>
      <c r="R1597">
        <v>322.09103422037043</v>
      </c>
      <c r="S1597">
        <v>327.55251957804285</v>
      </c>
      <c r="T1597">
        <v>317.30528960062674</v>
      </c>
      <c r="U1597">
        <v>314.3669038829533</v>
      </c>
      <c r="V1597">
        <v>322.73034069495554</v>
      </c>
      <c r="W1597">
        <v>328.56009146116389</v>
      </c>
      <c r="X1597">
        <v>332.2094063855065</v>
      </c>
      <c r="Y1597">
        <v>328.91108482312677</v>
      </c>
      <c r="Z1597">
        <v>326.67261536961638</v>
      </c>
      <c r="AA1597">
        <v>320.90758584465038</v>
      </c>
      <c r="AB1597">
        <v>322.78473671818813</v>
      </c>
      <c r="AC1597">
        <v>321.86226425334411</v>
      </c>
      <c r="AD1597">
        <v>319.58710799365878</v>
      </c>
      <c r="AE1597">
        <v>314.56290555714924</v>
      </c>
      <c r="AF1597">
        <v>305.40222275087081</v>
      </c>
      <c r="AG1597">
        <v>300.09458263432066</v>
      </c>
      <c r="AH1597">
        <v>295.61066228371618</v>
      </c>
      <c r="AI1597">
        <v>-5.3000907897949219</v>
      </c>
      <c r="AJ1597">
        <v>-5.3512144088745117</v>
      </c>
      <c r="AK1597">
        <v>-4.3046202659606934</v>
      </c>
      <c r="AL1597">
        <v>-4.2510366439819336</v>
      </c>
      <c r="AM1597">
        <v>-5.5652694702148437</v>
      </c>
      <c r="AN1597">
        <v>-5.6485590934753418</v>
      </c>
      <c r="AO1597">
        <v>-4.6411538124084473</v>
      </c>
      <c r="AP1597">
        <v>-7.4210634231567383</v>
      </c>
      <c r="AQ1597">
        <v>-7.9005112648010254</v>
      </c>
      <c r="AR1597">
        <v>-8.6257181167602539</v>
      </c>
      <c r="AS1597">
        <v>-6.6382327079772949</v>
      </c>
      <c r="AT1597">
        <v>-6.6958317756652832</v>
      </c>
      <c r="AU1597">
        <v>-5.8282556533813477</v>
      </c>
      <c r="AV1597">
        <v>-5.1340222358703613</v>
      </c>
      <c r="AW1597">
        <v>-5.1665115356445313</v>
      </c>
      <c r="AX1597">
        <v>3.566403865814209</v>
      </c>
      <c r="AY1597">
        <v>22.568925857543945</v>
      </c>
      <c r="AZ1597">
        <v>23.254945755004883</v>
      </c>
      <c r="BA1597">
        <v>28.261207580566406</v>
      </c>
      <c r="BB1597">
        <v>26.687162399291992</v>
      </c>
      <c r="BC1597">
        <v>21.075834274291992</v>
      </c>
      <c r="BD1597">
        <v>9.6454286575317383</v>
      </c>
      <c r="BE1597">
        <v>1.7415221929550171</v>
      </c>
      <c r="BF1597">
        <v>-3.3178362846374512</v>
      </c>
      <c r="BG1597">
        <v>-0.41671809554100037</v>
      </c>
      <c r="BH1597">
        <v>-0.48508793115615845</v>
      </c>
      <c r="BI1597">
        <v>0.20571017265319824</v>
      </c>
      <c r="BJ1597">
        <v>0.20112404227256775</v>
      </c>
      <c r="BK1597">
        <v>-1.1873544454574585</v>
      </c>
      <c r="BL1597">
        <v>-1.2009749412536621</v>
      </c>
      <c r="BM1597">
        <v>-0.92443341016769409</v>
      </c>
      <c r="BN1597">
        <v>-3.5018160343170166</v>
      </c>
      <c r="BO1597">
        <v>-3.8608772754669189</v>
      </c>
      <c r="BP1597">
        <v>-3.8783230781555176</v>
      </c>
      <c r="BQ1597">
        <v>-2.0694389343261719</v>
      </c>
      <c r="BR1597">
        <v>-1.9875969886779785</v>
      </c>
      <c r="BS1597">
        <v>-0.59314429759979248</v>
      </c>
      <c r="BT1597">
        <v>1.8242404460906982</v>
      </c>
      <c r="BU1597">
        <v>1.7425779104232788</v>
      </c>
      <c r="BV1597">
        <v>11.961414337158203</v>
      </c>
      <c r="BW1597">
        <v>35.456993103027344</v>
      </c>
      <c r="BX1597">
        <v>35.990505218505859</v>
      </c>
      <c r="BY1597">
        <v>39.145164489746094</v>
      </c>
      <c r="BZ1597">
        <v>38.921222686767578</v>
      </c>
      <c r="CA1597">
        <v>34.237583160400391</v>
      </c>
      <c r="CB1597">
        <v>21.077718734741211</v>
      </c>
      <c r="CC1597">
        <v>12.922236442565918</v>
      </c>
      <c r="CD1597">
        <v>7.5275554656982422</v>
      </c>
      <c r="CE1597">
        <v>2.9654910564422607</v>
      </c>
      <c r="CF1597">
        <v>2.885176420211792</v>
      </c>
      <c r="CG1597">
        <v>3.3295514583587646</v>
      </c>
      <c r="CH1597">
        <v>3.2846767902374268</v>
      </c>
      <c r="CI1597">
        <v>1.8447761535644531</v>
      </c>
      <c r="CJ1597">
        <v>1.8794082403182983</v>
      </c>
      <c r="CK1597">
        <v>1.6497558355331421</v>
      </c>
      <c r="CL1597">
        <v>-0.78735703229904175</v>
      </c>
      <c r="CM1597">
        <v>-1.0630389451980591</v>
      </c>
      <c r="CN1597">
        <v>-0.59029161930084229</v>
      </c>
      <c r="CO1597">
        <v>1.0948933362960815</v>
      </c>
      <c r="CP1597">
        <v>1.2733120918273926</v>
      </c>
      <c r="CQ1597">
        <v>3.0326778888702393</v>
      </c>
      <c r="CR1597">
        <v>6.6435117721557617</v>
      </c>
      <c r="CS1597">
        <v>6.5277919769287109</v>
      </c>
      <c r="CT1597">
        <v>17.775774002075195</v>
      </c>
      <c r="CU1597">
        <v>44.383228302001953</v>
      </c>
      <c r="CV1597">
        <v>44.811119079589844</v>
      </c>
      <c r="CW1597">
        <v>46.683361053466797</v>
      </c>
      <c r="CX1597">
        <v>47.394496917724609</v>
      </c>
      <c r="CY1597">
        <v>43.353366851806641</v>
      </c>
      <c r="CZ1597">
        <v>28.995687484741211</v>
      </c>
      <c r="DA1597">
        <v>20.665964126586914</v>
      </c>
      <c r="DB1597">
        <v>15.039040565490723</v>
      </c>
      <c r="DC1597">
        <v>6.3477001190185547</v>
      </c>
      <c r="DD1597">
        <v>6.2554407119750977</v>
      </c>
      <c r="DE1597">
        <v>6.453392505645752</v>
      </c>
      <c r="DF1597">
        <v>6.368229866027832</v>
      </c>
      <c r="DG1597">
        <v>4.8769068717956543</v>
      </c>
      <c r="DH1597">
        <v>4.9597911834716797</v>
      </c>
      <c r="DI1597">
        <v>4.223945140838623</v>
      </c>
      <c r="DJ1597">
        <v>1.9271018505096436</v>
      </c>
      <c r="DK1597">
        <v>1.7347992658615112</v>
      </c>
      <c r="DL1597">
        <v>2.697739839553833</v>
      </c>
      <c r="DM1597">
        <v>4.2592258453369141</v>
      </c>
      <c r="DN1597">
        <v>4.5342211723327637</v>
      </c>
      <c r="DO1597">
        <v>6.6585001945495605</v>
      </c>
      <c r="DP1597">
        <v>11.462783813476563</v>
      </c>
      <c r="DQ1597">
        <v>11.313006401062012</v>
      </c>
      <c r="DR1597">
        <v>23.590133666992188</v>
      </c>
      <c r="DS1597">
        <v>53.309463500976562</v>
      </c>
      <c r="DT1597">
        <v>53.631729125976563</v>
      </c>
      <c r="DU1597">
        <v>54.2215576171875</v>
      </c>
      <c r="DV1597">
        <v>55.867771148681641</v>
      </c>
      <c r="DW1597">
        <v>52.469154357910156</v>
      </c>
      <c r="DX1597">
        <v>36.913658142089844</v>
      </c>
      <c r="DY1597">
        <v>28.409692764282227</v>
      </c>
      <c r="DZ1597">
        <v>22.550525665283203</v>
      </c>
      <c r="EA1597">
        <v>11.231073379516602</v>
      </c>
      <c r="EB1597">
        <v>11.121566772460938</v>
      </c>
      <c r="EC1597">
        <v>10.963723182678223</v>
      </c>
      <c r="ED1597">
        <v>10.820390701293945</v>
      </c>
      <c r="EE1597">
        <v>9.25482177734375</v>
      </c>
      <c r="EF1597">
        <v>9.4073753356933594</v>
      </c>
      <c r="EG1597">
        <v>7.9406657218933105</v>
      </c>
      <c r="EH1597">
        <v>5.8463492393493652</v>
      </c>
      <c r="EI1597">
        <v>5.7744336128234863</v>
      </c>
      <c r="EJ1597">
        <v>7.4451351165771484</v>
      </c>
      <c r="EK1597">
        <v>8.8280191421508789</v>
      </c>
      <c r="EL1597">
        <v>9.2424564361572266</v>
      </c>
      <c r="EM1597">
        <v>11.893611907958984</v>
      </c>
      <c r="EN1597">
        <v>18.421045303344727</v>
      </c>
      <c r="EO1597">
        <v>18.222095489501953</v>
      </c>
      <c r="EP1597">
        <v>31.985143661499023</v>
      </c>
      <c r="EQ1597">
        <v>66.197525024414063</v>
      </c>
      <c r="ER1597">
        <v>66.367294311523438</v>
      </c>
      <c r="ES1597">
        <v>65.105514526367188</v>
      </c>
      <c r="ET1597">
        <v>68.101837158203125</v>
      </c>
      <c r="EU1597">
        <v>65.630897521972656</v>
      </c>
      <c r="EV1597">
        <v>48.345947265625</v>
      </c>
      <c r="EW1597">
        <v>39.590408325195312</v>
      </c>
      <c r="EX1597">
        <v>33.395915985107422</v>
      </c>
      <c r="EY1597">
        <v>41.490451812744141</v>
      </c>
      <c r="EZ1597">
        <v>40.474250793457031</v>
      </c>
      <c r="FA1597">
        <v>40.1796875</v>
      </c>
      <c r="FB1597">
        <v>39.259578704833984</v>
      </c>
      <c r="FC1597">
        <v>38.789798736572266</v>
      </c>
      <c r="FD1597">
        <v>38.448802947998047</v>
      </c>
      <c r="FE1597">
        <v>38.192905426025391</v>
      </c>
      <c r="FF1597">
        <v>38.272319793701172</v>
      </c>
      <c r="FG1597">
        <v>39.049320220947266</v>
      </c>
      <c r="FH1597">
        <v>41.320842742919922</v>
      </c>
      <c r="FI1597">
        <v>43.803268432617187</v>
      </c>
      <c r="FJ1597">
        <v>46.262954711914063</v>
      </c>
      <c r="FK1597">
        <v>48.229804992675781</v>
      </c>
      <c r="FL1597">
        <v>49.067752838134766</v>
      </c>
      <c r="FM1597">
        <v>49.463836669921875</v>
      </c>
      <c r="FN1597">
        <v>49.448150634765625</v>
      </c>
      <c r="FO1597">
        <v>48.709186553955078</v>
      </c>
      <c r="FP1597">
        <v>47.030460357666016</v>
      </c>
      <c r="FQ1597">
        <v>45.281059265136719</v>
      </c>
      <c r="FR1597">
        <v>44.23614501953125</v>
      </c>
      <c r="FS1597">
        <v>43.378368377685547</v>
      </c>
      <c r="FT1597">
        <v>42.413501739501953</v>
      </c>
      <c r="FU1597">
        <v>41.781906127929687</v>
      </c>
      <c r="FV1597">
        <v>41.332805633544922</v>
      </c>
      <c r="FW1597">
        <v>1</v>
      </c>
    </row>
    <row r="1598" spans="1:179" x14ac:dyDescent="0.2">
      <c r="A1598" t="s">
        <v>241</v>
      </c>
      <c r="B1598" t="s">
        <v>248</v>
      </c>
      <c r="C1598" t="s">
        <v>217</v>
      </c>
      <c r="D1598" t="s">
        <v>11</v>
      </c>
      <c r="E1598">
        <v>2015</v>
      </c>
      <c r="F1598" t="s">
        <v>224</v>
      </c>
      <c r="G1598" t="s">
        <v>244</v>
      </c>
      <c r="H1598">
        <v>374.97</v>
      </c>
      <c r="K1598">
        <v>384.75106074796309</v>
      </c>
      <c r="L1598">
        <v>378.88306447217292</v>
      </c>
      <c r="M1598">
        <v>375.41558076710777</v>
      </c>
      <c r="N1598">
        <v>374.35398685115069</v>
      </c>
      <c r="O1598">
        <v>374.69239144195848</v>
      </c>
      <c r="P1598">
        <v>383.60310409785166</v>
      </c>
      <c r="Q1598">
        <v>392.10520749993111</v>
      </c>
      <c r="R1598">
        <v>398.2333370276404</v>
      </c>
      <c r="S1598">
        <v>404.81823076057628</v>
      </c>
      <c r="T1598">
        <v>414.13108245323139</v>
      </c>
      <c r="U1598">
        <v>425.28978699861199</v>
      </c>
      <c r="V1598">
        <v>432.15276685324608</v>
      </c>
      <c r="W1598">
        <v>434.94527988774018</v>
      </c>
      <c r="X1598">
        <v>440.57253533399597</v>
      </c>
      <c r="Y1598">
        <v>440.12750167365004</v>
      </c>
      <c r="Z1598">
        <v>434.54635828873018</v>
      </c>
      <c r="AA1598">
        <v>428.9352264906039</v>
      </c>
      <c r="AB1598">
        <v>424.55539856114655</v>
      </c>
      <c r="AC1598">
        <v>424.28469235579917</v>
      </c>
      <c r="AD1598">
        <v>429.00303025997772</v>
      </c>
      <c r="AE1598">
        <v>426.90455812266742</v>
      </c>
      <c r="AF1598">
        <v>418.60763264433206</v>
      </c>
      <c r="AG1598">
        <v>407.09476005007571</v>
      </c>
      <c r="AH1598">
        <v>400.44181989001783</v>
      </c>
      <c r="AI1598">
        <v>-5.8331799507141113</v>
      </c>
      <c r="AJ1598">
        <v>-4.2845425605773926</v>
      </c>
      <c r="AK1598">
        <v>-5.1282815933227539</v>
      </c>
      <c r="AL1598">
        <v>-4.9376378059387207</v>
      </c>
      <c r="AM1598">
        <v>-7.7158656120300293</v>
      </c>
      <c r="AN1598">
        <v>-8.5408668518066406</v>
      </c>
      <c r="AO1598">
        <v>-9.035369873046875</v>
      </c>
      <c r="AP1598">
        <v>-7.1990375518798828</v>
      </c>
      <c r="AQ1598">
        <v>-7.9867186546325684</v>
      </c>
      <c r="AR1598">
        <v>-6.7538537979125977</v>
      </c>
      <c r="AS1598">
        <v>-5.1776995658874512</v>
      </c>
      <c r="AT1598">
        <v>-4.9943628311157227</v>
      </c>
      <c r="AU1598">
        <v>6.6572632789611816</v>
      </c>
      <c r="AV1598">
        <v>37.043983459472656</v>
      </c>
      <c r="AW1598">
        <v>38.144317626953125</v>
      </c>
      <c r="AX1598">
        <v>37.514678955078125</v>
      </c>
      <c r="AY1598">
        <v>35.680362701416016</v>
      </c>
      <c r="AZ1598">
        <v>29.849393844604492</v>
      </c>
      <c r="BA1598">
        <v>15.188097953796387</v>
      </c>
      <c r="BB1598">
        <v>4.6011714935302734</v>
      </c>
      <c r="BC1598">
        <v>-0.8692745566368103</v>
      </c>
      <c r="BD1598">
        <v>-0.85494691133499146</v>
      </c>
      <c r="BE1598">
        <v>-3.0240762233734131</v>
      </c>
      <c r="BF1598">
        <v>-3.0918633937835693</v>
      </c>
      <c r="BG1598">
        <v>-0.61683553457260132</v>
      </c>
      <c r="BH1598">
        <v>0.64034086465835571</v>
      </c>
      <c r="BI1598">
        <v>-0.29319155216217041</v>
      </c>
      <c r="BJ1598">
        <v>-0.65521907806396484</v>
      </c>
      <c r="BK1598">
        <v>-3.3455870151519775</v>
      </c>
      <c r="BL1598">
        <v>-3.9347474575042725</v>
      </c>
      <c r="BM1598">
        <v>-3.6703333854675293</v>
      </c>
      <c r="BN1598">
        <v>-1.9720721244812012</v>
      </c>
      <c r="BO1598">
        <v>-2.2782695293426514</v>
      </c>
      <c r="BP1598">
        <v>-0.55797857046127319</v>
      </c>
      <c r="BQ1598">
        <v>2.964259147644043</v>
      </c>
      <c r="BR1598">
        <v>3.203507661819458</v>
      </c>
      <c r="BS1598">
        <v>16.610952377319336</v>
      </c>
      <c r="BT1598">
        <v>49.760154724121094</v>
      </c>
      <c r="BU1598">
        <v>50.627487182617188</v>
      </c>
      <c r="BV1598">
        <v>50.045772552490234</v>
      </c>
      <c r="BW1598">
        <v>48.269786834716797</v>
      </c>
      <c r="BX1598">
        <v>43.188446044921875</v>
      </c>
      <c r="BY1598">
        <v>27.192487716674805</v>
      </c>
      <c r="BZ1598">
        <v>16.430540084838867</v>
      </c>
      <c r="CA1598">
        <v>10.596598625183105</v>
      </c>
      <c r="CB1598">
        <v>10.827824592590332</v>
      </c>
      <c r="CC1598">
        <v>7.7734689712524414</v>
      </c>
      <c r="CD1598">
        <v>7.848322868347168</v>
      </c>
      <c r="CE1598">
        <v>2.9959886074066162</v>
      </c>
      <c r="CF1598">
        <v>4.051300048828125</v>
      </c>
      <c r="CG1598">
        <v>3.0555770397186279</v>
      </c>
      <c r="CH1598">
        <v>2.3107709884643555</v>
      </c>
      <c r="CI1598">
        <v>-0.31874543428421021</v>
      </c>
      <c r="CJ1598">
        <v>-0.74456292390823364</v>
      </c>
      <c r="CK1598">
        <v>4.547451063990593E-2</v>
      </c>
      <c r="CL1598">
        <v>1.6481081247329712</v>
      </c>
      <c r="CM1598">
        <v>1.6753851175308228</v>
      </c>
      <c r="CN1598">
        <v>3.7332656383514404</v>
      </c>
      <c r="CO1598">
        <v>8.6033554077148437</v>
      </c>
      <c r="CP1598">
        <v>8.8813276290893555</v>
      </c>
      <c r="CQ1598">
        <v>23.504846572875977</v>
      </c>
      <c r="CR1598">
        <v>58.567333221435547</v>
      </c>
      <c r="CS1598">
        <v>59.273292541503906</v>
      </c>
      <c r="CT1598">
        <v>58.724769592285156</v>
      </c>
      <c r="CU1598">
        <v>56.989181518554688</v>
      </c>
      <c r="CV1598">
        <v>52.427032470703125</v>
      </c>
      <c r="CW1598">
        <v>35.506690979003906</v>
      </c>
      <c r="CX1598">
        <v>24.623525619506836</v>
      </c>
      <c r="CY1598">
        <v>18.537826538085938</v>
      </c>
      <c r="CZ1598">
        <v>18.919277191162109</v>
      </c>
      <c r="DA1598">
        <v>15.251815795898438</v>
      </c>
      <c r="DB1598">
        <v>15.42546272277832</v>
      </c>
      <c r="DC1598">
        <v>6.6088128089904785</v>
      </c>
      <c r="DD1598">
        <v>7.4622588157653809</v>
      </c>
      <c r="DE1598">
        <v>6.4043455123901367</v>
      </c>
      <c r="DF1598">
        <v>5.2767610549926758</v>
      </c>
      <c r="DG1598">
        <v>2.7080962657928467</v>
      </c>
      <c r="DH1598">
        <v>2.4456214904785156</v>
      </c>
      <c r="DI1598">
        <v>3.7612824440002441</v>
      </c>
      <c r="DJ1598">
        <v>5.2682881355285645</v>
      </c>
      <c r="DK1598">
        <v>5.6290397644042969</v>
      </c>
      <c r="DL1598">
        <v>8.0245094299316406</v>
      </c>
      <c r="DM1598">
        <v>14.242450714111328</v>
      </c>
      <c r="DN1598">
        <v>14.559147834777832</v>
      </c>
      <c r="DO1598">
        <v>30.398740768432617</v>
      </c>
      <c r="DP1598">
        <v>67.374519348144531</v>
      </c>
      <c r="DQ1598">
        <v>67.919097900390625</v>
      </c>
      <c r="DR1598">
        <v>67.403762817382813</v>
      </c>
      <c r="DS1598">
        <v>65.708580017089844</v>
      </c>
      <c r="DT1598">
        <v>61.665618896484375</v>
      </c>
      <c r="DU1598">
        <v>43.820896148681641</v>
      </c>
      <c r="DV1598">
        <v>32.816509246826172</v>
      </c>
      <c r="DW1598">
        <v>26.479055404663086</v>
      </c>
      <c r="DX1598">
        <v>27.01072883605957</v>
      </c>
      <c r="DY1598">
        <v>22.73016357421875</v>
      </c>
      <c r="DZ1598">
        <v>23.002601623535156</v>
      </c>
      <c r="EA1598">
        <v>11.825157165527344</v>
      </c>
      <c r="EB1598">
        <v>12.387142181396484</v>
      </c>
      <c r="EC1598">
        <v>11.239435195922852</v>
      </c>
      <c r="ED1598">
        <v>9.5591802597045898</v>
      </c>
      <c r="EE1598">
        <v>7.0783748626708984</v>
      </c>
      <c r="EF1598">
        <v>7.0517411231994629</v>
      </c>
      <c r="EG1598">
        <v>9.1263189315795898</v>
      </c>
      <c r="EH1598">
        <v>10.495253562927246</v>
      </c>
      <c r="EI1598">
        <v>11.337489128112793</v>
      </c>
      <c r="EJ1598">
        <v>14.22038459777832</v>
      </c>
      <c r="EK1598">
        <v>22.384408950805664</v>
      </c>
      <c r="EL1598">
        <v>22.75701904296875</v>
      </c>
      <c r="EM1598">
        <v>40.352428436279297</v>
      </c>
      <c r="EN1598">
        <v>80.090682983398438</v>
      </c>
      <c r="EO1598">
        <v>80.402267456054688</v>
      </c>
      <c r="EP1598">
        <v>79.934860229492188</v>
      </c>
      <c r="EQ1598">
        <v>78.297996520996094</v>
      </c>
      <c r="ER1598">
        <v>75.004669189453125</v>
      </c>
      <c r="ES1598">
        <v>55.825286865234375</v>
      </c>
      <c r="ET1598">
        <v>44.645877838134766</v>
      </c>
      <c r="EU1598">
        <v>37.944931030273438</v>
      </c>
      <c r="EV1598">
        <v>38.693500518798828</v>
      </c>
      <c r="EW1598">
        <v>33.5277099609375</v>
      </c>
      <c r="EX1598">
        <v>33.942787170410156</v>
      </c>
      <c r="EY1598">
        <v>78.404045104980469</v>
      </c>
      <c r="EZ1598">
        <v>77.243553161621094</v>
      </c>
      <c r="FA1598">
        <v>76.044654846191406</v>
      </c>
      <c r="FB1598">
        <v>74.955795288085938</v>
      </c>
      <c r="FC1598">
        <v>73.954124450683594</v>
      </c>
      <c r="FD1598">
        <v>72.788421630859375</v>
      </c>
      <c r="FE1598">
        <v>71.999183654785156</v>
      </c>
      <c r="FF1598">
        <v>71.874557495117187</v>
      </c>
      <c r="FG1598">
        <v>74.279434204101563</v>
      </c>
      <c r="FH1598">
        <v>78.566909790039063</v>
      </c>
      <c r="FI1598">
        <v>82.915847778320313</v>
      </c>
      <c r="FJ1598">
        <v>86.6258544921875</v>
      </c>
      <c r="FK1598">
        <v>89.705238342285156</v>
      </c>
      <c r="FL1598">
        <v>92.228073120117188</v>
      </c>
      <c r="FM1598">
        <v>93.631027221679688</v>
      </c>
      <c r="FN1598">
        <v>94.092300415039063</v>
      </c>
      <c r="FO1598">
        <v>94.049125671386719</v>
      </c>
      <c r="FP1598">
        <v>93.378044128417969</v>
      </c>
      <c r="FQ1598">
        <v>92.385536193847656</v>
      </c>
      <c r="FR1598">
        <v>90.45159912109375</v>
      </c>
      <c r="FS1598">
        <v>87.472419738769531</v>
      </c>
      <c r="FT1598">
        <v>84.550094604492188</v>
      </c>
      <c r="FU1598">
        <v>82.546943664550781</v>
      </c>
      <c r="FV1598">
        <v>80.908958435058594</v>
      </c>
      <c r="FW1598">
        <v>1</v>
      </c>
    </row>
    <row r="1599" spans="1:179" x14ac:dyDescent="0.2">
      <c r="A1599" t="s">
        <v>241</v>
      </c>
      <c r="B1599" t="s">
        <v>248</v>
      </c>
      <c r="C1599" t="s">
        <v>217</v>
      </c>
      <c r="D1599" t="s">
        <v>11</v>
      </c>
      <c r="E1599">
        <v>2016</v>
      </c>
      <c r="F1599" t="s">
        <v>224</v>
      </c>
      <c r="G1599" t="s">
        <v>244</v>
      </c>
      <c r="H1599">
        <v>352.14</v>
      </c>
      <c r="K1599">
        <v>361.32708601003287</v>
      </c>
      <c r="L1599">
        <v>355.81633838291225</v>
      </c>
      <c r="M1599">
        <v>352.5599580613017</v>
      </c>
      <c r="N1599">
        <v>351.56299489391478</v>
      </c>
      <c r="O1599">
        <v>351.88079712284508</v>
      </c>
      <c r="P1599">
        <v>360.24901794585594</v>
      </c>
      <c r="Q1599">
        <v>368.23350599705776</v>
      </c>
      <c r="R1599">
        <v>373.98854974049715</v>
      </c>
      <c r="S1599">
        <v>380.17254949239401</v>
      </c>
      <c r="T1599">
        <v>388.91842678252829</v>
      </c>
      <c r="U1599">
        <v>399.39777981976516</v>
      </c>
      <c r="V1599">
        <v>405.8429355716421</v>
      </c>
      <c r="W1599">
        <v>408.46543801630656</v>
      </c>
      <c r="X1599">
        <v>413.75010132217756</v>
      </c>
      <c r="Y1599">
        <v>413.3321616929623</v>
      </c>
      <c r="Z1599">
        <v>408.09080310656384</v>
      </c>
      <c r="AA1599">
        <v>402.82128182728832</v>
      </c>
      <c r="AB1599">
        <v>398.70810158056031</v>
      </c>
      <c r="AC1599">
        <v>398.45387620129077</v>
      </c>
      <c r="AD1599">
        <v>402.88495764499942</v>
      </c>
      <c r="AE1599">
        <v>400.91424229213322</v>
      </c>
      <c r="AF1599">
        <v>393.12244075661221</v>
      </c>
      <c r="AG1599">
        <v>382.31048172523111</v>
      </c>
      <c r="AH1599">
        <v>376.06257827108686</v>
      </c>
      <c r="AI1599">
        <v>-5.7425947189331055</v>
      </c>
      <c r="AJ1599">
        <v>-4.2734580039978027</v>
      </c>
      <c r="AK1599">
        <v>-5.0612759590148926</v>
      </c>
      <c r="AL1599">
        <v>-4.854210376739502</v>
      </c>
      <c r="AM1599">
        <v>-7.4677534103393555</v>
      </c>
      <c r="AN1599">
        <v>-8.2544879913330078</v>
      </c>
      <c r="AO1599">
        <v>-8.7573738098144531</v>
      </c>
      <c r="AP1599">
        <v>-7.0258359909057617</v>
      </c>
      <c r="AQ1599">
        <v>-7.789980411529541</v>
      </c>
      <c r="AR1599">
        <v>-6.6568937301635742</v>
      </c>
      <c r="AS1599">
        <v>-5.2753911018371582</v>
      </c>
      <c r="AT1599">
        <v>-5.1060514450073242</v>
      </c>
      <c r="AU1599">
        <v>5.7471685409545898</v>
      </c>
      <c r="AV1599">
        <v>34.143821716308594</v>
      </c>
      <c r="AW1599">
        <v>35.188983917236328</v>
      </c>
      <c r="AX1599">
        <v>34.595249176025391</v>
      </c>
      <c r="AY1599">
        <v>32.869647979736328</v>
      </c>
      <c r="AZ1599">
        <v>27.355655670166016</v>
      </c>
      <c r="BA1599">
        <v>13.65463924407959</v>
      </c>
      <c r="BB1599">
        <v>3.7211287021636963</v>
      </c>
      <c r="BC1599">
        <v>-1.3978366851806641</v>
      </c>
      <c r="BD1599">
        <v>-1.3953802585601807</v>
      </c>
      <c r="BE1599">
        <v>-3.3875584602355957</v>
      </c>
      <c r="BF1599">
        <v>-3.4584522247314453</v>
      </c>
      <c r="BG1599">
        <v>-0.68753117322921753</v>
      </c>
      <c r="BH1599">
        <v>0.49915561079978943</v>
      </c>
      <c r="BI1599">
        <v>-0.37567922472953796</v>
      </c>
      <c r="BJ1599">
        <v>-0.70419710874557495</v>
      </c>
      <c r="BK1599">
        <v>-3.2325966358184814</v>
      </c>
      <c r="BL1599">
        <v>-3.7907822132110596</v>
      </c>
      <c r="BM1599">
        <v>-3.5582153797149658</v>
      </c>
      <c r="BN1599">
        <v>-1.9604800939559937</v>
      </c>
      <c r="BO1599">
        <v>-2.2580275535583496</v>
      </c>
      <c r="BP1599">
        <v>-0.6525847315788269</v>
      </c>
      <c r="BQ1599">
        <v>2.6148314476013184</v>
      </c>
      <c r="BR1599">
        <v>2.8383538722991943</v>
      </c>
      <c r="BS1599">
        <v>15.393105506896973</v>
      </c>
      <c r="BT1599">
        <v>46.466827392578125</v>
      </c>
      <c r="BU1599">
        <v>47.28619384765625</v>
      </c>
      <c r="BV1599">
        <v>46.738899230957031</v>
      </c>
      <c r="BW1599">
        <v>45.06982421875</v>
      </c>
      <c r="BX1599">
        <v>40.282283782958984</v>
      </c>
      <c r="BY1599">
        <v>25.287872314453125</v>
      </c>
      <c r="BZ1599">
        <v>15.184752464294434</v>
      </c>
      <c r="CA1599">
        <v>9.7135295867919922</v>
      </c>
      <c r="CB1599">
        <v>9.926177978515625</v>
      </c>
      <c r="CC1599">
        <v>7.0761442184448242</v>
      </c>
      <c r="CD1599">
        <v>7.1434807777404785</v>
      </c>
      <c r="CE1599">
        <v>2.8135902881622314</v>
      </c>
      <c r="CF1599">
        <v>3.8046534061431885</v>
      </c>
      <c r="CG1599">
        <v>2.8695507049560547</v>
      </c>
      <c r="CH1599">
        <v>2.1700892448425293</v>
      </c>
      <c r="CI1599">
        <v>-0.29933995008468628</v>
      </c>
      <c r="CJ1599">
        <v>-0.6992332935333252</v>
      </c>
      <c r="CK1599">
        <v>4.270598292350769E-2</v>
      </c>
      <c r="CL1599">
        <v>1.5477699041366577</v>
      </c>
      <c r="CM1599">
        <v>1.5733861923217773</v>
      </c>
      <c r="CN1599">
        <v>3.5059812068939209</v>
      </c>
      <c r="CO1599">
        <v>8.0795755386352539</v>
      </c>
      <c r="CP1599">
        <v>8.3406248092651367</v>
      </c>
      <c r="CQ1599">
        <v>22.073850631713867</v>
      </c>
      <c r="CR1599">
        <v>55.001705169677734</v>
      </c>
      <c r="CS1599">
        <v>55.664684295654297</v>
      </c>
      <c r="CT1599">
        <v>55.149555206298828</v>
      </c>
      <c r="CU1599">
        <v>53.519630432128906</v>
      </c>
      <c r="CV1599">
        <v>49.2352294921875</v>
      </c>
      <c r="CW1599">
        <v>33.345016479492188</v>
      </c>
      <c r="CX1599">
        <v>23.124423980712891</v>
      </c>
      <c r="CY1599">
        <v>17.409229278564453</v>
      </c>
      <c r="CZ1599">
        <v>17.767454147338867</v>
      </c>
      <c r="DA1599">
        <v>14.323272705078125</v>
      </c>
      <c r="DB1599">
        <v>14.486347198486328</v>
      </c>
      <c r="DC1599">
        <v>6.3147115707397461</v>
      </c>
      <c r="DD1599">
        <v>7.1101508140563965</v>
      </c>
      <c r="DE1599">
        <v>6.1147809028625488</v>
      </c>
      <c r="DF1599">
        <v>5.0443758964538574</v>
      </c>
      <c r="DG1599">
        <v>2.6339166164398193</v>
      </c>
      <c r="DH1599">
        <v>2.3923158645629883</v>
      </c>
      <c r="DI1599">
        <v>3.643627405166626</v>
      </c>
      <c r="DJ1599">
        <v>5.0560197830200195</v>
      </c>
      <c r="DK1599">
        <v>5.4047999382019043</v>
      </c>
      <c r="DL1599">
        <v>7.6645474433898926</v>
      </c>
      <c r="DM1599">
        <v>13.544319152832031</v>
      </c>
      <c r="DN1599">
        <v>13.842896461486816</v>
      </c>
      <c r="DO1599">
        <v>28.754598617553711</v>
      </c>
      <c r="DP1599">
        <v>63.536582946777344</v>
      </c>
      <c r="DQ1599">
        <v>64.043174743652344</v>
      </c>
      <c r="DR1599">
        <v>63.560207366943359</v>
      </c>
      <c r="DS1599">
        <v>61.969436645507813</v>
      </c>
      <c r="DT1599">
        <v>58.18817138671875</v>
      </c>
      <c r="DU1599">
        <v>41.402156829833984</v>
      </c>
      <c r="DV1599">
        <v>31.064094543457031</v>
      </c>
      <c r="DW1599">
        <v>25.104927062988281</v>
      </c>
      <c r="DX1599">
        <v>25.608732223510742</v>
      </c>
      <c r="DY1599">
        <v>21.570400238037109</v>
      </c>
      <c r="DZ1599">
        <v>21.829214096069336</v>
      </c>
      <c r="EA1599">
        <v>11.36977481842041</v>
      </c>
      <c r="EB1599">
        <v>11.88276481628418</v>
      </c>
      <c r="EC1599">
        <v>10.80037784576416</v>
      </c>
      <c r="ED1599">
        <v>9.1943893432617187</v>
      </c>
      <c r="EE1599">
        <v>6.8690733909606934</v>
      </c>
      <c r="EF1599">
        <v>6.8560214042663574</v>
      </c>
      <c r="EG1599">
        <v>8.8427858352661133</v>
      </c>
      <c r="EH1599">
        <v>10.121376037597656</v>
      </c>
      <c r="EI1599">
        <v>10.936753273010254</v>
      </c>
      <c r="EJ1599">
        <v>13.668855667114258</v>
      </c>
      <c r="EK1599">
        <v>21.434541702270508</v>
      </c>
      <c r="EL1599">
        <v>21.787302017211914</v>
      </c>
      <c r="EM1599">
        <v>38.400535583496094</v>
      </c>
      <c r="EN1599">
        <v>75.859588623046875</v>
      </c>
      <c r="EO1599">
        <v>76.140388488769531</v>
      </c>
      <c r="EP1599">
        <v>75.703857421875</v>
      </c>
      <c r="EQ1599">
        <v>74.16961669921875</v>
      </c>
      <c r="ER1599">
        <v>71.114799499511719</v>
      </c>
      <c r="ES1599">
        <v>53.035388946533203</v>
      </c>
      <c r="ET1599">
        <v>42.527717590332031</v>
      </c>
      <c r="EU1599">
        <v>36.216293334960938</v>
      </c>
      <c r="EV1599">
        <v>36.930290222167969</v>
      </c>
      <c r="EW1599">
        <v>32.034103393554688</v>
      </c>
      <c r="EX1599">
        <v>32.431144714355469</v>
      </c>
      <c r="EY1599">
        <v>78.404045104980469</v>
      </c>
      <c r="EZ1599">
        <v>77.243553161621094</v>
      </c>
      <c r="FA1599">
        <v>76.044654846191406</v>
      </c>
      <c r="FB1599">
        <v>74.955795288085938</v>
      </c>
      <c r="FC1599">
        <v>73.954124450683594</v>
      </c>
      <c r="FD1599">
        <v>72.788421630859375</v>
      </c>
      <c r="FE1599">
        <v>71.999183654785156</v>
      </c>
      <c r="FF1599">
        <v>71.874557495117187</v>
      </c>
      <c r="FG1599">
        <v>74.279434204101563</v>
      </c>
      <c r="FH1599">
        <v>78.566909790039063</v>
      </c>
      <c r="FI1599">
        <v>82.915840148925781</v>
      </c>
      <c r="FJ1599">
        <v>86.6258544921875</v>
      </c>
      <c r="FK1599">
        <v>89.705238342285156</v>
      </c>
      <c r="FL1599">
        <v>92.228073120117188</v>
      </c>
      <c r="FM1599">
        <v>93.631027221679688</v>
      </c>
      <c r="FN1599">
        <v>94.092300415039063</v>
      </c>
      <c r="FO1599">
        <v>94.049125671386719</v>
      </c>
      <c r="FP1599">
        <v>93.378044128417969</v>
      </c>
      <c r="FQ1599">
        <v>92.385536193847656</v>
      </c>
      <c r="FR1599">
        <v>90.45159912109375</v>
      </c>
      <c r="FS1599">
        <v>87.472419738769531</v>
      </c>
      <c r="FT1599">
        <v>84.550102233886719</v>
      </c>
      <c r="FU1599">
        <v>82.546951293945313</v>
      </c>
      <c r="FV1599">
        <v>80.908958435058594</v>
      </c>
      <c r="FW1599">
        <v>1</v>
      </c>
    </row>
    <row r="1600" spans="1:179" x14ac:dyDescent="0.2">
      <c r="A1600" t="s">
        <v>241</v>
      </c>
      <c r="B1600" t="s">
        <v>248</v>
      </c>
      <c r="C1600" t="s">
        <v>217</v>
      </c>
      <c r="D1600" t="s">
        <v>11</v>
      </c>
      <c r="E1600" t="s">
        <v>250</v>
      </c>
      <c r="F1600" t="s">
        <v>224</v>
      </c>
      <c r="G1600" t="s">
        <v>244</v>
      </c>
      <c r="H1600">
        <v>345.34000000000003</v>
      </c>
      <c r="K1600">
        <v>354.34974782265283</v>
      </c>
      <c r="L1600">
        <v>348.94541444275711</v>
      </c>
      <c r="M1600">
        <v>345.75191583594267</v>
      </c>
      <c r="N1600">
        <v>344.77420433677702</v>
      </c>
      <c r="O1600">
        <v>345.08586970602039</v>
      </c>
      <c r="P1600">
        <v>353.29249758742924</v>
      </c>
      <c r="Q1600">
        <v>361.12280269596403</v>
      </c>
      <c r="R1600">
        <v>366.76671475834252</v>
      </c>
      <c r="S1600">
        <v>372.83129955550646</v>
      </c>
      <c r="T1600">
        <v>381.40829124043341</v>
      </c>
      <c r="U1600">
        <v>391.6852847177127</v>
      </c>
      <c r="V1600">
        <v>398.0059825114339</v>
      </c>
      <c r="W1600">
        <v>400.57784361986279</v>
      </c>
      <c r="X1600">
        <v>405.76045843692918</v>
      </c>
      <c r="Y1600">
        <v>405.3505893516832</v>
      </c>
      <c r="Z1600">
        <v>400.21044302651444</v>
      </c>
      <c r="AA1600">
        <v>395.04267783880994</v>
      </c>
      <c r="AB1600">
        <v>391.00892437938415</v>
      </c>
      <c r="AC1600">
        <v>390.75960817110035</v>
      </c>
      <c r="AD1600">
        <v>395.10512405671597</v>
      </c>
      <c r="AE1600">
        <v>393.17246382902687</v>
      </c>
      <c r="AF1600">
        <v>385.5311243997449</v>
      </c>
      <c r="AG1600">
        <v>374.92794765330973</v>
      </c>
      <c r="AH1600">
        <v>368.80069315422463</v>
      </c>
      <c r="AI1600">
        <v>-5.7139120101928711</v>
      </c>
      <c r="AJ1600">
        <v>-4.2685518264770508</v>
      </c>
      <c r="AK1600">
        <v>-5.039741039276123</v>
      </c>
      <c r="AL1600">
        <v>-4.8279638290405273</v>
      </c>
      <c r="AM1600">
        <v>-7.392423152923584</v>
      </c>
      <c r="AN1600">
        <v>-8.1676826477050781</v>
      </c>
      <c r="AO1600">
        <v>-8.6728181838989258</v>
      </c>
      <c r="AP1600">
        <v>-6.9725408554077148</v>
      </c>
      <c r="AQ1600">
        <v>-7.729517936706543</v>
      </c>
      <c r="AR1600">
        <v>-6.6259922981262207</v>
      </c>
      <c r="AS1600">
        <v>-5.3018364906311035</v>
      </c>
      <c r="AT1600">
        <v>-5.1366486549377441</v>
      </c>
      <c r="AU1600">
        <v>5.4793200492858887</v>
      </c>
      <c r="AV1600">
        <v>33.284091949462891</v>
      </c>
      <c r="AW1600">
        <v>34.312740325927734</v>
      </c>
      <c r="AX1600">
        <v>33.729713439941406</v>
      </c>
      <c r="AY1600">
        <v>32.036518096923828</v>
      </c>
      <c r="AZ1600">
        <v>26.617189407348633</v>
      </c>
      <c r="BA1600">
        <v>13.201775550842285</v>
      </c>
      <c r="BB1600">
        <v>3.4628441333770752</v>
      </c>
      <c r="BC1600">
        <v>-1.5515435934066772</v>
      </c>
      <c r="BD1600">
        <v>-1.5525532960891724</v>
      </c>
      <c r="BE1600">
        <v>-3.4923112392425537</v>
      </c>
      <c r="BF1600">
        <v>-3.5640833377838135</v>
      </c>
      <c r="BG1600">
        <v>-0.707893967628479</v>
      </c>
      <c r="BH1600">
        <v>0.45775720477104187</v>
      </c>
      <c r="BI1600">
        <v>-0.3996051549911499</v>
      </c>
      <c r="BJ1600">
        <v>-0.7182152271270752</v>
      </c>
      <c r="BK1600">
        <v>-3.198357105255127</v>
      </c>
      <c r="BL1600">
        <v>-3.7472848892211914</v>
      </c>
      <c r="BM1600">
        <v>-3.5241029262542725</v>
      </c>
      <c r="BN1600">
        <v>-1.9563301801681519</v>
      </c>
      <c r="BO1600">
        <v>-2.2512369155883789</v>
      </c>
      <c r="BP1600">
        <v>-0.6799389123916626</v>
      </c>
      <c r="BQ1600">
        <v>2.5118327140808105</v>
      </c>
      <c r="BR1600">
        <v>2.7306783199310303</v>
      </c>
      <c r="BS1600">
        <v>15.031669616699219</v>
      </c>
      <c r="BT1600">
        <v>45.487537384033203</v>
      </c>
      <c r="BU1600">
        <v>46.292583465576172</v>
      </c>
      <c r="BV1600">
        <v>45.755542755126953</v>
      </c>
      <c r="BW1600">
        <v>44.118324279785156</v>
      </c>
      <c r="BX1600">
        <v>39.418399810791016</v>
      </c>
      <c r="BY1600">
        <v>24.722141265869141</v>
      </c>
      <c r="BZ1600">
        <v>14.815245628356934</v>
      </c>
      <c r="CA1600">
        <v>9.4520177841186523</v>
      </c>
      <c r="CB1600">
        <v>9.6591606140136719</v>
      </c>
      <c r="CC1600">
        <v>6.8698701858520508</v>
      </c>
      <c r="CD1600">
        <v>6.9349870681762695</v>
      </c>
      <c r="CE1600">
        <v>2.7592589855194092</v>
      </c>
      <c r="CF1600">
        <v>3.7311842441558838</v>
      </c>
      <c r="CG1600">
        <v>2.8141388893127441</v>
      </c>
      <c r="CH1600">
        <v>2.1281843185424805</v>
      </c>
      <c r="CI1600">
        <v>-0.29355961084365845</v>
      </c>
      <c r="CJ1600">
        <v>-0.68573087453842163</v>
      </c>
      <c r="CK1600">
        <v>4.1881315410137177E-2</v>
      </c>
      <c r="CL1600">
        <v>1.5178819894790649</v>
      </c>
      <c r="CM1600">
        <v>1.5430035591125488</v>
      </c>
      <c r="CN1600">
        <v>3.4382796287536621</v>
      </c>
      <c r="CO1600">
        <v>7.9235563278198242</v>
      </c>
      <c r="CP1600">
        <v>8.1795644760131836</v>
      </c>
      <c r="CQ1600">
        <v>21.647598266601562</v>
      </c>
      <c r="CR1600">
        <v>53.939605712890625</v>
      </c>
      <c r="CS1600">
        <v>54.58978271484375</v>
      </c>
      <c r="CT1600">
        <v>54.084598541259766</v>
      </c>
      <c r="CU1600">
        <v>52.486148834228516</v>
      </c>
      <c r="CV1600">
        <v>48.284481048583984</v>
      </c>
      <c r="CW1600">
        <v>32.70111083984375</v>
      </c>
      <c r="CX1600">
        <v>22.677883148193359</v>
      </c>
      <c r="CY1600">
        <v>17.073051452636719</v>
      </c>
      <c r="CZ1600">
        <v>17.424360275268555</v>
      </c>
      <c r="DA1600">
        <v>14.046685218811035</v>
      </c>
      <c r="DB1600">
        <v>14.206611633300781</v>
      </c>
      <c r="DC1600">
        <v>6.2264118194580078</v>
      </c>
      <c r="DD1600">
        <v>7.0046114921569824</v>
      </c>
      <c r="DE1600">
        <v>6.0278830528259277</v>
      </c>
      <c r="DF1600">
        <v>4.974583625793457</v>
      </c>
      <c r="DG1600">
        <v>2.6112380027770996</v>
      </c>
      <c r="DH1600">
        <v>2.3758232593536377</v>
      </c>
      <c r="DI1600">
        <v>3.607865571975708</v>
      </c>
      <c r="DJ1600">
        <v>4.9920940399169922</v>
      </c>
      <c r="DK1600">
        <v>5.3372440338134766</v>
      </c>
      <c r="DL1600">
        <v>7.5564980506896973</v>
      </c>
      <c r="DM1600">
        <v>13.335280418395996</v>
      </c>
      <c r="DN1600">
        <v>13.628451347351074</v>
      </c>
      <c r="DO1600">
        <v>28.263526916503906</v>
      </c>
      <c r="DP1600">
        <v>62.391674041748047</v>
      </c>
      <c r="DQ1600">
        <v>62.886985778808594</v>
      </c>
      <c r="DR1600">
        <v>62.413654327392578</v>
      </c>
      <c r="DS1600">
        <v>60.853973388671875</v>
      </c>
      <c r="DT1600">
        <v>57.150562286376953</v>
      </c>
      <c r="DU1600">
        <v>40.680084228515625</v>
      </c>
      <c r="DV1600">
        <v>30.540521621704102</v>
      </c>
      <c r="DW1600">
        <v>24.694084167480469</v>
      </c>
      <c r="DX1600">
        <v>25.189559936523438</v>
      </c>
      <c r="DY1600">
        <v>21.223501205444336</v>
      </c>
      <c r="DZ1600">
        <v>21.478235244750977</v>
      </c>
      <c r="EA1600">
        <v>11.232429504394531</v>
      </c>
      <c r="EB1600">
        <v>11.73091983795166</v>
      </c>
      <c r="EC1600">
        <v>10.66801929473877</v>
      </c>
      <c r="ED1600">
        <v>9.0843324661254883</v>
      </c>
      <c r="EE1600">
        <v>6.8053040504455566</v>
      </c>
      <c r="EF1600">
        <v>6.7962212562561035</v>
      </c>
      <c r="EG1600">
        <v>8.7565803527832031</v>
      </c>
      <c r="EH1600">
        <v>10.008304595947266</v>
      </c>
      <c r="EI1600">
        <v>10.815525054931641</v>
      </c>
      <c r="EJ1600">
        <v>13.502552032470703</v>
      </c>
      <c r="EK1600">
        <v>21.148948669433594</v>
      </c>
      <c r="EL1600">
        <v>21.495779037475586</v>
      </c>
      <c r="EM1600">
        <v>37.815876007080078</v>
      </c>
      <c r="EN1600">
        <v>74.595123291015625</v>
      </c>
      <c r="EO1600">
        <v>74.8668212890625</v>
      </c>
      <c r="EP1600">
        <v>74.439483642578125</v>
      </c>
      <c r="EQ1600">
        <v>72.935783386230469</v>
      </c>
      <c r="ER1600">
        <v>69.951774597167969</v>
      </c>
      <c r="ES1600">
        <v>52.200447082519531</v>
      </c>
      <c r="ET1600">
        <v>41.892925262451172</v>
      </c>
      <c r="EU1600">
        <v>35.697647094726563</v>
      </c>
      <c r="EV1600">
        <v>36.401271820068359</v>
      </c>
      <c r="EW1600">
        <v>31.585681915283203</v>
      </c>
      <c r="EX1600">
        <v>31.977306365966797</v>
      </c>
      <c r="EY1600">
        <v>78.404045104980469</v>
      </c>
      <c r="EZ1600">
        <v>77.243553161621094</v>
      </c>
      <c r="FA1600">
        <v>76.044654846191406</v>
      </c>
      <c r="FB1600">
        <v>74.955795288085938</v>
      </c>
      <c r="FC1600">
        <v>73.954124450683594</v>
      </c>
      <c r="FD1600">
        <v>72.788421630859375</v>
      </c>
      <c r="FE1600">
        <v>71.999183654785156</v>
      </c>
      <c r="FF1600">
        <v>71.874557495117187</v>
      </c>
      <c r="FG1600">
        <v>74.279434204101563</v>
      </c>
      <c r="FH1600">
        <v>78.566909790039063</v>
      </c>
      <c r="FI1600">
        <v>82.915840148925781</v>
      </c>
      <c r="FJ1600">
        <v>86.6258544921875</v>
      </c>
      <c r="FK1600">
        <v>89.705238342285156</v>
      </c>
      <c r="FL1600">
        <v>92.228073120117188</v>
      </c>
      <c r="FM1600">
        <v>93.631027221679688</v>
      </c>
      <c r="FN1600">
        <v>94.092300415039063</v>
      </c>
      <c r="FO1600">
        <v>94.049125671386719</v>
      </c>
      <c r="FP1600">
        <v>93.378044128417969</v>
      </c>
      <c r="FQ1600">
        <v>92.385536193847656</v>
      </c>
      <c r="FR1600">
        <v>90.45159912109375</v>
      </c>
      <c r="FS1600">
        <v>87.472419738769531</v>
      </c>
      <c r="FT1600">
        <v>84.550102233886719</v>
      </c>
      <c r="FU1600">
        <v>82.546951293945313</v>
      </c>
      <c r="FV1600">
        <v>80.908958435058594</v>
      </c>
      <c r="FW1600">
        <v>1</v>
      </c>
    </row>
    <row r="1601" spans="1:179" x14ac:dyDescent="0.2">
      <c r="A1601" t="s">
        <v>241</v>
      </c>
      <c r="B1601" t="s">
        <v>248</v>
      </c>
      <c r="C1601" t="s">
        <v>217</v>
      </c>
      <c r="D1601" t="s">
        <v>36</v>
      </c>
      <c r="E1601">
        <v>2015</v>
      </c>
      <c r="F1601" t="s">
        <v>225</v>
      </c>
      <c r="G1601" t="s">
        <v>244</v>
      </c>
      <c r="H1601">
        <v>441.03000000000003</v>
      </c>
      <c r="K1601">
        <v>384.09797067494168</v>
      </c>
      <c r="L1601">
        <v>380.34769439091502</v>
      </c>
      <c r="M1601">
        <v>374.56434308524979</v>
      </c>
      <c r="N1601">
        <v>372.51403754757189</v>
      </c>
      <c r="O1601">
        <v>377.11259366770668</v>
      </c>
      <c r="P1601">
        <v>393.82724896041674</v>
      </c>
      <c r="Q1601">
        <v>412.20286867763667</v>
      </c>
      <c r="R1601">
        <v>420.79451101579025</v>
      </c>
      <c r="S1601">
        <v>426.48453868789733</v>
      </c>
      <c r="T1601">
        <v>416.85443199144987</v>
      </c>
      <c r="U1601">
        <v>416.78848138466674</v>
      </c>
      <c r="V1601">
        <v>430.43375965218098</v>
      </c>
      <c r="W1601">
        <v>432.50911966118809</v>
      </c>
      <c r="X1601">
        <v>433.54462851427633</v>
      </c>
      <c r="Y1601">
        <v>432.78410295425704</v>
      </c>
      <c r="Z1601">
        <v>428.96451325101208</v>
      </c>
      <c r="AA1601">
        <v>421.83500366344913</v>
      </c>
      <c r="AB1601">
        <v>420.75350007075605</v>
      </c>
      <c r="AC1601">
        <v>416.20548631719072</v>
      </c>
      <c r="AD1601">
        <v>414.20169393171494</v>
      </c>
      <c r="AE1601">
        <v>408.79174917470715</v>
      </c>
      <c r="AF1601">
        <v>397.33297214689918</v>
      </c>
      <c r="AG1601">
        <v>389.56767056759998</v>
      </c>
      <c r="AH1601">
        <v>383.53499413395355</v>
      </c>
      <c r="AI1601">
        <v>-5.1085996627807617</v>
      </c>
      <c r="AJ1601">
        <v>-5.1539268493652344</v>
      </c>
      <c r="AK1601">
        <v>-4.2393279075622559</v>
      </c>
      <c r="AL1601">
        <v>-4.1572341918945312</v>
      </c>
      <c r="AM1601">
        <v>-5.5161910057067871</v>
      </c>
      <c r="AN1601">
        <v>-5.6870603561401367</v>
      </c>
      <c r="AO1601">
        <v>-5.0544905662536621</v>
      </c>
      <c r="AP1601">
        <v>-7.5305428504943848</v>
      </c>
      <c r="AQ1601">
        <v>-8.0926322937011719</v>
      </c>
      <c r="AR1601">
        <v>-8.1382503509521484</v>
      </c>
      <c r="AS1601">
        <v>-6.2757124900817871</v>
      </c>
      <c r="AT1601">
        <v>-6.755591869354248</v>
      </c>
      <c r="AU1601">
        <v>-6.1517763137817383</v>
      </c>
      <c r="AV1601">
        <v>-5.3013296127319336</v>
      </c>
      <c r="AW1601">
        <v>-5.2561097145080566</v>
      </c>
      <c r="AX1601">
        <v>4.3244352340698242</v>
      </c>
      <c r="AY1601">
        <v>26.58582878112793</v>
      </c>
      <c r="AZ1601">
        <v>27.534732818603516</v>
      </c>
      <c r="BA1601">
        <v>32.500102996826172</v>
      </c>
      <c r="BB1601">
        <v>31.641548156738281</v>
      </c>
      <c r="BC1601">
        <v>25.902359008789063</v>
      </c>
      <c r="BD1601">
        <v>12.693622589111328</v>
      </c>
      <c r="BE1601">
        <v>3.5876116752624512</v>
      </c>
      <c r="BF1601">
        <v>-1.5527123212814331</v>
      </c>
      <c r="BG1601">
        <v>-0.12592221796512604</v>
      </c>
      <c r="BH1601">
        <v>-0.19452029466629028</v>
      </c>
      <c r="BI1601">
        <v>0.31008005142211914</v>
      </c>
      <c r="BJ1601">
        <v>0.29535767436027527</v>
      </c>
      <c r="BK1601">
        <v>-1.1215552091598511</v>
      </c>
      <c r="BL1601">
        <v>-1.1913148164749146</v>
      </c>
      <c r="BM1601">
        <v>-1.2061578035354614</v>
      </c>
      <c r="BN1601">
        <v>-3.4518074989318848</v>
      </c>
      <c r="BO1601">
        <v>-3.7994801998138428</v>
      </c>
      <c r="BP1601">
        <v>-3.5196728706359863</v>
      </c>
      <c r="BQ1601">
        <v>-1.6613216400146484</v>
      </c>
      <c r="BR1601">
        <v>-1.8682000637054443</v>
      </c>
      <c r="BS1601">
        <v>-0.73757261037826538</v>
      </c>
      <c r="BT1601">
        <v>1.8672864437103271</v>
      </c>
      <c r="BU1601">
        <v>1.8393547534942627</v>
      </c>
      <c r="BV1601">
        <v>13.22160530090332</v>
      </c>
      <c r="BW1601">
        <v>40.243923187255859</v>
      </c>
      <c r="BX1601">
        <v>41.275318145751953</v>
      </c>
      <c r="BY1601">
        <v>43.830692291259766</v>
      </c>
      <c r="BZ1601">
        <v>43.871597290039062</v>
      </c>
      <c r="CA1601">
        <v>38.979278564453125</v>
      </c>
      <c r="CB1601">
        <v>23.861484527587891</v>
      </c>
      <c r="CC1601">
        <v>14.568514823913574</v>
      </c>
      <c r="CD1601">
        <v>8.9584770202636719</v>
      </c>
      <c r="CE1601">
        <v>3.3250648975372314</v>
      </c>
      <c r="CF1601">
        <v>3.2403495311737061</v>
      </c>
      <c r="CG1601">
        <v>3.4609861373901367</v>
      </c>
      <c r="CH1601">
        <v>3.379209041595459</v>
      </c>
      <c r="CI1601">
        <v>1.9221560955047607</v>
      </c>
      <c r="CJ1601">
        <v>1.9224247932434082</v>
      </c>
      <c r="CK1601">
        <v>1.4591857194900513</v>
      </c>
      <c r="CL1601">
        <v>-0.6268879771232605</v>
      </c>
      <c r="CM1601">
        <v>-0.82605636119842529</v>
      </c>
      <c r="CN1601">
        <v>-0.32086062431335449</v>
      </c>
      <c r="CO1601">
        <v>1.5345915555953979</v>
      </c>
      <c r="CP1601">
        <v>1.5167924165725708</v>
      </c>
      <c r="CQ1601">
        <v>3.0122883319854736</v>
      </c>
      <c r="CR1601">
        <v>6.8322482109069824</v>
      </c>
      <c r="CS1601">
        <v>6.7536516189575195</v>
      </c>
      <c r="CT1601">
        <v>19.383758544921875</v>
      </c>
      <c r="CU1601">
        <v>49.703479766845703</v>
      </c>
      <c r="CV1601">
        <v>50.792007446289063</v>
      </c>
      <c r="CW1601">
        <v>51.67822265625</v>
      </c>
      <c r="CX1601">
        <v>52.342094421386719</v>
      </c>
      <c r="CY1601">
        <v>48.036312103271484</v>
      </c>
      <c r="CZ1601">
        <v>31.596311569213867</v>
      </c>
      <c r="DA1601">
        <v>22.173854827880859</v>
      </c>
      <c r="DB1601">
        <v>16.238494873046875</v>
      </c>
      <c r="DC1601">
        <v>6.7760519981384277</v>
      </c>
      <c r="DD1601">
        <v>6.6752190589904785</v>
      </c>
      <c r="DE1601">
        <v>6.6118922233581543</v>
      </c>
      <c r="DF1601">
        <v>6.4630603790283203</v>
      </c>
      <c r="DG1601">
        <v>4.9658675193786621</v>
      </c>
      <c r="DH1601">
        <v>5.0361642837524414</v>
      </c>
      <c r="DI1601">
        <v>4.1245293617248535</v>
      </c>
      <c r="DJ1601">
        <v>2.1980316638946533</v>
      </c>
      <c r="DK1601">
        <v>2.1473677158355713</v>
      </c>
      <c r="DL1601">
        <v>2.8779516220092773</v>
      </c>
      <c r="DM1601">
        <v>4.7305045127868652</v>
      </c>
      <c r="DN1601">
        <v>4.9017848968505859</v>
      </c>
      <c r="DO1601">
        <v>6.7621493339538574</v>
      </c>
      <c r="DP1601">
        <v>11.797209739685059</v>
      </c>
      <c r="DQ1601">
        <v>11.667948722839355</v>
      </c>
      <c r="DR1601">
        <v>25.54591178894043</v>
      </c>
      <c r="DS1601">
        <v>59.163036346435547</v>
      </c>
      <c r="DT1601">
        <v>60.308696746826172</v>
      </c>
      <c r="DU1601">
        <v>59.525753021240234</v>
      </c>
      <c r="DV1601">
        <v>60.812587738037109</v>
      </c>
      <c r="DW1601">
        <v>57.093345642089844</v>
      </c>
      <c r="DX1601">
        <v>39.331138610839844</v>
      </c>
      <c r="DY1601">
        <v>29.779195785522461</v>
      </c>
      <c r="DZ1601">
        <v>23.518510818481445</v>
      </c>
      <c r="EA1601">
        <v>11.758729934692383</v>
      </c>
      <c r="EB1601">
        <v>11.634625434875488</v>
      </c>
      <c r="EC1601">
        <v>11.161299705505371</v>
      </c>
      <c r="ED1601">
        <v>10.915652275085449</v>
      </c>
      <c r="EE1601">
        <v>9.3605031967163086</v>
      </c>
      <c r="EF1601">
        <v>9.5319099426269531</v>
      </c>
      <c r="EG1601">
        <v>7.9728622436523437</v>
      </c>
      <c r="EH1601">
        <v>6.2767667770385742</v>
      </c>
      <c r="EI1601">
        <v>6.4405193328857422</v>
      </c>
      <c r="EJ1601">
        <v>7.4965286254882813</v>
      </c>
      <c r="EK1601">
        <v>9.3448953628540039</v>
      </c>
      <c r="EL1601">
        <v>9.7891769409179687</v>
      </c>
      <c r="EM1601">
        <v>12.176353454589844</v>
      </c>
      <c r="EN1601">
        <v>18.965826034545898</v>
      </c>
      <c r="EO1601">
        <v>18.763412475585938</v>
      </c>
      <c r="EP1601">
        <v>34.443080902099609</v>
      </c>
      <c r="EQ1601">
        <v>72.821128845214844</v>
      </c>
      <c r="ER1601">
        <v>74.049278259277344</v>
      </c>
      <c r="ES1601">
        <v>70.856346130371094</v>
      </c>
      <c r="ET1601">
        <v>73.042640686035156</v>
      </c>
      <c r="EU1601">
        <v>70.170265197753906</v>
      </c>
      <c r="EV1601">
        <v>50.499000549316406</v>
      </c>
      <c r="EW1601">
        <v>40.760097503662109</v>
      </c>
      <c r="EX1601">
        <v>34.029701232910156</v>
      </c>
      <c r="EY1601">
        <v>41.822830200195313</v>
      </c>
      <c r="EZ1601">
        <v>41.137161254882813</v>
      </c>
      <c r="FA1601">
        <v>40.719993591308594</v>
      </c>
      <c r="FB1601">
        <v>40.379016876220703</v>
      </c>
      <c r="FC1601">
        <v>39.753734588623047</v>
      </c>
      <c r="FD1601">
        <v>39.400680541992187</v>
      </c>
      <c r="FE1601">
        <v>39.482963562011719</v>
      </c>
      <c r="FF1601">
        <v>39.271381378173828</v>
      </c>
      <c r="FG1601">
        <v>39.841037750244141</v>
      </c>
      <c r="FH1601">
        <v>42.01837158203125</v>
      </c>
      <c r="FI1601">
        <v>45.205768585205078</v>
      </c>
      <c r="FJ1601">
        <v>48.190788269042969</v>
      </c>
      <c r="FK1601">
        <v>50.369281768798828</v>
      </c>
      <c r="FL1601">
        <v>51.926967620849609</v>
      </c>
      <c r="FM1601">
        <v>52.876972198486328</v>
      </c>
      <c r="FN1601">
        <v>53.437286376953125</v>
      </c>
      <c r="FO1601">
        <v>53.252281188964844</v>
      </c>
      <c r="FP1601">
        <v>51.752506256103516</v>
      </c>
      <c r="FQ1601">
        <v>49.465843200683594</v>
      </c>
      <c r="FR1601">
        <v>47.963077545166016</v>
      </c>
      <c r="FS1601">
        <v>46.658443450927734</v>
      </c>
      <c r="FT1601">
        <v>45.515033721923828</v>
      </c>
      <c r="FU1601">
        <v>44.319511413574219</v>
      </c>
      <c r="FV1601">
        <v>43.537593841552734</v>
      </c>
      <c r="FW1601">
        <v>1</v>
      </c>
    </row>
    <row r="1602" spans="1:179" x14ac:dyDescent="0.2">
      <c r="A1602" t="s">
        <v>241</v>
      </c>
      <c r="B1602" t="s">
        <v>248</v>
      </c>
      <c r="C1602" t="s">
        <v>217</v>
      </c>
      <c r="D1602" t="s">
        <v>36</v>
      </c>
      <c r="E1602">
        <v>2016</v>
      </c>
      <c r="F1602" t="s">
        <v>225</v>
      </c>
      <c r="G1602" t="s">
        <v>244</v>
      </c>
      <c r="H1602">
        <v>376.43</v>
      </c>
      <c r="K1602">
        <v>326.59591258306659</v>
      </c>
      <c r="L1602">
        <v>323.59306618949256</v>
      </c>
      <c r="M1602">
        <v>318.46502333450263</v>
      </c>
      <c r="N1602">
        <v>316.55382026744996</v>
      </c>
      <c r="O1602">
        <v>320.25029029085221</v>
      </c>
      <c r="P1602">
        <v>334.22472269374515</v>
      </c>
      <c r="Q1602">
        <v>349.30106300654813</v>
      </c>
      <c r="R1602">
        <v>355.91039217557028</v>
      </c>
      <c r="S1602">
        <v>361.37667096828056</v>
      </c>
      <c r="T1602">
        <v>350.67703778205259</v>
      </c>
      <c r="U1602">
        <v>349.31507007040125</v>
      </c>
      <c r="V1602">
        <v>361.99862396257311</v>
      </c>
      <c r="W1602">
        <v>365.49520747952835</v>
      </c>
      <c r="X1602">
        <v>368.11073803005831</v>
      </c>
      <c r="Y1602">
        <v>365.42824634310244</v>
      </c>
      <c r="Z1602">
        <v>362.16888814563521</v>
      </c>
      <c r="AA1602">
        <v>356.08991498987831</v>
      </c>
      <c r="AB1602">
        <v>355.97922944025692</v>
      </c>
      <c r="AC1602">
        <v>352.83389551074731</v>
      </c>
      <c r="AD1602">
        <v>352.18437501328395</v>
      </c>
      <c r="AE1602">
        <v>347.87849433786215</v>
      </c>
      <c r="AF1602">
        <v>337.11378884648843</v>
      </c>
      <c r="AG1602">
        <v>330.80724028292872</v>
      </c>
      <c r="AH1602">
        <v>325.66297962466075</v>
      </c>
      <c r="AI1602">
        <v>-5.1333518028259277</v>
      </c>
      <c r="AJ1602">
        <v>-5.188046932220459</v>
      </c>
      <c r="AK1602">
        <v>-4.2823591232299805</v>
      </c>
      <c r="AL1602">
        <v>-4.2040057182312012</v>
      </c>
      <c r="AM1602">
        <v>-5.5347118377685547</v>
      </c>
      <c r="AN1602">
        <v>-5.6797623634338379</v>
      </c>
      <c r="AO1602">
        <v>-4.8214764595031738</v>
      </c>
      <c r="AP1602">
        <v>-7.5212745666503906</v>
      </c>
      <c r="AQ1602">
        <v>-8.1141729354858398</v>
      </c>
      <c r="AR1602">
        <v>-8.0843706130981445</v>
      </c>
      <c r="AS1602">
        <v>-6.3029227256774902</v>
      </c>
      <c r="AT1602">
        <v>-6.7671051025390625</v>
      </c>
      <c r="AU1602">
        <v>-5.9611482620239258</v>
      </c>
      <c r="AV1602">
        <v>-4.8936553001403809</v>
      </c>
      <c r="AW1602">
        <v>-4.8525328636169434</v>
      </c>
      <c r="AX1602">
        <v>4.4087719917297363</v>
      </c>
      <c r="AY1602">
        <v>25.898271560668945</v>
      </c>
      <c r="AZ1602">
        <v>26.786228179931641</v>
      </c>
      <c r="BA1602">
        <v>31.68095588684082</v>
      </c>
      <c r="BB1602">
        <v>30.5379638671875</v>
      </c>
      <c r="BC1602">
        <v>24.670177459716797</v>
      </c>
      <c r="BD1602">
        <v>12.021628379821777</v>
      </c>
      <c r="BE1602">
        <v>3.4074084758758545</v>
      </c>
      <c r="BF1602">
        <v>-1.6097108125686646</v>
      </c>
      <c r="BG1602">
        <v>-0.17919588088989258</v>
      </c>
      <c r="BH1602">
        <v>-0.25664842128753662</v>
      </c>
      <c r="BI1602">
        <v>0.2410857230424881</v>
      </c>
      <c r="BJ1602">
        <v>0.22271306812763214</v>
      </c>
      <c r="BK1602">
        <v>-1.1671127080917358</v>
      </c>
      <c r="BL1602">
        <v>-1.2151960134506226</v>
      </c>
      <c r="BM1602">
        <v>-1.0119773149490356</v>
      </c>
      <c r="BN1602">
        <v>-3.4713289737701416</v>
      </c>
      <c r="BO1602">
        <v>-3.848322868347168</v>
      </c>
      <c r="BP1602">
        <v>-3.4948599338531494</v>
      </c>
      <c r="BQ1602">
        <v>-1.7143741846084595</v>
      </c>
      <c r="BR1602">
        <v>-1.9090230464935303</v>
      </c>
      <c r="BS1602">
        <v>-0.58434891700744629</v>
      </c>
      <c r="BT1602">
        <v>2.2147550582885742</v>
      </c>
      <c r="BU1602">
        <v>2.1838400363922119</v>
      </c>
      <c r="BV1602">
        <v>13.248008728027344</v>
      </c>
      <c r="BW1602">
        <v>39.485073089599609</v>
      </c>
      <c r="BX1602">
        <v>40.455230712890625</v>
      </c>
      <c r="BY1602">
        <v>42.950958251953125</v>
      </c>
      <c r="BZ1602">
        <v>42.690204620361328</v>
      </c>
      <c r="CA1602">
        <v>37.655666351318359</v>
      </c>
      <c r="CB1602">
        <v>23.122959136962891</v>
      </c>
      <c r="CC1602">
        <v>14.331289291381836</v>
      </c>
      <c r="CD1602">
        <v>8.8462152481079102</v>
      </c>
      <c r="CE1602">
        <v>3.2520372867584229</v>
      </c>
      <c r="CF1602">
        <v>3.1588230133056641</v>
      </c>
      <c r="CG1602">
        <v>3.3740098476409912</v>
      </c>
      <c r="CH1602">
        <v>3.2886447906494141</v>
      </c>
      <c r="CI1602">
        <v>1.8578729629516602</v>
      </c>
      <c r="CJ1602">
        <v>1.8769491910934448</v>
      </c>
      <c r="CK1602">
        <v>1.6264699697494507</v>
      </c>
      <c r="CL1602">
        <v>-0.66634923219680786</v>
      </c>
      <c r="CM1602">
        <v>-0.89380788803100586</v>
      </c>
      <c r="CN1602">
        <v>-0.31617927551269531</v>
      </c>
      <c r="CO1602">
        <v>1.4636404514312744</v>
      </c>
      <c r="CP1602">
        <v>1.4556698799133301</v>
      </c>
      <c r="CQ1602">
        <v>3.1396059989929199</v>
      </c>
      <c r="CR1602">
        <v>7.1380186080932617</v>
      </c>
      <c r="CS1602">
        <v>7.0572104454040527</v>
      </c>
      <c r="CT1602">
        <v>19.370037078857422</v>
      </c>
      <c r="CU1602">
        <v>48.895248413085938</v>
      </c>
      <c r="CV1602">
        <v>49.922340393066406</v>
      </c>
      <c r="CW1602">
        <v>50.75653076171875</v>
      </c>
      <c r="CX1602">
        <v>51.1068115234375</v>
      </c>
      <c r="CY1602">
        <v>46.649379730224609</v>
      </c>
      <c r="CZ1602">
        <v>30.811704635620117</v>
      </c>
      <c r="DA1602">
        <v>21.897134780883789</v>
      </c>
      <c r="DB1602">
        <v>16.087957382202148</v>
      </c>
      <c r="DC1602">
        <v>6.6832704544067383</v>
      </c>
      <c r="DD1602">
        <v>6.5742945671081543</v>
      </c>
      <c r="DE1602">
        <v>6.5069341659545898</v>
      </c>
      <c r="DF1602">
        <v>6.354576587677002</v>
      </c>
      <c r="DG1602">
        <v>4.8828587532043457</v>
      </c>
      <c r="DH1602">
        <v>4.9690942764282227</v>
      </c>
      <c r="DI1602">
        <v>4.2649173736572266</v>
      </c>
      <c r="DJ1602">
        <v>2.1386306285858154</v>
      </c>
      <c r="DK1602">
        <v>2.0607070922851562</v>
      </c>
      <c r="DL1602">
        <v>2.8625013828277588</v>
      </c>
      <c r="DM1602">
        <v>4.6416549682617187</v>
      </c>
      <c r="DN1602">
        <v>4.8203625679016113</v>
      </c>
      <c r="DO1602">
        <v>6.8635611534118652</v>
      </c>
      <c r="DP1602">
        <v>12.061282157897949</v>
      </c>
      <c r="DQ1602">
        <v>11.930581092834473</v>
      </c>
      <c r="DR1602">
        <v>25.4920654296875</v>
      </c>
      <c r="DS1602">
        <v>58.305427551269531</v>
      </c>
      <c r="DT1602">
        <v>59.389450073242188</v>
      </c>
      <c r="DU1602">
        <v>58.562099456787109</v>
      </c>
      <c r="DV1602">
        <v>59.523418426513672</v>
      </c>
      <c r="DW1602">
        <v>55.643089294433594</v>
      </c>
      <c r="DX1602">
        <v>38.500453948974609</v>
      </c>
      <c r="DY1602">
        <v>29.462982177734375</v>
      </c>
      <c r="DZ1602">
        <v>23.329700469970703</v>
      </c>
      <c r="EA1602">
        <v>11.637426376342773</v>
      </c>
      <c r="EB1602">
        <v>11.505693435668945</v>
      </c>
      <c r="EC1602">
        <v>11.030379295349121</v>
      </c>
      <c r="ED1602">
        <v>10.781294822692871</v>
      </c>
      <c r="EE1602">
        <v>9.250457763671875</v>
      </c>
      <c r="EF1602">
        <v>9.4336605072021484</v>
      </c>
      <c r="EG1602">
        <v>8.0744161605834961</v>
      </c>
      <c r="EH1602">
        <v>6.1885757446289062</v>
      </c>
      <c r="EI1602">
        <v>6.3265571594238281</v>
      </c>
      <c r="EJ1602">
        <v>7.4520115852355957</v>
      </c>
      <c r="EK1602">
        <v>9.2302036285400391</v>
      </c>
      <c r="EL1602">
        <v>9.6784448623657227</v>
      </c>
      <c r="EM1602">
        <v>12.240360260009766</v>
      </c>
      <c r="EN1602">
        <v>19.16969108581543</v>
      </c>
      <c r="EO1602">
        <v>18.966955184936523</v>
      </c>
      <c r="EP1602">
        <v>34.331302642822266</v>
      </c>
      <c r="EQ1602">
        <v>71.892227172851563</v>
      </c>
      <c r="ER1602">
        <v>73.058448791503906</v>
      </c>
      <c r="ES1602">
        <v>69.832099914550781</v>
      </c>
      <c r="ET1602">
        <v>71.6756591796875</v>
      </c>
      <c r="EU1602">
        <v>68.628585815429688</v>
      </c>
      <c r="EV1602">
        <v>49.601783752441406</v>
      </c>
      <c r="EW1602">
        <v>40.386863708496094</v>
      </c>
      <c r="EX1602">
        <v>33.785629272460938</v>
      </c>
      <c r="EY1602">
        <v>41.091579437255859</v>
      </c>
      <c r="EZ1602">
        <v>40.411239624023438</v>
      </c>
      <c r="FA1602">
        <v>40.039894104003906</v>
      </c>
      <c r="FB1602">
        <v>39.761905670166016</v>
      </c>
      <c r="FC1602">
        <v>39.082752227783203</v>
      </c>
      <c r="FD1602">
        <v>38.718852996826172</v>
      </c>
      <c r="FE1602">
        <v>38.802772521972656</v>
      </c>
      <c r="FF1602">
        <v>38.539524078369141</v>
      </c>
      <c r="FG1602">
        <v>39.153430938720703</v>
      </c>
      <c r="FH1602">
        <v>41.306880950927734</v>
      </c>
      <c r="FI1602">
        <v>44.356884002685547</v>
      </c>
      <c r="FJ1602">
        <v>47.419055938720703</v>
      </c>
      <c r="FK1602">
        <v>49.699455261230469</v>
      </c>
      <c r="FL1602">
        <v>51.365642547607422</v>
      </c>
      <c r="FM1602">
        <v>52.348762512207031</v>
      </c>
      <c r="FN1602">
        <v>52.977821350097656</v>
      </c>
      <c r="FO1602">
        <v>52.798389434814453</v>
      </c>
      <c r="FP1602">
        <v>51.267929077148437</v>
      </c>
      <c r="FQ1602">
        <v>48.9111328125</v>
      </c>
      <c r="FR1602">
        <v>47.3802490234375</v>
      </c>
      <c r="FS1602">
        <v>46.017818450927734</v>
      </c>
      <c r="FT1602">
        <v>44.823497772216797</v>
      </c>
      <c r="FU1602">
        <v>43.529579162597656</v>
      </c>
      <c r="FV1602">
        <v>42.729461669921875</v>
      </c>
      <c r="FW1602">
        <v>1</v>
      </c>
    </row>
    <row r="1603" spans="1:179" x14ac:dyDescent="0.2">
      <c r="A1603" t="s">
        <v>241</v>
      </c>
      <c r="B1603" t="s">
        <v>248</v>
      </c>
      <c r="C1603" t="s">
        <v>217</v>
      </c>
      <c r="D1603" t="s">
        <v>36</v>
      </c>
      <c r="E1603" t="s">
        <v>250</v>
      </c>
      <c r="F1603" t="s">
        <v>225</v>
      </c>
      <c r="G1603" t="s">
        <v>244</v>
      </c>
      <c r="H1603">
        <v>353.6</v>
      </c>
      <c r="K1603">
        <v>306.78946674258202</v>
      </c>
      <c r="L1603">
        <v>303.96872830618122</v>
      </c>
      <c r="M1603">
        <v>299.15167618672052</v>
      </c>
      <c r="N1603">
        <v>297.35637824456165</v>
      </c>
      <c r="O1603">
        <v>300.82867542776995</v>
      </c>
      <c r="P1603">
        <v>313.95562680632821</v>
      </c>
      <c r="Q1603">
        <v>328.11766076570336</v>
      </c>
      <c r="R1603">
        <v>334.32616642412859</v>
      </c>
      <c r="S1603">
        <v>339.46094212483592</v>
      </c>
      <c r="T1603">
        <v>329.41018939623513</v>
      </c>
      <c r="U1603">
        <v>328.13081836959418</v>
      </c>
      <c r="V1603">
        <v>340.04517670985825</v>
      </c>
      <c r="W1603">
        <v>343.3297095262779</v>
      </c>
      <c r="X1603">
        <v>345.78662093248516</v>
      </c>
      <c r="Y1603">
        <v>343.26680925549954</v>
      </c>
      <c r="Z1603">
        <v>340.20511520239432</v>
      </c>
      <c r="AA1603">
        <v>334.49480205717759</v>
      </c>
      <c r="AB1603">
        <v>334.39082904515834</v>
      </c>
      <c r="AC1603">
        <v>331.43624424545976</v>
      </c>
      <c r="AD1603">
        <v>330.82611399159606</v>
      </c>
      <c r="AE1603">
        <v>326.78136393388104</v>
      </c>
      <c r="AF1603">
        <v>316.66948521739675</v>
      </c>
      <c r="AG1603">
        <v>310.74539800057158</v>
      </c>
      <c r="AH1603">
        <v>305.91311160833612</v>
      </c>
      <c r="AI1603">
        <v>-5.072329044342041</v>
      </c>
      <c r="AJ1603">
        <v>-5.1225571632385254</v>
      </c>
      <c r="AK1603">
        <v>-4.2511849403381348</v>
      </c>
      <c r="AL1603">
        <v>-4.1726956367492676</v>
      </c>
      <c r="AM1603">
        <v>-5.4197149276733398</v>
      </c>
      <c r="AN1603">
        <v>-5.5608677864074707</v>
      </c>
      <c r="AO1603">
        <v>-4.7215375900268555</v>
      </c>
      <c r="AP1603">
        <v>-7.2697539329528809</v>
      </c>
      <c r="AQ1603">
        <v>-7.8376040458679199</v>
      </c>
      <c r="AR1603">
        <v>-7.825960636138916</v>
      </c>
      <c r="AS1603">
        <v>-6.1525001525878906</v>
      </c>
      <c r="AT1603">
        <v>-6.602149486541748</v>
      </c>
      <c r="AU1603">
        <v>-5.8712763786315918</v>
      </c>
      <c r="AV1603">
        <v>-4.9560046195983887</v>
      </c>
      <c r="AW1603">
        <v>-4.9137377738952637</v>
      </c>
      <c r="AX1603">
        <v>3.6948318481445312</v>
      </c>
      <c r="AY1603">
        <v>23.641246795654297</v>
      </c>
      <c r="AZ1603">
        <v>24.471199035644531</v>
      </c>
      <c r="BA1603">
        <v>29.190286636352539</v>
      </c>
      <c r="BB1603">
        <v>28.072038650512695</v>
      </c>
      <c r="BC1603">
        <v>22.518009185791016</v>
      </c>
      <c r="BD1603">
        <v>10.731721878051758</v>
      </c>
      <c r="BE1603">
        <v>2.6488790512084961</v>
      </c>
      <c r="BF1603">
        <v>-2.0403356552124023</v>
      </c>
      <c r="BG1603">
        <v>-0.27074512839317322</v>
      </c>
      <c r="BH1603">
        <v>-0.34303003549575806</v>
      </c>
      <c r="BI1603">
        <v>0.13295246660709381</v>
      </c>
      <c r="BJ1603">
        <v>0.11769384145736694</v>
      </c>
      <c r="BK1603">
        <v>-1.1866239309310913</v>
      </c>
      <c r="BL1603">
        <v>-1.2337956428527832</v>
      </c>
      <c r="BM1603">
        <v>-1.0293591022491455</v>
      </c>
      <c r="BN1603">
        <v>-3.3445339202880859</v>
      </c>
      <c r="BO1603">
        <v>-3.7031280994415283</v>
      </c>
      <c r="BP1603">
        <v>-3.3777923583984375</v>
      </c>
      <c r="BQ1603">
        <v>-1.7052643299102783</v>
      </c>
      <c r="BR1603">
        <v>-1.8936805725097656</v>
      </c>
      <c r="BS1603">
        <v>-0.66006481647491455</v>
      </c>
      <c r="BT1603">
        <v>1.9334896802902222</v>
      </c>
      <c r="BU1603">
        <v>1.9059383869171143</v>
      </c>
      <c r="BV1603">
        <v>12.261849403381348</v>
      </c>
      <c r="BW1603">
        <v>36.809619903564453</v>
      </c>
      <c r="BX1603">
        <v>37.719242095947266</v>
      </c>
      <c r="BY1603">
        <v>40.113208770751953</v>
      </c>
      <c r="BZ1603">
        <v>39.850032806396484</v>
      </c>
      <c r="CA1603">
        <v>35.103588104248047</v>
      </c>
      <c r="CB1603">
        <v>21.491167068481445</v>
      </c>
      <c r="CC1603">
        <v>13.23633861541748</v>
      </c>
      <c r="CD1603">
        <v>8.0935821533203125</v>
      </c>
      <c r="CE1603">
        <v>3.0548171997070313</v>
      </c>
      <c r="CF1603">
        <v>2.9672558307647705</v>
      </c>
      <c r="CG1603">
        <v>3.1693925857543945</v>
      </c>
      <c r="CH1603">
        <v>3.0892045497894287</v>
      </c>
      <c r="CI1603">
        <v>1.7452020645141602</v>
      </c>
      <c r="CJ1603">
        <v>1.7631213665008545</v>
      </c>
      <c r="CK1603">
        <v>1.5278325080871582</v>
      </c>
      <c r="CL1603">
        <v>-0.62593841552734375</v>
      </c>
      <c r="CM1603">
        <v>-0.8396027684211731</v>
      </c>
      <c r="CN1603">
        <v>-0.29700455069541931</v>
      </c>
      <c r="CO1603">
        <v>1.3748778104782104</v>
      </c>
      <c r="CP1603">
        <v>1.3673906326293945</v>
      </c>
      <c r="CQ1603">
        <v>2.9492042064666748</v>
      </c>
      <c r="CR1603">
        <v>6.7051324844360352</v>
      </c>
      <c r="CS1603">
        <v>6.6292252540588379</v>
      </c>
      <c r="CT1603">
        <v>18.195339202880859</v>
      </c>
      <c r="CU1603">
        <v>45.92999267578125</v>
      </c>
      <c r="CV1603">
        <v>46.894794464111328</v>
      </c>
      <c r="CW1603">
        <v>47.678394317626953</v>
      </c>
      <c r="CX1603">
        <v>48.007431030273438</v>
      </c>
      <c r="CY1603">
        <v>43.820323944091797</v>
      </c>
      <c r="CZ1603">
        <v>28.943126678466797</v>
      </c>
      <c r="DA1603">
        <v>20.569181442260742</v>
      </c>
      <c r="DB1603">
        <v>15.112301826477051</v>
      </c>
      <c r="DC1603">
        <v>6.3803791999816895</v>
      </c>
      <c r="DD1603">
        <v>6.2775421142578125</v>
      </c>
      <c r="DE1603">
        <v>6.2058329582214355</v>
      </c>
      <c r="DF1603">
        <v>6.0607156753540039</v>
      </c>
      <c r="DG1603">
        <v>4.6770281791687012</v>
      </c>
      <c r="DH1603">
        <v>4.7600383758544922</v>
      </c>
      <c r="DI1603">
        <v>4.085024356842041</v>
      </c>
      <c r="DJ1603">
        <v>2.0926570892333984</v>
      </c>
      <c r="DK1603">
        <v>2.0239226818084717</v>
      </c>
      <c r="DL1603">
        <v>2.7837831974029541</v>
      </c>
      <c r="DM1603">
        <v>4.4550199508666992</v>
      </c>
      <c r="DN1603">
        <v>4.6284618377685547</v>
      </c>
      <c r="DO1603">
        <v>6.5584735870361328</v>
      </c>
      <c r="DP1603">
        <v>11.476775169372559</v>
      </c>
      <c r="DQ1603">
        <v>11.352512359619141</v>
      </c>
      <c r="DR1603">
        <v>24.128829956054688</v>
      </c>
      <c r="DS1603">
        <v>55.050365447998047</v>
      </c>
      <c r="DT1603">
        <v>56.070346832275391</v>
      </c>
      <c r="DU1603">
        <v>55.243576049804688</v>
      </c>
      <c r="DV1603">
        <v>56.164833068847656</v>
      </c>
      <c r="DW1603">
        <v>52.537055969238281</v>
      </c>
      <c r="DX1603">
        <v>36.395084381103516</v>
      </c>
      <c r="DY1603">
        <v>27.902023315429688</v>
      </c>
      <c r="DZ1603">
        <v>22.131023406982422</v>
      </c>
      <c r="EA1603">
        <v>11.181962966918945</v>
      </c>
      <c r="EB1603">
        <v>11.057068824768066</v>
      </c>
      <c r="EC1603">
        <v>10.589970588684082</v>
      </c>
      <c r="ED1603">
        <v>10.351104736328125</v>
      </c>
      <c r="EE1603">
        <v>8.9101190567016602</v>
      </c>
      <c r="EF1603">
        <v>9.0871105194091797</v>
      </c>
      <c r="EG1603">
        <v>7.7772026062011719</v>
      </c>
      <c r="EH1603">
        <v>6.0178771018981934</v>
      </c>
      <c r="EI1603">
        <v>6.1583986282348633</v>
      </c>
      <c r="EJ1603">
        <v>7.2319512367248535</v>
      </c>
      <c r="EK1603">
        <v>8.9022560119628906</v>
      </c>
      <c r="EL1603">
        <v>9.3369302749633789</v>
      </c>
      <c r="EM1603">
        <v>11.769684791564941</v>
      </c>
      <c r="EN1603">
        <v>18.366270065307617</v>
      </c>
      <c r="EO1603">
        <v>18.172187805175781</v>
      </c>
      <c r="EP1603">
        <v>32.695846557617188</v>
      </c>
      <c r="EQ1603">
        <v>68.218734741210937</v>
      </c>
      <c r="ER1603">
        <v>69.318389892578125</v>
      </c>
      <c r="ES1603">
        <v>66.16650390625</v>
      </c>
      <c r="ET1603">
        <v>67.942825317382812</v>
      </c>
      <c r="EU1603">
        <v>65.122634887695312</v>
      </c>
      <c r="EV1603">
        <v>47.154529571533203</v>
      </c>
      <c r="EW1603">
        <v>38.489482879638672</v>
      </c>
      <c r="EX1603">
        <v>32.264938354492188</v>
      </c>
      <c r="EY1603">
        <v>41.091579437255859</v>
      </c>
      <c r="EZ1603">
        <v>40.411239624023438</v>
      </c>
      <c r="FA1603">
        <v>40.039894104003906</v>
      </c>
      <c r="FB1603">
        <v>39.761905670166016</v>
      </c>
      <c r="FC1603">
        <v>39.082752227783203</v>
      </c>
      <c r="FD1603">
        <v>38.718852996826172</v>
      </c>
      <c r="FE1603">
        <v>38.802772521972656</v>
      </c>
      <c r="FF1603">
        <v>38.539524078369141</v>
      </c>
      <c r="FG1603">
        <v>39.153430938720703</v>
      </c>
      <c r="FH1603">
        <v>41.306880950927734</v>
      </c>
      <c r="FI1603">
        <v>44.356884002685547</v>
      </c>
      <c r="FJ1603">
        <v>47.419055938720703</v>
      </c>
      <c r="FK1603">
        <v>49.699451446533203</v>
      </c>
      <c r="FL1603">
        <v>51.365638732910156</v>
      </c>
      <c r="FM1603">
        <v>52.348758697509766</v>
      </c>
      <c r="FN1603">
        <v>52.977821350097656</v>
      </c>
      <c r="FO1603">
        <v>52.798397064208984</v>
      </c>
      <c r="FP1603">
        <v>51.267929077148437</v>
      </c>
      <c r="FQ1603">
        <v>48.9111328125</v>
      </c>
      <c r="FR1603">
        <v>47.3802490234375</v>
      </c>
      <c r="FS1603">
        <v>46.017818450927734</v>
      </c>
      <c r="FT1603">
        <v>44.823497772216797</v>
      </c>
      <c r="FU1603">
        <v>43.529579162597656</v>
      </c>
      <c r="FV1603">
        <v>42.729461669921875</v>
      </c>
      <c r="FW1603">
        <v>1</v>
      </c>
    </row>
    <row r="1604" spans="1:179" x14ac:dyDescent="0.2">
      <c r="A1604" t="s">
        <v>241</v>
      </c>
      <c r="B1604" t="s">
        <v>248</v>
      </c>
      <c r="C1604" t="s">
        <v>217</v>
      </c>
      <c r="D1604" t="s">
        <v>37</v>
      </c>
      <c r="E1604">
        <v>2015</v>
      </c>
      <c r="F1604" t="s">
        <v>225</v>
      </c>
      <c r="G1604" t="s">
        <v>244</v>
      </c>
      <c r="H1604">
        <v>440.06</v>
      </c>
      <c r="K1604">
        <v>368.38927128190574</v>
      </c>
      <c r="L1604">
        <v>364.87851030349577</v>
      </c>
      <c r="M1604">
        <v>360.13144784064457</v>
      </c>
      <c r="N1604">
        <v>358.93881542688968</v>
      </c>
      <c r="O1604">
        <v>363.09397824349651</v>
      </c>
      <c r="P1604">
        <v>379.21174571347603</v>
      </c>
      <c r="Q1604">
        <v>397.55653505946555</v>
      </c>
      <c r="R1604">
        <v>409.35365408199397</v>
      </c>
      <c r="S1604">
        <v>416.97519450560395</v>
      </c>
      <c r="T1604">
        <v>411.64755461580279</v>
      </c>
      <c r="U1604">
        <v>409.72898041738614</v>
      </c>
      <c r="V1604">
        <v>416.80509117004385</v>
      </c>
      <c r="W1604">
        <v>418.31381915934134</v>
      </c>
      <c r="X1604">
        <v>419.43513299706461</v>
      </c>
      <c r="Y1604">
        <v>418.71260631431869</v>
      </c>
      <c r="Z1604">
        <v>414.6298799199281</v>
      </c>
      <c r="AA1604">
        <v>408.24654121977062</v>
      </c>
      <c r="AB1604">
        <v>410.17832056296038</v>
      </c>
      <c r="AC1604">
        <v>407.827907288755</v>
      </c>
      <c r="AD1604">
        <v>405.74005743403433</v>
      </c>
      <c r="AE1604">
        <v>398.45169924294402</v>
      </c>
      <c r="AF1604">
        <v>387.84239674872731</v>
      </c>
      <c r="AG1604">
        <v>380.04808454932112</v>
      </c>
      <c r="AH1604">
        <v>374.2715546450641</v>
      </c>
      <c r="AI1604">
        <v>-4.5257725715637207</v>
      </c>
      <c r="AJ1604">
        <v>-4.5516242980957031</v>
      </c>
      <c r="AK1604">
        <v>-3.6346533298492432</v>
      </c>
      <c r="AL1604">
        <v>-3.5861039161682129</v>
      </c>
      <c r="AM1604">
        <v>-4.6179585456848145</v>
      </c>
      <c r="AN1604">
        <v>-4.7751150131225586</v>
      </c>
      <c r="AO1604">
        <v>-4.4082884788513184</v>
      </c>
      <c r="AP1604">
        <v>-6.723060131072998</v>
      </c>
      <c r="AQ1604">
        <v>-7.228675365447998</v>
      </c>
      <c r="AR1604">
        <v>-7.6427621841430664</v>
      </c>
      <c r="AS1604">
        <v>-5.841151237487793</v>
      </c>
      <c r="AT1604">
        <v>-6.0708227157592773</v>
      </c>
      <c r="AU1604">
        <v>-5.5762829780578613</v>
      </c>
      <c r="AV1604">
        <v>-4.9611377716064453</v>
      </c>
      <c r="AW1604">
        <v>-4.9562788009643555</v>
      </c>
      <c r="AX1604">
        <v>3.6768205165863037</v>
      </c>
      <c r="AY1604">
        <v>22.544347763061523</v>
      </c>
      <c r="AZ1604">
        <v>24.482641220092773</v>
      </c>
      <c r="BA1604">
        <v>30.886856079101563</v>
      </c>
      <c r="BB1604">
        <v>29.364786148071289</v>
      </c>
      <c r="BC1604">
        <v>22.930366516113281</v>
      </c>
      <c r="BD1604">
        <v>10.891008377075195</v>
      </c>
      <c r="BE1604">
        <v>3.0797436237335205</v>
      </c>
      <c r="BF1604">
        <v>-1.8586665391921997</v>
      </c>
      <c r="BG1604">
        <v>-0.25009265542030334</v>
      </c>
      <c r="BH1604">
        <v>-0.29933542013168335</v>
      </c>
      <c r="BI1604">
        <v>0.38151150941848755</v>
      </c>
      <c r="BJ1604">
        <v>0.37189170718193054</v>
      </c>
      <c r="BK1604">
        <v>-0.74948269128799438</v>
      </c>
      <c r="BL1604">
        <v>-0.8185696005821228</v>
      </c>
      <c r="BM1604">
        <v>-0.87767654657363892</v>
      </c>
      <c r="BN1604">
        <v>-3.0429279804229736</v>
      </c>
      <c r="BO1604">
        <v>-3.5006415843963623</v>
      </c>
      <c r="BP1604">
        <v>-3.3592288494110107</v>
      </c>
      <c r="BQ1604">
        <v>-1.6794676780700684</v>
      </c>
      <c r="BR1604">
        <v>-1.7359070777893066</v>
      </c>
      <c r="BS1604">
        <v>-0.75907927751541138</v>
      </c>
      <c r="BT1604">
        <v>1.2274869680404663</v>
      </c>
      <c r="BU1604">
        <v>1.2017545700073242</v>
      </c>
      <c r="BV1604">
        <v>11.617894172668457</v>
      </c>
      <c r="BW1604">
        <v>36.385784149169922</v>
      </c>
      <c r="BX1604">
        <v>38.037895202636719</v>
      </c>
      <c r="BY1604">
        <v>41.629512786865234</v>
      </c>
      <c r="BZ1604">
        <v>41.232093811035156</v>
      </c>
      <c r="CA1604">
        <v>35.797672271728516</v>
      </c>
      <c r="CB1604">
        <v>21.983806610107422</v>
      </c>
      <c r="CC1604">
        <v>13.769660949707031</v>
      </c>
      <c r="CD1604">
        <v>8.2616662979125977</v>
      </c>
      <c r="CE1604">
        <v>2.7112302780151367</v>
      </c>
      <c r="CF1604">
        <v>2.6457870006561279</v>
      </c>
      <c r="CG1604">
        <v>3.1630949974060059</v>
      </c>
      <c r="CH1604">
        <v>3.113187313079834</v>
      </c>
      <c r="CI1604">
        <v>1.929811954498291</v>
      </c>
      <c r="CJ1604">
        <v>1.9217218160629272</v>
      </c>
      <c r="CK1604">
        <v>1.5676143169403076</v>
      </c>
      <c r="CL1604">
        <v>-0.49407958984375</v>
      </c>
      <c r="CM1604">
        <v>-0.91861695051193237</v>
      </c>
      <c r="CN1604">
        <v>-0.39246675372123718</v>
      </c>
      <c r="CO1604">
        <v>1.2029018402099609</v>
      </c>
      <c r="CP1604">
        <v>1.2664420604705811</v>
      </c>
      <c r="CQ1604">
        <v>2.5773012638092041</v>
      </c>
      <c r="CR1604">
        <v>5.513709545135498</v>
      </c>
      <c r="CS1604">
        <v>5.466789722442627</v>
      </c>
      <c r="CT1604">
        <v>17.117856979370117</v>
      </c>
      <c r="CU1604">
        <v>45.972324371337891</v>
      </c>
      <c r="CV1604">
        <v>47.426219940185547</v>
      </c>
      <c r="CW1604">
        <v>49.069843292236328</v>
      </c>
      <c r="CX1604">
        <v>49.45135498046875</v>
      </c>
      <c r="CY1604">
        <v>44.709526062011719</v>
      </c>
      <c r="CZ1604">
        <v>29.666646957397461</v>
      </c>
      <c r="DA1604">
        <v>21.173463821411133</v>
      </c>
      <c r="DB1604">
        <v>15.270977020263672</v>
      </c>
      <c r="DC1604">
        <v>5.6725530624389648</v>
      </c>
      <c r="DD1604">
        <v>5.590909481048584</v>
      </c>
      <c r="DE1604">
        <v>5.944678783416748</v>
      </c>
      <c r="DF1604">
        <v>5.8544831275939941</v>
      </c>
      <c r="DG1604">
        <v>4.6091065406799316</v>
      </c>
      <c r="DH1604">
        <v>4.662013053894043</v>
      </c>
      <c r="DI1604">
        <v>4.0129051208496094</v>
      </c>
      <c r="DJ1604">
        <v>2.0547688007354736</v>
      </c>
      <c r="DK1604">
        <v>1.6634078025817871</v>
      </c>
      <c r="DL1604">
        <v>2.5742952823638916</v>
      </c>
      <c r="DM1604">
        <v>4.0852713584899902</v>
      </c>
      <c r="DN1604">
        <v>4.2687911987304687</v>
      </c>
      <c r="DO1604">
        <v>5.9136819839477539</v>
      </c>
      <c r="DP1604">
        <v>9.7999324798583984</v>
      </c>
      <c r="DQ1604">
        <v>9.7318248748779297</v>
      </c>
      <c r="DR1604">
        <v>22.617820739746094</v>
      </c>
      <c r="DS1604">
        <v>55.558860778808594</v>
      </c>
      <c r="DT1604">
        <v>56.814544677734375</v>
      </c>
      <c r="DU1604">
        <v>56.510173797607422</v>
      </c>
      <c r="DV1604">
        <v>57.670612335205078</v>
      </c>
      <c r="DW1604">
        <v>53.621383666992188</v>
      </c>
      <c r="DX1604">
        <v>37.349483489990234</v>
      </c>
      <c r="DY1604">
        <v>28.577268600463867</v>
      </c>
      <c r="DZ1604">
        <v>22.280288696289063</v>
      </c>
      <c r="EA1604">
        <v>9.9482326507568359</v>
      </c>
      <c r="EB1604">
        <v>9.8431987762451172</v>
      </c>
      <c r="EC1604">
        <v>9.9608430862426758</v>
      </c>
      <c r="ED1604">
        <v>9.8124790191650391</v>
      </c>
      <c r="EE1604">
        <v>8.4775819778442383</v>
      </c>
      <c r="EF1604">
        <v>8.6185588836669922</v>
      </c>
      <c r="EG1604">
        <v>7.5435171127319336</v>
      </c>
      <c r="EH1604">
        <v>5.734900951385498</v>
      </c>
      <c r="EI1604">
        <v>5.3914413452148437</v>
      </c>
      <c r="EJ1604">
        <v>6.8578286170959473</v>
      </c>
      <c r="EK1604">
        <v>8.2469549179077148</v>
      </c>
      <c r="EL1604">
        <v>8.6037063598632812</v>
      </c>
      <c r="EM1604">
        <v>10.73088550567627</v>
      </c>
      <c r="EN1604">
        <v>15.988556861877441</v>
      </c>
      <c r="EO1604">
        <v>15.889858245849609</v>
      </c>
      <c r="EP1604">
        <v>30.558895111083984</v>
      </c>
      <c r="EQ1604">
        <v>69.400299072265625</v>
      </c>
      <c r="ER1604">
        <v>70.369796752929688</v>
      </c>
      <c r="ES1604">
        <v>67.252830505371094</v>
      </c>
      <c r="ET1604">
        <v>69.537918090820313</v>
      </c>
      <c r="EU1604">
        <v>66.488685607910156</v>
      </c>
      <c r="EV1604">
        <v>48.442283630371094</v>
      </c>
      <c r="EW1604">
        <v>39.267185211181641</v>
      </c>
      <c r="EX1604">
        <v>32.400619506835937</v>
      </c>
      <c r="EY1604">
        <v>48.206668853759766</v>
      </c>
      <c r="EZ1604">
        <v>47.74639892578125</v>
      </c>
      <c r="FA1604">
        <v>47.339588165283203</v>
      </c>
      <c r="FB1604">
        <v>46.957954406738281</v>
      </c>
      <c r="FC1604">
        <v>46.768718719482422</v>
      </c>
      <c r="FD1604">
        <v>46.738178253173828</v>
      </c>
      <c r="FE1604">
        <v>46.758678436279297</v>
      </c>
      <c r="FF1604">
        <v>46.556659698486328</v>
      </c>
      <c r="FG1604">
        <v>46.892581939697266</v>
      </c>
      <c r="FH1604">
        <v>48.527114868164063</v>
      </c>
      <c r="FI1604">
        <v>50.567054748535156</v>
      </c>
      <c r="FJ1604">
        <v>52.443798065185547</v>
      </c>
      <c r="FK1604">
        <v>53.279365539550781</v>
      </c>
      <c r="FL1604">
        <v>53.313106536865234</v>
      </c>
      <c r="FM1604">
        <v>53.363574981689453</v>
      </c>
      <c r="FN1604">
        <v>52.902294158935547</v>
      </c>
      <c r="FO1604">
        <v>52.35394287109375</v>
      </c>
      <c r="FP1604">
        <v>51.339626312255859</v>
      </c>
      <c r="FQ1604">
        <v>49.993186950683594</v>
      </c>
      <c r="FR1604">
        <v>48.481136322021484</v>
      </c>
      <c r="FS1604">
        <v>47.359416961669922</v>
      </c>
      <c r="FT1604">
        <v>46.387832641601563</v>
      </c>
      <c r="FU1604">
        <v>45.015094757080078</v>
      </c>
      <c r="FV1604">
        <v>44.129009246826172</v>
      </c>
      <c r="FW1604">
        <v>1</v>
      </c>
    </row>
    <row r="1605" spans="1:179" x14ac:dyDescent="0.2">
      <c r="A1605" t="s">
        <v>241</v>
      </c>
      <c r="B1605" t="s">
        <v>248</v>
      </c>
      <c r="C1605" t="s">
        <v>217</v>
      </c>
      <c r="D1605" t="s">
        <v>37</v>
      </c>
      <c r="E1605">
        <v>2016</v>
      </c>
      <c r="F1605" t="s">
        <v>225</v>
      </c>
      <c r="G1605" t="s">
        <v>244</v>
      </c>
      <c r="H1605">
        <v>375.46</v>
      </c>
      <c r="K1605">
        <v>307.32986736168772</v>
      </c>
      <c r="L1605">
        <v>304.56022710308241</v>
      </c>
      <c r="M1605">
        <v>300.61956641568685</v>
      </c>
      <c r="N1605">
        <v>299.62154540079308</v>
      </c>
      <c r="O1605">
        <v>303.03688527169862</v>
      </c>
      <c r="P1605">
        <v>316.04046670812841</v>
      </c>
      <c r="Q1605">
        <v>331.05048065769665</v>
      </c>
      <c r="R1605">
        <v>340.79318147451357</v>
      </c>
      <c r="S1605">
        <v>347.29502961593533</v>
      </c>
      <c r="T1605">
        <v>340.96903183702796</v>
      </c>
      <c r="U1605">
        <v>338.15082730559232</v>
      </c>
      <c r="V1605">
        <v>344.69709015688602</v>
      </c>
      <c r="W1605">
        <v>347.31949330249171</v>
      </c>
      <c r="X1605">
        <v>350.38578979669143</v>
      </c>
      <c r="Y1605">
        <v>348.01054747663272</v>
      </c>
      <c r="Z1605">
        <v>344.32925720407974</v>
      </c>
      <c r="AA1605">
        <v>338.73936019932353</v>
      </c>
      <c r="AB1605">
        <v>342.04763623454164</v>
      </c>
      <c r="AC1605">
        <v>340.75369647132214</v>
      </c>
      <c r="AD1605">
        <v>339.84907745799387</v>
      </c>
      <c r="AE1605">
        <v>333.53363413528041</v>
      </c>
      <c r="AF1605">
        <v>323.5300862336419</v>
      </c>
      <c r="AG1605">
        <v>317.3296123139782</v>
      </c>
      <c r="AH1605">
        <v>312.2849556954734</v>
      </c>
      <c r="AI1605">
        <v>-4.5568127632141113</v>
      </c>
      <c r="AJ1605">
        <v>-4.5923795700073242</v>
      </c>
      <c r="AK1605">
        <v>-3.6874086856842041</v>
      </c>
      <c r="AL1605">
        <v>-3.6447296142578125</v>
      </c>
      <c r="AM1605">
        <v>-4.6449079513549805</v>
      </c>
      <c r="AN1605">
        <v>-4.7703990936279297</v>
      </c>
      <c r="AO1605">
        <v>-4.1735310554504395</v>
      </c>
      <c r="AP1605">
        <v>-6.7281885147094727</v>
      </c>
      <c r="AQ1605">
        <v>-7.2624382972717285</v>
      </c>
      <c r="AR1605">
        <v>-7.5833306312561035</v>
      </c>
      <c r="AS1605">
        <v>-5.8575148582458496</v>
      </c>
      <c r="AT1605">
        <v>-6.0785031318664551</v>
      </c>
      <c r="AU1605">
        <v>-5.3733172416687012</v>
      </c>
      <c r="AV1605">
        <v>-4.5176644325256348</v>
      </c>
      <c r="AW1605">
        <v>-4.5362906455993652</v>
      </c>
      <c r="AX1605">
        <v>3.7856338024139404</v>
      </c>
      <c r="AY1605">
        <v>21.883186340332031</v>
      </c>
      <c r="AZ1605">
        <v>23.740175247192383</v>
      </c>
      <c r="BA1605">
        <v>30.050064086914063</v>
      </c>
      <c r="BB1605">
        <v>28.227485656738281</v>
      </c>
      <c r="BC1605">
        <v>21.671503067016602</v>
      </c>
      <c r="BD1605">
        <v>10.210378646850586</v>
      </c>
      <c r="BE1605">
        <v>2.9050679206848145</v>
      </c>
      <c r="BF1605">
        <v>-1.9018446207046509</v>
      </c>
      <c r="BG1605">
        <v>-0.30834776163101196</v>
      </c>
      <c r="BH1605">
        <v>-0.36662089824676514</v>
      </c>
      <c r="BI1605">
        <v>0.30365034937858582</v>
      </c>
      <c r="BJ1605">
        <v>0.28802099823951721</v>
      </c>
      <c r="BK1605">
        <v>-0.80344861745834351</v>
      </c>
      <c r="BL1605">
        <v>-0.84614789485931396</v>
      </c>
      <c r="BM1605">
        <v>-0.68342697620391846</v>
      </c>
      <c r="BN1605">
        <v>-3.077272891998291</v>
      </c>
      <c r="BO1605">
        <v>-3.561593770980835</v>
      </c>
      <c r="BP1605">
        <v>-3.3293218612670898</v>
      </c>
      <c r="BQ1605">
        <v>-1.720666766166687</v>
      </c>
      <c r="BR1605">
        <v>-1.7717196941375732</v>
      </c>
      <c r="BS1605">
        <v>-0.5936577320098877</v>
      </c>
      <c r="BT1605">
        <v>1.6086883544921875</v>
      </c>
      <c r="BU1605">
        <v>1.5621331930160522</v>
      </c>
      <c r="BV1605">
        <v>11.66960620880127</v>
      </c>
      <c r="BW1605">
        <v>35.649448394775391</v>
      </c>
      <c r="BX1605">
        <v>37.222076416015625</v>
      </c>
      <c r="BY1605">
        <v>40.73248291015625</v>
      </c>
      <c r="BZ1605">
        <v>40.013206481933594</v>
      </c>
      <c r="CA1605">
        <v>34.442344665527344</v>
      </c>
      <c r="CB1605">
        <v>21.23347282409668</v>
      </c>
      <c r="CC1605">
        <v>13.536911010742187</v>
      </c>
      <c r="CD1605">
        <v>8.1625652313232422</v>
      </c>
      <c r="CE1605">
        <v>2.6341261863708496</v>
      </c>
      <c r="CF1605">
        <v>2.5601265430450439</v>
      </c>
      <c r="CG1605">
        <v>3.0678455829620361</v>
      </c>
      <c r="CH1605">
        <v>3.0118322372436523</v>
      </c>
      <c r="CI1605">
        <v>1.8571344614028931</v>
      </c>
      <c r="CJ1605">
        <v>1.8717764616012573</v>
      </c>
      <c r="CK1605">
        <v>1.7338083982467651</v>
      </c>
      <c r="CL1605">
        <v>-0.54865998029708862</v>
      </c>
      <c r="CM1605">
        <v>-0.99840021133422852</v>
      </c>
      <c r="CN1605">
        <v>-0.38300856947898865</v>
      </c>
      <c r="CO1605">
        <v>1.1445014476776123</v>
      </c>
      <c r="CP1605">
        <v>1.211145281791687</v>
      </c>
      <c r="CQ1605">
        <v>2.7167198657989502</v>
      </c>
      <c r="CR1605">
        <v>5.8517818450927734</v>
      </c>
      <c r="CS1605">
        <v>5.7858829498291016</v>
      </c>
      <c r="CT1605">
        <v>17.130022048950195</v>
      </c>
      <c r="CU1605">
        <v>45.183921813964844</v>
      </c>
      <c r="CV1605">
        <v>46.559600830078125</v>
      </c>
      <c r="CW1605">
        <v>48.131095886230469</v>
      </c>
      <c r="CX1605">
        <v>48.17596435546875</v>
      </c>
      <c r="CY1605">
        <v>43.287391662597656</v>
      </c>
      <c r="CZ1605">
        <v>28.868036270141602</v>
      </c>
      <c r="DA1605">
        <v>20.900491714477539</v>
      </c>
      <c r="DB1605">
        <v>15.133144378662109</v>
      </c>
      <c r="DC1605">
        <v>5.5766005516052246</v>
      </c>
      <c r="DD1605">
        <v>5.4868741035461426</v>
      </c>
      <c r="DE1605">
        <v>5.8320407867431641</v>
      </c>
      <c r="DF1605">
        <v>5.7356433868408203</v>
      </c>
      <c r="DG1605">
        <v>4.5177173614501953</v>
      </c>
      <c r="DH1605">
        <v>4.5897006988525391</v>
      </c>
      <c r="DI1605">
        <v>4.1510438919067383</v>
      </c>
      <c r="DJ1605">
        <v>1.9799530506134033</v>
      </c>
      <c r="DK1605">
        <v>1.5647934675216675</v>
      </c>
      <c r="DL1605">
        <v>2.5633049011230469</v>
      </c>
      <c r="DM1605">
        <v>4.0096697807312012</v>
      </c>
      <c r="DN1605">
        <v>4.1940102577209473</v>
      </c>
      <c r="DO1605">
        <v>6.027097225189209</v>
      </c>
      <c r="DP1605">
        <v>10.094875335693359</v>
      </c>
      <c r="DQ1605">
        <v>10.00963306427002</v>
      </c>
      <c r="DR1605">
        <v>22.590436935424805</v>
      </c>
      <c r="DS1605">
        <v>54.718391418457031</v>
      </c>
      <c r="DT1605">
        <v>55.897125244140625</v>
      </c>
      <c r="DU1605">
        <v>55.529708862304687</v>
      </c>
      <c r="DV1605">
        <v>56.338718414306641</v>
      </c>
      <c r="DW1605">
        <v>52.132438659667969</v>
      </c>
      <c r="DX1605">
        <v>36.502597808837891</v>
      </c>
      <c r="DY1605">
        <v>28.264074325561523</v>
      </c>
      <c r="DZ1605">
        <v>22.103723526000977</v>
      </c>
      <c r="EA1605">
        <v>9.8250656127929687</v>
      </c>
      <c r="EB1605">
        <v>9.7126321792602539</v>
      </c>
      <c r="EC1605">
        <v>9.8231000900268555</v>
      </c>
      <c r="ED1605">
        <v>9.6683940887451172</v>
      </c>
      <c r="EE1605">
        <v>8.3591766357421875</v>
      </c>
      <c r="EF1605">
        <v>8.5139522552490234</v>
      </c>
      <c r="EG1605">
        <v>7.6411476135253906</v>
      </c>
      <c r="EH1605">
        <v>5.6308689117431641</v>
      </c>
      <c r="EI1605">
        <v>5.2656378746032715</v>
      </c>
      <c r="EJ1605">
        <v>6.8173131942749023</v>
      </c>
      <c r="EK1605">
        <v>8.1465177536010742</v>
      </c>
      <c r="EL1605">
        <v>8.50079345703125</v>
      </c>
      <c r="EM1605">
        <v>10.806756973266602</v>
      </c>
      <c r="EN1605">
        <v>16.221227645874023</v>
      </c>
      <c r="EO1605">
        <v>16.108057022094727</v>
      </c>
      <c r="EP1605">
        <v>30.474411010742188</v>
      </c>
      <c r="EQ1605">
        <v>68.484657287597656</v>
      </c>
      <c r="ER1605">
        <v>69.3790283203125</v>
      </c>
      <c r="ES1605">
        <v>66.212127685546875</v>
      </c>
      <c r="ET1605">
        <v>68.124443054199219</v>
      </c>
      <c r="EU1605">
        <v>64.903282165527344</v>
      </c>
      <c r="EV1605">
        <v>47.525691986083984</v>
      </c>
      <c r="EW1605">
        <v>38.895915985107422</v>
      </c>
      <c r="EX1605">
        <v>32.168132781982422</v>
      </c>
      <c r="EY1605">
        <v>48.065170288085938</v>
      </c>
      <c r="EZ1605">
        <v>47.621894836425781</v>
      </c>
      <c r="FA1605">
        <v>47.193572998046875</v>
      </c>
      <c r="FB1605">
        <v>46.812679290771484</v>
      </c>
      <c r="FC1605">
        <v>46.651039123535156</v>
      </c>
      <c r="FD1605">
        <v>46.606021881103516</v>
      </c>
      <c r="FE1605">
        <v>46.645885467529297</v>
      </c>
      <c r="FF1605">
        <v>46.386081695556641</v>
      </c>
      <c r="FG1605">
        <v>46.718563079833984</v>
      </c>
      <c r="FH1605">
        <v>48.281429290771484</v>
      </c>
      <c r="FI1605">
        <v>50.301616668701172</v>
      </c>
      <c r="FJ1605">
        <v>52.184295654296875</v>
      </c>
      <c r="FK1605">
        <v>53.087810516357422</v>
      </c>
      <c r="FL1605">
        <v>53.169132232666016</v>
      </c>
      <c r="FM1605">
        <v>53.213588714599609</v>
      </c>
      <c r="FN1605">
        <v>52.768516540527344</v>
      </c>
      <c r="FO1605">
        <v>52.198463439941406</v>
      </c>
      <c r="FP1605">
        <v>51.164485931396484</v>
      </c>
      <c r="FQ1605">
        <v>49.77606201171875</v>
      </c>
      <c r="FR1605">
        <v>48.229724884033203</v>
      </c>
      <c r="FS1605">
        <v>47.181541442871094</v>
      </c>
      <c r="FT1605">
        <v>46.191280364990234</v>
      </c>
      <c r="FU1605">
        <v>44.840568542480469</v>
      </c>
      <c r="FV1605">
        <v>43.957897186279297</v>
      </c>
      <c r="FW1605">
        <v>1</v>
      </c>
    </row>
    <row r="1606" spans="1:179" x14ac:dyDescent="0.2">
      <c r="A1606" t="s">
        <v>241</v>
      </c>
      <c r="B1606" t="s">
        <v>248</v>
      </c>
      <c r="C1606" t="s">
        <v>217</v>
      </c>
      <c r="D1606" t="s">
        <v>37</v>
      </c>
      <c r="E1606" t="s">
        <v>250</v>
      </c>
      <c r="F1606" t="s">
        <v>225</v>
      </c>
      <c r="G1606" t="s">
        <v>244</v>
      </c>
      <c r="H1606">
        <v>352.63</v>
      </c>
      <c r="K1606">
        <v>288.64356653942286</v>
      </c>
      <c r="L1606">
        <v>286.04232622022482</v>
      </c>
      <c r="M1606">
        <v>282.34126597152169</v>
      </c>
      <c r="N1606">
        <v>281.40392672853426</v>
      </c>
      <c r="O1606">
        <v>284.61160676869866</v>
      </c>
      <c r="P1606">
        <v>296.82454316768417</v>
      </c>
      <c r="Q1606">
        <v>310.92191677280471</v>
      </c>
      <c r="R1606">
        <v>320.07224093632976</v>
      </c>
      <c r="S1606">
        <v>326.17876306757785</v>
      </c>
      <c r="T1606">
        <v>320.23739922780703</v>
      </c>
      <c r="U1606">
        <v>317.59054744547177</v>
      </c>
      <c r="V1606">
        <v>323.73878377903384</v>
      </c>
      <c r="W1606">
        <v>326.20173931065813</v>
      </c>
      <c r="X1606">
        <v>329.08159854383678</v>
      </c>
      <c r="Y1606">
        <v>326.85077594093548</v>
      </c>
      <c r="Z1606">
        <v>323.39331584160169</v>
      </c>
      <c r="AA1606">
        <v>318.14329630431411</v>
      </c>
      <c r="AB1606">
        <v>321.25042221465861</v>
      </c>
      <c r="AC1606">
        <v>320.03515670418585</v>
      </c>
      <c r="AD1606">
        <v>319.18554042507833</v>
      </c>
      <c r="AE1606">
        <v>313.2540893084178</v>
      </c>
      <c r="AF1606">
        <v>303.85877811017775</v>
      </c>
      <c r="AG1606">
        <v>298.03530601561522</v>
      </c>
      <c r="AH1606">
        <v>293.29737510498785</v>
      </c>
      <c r="AI1606">
        <v>-4.4949331283569336</v>
      </c>
      <c r="AJ1606">
        <v>-4.5271873474121094</v>
      </c>
      <c r="AK1606">
        <v>-3.6653532981872559</v>
      </c>
      <c r="AL1606">
        <v>-3.6223154067993164</v>
      </c>
      <c r="AM1606">
        <v>-4.5570573806762695</v>
      </c>
      <c r="AN1606">
        <v>-4.6791114807128906</v>
      </c>
      <c r="AO1606">
        <v>-4.0965447425842285</v>
      </c>
      <c r="AP1606">
        <v>-6.5040187835693359</v>
      </c>
      <c r="AQ1606">
        <v>-7.0083141326904297</v>
      </c>
      <c r="AR1606">
        <v>-7.337712287902832</v>
      </c>
      <c r="AS1606">
        <v>-5.7108960151672363</v>
      </c>
      <c r="AT1606">
        <v>-5.927055835723877</v>
      </c>
      <c r="AU1606">
        <v>-5.2886972427368164</v>
      </c>
      <c r="AV1606">
        <v>-4.5532803535461426</v>
      </c>
      <c r="AW1606">
        <v>-4.5693588256835938</v>
      </c>
      <c r="AX1606">
        <v>3.1561379432678223</v>
      </c>
      <c r="AY1606">
        <v>19.855384826660156</v>
      </c>
      <c r="AZ1606">
        <v>21.613866806030273</v>
      </c>
      <c r="BA1606">
        <v>27.681894302368164</v>
      </c>
      <c r="BB1606">
        <v>25.914249420166016</v>
      </c>
      <c r="BC1606">
        <v>19.706991195678711</v>
      </c>
      <c r="BD1606">
        <v>9.0312480926513672</v>
      </c>
      <c r="BE1606">
        <v>2.1899333000183105</v>
      </c>
      <c r="BF1606">
        <v>-2.2959697246551514</v>
      </c>
      <c r="BG1606">
        <v>-0.37765118479728699</v>
      </c>
      <c r="BH1606">
        <v>-0.43191057443618774</v>
      </c>
      <c r="BI1606">
        <v>0.20247095823287964</v>
      </c>
      <c r="BJ1606">
        <v>0.18900059163570404</v>
      </c>
      <c r="BK1606">
        <v>-0.83421343564987183</v>
      </c>
      <c r="BL1606">
        <v>-0.87603235244750977</v>
      </c>
      <c r="BM1606">
        <v>-0.71420741081237793</v>
      </c>
      <c r="BN1606">
        <v>-2.9658353328704834</v>
      </c>
      <c r="BO1606">
        <v>-3.4217433929443359</v>
      </c>
      <c r="BP1606">
        <v>-3.2150585651397705</v>
      </c>
      <c r="BQ1606">
        <v>-1.7017849683761597</v>
      </c>
      <c r="BR1606">
        <v>-1.7532559633255005</v>
      </c>
      <c r="BS1606">
        <v>-0.65662306547164917</v>
      </c>
      <c r="BT1606">
        <v>1.3839049339294434</v>
      </c>
      <c r="BU1606">
        <v>1.3407593965530396</v>
      </c>
      <c r="BV1606">
        <v>10.796670913696289</v>
      </c>
      <c r="BW1606">
        <v>33.196575164794922</v>
      </c>
      <c r="BX1606">
        <v>34.679477691650391</v>
      </c>
      <c r="BY1606">
        <v>38.034465789794922</v>
      </c>
      <c r="BZ1606">
        <v>37.336055755615234</v>
      </c>
      <c r="CA1606">
        <v>32.08349609375</v>
      </c>
      <c r="CB1606">
        <v>19.713973999023438</v>
      </c>
      <c r="CC1606">
        <v>12.493488311767578</v>
      </c>
      <c r="CD1606">
        <v>7.4576740264892578</v>
      </c>
      <c r="CE1606">
        <v>2.4739658832550049</v>
      </c>
      <c r="CF1606">
        <v>2.4044654369354248</v>
      </c>
      <c r="CG1606">
        <v>2.8813142776489258</v>
      </c>
      <c r="CH1606">
        <v>2.8287065029144287</v>
      </c>
      <c r="CI1606">
        <v>1.7442167997360229</v>
      </c>
      <c r="CJ1606">
        <v>1.757968544960022</v>
      </c>
      <c r="CK1606">
        <v>1.6283892393112183</v>
      </c>
      <c r="CL1606">
        <v>-0.51530027389526367</v>
      </c>
      <c r="CM1606">
        <v>-0.93769538402557373</v>
      </c>
      <c r="CN1606">
        <v>-0.3597208559513092</v>
      </c>
      <c r="CO1606">
        <v>1.0749133825302124</v>
      </c>
      <c r="CP1606">
        <v>1.137505054473877</v>
      </c>
      <c r="CQ1606">
        <v>2.5515375137329102</v>
      </c>
      <c r="CR1606">
        <v>5.4959812164306641</v>
      </c>
      <c r="CS1606">
        <v>5.434089183807373</v>
      </c>
      <c r="CT1606">
        <v>16.088479995727539</v>
      </c>
      <c r="CU1606">
        <v>42.4366455078125</v>
      </c>
      <c r="CV1606">
        <v>43.728679656982422</v>
      </c>
      <c r="CW1606">
        <v>45.204624176025391</v>
      </c>
      <c r="CX1606">
        <v>45.24676513671875</v>
      </c>
      <c r="CY1606">
        <v>40.655429840087891</v>
      </c>
      <c r="CZ1606">
        <v>27.112798690795898</v>
      </c>
      <c r="DA1606">
        <v>19.629697799682617</v>
      </c>
      <c r="DB1606">
        <v>14.213017463684082</v>
      </c>
      <c r="DC1606">
        <v>5.3255829811096191</v>
      </c>
      <c r="DD1606">
        <v>5.2408413887023926</v>
      </c>
      <c r="DE1606">
        <v>5.560157299041748</v>
      </c>
      <c r="DF1606">
        <v>5.4684123992919922</v>
      </c>
      <c r="DG1606">
        <v>4.3226470947265625</v>
      </c>
      <c r="DH1606">
        <v>4.3919692039489746</v>
      </c>
      <c r="DI1606">
        <v>3.9709858894348145</v>
      </c>
      <c r="DJ1606">
        <v>1.9352347850799561</v>
      </c>
      <c r="DK1606">
        <v>1.5463526248931885</v>
      </c>
      <c r="DL1606">
        <v>2.4956166744232178</v>
      </c>
      <c r="DM1606">
        <v>3.8516116142272949</v>
      </c>
      <c r="DN1606">
        <v>4.0282659530639648</v>
      </c>
      <c r="DO1606">
        <v>5.7596979141235352</v>
      </c>
      <c r="DP1606">
        <v>9.6080570220947266</v>
      </c>
      <c r="DQ1606">
        <v>9.5274190902709961</v>
      </c>
      <c r="DR1606">
        <v>21.380290985107422</v>
      </c>
      <c r="DS1606">
        <v>51.676712036132813</v>
      </c>
      <c r="DT1606">
        <v>52.777881622314453</v>
      </c>
      <c r="DU1606">
        <v>52.374782562255859</v>
      </c>
      <c r="DV1606">
        <v>53.157470703125</v>
      </c>
      <c r="DW1606">
        <v>49.227359771728516</v>
      </c>
      <c r="DX1606">
        <v>34.511623382568359</v>
      </c>
      <c r="DY1606">
        <v>26.765909194946289</v>
      </c>
      <c r="DZ1606">
        <v>20.968360900878906</v>
      </c>
      <c r="EA1606">
        <v>9.4428653717041016</v>
      </c>
      <c r="EB1606">
        <v>9.3361177444458008</v>
      </c>
      <c r="EC1606">
        <v>9.4279813766479492</v>
      </c>
      <c r="ED1606">
        <v>9.2797279357910156</v>
      </c>
      <c r="EE1606">
        <v>8.0454902648925781</v>
      </c>
      <c r="EF1606">
        <v>8.1950483322143555</v>
      </c>
      <c r="EG1606">
        <v>7.3533234596252441</v>
      </c>
      <c r="EH1606">
        <v>5.4734182357788086</v>
      </c>
      <c r="EI1606">
        <v>5.1329231262207031</v>
      </c>
      <c r="EJ1606">
        <v>6.6182708740234375</v>
      </c>
      <c r="EK1606">
        <v>7.8607230186462402</v>
      </c>
      <c r="EL1606">
        <v>8.2020654678344727</v>
      </c>
      <c r="EM1606">
        <v>10.391772270202637</v>
      </c>
      <c r="EN1606">
        <v>15.545242309570313</v>
      </c>
      <c r="EO1606">
        <v>15.43753719329834</v>
      </c>
      <c r="EP1606">
        <v>29.020824432373047</v>
      </c>
      <c r="EQ1606">
        <v>65.017906188964844</v>
      </c>
      <c r="ER1606">
        <v>65.843490600585937</v>
      </c>
      <c r="ES1606">
        <v>62.727352142333984</v>
      </c>
      <c r="ET1606">
        <v>64.579277038574219</v>
      </c>
      <c r="EU1606">
        <v>61.603866577148438</v>
      </c>
      <c r="EV1606">
        <v>45.194347381591797</v>
      </c>
      <c r="EW1606">
        <v>37.069465637207031</v>
      </c>
      <c r="EX1606">
        <v>30.722005844116211</v>
      </c>
      <c r="EY1606">
        <v>48.065170288085938</v>
      </c>
      <c r="EZ1606">
        <v>47.621894836425781</v>
      </c>
      <c r="FA1606">
        <v>47.193572998046875</v>
      </c>
      <c r="FB1606">
        <v>46.812679290771484</v>
      </c>
      <c r="FC1606">
        <v>46.651039123535156</v>
      </c>
      <c r="FD1606">
        <v>46.606021881103516</v>
      </c>
      <c r="FE1606">
        <v>46.645885467529297</v>
      </c>
      <c r="FF1606">
        <v>46.386081695556641</v>
      </c>
      <c r="FG1606">
        <v>46.718563079833984</v>
      </c>
      <c r="FH1606">
        <v>48.281429290771484</v>
      </c>
      <c r="FI1606">
        <v>50.301616668701172</v>
      </c>
      <c r="FJ1606">
        <v>52.184295654296875</v>
      </c>
      <c r="FK1606">
        <v>53.087810516357422</v>
      </c>
      <c r="FL1606">
        <v>53.169136047363281</v>
      </c>
      <c r="FM1606">
        <v>53.213592529296875</v>
      </c>
      <c r="FN1606">
        <v>52.768520355224609</v>
      </c>
      <c r="FO1606">
        <v>52.198463439941406</v>
      </c>
      <c r="FP1606">
        <v>51.164485931396484</v>
      </c>
      <c r="FQ1606">
        <v>49.77606201171875</v>
      </c>
      <c r="FR1606">
        <v>48.229728698730469</v>
      </c>
      <c r="FS1606">
        <v>47.181541442871094</v>
      </c>
      <c r="FT1606">
        <v>46.191280364990234</v>
      </c>
      <c r="FU1606">
        <v>44.840568542480469</v>
      </c>
      <c r="FV1606">
        <v>43.957897186279297</v>
      </c>
      <c r="FW1606">
        <v>1</v>
      </c>
    </row>
    <row r="1607" spans="1:179" x14ac:dyDescent="0.2">
      <c r="A1607" t="s">
        <v>241</v>
      </c>
      <c r="B1607" t="s">
        <v>248</v>
      </c>
      <c r="C1607" t="s">
        <v>217</v>
      </c>
      <c r="D1607" t="s">
        <v>38</v>
      </c>
      <c r="E1607">
        <v>2015</v>
      </c>
      <c r="F1607" t="s">
        <v>225</v>
      </c>
      <c r="G1607" t="s">
        <v>244</v>
      </c>
      <c r="H1607">
        <v>435.2</v>
      </c>
      <c r="K1607">
        <v>385.99862776056614</v>
      </c>
      <c r="L1607">
        <v>381.88967595418444</v>
      </c>
      <c r="M1607">
        <v>376.85877184154043</v>
      </c>
      <c r="N1607">
        <v>375.6373645344035</v>
      </c>
      <c r="O1607">
        <v>380.2026663604783</v>
      </c>
      <c r="P1607">
        <v>395.0607181812498</v>
      </c>
      <c r="Q1607">
        <v>413.62107329540748</v>
      </c>
      <c r="R1607">
        <v>424.10196906135894</v>
      </c>
      <c r="S1607">
        <v>430.05417634637428</v>
      </c>
      <c r="T1607">
        <v>424.13976711260898</v>
      </c>
      <c r="U1607">
        <v>422.85510136978024</v>
      </c>
      <c r="V1607">
        <v>430.00596065678087</v>
      </c>
      <c r="W1607">
        <v>430.33491490576267</v>
      </c>
      <c r="X1607">
        <v>431.41807424866812</v>
      </c>
      <c r="Y1607">
        <v>431.06922758713591</v>
      </c>
      <c r="Z1607">
        <v>426.7967988760667</v>
      </c>
      <c r="AA1607">
        <v>418.76971995110108</v>
      </c>
      <c r="AB1607">
        <v>418.97173922358257</v>
      </c>
      <c r="AC1607">
        <v>416.55821403063089</v>
      </c>
      <c r="AD1607">
        <v>414.99269155317921</v>
      </c>
      <c r="AE1607">
        <v>410.83973769076374</v>
      </c>
      <c r="AF1607">
        <v>401.24007545741142</v>
      </c>
      <c r="AG1607">
        <v>392.75643936987598</v>
      </c>
      <c r="AH1607">
        <v>386.60756865175171</v>
      </c>
      <c r="AI1607">
        <v>-5.0559277534484863</v>
      </c>
      <c r="AJ1607">
        <v>-5.0678801536560059</v>
      </c>
      <c r="AK1607">
        <v>-3.9475960731506348</v>
      </c>
      <c r="AL1607">
        <v>-3.9556195735931396</v>
      </c>
      <c r="AM1607">
        <v>-5.2173957824707031</v>
      </c>
      <c r="AN1607">
        <v>-5.3583993911743164</v>
      </c>
      <c r="AO1607">
        <v>-5.0836248397827148</v>
      </c>
      <c r="AP1607">
        <v>-7.8849716186523437</v>
      </c>
      <c r="AQ1607">
        <v>-8.5398349761962891</v>
      </c>
      <c r="AR1607">
        <v>-8.5189857482910156</v>
      </c>
      <c r="AS1607">
        <v>-6.8363528251647949</v>
      </c>
      <c r="AT1607">
        <v>-7.3403048515319824</v>
      </c>
      <c r="AU1607">
        <v>-6.8777542114257813</v>
      </c>
      <c r="AV1607">
        <v>-5.9275074005126953</v>
      </c>
      <c r="AW1607">
        <v>-5.963902473449707</v>
      </c>
      <c r="AX1607">
        <v>4.0877814292907715</v>
      </c>
      <c r="AY1607">
        <v>28.877952575683594</v>
      </c>
      <c r="AZ1607">
        <v>30.266042709350586</v>
      </c>
      <c r="BA1607">
        <v>35.401641845703125</v>
      </c>
      <c r="BB1607">
        <v>35.222412109375</v>
      </c>
      <c r="BC1607">
        <v>29.519536972045898</v>
      </c>
      <c r="BD1607">
        <v>14.47736930847168</v>
      </c>
      <c r="BE1607">
        <v>3.9667036533355713</v>
      </c>
      <c r="BF1607">
        <v>-1.4296560287475586</v>
      </c>
      <c r="BG1607">
        <v>-0.13197699189186096</v>
      </c>
      <c r="BH1607">
        <v>-0.17644238471984863</v>
      </c>
      <c r="BI1607">
        <v>0.58010303974151611</v>
      </c>
      <c r="BJ1607">
        <v>0.54162156581878662</v>
      </c>
      <c r="BK1607">
        <v>-0.75177973508834839</v>
      </c>
      <c r="BL1607">
        <v>-0.82759809494018555</v>
      </c>
      <c r="BM1607">
        <v>-1.0517131090164185</v>
      </c>
      <c r="BN1607">
        <v>-3.5077733993530273</v>
      </c>
      <c r="BO1607">
        <v>-4.0271081924438477</v>
      </c>
      <c r="BP1607">
        <v>-3.4784479141235352</v>
      </c>
      <c r="BQ1607">
        <v>-1.9624336957931519</v>
      </c>
      <c r="BR1607">
        <v>-2.1949880123138428</v>
      </c>
      <c r="BS1607">
        <v>-1.1786640882492065</v>
      </c>
      <c r="BT1607">
        <v>1.3724050521850586</v>
      </c>
      <c r="BU1607">
        <v>1.348416805267334</v>
      </c>
      <c r="BV1607">
        <v>13.739236831665039</v>
      </c>
      <c r="BW1607">
        <v>43.058883666992188</v>
      </c>
      <c r="BX1607">
        <v>44.420600891113281</v>
      </c>
      <c r="BY1607">
        <v>47.450393676757813</v>
      </c>
      <c r="BZ1607">
        <v>47.954635620117188</v>
      </c>
      <c r="CA1607">
        <v>43.018913269042969</v>
      </c>
      <c r="CB1607">
        <v>25.985671997070312</v>
      </c>
      <c r="CC1607">
        <v>15.086064338684082</v>
      </c>
      <c r="CD1607">
        <v>9.0895061492919922</v>
      </c>
      <c r="CE1607">
        <v>3.2783365249633789</v>
      </c>
      <c r="CF1607">
        <v>3.2113525867462158</v>
      </c>
      <c r="CG1607">
        <v>3.7159736156463623</v>
      </c>
      <c r="CH1607">
        <v>3.6563971042633057</v>
      </c>
      <c r="CI1607">
        <v>2.3410923480987549</v>
      </c>
      <c r="CJ1607">
        <v>2.3104209899902344</v>
      </c>
      <c r="CK1607">
        <v>1.740776538848877</v>
      </c>
      <c r="CL1607">
        <v>-0.47613918781280518</v>
      </c>
      <c r="CM1607">
        <v>-0.90160703659057617</v>
      </c>
      <c r="CN1607">
        <v>1.261318102478981E-2</v>
      </c>
      <c r="CO1607">
        <v>1.4132277965545654</v>
      </c>
      <c r="CP1607">
        <v>1.3686428070068359</v>
      </c>
      <c r="CQ1607">
        <v>2.7685081958770752</v>
      </c>
      <c r="CR1607">
        <v>6.4283022880554199</v>
      </c>
      <c r="CS1607">
        <v>6.4129071235656738</v>
      </c>
      <c r="CT1607">
        <v>20.423805236816406</v>
      </c>
      <c r="CU1607">
        <v>52.88055419921875</v>
      </c>
      <c r="CV1607">
        <v>54.224006652832031</v>
      </c>
      <c r="CW1607">
        <v>55.795322418212891</v>
      </c>
      <c r="CX1607">
        <v>56.772933959960938</v>
      </c>
      <c r="CY1607">
        <v>52.368537902832031</v>
      </c>
      <c r="CZ1607">
        <v>33.956287384033203</v>
      </c>
      <c r="DA1607">
        <v>22.787300109863281</v>
      </c>
      <c r="DB1607">
        <v>16.375045776367188</v>
      </c>
      <c r="DC1607">
        <v>6.6886501312255859</v>
      </c>
      <c r="DD1607">
        <v>6.5991473197937012</v>
      </c>
      <c r="DE1607">
        <v>6.851844310760498</v>
      </c>
      <c r="DF1607">
        <v>6.7711725234985352</v>
      </c>
      <c r="DG1607">
        <v>5.4339642524719238</v>
      </c>
      <c r="DH1607">
        <v>5.4484400749206543</v>
      </c>
      <c r="DI1607">
        <v>4.5332660675048828</v>
      </c>
      <c r="DJ1607">
        <v>2.555495023727417</v>
      </c>
      <c r="DK1607">
        <v>2.2238941192626953</v>
      </c>
      <c r="DL1607">
        <v>3.5036742687225342</v>
      </c>
      <c r="DM1607">
        <v>4.7888894081115723</v>
      </c>
      <c r="DN1607">
        <v>4.9322733879089355</v>
      </c>
      <c r="DO1607">
        <v>6.7156805992126465</v>
      </c>
      <c r="DP1607">
        <v>11.484199523925781</v>
      </c>
      <c r="DQ1607">
        <v>11.477396965026855</v>
      </c>
      <c r="DR1607">
        <v>27.108373641967773</v>
      </c>
      <c r="DS1607">
        <v>62.702224731445313</v>
      </c>
      <c r="DT1607">
        <v>64.027412414550781</v>
      </c>
      <c r="DU1607">
        <v>64.140251159667969</v>
      </c>
      <c r="DV1607">
        <v>65.591232299804688</v>
      </c>
      <c r="DW1607">
        <v>61.718162536621094</v>
      </c>
      <c r="DX1607">
        <v>41.926902770996094</v>
      </c>
      <c r="DY1607">
        <v>30.488534927368164</v>
      </c>
      <c r="DZ1607">
        <v>23.660585403442383</v>
      </c>
      <c r="EA1607">
        <v>11.612601280212402</v>
      </c>
      <c r="EB1607">
        <v>11.490585327148437</v>
      </c>
      <c r="EC1607">
        <v>11.379543304443359</v>
      </c>
      <c r="ED1607">
        <v>11.268413543701172</v>
      </c>
      <c r="EE1607">
        <v>9.8995809555053711</v>
      </c>
      <c r="EF1607">
        <v>9.9792413711547852</v>
      </c>
      <c r="EG1607">
        <v>8.5651779174804687</v>
      </c>
      <c r="EH1607">
        <v>6.9326934814453125</v>
      </c>
      <c r="EI1607">
        <v>6.7366213798522949</v>
      </c>
      <c r="EJ1607">
        <v>8.5442113876342773</v>
      </c>
      <c r="EK1607">
        <v>9.6628084182739258</v>
      </c>
      <c r="EL1607">
        <v>10.077590942382812</v>
      </c>
      <c r="EM1607">
        <v>12.41477108001709</v>
      </c>
      <c r="EN1607">
        <v>18.784112930297852</v>
      </c>
      <c r="EO1607">
        <v>18.789716720581055</v>
      </c>
      <c r="EP1607">
        <v>36.759830474853516</v>
      </c>
      <c r="EQ1607">
        <v>76.883155822753906</v>
      </c>
      <c r="ER1607">
        <v>78.181968688964844</v>
      </c>
      <c r="ES1607">
        <v>76.189002990722656</v>
      </c>
      <c r="ET1607">
        <v>78.323463439941406</v>
      </c>
      <c r="EU1607">
        <v>75.217536926269531</v>
      </c>
      <c r="EV1607">
        <v>53.435203552246094</v>
      </c>
      <c r="EW1607">
        <v>41.607894897460938</v>
      </c>
      <c r="EX1607">
        <v>34.17974853515625</v>
      </c>
      <c r="EY1607">
        <v>47.199878692626953</v>
      </c>
      <c r="EZ1607">
        <v>46.612991333007812</v>
      </c>
      <c r="FA1607">
        <v>46.071754455566406</v>
      </c>
      <c r="FB1607">
        <v>45.653842926025391</v>
      </c>
      <c r="FC1607">
        <v>45.253604888916016</v>
      </c>
      <c r="FD1607">
        <v>44.946212768554687</v>
      </c>
      <c r="FE1607">
        <v>44.663711547851563</v>
      </c>
      <c r="FF1607">
        <v>44.494480133056641</v>
      </c>
      <c r="FG1607">
        <v>46.378082275390625</v>
      </c>
      <c r="FH1607">
        <v>48.661495208740234</v>
      </c>
      <c r="FI1607">
        <v>50.866729736328125</v>
      </c>
      <c r="FJ1607">
        <v>52.744705200195312</v>
      </c>
      <c r="FK1607">
        <v>54.171119689941406</v>
      </c>
      <c r="FL1607">
        <v>54.978939056396484</v>
      </c>
      <c r="FM1607">
        <v>55.300521850585938</v>
      </c>
      <c r="FN1607">
        <v>55.596897125244141</v>
      </c>
      <c r="FO1607">
        <v>55.477771759033203</v>
      </c>
      <c r="FP1607">
        <v>54.894065856933594</v>
      </c>
      <c r="FQ1607">
        <v>53.451980590820313</v>
      </c>
      <c r="FR1607">
        <v>51.468635559082031</v>
      </c>
      <c r="FS1607">
        <v>50.104129791259766</v>
      </c>
      <c r="FT1607">
        <v>48.924850463867188</v>
      </c>
      <c r="FU1607">
        <v>48.154029846191406</v>
      </c>
      <c r="FV1607">
        <v>47.269355773925781</v>
      </c>
      <c r="FW1607">
        <v>1</v>
      </c>
    </row>
    <row r="1608" spans="1:179" x14ac:dyDescent="0.2">
      <c r="A1608" t="s">
        <v>241</v>
      </c>
      <c r="B1608" t="s">
        <v>248</v>
      </c>
      <c r="C1608" t="s">
        <v>217</v>
      </c>
      <c r="D1608" t="s">
        <v>38</v>
      </c>
      <c r="E1608">
        <v>2016</v>
      </c>
      <c r="F1608" t="s">
        <v>225</v>
      </c>
      <c r="G1608" t="s">
        <v>244</v>
      </c>
      <c r="H1608">
        <v>373.51</v>
      </c>
      <c r="K1608">
        <v>331.20465897432058</v>
      </c>
      <c r="L1608">
        <v>327.85586964293196</v>
      </c>
      <c r="M1608">
        <v>323.57456558425469</v>
      </c>
      <c r="N1608">
        <v>322.46614319955387</v>
      </c>
      <c r="O1608">
        <v>326.44870942255352</v>
      </c>
      <c r="P1608">
        <v>338.76376957344735</v>
      </c>
      <c r="Q1608">
        <v>353.98390507842424</v>
      </c>
      <c r="R1608">
        <v>362.42813209320548</v>
      </c>
      <c r="S1608">
        <v>367.74595551748644</v>
      </c>
      <c r="T1608">
        <v>360.8493223784883</v>
      </c>
      <c r="U1608">
        <v>358.61231556589547</v>
      </c>
      <c r="V1608">
        <v>365.51169082534915</v>
      </c>
      <c r="W1608">
        <v>367.13904958743768</v>
      </c>
      <c r="X1608">
        <v>369.02088332445959</v>
      </c>
      <c r="Y1608">
        <v>367.22064350359489</v>
      </c>
      <c r="Z1608">
        <v>363.24169054502903</v>
      </c>
      <c r="AA1608">
        <v>356.26234853838173</v>
      </c>
      <c r="AB1608">
        <v>357.51430146269752</v>
      </c>
      <c r="AC1608">
        <v>356.28307073713393</v>
      </c>
      <c r="AD1608">
        <v>356.33561265307566</v>
      </c>
      <c r="AE1608">
        <v>353.25445538437606</v>
      </c>
      <c r="AF1608">
        <v>344.14428375901849</v>
      </c>
      <c r="AG1608">
        <v>337.23509616424559</v>
      </c>
      <c r="AH1608">
        <v>331.90312086719172</v>
      </c>
      <c r="AI1608">
        <v>-5.0906038284301758</v>
      </c>
      <c r="AJ1608">
        <v>-5.1120438575744629</v>
      </c>
      <c r="AK1608">
        <v>-4.0053768157958984</v>
      </c>
      <c r="AL1608">
        <v>-4.017850399017334</v>
      </c>
      <c r="AM1608">
        <v>-5.2609004974365234</v>
      </c>
      <c r="AN1608">
        <v>-5.3761506080627441</v>
      </c>
      <c r="AO1608">
        <v>-4.8905463218688965</v>
      </c>
      <c r="AP1608">
        <v>-7.9345860481262207</v>
      </c>
      <c r="AQ1608">
        <v>-8.6060705184936523</v>
      </c>
      <c r="AR1608">
        <v>-8.4916276931762695</v>
      </c>
      <c r="AS1608">
        <v>-6.8710522651672363</v>
      </c>
      <c r="AT1608">
        <v>-7.3375673294067383</v>
      </c>
      <c r="AU1608">
        <v>-6.6696295738220215</v>
      </c>
      <c r="AV1608">
        <v>-5.4623308181762695</v>
      </c>
      <c r="AW1608">
        <v>-5.4885296821594238</v>
      </c>
      <c r="AX1608">
        <v>4.3069405555725098</v>
      </c>
      <c r="AY1608">
        <v>28.434921264648438</v>
      </c>
      <c r="AZ1608">
        <v>29.759082794189453</v>
      </c>
      <c r="BA1608">
        <v>34.82623291015625</v>
      </c>
      <c r="BB1608">
        <v>34.358913421630859</v>
      </c>
      <c r="BC1608">
        <v>28.497953414916992</v>
      </c>
      <c r="BD1608">
        <v>13.963577270507813</v>
      </c>
      <c r="BE1608">
        <v>3.8948931694030762</v>
      </c>
      <c r="BF1608">
        <v>-1.4060274362564087</v>
      </c>
      <c r="BG1608">
        <v>-0.18174409866333008</v>
      </c>
      <c r="BH1608">
        <v>-0.23519803583621979</v>
      </c>
      <c r="BI1608">
        <v>0.50839138031005859</v>
      </c>
      <c r="BJ1608">
        <v>0.46520256996154785</v>
      </c>
      <c r="BK1608">
        <v>-0.81093776226043701</v>
      </c>
      <c r="BL1608">
        <v>-0.86444717645645142</v>
      </c>
      <c r="BM1608">
        <v>-0.88620048761367798</v>
      </c>
      <c r="BN1608">
        <v>-3.5751430988311768</v>
      </c>
      <c r="BO1608">
        <v>-4.1092438697814941</v>
      </c>
      <c r="BP1608">
        <v>-3.4680802822113037</v>
      </c>
      <c r="BQ1608">
        <v>-2.0104539394378662</v>
      </c>
      <c r="BR1608">
        <v>-2.207517147064209</v>
      </c>
      <c r="BS1608">
        <v>-0.9928244948387146</v>
      </c>
      <c r="BT1608">
        <v>1.7979182004928589</v>
      </c>
      <c r="BU1608">
        <v>1.7839709520339966</v>
      </c>
      <c r="BV1608">
        <v>13.925124168395996</v>
      </c>
      <c r="BW1608">
        <v>42.581840515136719</v>
      </c>
      <c r="BX1608">
        <v>43.880405426025391</v>
      </c>
      <c r="BY1608">
        <v>46.845584869384766</v>
      </c>
      <c r="BZ1608">
        <v>47.046459197998047</v>
      </c>
      <c r="CA1608">
        <v>41.941566467285156</v>
      </c>
      <c r="CB1608">
        <v>25.436553955078125</v>
      </c>
      <c r="CC1608">
        <v>14.987532615661621</v>
      </c>
      <c r="CD1608">
        <v>9.0871181488037109</v>
      </c>
      <c r="CE1608">
        <v>3.2181172370910645</v>
      </c>
      <c r="CF1608">
        <v>3.1424903869628906</v>
      </c>
      <c r="CG1608">
        <v>3.6346135139465332</v>
      </c>
      <c r="CH1608">
        <v>3.5701513290405273</v>
      </c>
      <c r="CI1608">
        <v>2.2710926532745361</v>
      </c>
      <c r="CJ1608">
        <v>2.2603449821472168</v>
      </c>
      <c r="CK1608">
        <v>1.8871973752975464</v>
      </c>
      <c r="CL1608">
        <v>-0.55580604076385498</v>
      </c>
      <c r="CM1608">
        <v>-0.99475502967834473</v>
      </c>
      <c r="CN1608">
        <v>1.121332123875618E-2</v>
      </c>
      <c r="CO1608">
        <v>1.3559815883636475</v>
      </c>
      <c r="CP1608">
        <v>1.3455400466918945</v>
      </c>
      <c r="CQ1608">
        <v>2.9389133453369141</v>
      </c>
      <c r="CR1608">
        <v>6.8263444900512695</v>
      </c>
      <c r="CS1608">
        <v>6.8208827972412109</v>
      </c>
      <c r="CT1608">
        <v>20.586648941040039</v>
      </c>
      <c r="CU1608">
        <v>52.379955291748047</v>
      </c>
      <c r="CV1608">
        <v>53.660789489746094</v>
      </c>
      <c r="CW1608">
        <v>55.170146942138672</v>
      </c>
      <c r="CX1608">
        <v>55.833812713623047</v>
      </c>
      <c r="CY1608">
        <v>51.252574920654297</v>
      </c>
      <c r="CZ1608">
        <v>33.382701873779297</v>
      </c>
      <c r="DA1608">
        <v>22.670261383056641</v>
      </c>
      <c r="DB1608">
        <v>16.354639053344727</v>
      </c>
      <c r="DC1608">
        <v>6.6179790496826172</v>
      </c>
      <c r="DD1608">
        <v>6.5201787948608398</v>
      </c>
      <c r="DE1608">
        <v>6.7608356475830078</v>
      </c>
      <c r="DF1608">
        <v>6.6750998497009277</v>
      </c>
      <c r="DG1608">
        <v>5.3531231880187988</v>
      </c>
      <c r="DH1608">
        <v>5.3851370811462402</v>
      </c>
      <c r="DI1608">
        <v>4.6605949401855469</v>
      </c>
      <c r="DJ1608">
        <v>2.4635310173034668</v>
      </c>
      <c r="DK1608">
        <v>2.1197335720062256</v>
      </c>
      <c r="DL1608">
        <v>3.4905068874359131</v>
      </c>
      <c r="DM1608">
        <v>4.7224173545837402</v>
      </c>
      <c r="DN1608">
        <v>4.898597240447998</v>
      </c>
      <c r="DO1608">
        <v>6.8706512451171875</v>
      </c>
      <c r="DP1608">
        <v>11.854770660400391</v>
      </c>
      <c r="DQ1608">
        <v>11.857794761657715</v>
      </c>
      <c r="DR1608">
        <v>27.248174667358398</v>
      </c>
      <c r="DS1608">
        <v>62.178070068359375</v>
      </c>
      <c r="DT1608">
        <v>63.441173553466797</v>
      </c>
      <c r="DU1608">
        <v>63.494712829589844</v>
      </c>
      <c r="DV1608">
        <v>64.621170043945312</v>
      </c>
      <c r="DW1608">
        <v>60.563583374023438</v>
      </c>
      <c r="DX1608">
        <v>41.328853607177734</v>
      </c>
      <c r="DY1608">
        <v>30.352989196777344</v>
      </c>
      <c r="DZ1608">
        <v>23.622159957885742</v>
      </c>
      <c r="EA1608">
        <v>11.526838302612305</v>
      </c>
      <c r="EB1608">
        <v>11.397024154663086</v>
      </c>
      <c r="EC1608">
        <v>11.274603843688965</v>
      </c>
      <c r="ED1608">
        <v>11.15815258026123</v>
      </c>
      <c r="EE1608">
        <v>9.8030862808227539</v>
      </c>
      <c r="EF1608">
        <v>9.8968410491943359</v>
      </c>
      <c r="EG1608">
        <v>8.6649408340454102</v>
      </c>
      <c r="EH1608">
        <v>6.8229742050170898</v>
      </c>
      <c r="EI1608">
        <v>6.6165609359741211</v>
      </c>
      <c r="EJ1608">
        <v>8.5140542984008789</v>
      </c>
      <c r="EK1608">
        <v>9.5830154418945313</v>
      </c>
      <c r="EL1608">
        <v>10.028647422790527</v>
      </c>
      <c r="EM1608">
        <v>12.547455787658691</v>
      </c>
      <c r="EN1608">
        <v>19.115020751953125</v>
      </c>
      <c r="EO1608">
        <v>19.130294799804688</v>
      </c>
      <c r="EP1608">
        <v>36.866355895996094</v>
      </c>
      <c r="EQ1608">
        <v>76.324989318847656</v>
      </c>
      <c r="ER1608">
        <v>77.562492370605469</v>
      </c>
      <c r="ES1608">
        <v>75.514060974121094</v>
      </c>
      <c r="ET1608">
        <v>77.3087158203125</v>
      </c>
      <c r="EU1608">
        <v>74.007194519042969</v>
      </c>
      <c r="EV1608">
        <v>52.801830291748047</v>
      </c>
      <c r="EW1608">
        <v>41.445629119873047</v>
      </c>
      <c r="EX1608">
        <v>34.115306854248047</v>
      </c>
      <c r="EY1608">
        <v>47.063705444335938</v>
      </c>
      <c r="EZ1608">
        <v>46.456428527832031</v>
      </c>
      <c r="FA1608">
        <v>45.869468688964844</v>
      </c>
      <c r="FB1608">
        <v>45.414775848388672</v>
      </c>
      <c r="FC1608">
        <v>44.995456695556641</v>
      </c>
      <c r="FD1608">
        <v>44.695640563964844</v>
      </c>
      <c r="FE1608">
        <v>44.433296203613281</v>
      </c>
      <c r="FF1608">
        <v>44.272800445556641</v>
      </c>
      <c r="FG1608">
        <v>46.194629669189453</v>
      </c>
      <c r="FH1608">
        <v>48.491054534912109</v>
      </c>
      <c r="FI1608">
        <v>50.681026458740234</v>
      </c>
      <c r="FJ1608">
        <v>52.515766143798828</v>
      </c>
      <c r="FK1608">
        <v>53.959190368652344</v>
      </c>
      <c r="FL1608">
        <v>54.705532073974609</v>
      </c>
      <c r="FM1608">
        <v>54.966644287109375</v>
      </c>
      <c r="FN1608">
        <v>55.217494964599609</v>
      </c>
      <c r="FO1608">
        <v>55.121131896972656</v>
      </c>
      <c r="FP1608">
        <v>54.554615020751953</v>
      </c>
      <c r="FQ1608">
        <v>53.148460388183594</v>
      </c>
      <c r="FR1608">
        <v>51.250240325927734</v>
      </c>
      <c r="FS1608">
        <v>49.903469085693359</v>
      </c>
      <c r="FT1608">
        <v>48.699142456054687</v>
      </c>
      <c r="FU1608">
        <v>47.936237335205078</v>
      </c>
      <c r="FV1608">
        <v>47.074722290039063</v>
      </c>
      <c r="FW1608">
        <v>1</v>
      </c>
    </row>
    <row r="1609" spans="1:179" x14ac:dyDescent="0.2">
      <c r="A1609" t="s">
        <v>241</v>
      </c>
      <c r="B1609" t="s">
        <v>248</v>
      </c>
      <c r="C1609" t="s">
        <v>217</v>
      </c>
      <c r="D1609" t="s">
        <v>38</v>
      </c>
      <c r="E1609" t="s">
        <v>250</v>
      </c>
      <c r="F1609" t="s">
        <v>225</v>
      </c>
      <c r="G1609" t="s">
        <v>244</v>
      </c>
      <c r="H1609">
        <v>351.17</v>
      </c>
      <c r="K1609">
        <v>311.39266962952973</v>
      </c>
      <c r="L1609">
        <v>308.24419806769453</v>
      </c>
      <c r="M1609">
        <v>304.2189929137096</v>
      </c>
      <c r="N1609">
        <v>303.17687410258532</v>
      </c>
      <c r="O1609">
        <v>306.92121131087441</v>
      </c>
      <c r="P1609">
        <v>318.49960960065334</v>
      </c>
      <c r="Q1609">
        <v>332.80930754299237</v>
      </c>
      <c r="R1609">
        <v>340.74841806527041</v>
      </c>
      <c r="S1609">
        <v>345.7481401037025</v>
      </c>
      <c r="T1609">
        <v>339.26404953789125</v>
      </c>
      <c r="U1609">
        <v>337.16085592488497</v>
      </c>
      <c r="V1609">
        <v>343.64752458308095</v>
      </c>
      <c r="W1609">
        <v>345.17753805252022</v>
      </c>
      <c r="X1609">
        <v>346.94680432125227</v>
      </c>
      <c r="Y1609">
        <v>345.25425118649724</v>
      </c>
      <c r="Z1609">
        <v>341.51331110450946</v>
      </c>
      <c r="AA1609">
        <v>334.95145914736071</v>
      </c>
      <c r="AB1609">
        <v>336.12852279302467</v>
      </c>
      <c r="AC1609">
        <v>334.97094178631278</v>
      </c>
      <c r="AD1609">
        <v>335.02034075166313</v>
      </c>
      <c r="AE1609">
        <v>332.1234920466357</v>
      </c>
      <c r="AF1609">
        <v>323.55827236648855</v>
      </c>
      <c r="AG1609">
        <v>317.06237832692324</v>
      </c>
      <c r="AH1609">
        <v>312.04935095197601</v>
      </c>
      <c r="AI1609">
        <v>-5.0307683944702148</v>
      </c>
      <c r="AJ1609">
        <v>-5.0493302345275879</v>
      </c>
      <c r="AK1609">
        <v>-3.9907643795013428</v>
      </c>
      <c r="AL1609">
        <v>-4.0009608268737793</v>
      </c>
      <c r="AM1609">
        <v>-5.1680049896240234</v>
      </c>
      <c r="AN1609">
        <v>-5.2794380187988281</v>
      </c>
      <c r="AO1609">
        <v>-4.7975935935974121</v>
      </c>
      <c r="AP1609">
        <v>-7.6772446632385254</v>
      </c>
      <c r="AQ1609">
        <v>-8.3154096603393555</v>
      </c>
      <c r="AR1609">
        <v>-8.2340660095214844</v>
      </c>
      <c r="AS1609">
        <v>-6.7023077011108398</v>
      </c>
      <c r="AT1609">
        <v>-7.1543474197387695</v>
      </c>
      <c r="AU1609">
        <v>-6.5536165237426758</v>
      </c>
      <c r="AV1609">
        <v>-5.4974608421325684</v>
      </c>
      <c r="AW1609">
        <v>-5.5227022171020508</v>
      </c>
      <c r="AX1609">
        <v>3.5699074268341064</v>
      </c>
      <c r="AY1609">
        <v>26.028871536254883</v>
      </c>
      <c r="AZ1609">
        <v>27.275100708007813</v>
      </c>
      <c r="BA1609">
        <v>32.143913269042969</v>
      </c>
      <c r="BB1609">
        <v>31.671243667602539</v>
      </c>
      <c r="BC1609">
        <v>26.123189926147461</v>
      </c>
      <c r="BD1609">
        <v>12.556453704833984</v>
      </c>
      <c r="BE1609">
        <v>3.109015941619873</v>
      </c>
      <c r="BF1609">
        <v>-1.8449342250823975</v>
      </c>
      <c r="BG1609">
        <v>-0.27099117636680603</v>
      </c>
      <c r="BH1609">
        <v>-0.3205946683883667</v>
      </c>
      <c r="BI1609">
        <v>0.38592004776000977</v>
      </c>
      <c r="BJ1609">
        <v>0.34594109654426575</v>
      </c>
      <c r="BK1609">
        <v>-0.85318833589553833</v>
      </c>
      <c r="BL1609">
        <v>-0.90475577116012573</v>
      </c>
      <c r="BM1609">
        <v>-0.91486018896102905</v>
      </c>
      <c r="BN1609">
        <v>-3.4501981735229492</v>
      </c>
      <c r="BO1609">
        <v>-3.9551520347595215</v>
      </c>
      <c r="BP1609">
        <v>-3.3630843162536621</v>
      </c>
      <c r="BQ1609">
        <v>-1.9893267154693604</v>
      </c>
      <c r="BR1609">
        <v>-2.1800975799560547</v>
      </c>
      <c r="BS1609">
        <v>-1.0492169857025146</v>
      </c>
      <c r="BT1609">
        <v>1.542293906211853</v>
      </c>
      <c r="BU1609">
        <v>1.5289314985275269</v>
      </c>
      <c r="BV1609">
        <v>12.895984649658203</v>
      </c>
      <c r="BW1609">
        <v>39.746147155761719</v>
      </c>
      <c r="BX1609">
        <v>40.967555999755859</v>
      </c>
      <c r="BY1609">
        <v>43.798236846923828</v>
      </c>
      <c r="BZ1609">
        <v>43.973464965820312</v>
      </c>
      <c r="CA1609">
        <v>39.158519744873047</v>
      </c>
      <c r="CB1609">
        <v>23.680994033813477</v>
      </c>
      <c r="CC1609">
        <v>13.86476993560791</v>
      </c>
      <c r="CD1609">
        <v>8.3295326232910156</v>
      </c>
      <c r="CE1609">
        <v>3.0256161689758301</v>
      </c>
      <c r="CF1609">
        <v>2.9545130729675293</v>
      </c>
      <c r="CG1609">
        <v>3.4171984195709229</v>
      </c>
      <c r="CH1609">
        <v>3.3565921783447266</v>
      </c>
      <c r="CI1609">
        <v>2.1352405548095703</v>
      </c>
      <c r="CJ1609">
        <v>2.1251358985900879</v>
      </c>
      <c r="CK1609">
        <v>1.7743090391159058</v>
      </c>
      <c r="CL1609">
        <v>-0.52255880832672119</v>
      </c>
      <c r="CM1609">
        <v>-0.93525081872940063</v>
      </c>
      <c r="CN1609">
        <v>1.0542563162744045E-2</v>
      </c>
      <c r="CO1609">
        <v>1.2748695611953735</v>
      </c>
      <c r="CP1609">
        <v>1.2650525569915771</v>
      </c>
      <c r="CQ1609">
        <v>2.7631134986877441</v>
      </c>
      <c r="CR1609">
        <v>6.418006420135498</v>
      </c>
      <c r="CS1609">
        <v>6.4128713607788086</v>
      </c>
      <c r="CT1609">
        <v>19.355197906494141</v>
      </c>
      <c r="CU1609">
        <v>49.246692657470703</v>
      </c>
      <c r="CV1609">
        <v>50.450908660888672</v>
      </c>
      <c r="CW1609">
        <v>51.869983673095703</v>
      </c>
      <c r="CX1609">
        <v>52.493949890136719</v>
      </c>
      <c r="CY1609">
        <v>48.186748504638672</v>
      </c>
      <c r="CZ1609">
        <v>31.385818481445313</v>
      </c>
      <c r="DA1609">
        <v>21.314172744750977</v>
      </c>
      <c r="DB1609">
        <v>15.376338005065918</v>
      </c>
      <c r="DC1609">
        <v>6.3222231864929199</v>
      </c>
      <c r="DD1609">
        <v>6.2296209335327148</v>
      </c>
      <c r="DE1609">
        <v>6.4484767913818359</v>
      </c>
      <c r="DF1609">
        <v>6.3672428131103516</v>
      </c>
      <c r="DG1609">
        <v>5.1236696243286133</v>
      </c>
      <c r="DH1609">
        <v>5.1550273895263672</v>
      </c>
      <c r="DI1609">
        <v>4.4634780883789062</v>
      </c>
      <c r="DJ1609">
        <v>2.4050805568695068</v>
      </c>
      <c r="DK1609">
        <v>2.0846502780914307</v>
      </c>
      <c r="DL1609">
        <v>3.384169340133667</v>
      </c>
      <c r="DM1609">
        <v>4.5390658378601074</v>
      </c>
      <c r="DN1609">
        <v>4.710202693939209</v>
      </c>
      <c r="DO1609">
        <v>6.5754437446594238</v>
      </c>
      <c r="DP1609">
        <v>11.293719291687012</v>
      </c>
      <c r="DQ1609">
        <v>11.296811103820801</v>
      </c>
      <c r="DR1609">
        <v>25.814411163330078</v>
      </c>
      <c r="DS1609">
        <v>58.747238159179688</v>
      </c>
      <c r="DT1609">
        <v>59.934261322021484</v>
      </c>
      <c r="DU1609">
        <v>59.941730499267578</v>
      </c>
      <c r="DV1609">
        <v>61.014430999755859</v>
      </c>
      <c r="DW1609">
        <v>57.214981079101563</v>
      </c>
      <c r="DX1609">
        <v>39.090641021728516</v>
      </c>
      <c r="DY1609">
        <v>28.763574600219727</v>
      </c>
      <c r="DZ1609">
        <v>22.42314338684082</v>
      </c>
      <c r="EA1609">
        <v>11.082000732421875</v>
      </c>
      <c r="EB1609">
        <v>10.958355903625488</v>
      </c>
      <c r="EC1609">
        <v>10.825160980224609</v>
      </c>
      <c r="ED1609">
        <v>10.714144706726074</v>
      </c>
      <c r="EE1609">
        <v>9.4384860992431641</v>
      </c>
      <c r="EF1609">
        <v>9.5297098159790039</v>
      </c>
      <c r="EG1609">
        <v>8.3462114334106445</v>
      </c>
      <c r="EH1609">
        <v>6.6321268081665039</v>
      </c>
      <c r="EI1609">
        <v>6.4449081420898437</v>
      </c>
      <c r="EJ1609">
        <v>8.2551507949829102</v>
      </c>
      <c r="EK1609">
        <v>9.2520465850830078</v>
      </c>
      <c r="EL1609">
        <v>9.6844520568847656</v>
      </c>
      <c r="EM1609">
        <v>12.079843521118164</v>
      </c>
      <c r="EN1609">
        <v>18.333473205566406</v>
      </c>
      <c r="EO1609">
        <v>18.348443984985352</v>
      </c>
      <c r="EP1609">
        <v>35.140487670898437</v>
      </c>
      <c r="EQ1609">
        <v>72.464515686035156</v>
      </c>
      <c r="ER1609">
        <v>73.626716613769531</v>
      </c>
      <c r="ES1609">
        <v>71.596046447753906</v>
      </c>
      <c r="ET1609">
        <v>73.316650390625</v>
      </c>
      <c r="EU1609">
        <v>70.250312805175781</v>
      </c>
      <c r="EV1609">
        <v>50.215183258056641</v>
      </c>
      <c r="EW1609">
        <v>39.519329071044922</v>
      </c>
      <c r="EX1609">
        <v>32.597610473632812</v>
      </c>
      <c r="EY1609">
        <v>47.063705444335938</v>
      </c>
      <c r="EZ1609">
        <v>46.456428527832031</v>
      </c>
      <c r="FA1609">
        <v>45.869468688964844</v>
      </c>
      <c r="FB1609">
        <v>45.414775848388672</v>
      </c>
      <c r="FC1609">
        <v>44.995456695556641</v>
      </c>
      <c r="FD1609">
        <v>44.695640563964844</v>
      </c>
      <c r="FE1609">
        <v>44.433296203613281</v>
      </c>
      <c r="FF1609">
        <v>44.272800445556641</v>
      </c>
      <c r="FG1609">
        <v>46.194633483886719</v>
      </c>
      <c r="FH1609">
        <v>48.491058349609375</v>
      </c>
      <c r="FI1609">
        <v>50.681018829345703</v>
      </c>
      <c r="FJ1609">
        <v>52.515769958496094</v>
      </c>
      <c r="FK1609">
        <v>53.959190368652344</v>
      </c>
      <c r="FL1609">
        <v>54.705532073974609</v>
      </c>
      <c r="FM1609">
        <v>54.966640472412109</v>
      </c>
      <c r="FN1609">
        <v>55.217502593994141</v>
      </c>
      <c r="FO1609">
        <v>55.121135711669922</v>
      </c>
      <c r="FP1609">
        <v>54.554611206054688</v>
      </c>
      <c r="FQ1609">
        <v>53.148460388183594</v>
      </c>
      <c r="FR1609">
        <v>51.250240325927734</v>
      </c>
      <c r="FS1609">
        <v>49.903472900390625</v>
      </c>
      <c r="FT1609">
        <v>48.699142456054687</v>
      </c>
      <c r="FU1609">
        <v>47.936237335205078</v>
      </c>
      <c r="FV1609">
        <v>47.074722290039063</v>
      </c>
      <c r="FW1609">
        <v>1</v>
      </c>
    </row>
    <row r="1610" spans="1:179" x14ac:dyDescent="0.2">
      <c r="A1610" t="s">
        <v>241</v>
      </c>
      <c r="B1610" t="s">
        <v>248</v>
      </c>
      <c r="C1610" t="s">
        <v>217</v>
      </c>
      <c r="D1610" t="s">
        <v>39</v>
      </c>
      <c r="E1610">
        <v>2015</v>
      </c>
      <c r="F1610" t="s">
        <v>225</v>
      </c>
      <c r="G1610" t="s">
        <v>244</v>
      </c>
      <c r="H1610">
        <v>373.03000000000003</v>
      </c>
      <c r="K1610">
        <v>321.81214552300384</v>
      </c>
      <c r="L1610">
        <v>315.49405361114827</v>
      </c>
      <c r="M1610">
        <v>307.56340390046859</v>
      </c>
      <c r="N1610">
        <v>308.27824166614658</v>
      </c>
      <c r="O1610">
        <v>304.92048375598608</v>
      </c>
      <c r="P1610">
        <v>315.95428073559151</v>
      </c>
      <c r="Q1610">
        <v>335.42890813342331</v>
      </c>
      <c r="R1610">
        <v>340.88233078243775</v>
      </c>
      <c r="S1610">
        <v>344.40754641331608</v>
      </c>
      <c r="T1610">
        <v>369.536073716717</v>
      </c>
      <c r="U1610">
        <v>362.58006975757831</v>
      </c>
      <c r="V1610">
        <v>362.89992408067917</v>
      </c>
      <c r="W1610">
        <v>359.49832890146683</v>
      </c>
      <c r="X1610">
        <v>361.28540717024885</v>
      </c>
      <c r="Y1610">
        <v>363.45363431056649</v>
      </c>
      <c r="Z1610">
        <v>352.47836513838303</v>
      </c>
      <c r="AA1610">
        <v>337.57530337884549</v>
      </c>
      <c r="AB1610">
        <v>336.01415121408326</v>
      </c>
      <c r="AC1610">
        <v>334.30502378352656</v>
      </c>
      <c r="AD1610">
        <v>338.03035798434195</v>
      </c>
      <c r="AE1610">
        <v>335.85760099163014</v>
      </c>
      <c r="AF1610">
        <v>331.97003902991622</v>
      </c>
      <c r="AG1610">
        <v>326.74486858902173</v>
      </c>
      <c r="AH1610">
        <v>316.94377534344704</v>
      </c>
      <c r="AI1610">
        <v>-5.7707037925720215</v>
      </c>
      <c r="AJ1610">
        <v>-4.1770625114440918</v>
      </c>
      <c r="AK1610">
        <v>-5.0000576972961426</v>
      </c>
      <c r="AL1610">
        <v>-5.0651025772094727</v>
      </c>
      <c r="AM1610">
        <v>-7.3429718017578125</v>
      </c>
      <c r="AN1610">
        <v>-8.1895542144775391</v>
      </c>
      <c r="AO1610">
        <v>-9.5054435729980469</v>
      </c>
      <c r="AP1610">
        <v>-7.6696138381958008</v>
      </c>
      <c r="AQ1610">
        <v>-9.0080537796020508</v>
      </c>
      <c r="AR1610">
        <v>-8.3897743225097656</v>
      </c>
      <c r="AS1610">
        <v>-6.207890510559082</v>
      </c>
      <c r="AT1610">
        <v>-5.7854232788085938</v>
      </c>
      <c r="AU1610">
        <v>3.8172588348388672</v>
      </c>
      <c r="AV1610">
        <v>32.814609527587891</v>
      </c>
      <c r="AW1610">
        <v>33.785865783691406</v>
      </c>
      <c r="AX1610">
        <v>32.978984832763672</v>
      </c>
      <c r="AY1610">
        <v>31.735488891601563</v>
      </c>
      <c r="AZ1610">
        <v>27.875711441040039</v>
      </c>
      <c r="BA1610">
        <v>13.719886779785156</v>
      </c>
      <c r="BB1610">
        <v>4.6890711784362793</v>
      </c>
      <c r="BC1610">
        <v>-0.55135148763656616</v>
      </c>
      <c r="BD1610">
        <v>-1.1298950910568237</v>
      </c>
      <c r="BE1610">
        <v>-3.6306819915771484</v>
      </c>
      <c r="BF1610">
        <v>-3.2353157997131348</v>
      </c>
      <c r="BG1610">
        <v>-0.64622628688812256</v>
      </c>
      <c r="BH1610">
        <v>0.61413836479187012</v>
      </c>
      <c r="BI1610">
        <v>-0.57188576459884644</v>
      </c>
      <c r="BJ1610">
        <v>-1.0956680774688721</v>
      </c>
      <c r="BK1610">
        <v>-3.2065329551696777</v>
      </c>
      <c r="BL1610">
        <v>-3.595144510269165</v>
      </c>
      <c r="BM1610">
        <v>-4.0216965675354004</v>
      </c>
      <c r="BN1610">
        <v>-2.2506420612335205</v>
      </c>
      <c r="BO1610">
        <v>-2.7016849517822266</v>
      </c>
      <c r="BP1610">
        <v>-1.7814528942108154</v>
      </c>
      <c r="BQ1610">
        <v>1.1929706335067749</v>
      </c>
      <c r="BR1610">
        <v>1.2491164207458496</v>
      </c>
      <c r="BS1610">
        <v>11.932913780212402</v>
      </c>
      <c r="BT1610">
        <v>42.610771179199219</v>
      </c>
      <c r="BU1610">
        <v>44.220733642578125</v>
      </c>
      <c r="BV1610">
        <v>43.069759368896484</v>
      </c>
      <c r="BW1610">
        <v>41.795391082763672</v>
      </c>
      <c r="BX1610">
        <v>39.18743896484375</v>
      </c>
      <c r="BY1610">
        <v>24.193635940551758</v>
      </c>
      <c r="BZ1610">
        <v>14.949735641479492</v>
      </c>
      <c r="CA1610">
        <v>9.8802824020385742</v>
      </c>
      <c r="CB1610">
        <v>9.9280729293823242</v>
      </c>
      <c r="CC1610">
        <v>6.5316781997680664</v>
      </c>
      <c r="CD1610">
        <v>6.6994509696960449</v>
      </c>
      <c r="CE1610">
        <v>2.9029712677001953</v>
      </c>
      <c r="CF1610">
        <v>3.9325094223022461</v>
      </c>
      <c r="CG1610">
        <v>2.4950528144836426</v>
      </c>
      <c r="CH1610">
        <v>1.6535500288009644</v>
      </c>
      <c r="CI1610">
        <v>-0.34164810180664063</v>
      </c>
      <c r="CJ1610">
        <v>-0.41306993365287781</v>
      </c>
      <c r="CK1610">
        <v>-0.22367003560066223</v>
      </c>
      <c r="CL1610">
        <v>1.5025211572647095</v>
      </c>
      <c r="CM1610">
        <v>1.6660871505737305</v>
      </c>
      <c r="CN1610">
        <v>2.7954504489898682</v>
      </c>
      <c r="CO1610">
        <v>6.318784236907959</v>
      </c>
      <c r="CP1610">
        <v>6.1212172508239746</v>
      </c>
      <c r="CQ1610">
        <v>17.553791046142578</v>
      </c>
      <c r="CR1610">
        <v>49.395565032958984</v>
      </c>
      <c r="CS1610">
        <v>51.447891235351562</v>
      </c>
      <c r="CT1610">
        <v>50.058597564697266</v>
      </c>
      <c r="CU1610">
        <v>48.762847900390625</v>
      </c>
      <c r="CV1610">
        <v>47.021907806396484</v>
      </c>
      <c r="CW1610">
        <v>31.447723388671875</v>
      </c>
      <c r="CX1610">
        <v>22.056240081787109</v>
      </c>
      <c r="CY1610">
        <v>17.105199813842773</v>
      </c>
      <c r="CZ1610">
        <v>17.586788177490234</v>
      </c>
      <c r="DA1610">
        <v>13.570097923278809</v>
      </c>
      <c r="DB1610">
        <v>13.580240249633789</v>
      </c>
      <c r="DC1610">
        <v>6.4521684646606445</v>
      </c>
      <c r="DD1610">
        <v>7.250880241394043</v>
      </c>
      <c r="DE1610">
        <v>5.5619912147521973</v>
      </c>
      <c r="DF1610">
        <v>4.4027681350708008</v>
      </c>
      <c r="DG1610">
        <v>2.5232367515563965</v>
      </c>
      <c r="DH1610">
        <v>2.7690045833587646</v>
      </c>
      <c r="DI1610">
        <v>3.5743565559387207</v>
      </c>
      <c r="DJ1610">
        <v>5.2556843757629395</v>
      </c>
      <c r="DK1610">
        <v>6.0338592529296875</v>
      </c>
      <c r="DL1610">
        <v>7.3723540306091309</v>
      </c>
      <c r="DM1610">
        <v>11.444598197937012</v>
      </c>
      <c r="DN1610">
        <v>10.993317604064941</v>
      </c>
      <c r="DO1610">
        <v>23.17466926574707</v>
      </c>
      <c r="DP1610">
        <v>56.180355072021484</v>
      </c>
      <c r="DQ1610">
        <v>58.675045013427734</v>
      </c>
      <c r="DR1610">
        <v>57.047435760498047</v>
      </c>
      <c r="DS1610">
        <v>55.730304718017578</v>
      </c>
      <c r="DT1610">
        <v>54.856376647949219</v>
      </c>
      <c r="DU1610">
        <v>38.701812744140625</v>
      </c>
      <c r="DV1610">
        <v>29.162744522094727</v>
      </c>
      <c r="DW1610">
        <v>24.330118179321289</v>
      </c>
      <c r="DX1610">
        <v>25.245502471923828</v>
      </c>
      <c r="DY1610">
        <v>20.608516693115234</v>
      </c>
      <c r="DZ1610">
        <v>20.461029052734375</v>
      </c>
      <c r="EA1610">
        <v>11.576645851135254</v>
      </c>
      <c r="EB1610">
        <v>12.042080879211426</v>
      </c>
      <c r="EC1610">
        <v>9.9901638031005859</v>
      </c>
      <c r="ED1610">
        <v>8.3722028732299805</v>
      </c>
      <c r="EE1610">
        <v>6.6596755981445313</v>
      </c>
      <c r="EF1610">
        <v>7.3634147644042969</v>
      </c>
      <c r="EG1610">
        <v>9.0581035614013672</v>
      </c>
      <c r="EH1610">
        <v>10.674655914306641</v>
      </c>
      <c r="EI1610">
        <v>12.340229034423828</v>
      </c>
      <c r="EJ1610">
        <v>13.98067569732666</v>
      </c>
      <c r="EK1610">
        <v>18.845458984375</v>
      </c>
      <c r="EL1610">
        <v>18.027858734130859</v>
      </c>
      <c r="EM1610">
        <v>31.290325164794922</v>
      </c>
      <c r="EN1610">
        <v>65.976516723632813</v>
      </c>
      <c r="EO1610">
        <v>69.109909057617188</v>
      </c>
      <c r="EP1610">
        <v>67.138206481933594</v>
      </c>
      <c r="EQ1610">
        <v>65.790206909179687</v>
      </c>
      <c r="ER1610">
        <v>66.168106079101563</v>
      </c>
      <c r="ES1610">
        <v>49.175559997558594</v>
      </c>
      <c r="ET1610">
        <v>39.423408508300781</v>
      </c>
      <c r="EU1610">
        <v>34.761749267578125</v>
      </c>
      <c r="EV1610">
        <v>36.303470611572266</v>
      </c>
      <c r="EW1610">
        <v>30.770877838134766</v>
      </c>
      <c r="EX1610">
        <v>30.395795822143555</v>
      </c>
      <c r="EY1610">
        <v>63.458423614501953</v>
      </c>
      <c r="EZ1610">
        <v>62.268291473388672</v>
      </c>
      <c r="FA1610">
        <v>61.0120849609375</v>
      </c>
      <c r="FB1610">
        <v>59.985492706298828</v>
      </c>
      <c r="FC1610">
        <v>59.131862640380859</v>
      </c>
      <c r="FD1610">
        <v>58.362007141113281</v>
      </c>
      <c r="FE1610">
        <v>57.396087646484375</v>
      </c>
      <c r="FF1610">
        <v>57.471385955810547</v>
      </c>
      <c r="FG1610">
        <v>60.003318786621094</v>
      </c>
      <c r="FH1610">
        <v>63.721664428710937</v>
      </c>
      <c r="FI1610">
        <v>67.978157043457031</v>
      </c>
      <c r="FJ1610">
        <v>71.715560913085937</v>
      </c>
      <c r="FK1610">
        <v>74.952690124511719</v>
      </c>
      <c r="FL1610">
        <v>77.231452941894531</v>
      </c>
      <c r="FM1610">
        <v>78.765022277832031</v>
      </c>
      <c r="FN1610">
        <v>79.461959838867187</v>
      </c>
      <c r="FO1610">
        <v>79.451461791992188</v>
      </c>
      <c r="FP1610">
        <v>79.658927917480469</v>
      </c>
      <c r="FQ1610">
        <v>78.695465087890625</v>
      </c>
      <c r="FR1610">
        <v>76.535003662109375</v>
      </c>
      <c r="FS1610">
        <v>73.040855407714844</v>
      </c>
      <c r="FT1610">
        <v>70.265487670898437</v>
      </c>
      <c r="FU1610">
        <v>68.286308288574219</v>
      </c>
      <c r="FV1610">
        <v>66.205299377441406</v>
      </c>
      <c r="FW1610">
        <v>1</v>
      </c>
    </row>
    <row r="1611" spans="1:179" x14ac:dyDescent="0.2">
      <c r="A1611" t="s">
        <v>241</v>
      </c>
      <c r="B1611" t="s">
        <v>248</v>
      </c>
      <c r="C1611" t="s">
        <v>217</v>
      </c>
      <c r="D1611" t="s">
        <v>39</v>
      </c>
      <c r="E1611">
        <v>2016</v>
      </c>
      <c r="F1611" t="s">
        <v>225</v>
      </c>
      <c r="G1611" t="s">
        <v>244</v>
      </c>
      <c r="H1611">
        <v>350.2</v>
      </c>
      <c r="K1611">
        <v>302.11792883943781</v>
      </c>
      <c r="L1611">
        <v>296.18649067222742</v>
      </c>
      <c r="M1611">
        <v>288.74117980290737</v>
      </c>
      <c r="N1611">
        <v>289.4122710225127</v>
      </c>
      <c r="O1611">
        <v>286.26000073229955</v>
      </c>
      <c r="P1611">
        <v>296.61855287860112</v>
      </c>
      <c r="Q1611">
        <v>314.90137463099558</v>
      </c>
      <c r="R1611">
        <v>320.02105944938154</v>
      </c>
      <c r="S1611">
        <v>323.3305394050945</v>
      </c>
      <c r="T1611">
        <v>346.92125445206921</v>
      </c>
      <c r="U1611">
        <v>340.39094309381233</v>
      </c>
      <c r="V1611">
        <v>340.69122301478455</v>
      </c>
      <c r="W1611">
        <v>337.49779820285374</v>
      </c>
      <c r="X1611">
        <v>339.17551109451898</v>
      </c>
      <c r="Y1611">
        <v>341.21104736000592</v>
      </c>
      <c r="Z1611">
        <v>330.90744124418768</v>
      </c>
      <c r="AA1611">
        <v>316.91641506697385</v>
      </c>
      <c r="AB1611">
        <v>315.45080208380114</v>
      </c>
      <c r="AC1611">
        <v>313.84626960537872</v>
      </c>
      <c r="AD1611">
        <v>317.34362130152414</v>
      </c>
      <c r="AE1611">
        <v>315.30383240094466</v>
      </c>
      <c r="AF1611">
        <v>311.65418093673651</v>
      </c>
      <c r="AG1611">
        <v>306.7487797783354</v>
      </c>
      <c r="AH1611">
        <v>297.54749252765407</v>
      </c>
      <c r="AI1611">
        <v>-5.6787643432617187</v>
      </c>
      <c r="AJ1611">
        <v>-4.1656622886657715</v>
      </c>
      <c r="AK1611">
        <v>-4.9197869300842285</v>
      </c>
      <c r="AL1611">
        <v>-4.9574670791625977</v>
      </c>
      <c r="AM1611">
        <v>-7.1044487953186035</v>
      </c>
      <c r="AN1611">
        <v>-7.9225668907165527</v>
      </c>
      <c r="AO1611">
        <v>-9.2032604217529297</v>
      </c>
      <c r="AP1611">
        <v>-7.4764766693115234</v>
      </c>
      <c r="AQ1611">
        <v>-8.7782411575317383</v>
      </c>
      <c r="AR1611">
        <v>-8.213191032409668</v>
      </c>
      <c r="AS1611">
        <v>-6.205233097076416</v>
      </c>
      <c r="AT1611">
        <v>-5.7899470329284668</v>
      </c>
      <c r="AU1611">
        <v>3.1699628829956055</v>
      </c>
      <c r="AV1611">
        <v>30.307075500488281</v>
      </c>
      <c r="AW1611">
        <v>31.186336517333984</v>
      </c>
      <c r="AX1611">
        <v>30.446374893188477</v>
      </c>
      <c r="AY1611">
        <v>29.280551910400391</v>
      </c>
      <c r="AZ1611">
        <v>25.593172073364258</v>
      </c>
      <c r="BA1611">
        <v>12.346368789672852</v>
      </c>
      <c r="BB1611">
        <v>3.8790829181671143</v>
      </c>
      <c r="BC1611">
        <v>-1.049352765083313</v>
      </c>
      <c r="BD1611">
        <v>-1.6244173049926758</v>
      </c>
      <c r="BE1611">
        <v>-3.9265077114105225</v>
      </c>
      <c r="BF1611">
        <v>-3.5437359809875488</v>
      </c>
      <c r="BG1611">
        <v>-0.71356576681137085</v>
      </c>
      <c r="BH1611">
        <v>0.47661855816841125</v>
      </c>
      <c r="BI1611">
        <v>-0.62925124168395996</v>
      </c>
      <c r="BJ1611">
        <v>-1.1114107370376587</v>
      </c>
      <c r="BK1611">
        <v>-3.0965785980224609</v>
      </c>
      <c r="BL1611">
        <v>-3.4709601402282715</v>
      </c>
      <c r="BM1611">
        <v>-3.889958381652832</v>
      </c>
      <c r="BN1611">
        <v>-2.2259373664855957</v>
      </c>
      <c r="BO1611">
        <v>-2.6678867340087891</v>
      </c>
      <c r="BP1611">
        <v>-1.8102689981460571</v>
      </c>
      <c r="BQ1611">
        <v>0.96559470891952515</v>
      </c>
      <c r="BR1611">
        <v>1.0259454250335693</v>
      </c>
      <c r="BS1611">
        <v>11.033367156982422</v>
      </c>
      <c r="BT1611">
        <v>39.798755645751953</v>
      </c>
      <c r="BU1611">
        <v>41.296867370605469</v>
      </c>
      <c r="BV1611">
        <v>40.223506927490234</v>
      </c>
      <c r="BW1611">
        <v>39.02777099609375</v>
      </c>
      <c r="BX1611">
        <v>36.553310394287109</v>
      </c>
      <c r="BY1611">
        <v>22.494573593139648</v>
      </c>
      <c r="BZ1611">
        <v>13.82082462310791</v>
      </c>
      <c r="CA1611">
        <v>9.0580453872680664</v>
      </c>
      <c r="CB1611">
        <v>9.0898466110229492</v>
      </c>
      <c r="CC1611">
        <v>5.919985294342041</v>
      </c>
      <c r="CD1611">
        <v>6.0822381973266602</v>
      </c>
      <c r="CE1611">
        <v>2.7253155708312988</v>
      </c>
      <c r="CF1611">
        <v>3.6918480396270752</v>
      </c>
      <c r="CG1611">
        <v>2.3423609733581543</v>
      </c>
      <c r="CH1611">
        <v>1.5523563623428345</v>
      </c>
      <c r="CI1611">
        <v>-0.32073995471000671</v>
      </c>
      <c r="CJ1611">
        <v>-0.38779094815254211</v>
      </c>
      <c r="CK1611">
        <v>-0.20998191833496094</v>
      </c>
      <c r="CL1611">
        <v>1.4105700254440308</v>
      </c>
      <c r="CM1611">
        <v>1.5641262531280518</v>
      </c>
      <c r="CN1611">
        <v>2.6243748664855957</v>
      </c>
      <c r="CO1611">
        <v>5.9320883750915527</v>
      </c>
      <c r="CP1611">
        <v>5.7466115951538086</v>
      </c>
      <c r="CQ1611">
        <v>16.479537963867188</v>
      </c>
      <c r="CR1611">
        <v>46.372661590576172</v>
      </c>
      <c r="CS1611">
        <v>48.299388885498047</v>
      </c>
      <c r="CT1611">
        <v>46.9951171875</v>
      </c>
      <c r="CU1611">
        <v>45.778667449951172</v>
      </c>
      <c r="CV1611">
        <v>44.144268035888672</v>
      </c>
      <c r="CW1611">
        <v>29.523189544677734</v>
      </c>
      <c r="CX1611">
        <v>20.706445693969727</v>
      </c>
      <c r="CY1611">
        <v>16.05839729309082</v>
      </c>
      <c r="CZ1611">
        <v>16.510513305664062</v>
      </c>
      <c r="DA1611">
        <v>12.739636421203613</v>
      </c>
      <c r="DB1611">
        <v>12.74915885925293</v>
      </c>
      <c r="DC1611">
        <v>6.1641969680786133</v>
      </c>
      <c r="DD1611">
        <v>6.9070777893066406</v>
      </c>
      <c r="DE1611">
        <v>5.3139729499816895</v>
      </c>
      <c r="DF1611">
        <v>4.2161235809326172</v>
      </c>
      <c r="DG1611">
        <v>2.4550986289978027</v>
      </c>
      <c r="DH1611">
        <v>2.695378303527832</v>
      </c>
      <c r="DI1611">
        <v>3.4699945449829102</v>
      </c>
      <c r="DJ1611">
        <v>5.0470776557922363</v>
      </c>
      <c r="DK1611">
        <v>5.7961392402648926</v>
      </c>
      <c r="DL1611">
        <v>7.0590190887451172</v>
      </c>
      <c r="DM1611">
        <v>10.898581504821777</v>
      </c>
      <c r="DN1611">
        <v>10.467278480529785</v>
      </c>
      <c r="DO1611">
        <v>21.92570686340332</v>
      </c>
      <c r="DP1611">
        <v>52.946567535400391</v>
      </c>
      <c r="DQ1611">
        <v>55.301910400390625</v>
      </c>
      <c r="DR1611">
        <v>53.766727447509766</v>
      </c>
      <c r="DS1611">
        <v>52.529560089111328</v>
      </c>
      <c r="DT1611">
        <v>51.735225677490234</v>
      </c>
      <c r="DU1611">
        <v>36.551807403564453</v>
      </c>
      <c r="DV1611">
        <v>27.592065811157227</v>
      </c>
      <c r="DW1611">
        <v>23.058750152587891</v>
      </c>
      <c r="DX1611">
        <v>23.931180953979492</v>
      </c>
      <c r="DY1611">
        <v>19.559288024902344</v>
      </c>
      <c r="DZ1611">
        <v>19.416078567504883</v>
      </c>
      <c r="EA1611">
        <v>11.129395484924316</v>
      </c>
      <c r="EB1611">
        <v>11.549358367919922</v>
      </c>
      <c r="EC1611">
        <v>9.6045083999633789</v>
      </c>
      <c r="ED1611">
        <v>8.0621795654296875</v>
      </c>
      <c r="EE1611">
        <v>6.4629688262939453</v>
      </c>
      <c r="EF1611">
        <v>7.1469850540161133</v>
      </c>
      <c r="EG1611">
        <v>8.7832965850830078</v>
      </c>
      <c r="EH1611">
        <v>10.297616958618164</v>
      </c>
      <c r="EI1611">
        <v>11.906494140625</v>
      </c>
      <c r="EJ1611">
        <v>13.461940765380859</v>
      </c>
      <c r="EK1611">
        <v>18.06941032409668</v>
      </c>
      <c r="EL1611">
        <v>17.283170700073242</v>
      </c>
      <c r="EM1611">
        <v>29.789112091064453</v>
      </c>
      <c r="EN1611">
        <v>62.438243865966797</v>
      </c>
      <c r="EO1611">
        <v>65.412437438964844</v>
      </c>
      <c r="EP1611">
        <v>63.543861389160156</v>
      </c>
      <c r="EQ1611">
        <v>62.276782989501953</v>
      </c>
      <c r="ER1611">
        <v>62.695362091064453</v>
      </c>
      <c r="ES1611">
        <v>46.70001220703125</v>
      </c>
      <c r="ET1611">
        <v>37.533809661865234</v>
      </c>
      <c r="EU1611">
        <v>33.166149139404297</v>
      </c>
      <c r="EV1611">
        <v>34.645442962646484</v>
      </c>
      <c r="EW1611">
        <v>29.405780792236328</v>
      </c>
      <c r="EX1611">
        <v>29.04205322265625</v>
      </c>
      <c r="EY1611">
        <v>63.458423614501953</v>
      </c>
      <c r="EZ1611">
        <v>62.268295288085938</v>
      </c>
      <c r="FA1611">
        <v>61.0120849609375</v>
      </c>
      <c r="FB1611">
        <v>59.985488891601563</v>
      </c>
      <c r="FC1611">
        <v>59.131858825683594</v>
      </c>
      <c r="FD1611">
        <v>58.362014770507812</v>
      </c>
      <c r="FE1611">
        <v>57.396087646484375</v>
      </c>
      <c r="FF1611">
        <v>57.471389770507812</v>
      </c>
      <c r="FG1611">
        <v>60.003322601318359</v>
      </c>
      <c r="FH1611">
        <v>63.721664428710937</v>
      </c>
      <c r="FI1611">
        <v>67.978157043457031</v>
      </c>
      <c r="FJ1611">
        <v>71.715560913085937</v>
      </c>
      <c r="FK1611">
        <v>74.952690124511719</v>
      </c>
      <c r="FL1611">
        <v>77.231452941894531</v>
      </c>
      <c r="FM1611">
        <v>78.765022277832031</v>
      </c>
      <c r="FN1611">
        <v>79.461959838867187</v>
      </c>
      <c r="FO1611">
        <v>79.451461791992188</v>
      </c>
      <c r="FP1611">
        <v>79.658927917480469</v>
      </c>
      <c r="FQ1611">
        <v>78.695465087890625</v>
      </c>
      <c r="FR1611">
        <v>76.535003662109375</v>
      </c>
      <c r="FS1611">
        <v>73.040855407714844</v>
      </c>
      <c r="FT1611">
        <v>70.265487670898437</v>
      </c>
      <c r="FU1611">
        <v>68.286308288574219</v>
      </c>
      <c r="FV1611">
        <v>66.205299377441406</v>
      </c>
      <c r="FW1611">
        <v>1</v>
      </c>
    </row>
    <row r="1612" spans="1:179" x14ac:dyDescent="0.2">
      <c r="A1612" t="s">
        <v>241</v>
      </c>
      <c r="B1612" t="s">
        <v>248</v>
      </c>
      <c r="C1612" t="s">
        <v>217</v>
      </c>
      <c r="D1612" t="s">
        <v>39</v>
      </c>
      <c r="E1612" t="s">
        <v>250</v>
      </c>
      <c r="F1612" t="s">
        <v>225</v>
      </c>
      <c r="G1612" t="s">
        <v>244</v>
      </c>
      <c r="H1612">
        <v>343.40000000000003</v>
      </c>
      <c r="K1612">
        <v>296.25154569711469</v>
      </c>
      <c r="L1612">
        <v>290.4352813926655</v>
      </c>
      <c r="M1612">
        <v>283.13454005068508</v>
      </c>
      <c r="N1612">
        <v>283.79260033818792</v>
      </c>
      <c r="O1612">
        <v>280.70153934250942</v>
      </c>
      <c r="P1612">
        <v>290.85895401933556</v>
      </c>
      <c r="Q1612">
        <v>308.78676858055024</v>
      </c>
      <c r="R1612">
        <v>313.80704177901691</v>
      </c>
      <c r="S1612">
        <v>317.05225981721759</v>
      </c>
      <c r="T1612">
        <v>340.18490150986167</v>
      </c>
      <c r="U1612">
        <v>333.78139265092466</v>
      </c>
      <c r="V1612">
        <v>334.07584187832259</v>
      </c>
      <c r="W1612">
        <v>330.94442547997704</v>
      </c>
      <c r="X1612">
        <v>332.58956133570427</v>
      </c>
      <c r="Y1612">
        <v>334.58557252011008</v>
      </c>
      <c r="Z1612">
        <v>324.48203695771832</v>
      </c>
      <c r="AA1612">
        <v>310.76268191377716</v>
      </c>
      <c r="AB1612">
        <v>309.32552751077105</v>
      </c>
      <c r="AC1612">
        <v>307.75215108561201</v>
      </c>
      <c r="AD1612">
        <v>311.18159285958944</v>
      </c>
      <c r="AE1612">
        <v>309.1814116157492</v>
      </c>
      <c r="AF1612">
        <v>305.60262735861892</v>
      </c>
      <c r="AG1612">
        <v>300.79247696131137</v>
      </c>
      <c r="AH1612">
        <v>291.76985595735829</v>
      </c>
      <c r="AI1612">
        <v>-5.6496901512145996</v>
      </c>
      <c r="AJ1612">
        <v>-4.1606879234313965</v>
      </c>
      <c r="AK1612">
        <v>-4.8944177627563477</v>
      </c>
      <c r="AL1612">
        <v>-4.924098014831543</v>
      </c>
      <c r="AM1612">
        <v>-7.032036304473877</v>
      </c>
      <c r="AN1612">
        <v>-7.8415250778198242</v>
      </c>
      <c r="AO1612">
        <v>-9.1114406585693359</v>
      </c>
      <c r="AP1612">
        <v>-7.4171609878540039</v>
      </c>
      <c r="AQ1612">
        <v>-8.7077093124389648</v>
      </c>
      <c r="AR1612">
        <v>-8.1584148406982422</v>
      </c>
      <c r="AS1612">
        <v>-6.2020034790039062</v>
      </c>
      <c r="AT1612">
        <v>-5.7889761924743652</v>
      </c>
      <c r="AU1612">
        <v>2.9798243045806885</v>
      </c>
      <c r="AV1612">
        <v>29.563375473022461</v>
      </c>
      <c r="AW1612">
        <v>30.415441513061523</v>
      </c>
      <c r="AX1612">
        <v>29.695301055908203</v>
      </c>
      <c r="AY1612">
        <v>28.552604675292969</v>
      </c>
      <c r="AZ1612">
        <v>24.9169921875</v>
      </c>
      <c r="BA1612">
        <v>11.940685272216797</v>
      </c>
      <c r="BB1612">
        <v>3.6411881446838379</v>
      </c>
      <c r="BC1612">
        <v>-1.1942585706710815</v>
      </c>
      <c r="BD1612">
        <v>-1.7680801153182983</v>
      </c>
      <c r="BE1612">
        <v>-4.0112795829772949</v>
      </c>
      <c r="BF1612">
        <v>-3.6323347091674805</v>
      </c>
      <c r="BG1612">
        <v>-0.73293370008468628</v>
      </c>
      <c r="BH1612">
        <v>0.43630099296569824</v>
      </c>
      <c r="BI1612">
        <v>-0.64574187994003296</v>
      </c>
      <c r="BJ1612">
        <v>-1.1155650615692139</v>
      </c>
      <c r="BK1612">
        <v>-3.0632684230804443</v>
      </c>
      <c r="BL1612">
        <v>-3.4333498477935791</v>
      </c>
      <c r="BM1612">
        <v>-3.849977970123291</v>
      </c>
      <c r="BN1612">
        <v>-2.2178480625152588</v>
      </c>
      <c r="BO1612">
        <v>-2.6569690704345703</v>
      </c>
      <c r="BP1612">
        <v>-1.8179621696472168</v>
      </c>
      <c r="BQ1612">
        <v>0.89886307716369629</v>
      </c>
      <c r="BR1612">
        <v>0.96041733026504517</v>
      </c>
      <c r="BS1612">
        <v>10.766510009765625</v>
      </c>
      <c r="BT1612">
        <v>38.962448120117188</v>
      </c>
      <c r="BU1612">
        <v>40.427330017089844</v>
      </c>
      <c r="BV1612">
        <v>39.377044677734375</v>
      </c>
      <c r="BW1612">
        <v>38.204727172851562</v>
      </c>
      <c r="BX1612">
        <v>35.770198822021484</v>
      </c>
      <c r="BY1612">
        <v>21.98988151550293</v>
      </c>
      <c r="BZ1612">
        <v>13.485935211181641</v>
      </c>
      <c r="CA1612">
        <v>8.8145284652709961</v>
      </c>
      <c r="CB1612">
        <v>8.8416519165039062</v>
      </c>
      <c r="CC1612">
        <v>5.7391481399536133</v>
      </c>
      <c r="CD1612">
        <v>5.8997254371643066</v>
      </c>
      <c r="CE1612">
        <v>2.6723966598510742</v>
      </c>
      <c r="CF1612">
        <v>3.6201615333557129</v>
      </c>
      <c r="CG1612">
        <v>2.2968780994415283</v>
      </c>
      <c r="CH1612">
        <v>1.5222134590148926</v>
      </c>
      <c r="CI1612">
        <v>-0.3145119845867157</v>
      </c>
      <c r="CJ1612">
        <v>-0.38026100397109985</v>
      </c>
      <c r="CK1612">
        <v>-0.20590458810329437</v>
      </c>
      <c r="CL1612">
        <v>1.3831802606582642</v>
      </c>
      <c r="CM1612">
        <v>1.5337547063827515</v>
      </c>
      <c r="CN1612">
        <v>2.573415994644165</v>
      </c>
      <c r="CO1612">
        <v>5.816901683807373</v>
      </c>
      <c r="CP1612">
        <v>5.6350269317626953</v>
      </c>
      <c r="CQ1612">
        <v>16.1595458984375</v>
      </c>
      <c r="CR1612">
        <v>45.472217559814453</v>
      </c>
      <c r="CS1612">
        <v>47.361534118652344</v>
      </c>
      <c r="CT1612">
        <v>46.082588195800781</v>
      </c>
      <c r="CU1612">
        <v>44.889759063720703</v>
      </c>
      <c r="CV1612">
        <v>43.287094116210937</v>
      </c>
      <c r="CW1612">
        <v>28.949922561645508</v>
      </c>
      <c r="CX1612">
        <v>20.304376602172852</v>
      </c>
      <c r="CY1612">
        <v>15.746583938598633</v>
      </c>
      <c r="CZ1612">
        <v>16.189920425415039</v>
      </c>
      <c r="DA1612">
        <v>12.492264747619629</v>
      </c>
      <c r="DB1612">
        <v>12.501601219177246</v>
      </c>
      <c r="DC1612">
        <v>6.0777268409729004</v>
      </c>
      <c r="DD1612">
        <v>6.8040223121643066</v>
      </c>
      <c r="DE1612">
        <v>5.2394976615905762</v>
      </c>
      <c r="DF1612">
        <v>4.1599917411804199</v>
      </c>
      <c r="DG1612">
        <v>2.4342446327209473</v>
      </c>
      <c r="DH1612">
        <v>2.6728277206420898</v>
      </c>
      <c r="DI1612">
        <v>3.4381687641143799</v>
      </c>
      <c r="DJ1612">
        <v>4.9842085838317871</v>
      </c>
      <c r="DK1612">
        <v>5.7244787216186523</v>
      </c>
      <c r="DL1612">
        <v>6.9647941589355469</v>
      </c>
      <c r="DM1612">
        <v>10.734940528869629</v>
      </c>
      <c r="DN1612">
        <v>10.309636116027832</v>
      </c>
      <c r="DO1612">
        <v>21.552579879760742</v>
      </c>
      <c r="DP1612">
        <v>51.981986999511719</v>
      </c>
      <c r="DQ1612">
        <v>54.295738220214844</v>
      </c>
      <c r="DR1612">
        <v>52.788131713867188</v>
      </c>
      <c r="DS1612">
        <v>51.574787139892578</v>
      </c>
      <c r="DT1612">
        <v>50.803993225097656</v>
      </c>
      <c r="DU1612">
        <v>35.909965515136719</v>
      </c>
      <c r="DV1612">
        <v>27.122819900512695</v>
      </c>
      <c r="DW1612">
        <v>22.678638458251953</v>
      </c>
      <c r="DX1612">
        <v>23.538188934326172</v>
      </c>
      <c r="DY1612">
        <v>19.245380401611328</v>
      </c>
      <c r="DZ1612">
        <v>19.103477478027344</v>
      </c>
      <c r="EA1612">
        <v>10.99448299407959</v>
      </c>
      <c r="EB1612">
        <v>11.40101146697998</v>
      </c>
      <c r="EC1612">
        <v>9.4881734848022461</v>
      </c>
      <c r="ED1612">
        <v>7.9685249328613281</v>
      </c>
      <c r="EE1612">
        <v>6.4030122756958008</v>
      </c>
      <c r="EF1612">
        <v>7.0810031890869141</v>
      </c>
      <c r="EG1612">
        <v>8.6996316909790039</v>
      </c>
      <c r="EH1612">
        <v>10.183521270751953</v>
      </c>
      <c r="EI1612">
        <v>11.77521800994873</v>
      </c>
      <c r="EJ1612">
        <v>13.30524730682373</v>
      </c>
      <c r="EK1612">
        <v>17.835807800292969</v>
      </c>
      <c r="EL1612">
        <v>17.059030532836914</v>
      </c>
      <c r="EM1612">
        <v>29.339265823364258</v>
      </c>
      <c r="EN1612">
        <v>61.381061553955078</v>
      </c>
      <c r="EO1612">
        <v>64.307624816894531</v>
      </c>
      <c r="EP1612">
        <v>62.469875335693359</v>
      </c>
      <c r="EQ1612">
        <v>61.226909637451172</v>
      </c>
      <c r="ER1612">
        <v>61.657196044921875</v>
      </c>
      <c r="ES1612">
        <v>45.959159851074219</v>
      </c>
      <c r="ET1612">
        <v>36.967567443847656</v>
      </c>
      <c r="EU1612">
        <v>32.687427520751953</v>
      </c>
      <c r="EV1612">
        <v>34.147918701171875</v>
      </c>
      <c r="EW1612">
        <v>28.995807647705078</v>
      </c>
      <c r="EX1612">
        <v>28.635538101196289</v>
      </c>
      <c r="EY1612">
        <v>63.458423614501953</v>
      </c>
      <c r="EZ1612">
        <v>62.268291473388672</v>
      </c>
      <c r="FA1612">
        <v>61.012077331542969</v>
      </c>
      <c r="FB1612">
        <v>59.985492706298828</v>
      </c>
      <c r="FC1612">
        <v>59.131858825683594</v>
      </c>
      <c r="FD1612">
        <v>58.362010955810547</v>
      </c>
      <c r="FE1612">
        <v>57.396087646484375</v>
      </c>
      <c r="FF1612">
        <v>57.471385955810547</v>
      </c>
      <c r="FG1612">
        <v>60.003318786621094</v>
      </c>
      <c r="FH1612">
        <v>63.721664428710937</v>
      </c>
      <c r="FI1612">
        <v>67.978157043457031</v>
      </c>
      <c r="FJ1612">
        <v>71.715560913085937</v>
      </c>
      <c r="FK1612">
        <v>74.952690124511719</v>
      </c>
      <c r="FL1612">
        <v>77.231452941894531</v>
      </c>
      <c r="FM1612">
        <v>78.765022277832031</v>
      </c>
      <c r="FN1612">
        <v>79.461959838867187</v>
      </c>
      <c r="FO1612">
        <v>79.451461791992188</v>
      </c>
      <c r="FP1612">
        <v>79.658927917480469</v>
      </c>
      <c r="FQ1612">
        <v>78.695465087890625</v>
      </c>
      <c r="FR1612">
        <v>76.535003662109375</v>
      </c>
      <c r="FS1612">
        <v>73.040855407714844</v>
      </c>
      <c r="FT1612">
        <v>70.265487670898437</v>
      </c>
      <c r="FU1612">
        <v>68.286308288574219</v>
      </c>
      <c r="FV1612">
        <v>66.205299377441406</v>
      </c>
      <c r="FW1612">
        <v>1</v>
      </c>
    </row>
    <row r="1613" spans="1:179" x14ac:dyDescent="0.2">
      <c r="A1613" t="s">
        <v>241</v>
      </c>
      <c r="B1613" t="s">
        <v>248</v>
      </c>
      <c r="C1613" t="s">
        <v>217</v>
      </c>
      <c r="D1613" t="s">
        <v>40</v>
      </c>
      <c r="E1613">
        <v>2015</v>
      </c>
      <c r="F1613" t="s">
        <v>225</v>
      </c>
      <c r="G1613" t="s">
        <v>244</v>
      </c>
      <c r="H1613">
        <v>373.51</v>
      </c>
      <c r="K1613">
        <v>357.52836086682532</v>
      </c>
      <c r="L1613">
        <v>352.13162593196392</v>
      </c>
      <c r="M1613">
        <v>349.01849203987928</v>
      </c>
      <c r="N1613">
        <v>346.97287522063135</v>
      </c>
      <c r="O1613">
        <v>348.93690790366071</v>
      </c>
      <c r="P1613">
        <v>358.71151897368009</v>
      </c>
      <c r="Q1613">
        <v>370.18241373058748</v>
      </c>
      <c r="R1613">
        <v>378.8363633434102</v>
      </c>
      <c r="S1613">
        <v>382.86475237935679</v>
      </c>
      <c r="T1613">
        <v>390.29396293635938</v>
      </c>
      <c r="U1613">
        <v>398.91289183131306</v>
      </c>
      <c r="V1613">
        <v>405.04618339097215</v>
      </c>
      <c r="W1613">
        <v>410.79786408772986</v>
      </c>
      <c r="X1613">
        <v>416.36629464157539</v>
      </c>
      <c r="Y1613">
        <v>414.869489490852</v>
      </c>
      <c r="Z1613">
        <v>410.27802831096193</v>
      </c>
      <c r="AA1613">
        <v>403.06918222696396</v>
      </c>
      <c r="AB1613">
        <v>401.96127402199994</v>
      </c>
      <c r="AC1613">
        <v>401.95670803824675</v>
      </c>
      <c r="AD1613">
        <v>400.70912525537193</v>
      </c>
      <c r="AE1613">
        <v>396.99913019656066</v>
      </c>
      <c r="AF1613">
        <v>388.64077597600721</v>
      </c>
      <c r="AG1613">
        <v>376.30487744140771</v>
      </c>
      <c r="AH1613">
        <v>365.31953182683924</v>
      </c>
      <c r="AI1613">
        <v>-5.7512636184692383</v>
      </c>
      <c r="AJ1613">
        <v>-4.5938658714294434</v>
      </c>
      <c r="AK1613">
        <v>-5.2163147926330566</v>
      </c>
      <c r="AL1613">
        <v>-5.1780109405517578</v>
      </c>
      <c r="AM1613">
        <v>-7.2384042739868164</v>
      </c>
      <c r="AN1613">
        <v>-7.9849071502685547</v>
      </c>
      <c r="AO1613">
        <v>-7.9989337921142578</v>
      </c>
      <c r="AP1613">
        <v>-6.3098702430725098</v>
      </c>
      <c r="AQ1613">
        <v>-8.19683837890625</v>
      </c>
      <c r="AR1613">
        <v>-6.4607610702514648</v>
      </c>
      <c r="AS1613">
        <v>-5.0159859657287598</v>
      </c>
      <c r="AT1613">
        <v>-4.9417152404785156</v>
      </c>
      <c r="AU1613">
        <v>5.9834942817687988</v>
      </c>
      <c r="AV1613">
        <v>35.916606903076172</v>
      </c>
      <c r="AW1613">
        <v>37.560626983642578</v>
      </c>
      <c r="AX1613">
        <v>37.265933990478516</v>
      </c>
      <c r="AY1613">
        <v>35.681873321533203</v>
      </c>
      <c r="AZ1613">
        <v>30.164070129394531</v>
      </c>
      <c r="BA1613">
        <v>15.979241371154785</v>
      </c>
      <c r="BB1613">
        <v>6.4168086051940918</v>
      </c>
      <c r="BC1613">
        <v>1.2412422895431519</v>
      </c>
      <c r="BD1613">
        <v>1.5401080846786499</v>
      </c>
      <c r="BE1613">
        <v>-0.57142943143844604</v>
      </c>
      <c r="BF1613">
        <v>-0.37172919511795044</v>
      </c>
      <c r="BG1613">
        <v>-0.92270660400390625</v>
      </c>
      <c r="BH1613">
        <v>-0.15524442493915558</v>
      </c>
      <c r="BI1613">
        <v>-0.93733298778533936</v>
      </c>
      <c r="BJ1613">
        <v>-1.3955713510513306</v>
      </c>
      <c r="BK1613">
        <v>-3.1428444385528564</v>
      </c>
      <c r="BL1613">
        <v>-3.5556163787841797</v>
      </c>
      <c r="BM1613">
        <v>-3.072918176651001</v>
      </c>
      <c r="BN1613">
        <v>-1.3529845476150513</v>
      </c>
      <c r="BO1613">
        <v>-2.2326161861419678</v>
      </c>
      <c r="BP1613">
        <v>-0.40218630433082581</v>
      </c>
      <c r="BQ1613">
        <v>2.9959011077880859</v>
      </c>
      <c r="BR1613">
        <v>3.0895211696624756</v>
      </c>
      <c r="BS1613">
        <v>15.823348999023438</v>
      </c>
      <c r="BT1613">
        <v>48.540882110595703</v>
      </c>
      <c r="BU1613">
        <v>50.007408142089844</v>
      </c>
      <c r="BV1613">
        <v>49.634231567382813</v>
      </c>
      <c r="BW1613">
        <v>47.760387420654297</v>
      </c>
      <c r="BX1613">
        <v>42.823928833007813</v>
      </c>
      <c r="BY1613">
        <v>27.529022216796875</v>
      </c>
      <c r="BZ1613">
        <v>17.773481369018555</v>
      </c>
      <c r="CA1613">
        <v>12.196854591369629</v>
      </c>
      <c r="CB1613">
        <v>12.588039398193359</v>
      </c>
      <c r="CC1613">
        <v>9.5620956420898437</v>
      </c>
      <c r="CD1613">
        <v>9.6125364303588867</v>
      </c>
      <c r="CE1613">
        <v>2.4215373992919922</v>
      </c>
      <c r="CF1613">
        <v>2.9189314842224121</v>
      </c>
      <c r="CG1613">
        <v>2.0262768268585205</v>
      </c>
      <c r="CH1613">
        <v>1.2241346836090088</v>
      </c>
      <c r="CI1613">
        <v>-0.30627217888832092</v>
      </c>
      <c r="CJ1613">
        <v>-0.48790329694747925</v>
      </c>
      <c r="CK1613">
        <v>0.33882543444633484</v>
      </c>
      <c r="CL1613">
        <v>2.0801396369934082</v>
      </c>
      <c r="CM1613">
        <v>1.8981859683990479</v>
      </c>
      <c r="CN1613">
        <v>3.7939639091491699</v>
      </c>
      <c r="CO1613">
        <v>8.5449094772338867</v>
      </c>
      <c r="CP1613">
        <v>8.6519308090209961</v>
      </c>
      <c r="CQ1613">
        <v>22.638402938842773</v>
      </c>
      <c r="CR1613">
        <v>57.284416198730469</v>
      </c>
      <c r="CS1613">
        <v>58.628013610839844</v>
      </c>
      <c r="CT1613">
        <v>58.200477600097656</v>
      </c>
      <c r="CU1613">
        <v>56.125926971435547</v>
      </c>
      <c r="CV1613">
        <v>51.592113494873047</v>
      </c>
      <c r="CW1613">
        <v>35.528366088867188</v>
      </c>
      <c r="CX1613">
        <v>25.639078140258789</v>
      </c>
      <c r="CY1613">
        <v>19.784677505493164</v>
      </c>
      <c r="CZ1613">
        <v>20.239803314208984</v>
      </c>
      <c r="DA1613">
        <v>16.580543518066406</v>
      </c>
      <c r="DB1613">
        <v>16.527608871459961</v>
      </c>
      <c r="DC1613">
        <v>5.7657814025878906</v>
      </c>
      <c r="DD1613">
        <v>5.9931073188781738</v>
      </c>
      <c r="DE1613">
        <v>4.9898867607116699</v>
      </c>
      <c r="DF1613">
        <v>3.8438408374786377</v>
      </c>
      <c r="DG1613">
        <v>2.5303001403808594</v>
      </c>
      <c r="DH1613">
        <v>2.5798099040985107</v>
      </c>
      <c r="DI1613">
        <v>3.7505688667297363</v>
      </c>
      <c r="DJ1613">
        <v>5.5132637023925781</v>
      </c>
      <c r="DK1613">
        <v>6.0289878845214844</v>
      </c>
      <c r="DL1613">
        <v>7.9901142120361328</v>
      </c>
      <c r="DM1613">
        <v>14.093917846679688</v>
      </c>
      <c r="DN1613">
        <v>14.214341163635254</v>
      </c>
      <c r="DO1613">
        <v>29.453454971313477</v>
      </c>
      <c r="DP1613">
        <v>66.027946472167969</v>
      </c>
      <c r="DQ1613">
        <v>67.248619079589844</v>
      </c>
      <c r="DR1613">
        <v>66.7667236328125</v>
      </c>
      <c r="DS1613">
        <v>64.491470336914062</v>
      </c>
      <c r="DT1613">
        <v>60.360294342041016</v>
      </c>
      <c r="DU1613">
        <v>43.5277099609375</v>
      </c>
      <c r="DV1613">
        <v>33.504673004150391</v>
      </c>
      <c r="DW1613">
        <v>27.372501373291016</v>
      </c>
      <c r="DX1613">
        <v>27.891567230224609</v>
      </c>
      <c r="DY1613">
        <v>23.598991394042969</v>
      </c>
      <c r="DZ1613">
        <v>23.442680358886719</v>
      </c>
      <c r="EA1613">
        <v>10.594338417053223</v>
      </c>
      <c r="EB1613">
        <v>10.431729316711426</v>
      </c>
      <c r="EC1613">
        <v>9.2688684463500977</v>
      </c>
      <c r="ED1613">
        <v>7.6262803077697754</v>
      </c>
      <c r="EE1613">
        <v>6.6258602142333984</v>
      </c>
      <c r="EF1613">
        <v>7.0091004371643066</v>
      </c>
      <c r="EG1613">
        <v>8.6765842437744141</v>
      </c>
      <c r="EH1613">
        <v>10.470149993896484</v>
      </c>
      <c r="EI1613">
        <v>11.993209838867188</v>
      </c>
      <c r="EJ1613">
        <v>14.048688888549805</v>
      </c>
      <c r="EK1613">
        <v>22.105804443359375</v>
      </c>
      <c r="EL1613">
        <v>22.245576858520508</v>
      </c>
      <c r="EM1613">
        <v>39.293308258056641</v>
      </c>
      <c r="EN1613">
        <v>78.6522216796875</v>
      </c>
      <c r="EO1613">
        <v>79.695404052734375</v>
      </c>
      <c r="EP1613">
        <v>79.135025024414063</v>
      </c>
      <c r="EQ1613">
        <v>76.569976806640625</v>
      </c>
      <c r="ER1613">
        <v>73.020156860351563</v>
      </c>
      <c r="ES1613">
        <v>55.077491760253906</v>
      </c>
      <c r="ET1613">
        <v>44.861347198486328</v>
      </c>
      <c r="EU1613">
        <v>38.328113555908203</v>
      </c>
      <c r="EV1613">
        <v>38.939498901367188</v>
      </c>
      <c r="EW1613">
        <v>33.732517242431641</v>
      </c>
      <c r="EX1613">
        <v>33.426948547363281</v>
      </c>
      <c r="EY1613">
        <v>68.828620910644531</v>
      </c>
      <c r="EZ1613">
        <v>67.694435119628906</v>
      </c>
      <c r="FA1613">
        <v>66.851066589355469</v>
      </c>
      <c r="FB1613">
        <v>66.028045654296875</v>
      </c>
      <c r="FC1613">
        <v>65.337326049804688</v>
      </c>
      <c r="FD1613">
        <v>64.322990417480469</v>
      </c>
      <c r="FE1613">
        <v>63.492485046386719</v>
      </c>
      <c r="FF1613">
        <v>63.803665161132813</v>
      </c>
      <c r="FG1613">
        <v>65.425468444824219</v>
      </c>
      <c r="FH1613">
        <v>68.656234741210938</v>
      </c>
      <c r="FI1613">
        <v>72.296913146972656</v>
      </c>
      <c r="FJ1613">
        <v>75.670951843261719</v>
      </c>
      <c r="FK1613">
        <v>78.842071533203125</v>
      </c>
      <c r="FL1613">
        <v>81.416755676269531</v>
      </c>
      <c r="FM1613">
        <v>82.405830383300781</v>
      </c>
      <c r="FN1613">
        <v>82.625198364257813</v>
      </c>
      <c r="FO1613">
        <v>82.608078002929688</v>
      </c>
      <c r="FP1613">
        <v>82.214286804199219</v>
      </c>
      <c r="FQ1613">
        <v>81.154327392578125</v>
      </c>
      <c r="FR1613">
        <v>78.960205078125</v>
      </c>
      <c r="FS1613">
        <v>75.88580322265625</v>
      </c>
      <c r="FT1613">
        <v>73.257789611816406</v>
      </c>
      <c r="FU1613">
        <v>71.398727416992188</v>
      </c>
      <c r="FV1613">
        <v>69.974952697753906</v>
      </c>
      <c r="FW1613">
        <v>1</v>
      </c>
    </row>
    <row r="1614" spans="1:179" x14ac:dyDescent="0.2">
      <c r="A1614" t="s">
        <v>241</v>
      </c>
      <c r="B1614" t="s">
        <v>248</v>
      </c>
      <c r="C1614" t="s">
        <v>217</v>
      </c>
      <c r="D1614" t="s">
        <v>40</v>
      </c>
      <c r="E1614">
        <v>2016</v>
      </c>
      <c r="F1614" t="s">
        <v>225</v>
      </c>
      <c r="G1614" t="s">
        <v>244</v>
      </c>
      <c r="H1614">
        <v>350.69</v>
      </c>
      <c r="K1614">
        <v>335.67684071382121</v>
      </c>
      <c r="L1614">
        <v>330.60994496123794</v>
      </c>
      <c r="M1614">
        <v>327.6870804727244</v>
      </c>
      <c r="N1614">
        <v>325.76648824465229</v>
      </c>
      <c r="O1614">
        <v>327.61048261897145</v>
      </c>
      <c r="P1614">
        <v>336.78768622663887</v>
      </c>
      <c r="Q1614">
        <v>347.55749957186237</v>
      </c>
      <c r="R1614">
        <v>355.68253462834269</v>
      </c>
      <c r="S1614">
        <v>359.46471543624915</v>
      </c>
      <c r="T1614">
        <v>366.43986538722413</v>
      </c>
      <c r="U1614">
        <v>374.53202013204105</v>
      </c>
      <c r="V1614">
        <v>380.29045543191927</v>
      </c>
      <c r="W1614">
        <v>385.690603270265</v>
      </c>
      <c r="X1614">
        <v>390.91870090010718</v>
      </c>
      <c r="Y1614">
        <v>389.51337791274796</v>
      </c>
      <c r="Z1614">
        <v>385.20253896450646</v>
      </c>
      <c r="AA1614">
        <v>378.43428518793399</v>
      </c>
      <c r="AB1614">
        <v>377.39409043207866</v>
      </c>
      <c r="AC1614">
        <v>377.38980351342047</v>
      </c>
      <c r="AD1614">
        <v>376.21847085027446</v>
      </c>
      <c r="AE1614">
        <v>372.73522432575737</v>
      </c>
      <c r="AF1614">
        <v>364.88771837820121</v>
      </c>
      <c r="AG1614">
        <v>353.30576880244979</v>
      </c>
      <c r="AH1614">
        <v>342.99182866884087</v>
      </c>
      <c r="AI1614">
        <v>-5.6455731391906738</v>
      </c>
      <c r="AJ1614">
        <v>-4.5390620231628418</v>
      </c>
      <c r="AK1614">
        <v>-5.1153407096862793</v>
      </c>
      <c r="AL1614">
        <v>-5.0540995597839355</v>
      </c>
      <c r="AM1614">
        <v>-7.0045056343078613</v>
      </c>
      <c r="AN1614">
        <v>-7.7223734855651855</v>
      </c>
      <c r="AO1614">
        <v>-7.7608304023742676</v>
      </c>
      <c r="AP1614">
        <v>-6.1765713691711426</v>
      </c>
      <c r="AQ1614">
        <v>-7.9994931221008301</v>
      </c>
      <c r="AR1614">
        <v>-6.3743257522583008</v>
      </c>
      <c r="AS1614">
        <v>-5.1172943115234375</v>
      </c>
      <c r="AT1614">
        <v>-5.0485477447509766</v>
      </c>
      <c r="AU1614">
        <v>5.1168575286865234</v>
      </c>
      <c r="AV1614">
        <v>33.078758239746094</v>
      </c>
      <c r="AW1614">
        <v>34.631332397460938</v>
      </c>
      <c r="AX1614">
        <v>34.358646392822266</v>
      </c>
      <c r="AY1614">
        <v>32.886154174804688</v>
      </c>
      <c r="AZ1614">
        <v>27.675994873046875</v>
      </c>
      <c r="BA1614">
        <v>14.414630889892578</v>
      </c>
      <c r="BB1614">
        <v>5.4464693069458008</v>
      </c>
      <c r="BC1614">
        <v>0.60764205455780029</v>
      </c>
      <c r="BD1614">
        <v>0.88354098796844482</v>
      </c>
      <c r="BE1614">
        <v>-1.0523916482925415</v>
      </c>
      <c r="BF1614">
        <v>-0.8572964072227478</v>
      </c>
      <c r="BG1614">
        <v>-0.96689856052398682</v>
      </c>
      <c r="BH1614">
        <v>-0.23821929097175598</v>
      </c>
      <c r="BI1614">
        <v>-0.96918231248855591</v>
      </c>
      <c r="BJ1614">
        <v>-1.3890703916549683</v>
      </c>
      <c r="BK1614">
        <v>-3.0360758304595947</v>
      </c>
      <c r="BL1614">
        <v>-3.4305720329284668</v>
      </c>
      <c r="BM1614">
        <v>-2.9877228736877441</v>
      </c>
      <c r="BN1614">
        <v>-1.3735517263412476</v>
      </c>
      <c r="BO1614">
        <v>-2.2204058170318604</v>
      </c>
      <c r="BP1614">
        <v>-0.503814697265625</v>
      </c>
      <c r="BQ1614">
        <v>2.6458969116210938</v>
      </c>
      <c r="BR1614">
        <v>2.7333920001983643</v>
      </c>
      <c r="BS1614">
        <v>14.651273727416992</v>
      </c>
      <c r="BT1614">
        <v>45.311164855957031</v>
      </c>
      <c r="BU1614">
        <v>46.691757202148437</v>
      </c>
      <c r="BV1614">
        <v>46.343025207519531</v>
      </c>
      <c r="BW1614">
        <v>44.589740753173828</v>
      </c>
      <c r="BX1614">
        <v>39.942882537841797</v>
      </c>
      <c r="BY1614">
        <v>25.60589599609375</v>
      </c>
      <c r="BZ1614">
        <v>16.450620651245117</v>
      </c>
      <c r="CA1614">
        <v>11.22318172454834</v>
      </c>
      <c r="CB1614">
        <v>11.588535308837891</v>
      </c>
      <c r="CC1614">
        <v>8.7665796279907227</v>
      </c>
      <c r="CD1614">
        <v>8.8170480728149414</v>
      </c>
      <c r="CE1614">
        <v>2.2735371589660645</v>
      </c>
      <c r="CF1614">
        <v>2.7405312061309814</v>
      </c>
      <c r="CG1614">
        <v>1.9024343490600586</v>
      </c>
      <c r="CH1614">
        <v>1.149317741394043</v>
      </c>
      <c r="CI1614">
        <v>-0.28755336999893188</v>
      </c>
      <c r="CJ1614">
        <v>-0.45808348059654236</v>
      </c>
      <c r="CK1614">
        <v>0.31811702251434326</v>
      </c>
      <c r="CL1614">
        <v>1.9530049562454224</v>
      </c>
      <c r="CM1614">
        <v>1.7821720838546753</v>
      </c>
      <c r="CN1614">
        <v>3.5620834827423096</v>
      </c>
      <c r="CO1614">
        <v>8.0226593017578125</v>
      </c>
      <c r="CP1614">
        <v>8.1231403350830078</v>
      </c>
      <c r="CQ1614">
        <v>21.254781723022461</v>
      </c>
      <c r="CR1614">
        <v>53.783290863037109</v>
      </c>
      <c r="CS1614">
        <v>55.044769287109375</v>
      </c>
      <c r="CT1614">
        <v>54.643367767333984</v>
      </c>
      <c r="CU1614">
        <v>52.695606231689453</v>
      </c>
      <c r="CV1614">
        <v>48.438888549804687</v>
      </c>
      <c r="CW1614">
        <v>33.35693359375</v>
      </c>
      <c r="CX1614">
        <v>24.072061538696289</v>
      </c>
      <c r="CY1614">
        <v>18.575471878051758</v>
      </c>
      <c r="CZ1614">
        <v>19.002780914306641</v>
      </c>
      <c r="DA1614">
        <v>15.567169189453125</v>
      </c>
      <c r="DB1614">
        <v>15.51746940612793</v>
      </c>
      <c r="DC1614">
        <v>5.5139727592468262</v>
      </c>
      <c r="DD1614">
        <v>5.7192821502685547</v>
      </c>
      <c r="DE1614">
        <v>4.7740507125854492</v>
      </c>
      <c r="DF1614">
        <v>3.6877057552337646</v>
      </c>
      <c r="DG1614">
        <v>2.4609692096710205</v>
      </c>
      <c r="DH1614">
        <v>2.5144050121307373</v>
      </c>
      <c r="DI1614">
        <v>3.6239566802978516</v>
      </c>
      <c r="DJ1614">
        <v>5.2795615196228027</v>
      </c>
      <c r="DK1614">
        <v>5.7847499847412109</v>
      </c>
      <c r="DL1614">
        <v>7.6279816627502441</v>
      </c>
      <c r="DM1614">
        <v>13.399421691894531</v>
      </c>
      <c r="DN1614">
        <v>13.512887954711914</v>
      </c>
      <c r="DO1614">
        <v>27.85828971862793</v>
      </c>
      <c r="DP1614">
        <v>62.255416870117188</v>
      </c>
      <c r="DQ1614">
        <v>63.397785186767578</v>
      </c>
      <c r="DR1614">
        <v>62.943706512451172</v>
      </c>
      <c r="DS1614">
        <v>60.801471710205078</v>
      </c>
      <c r="DT1614">
        <v>56.934898376464844</v>
      </c>
      <c r="DU1614">
        <v>41.10797119140625</v>
      </c>
      <c r="DV1614">
        <v>31.693502426147461</v>
      </c>
      <c r="DW1614">
        <v>25.927762985229492</v>
      </c>
      <c r="DX1614">
        <v>26.417028427124023</v>
      </c>
      <c r="DY1614">
        <v>22.367759704589844</v>
      </c>
      <c r="DZ1614">
        <v>22.217891693115234</v>
      </c>
      <c r="EA1614">
        <v>10.192647933959961</v>
      </c>
      <c r="EB1614">
        <v>10.020124435424805</v>
      </c>
      <c r="EC1614">
        <v>8.9202089309692383</v>
      </c>
      <c r="ED1614">
        <v>7.3527350425720215</v>
      </c>
      <c r="EE1614">
        <v>6.4293990135192871</v>
      </c>
      <c r="EF1614">
        <v>6.806206226348877</v>
      </c>
      <c r="EG1614">
        <v>8.397064208984375</v>
      </c>
      <c r="EH1614">
        <v>10.082581520080566</v>
      </c>
      <c r="EI1614">
        <v>11.563837051391602</v>
      </c>
      <c r="EJ1614">
        <v>13.498492240905762</v>
      </c>
      <c r="EK1614">
        <v>21.162612915039063</v>
      </c>
      <c r="EL1614">
        <v>21.294828414916992</v>
      </c>
      <c r="EM1614">
        <v>37.392707824707031</v>
      </c>
      <c r="EN1614">
        <v>74.487815856933594</v>
      </c>
      <c r="EO1614">
        <v>75.458206176757813</v>
      </c>
      <c r="EP1614">
        <v>74.928085327148438</v>
      </c>
      <c r="EQ1614">
        <v>72.505058288574219</v>
      </c>
      <c r="ER1614">
        <v>69.201789855957031</v>
      </c>
      <c r="ES1614">
        <v>52.299236297607422</v>
      </c>
      <c r="ET1614">
        <v>42.697654724121094</v>
      </c>
      <c r="EU1614">
        <v>36.543300628662109</v>
      </c>
      <c r="EV1614">
        <v>37.122020721435547</v>
      </c>
      <c r="EW1614">
        <v>32.186729431152344</v>
      </c>
      <c r="EX1614">
        <v>31.892236709594727</v>
      </c>
      <c r="EY1614">
        <v>68.828620910644531</v>
      </c>
      <c r="EZ1614">
        <v>67.694435119628906</v>
      </c>
      <c r="FA1614">
        <v>66.851066589355469</v>
      </c>
      <c r="FB1614">
        <v>66.028045654296875</v>
      </c>
      <c r="FC1614">
        <v>65.337326049804688</v>
      </c>
      <c r="FD1614">
        <v>64.322990417480469</v>
      </c>
      <c r="FE1614">
        <v>63.492485046386719</v>
      </c>
      <c r="FF1614">
        <v>63.803665161132813</v>
      </c>
      <c r="FG1614">
        <v>65.425468444824219</v>
      </c>
      <c r="FH1614">
        <v>68.656234741210938</v>
      </c>
      <c r="FI1614">
        <v>72.296913146972656</v>
      </c>
      <c r="FJ1614">
        <v>75.670951843261719</v>
      </c>
      <c r="FK1614">
        <v>78.842071533203125</v>
      </c>
      <c r="FL1614">
        <v>81.416755676269531</v>
      </c>
      <c r="FM1614">
        <v>82.405830383300781</v>
      </c>
      <c r="FN1614">
        <v>82.625205993652344</v>
      </c>
      <c r="FO1614">
        <v>82.608078002929688</v>
      </c>
      <c r="FP1614">
        <v>82.21429443359375</v>
      </c>
      <c r="FQ1614">
        <v>81.154327392578125</v>
      </c>
      <c r="FR1614">
        <v>78.960205078125</v>
      </c>
      <c r="FS1614">
        <v>75.88580322265625</v>
      </c>
      <c r="FT1614">
        <v>73.257789611816406</v>
      </c>
      <c r="FU1614">
        <v>71.398727416992188</v>
      </c>
      <c r="FV1614">
        <v>69.974952697753906</v>
      </c>
      <c r="FW1614">
        <v>1</v>
      </c>
    </row>
    <row r="1615" spans="1:179" x14ac:dyDescent="0.2">
      <c r="A1615" t="s">
        <v>241</v>
      </c>
      <c r="B1615" t="s">
        <v>248</v>
      </c>
      <c r="C1615" t="s">
        <v>217</v>
      </c>
      <c r="D1615" t="s">
        <v>40</v>
      </c>
      <c r="E1615" t="s">
        <v>250</v>
      </c>
      <c r="F1615" t="s">
        <v>225</v>
      </c>
      <c r="G1615" t="s">
        <v>244</v>
      </c>
      <c r="H1615">
        <v>343.89</v>
      </c>
      <c r="K1615">
        <v>329.16785426772992</v>
      </c>
      <c r="L1615">
        <v>324.19920883145443</v>
      </c>
      <c r="M1615">
        <v>321.33302053573101</v>
      </c>
      <c r="N1615">
        <v>319.4496698068175</v>
      </c>
      <c r="O1615">
        <v>321.25790796285361</v>
      </c>
      <c r="P1615">
        <v>330.25715978281863</v>
      </c>
      <c r="Q1615">
        <v>340.8181396293059</v>
      </c>
      <c r="R1615">
        <v>348.7856251123805</v>
      </c>
      <c r="S1615">
        <v>352.4944670400622</v>
      </c>
      <c r="T1615">
        <v>359.33436441777712</v>
      </c>
      <c r="U1615">
        <v>367.26960715924679</v>
      </c>
      <c r="V1615">
        <v>372.91638275320696</v>
      </c>
      <c r="W1615">
        <v>378.21181830633242</v>
      </c>
      <c r="X1615">
        <v>383.33853981341576</v>
      </c>
      <c r="Y1615">
        <v>381.9604669284397</v>
      </c>
      <c r="Z1615">
        <v>377.733217876438</v>
      </c>
      <c r="AA1615">
        <v>371.09620482532563</v>
      </c>
      <c r="AB1615">
        <v>370.0761801042953</v>
      </c>
      <c r="AC1615">
        <v>370.07197631170379</v>
      </c>
      <c r="AD1615">
        <v>368.9233565304238</v>
      </c>
      <c r="AE1615">
        <v>365.50765236113222</v>
      </c>
      <c r="AF1615">
        <v>357.81231452186631</v>
      </c>
      <c r="AG1615">
        <v>346.4549462804946</v>
      </c>
      <c r="AH1615">
        <v>336.34099997545218</v>
      </c>
      <c r="AI1615">
        <v>-5.6125044822692871</v>
      </c>
      <c r="AJ1615">
        <v>-4.5212793350219727</v>
      </c>
      <c r="AK1615">
        <v>-5.083857536315918</v>
      </c>
      <c r="AL1615">
        <v>-5.0159468650817871</v>
      </c>
      <c r="AM1615">
        <v>-6.9334878921508789</v>
      </c>
      <c r="AN1615">
        <v>-7.6427164077758789</v>
      </c>
      <c r="AO1615">
        <v>-7.6882877349853516</v>
      </c>
      <c r="AP1615">
        <v>-6.1352367401123047</v>
      </c>
      <c r="AQ1615">
        <v>-7.9387497901916504</v>
      </c>
      <c r="AR1615">
        <v>-6.346588134765625</v>
      </c>
      <c r="AS1615">
        <v>-5.144838809967041</v>
      </c>
      <c r="AT1615">
        <v>-5.0777316093444824</v>
      </c>
      <c r="AU1615">
        <v>4.8619413375854492</v>
      </c>
      <c r="AV1615">
        <v>32.237586975097656</v>
      </c>
      <c r="AW1615">
        <v>33.762863159179688</v>
      </c>
      <c r="AX1615">
        <v>33.496707916259766</v>
      </c>
      <c r="AY1615">
        <v>32.057353973388672</v>
      </c>
      <c r="AZ1615">
        <v>26.939022064208984</v>
      </c>
      <c r="BA1615">
        <v>13.952369689941406</v>
      </c>
      <c r="BB1615">
        <v>5.1611614227294922</v>
      </c>
      <c r="BC1615">
        <v>0.42250877618789673</v>
      </c>
      <c r="BD1615">
        <v>0.6915971040725708</v>
      </c>
      <c r="BE1615">
        <v>-1.1923279762268066</v>
      </c>
      <c r="BF1615">
        <v>-0.99865478277206421</v>
      </c>
      <c r="BG1615">
        <v>-0.97941309213638306</v>
      </c>
      <c r="BH1615">
        <v>-0.26233869791030884</v>
      </c>
      <c r="BI1615">
        <v>-0.97809422016143799</v>
      </c>
      <c r="BJ1615">
        <v>-1.3866254091262817</v>
      </c>
      <c r="BK1615">
        <v>-3.0037217140197754</v>
      </c>
      <c r="BL1615">
        <v>-3.3927292823791504</v>
      </c>
      <c r="BM1615">
        <v>-2.9616832733154297</v>
      </c>
      <c r="BN1615">
        <v>-1.3790117502212524</v>
      </c>
      <c r="BO1615">
        <v>-2.2159671783447266</v>
      </c>
      <c r="BP1615">
        <v>-0.53327250480651855</v>
      </c>
      <c r="BQ1615">
        <v>2.5427172183990479</v>
      </c>
      <c r="BR1615">
        <v>2.6283905506134033</v>
      </c>
      <c r="BS1615">
        <v>14.303466796875</v>
      </c>
      <c r="BT1615">
        <v>44.350814819335938</v>
      </c>
      <c r="BU1615">
        <v>45.705787658691406</v>
      </c>
      <c r="BV1615">
        <v>45.364322662353516</v>
      </c>
      <c r="BW1615">
        <v>43.64691162109375</v>
      </c>
      <c r="BX1615">
        <v>39.086395263671875</v>
      </c>
      <c r="BY1615">
        <v>25.034601211547852</v>
      </c>
      <c r="BZ1615">
        <v>16.058101654052734</v>
      </c>
      <c r="CA1615">
        <v>10.934623718261719</v>
      </c>
      <c r="CB1615">
        <v>11.292294502258301</v>
      </c>
      <c r="CC1615">
        <v>8.5309791564941406</v>
      </c>
      <c r="CD1615">
        <v>8.5814352035522461</v>
      </c>
      <c r="CE1615">
        <v>2.2294518947601318</v>
      </c>
      <c r="CF1615">
        <v>2.6873905658721924</v>
      </c>
      <c r="CG1615">
        <v>1.8655449151992798</v>
      </c>
      <c r="CH1615">
        <v>1.127031683921814</v>
      </c>
      <c r="CI1615">
        <v>-0.28197753429412842</v>
      </c>
      <c r="CJ1615">
        <v>-0.44920095801353455</v>
      </c>
      <c r="CK1615">
        <v>0.3119485080242157</v>
      </c>
      <c r="CL1615">
        <v>1.9151350259780884</v>
      </c>
      <c r="CM1615">
        <v>1.7476146221160889</v>
      </c>
      <c r="CN1615">
        <v>3.4930124282836914</v>
      </c>
      <c r="CO1615">
        <v>7.8670949935913086</v>
      </c>
      <c r="CP1615">
        <v>7.9656271934509277</v>
      </c>
      <c r="CQ1615">
        <v>20.84263801574707</v>
      </c>
      <c r="CR1615">
        <v>52.740398406982422</v>
      </c>
      <c r="CS1615">
        <v>53.9774169921875</v>
      </c>
      <c r="CT1615">
        <v>53.583797454833984</v>
      </c>
      <c r="CU1615">
        <v>51.673805236816406</v>
      </c>
      <c r="CV1615">
        <v>47.499629974365234</v>
      </c>
      <c r="CW1615">
        <v>32.710121154785156</v>
      </c>
      <c r="CX1615">
        <v>23.605289459228516</v>
      </c>
      <c r="CY1615">
        <v>18.215282440185547</v>
      </c>
      <c r="CZ1615">
        <v>18.634305953979492</v>
      </c>
      <c r="DA1615">
        <v>15.265312194824219</v>
      </c>
      <c r="DB1615">
        <v>15.21657657623291</v>
      </c>
      <c r="DC1615">
        <v>5.438316822052002</v>
      </c>
      <c r="DD1615">
        <v>5.637120246887207</v>
      </c>
      <c r="DE1615">
        <v>4.7091841697692871</v>
      </c>
      <c r="DF1615">
        <v>3.6406888961791992</v>
      </c>
      <c r="DG1615">
        <v>2.4397666454315186</v>
      </c>
      <c r="DH1615">
        <v>2.4943273067474365</v>
      </c>
      <c r="DI1615">
        <v>3.5855803489685059</v>
      </c>
      <c r="DJ1615">
        <v>5.2092819213867188</v>
      </c>
      <c r="DK1615">
        <v>5.7111964225769043</v>
      </c>
      <c r="DL1615">
        <v>7.5192971229553223</v>
      </c>
      <c r="DM1615">
        <v>13.191473007202148</v>
      </c>
      <c r="DN1615">
        <v>13.302864074707031</v>
      </c>
      <c r="DO1615">
        <v>27.381809234619141</v>
      </c>
      <c r="DP1615">
        <v>61.129981994628906</v>
      </c>
      <c r="DQ1615">
        <v>62.249050140380859</v>
      </c>
      <c r="DR1615">
        <v>61.803272247314453</v>
      </c>
      <c r="DS1615">
        <v>59.700698852539062</v>
      </c>
      <c r="DT1615">
        <v>55.912864685058594</v>
      </c>
      <c r="DU1615">
        <v>40.385643005371094</v>
      </c>
      <c r="DV1615">
        <v>31.152475357055664</v>
      </c>
      <c r="DW1615">
        <v>25.495941162109375</v>
      </c>
      <c r="DX1615">
        <v>25.976316452026367</v>
      </c>
      <c r="DY1615">
        <v>21.999645233154297</v>
      </c>
      <c r="DZ1615">
        <v>21.851716995239258</v>
      </c>
      <c r="EA1615">
        <v>10.071408271789551</v>
      </c>
      <c r="EB1615">
        <v>9.8960609436035156</v>
      </c>
      <c r="EC1615">
        <v>8.8149471282958984</v>
      </c>
      <c r="ED1615">
        <v>7.2700104713439941</v>
      </c>
      <c r="EE1615">
        <v>6.3695330619812012</v>
      </c>
      <c r="EF1615">
        <v>6.7443146705627441</v>
      </c>
      <c r="EG1615">
        <v>8.3121852874755859</v>
      </c>
      <c r="EH1615">
        <v>9.9655065536499023</v>
      </c>
      <c r="EI1615">
        <v>11.433979034423828</v>
      </c>
      <c r="EJ1615">
        <v>13.332612991333008</v>
      </c>
      <c r="EK1615">
        <v>20.8790283203125</v>
      </c>
      <c r="EL1615">
        <v>21.00898551940918</v>
      </c>
      <c r="EM1615">
        <v>36.823333740234375</v>
      </c>
      <c r="EN1615">
        <v>73.243209838867188</v>
      </c>
      <c r="EO1615">
        <v>74.191970825195312</v>
      </c>
      <c r="EP1615">
        <v>73.670883178710937</v>
      </c>
      <c r="EQ1615">
        <v>71.290260314941406</v>
      </c>
      <c r="ER1615">
        <v>68.060234069824219</v>
      </c>
      <c r="ES1615">
        <v>51.467872619628906</v>
      </c>
      <c r="ET1615">
        <v>42.049415588378906</v>
      </c>
      <c r="EU1615">
        <v>36.008056640625</v>
      </c>
      <c r="EV1615">
        <v>36.577014923095703</v>
      </c>
      <c r="EW1615">
        <v>31.722951889038086</v>
      </c>
      <c r="EX1615">
        <v>31.431806564331055</v>
      </c>
      <c r="EY1615">
        <v>68.828620910644531</v>
      </c>
      <c r="EZ1615">
        <v>67.694435119628906</v>
      </c>
      <c r="FA1615">
        <v>66.851066589355469</v>
      </c>
      <c r="FB1615">
        <v>66.028045654296875</v>
      </c>
      <c r="FC1615">
        <v>65.337326049804688</v>
      </c>
      <c r="FD1615">
        <v>64.322990417480469</v>
      </c>
      <c r="FE1615">
        <v>63.492485046386719</v>
      </c>
      <c r="FF1615">
        <v>63.803665161132813</v>
      </c>
      <c r="FG1615">
        <v>65.425468444824219</v>
      </c>
      <c r="FH1615">
        <v>68.656234741210938</v>
      </c>
      <c r="FI1615">
        <v>72.296913146972656</v>
      </c>
      <c r="FJ1615">
        <v>75.670951843261719</v>
      </c>
      <c r="FK1615">
        <v>78.842071533203125</v>
      </c>
      <c r="FL1615">
        <v>81.416755676269531</v>
      </c>
      <c r="FM1615">
        <v>82.405830383300781</v>
      </c>
      <c r="FN1615">
        <v>82.625205993652344</v>
      </c>
      <c r="FO1615">
        <v>82.608078002929688</v>
      </c>
      <c r="FP1615">
        <v>82.21429443359375</v>
      </c>
      <c r="FQ1615">
        <v>81.154327392578125</v>
      </c>
      <c r="FR1615">
        <v>78.960205078125</v>
      </c>
      <c r="FS1615">
        <v>75.88580322265625</v>
      </c>
      <c r="FT1615">
        <v>73.257789611816406</v>
      </c>
      <c r="FU1615">
        <v>71.398727416992188</v>
      </c>
      <c r="FV1615">
        <v>69.974952697753906</v>
      </c>
      <c r="FW1615">
        <v>1</v>
      </c>
    </row>
    <row r="1616" spans="1:179" x14ac:dyDescent="0.2">
      <c r="A1616" t="s">
        <v>241</v>
      </c>
      <c r="B1616" t="s">
        <v>248</v>
      </c>
      <c r="C1616" t="s">
        <v>217</v>
      </c>
      <c r="D1616" t="s">
        <v>41</v>
      </c>
      <c r="E1616">
        <v>2015</v>
      </c>
      <c r="F1616" t="s">
        <v>225</v>
      </c>
      <c r="G1616" t="s">
        <v>244</v>
      </c>
      <c r="H1616">
        <v>374</v>
      </c>
      <c r="K1616">
        <v>362.70956667035898</v>
      </c>
      <c r="L1616">
        <v>357.60328349248317</v>
      </c>
      <c r="M1616">
        <v>354.4970507674804</v>
      </c>
      <c r="N1616">
        <v>351.25630795484574</v>
      </c>
      <c r="O1616">
        <v>353.52014061723867</v>
      </c>
      <c r="P1616">
        <v>363.03342366545991</v>
      </c>
      <c r="Q1616">
        <v>373.88403900132113</v>
      </c>
      <c r="R1616">
        <v>381.57305937645839</v>
      </c>
      <c r="S1616">
        <v>387.20091771026972</v>
      </c>
      <c r="T1616">
        <v>394.98355210744359</v>
      </c>
      <c r="U1616">
        <v>404.71413643662424</v>
      </c>
      <c r="V1616">
        <v>412.17178405222847</v>
      </c>
      <c r="W1616">
        <v>414.77494782229877</v>
      </c>
      <c r="X1616">
        <v>419.74889590759534</v>
      </c>
      <c r="Y1616">
        <v>420.02606294420423</v>
      </c>
      <c r="Z1616">
        <v>415.21785890276504</v>
      </c>
      <c r="AA1616">
        <v>410.33695893808442</v>
      </c>
      <c r="AB1616">
        <v>406.66668051282608</v>
      </c>
      <c r="AC1616">
        <v>407.4172011230504</v>
      </c>
      <c r="AD1616">
        <v>411.06435977567918</v>
      </c>
      <c r="AE1616">
        <v>408.14827804192862</v>
      </c>
      <c r="AF1616">
        <v>397.41788397579273</v>
      </c>
      <c r="AG1616">
        <v>384.56474385341062</v>
      </c>
      <c r="AH1616">
        <v>376.95690464415264</v>
      </c>
      <c r="AI1616">
        <v>-5.8140220642089844</v>
      </c>
      <c r="AJ1616">
        <v>-4.4386305809020996</v>
      </c>
      <c r="AK1616">
        <v>-5.0785322189331055</v>
      </c>
      <c r="AL1616">
        <v>-5.0368332862854004</v>
      </c>
      <c r="AM1616">
        <v>-7.4181137084960938</v>
      </c>
      <c r="AN1616">
        <v>-8.1246356964111328</v>
      </c>
      <c r="AO1616">
        <v>-8.3070487976074219</v>
      </c>
      <c r="AP1616">
        <v>-6.6026577949523926</v>
      </c>
      <c r="AQ1616">
        <v>-8.3592729568481445</v>
      </c>
      <c r="AR1616">
        <v>-6.6322512626647949</v>
      </c>
      <c r="AS1616">
        <v>-5.1314377784729004</v>
      </c>
      <c r="AT1616">
        <v>-4.9013371467590332</v>
      </c>
      <c r="AU1616">
        <v>6.0290431976318359</v>
      </c>
      <c r="AV1616">
        <v>34.649456024169922</v>
      </c>
      <c r="AW1616">
        <v>36.317935943603516</v>
      </c>
      <c r="AX1616">
        <v>35.997028350830078</v>
      </c>
      <c r="AY1616">
        <v>34.501480102539063</v>
      </c>
      <c r="AZ1616">
        <v>28.767045974731445</v>
      </c>
      <c r="BA1616">
        <v>15.068181037902832</v>
      </c>
      <c r="BB1616">
        <v>5.5355720520019531</v>
      </c>
      <c r="BC1616">
        <v>7.757221907377243E-2</v>
      </c>
      <c r="BD1616">
        <v>0.20460020005702972</v>
      </c>
      <c r="BE1616">
        <v>-1.7189106941223145</v>
      </c>
      <c r="BF1616">
        <v>-1.6786177158355713</v>
      </c>
      <c r="BG1616">
        <v>-0.92620998620986938</v>
      </c>
      <c r="BH1616">
        <v>0.13948550820350647</v>
      </c>
      <c r="BI1616">
        <v>-0.6451714038848877</v>
      </c>
      <c r="BJ1616">
        <v>-1.117171049118042</v>
      </c>
      <c r="BK1616">
        <v>-3.2349262237548828</v>
      </c>
      <c r="BL1616">
        <v>-3.6379520893096924</v>
      </c>
      <c r="BM1616">
        <v>-3.2547016143798828</v>
      </c>
      <c r="BN1616">
        <v>-1.5078034400939941</v>
      </c>
      <c r="BO1616">
        <v>-2.2761173248291016</v>
      </c>
      <c r="BP1616">
        <v>-0.50463259220123291</v>
      </c>
      <c r="BQ1616">
        <v>2.9644038677215576</v>
      </c>
      <c r="BR1616">
        <v>3.252021312713623</v>
      </c>
      <c r="BS1616">
        <v>15.76329231262207</v>
      </c>
      <c r="BT1616">
        <v>47.196998596191406</v>
      </c>
      <c r="BU1616">
        <v>48.636795043945313</v>
      </c>
      <c r="BV1616">
        <v>48.10986328125</v>
      </c>
      <c r="BW1616">
        <v>46.512557983398437</v>
      </c>
      <c r="BX1616">
        <v>41.527481079101563</v>
      </c>
      <c r="BY1616">
        <v>26.59419059753418</v>
      </c>
      <c r="BZ1616">
        <v>16.76109504699707</v>
      </c>
      <c r="CA1616">
        <v>10.926222801208496</v>
      </c>
      <c r="CB1616">
        <v>11.180451393127441</v>
      </c>
      <c r="CC1616">
        <v>8.3768596649169922</v>
      </c>
      <c r="CD1616">
        <v>8.4151468276977539</v>
      </c>
      <c r="CE1616">
        <v>2.4590737819671631</v>
      </c>
      <c r="CF1616">
        <v>3.3102748394012451</v>
      </c>
      <c r="CG1616">
        <v>2.4253609180450439</v>
      </c>
      <c r="CH1616">
        <v>1.5975751876831055</v>
      </c>
      <c r="CI1616">
        <v>-0.33766326308250427</v>
      </c>
      <c r="CJ1616">
        <v>-0.53048861026763916</v>
      </c>
      <c r="CK1616">
        <v>0.24453893303871155</v>
      </c>
      <c r="CL1616">
        <v>2.0208771228790283</v>
      </c>
      <c r="CM1616">
        <v>1.9370576143264771</v>
      </c>
      <c r="CN1616">
        <v>3.7393374443054199</v>
      </c>
      <c r="CO1616">
        <v>8.571558952331543</v>
      </c>
      <c r="CP1616">
        <v>8.899012565612793</v>
      </c>
      <c r="CQ1616">
        <v>22.505203247070313</v>
      </c>
      <c r="CR1616">
        <v>55.88739013671875</v>
      </c>
      <c r="CS1616">
        <v>57.168800354003906</v>
      </c>
      <c r="CT1616">
        <v>56.499176025390625</v>
      </c>
      <c r="CU1616">
        <v>54.831390380859375</v>
      </c>
      <c r="CV1616">
        <v>50.365322113037109</v>
      </c>
      <c r="CW1616">
        <v>34.577072143554688</v>
      </c>
      <c r="CX1616">
        <v>24.535858154296875</v>
      </c>
      <c r="CY1616">
        <v>18.439964294433594</v>
      </c>
      <c r="CZ1616">
        <v>18.782291412353516</v>
      </c>
      <c r="DA1616">
        <v>15.369159698486328</v>
      </c>
      <c r="DB1616">
        <v>15.406057357788086</v>
      </c>
      <c r="DC1616">
        <v>5.8443574905395508</v>
      </c>
      <c r="DD1616">
        <v>6.4810643196105957</v>
      </c>
      <c r="DE1616">
        <v>5.4958930015563965</v>
      </c>
      <c r="DF1616">
        <v>4.3123211860656738</v>
      </c>
      <c r="DG1616">
        <v>2.5595996379852295</v>
      </c>
      <c r="DH1616">
        <v>2.5769748687744141</v>
      </c>
      <c r="DI1616">
        <v>3.7437794208526611</v>
      </c>
      <c r="DJ1616">
        <v>5.5495576858520508</v>
      </c>
      <c r="DK1616">
        <v>6.1502323150634766</v>
      </c>
      <c r="DL1616">
        <v>7.9833073616027832</v>
      </c>
      <c r="DM1616">
        <v>14.178713798522949</v>
      </c>
      <c r="DN1616">
        <v>14.546003341674805</v>
      </c>
      <c r="DO1616">
        <v>29.247116088867188</v>
      </c>
      <c r="DP1616">
        <v>64.577781677246094</v>
      </c>
      <c r="DQ1616">
        <v>65.7008056640625</v>
      </c>
      <c r="DR1616">
        <v>64.88848876953125</v>
      </c>
      <c r="DS1616">
        <v>63.150226593017578</v>
      </c>
      <c r="DT1616">
        <v>59.203163146972656</v>
      </c>
      <c r="DU1616">
        <v>42.559947967529297</v>
      </c>
      <c r="DV1616">
        <v>32.310623168945313</v>
      </c>
      <c r="DW1616">
        <v>25.953706741333008</v>
      </c>
      <c r="DX1616">
        <v>26.384132385253906</v>
      </c>
      <c r="DY1616">
        <v>22.361459732055664</v>
      </c>
      <c r="DZ1616">
        <v>22.396966934204102</v>
      </c>
      <c r="EA1616">
        <v>10.732170104980469</v>
      </c>
      <c r="EB1616">
        <v>11.05918025970459</v>
      </c>
      <c r="EC1616">
        <v>9.9292545318603516</v>
      </c>
      <c r="ED1616">
        <v>8.2319841384887695</v>
      </c>
      <c r="EE1616">
        <v>6.7427868843078613</v>
      </c>
      <c r="EF1616">
        <v>7.0636587142944336</v>
      </c>
      <c r="EG1616">
        <v>8.7961273193359375</v>
      </c>
      <c r="EH1616">
        <v>10.644412040710449</v>
      </c>
      <c r="EI1616">
        <v>12.23338794708252</v>
      </c>
      <c r="EJ1616">
        <v>14.110926628112793</v>
      </c>
      <c r="EK1616">
        <v>22.274555206298828</v>
      </c>
      <c r="EL1616">
        <v>22.699361801147461</v>
      </c>
      <c r="EM1616">
        <v>38.981365203857422</v>
      </c>
      <c r="EN1616">
        <v>77.125328063964844</v>
      </c>
      <c r="EO1616">
        <v>78.019660949707031</v>
      </c>
      <c r="EP1616">
        <v>77.001319885253906</v>
      </c>
      <c r="EQ1616">
        <v>75.161300659179688</v>
      </c>
      <c r="ER1616">
        <v>71.963600158691406</v>
      </c>
      <c r="ES1616">
        <v>54.085960388183594</v>
      </c>
      <c r="ET1616">
        <v>43.536144256591797</v>
      </c>
      <c r="EU1616">
        <v>36.802356719970703</v>
      </c>
      <c r="EV1616">
        <v>37.3599853515625</v>
      </c>
      <c r="EW1616">
        <v>32.457229614257813</v>
      </c>
      <c r="EX1616">
        <v>32.490730285644531</v>
      </c>
      <c r="EY1616">
        <v>72.905036926269531</v>
      </c>
      <c r="EZ1616">
        <v>71.544960021972656</v>
      </c>
      <c r="FA1616">
        <v>70.551048278808594</v>
      </c>
      <c r="FB1616">
        <v>69.2864990234375</v>
      </c>
      <c r="FC1616">
        <v>68.141395568847656</v>
      </c>
      <c r="FD1616">
        <v>66.749412536621094</v>
      </c>
      <c r="FE1616">
        <v>65.813186645507812</v>
      </c>
      <c r="FF1616">
        <v>66.421348571777344</v>
      </c>
      <c r="FG1616">
        <v>69.371536254882813</v>
      </c>
      <c r="FH1616">
        <v>73.621650695800781</v>
      </c>
      <c r="FI1616">
        <v>77.923698425292969</v>
      </c>
      <c r="FJ1616">
        <v>81.802268981933594</v>
      </c>
      <c r="FK1616">
        <v>84.635345458984375</v>
      </c>
      <c r="FL1616">
        <v>86.687477111816406</v>
      </c>
      <c r="FM1616">
        <v>88.188186645507812</v>
      </c>
      <c r="FN1616">
        <v>88.688919067382813</v>
      </c>
      <c r="FO1616">
        <v>88.816886901855469</v>
      </c>
      <c r="FP1616">
        <v>88.572883605957031</v>
      </c>
      <c r="FQ1616">
        <v>87.866653442382813</v>
      </c>
      <c r="FR1616">
        <v>86.213638305664063</v>
      </c>
      <c r="FS1616">
        <v>83.586395263671875</v>
      </c>
      <c r="FT1616">
        <v>79.685516357421875</v>
      </c>
      <c r="FU1616">
        <v>77.215690612792969</v>
      </c>
      <c r="FV1616">
        <v>75.6058349609375</v>
      </c>
      <c r="FW1616">
        <v>1</v>
      </c>
    </row>
    <row r="1617" spans="1:179" x14ac:dyDescent="0.2">
      <c r="A1617" t="s">
        <v>241</v>
      </c>
      <c r="B1617" t="s">
        <v>248</v>
      </c>
      <c r="C1617" t="s">
        <v>217</v>
      </c>
      <c r="D1617" t="s">
        <v>41</v>
      </c>
      <c r="E1617">
        <v>2016</v>
      </c>
      <c r="F1617" t="s">
        <v>225</v>
      </c>
      <c r="G1617" t="s">
        <v>244</v>
      </c>
      <c r="H1617">
        <v>351.17</v>
      </c>
      <c r="K1617">
        <v>340.57014056899578</v>
      </c>
      <c r="L1617">
        <v>335.77553976582817</v>
      </c>
      <c r="M1617">
        <v>332.85890835324773</v>
      </c>
      <c r="N1617">
        <v>329.81597721311039</v>
      </c>
      <c r="O1617">
        <v>331.94162781321313</v>
      </c>
      <c r="P1617">
        <v>340.87422965977515</v>
      </c>
      <c r="Q1617">
        <v>351.06253438004421</v>
      </c>
      <c r="R1617">
        <v>358.28222470703872</v>
      </c>
      <c r="S1617">
        <v>363.56656424471203</v>
      </c>
      <c r="T1617">
        <v>370.87415448826209</v>
      </c>
      <c r="U1617">
        <v>380.01079376477543</v>
      </c>
      <c r="V1617">
        <v>387.01323409210391</v>
      </c>
      <c r="W1617">
        <v>389.45750337133876</v>
      </c>
      <c r="X1617">
        <v>394.12784668249799</v>
      </c>
      <c r="Y1617">
        <v>394.38809572275767</v>
      </c>
      <c r="Z1617">
        <v>389.87337960619715</v>
      </c>
      <c r="AA1617">
        <v>385.29040485222487</v>
      </c>
      <c r="AB1617">
        <v>381.84415652000587</v>
      </c>
      <c r="AC1617">
        <v>382.54886610919721</v>
      </c>
      <c r="AD1617">
        <v>385.97340587638803</v>
      </c>
      <c r="AE1617">
        <v>383.2353188303502</v>
      </c>
      <c r="AF1617">
        <v>373.15989719476408</v>
      </c>
      <c r="AG1617">
        <v>361.09129978109013</v>
      </c>
      <c r="AH1617">
        <v>353.94783540349329</v>
      </c>
      <c r="AI1617">
        <v>-5.7076554298400879</v>
      </c>
      <c r="AJ1617">
        <v>-4.4004707336425781</v>
      </c>
      <c r="AK1617">
        <v>-4.9939537048339844</v>
      </c>
      <c r="AL1617">
        <v>-4.9286813735961914</v>
      </c>
      <c r="AM1617">
        <v>-7.1780085563659668</v>
      </c>
      <c r="AN1617">
        <v>-7.8568367958068848</v>
      </c>
      <c r="AO1617">
        <v>-8.0568761825561523</v>
      </c>
      <c r="AP1617">
        <v>-6.4586806297302246</v>
      </c>
      <c r="AQ1617">
        <v>-8.1583223342895508</v>
      </c>
      <c r="AR1617">
        <v>-6.5389771461486816</v>
      </c>
      <c r="AS1617">
        <v>-5.2298440933227539</v>
      </c>
      <c r="AT1617">
        <v>-5.0167121887207031</v>
      </c>
      <c r="AU1617">
        <v>5.166109561920166</v>
      </c>
      <c r="AV1617">
        <v>31.896522521972656</v>
      </c>
      <c r="AW1617">
        <v>33.474788665771484</v>
      </c>
      <c r="AX1617">
        <v>33.183944702148438</v>
      </c>
      <c r="AY1617">
        <v>31.784854888916016</v>
      </c>
      <c r="AZ1617">
        <v>26.362344741821289</v>
      </c>
      <c r="BA1617">
        <v>13.562407493591309</v>
      </c>
      <c r="BB1617">
        <v>4.6269359588623047</v>
      </c>
      <c r="BC1617">
        <v>-0.47875052690505981</v>
      </c>
      <c r="BD1617">
        <v>-0.3659435510635376</v>
      </c>
      <c r="BE1617">
        <v>-2.1272978782653809</v>
      </c>
      <c r="BF1617">
        <v>-2.0893635749816895</v>
      </c>
      <c r="BG1617">
        <v>-0.97136563062667847</v>
      </c>
      <c r="BH1617">
        <v>3.5724006593227386E-2</v>
      </c>
      <c r="BI1617">
        <v>-0.69802659749984741</v>
      </c>
      <c r="BJ1617">
        <v>-1.1305283308029175</v>
      </c>
      <c r="BK1617">
        <v>-3.1245002746582031</v>
      </c>
      <c r="BL1617">
        <v>-3.5092401504516602</v>
      </c>
      <c r="BM1617">
        <v>-3.1611514091491699</v>
      </c>
      <c r="BN1617">
        <v>-1.5217667818069458</v>
      </c>
      <c r="BO1617">
        <v>-2.2637448310852051</v>
      </c>
      <c r="BP1617">
        <v>-0.6013147234916687</v>
      </c>
      <c r="BQ1617">
        <v>2.6150262355804443</v>
      </c>
      <c r="BR1617">
        <v>2.8838915824890137</v>
      </c>
      <c r="BS1617">
        <v>14.598596572875977</v>
      </c>
      <c r="BT1617">
        <v>44.055091857910156</v>
      </c>
      <c r="BU1617">
        <v>45.411762237548828</v>
      </c>
      <c r="BV1617">
        <v>44.921279907226563</v>
      </c>
      <c r="BW1617">
        <v>43.423587799072266</v>
      </c>
      <c r="BX1617">
        <v>38.727207183837891</v>
      </c>
      <c r="BY1617">
        <v>24.731111526489258</v>
      </c>
      <c r="BZ1617">
        <v>15.504467964172363</v>
      </c>
      <c r="CA1617">
        <v>10.033591270446777</v>
      </c>
      <c r="CB1617">
        <v>10.269656181335449</v>
      </c>
      <c r="CC1617">
        <v>7.6555032730102539</v>
      </c>
      <c r="CD1617">
        <v>7.6914944648742676</v>
      </c>
      <c r="CE1617">
        <v>2.3089745044708252</v>
      </c>
      <c r="CF1617">
        <v>3.1082189083099365</v>
      </c>
      <c r="CG1617">
        <v>2.2773191928863525</v>
      </c>
      <c r="CH1617">
        <v>1.5000607967376709</v>
      </c>
      <c r="CI1617">
        <v>-0.31705263257026672</v>
      </c>
      <c r="CJ1617">
        <v>-0.4981081485748291</v>
      </c>
      <c r="CK1617">
        <v>0.22961251437664032</v>
      </c>
      <c r="CL1617">
        <v>1.8975249528884888</v>
      </c>
      <c r="CM1617">
        <v>1.8188215494155884</v>
      </c>
      <c r="CN1617">
        <v>3.5110921859741211</v>
      </c>
      <c r="CO1617">
        <v>8.0483598709106445</v>
      </c>
      <c r="CP1617">
        <v>8.3558254241943359</v>
      </c>
      <c r="CQ1617">
        <v>21.131509780883789</v>
      </c>
      <c r="CR1617">
        <v>52.476081848144531</v>
      </c>
      <c r="CS1617">
        <v>53.679275512695313</v>
      </c>
      <c r="CT1617">
        <v>53.050521850585937</v>
      </c>
      <c r="CU1617">
        <v>51.484539031982422</v>
      </c>
      <c r="CV1617">
        <v>47.291072845458984</v>
      </c>
      <c r="CW1617">
        <v>32.466522216796875</v>
      </c>
      <c r="CX1617">
        <v>23.038213729858398</v>
      </c>
      <c r="CY1617">
        <v>17.314407348632813</v>
      </c>
      <c r="CZ1617">
        <v>17.635839462280273</v>
      </c>
      <c r="DA1617">
        <v>14.431041717529297</v>
      </c>
      <c r="DB1617">
        <v>14.465686798095703</v>
      </c>
      <c r="DC1617">
        <v>5.5893144607543945</v>
      </c>
      <c r="DD1617">
        <v>6.1807141304016113</v>
      </c>
      <c r="DE1617">
        <v>5.2526650428771973</v>
      </c>
      <c r="DF1617">
        <v>4.1306500434875488</v>
      </c>
      <c r="DG1617">
        <v>2.4903950691223145</v>
      </c>
      <c r="DH1617">
        <v>2.513023853302002</v>
      </c>
      <c r="DI1617">
        <v>3.6203765869140625</v>
      </c>
      <c r="DJ1617">
        <v>5.3168163299560547</v>
      </c>
      <c r="DK1617">
        <v>5.9013881683349609</v>
      </c>
      <c r="DL1617">
        <v>7.6234989166259766</v>
      </c>
      <c r="DM1617">
        <v>13.481692314147949</v>
      </c>
      <c r="DN1617">
        <v>13.827759742736816</v>
      </c>
      <c r="DO1617">
        <v>27.664421081542969</v>
      </c>
      <c r="DP1617">
        <v>60.897068023681641</v>
      </c>
      <c r="DQ1617">
        <v>61.946784973144531</v>
      </c>
      <c r="DR1617">
        <v>61.179763793945313</v>
      </c>
      <c r="DS1617">
        <v>59.545486450195313</v>
      </c>
      <c r="DT1617">
        <v>55.854942321777344</v>
      </c>
      <c r="DU1617">
        <v>40.201930999755859</v>
      </c>
      <c r="DV1617">
        <v>30.57196044921875</v>
      </c>
      <c r="DW1617">
        <v>24.595224380493164</v>
      </c>
      <c r="DX1617">
        <v>25.002023696899414</v>
      </c>
      <c r="DY1617">
        <v>21.206579208374023</v>
      </c>
      <c r="DZ1617">
        <v>21.239879608154297</v>
      </c>
      <c r="EA1617">
        <v>10.325604438781738</v>
      </c>
      <c r="EB1617">
        <v>10.616909027099609</v>
      </c>
      <c r="EC1617">
        <v>9.5485916137695313</v>
      </c>
      <c r="ED1617">
        <v>7.9288029670715332</v>
      </c>
      <c r="EE1617">
        <v>6.5439033508300781</v>
      </c>
      <c r="EF1617">
        <v>6.8606204986572266</v>
      </c>
      <c r="EG1617">
        <v>8.5161008834838867</v>
      </c>
      <c r="EH1617">
        <v>10.253730773925781</v>
      </c>
      <c r="EI1617">
        <v>11.795965194702148</v>
      </c>
      <c r="EJ1617">
        <v>13.561161041259766</v>
      </c>
      <c r="EK1617">
        <v>21.326562881469727</v>
      </c>
      <c r="EL1617">
        <v>21.728363037109375</v>
      </c>
      <c r="EM1617">
        <v>37.096908569335938</v>
      </c>
      <c r="EN1617">
        <v>73.055641174316406</v>
      </c>
      <c r="EO1617">
        <v>73.883758544921875</v>
      </c>
      <c r="EP1617">
        <v>72.917098999023437</v>
      </c>
      <c r="EQ1617">
        <v>71.184219360351563</v>
      </c>
      <c r="ER1617">
        <v>68.219802856445313</v>
      </c>
      <c r="ES1617">
        <v>51.370635986328125</v>
      </c>
      <c r="ET1617">
        <v>41.449493408203125</v>
      </c>
      <c r="EU1617">
        <v>35.107566833496094</v>
      </c>
      <c r="EV1617">
        <v>35.637622833251953</v>
      </c>
      <c r="EW1617">
        <v>30.9893798828125</v>
      </c>
      <c r="EX1617">
        <v>31.020736694335938</v>
      </c>
      <c r="EY1617">
        <v>72.905036926269531</v>
      </c>
      <c r="EZ1617">
        <v>71.544960021972656</v>
      </c>
      <c r="FA1617">
        <v>70.551048278808594</v>
      </c>
      <c r="FB1617">
        <v>69.2864990234375</v>
      </c>
      <c r="FC1617">
        <v>68.141395568847656</v>
      </c>
      <c r="FD1617">
        <v>66.749412536621094</v>
      </c>
      <c r="FE1617">
        <v>65.813186645507812</v>
      </c>
      <c r="FF1617">
        <v>66.421348571777344</v>
      </c>
      <c r="FG1617">
        <v>69.371536254882813</v>
      </c>
      <c r="FH1617">
        <v>73.621650695800781</v>
      </c>
      <c r="FI1617">
        <v>77.923698425292969</v>
      </c>
      <c r="FJ1617">
        <v>81.802268981933594</v>
      </c>
      <c r="FK1617">
        <v>84.635345458984375</v>
      </c>
      <c r="FL1617">
        <v>86.687477111816406</v>
      </c>
      <c r="FM1617">
        <v>88.188186645507812</v>
      </c>
      <c r="FN1617">
        <v>88.688919067382813</v>
      </c>
      <c r="FO1617">
        <v>88.816886901855469</v>
      </c>
      <c r="FP1617">
        <v>88.572883605957031</v>
      </c>
      <c r="FQ1617">
        <v>87.866653442382813</v>
      </c>
      <c r="FR1617">
        <v>86.213638305664063</v>
      </c>
      <c r="FS1617">
        <v>83.586402893066406</v>
      </c>
      <c r="FT1617">
        <v>79.685516357421875</v>
      </c>
      <c r="FU1617">
        <v>77.215690612792969</v>
      </c>
      <c r="FV1617">
        <v>75.6058349609375</v>
      </c>
      <c r="FW1617">
        <v>1</v>
      </c>
    </row>
    <row r="1618" spans="1:179" x14ac:dyDescent="0.2">
      <c r="A1618" t="s">
        <v>241</v>
      </c>
      <c r="B1618" t="s">
        <v>248</v>
      </c>
      <c r="C1618" t="s">
        <v>217</v>
      </c>
      <c r="D1618" t="s">
        <v>41</v>
      </c>
      <c r="E1618" t="s">
        <v>250</v>
      </c>
      <c r="F1618" t="s">
        <v>225</v>
      </c>
      <c r="G1618" t="s">
        <v>244</v>
      </c>
      <c r="H1618">
        <v>344.37</v>
      </c>
      <c r="K1618">
        <v>333.97543301351067</v>
      </c>
      <c r="L1618">
        <v>329.27367355600353</v>
      </c>
      <c r="M1618">
        <v>326.4135190006748</v>
      </c>
      <c r="N1618">
        <v>323.42951035135576</v>
      </c>
      <c r="O1618">
        <v>325.51400043148629</v>
      </c>
      <c r="P1618">
        <v>334.27363380585859</v>
      </c>
      <c r="Q1618">
        <v>344.26465496508473</v>
      </c>
      <c r="R1618">
        <v>351.34454517258507</v>
      </c>
      <c r="S1618">
        <v>356.52656019696832</v>
      </c>
      <c r="T1618">
        <v>363.69264825095183</v>
      </c>
      <c r="U1618">
        <v>372.65236812998683</v>
      </c>
      <c r="V1618">
        <v>379.51921510771541</v>
      </c>
      <c r="W1618">
        <v>381.9161542215503</v>
      </c>
      <c r="X1618">
        <v>386.49606227532212</v>
      </c>
      <c r="Y1618">
        <v>386.75127192396275</v>
      </c>
      <c r="Z1618">
        <v>382.32397754212917</v>
      </c>
      <c r="AA1618">
        <v>377.82974626457002</v>
      </c>
      <c r="AB1618">
        <v>374.45023014756111</v>
      </c>
      <c r="AC1618">
        <v>375.14129393197197</v>
      </c>
      <c r="AD1618">
        <v>378.49952184270052</v>
      </c>
      <c r="AE1618">
        <v>375.81445436937071</v>
      </c>
      <c r="AF1618">
        <v>365.93413045748366</v>
      </c>
      <c r="AG1618">
        <v>354.09922608106518</v>
      </c>
      <c r="AH1618">
        <v>347.09408580441436</v>
      </c>
      <c r="AI1618">
        <v>-5.6743707656860352</v>
      </c>
      <c r="AJ1618">
        <v>-4.387603759765625</v>
      </c>
      <c r="AK1618">
        <v>-4.9673070907592773</v>
      </c>
      <c r="AL1618">
        <v>-4.8951816558837891</v>
      </c>
      <c r="AM1618">
        <v>-7.1051177978515625</v>
      </c>
      <c r="AN1618">
        <v>-7.7755966186523437</v>
      </c>
      <c r="AO1618">
        <v>-7.9807014465332031</v>
      </c>
      <c r="AP1618">
        <v>-6.4141244888305664</v>
      </c>
      <c r="AQ1618">
        <v>-8.0964717864990234</v>
      </c>
      <c r="AR1618">
        <v>-6.509185791015625</v>
      </c>
      <c r="AS1618">
        <v>-5.2565040588378906</v>
      </c>
      <c r="AT1618">
        <v>-5.048408031463623</v>
      </c>
      <c r="AU1618">
        <v>4.9122543334960937</v>
      </c>
      <c r="AV1618">
        <v>31.080612182617188</v>
      </c>
      <c r="AW1618">
        <v>32.631927490234375</v>
      </c>
      <c r="AX1618">
        <v>32.349971771240234</v>
      </c>
      <c r="AY1618">
        <v>30.979585647583008</v>
      </c>
      <c r="AZ1618">
        <v>25.650232315063477</v>
      </c>
      <c r="BA1618">
        <v>13.117655754089355</v>
      </c>
      <c r="BB1618">
        <v>4.3599567413330078</v>
      </c>
      <c r="BC1618">
        <v>-0.64090836048126221</v>
      </c>
      <c r="BD1618">
        <v>-0.53229546546936035</v>
      </c>
      <c r="BE1618">
        <v>-2.2456371784210205</v>
      </c>
      <c r="BF1618">
        <v>-2.2084052562713623</v>
      </c>
      <c r="BG1618">
        <v>-0.98416084051132202</v>
      </c>
      <c r="BH1618">
        <v>5.4302136413753033E-3</v>
      </c>
      <c r="BI1618">
        <v>-0.71317625045776367</v>
      </c>
      <c r="BJ1618">
        <v>-1.1339817047119141</v>
      </c>
      <c r="BK1618">
        <v>-3.0910468101501465</v>
      </c>
      <c r="BL1618">
        <v>-3.4702990055084229</v>
      </c>
      <c r="BM1618">
        <v>-3.1326084136962891</v>
      </c>
      <c r="BN1618">
        <v>-1.525242805480957</v>
      </c>
      <c r="BO1618">
        <v>-2.2592437267303467</v>
      </c>
      <c r="BP1618">
        <v>-0.62929224967956543</v>
      </c>
      <c r="BQ1618">
        <v>2.5120418071746826</v>
      </c>
      <c r="BR1618">
        <v>2.7753291130065918</v>
      </c>
      <c r="BS1618">
        <v>14.252971649169922</v>
      </c>
      <c r="BT1618">
        <v>43.120887756347656</v>
      </c>
      <c r="BU1618">
        <v>44.452766418457031</v>
      </c>
      <c r="BV1618">
        <v>43.973114013671875</v>
      </c>
      <c r="BW1618">
        <v>42.505081176757813</v>
      </c>
      <c r="BX1618">
        <v>37.894794464111328</v>
      </c>
      <c r="BY1618">
        <v>24.177696228027344</v>
      </c>
      <c r="BZ1618">
        <v>15.131659507751465</v>
      </c>
      <c r="CA1618">
        <v>9.7691564559936523</v>
      </c>
      <c r="CB1618">
        <v>9.9998283386230469</v>
      </c>
      <c r="CC1618">
        <v>7.4419851303100586</v>
      </c>
      <c r="CD1618">
        <v>7.477292537689209</v>
      </c>
      <c r="CE1618">
        <v>2.2642641067504883</v>
      </c>
      <c r="CF1618">
        <v>3.048032283782959</v>
      </c>
      <c r="CG1618">
        <v>2.2332220077514648</v>
      </c>
      <c r="CH1618">
        <v>1.4710140228271484</v>
      </c>
      <c r="CI1618">
        <v>-0.3109133243560791</v>
      </c>
      <c r="CJ1618">
        <v>-0.48846292495727539</v>
      </c>
      <c r="CK1618">
        <v>0.22516636550426483</v>
      </c>
      <c r="CL1618">
        <v>1.8607817888259888</v>
      </c>
      <c r="CM1618">
        <v>1.7836023569107056</v>
      </c>
      <c r="CN1618">
        <v>3.4431042671203613</v>
      </c>
      <c r="CO1618">
        <v>7.8925132751464844</v>
      </c>
      <c r="CP1618">
        <v>8.194025993347168</v>
      </c>
      <c r="CQ1618">
        <v>20.722324371337891</v>
      </c>
      <c r="CR1618">
        <v>51.459949493408203</v>
      </c>
      <c r="CS1618">
        <v>52.639842987060547</v>
      </c>
      <c r="CT1618">
        <v>52.023265838623047</v>
      </c>
      <c r="CU1618">
        <v>50.487606048583984</v>
      </c>
      <c r="CV1618">
        <v>46.375343322753906</v>
      </c>
      <c r="CW1618">
        <v>31.837848663330078</v>
      </c>
      <c r="CX1618">
        <v>22.592107772827148</v>
      </c>
      <c r="CY1618">
        <v>16.979135513305664</v>
      </c>
      <c r="CZ1618">
        <v>17.294343948364258</v>
      </c>
      <c r="DA1618">
        <v>14.151602745056152</v>
      </c>
      <c r="DB1618">
        <v>14.185577392578125</v>
      </c>
      <c r="DC1618">
        <v>5.5126891136169434</v>
      </c>
      <c r="DD1618">
        <v>6.0906343460083008</v>
      </c>
      <c r="DE1618">
        <v>5.1796202659606934</v>
      </c>
      <c r="DF1618">
        <v>4.0760097503662109</v>
      </c>
      <c r="DG1618">
        <v>2.4692201614379883</v>
      </c>
      <c r="DH1618">
        <v>2.4933731555938721</v>
      </c>
      <c r="DI1618">
        <v>3.5829410552978516</v>
      </c>
      <c r="DJ1618">
        <v>5.2468061447143555</v>
      </c>
      <c r="DK1618">
        <v>5.8264484405517578</v>
      </c>
      <c r="DL1618">
        <v>7.515500545501709</v>
      </c>
      <c r="DM1618">
        <v>13.272984504699707</v>
      </c>
      <c r="DN1618">
        <v>13.612722396850586</v>
      </c>
      <c r="DO1618">
        <v>27.191677093505859</v>
      </c>
      <c r="DP1618">
        <v>59.799007415771484</v>
      </c>
      <c r="DQ1618">
        <v>60.826919555664063</v>
      </c>
      <c r="DR1618">
        <v>60.073417663574219</v>
      </c>
      <c r="DS1618">
        <v>58.470127105712891</v>
      </c>
      <c r="DT1618">
        <v>54.855892181396484</v>
      </c>
      <c r="DU1618">
        <v>39.497997283935547</v>
      </c>
      <c r="DV1618">
        <v>30.052556991577148</v>
      </c>
      <c r="DW1618">
        <v>24.189115524291992</v>
      </c>
      <c r="DX1618">
        <v>24.588861465454102</v>
      </c>
      <c r="DY1618">
        <v>20.86121940612793</v>
      </c>
      <c r="DZ1618">
        <v>20.893861770629883</v>
      </c>
      <c r="EA1618">
        <v>10.202898979187012</v>
      </c>
      <c r="EB1618">
        <v>10.483668327331543</v>
      </c>
      <c r="EC1618">
        <v>9.433751106262207</v>
      </c>
      <c r="ED1618">
        <v>7.8372097015380859</v>
      </c>
      <c r="EE1618">
        <v>6.4832916259765625</v>
      </c>
      <c r="EF1618">
        <v>6.798670768737793</v>
      </c>
      <c r="EG1618">
        <v>8.4310340881347656</v>
      </c>
      <c r="EH1618">
        <v>10.135687828063965</v>
      </c>
      <c r="EI1618">
        <v>11.663676261901855</v>
      </c>
      <c r="EJ1618">
        <v>13.395394325256348</v>
      </c>
      <c r="EK1618">
        <v>21.041530609130859</v>
      </c>
      <c r="EL1618">
        <v>21.436460494995117</v>
      </c>
      <c r="EM1618">
        <v>36.532394409179688</v>
      </c>
      <c r="EN1618">
        <v>71.839286804199219</v>
      </c>
      <c r="EO1618">
        <v>72.647758483886719</v>
      </c>
      <c r="EP1618">
        <v>71.696556091308594</v>
      </c>
      <c r="EQ1618">
        <v>69.995628356933594</v>
      </c>
      <c r="ER1618">
        <v>67.100456237792969</v>
      </c>
      <c r="ES1618">
        <v>50.558040618896484</v>
      </c>
      <c r="ET1618">
        <v>40.824260711669922</v>
      </c>
      <c r="EU1618">
        <v>34.59918212890625</v>
      </c>
      <c r="EV1618">
        <v>35.120983123779297</v>
      </c>
      <c r="EW1618">
        <v>30.54884147644043</v>
      </c>
      <c r="EX1618">
        <v>30.579559326171875</v>
      </c>
      <c r="EY1618">
        <v>72.905036926269531</v>
      </c>
      <c r="EZ1618">
        <v>71.544960021972656</v>
      </c>
      <c r="FA1618">
        <v>70.551048278808594</v>
      </c>
      <c r="FB1618">
        <v>69.2864990234375</v>
      </c>
      <c r="FC1618">
        <v>68.141395568847656</v>
      </c>
      <c r="FD1618">
        <v>66.749412536621094</v>
      </c>
      <c r="FE1618">
        <v>65.813186645507812</v>
      </c>
      <c r="FF1618">
        <v>66.421348571777344</v>
      </c>
      <c r="FG1618">
        <v>69.371536254882813</v>
      </c>
      <c r="FH1618">
        <v>73.621650695800781</v>
      </c>
      <c r="FI1618">
        <v>77.923698425292969</v>
      </c>
      <c r="FJ1618">
        <v>81.802268981933594</v>
      </c>
      <c r="FK1618">
        <v>84.635345458984375</v>
      </c>
      <c r="FL1618">
        <v>86.687477111816406</v>
      </c>
      <c r="FM1618">
        <v>88.188186645507812</v>
      </c>
      <c r="FN1618">
        <v>88.688911437988281</v>
      </c>
      <c r="FO1618">
        <v>88.816879272460938</v>
      </c>
      <c r="FP1618">
        <v>88.572883605957031</v>
      </c>
      <c r="FQ1618">
        <v>87.866653442382813</v>
      </c>
      <c r="FR1618">
        <v>86.213638305664063</v>
      </c>
      <c r="FS1618">
        <v>83.586402893066406</v>
      </c>
      <c r="FT1618">
        <v>79.685516357421875</v>
      </c>
      <c r="FU1618">
        <v>77.215690612792969</v>
      </c>
      <c r="FV1618">
        <v>75.6058349609375</v>
      </c>
      <c r="FW1618">
        <v>1</v>
      </c>
    </row>
    <row r="1619" spans="1:179" x14ac:dyDescent="0.2">
      <c r="A1619" t="s">
        <v>241</v>
      </c>
      <c r="B1619" t="s">
        <v>248</v>
      </c>
      <c r="C1619" t="s">
        <v>217</v>
      </c>
      <c r="D1619" t="s">
        <v>42</v>
      </c>
      <c r="E1619">
        <v>2015</v>
      </c>
      <c r="F1619" t="s">
        <v>225</v>
      </c>
      <c r="G1619" t="s">
        <v>244</v>
      </c>
      <c r="H1619">
        <v>374.49</v>
      </c>
      <c r="K1619">
        <v>378.88007448984172</v>
      </c>
      <c r="L1619">
        <v>372.70473979953368</v>
      </c>
      <c r="M1619">
        <v>369.6749955843992</v>
      </c>
      <c r="N1619">
        <v>368.85726072996118</v>
      </c>
      <c r="O1619">
        <v>368.92612679993874</v>
      </c>
      <c r="P1619">
        <v>378.2028426074246</v>
      </c>
      <c r="Q1619">
        <v>386.53257022333844</v>
      </c>
      <c r="R1619">
        <v>393.23380440671707</v>
      </c>
      <c r="S1619">
        <v>399.94369280674169</v>
      </c>
      <c r="T1619">
        <v>408.63728891505406</v>
      </c>
      <c r="U1619">
        <v>419.15405923400789</v>
      </c>
      <c r="V1619">
        <v>425.70645606152812</v>
      </c>
      <c r="W1619">
        <v>428.65775285938304</v>
      </c>
      <c r="X1619">
        <v>433.39371641681777</v>
      </c>
      <c r="Y1619">
        <v>431.4084258703445</v>
      </c>
      <c r="Z1619">
        <v>425.8131826656554</v>
      </c>
      <c r="AA1619">
        <v>419.18446288221332</v>
      </c>
      <c r="AB1619">
        <v>415.87689932223276</v>
      </c>
      <c r="AC1619">
        <v>417.14893223967601</v>
      </c>
      <c r="AD1619">
        <v>422.533775644429</v>
      </c>
      <c r="AE1619">
        <v>421.73838174294104</v>
      </c>
      <c r="AF1619">
        <v>412.77923788171825</v>
      </c>
      <c r="AG1619">
        <v>400.29022410797756</v>
      </c>
      <c r="AH1619">
        <v>392.94910942854852</v>
      </c>
      <c r="AI1619">
        <v>-5.5923662185668945</v>
      </c>
      <c r="AJ1619">
        <v>-4.2669668197631836</v>
      </c>
      <c r="AK1619">
        <v>-4.9092636108398437</v>
      </c>
      <c r="AL1619">
        <v>-4.9260830879211426</v>
      </c>
      <c r="AM1619">
        <v>-7.3545002937316895</v>
      </c>
      <c r="AN1619">
        <v>-8.0800638198852539</v>
      </c>
      <c r="AO1619">
        <v>-8.3320693969726563</v>
      </c>
      <c r="AP1619">
        <v>-6.5452470779418945</v>
      </c>
      <c r="AQ1619">
        <v>-7.3838319778442383</v>
      </c>
      <c r="AR1619">
        <v>-6.3596067428588867</v>
      </c>
      <c r="AS1619">
        <v>-5.0319361686706543</v>
      </c>
      <c r="AT1619">
        <v>-4.9082446098327637</v>
      </c>
      <c r="AU1619">
        <v>6.1535100936889648</v>
      </c>
      <c r="AV1619">
        <v>36.274673461914062</v>
      </c>
      <c r="AW1619">
        <v>37.249412536621094</v>
      </c>
      <c r="AX1619">
        <v>36.932231903076172</v>
      </c>
      <c r="AY1619">
        <v>35.679519653320313</v>
      </c>
      <c r="AZ1619">
        <v>30.24662971496582</v>
      </c>
      <c r="BA1619">
        <v>15.50531005859375</v>
      </c>
      <c r="BB1619">
        <v>5.1411614418029785</v>
      </c>
      <c r="BC1619">
        <v>-6.3257403671741486E-2</v>
      </c>
      <c r="BD1619">
        <v>1.8302600830793381E-2</v>
      </c>
      <c r="BE1619">
        <v>-2.0969078540802002</v>
      </c>
      <c r="BF1619">
        <v>-2.0807108879089355</v>
      </c>
      <c r="BG1619">
        <v>-0.65957653522491455</v>
      </c>
      <c r="BH1619">
        <v>0.31489434838294983</v>
      </c>
      <c r="BI1619">
        <v>-0.45247930288314819</v>
      </c>
      <c r="BJ1619">
        <v>-0.89381271600723267</v>
      </c>
      <c r="BK1619">
        <v>-3.1696338653564453</v>
      </c>
      <c r="BL1619">
        <v>-3.5855016708374023</v>
      </c>
      <c r="BM1619">
        <v>-3.3323864936828613</v>
      </c>
      <c r="BN1619">
        <v>-1.6112897396087646</v>
      </c>
      <c r="BO1619">
        <v>-1.8785644769668579</v>
      </c>
      <c r="BP1619">
        <v>-0.39997360110282898</v>
      </c>
      <c r="BQ1619">
        <v>2.9792938232421875</v>
      </c>
      <c r="BR1619">
        <v>3.1724200248718262</v>
      </c>
      <c r="BS1619">
        <v>15.866606712341309</v>
      </c>
      <c r="BT1619">
        <v>48.574539184570313</v>
      </c>
      <c r="BU1619">
        <v>49.319019317626953</v>
      </c>
      <c r="BV1619">
        <v>48.892200469970703</v>
      </c>
      <c r="BW1619">
        <v>47.583858489990234</v>
      </c>
      <c r="BX1619">
        <v>42.8863525390625</v>
      </c>
      <c r="BY1619">
        <v>26.909873962402344</v>
      </c>
      <c r="BZ1619">
        <v>16.284770965576172</v>
      </c>
      <c r="CA1619">
        <v>10.737119674682617</v>
      </c>
      <c r="CB1619">
        <v>11.054286956787109</v>
      </c>
      <c r="CC1619">
        <v>8.1762590408325195</v>
      </c>
      <c r="CD1619">
        <v>8.2943801879882812</v>
      </c>
      <c r="CE1619">
        <v>2.7568588256835937</v>
      </c>
      <c r="CF1619">
        <v>3.4882774353027344</v>
      </c>
      <c r="CG1619">
        <v>2.6342759132385254</v>
      </c>
      <c r="CH1619">
        <v>1.8989254236221313</v>
      </c>
      <c r="CI1619">
        <v>-0.27120795845985413</v>
      </c>
      <c r="CJ1619">
        <v>-0.4725818932056427</v>
      </c>
      <c r="CK1619">
        <v>0.13037893176078796</v>
      </c>
      <c r="CL1619">
        <v>1.8059540987014771</v>
      </c>
      <c r="CM1619">
        <v>1.9343668222427368</v>
      </c>
      <c r="CN1619">
        <v>3.7276499271392822</v>
      </c>
      <c r="CO1619">
        <v>8.5278472900390625</v>
      </c>
      <c r="CP1619">
        <v>8.7690639495849609</v>
      </c>
      <c r="CQ1619">
        <v>22.593868255615234</v>
      </c>
      <c r="CR1619">
        <v>57.093387603759766</v>
      </c>
      <c r="CS1619">
        <v>57.678394317626953</v>
      </c>
      <c r="CT1619">
        <v>57.175636291503906</v>
      </c>
      <c r="CU1619">
        <v>55.828765869140625</v>
      </c>
      <c r="CV1619">
        <v>51.640586853027344</v>
      </c>
      <c r="CW1619">
        <v>34.808639526367187</v>
      </c>
      <c r="CX1619">
        <v>24.002799987792969</v>
      </c>
      <c r="CY1619">
        <v>18.217428207397461</v>
      </c>
      <c r="CZ1619">
        <v>18.697776794433594</v>
      </c>
      <c r="DA1619">
        <v>15.291422843933105</v>
      </c>
      <c r="DB1619">
        <v>15.480135917663574</v>
      </c>
      <c r="DC1619">
        <v>6.1732940673828125</v>
      </c>
      <c r="DD1619">
        <v>6.6616606712341309</v>
      </c>
      <c r="DE1619">
        <v>5.7210311889648437</v>
      </c>
      <c r="DF1619">
        <v>4.6916637420654297</v>
      </c>
      <c r="DG1619">
        <v>2.6272180080413818</v>
      </c>
      <c r="DH1619">
        <v>2.6403379440307617</v>
      </c>
      <c r="DI1619">
        <v>3.593144416809082</v>
      </c>
      <c r="DJ1619">
        <v>5.2231979370117188</v>
      </c>
      <c r="DK1619">
        <v>5.7472982406616211</v>
      </c>
      <c r="DL1619">
        <v>7.8552737236022949</v>
      </c>
      <c r="DM1619">
        <v>14.076400756835937</v>
      </c>
      <c r="DN1619">
        <v>14.365707397460938</v>
      </c>
      <c r="DO1619">
        <v>29.321130752563477</v>
      </c>
      <c r="DP1619">
        <v>65.612236022949219</v>
      </c>
      <c r="DQ1619">
        <v>66.037765502929687</v>
      </c>
      <c r="DR1619">
        <v>65.459068298339844</v>
      </c>
      <c r="DS1619">
        <v>64.073677062988281</v>
      </c>
      <c r="DT1619">
        <v>60.394821166992188</v>
      </c>
      <c r="DU1619">
        <v>42.707405090332031</v>
      </c>
      <c r="DV1619">
        <v>31.720829010009766</v>
      </c>
      <c r="DW1619">
        <v>25.697736740112305</v>
      </c>
      <c r="DX1619">
        <v>26.341266632080078</v>
      </c>
      <c r="DY1619">
        <v>22.406587600708008</v>
      </c>
      <c r="DZ1619">
        <v>22.665891647338867</v>
      </c>
      <c r="EA1619">
        <v>11.106083869934082</v>
      </c>
      <c r="EB1619">
        <v>11.243521690368652</v>
      </c>
      <c r="EC1619">
        <v>10.177815437316895</v>
      </c>
      <c r="ED1619">
        <v>8.7239341735839844</v>
      </c>
      <c r="EE1619">
        <v>6.8120846748352051</v>
      </c>
      <c r="EF1619">
        <v>7.1349000930786133</v>
      </c>
      <c r="EG1619">
        <v>8.5928277969360352</v>
      </c>
      <c r="EH1619">
        <v>10.157155990600586</v>
      </c>
      <c r="EI1619">
        <v>11.252565383911133</v>
      </c>
      <c r="EJ1619">
        <v>13.814906120300293</v>
      </c>
      <c r="EK1619">
        <v>22.087631225585938</v>
      </c>
      <c r="EL1619">
        <v>22.446372985839844</v>
      </c>
      <c r="EM1619">
        <v>39.034225463867187</v>
      </c>
      <c r="EN1619">
        <v>77.912101745605469</v>
      </c>
      <c r="EO1619">
        <v>78.107376098632812</v>
      </c>
      <c r="EP1619">
        <v>77.419036865234375</v>
      </c>
      <c r="EQ1619">
        <v>75.978012084960937</v>
      </c>
      <c r="ER1619">
        <v>73.0345458984375</v>
      </c>
      <c r="ES1619">
        <v>54.111968994140625</v>
      </c>
      <c r="ET1619">
        <v>42.864437103271484</v>
      </c>
      <c r="EU1619">
        <v>36.498115539550781</v>
      </c>
      <c r="EV1619">
        <v>37.377250671386719</v>
      </c>
      <c r="EW1619">
        <v>32.679752349853516</v>
      </c>
      <c r="EX1619">
        <v>33.040981292724609</v>
      </c>
      <c r="EY1619">
        <v>78.619827270507813</v>
      </c>
      <c r="EZ1619">
        <v>77.324028015136719</v>
      </c>
      <c r="FA1619">
        <v>76.273628234863281</v>
      </c>
      <c r="FB1619">
        <v>75.129768371582031</v>
      </c>
      <c r="FC1619">
        <v>74.086784362792969</v>
      </c>
      <c r="FD1619">
        <v>73.076850891113281</v>
      </c>
      <c r="FE1619">
        <v>72.070404052734375</v>
      </c>
      <c r="FF1619">
        <v>72.580055236816406</v>
      </c>
      <c r="FG1619">
        <v>74.917167663574219</v>
      </c>
      <c r="FH1619">
        <v>78.426521301269531</v>
      </c>
      <c r="FI1619">
        <v>82.25152587890625</v>
      </c>
      <c r="FJ1619">
        <v>85.920852661132813</v>
      </c>
      <c r="FK1619">
        <v>89.151573181152344</v>
      </c>
      <c r="FL1619">
        <v>90.924354553222656</v>
      </c>
      <c r="FM1619">
        <v>91.851921081542969</v>
      </c>
      <c r="FN1619">
        <v>92.352790832519531</v>
      </c>
      <c r="FO1619">
        <v>91.806396484375</v>
      </c>
      <c r="FP1619">
        <v>91.4517822265625</v>
      </c>
      <c r="FQ1619">
        <v>91.385360717773438</v>
      </c>
      <c r="FR1619">
        <v>90.245880126953125</v>
      </c>
      <c r="FS1619">
        <v>87.97882080078125</v>
      </c>
      <c r="FT1619">
        <v>84.542465209960938</v>
      </c>
      <c r="FU1619">
        <v>82.116958618164063</v>
      </c>
      <c r="FV1619">
        <v>80.152923583984375</v>
      </c>
      <c r="FW1619">
        <v>1</v>
      </c>
    </row>
    <row r="1620" spans="1:179" x14ac:dyDescent="0.2">
      <c r="A1620" t="s">
        <v>241</v>
      </c>
      <c r="B1620" t="s">
        <v>248</v>
      </c>
      <c r="C1620" t="s">
        <v>217</v>
      </c>
      <c r="D1620" t="s">
        <v>42</v>
      </c>
      <c r="E1620">
        <v>2016</v>
      </c>
      <c r="F1620" t="s">
        <v>225</v>
      </c>
      <c r="G1620" t="s">
        <v>244</v>
      </c>
      <c r="H1620">
        <v>351.66</v>
      </c>
      <c r="K1620">
        <v>355.78361252215115</v>
      </c>
      <c r="L1620">
        <v>349.9847251364539</v>
      </c>
      <c r="M1620">
        <v>347.13967358991891</v>
      </c>
      <c r="N1620">
        <v>346.37178770679617</v>
      </c>
      <c r="O1620">
        <v>346.4364557133938</v>
      </c>
      <c r="P1620">
        <v>355.14766457485945</v>
      </c>
      <c r="Q1620">
        <v>362.96961347651592</v>
      </c>
      <c r="R1620">
        <v>369.26234161570261</v>
      </c>
      <c r="S1620">
        <v>375.56319641202748</v>
      </c>
      <c r="T1620">
        <v>383.7268324474897</v>
      </c>
      <c r="U1620">
        <v>393.60250231791321</v>
      </c>
      <c r="V1620">
        <v>399.75546619998806</v>
      </c>
      <c r="W1620">
        <v>402.52685246985124</v>
      </c>
      <c r="X1620">
        <v>406.97411253098323</v>
      </c>
      <c r="Y1620">
        <v>405.10984494319462</v>
      </c>
      <c r="Z1620">
        <v>399.85568676930609</v>
      </c>
      <c r="AA1620">
        <v>393.63105256513046</v>
      </c>
      <c r="AB1620">
        <v>390.52511749160874</v>
      </c>
      <c r="AC1620">
        <v>391.71960750860012</v>
      </c>
      <c r="AD1620">
        <v>396.77619181694291</v>
      </c>
      <c r="AE1620">
        <v>396.02928498625113</v>
      </c>
      <c r="AF1620">
        <v>387.61628894167569</v>
      </c>
      <c r="AG1620">
        <v>375.88860322676089</v>
      </c>
      <c r="AH1620">
        <v>368.99500159277818</v>
      </c>
      <c r="AI1620">
        <v>-5.5019392967224121</v>
      </c>
      <c r="AJ1620">
        <v>-4.2395157814025879</v>
      </c>
      <c r="AK1620">
        <v>-4.8363070487976074</v>
      </c>
      <c r="AL1620">
        <v>-4.8305449485778809</v>
      </c>
      <c r="AM1620">
        <v>-7.1186752319335937</v>
      </c>
      <c r="AN1620">
        <v>-7.8157339096069336</v>
      </c>
      <c r="AO1620">
        <v>-8.0780277252197266</v>
      </c>
      <c r="AP1620">
        <v>-6.396791934967041</v>
      </c>
      <c r="AQ1620">
        <v>-7.2132668495178223</v>
      </c>
      <c r="AR1620">
        <v>-6.2745504379272461</v>
      </c>
      <c r="AS1620">
        <v>-5.131993293762207</v>
      </c>
      <c r="AT1620">
        <v>-5.0193676948547363</v>
      </c>
      <c r="AU1620">
        <v>5.2851710319519043</v>
      </c>
      <c r="AV1620">
        <v>33.438800811767578</v>
      </c>
      <c r="AW1620">
        <v>34.365810394287109</v>
      </c>
      <c r="AX1620">
        <v>34.073535919189453</v>
      </c>
      <c r="AY1620">
        <v>32.900012969970703</v>
      </c>
      <c r="AZ1620">
        <v>27.760965347290039</v>
      </c>
      <c r="BA1620">
        <v>13.980997085571289</v>
      </c>
      <c r="BB1620">
        <v>4.2618942260742188</v>
      </c>
      <c r="BC1620">
        <v>-0.6078336238861084</v>
      </c>
      <c r="BD1620">
        <v>-0.54320907592773438</v>
      </c>
      <c r="BE1620">
        <v>-2.4907429218292236</v>
      </c>
      <c r="BF1620">
        <v>-2.4807076454162598</v>
      </c>
      <c r="BG1620">
        <v>-0.72186416387557983</v>
      </c>
      <c r="BH1620">
        <v>0.2004949152469635</v>
      </c>
      <c r="BI1620">
        <v>-0.51750105619430542</v>
      </c>
      <c r="BJ1620">
        <v>-0.92311006784439087</v>
      </c>
      <c r="BK1620">
        <v>-3.0633683204650879</v>
      </c>
      <c r="BL1620">
        <v>-3.4603197574615479</v>
      </c>
      <c r="BM1620">
        <v>-3.2331302165985107</v>
      </c>
      <c r="BN1620">
        <v>-1.6155854463577271</v>
      </c>
      <c r="BO1620">
        <v>-1.8784381151199341</v>
      </c>
      <c r="BP1620">
        <v>-0.4994228184223175</v>
      </c>
      <c r="BQ1620">
        <v>2.631216287612915</v>
      </c>
      <c r="BR1620">
        <v>2.811126708984375</v>
      </c>
      <c r="BS1620">
        <v>14.697559356689453</v>
      </c>
      <c r="BT1620">
        <v>45.357872009277344</v>
      </c>
      <c r="BU1620">
        <v>46.061756134033203</v>
      </c>
      <c r="BV1620">
        <v>45.663230895996094</v>
      </c>
      <c r="BW1620">
        <v>44.435802459716797</v>
      </c>
      <c r="BX1620">
        <v>40.009376525878906</v>
      </c>
      <c r="BY1620">
        <v>25.03248405456543</v>
      </c>
      <c r="BZ1620">
        <v>15.060506820678711</v>
      </c>
      <c r="CA1620">
        <v>9.8581733703613281</v>
      </c>
      <c r="CB1620">
        <v>10.151110649108887</v>
      </c>
      <c r="CC1620">
        <v>7.4643759727478027</v>
      </c>
      <c r="CD1620">
        <v>7.573178768157959</v>
      </c>
      <c r="CE1620">
        <v>2.5888011455535889</v>
      </c>
      <c r="CF1620">
        <v>3.2756326198577881</v>
      </c>
      <c r="CG1620">
        <v>2.4736909866333008</v>
      </c>
      <c r="CH1620">
        <v>1.7831673622131348</v>
      </c>
      <c r="CI1620">
        <v>-0.25467517971992493</v>
      </c>
      <c r="CJ1620">
        <v>-0.44377338886260986</v>
      </c>
      <c r="CK1620">
        <v>0.12243105471134186</v>
      </c>
      <c r="CL1620">
        <v>1.6958634853363037</v>
      </c>
      <c r="CM1620">
        <v>1.8164482116699219</v>
      </c>
      <c r="CN1620">
        <v>3.500413179397583</v>
      </c>
      <c r="CO1620">
        <v>8.0079917907714844</v>
      </c>
      <c r="CP1620">
        <v>8.2345037460327148</v>
      </c>
      <c r="CQ1620">
        <v>21.216550827026367</v>
      </c>
      <c r="CR1620">
        <v>53.612983703613281</v>
      </c>
      <c r="CS1620">
        <v>54.162330627441406</v>
      </c>
      <c r="CT1620">
        <v>53.690219879150391</v>
      </c>
      <c r="CU1620">
        <v>52.425457000732422</v>
      </c>
      <c r="CV1620">
        <v>48.492588043212891</v>
      </c>
      <c r="CW1620">
        <v>32.686710357666016</v>
      </c>
      <c r="CX1620">
        <v>22.539592742919922</v>
      </c>
      <c r="CY1620">
        <v>17.106897354125977</v>
      </c>
      <c r="CZ1620">
        <v>17.557964324951172</v>
      </c>
      <c r="DA1620">
        <v>14.359260559082031</v>
      </c>
      <c r="DB1620">
        <v>14.536469459533691</v>
      </c>
      <c r="DC1620">
        <v>5.8994665145874023</v>
      </c>
      <c r="DD1620">
        <v>6.3507704734802246</v>
      </c>
      <c r="DE1620">
        <v>5.4648828506469727</v>
      </c>
      <c r="DF1620">
        <v>4.4894447326660156</v>
      </c>
      <c r="DG1620">
        <v>2.5540180206298828</v>
      </c>
      <c r="DH1620">
        <v>2.5727729797363281</v>
      </c>
      <c r="DI1620">
        <v>3.4779922962188721</v>
      </c>
      <c r="DJ1620">
        <v>5.0073122978210449</v>
      </c>
      <c r="DK1620">
        <v>5.5113344192504883</v>
      </c>
      <c r="DL1620">
        <v>7.500248908996582</v>
      </c>
      <c r="DM1620">
        <v>13.384766578674316</v>
      </c>
      <c r="DN1620">
        <v>13.657879829406738</v>
      </c>
      <c r="DO1620">
        <v>27.735542297363281</v>
      </c>
      <c r="DP1620">
        <v>61.868099212646484</v>
      </c>
      <c r="DQ1620">
        <v>62.262905120849609</v>
      </c>
      <c r="DR1620">
        <v>61.717208862304688</v>
      </c>
      <c r="DS1620">
        <v>60.415107727050781</v>
      </c>
      <c r="DT1620">
        <v>56.975799560546875</v>
      </c>
      <c r="DU1620">
        <v>40.340938568115234</v>
      </c>
      <c r="DV1620">
        <v>30.018678665161133</v>
      </c>
      <c r="DW1620">
        <v>24.355621337890625</v>
      </c>
      <c r="DX1620">
        <v>24.964817047119141</v>
      </c>
      <c r="DY1620">
        <v>21.254144668579102</v>
      </c>
      <c r="DZ1620">
        <v>21.499761581420898</v>
      </c>
      <c r="EA1620">
        <v>10.67954158782959</v>
      </c>
      <c r="EB1620">
        <v>10.790781021118164</v>
      </c>
      <c r="EC1620">
        <v>9.7836894989013672</v>
      </c>
      <c r="ED1620">
        <v>8.3968791961669922</v>
      </c>
      <c r="EE1620">
        <v>6.6093249320983887</v>
      </c>
      <c r="EF1620">
        <v>6.9281868934631348</v>
      </c>
      <c r="EG1620">
        <v>8.3228893280029297</v>
      </c>
      <c r="EH1620">
        <v>9.7885189056396484</v>
      </c>
      <c r="EI1620">
        <v>10.846163749694824</v>
      </c>
      <c r="EJ1620">
        <v>13.27537727355957</v>
      </c>
      <c r="EK1620">
        <v>21.147975921630859</v>
      </c>
      <c r="EL1620">
        <v>21.488374710083008</v>
      </c>
      <c r="EM1620">
        <v>37.147930145263672</v>
      </c>
      <c r="EN1620">
        <v>73.78717041015625</v>
      </c>
      <c r="EO1620">
        <v>73.958847045898438</v>
      </c>
      <c r="EP1620">
        <v>73.306900024414063</v>
      </c>
      <c r="EQ1620">
        <v>71.950897216796875</v>
      </c>
      <c r="ER1620">
        <v>69.224205017089844</v>
      </c>
      <c r="ES1620">
        <v>51.392425537109375</v>
      </c>
      <c r="ET1620">
        <v>40.817291259765625</v>
      </c>
      <c r="EU1620">
        <v>34.821628570556641</v>
      </c>
      <c r="EV1620">
        <v>35.659137725830078</v>
      </c>
      <c r="EW1620">
        <v>31.209264755249023</v>
      </c>
      <c r="EX1620">
        <v>31.553646087646484</v>
      </c>
      <c r="EY1620">
        <v>78.619827270507813</v>
      </c>
      <c r="EZ1620">
        <v>77.324028015136719</v>
      </c>
      <c r="FA1620">
        <v>76.273628234863281</v>
      </c>
      <c r="FB1620">
        <v>75.129768371582031</v>
      </c>
      <c r="FC1620">
        <v>74.086784362792969</v>
      </c>
      <c r="FD1620">
        <v>73.076850891113281</v>
      </c>
      <c r="FE1620">
        <v>72.070404052734375</v>
      </c>
      <c r="FF1620">
        <v>72.580055236816406</v>
      </c>
      <c r="FG1620">
        <v>74.917167663574219</v>
      </c>
      <c r="FH1620">
        <v>78.426521301269531</v>
      </c>
      <c r="FI1620">
        <v>82.251533508300781</v>
      </c>
      <c r="FJ1620">
        <v>85.920852661132813</v>
      </c>
      <c r="FK1620">
        <v>89.151573181152344</v>
      </c>
      <c r="FL1620">
        <v>90.924354553222656</v>
      </c>
      <c r="FM1620">
        <v>91.851921081542969</v>
      </c>
      <c r="FN1620">
        <v>92.352790832519531</v>
      </c>
      <c r="FO1620">
        <v>91.806396484375</v>
      </c>
      <c r="FP1620">
        <v>91.4517822265625</v>
      </c>
      <c r="FQ1620">
        <v>91.385360717773438</v>
      </c>
      <c r="FR1620">
        <v>90.245880126953125</v>
      </c>
      <c r="FS1620">
        <v>87.978828430175781</v>
      </c>
      <c r="FT1620">
        <v>84.542465209960938</v>
      </c>
      <c r="FU1620">
        <v>82.116966247558594</v>
      </c>
      <c r="FV1620">
        <v>80.152923583984375</v>
      </c>
      <c r="FW1620">
        <v>1</v>
      </c>
    </row>
    <row r="1621" spans="1:179" x14ac:dyDescent="0.2">
      <c r="A1621" t="s">
        <v>241</v>
      </c>
      <c r="B1621" t="s">
        <v>248</v>
      </c>
      <c r="C1621" t="s">
        <v>217</v>
      </c>
      <c r="D1621" t="s">
        <v>42</v>
      </c>
      <c r="E1621" t="s">
        <v>250</v>
      </c>
      <c r="F1621" t="s">
        <v>225</v>
      </c>
      <c r="G1621" t="s">
        <v>244</v>
      </c>
      <c r="H1621">
        <v>344.86</v>
      </c>
      <c r="K1621">
        <v>348.90383110659201</v>
      </c>
      <c r="L1621">
        <v>343.2170767035924</v>
      </c>
      <c r="M1621">
        <v>340.427039868436</v>
      </c>
      <c r="N1621">
        <v>339.67400258103845</v>
      </c>
      <c r="O1621">
        <v>339.73742010353754</v>
      </c>
      <c r="P1621">
        <v>348.2801804734965</v>
      </c>
      <c r="Q1621">
        <v>355.95087648774319</v>
      </c>
      <c r="R1621">
        <v>362.12192225432636</v>
      </c>
      <c r="S1621">
        <v>368.30093753302248</v>
      </c>
      <c r="T1621">
        <v>376.30671348301871</v>
      </c>
      <c r="U1621">
        <v>385.9914177000241</v>
      </c>
      <c r="V1621">
        <v>392.02540182846047</v>
      </c>
      <c r="W1621">
        <v>394.7431978510956</v>
      </c>
      <c r="X1621">
        <v>399.10446132317213</v>
      </c>
      <c r="Y1621">
        <v>397.27624304471846</v>
      </c>
      <c r="Z1621">
        <v>392.12368443440414</v>
      </c>
      <c r="AA1621">
        <v>386.0194158716165</v>
      </c>
      <c r="AB1621">
        <v>382.97354020961535</v>
      </c>
      <c r="AC1621">
        <v>384.14493239429873</v>
      </c>
      <c r="AD1621">
        <v>389.10373762140694</v>
      </c>
      <c r="AE1621">
        <v>388.37127371487492</v>
      </c>
      <c r="AF1621">
        <v>380.12095962584635</v>
      </c>
      <c r="AG1621">
        <v>368.62005196194133</v>
      </c>
      <c r="AH1621">
        <v>361.85975178069145</v>
      </c>
      <c r="AI1621">
        <v>-5.4733915328979492</v>
      </c>
      <c r="AJ1621">
        <v>-4.2298412322998047</v>
      </c>
      <c r="AK1621">
        <v>-4.8131194114685059</v>
      </c>
      <c r="AL1621">
        <v>-4.8007688522338867</v>
      </c>
      <c r="AM1621">
        <v>-7.0470619201660156</v>
      </c>
      <c r="AN1621">
        <v>-7.7355289459228516</v>
      </c>
      <c r="AO1621">
        <v>-8.0007219314575195</v>
      </c>
      <c r="AP1621">
        <v>-6.3509588241577148</v>
      </c>
      <c r="AQ1621">
        <v>-7.1606621742248535</v>
      </c>
      <c r="AR1621">
        <v>-6.2472672462463379</v>
      </c>
      <c r="AS1621">
        <v>-5.1591792106628418</v>
      </c>
      <c r="AT1621">
        <v>-5.049828052520752</v>
      </c>
      <c r="AU1621">
        <v>5.0296916961669922</v>
      </c>
      <c r="AV1621">
        <v>32.598094940185547</v>
      </c>
      <c r="AW1621">
        <v>33.510810852050781</v>
      </c>
      <c r="AX1621">
        <v>33.225917816162109</v>
      </c>
      <c r="AY1621">
        <v>32.075962066650391</v>
      </c>
      <c r="AZ1621">
        <v>27.024688720703125</v>
      </c>
      <c r="BA1621">
        <v>13.530673027038574</v>
      </c>
      <c r="BB1621">
        <v>4.0036273002624512</v>
      </c>
      <c r="BC1621">
        <v>-0.76651918888092041</v>
      </c>
      <c r="BD1621">
        <v>-0.70686233043670654</v>
      </c>
      <c r="BE1621">
        <v>-2.6046974658966064</v>
      </c>
      <c r="BF1621">
        <v>-2.5964658260345459</v>
      </c>
      <c r="BG1621">
        <v>-0.73975837230682373</v>
      </c>
      <c r="BH1621">
        <v>0.16703121364116669</v>
      </c>
      <c r="BI1621">
        <v>-0.5362733006477356</v>
      </c>
      <c r="BJ1621">
        <v>-0.93129777908325195</v>
      </c>
      <c r="BK1621">
        <v>-3.0311553478240967</v>
      </c>
      <c r="BL1621">
        <v>-3.4224307537078857</v>
      </c>
      <c r="BM1621">
        <v>-3.2028961181640625</v>
      </c>
      <c r="BN1621">
        <v>-1.6162052154541016</v>
      </c>
      <c r="BO1621">
        <v>-1.8776644468307495</v>
      </c>
      <c r="BP1621">
        <v>-0.52824890613555908</v>
      </c>
      <c r="BQ1621">
        <v>2.5286049842834473</v>
      </c>
      <c r="BR1621">
        <v>2.7045879364013672</v>
      </c>
      <c r="BS1621">
        <v>14.350631713867187</v>
      </c>
      <c r="BT1621">
        <v>44.401363372802734</v>
      </c>
      <c r="BU1621">
        <v>45.093120574951172</v>
      </c>
      <c r="BV1621">
        <v>44.703010559082031</v>
      </c>
      <c r="BW1621">
        <v>43.499675750732422</v>
      </c>
      <c r="BX1621">
        <v>39.154094696044922</v>
      </c>
      <c r="BY1621">
        <v>24.474788665771484</v>
      </c>
      <c r="BZ1621">
        <v>14.697323799133301</v>
      </c>
      <c r="CA1621">
        <v>9.5978031158447266</v>
      </c>
      <c r="CB1621">
        <v>9.8835544586181641</v>
      </c>
      <c r="CC1621">
        <v>7.253699779510498</v>
      </c>
      <c r="CD1621">
        <v>7.3597402572631836</v>
      </c>
      <c r="CE1621">
        <v>2.5387415885925293</v>
      </c>
      <c r="CF1621">
        <v>3.212291955947876</v>
      </c>
      <c r="CG1621">
        <v>2.4258573055267334</v>
      </c>
      <c r="CH1621">
        <v>1.7486861944198608</v>
      </c>
      <c r="CI1621">
        <v>-0.2497505247592926</v>
      </c>
      <c r="CJ1621">
        <v>-0.43519213795661926</v>
      </c>
      <c r="CK1621">
        <v>0.12006361037492752</v>
      </c>
      <c r="CL1621">
        <v>1.6630706787109375</v>
      </c>
      <c r="CM1621">
        <v>1.7813235521316528</v>
      </c>
      <c r="CN1621">
        <v>3.4327256679534912</v>
      </c>
      <c r="CO1621">
        <v>7.8531408309936523</v>
      </c>
      <c r="CP1621">
        <v>8.0752725601196289</v>
      </c>
      <c r="CQ1621">
        <v>20.806285858154297</v>
      </c>
      <c r="CR1621">
        <v>52.576271057128906</v>
      </c>
      <c r="CS1621">
        <v>53.114994049072266</v>
      </c>
      <c r="CT1621">
        <v>52.652011871337891</v>
      </c>
      <c r="CU1621">
        <v>51.411705017089844</v>
      </c>
      <c r="CV1621">
        <v>47.554885864257813</v>
      </c>
      <c r="CW1621">
        <v>32.054649353027344</v>
      </c>
      <c r="CX1621">
        <v>22.103744506835938</v>
      </c>
      <c r="CY1621">
        <v>16.776102066040039</v>
      </c>
      <c r="CZ1621">
        <v>17.21844482421875</v>
      </c>
      <c r="DA1621">
        <v>14.081595420837402</v>
      </c>
      <c r="DB1621">
        <v>14.255378723144531</v>
      </c>
      <c r="DC1621">
        <v>5.8172416687011719</v>
      </c>
      <c r="DD1621">
        <v>6.2575526237487793</v>
      </c>
      <c r="DE1621">
        <v>5.3879876136779785</v>
      </c>
      <c r="DF1621">
        <v>4.4286704063415527</v>
      </c>
      <c r="DG1621">
        <v>2.5316541194915771</v>
      </c>
      <c r="DH1621">
        <v>2.552046537399292</v>
      </c>
      <c r="DI1621">
        <v>3.4430232048034668</v>
      </c>
      <c r="DJ1621">
        <v>4.9423465728759766</v>
      </c>
      <c r="DK1621">
        <v>5.4403114318847656</v>
      </c>
      <c r="DL1621">
        <v>7.393700122833252</v>
      </c>
      <c r="DM1621">
        <v>13.177677154541016</v>
      </c>
      <c r="DN1621">
        <v>13.445958137512207</v>
      </c>
      <c r="DO1621">
        <v>27.261940002441406</v>
      </c>
      <c r="DP1621">
        <v>60.751178741455078</v>
      </c>
      <c r="DQ1621">
        <v>61.136863708496094</v>
      </c>
      <c r="DR1621">
        <v>60.60101318359375</v>
      </c>
      <c r="DS1621">
        <v>59.323734283447266</v>
      </c>
      <c r="DT1621">
        <v>55.955677032470703</v>
      </c>
      <c r="DU1621">
        <v>39.634510040283203</v>
      </c>
      <c r="DV1621">
        <v>29.510166168212891</v>
      </c>
      <c r="DW1621">
        <v>23.954399108886719</v>
      </c>
      <c r="DX1621">
        <v>24.553337097167969</v>
      </c>
      <c r="DY1621">
        <v>20.909492492675781</v>
      </c>
      <c r="DZ1621">
        <v>21.151016235351563</v>
      </c>
      <c r="EA1621">
        <v>10.550874710083008</v>
      </c>
      <c r="EB1621">
        <v>10.654425621032715</v>
      </c>
      <c r="EC1621">
        <v>9.6648340225219727</v>
      </c>
      <c r="ED1621">
        <v>8.2981414794921875</v>
      </c>
      <c r="EE1621">
        <v>6.5475611686706543</v>
      </c>
      <c r="EF1621">
        <v>6.8651447296142578</v>
      </c>
      <c r="EG1621">
        <v>8.240849494934082</v>
      </c>
      <c r="EH1621">
        <v>9.6771001815795898</v>
      </c>
      <c r="EI1621">
        <v>10.723309516906738</v>
      </c>
      <c r="EJ1621">
        <v>13.11271858215332</v>
      </c>
      <c r="EK1621">
        <v>20.865461349487305</v>
      </c>
      <c r="EL1621">
        <v>21.200372695922852</v>
      </c>
      <c r="EM1621">
        <v>36.582881927490234</v>
      </c>
      <c r="EN1621">
        <v>72.554450988769531</v>
      </c>
      <c r="EO1621">
        <v>72.71917724609375</v>
      </c>
      <c r="EP1621">
        <v>72.078109741210938</v>
      </c>
      <c r="EQ1621">
        <v>70.747444152832031</v>
      </c>
      <c r="ER1621">
        <v>68.0850830078125</v>
      </c>
      <c r="ES1621">
        <v>50.578624725341797</v>
      </c>
      <c r="ET1621">
        <v>40.203865051269531</v>
      </c>
      <c r="EU1621">
        <v>34.318721771240234</v>
      </c>
      <c r="EV1621">
        <v>35.143753051757813</v>
      </c>
      <c r="EW1621">
        <v>30.767889022827148</v>
      </c>
      <c r="EX1621">
        <v>31.107221603393555</v>
      </c>
      <c r="EY1621">
        <v>78.619827270507813</v>
      </c>
      <c r="EZ1621">
        <v>77.324028015136719</v>
      </c>
      <c r="FA1621">
        <v>76.273628234863281</v>
      </c>
      <c r="FB1621">
        <v>75.129768371582031</v>
      </c>
      <c r="FC1621">
        <v>74.086784362792969</v>
      </c>
      <c r="FD1621">
        <v>73.076850891113281</v>
      </c>
      <c r="FE1621">
        <v>72.070404052734375</v>
      </c>
      <c r="FF1621">
        <v>72.580055236816406</v>
      </c>
      <c r="FG1621">
        <v>74.917167663574219</v>
      </c>
      <c r="FH1621">
        <v>78.426521301269531</v>
      </c>
      <c r="FI1621">
        <v>82.251533508300781</v>
      </c>
      <c r="FJ1621">
        <v>85.920852661132813</v>
      </c>
      <c r="FK1621">
        <v>89.151573181152344</v>
      </c>
      <c r="FL1621">
        <v>90.924354553222656</v>
      </c>
      <c r="FM1621">
        <v>91.851921081542969</v>
      </c>
      <c r="FN1621">
        <v>92.352783203125</v>
      </c>
      <c r="FO1621">
        <v>91.806396484375</v>
      </c>
      <c r="FP1621">
        <v>91.4517822265625</v>
      </c>
      <c r="FQ1621">
        <v>91.385360717773438</v>
      </c>
      <c r="FR1621">
        <v>90.245880126953125</v>
      </c>
      <c r="FS1621">
        <v>87.97882080078125</v>
      </c>
      <c r="FT1621">
        <v>84.542465209960938</v>
      </c>
      <c r="FU1621">
        <v>82.116966247558594</v>
      </c>
      <c r="FV1621">
        <v>80.152923583984375</v>
      </c>
      <c r="FW1621">
        <v>1</v>
      </c>
    </row>
    <row r="1622" spans="1:179" x14ac:dyDescent="0.2">
      <c r="A1622" t="s">
        <v>241</v>
      </c>
      <c r="B1622" t="s">
        <v>248</v>
      </c>
      <c r="C1622" t="s">
        <v>217</v>
      </c>
      <c r="D1622" t="s">
        <v>43</v>
      </c>
      <c r="E1622">
        <v>2015</v>
      </c>
      <c r="F1622" t="s">
        <v>225</v>
      </c>
      <c r="G1622" t="s">
        <v>244</v>
      </c>
      <c r="H1622">
        <v>374.97</v>
      </c>
      <c r="K1622">
        <v>382.01441860156615</v>
      </c>
      <c r="L1622">
        <v>376.2337342449004</v>
      </c>
      <c r="M1622">
        <v>372.3886163384318</v>
      </c>
      <c r="N1622">
        <v>370.72411004923237</v>
      </c>
      <c r="O1622">
        <v>371.14517892253798</v>
      </c>
      <c r="P1622">
        <v>380.50355957812548</v>
      </c>
      <c r="Q1622">
        <v>390.39832128300844</v>
      </c>
      <c r="R1622">
        <v>396.60292004902277</v>
      </c>
      <c r="S1622">
        <v>401.98998102903624</v>
      </c>
      <c r="T1622">
        <v>410.21630904674595</v>
      </c>
      <c r="U1622">
        <v>421.75381834849418</v>
      </c>
      <c r="V1622">
        <v>429.50119035229972</v>
      </c>
      <c r="W1622">
        <v>432.3003271601475</v>
      </c>
      <c r="X1622">
        <v>437.93370857029805</v>
      </c>
      <c r="Y1622">
        <v>437.8332232947256</v>
      </c>
      <c r="Z1622">
        <v>432.95598845477804</v>
      </c>
      <c r="AA1622">
        <v>427.84646333210713</v>
      </c>
      <c r="AB1622">
        <v>423.89570373648115</v>
      </c>
      <c r="AC1622">
        <v>423.9047367561634</v>
      </c>
      <c r="AD1622">
        <v>427.75341293162558</v>
      </c>
      <c r="AE1622">
        <v>424.57352226330136</v>
      </c>
      <c r="AF1622">
        <v>415.99898970698558</v>
      </c>
      <c r="AG1622">
        <v>404.34850959663373</v>
      </c>
      <c r="AH1622">
        <v>397.4739663312663</v>
      </c>
      <c r="AI1622">
        <v>-5.7530560493469238</v>
      </c>
      <c r="AJ1622">
        <v>-4.2544713020324707</v>
      </c>
      <c r="AK1622">
        <v>-5.1038727760314941</v>
      </c>
      <c r="AL1622">
        <v>-4.9114737510681152</v>
      </c>
      <c r="AM1622">
        <v>-7.6739768981933594</v>
      </c>
      <c r="AN1622">
        <v>-8.5247097015380859</v>
      </c>
      <c r="AO1622">
        <v>-9.0133562088012695</v>
      </c>
      <c r="AP1622">
        <v>-7.2084097862243652</v>
      </c>
      <c r="AQ1622">
        <v>-7.9724631309509277</v>
      </c>
      <c r="AR1622">
        <v>-6.7493133544921875</v>
      </c>
      <c r="AS1622">
        <v>-5.1709957122802734</v>
      </c>
      <c r="AT1622">
        <v>-4.9704184532165527</v>
      </c>
      <c r="AU1622">
        <v>6.6148462295532227</v>
      </c>
      <c r="AV1622">
        <v>36.766803741455078</v>
      </c>
      <c r="AW1622">
        <v>38.094104766845703</v>
      </c>
      <c r="AX1622">
        <v>37.591876983642578</v>
      </c>
      <c r="AY1622">
        <v>35.824676513671875</v>
      </c>
      <c r="AZ1622">
        <v>29.951362609863281</v>
      </c>
      <c r="BA1622">
        <v>15.293874740600586</v>
      </c>
      <c r="BB1622">
        <v>4.6962299346923828</v>
      </c>
      <c r="BC1622">
        <v>-0.75864344835281372</v>
      </c>
      <c r="BD1622">
        <v>-0.72191989421844482</v>
      </c>
      <c r="BE1622">
        <v>-2.9504959583282471</v>
      </c>
      <c r="BF1622">
        <v>-2.9574775695800781</v>
      </c>
      <c r="BG1622">
        <v>-0.61028927564620972</v>
      </c>
      <c r="BH1622">
        <v>0.60348445177078247</v>
      </c>
      <c r="BI1622">
        <v>-0.32035195827484131</v>
      </c>
      <c r="BJ1622">
        <v>-0.6800200343132019</v>
      </c>
      <c r="BK1622">
        <v>-3.3543026447296143</v>
      </c>
      <c r="BL1622">
        <v>-3.9608988761901855</v>
      </c>
      <c r="BM1622">
        <v>-3.6440281867980957</v>
      </c>
      <c r="BN1622">
        <v>-1.9768800735473633</v>
      </c>
      <c r="BO1622">
        <v>-2.2735834121704102</v>
      </c>
      <c r="BP1622">
        <v>-0.57823735475540161</v>
      </c>
      <c r="BQ1622">
        <v>2.9537646770477295</v>
      </c>
      <c r="BR1622">
        <v>3.1939666271209717</v>
      </c>
      <c r="BS1622">
        <v>16.498134613037109</v>
      </c>
      <c r="BT1622">
        <v>49.441188812255859</v>
      </c>
      <c r="BU1622">
        <v>50.572109222412109</v>
      </c>
      <c r="BV1622">
        <v>50.153556823730469</v>
      </c>
      <c r="BW1622">
        <v>48.491714477539063</v>
      </c>
      <c r="BX1622">
        <v>43.378833770751953</v>
      </c>
      <c r="BY1622">
        <v>27.406711578369141</v>
      </c>
      <c r="BZ1622">
        <v>16.59613037109375</v>
      </c>
      <c r="CA1622">
        <v>10.744933128356934</v>
      </c>
      <c r="CB1622">
        <v>10.968400955200195</v>
      </c>
      <c r="CC1622">
        <v>7.8260927200317383</v>
      </c>
      <c r="CD1622">
        <v>7.9218478202819824</v>
      </c>
      <c r="CE1622">
        <v>2.9515755176544189</v>
      </c>
      <c r="CF1622">
        <v>3.9680898189544678</v>
      </c>
      <c r="CG1622">
        <v>2.9927000999450684</v>
      </c>
      <c r="CH1622">
        <v>2.2506721019744873</v>
      </c>
      <c r="CI1622">
        <v>-0.36250951886177063</v>
      </c>
      <c r="CJ1622">
        <v>-0.80001705884933472</v>
      </c>
      <c r="CK1622">
        <v>7.4752196669578552E-2</v>
      </c>
      <c r="CL1622">
        <v>1.6464613676071167</v>
      </c>
      <c r="CM1622">
        <v>1.6734431982040405</v>
      </c>
      <c r="CN1622">
        <v>3.6958310604095459</v>
      </c>
      <c r="CO1622">
        <v>8.5809488296508789</v>
      </c>
      <c r="CP1622">
        <v>8.8485946655273437</v>
      </c>
      <c r="CQ1622">
        <v>23.343271255493164</v>
      </c>
      <c r="CR1622">
        <v>58.219432830810547</v>
      </c>
      <c r="CS1622">
        <v>59.214336395263672</v>
      </c>
      <c r="CT1622">
        <v>58.853736877441406</v>
      </c>
      <c r="CU1622">
        <v>57.264869689941406</v>
      </c>
      <c r="CV1622">
        <v>52.678657531738281</v>
      </c>
      <c r="CW1622">
        <v>35.796024322509766</v>
      </c>
      <c r="CX1622">
        <v>24.83796501159668</v>
      </c>
      <c r="CY1622">
        <v>18.712274551391602</v>
      </c>
      <c r="CZ1622">
        <v>19.065082550048828</v>
      </c>
      <c r="DA1622">
        <v>15.289924621582031</v>
      </c>
      <c r="DB1622">
        <v>15.456835746765137</v>
      </c>
      <c r="DC1622">
        <v>6.5134401321411133</v>
      </c>
      <c r="DD1622">
        <v>7.332695484161377</v>
      </c>
      <c r="DE1622">
        <v>6.3057522773742676</v>
      </c>
      <c r="DF1622">
        <v>5.1813640594482422</v>
      </c>
      <c r="DG1622">
        <v>2.6292836666107178</v>
      </c>
      <c r="DH1622">
        <v>2.3608646392822266</v>
      </c>
      <c r="DI1622">
        <v>3.7935326099395752</v>
      </c>
      <c r="DJ1622">
        <v>5.2698025703430176</v>
      </c>
      <c r="DK1622">
        <v>5.6204695701599121</v>
      </c>
      <c r="DL1622">
        <v>7.9698996543884277</v>
      </c>
      <c r="DM1622">
        <v>14.208133697509766</v>
      </c>
      <c r="DN1622">
        <v>14.503223419189453</v>
      </c>
      <c r="DO1622">
        <v>30.188405990600586</v>
      </c>
      <c r="DP1622">
        <v>66.997673034667969</v>
      </c>
      <c r="DQ1622">
        <v>67.856559753417969</v>
      </c>
      <c r="DR1622">
        <v>67.553916931152344</v>
      </c>
      <c r="DS1622">
        <v>66.03802490234375</v>
      </c>
      <c r="DT1622">
        <v>61.978481292724609</v>
      </c>
      <c r="DU1622">
        <v>44.185340881347656</v>
      </c>
      <c r="DV1622">
        <v>33.079799652099609</v>
      </c>
      <c r="DW1622">
        <v>26.679616928100586</v>
      </c>
      <c r="DX1622">
        <v>27.161762237548828</v>
      </c>
      <c r="DY1622">
        <v>22.753757476806641</v>
      </c>
      <c r="DZ1622">
        <v>22.991823196411133</v>
      </c>
      <c r="EA1622">
        <v>11.656207084655762</v>
      </c>
      <c r="EB1622">
        <v>12.190650939941406</v>
      </c>
      <c r="EC1622">
        <v>11.089273452758789</v>
      </c>
      <c r="ED1622">
        <v>9.4128179550170898</v>
      </c>
      <c r="EE1622">
        <v>6.9489579200744629</v>
      </c>
      <c r="EF1622">
        <v>6.9246759414672852</v>
      </c>
      <c r="EG1622">
        <v>9.1628608703613281</v>
      </c>
      <c r="EH1622">
        <v>10.50133228302002</v>
      </c>
      <c r="EI1622">
        <v>11.31934928894043</v>
      </c>
      <c r="EJ1622">
        <v>14.140975952148438</v>
      </c>
      <c r="EK1622">
        <v>22.332893371582031</v>
      </c>
      <c r="EL1622">
        <v>22.667608261108398</v>
      </c>
      <c r="EM1622">
        <v>40.071693420410156</v>
      </c>
      <c r="EN1622">
        <v>79.67205810546875</v>
      </c>
      <c r="EO1622">
        <v>80.334564208984375</v>
      </c>
      <c r="EP1622">
        <v>80.115592956542969</v>
      </c>
      <c r="EQ1622">
        <v>78.705062866210937</v>
      </c>
      <c r="ER1622">
        <v>75.405952453613281</v>
      </c>
      <c r="ES1622">
        <v>56.298175811767578</v>
      </c>
      <c r="ET1622">
        <v>44.979701995849609</v>
      </c>
      <c r="EU1622">
        <v>38.183193206787109</v>
      </c>
      <c r="EV1622">
        <v>38.852085113525391</v>
      </c>
      <c r="EW1622">
        <v>33.530345916748047</v>
      </c>
      <c r="EX1622">
        <v>33.871147155761719</v>
      </c>
      <c r="EY1622">
        <v>77.030784606933594</v>
      </c>
      <c r="EZ1622">
        <v>75.771781921386719</v>
      </c>
      <c r="FA1622">
        <v>74.338546752929687</v>
      </c>
      <c r="FB1622">
        <v>73.129112243652344</v>
      </c>
      <c r="FC1622">
        <v>71.931602478027344</v>
      </c>
      <c r="FD1622">
        <v>71.034339904785156</v>
      </c>
      <c r="FE1622">
        <v>70.460433959960937</v>
      </c>
      <c r="FF1622">
        <v>69.653511047363281</v>
      </c>
      <c r="FG1622">
        <v>71.665046691894531</v>
      </c>
      <c r="FH1622">
        <v>75.947799682617188</v>
      </c>
      <c r="FI1622">
        <v>80.837257385253906</v>
      </c>
      <c r="FJ1622">
        <v>85.084312438964844</v>
      </c>
      <c r="FK1622">
        <v>88.420249938964844</v>
      </c>
      <c r="FL1622">
        <v>90.76055908203125</v>
      </c>
      <c r="FM1622">
        <v>92.381271362304688</v>
      </c>
      <c r="FN1622">
        <v>92.938224792480469</v>
      </c>
      <c r="FO1622">
        <v>92.906631469726563</v>
      </c>
      <c r="FP1622">
        <v>92.514717102050781</v>
      </c>
      <c r="FQ1622">
        <v>91.534095764160156</v>
      </c>
      <c r="FR1622">
        <v>89.306022644042969</v>
      </c>
      <c r="FS1622">
        <v>85.793663024902344</v>
      </c>
      <c r="FT1622">
        <v>82.993194580078125</v>
      </c>
      <c r="FU1622">
        <v>81.043426513671875</v>
      </c>
      <c r="FV1622">
        <v>79.494956970214844</v>
      </c>
      <c r="FW1622">
        <v>1</v>
      </c>
    </row>
    <row r="1623" spans="1:179" x14ac:dyDescent="0.2">
      <c r="A1623" t="s">
        <v>241</v>
      </c>
      <c r="B1623" t="s">
        <v>248</v>
      </c>
      <c r="C1623" t="s">
        <v>217</v>
      </c>
      <c r="D1623" t="s">
        <v>43</v>
      </c>
      <c r="E1623">
        <v>2016</v>
      </c>
      <c r="F1623" t="s">
        <v>225</v>
      </c>
      <c r="G1623" t="s">
        <v>244</v>
      </c>
      <c r="H1623">
        <v>352.14</v>
      </c>
      <c r="K1623">
        <v>358.75705298585473</v>
      </c>
      <c r="L1623">
        <v>353.32830165329881</v>
      </c>
      <c r="M1623">
        <v>349.7172778245187</v>
      </c>
      <c r="N1623">
        <v>348.15410810653901</v>
      </c>
      <c r="O1623">
        <v>348.54954194551334</v>
      </c>
      <c r="P1623">
        <v>357.33817635624774</v>
      </c>
      <c r="Q1623">
        <v>366.63053647772131</v>
      </c>
      <c r="R1623">
        <v>372.45739394661854</v>
      </c>
      <c r="S1623">
        <v>377.51648603146583</v>
      </c>
      <c r="T1623">
        <v>385.24198814034463</v>
      </c>
      <c r="U1623">
        <v>396.07708397532451</v>
      </c>
      <c r="V1623">
        <v>403.35278932342356</v>
      </c>
      <c r="W1623">
        <v>405.98151228043611</v>
      </c>
      <c r="X1623">
        <v>411.27192859626308</v>
      </c>
      <c r="Y1623">
        <v>411.17756095049515</v>
      </c>
      <c r="Z1623">
        <v>406.59725635281853</v>
      </c>
      <c r="AA1623">
        <v>401.79880350416181</v>
      </c>
      <c r="AB1623">
        <v>398.08856954291275</v>
      </c>
      <c r="AC1623">
        <v>398.0970526246054</v>
      </c>
      <c r="AD1623">
        <v>401.71141809190931</v>
      </c>
      <c r="AE1623">
        <v>398.72512189617578</v>
      </c>
      <c r="AF1623">
        <v>390.67261423979983</v>
      </c>
      <c r="AG1623">
        <v>379.73142535598572</v>
      </c>
      <c r="AH1623">
        <v>373.27541018374359</v>
      </c>
      <c r="AI1623">
        <v>-5.6636166572570801</v>
      </c>
      <c r="AJ1623">
        <v>-4.2418231964111328</v>
      </c>
      <c r="AK1623">
        <v>-5.0357379913330078</v>
      </c>
      <c r="AL1623">
        <v>-4.8270549774169922</v>
      </c>
      <c r="AM1623">
        <v>-7.4258484840393066</v>
      </c>
      <c r="AN1623">
        <v>-8.2371692657470703</v>
      </c>
      <c r="AO1623">
        <v>-8.7369174957275391</v>
      </c>
      <c r="AP1623">
        <v>-7.0348687171936035</v>
      </c>
      <c r="AQ1623">
        <v>-7.7761073112487793</v>
      </c>
      <c r="AR1623">
        <v>-6.6513710021972656</v>
      </c>
      <c r="AS1623">
        <v>-5.268223762512207</v>
      </c>
      <c r="AT1623">
        <v>-5.0818667411804199</v>
      </c>
      <c r="AU1623">
        <v>5.7109036445617676</v>
      </c>
      <c r="AV1623">
        <v>33.885635375976562</v>
      </c>
      <c r="AW1623">
        <v>35.14208984375</v>
      </c>
      <c r="AX1623">
        <v>34.666191101074219</v>
      </c>
      <c r="AY1623">
        <v>33.001239776611328</v>
      </c>
      <c r="AZ1623">
        <v>27.446933746337891</v>
      </c>
      <c r="BA1623">
        <v>13.748475074768066</v>
      </c>
      <c r="BB1623">
        <v>3.8068232536315918</v>
      </c>
      <c r="BC1623">
        <v>-1.2958534955978394</v>
      </c>
      <c r="BD1623">
        <v>-1.2708364725112915</v>
      </c>
      <c r="BE1623">
        <v>-3.317394495010376</v>
      </c>
      <c r="BF1623">
        <v>-3.3291614055633545</v>
      </c>
      <c r="BG1623">
        <v>-0.67985635995864868</v>
      </c>
      <c r="BH1623">
        <v>0.46593207120895386</v>
      </c>
      <c r="BI1623">
        <v>-0.40011587738990784</v>
      </c>
      <c r="BJ1623">
        <v>-0.72643071413040161</v>
      </c>
      <c r="BK1623">
        <v>-3.2397315502166748</v>
      </c>
      <c r="BL1623">
        <v>-3.8144638538360596</v>
      </c>
      <c r="BM1623">
        <v>-3.5336003303527832</v>
      </c>
      <c r="BN1623">
        <v>-1.9650900363922119</v>
      </c>
      <c r="BO1623">
        <v>-2.2534282207489014</v>
      </c>
      <c r="BP1623">
        <v>-0.67109513282775879</v>
      </c>
      <c r="BQ1623">
        <v>2.605332612991333</v>
      </c>
      <c r="BR1623">
        <v>2.8300886154174805</v>
      </c>
      <c r="BS1623">
        <v>15.288617134094238</v>
      </c>
      <c r="BT1623">
        <v>46.16815185546875</v>
      </c>
      <c r="BU1623">
        <v>47.234291076660156</v>
      </c>
      <c r="BV1623">
        <v>46.839485168457031</v>
      </c>
      <c r="BW1623">
        <v>45.276634216308594</v>
      </c>
      <c r="BX1623">
        <v>40.459247589111328</v>
      </c>
      <c r="BY1623">
        <v>25.48680305480957</v>
      </c>
      <c r="BZ1623">
        <v>15.338797569274902</v>
      </c>
      <c r="CA1623">
        <v>9.85205078125</v>
      </c>
      <c r="CB1623">
        <v>10.058038711547852</v>
      </c>
      <c r="CC1623">
        <v>7.1259989738464355</v>
      </c>
      <c r="CD1623">
        <v>7.2137923240661621</v>
      </c>
      <c r="CE1623">
        <v>2.771881103515625</v>
      </c>
      <c r="CF1623">
        <v>3.7265090942382813</v>
      </c>
      <c r="CG1623">
        <v>2.8105020523071289</v>
      </c>
      <c r="CH1623">
        <v>2.1136491298675537</v>
      </c>
      <c r="CI1623">
        <v>-0.34043964743614197</v>
      </c>
      <c r="CJ1623">
        <v>-0.75131136178970337</v>
      </c>
      <c r="CK1623">
        <v>7.0201218128204346E-2</v>
      </c>
      <c r="CL1623">
        <v>1.5462234020233154</v>
      </c>
      <c r="CM1623">
        <v>1.5715625286102295</v>
      </c>
      <c r="CN1623">
        <v>3.4708256721496582</v>
      </c>
      <c r="CO1623">
        <v>8.0585336685180664</v>
      </c>
      <c r="CP1623">
        <v>8.3098850250244141</v>
      </c>
      <c r="CQ1623">
        <v>21.922111511230469</v>
      </c>
      <c r="CR1623">
        <v>54.674983978271484</v>
      </c>
      <c r="CS1623">
        <v>55.60931396484375</v>
      </c>
      <c r="CT1623">
        <v>55.270668029785156</v>
      </c>
      <c r="CU1623">
        <v>53.778533935546875</v>
      </c>
      <c r="CV1623">
        <v>49.471534729003906</v>
      </c>
      <c r="CW1623">
        <v>33.616733551025391</v>
      </c>
      <c r="CX1623">
        <v>23.325809478759766</v>
      </c>
      <c r="CY1623">
        <v>17.573055267333984</v>
      </c>
      <c r="CZ1623">
        <v>17.904382705688477</v>
      </c>
      <c r="DA1623">
        <v>14.359061241149902</v>
      </c>
      <c r="DB1623">
        <v>14.515810012817383</v>
      </c>
      <c r="DC1623">
        <v>6.2236185073852539</v>
      </c>
      <c r="DD1623">
        <v>6.987086296081543</v>
      </c>
      <c r="DE1623">
        <v>6.0211195945739746</v>
      </c>
      <c r="DF1623">
        <v>4.9537291526794434</v>
      </c>
      <c r="DG1623">
        <v>2.5588521957397461</v>
      </c>
      <c r="DH1623">
        <v>2.3118410110473633</v>
      </c>
      <c r="DI1623">
        <v>3.6740026473999023</v>
      </c>
      <c r="DJ1623">
        <v>5.0575366020202637</v>
      </c>
      <c r="DK1623">
        <v>5.3965530395507812</v>
      </c>
      <c r="DL1623">
        <v>7.6127467155456543</v>
      </c>
      <c r="DM1623">
        <v>13.511734962463379</v>
      </c>
      <c r="DN1623">
        <v>13.789681434631348</v>
      </c>
      <c r="DO1623">
        <v>28.555606842041016</v>
      </c>
      <c r="DP1623">
        <v>63.181816101074219</v>
      </c>
      <c r="DQ1623">
        <v>63.984336853027344</v>
      </c>
      <c r="DR1623">
        <v>63.701854705810547</v>
      </c>
      <c r="DS1623">
        <v>62.280437469482422</v>
      </c>
      <c r="DT1623">
        <v>58.483821868896484</v>
      </c>
      <c r="DU1623">
        <v>41.746662139892578</v>
      </c>
      <c r="DV1623">
        <v>31.31281852722168</v>
      </c>
      <c r="DW1623">
        <v>25.294059753417969</v>
      </c>
      <c r="DX1623">
        <v>25.750728607177734</v>
      </c>
      <c r="DY1623">
        <v>21.592123031616211</v>
      </c>
      <c r="DZ1623">
        <v>21.817827224731445</v>
      </c>
      <c r="EA1623">
        <v>11.207378387451172</v>
      </c>
      <c r="EB1623">
        <v>11.694841384887695</v>
      </c>
      <c r="EC1623">
        <v>10.656742095947266</v>
      </c>
      <c r="ED1623">
        <v>9.0543537139892578</v>
      </c>
      <c r="EE1623">
        <v>6.7449688911437988</v>
      </c>
      <c r="EF1623">
        <v>6.7345466613769531</v>
      </c>
      <c r="EG1623">
        <v>8.8773193359375</v>
      </c>
      <c r="EH1623">
        <v>10.127315521240234</v>
      </c>
      <c r="EI1623">
        <v>10.919232368469238</v>
      </c>
      <c r="EJ1623">
        <v>13.593022346496582</v>
      </c>
      <c r="EK1623">
        <v>21.385290145874023</v>
      </c>
      <c r="EL1623">
        <v>21.701637268066406</v>
      </c>
      <c r="EM1623">
        <v>38.133319854736328</v>
      </c>
      <c r="EN1623">
        <v>75.464332580566406</v>
      </c>
      <c r="EO1623">
        <v>76.0765380859375</v>
      </c>
      <c r="EP1623">
        <v>75.875144958496094</v>
      </c>
      <c r="EQ1623">
        <v>74.555831909179688</v>
      </c>
      <c r="ER1623">
        <v>71.496139526367188</v>
      </c>
      <c r="ES1623">
        <v>53.484989166259766</v>
      </c>
      <c r="ET1623">
        <v>42.844795227050781</v>
      </c>
      <c r="EU1623">
        <v>36.441963195800781</v>
      </c>
      <c r="EV1623">
        <v>37.079601287841797</v>
      </c>
      <c r="EW1623">
        <v>32.035518646240234</v>
      </c>
      <c r="EX1623">
        <v>32.360782623291016</v>
      </c>
      <c r="EY1623">
        <v>77.030784606933594</v>
      </c>
      <c r="EZ1623">
        <v>75.771781921386719</v>
      </c>
      <c r="FA1623">
        <v>74.338546752929687</v>
      </c>
      <c r="FB1623">
        <v>73.129112243652344</v>
      </c>
      <c r="FC1623">
        <v>71.931602478027344</v>
      </c>
      <c r="FD1623">
        <v>71.034339904785156</v>
      </c>
      <c r="FE1623">
        <v>70.460433959960937</v>
      </c>
      <c r="FF1623">
        <v>69.653511047363281</v>
      </c>
      <c r="FG1623">
        <v>71.665046691894531</v>
      </c>
      <c r="FH1623">
        <v>75.947799682617188</v>
      </c>
      <c r="FI1623">
        <v>80.837257385253906</v>
      </c>
      <c r="FJ1623">
        <v>85.084312438964844</v>
      </c>
      <c r="FK1623">
        <v>88.420249938964844</v>
      </c>
      <c r="FL1623">
        <v>90.76055908203125</v>
      </c>
      <c r="FM1623">
        <v>92.381271362304688</v>
      </c>
      <c r="FN1623">
        <v>92.938224792480469</v>
      </c>
      <c r="FO1623">
        <v>92.906631469726563</v>
      </c>
      <c r="FP1623">
        <v>92.514717102050781</v>
      </c>
      <c r="FQ1623">
        <v>91.534103393554688</v>
      </c>
      <c r="FR1623">
        <v>89.306022644042969</v>
      </c>
      <c r="FS1623">
        <v>85.793663024902344</v>
      </c>
      <c r="FT1623">
        <v>82.993194580078125</v>
      </c>
      <c r="FU1623">
        <v>81.043426513671875</v>
      </c>
      <c r="FV1623">
        <v>79.494956970214844</v>
      </c>
      <c r="FW1623">
        <v>1</v>
      </c>
    </row>
    <row r="1624" spans="1:179" x14ac:dyDescent="0.2">
      <c r="A1624" t="s">
        <v>241</v>
      </c>
      <c r="B1624" t="s">
        <v>248</v>
      </c>
      <c r="C1624" t="s">
        <v>217</v>
      </c>
      <c r="D1624" t="s">
        <v>43</v>
      </c>
      <c r="E1624" t="s">
        <v>250</v>
      </c>
      <c r="F1624" t="s">
        <v>225</v>
      </c>
      <c r="G1624" t="s">
        <v>244</v>
      </c>
      <c r="H1624">
        <v>345.34000000000003</v>
      </c>
      <c r="K1624">
        <v>351.82934293391406</v>
      </c>
      <c r="L1624">
        <v>346.5054224746832</v>
      </c>
      <c r="M1624">
        <v>342.96412863690466</v>
      </c>
      <c r="N1624">
        <v>341.43114421138961</v>
      </c>
      <c r="O1624">
        <v>341.81894210019004</v>
      </c>
      <c r="P1624">
        <v>350.43786525244644</v>
      </c>
      <c r="Q1624">
        <v>359.55078701561035</v>
      </c>
      <c r="R1624">
        <v>365.265126058117</v>
      </c>
      <c r="S1624">
        <v>370.22652550445531</v>
      </c>
      <c r="T1624">
        <v>377.80284576960298</v>
      </c>
      <c r="U1624">
        <v>388.42871254077772</v>
      </c>
      <c r="V1624">
        <v>395.56392176021399</v>
      </c>
      <c r="W1624">
        <v>398.14188326096661</v>
      </c>
      <c r="X1624">
        <v>403.33013999558102</v>
      </c>
      <c r="Y1624">
        <v>403.23759461834476</v>
      </c>
      <c r="Z1624">
        <v>398.74573712418339</v>
      </c>
      <c r="AA1624">
        <v>394.03994388948195</v>
      </c>
      <c r="AB1624">
        <v>390.40135569768739</v>
      </c>
      <c r="AC1624">
        <v>390.40967496843939</v>
      </c>
      <c r="AD1624">
        <v>393.9542459166646</v>
      </c>
      <c r="AE1624">
        <v>391.02561602742196</v>
      </c>
      <c r="AF1624">
        <v>383.12860479340236</v>
      </c>
      <c r="AG1624">
        <v>372.3986936630979</v>
      </c>
      <c r="AH1624">
        <v>366.06734614778958</v>
      </c>
      <c r="AI1624">
        <v>-5.6352996826171875</v>
      </c>
      <c r="AJ1624">
        <v>-4.2364730834960938</v>
      </c>
      <c r="AK1624">
        <v>-5.0138835906982422</v>
      </c>
      <c r="AL1624">
        <v>-4.8005294799804687</v>
      </c>
      <c r="AM1624">
        <v>-7.3505301475524902</v>
      </c>
      <c r="AN1624">
        <v>-8.1500320434570312</v>
      </c>
      <c r="AO1624">
        <v>-8.6528244018554687</v>
      </c>
      <c r="AP1624">
        <v>-6.981471061706543</v>
      </c>
      <c r="AQ1624">
        <v>-7.715761661529541</v>
      </c>
      <c r="AR1624">
        <v>-6.6201858520507813</v>
      </c>
      <c r="AS1624">
        <v>-5.2945365905761719</v>
      </c>
      <c r="AT1624">
        <v>-5.1124029159545898</v>
      </c>
      <c r="AU1624">
        <v>5.4448657035827637</v>
      </c>
      <c r="AV1624">
        <v>33.031547546386719</v>
      </c>
      <c r="AW1624">
        <v>34.266834259033203</v>
      </c>
      <c r="AX1624">
        <v>33.798809051513672</v>
      </c>
      <c r="AY1624">
        <v>32.164344787597656</v>
      </c>
      <c r="AZ1624">
        <v>26.705310821533203</v>
      </c>
      <c r="BA1624">
        <v>13.292092323303223</v>
      </c>
      <c r="BB1624">
        <v>3.5457718372344971</v>
      </c>
      <c r="BC1624">
        <v>-1.4521238803863525</v>
      </c>
      <c r="BD1624">
        <v>-1.4305325746536255</v>
      </c>
      <c r="BE1624">
        <v>-3.4231719970703125</v>
      </c>
      <c r="BF1624">
        <v>-3.4363305568695068</v>
      </c>
      <c r="BG1624">
        <v>-0.69989281892776489</v>
      </c>
      <c r="BH1624">
        <v>0.42560681700706482</v>
      </c>
      <c r="BI1624">
        <v>-0.42323735356330872</v>
      </c>
      <c r="BJ1624">
        <v>-0.73969072103500366</v>
      </c>
      <c r="BK1624">
        <v>-3.2050278186798096</v>
      </c>
      <c r="BL1624">
        <v>-3.7702364921569824</v>
      </c>
      <c r="BM1624">
        <v>-3.4999911785125732</v>
      </c>
      <c r="BN1624">
        <v>-1.9608805179595947</v>
      </c>
      <c r="BO1624">
        <v>-2.2466647624969482</v>
      </c>
      <c r="BP1624">
        <v>-0.69793200492858887</v>
      </c>
      <c r="BQ1624">
        <v>2.5026280879974365</v>
      </c>
      <c r="BR1624">
        <v>2.7227885723114014</v>
      </c>
      <c r="BS1624">
        <v>14.929654121398926</v>
      </c>
      <c r="BT1624">
        <v>45.194896697998047</v>
      </c>
      <c r="BU1624">
        <v>46.241714477539062</v>
      </c>
      <c r="BV1624">
        <v>45.853992462158203</v>
      </c>
      <c r="BW1624">
        <v>44.320640563964844</v>
      </c>
      <c r="BX1624">
        <v>39.591377258300781</v>
      </c>
      <c r="BY1624">
        <v>24.916532516479492</v>
      </c>
      <c r="BZ1624">
        <v>14.965861320495605</v>
      </c>
      <c r="CA1624">
        <v>9.587620735168457</v>
      </c>
      <c r="CB1624">
        <v>9.788426399230957</v>
      </c>
      <c r="CC1624">
        <v>6.9188976287841797</v>
      </c>
      <c r="CD1624">
        <v>7.00433349609375</v>
      </c>
      <c r="CE1624">
        <v>2.7183551788330078</v>
      </c>
      <c r="CF1624">
        <v>3.6545491218566895</v>
      </c>
      <c r="CG1624">
        <v>2.756230354309082</v>
      </c>
      <c r="CH1624">
        <v>2.0728340148925781</v>
      </c>
      <c r="CI1624">
        <v>-0.33386564254760742</v>
      </c>
      <c r="CJ1624">
        <v>-0.73680329322814941</v>
      </c>
      <c r="CK1624">
        <v>6.8845614790916443E-2</v>
      </c>
      <c r="CL1624">
        <v>1.5163652896881104</v>
      </c>
      <c r="CM1624">
        <v>1.541215181350708</v>
      </c>
      <c r="CN1624">
        <v>3.4038031101226807</v>
      </c>
      <c r="CO1624">
        <v>7.9029207229614258</v>
      </c>
      <c r="CP1624">
        <v>8.149418830871582</v>
      </c>
      <c r="CQ1624">
        <v>21.498788833618164</v>
      </c>
      <c r="CR1624">
        <v>53.619190216064453</v>
      </c>
      <c r="CS1624">
        <v>54.535480499267578</v>
      </c>
      <c r="CT1624">
        <v>54.203376770019531</v>
      </c>
      <c r="CU1624">
        <v>52.740055084228516</v>
      </c>
      <c r="CV1624">
        <v>48.516223907470703</v>
      </c>
      <c r="CW1624">
        <v>32.967582702636719</v>
      </c>
      <c r="CX1624">
        <v>22.87537956237793</v>
      </c>
      <c r="CY1624">
        <v>17.233715057373047</v>
      </c>
      <c r="CZ1624">
        <v>17.558643341064453</v>
      </c>
      <c r="DA1624">
        <v>14.081783294677734</v>
      </c>
      <c r="DB1624">
        <v>14.235505104064941</v>
      </c>
      <c r="DC1624">
        <v>6.1366028785705566</v>
      </c>
      <c r="DD1624">
        <v>6.8834915161132812</v>
      </c>
      <c r="DE1624">
        <v>5.9356980323791504</v>
      </c>
      <c r="DF1624">
        <v>4.8853588104248047</v>
      </c>
      <c r="DG1624">
        <v>2.5372965335845947</v>
      </c>
      <c r="DH1624">
        <v>2.2966299057006836</v>
      </c>
      <c r="DI1624">
        <v>3.6376824378967285</v>
      </c>
      <c r="DJ1624">
        <v>4.9936113357543945</v>
      </c>
      <c r="DK1624">
        <v>5.3290953636169434</v>
      </c>
      <c r="DL1624">
        <v>7.5055379867553711</v>
      </c>
      <c r="DM1624">
        <v>13.303213119506836</v>
      </c>
      <c r="DN1624">
        <v>13.576047897338867</v>
      </c>
      <c r="DO1624">
        <v>28.067924499511719</v>
      </c>
      <c r="DP1624">
        <v>62.043487548828125</v>
      </c>
      <c r="DQ1624">
        <v>62.829250335693359</v>
      </c>
      <c r="DR1624">
        <v>62.552761077880859</v>
      </c>
      <c r="DS1624">
        <v>61.159469604492188</v>
      </c>
      <c r="DT1624">
        <v>57.441074371337891</v>
      </c>
      <c r="DU1624">
        <v>41.018634796142578</v>
      </c>
      <c r="DV1624">
        <v>30.78489875793457</v>
      </c>
      <c r="DW1624">
        <v>24.87980842590332</v>
      </c>
      <c r="DX1624">
        <v>25.328861236572266</v>
      </c>
      <c r="DY1624">
        <v>21.244668960571289</v>
      </c>
      <c r="DZ1624">
        <v>21.466676712036133</v>
      </c>
      <c r="EA1624">
        <v>11.072010040283203</v>
      </c>
      <c r="EB1624">
        <v>11.545571327209473</v>
      </c>
      <c r="EC1624">
        <v>10.526344299316406</v>
      </c>
      <c r="ED1624">
        <v>8.946197509765625</v>
      </c>
      <c r="EE1624">
        <v>6.6827988624572754</v>
      </c>
      <c r="EF1624">
        <v>6.6764254570007324</v>
      </c>
      <c r="EG1624">
        <v>8.7905158996582031</v>
      </c>
      <c r="EH1624">
        <v>10.014202117919922</v>
      </c>
      <c r="EI1624">
        <v>10.798192024230957</v>
      </c>
      <c r="EJ1624">
        <v>13.427791595458984</v>
      </c>
      <c r="EK1624">
        <v>21.100378036499023</v>
      </c>
      <c r="EL1624">
        <v>21.411239624023438</v>
      </c>
      <c r="EM1624">
        <v>37.552711486816406</v>
      </c>
      <c r="EN1624">
        <v>74.206832885742187</v>
      </c>
      <c r="EO1624">
        <v>74.804130554199219</v>
      </c>
      <c r="EP1624">
        <v>74.607940673828125</v>
      </c>
      <c r="EQ1624">
        <v>73.315765380859375</v>
      </c>
      <c r="ER1624">
        <v>70.327140808105469</v>
      </c>
      <c r="ES1624">
        <v>52.643074035644531</v>
      </c>
      <c r="ET1624">
        <v>42.204986572265625</v>
      </c>
      <c r="EU1624">
        <v>35.919551849365234</v>
      </c>
      <c r="EV1624">
        <v>36.547821044921875</v>
      </c>
      <c r="EW1624">
        <v>31.586738586425781</v>
      </c>
      <c r="EX1624">
        <v>31.907341003417969</v>
      </c>
      <c r="EY1624">
        <v>77.030784606933594</v>
      </c>
      <c r="EZ1624">
        <v>75.771781921386719</v>
      </c>
      <c r="FA1624">
        <v>74.338546752929687</v>
      </c>
      <c r="FB1624">
        <v>73.129112243652344</v>
      </c>
      <c r="FC1624">
        <v>71.931602478027344</v>
      </c>
      <c r="FD1624">
        <v>71.034339904785156</v>
      </c>
      <c r="FE1624">
        <v>70.460433959960937</v>
      </c>
      <c r="FF1624">
        <v>69.653511047363281</v>
      </c>
      <c r="FG1624">
        <v>71.665046691894531</v>
      </c>
      <c r="FH1624">
        <v>75.947799682617188</v>
      </c>
      <c r="FI1624">
        <v>80.837257385253906</v>
      </c>
      <c r="FJ1624">
        <v>85.084312438964844</v>
      </c>
      <c r="FK1624">
        <v>88.420249938964844</v>
      </c>
      <c r="FL1624">
        <v>90.76055908203125</v>
      </c>
      <c r="FM1624">
        <v>92.381271362304688</v>
      </c>
      <c r="FN1624">
        <v>92.938232421875</v>
      </c>
      <c r="FO1624">
        <v>92.906639099121094</v>
      </c>
      <c r="FP1624">
        <v>92.514717102050781</v>
      </c>
      <c r="FQ1624">
        <v>91.534103393554688</v>
      </c>
      <c r="FR1624">
        <v>89.306022644042969</v>
      </c>
      <c r="FS1624">
        <v>85.793663024902344</v>
      </c>
      <c r="FT1624">
        <v>82.993194580078125</v>
      </c>
      <c r="FU1624">
        <v>81.043426513671875</v>
      </c>
      <c r="FV1624">
        <v>79.494956970214844</v>
      </c>
      <c r="FW1624">
        <v>1</v>
      </c>
    </row>
    <row r="1625" spans="1:179" x14ac:dyDescent="0.2">
      <c r="A1625" t="s">
        <v>241</v>
      </c>
      <c r="B1625" t="s">
        <v>248</v>
      </c>
      <c r="C1625" t="s">
        <v>217</v>
      </c>
      <c r="D1625" t="s">
        <v>44</v>
      </c>
      <c r="E1625">
        <v>2015</v>
      </c>
      <c r="F1625" t="s">
        <v>225</v>
      </c>
      <c r="G1625" t="s">
        <v>244</v>
      </c>
      <c r="H1625">
        <v>375.46</v>
      </c>
      <c r="K1625">
        <v>362.11719751242146</v>
      </c>
      <c r="L1625">
        <v>356.36338638777158</v>
      </c>
      <c r="M1625">
        <v>352.3831077406029</v>
      </c>
      <c r="N1625">
        <v>349.97874455473135</v>
      </c>
      <c r="O1625">
        <v>351.57260464009556</v>
      </c>
      <c r="P1625">
        <v>360.81110985519922</v>
      </c>
      <c r="Q1625">
        <v>371.60825445423615</v>
      </c>
      <c r="R1625">
        <v>378.28702427759418</v>
      </c>
      <c r="S1625">
        <v>382.84358344755771</v>
      </c>
      <c r="T1625">
        <v>390.80256864574858</v>
      </c>
      <c r="U1625">
        <v>401.36113970354387</v>
      </c>
      <c r="V1625">
        <v>408.75451778423366</v>
      </c>
      <c r="W1625">
        <v>411.74853935884369</v>
      </c>
      <c r="X1625">
        <v>417.10336923244012</v>
      </c>
      <c r="Y1625">
        <v>417.77322610062544</v>
      </c>
      <c r="Z1625">
        <v>412.39052559019603</v>
      </c>
      <c r="AA1625">
        <v>406.89871070225507</v>
      </c>
      <c r="AB1625">
        <v>403.17237620949567</v>
      </c>
      <c r="AC1625">
        <v>402.79840584651174</v>
      </c>
      <c r="AD1625">
        <v>406.41304569658769</v>
      </c>
      <c r="AE1625">
        <v>402.09525570656297</v>
      </c>
      <c r="AF1625">
        <v>394.2449849715062</v>
      </c>
      <c r="AG1625">
        <v>384.0283071666156</v>
      </c>
      <c r="AH1625">
        <v>378.91913674841805</v>
      </c>
      <c r="AI1625">
        <v>-5.5165305137634277</v>
      </c>
      <c r="AJ1625">
        <v>-3.8853359222412109</v>
      </c>
      <c r="AK1625">
        <v>-4.6189155578613281</v>
      </c>
      <c r="AL1625">
        <v>-4.4177775382995605</v>
      </c>
      <c r="AM1625">
        <v>-7.2159280776977539</v>
      </c>
      <c r="AN1625">
        <v>-7.8476910591125488</v>
      </c>
      <c r="AO1625">
        <v>-8.6077356338500977</v>
      </c>
      <c r="AP1625">
        <v>-6.8435239791870117</v>
      </c>
      <c r="AQ1625">
        <v>-7.4919266700744629</v>
      </c>
      <c r="AR1625">
        <v>-6.4652085304260254</v>
      </c>
      <c r="AS1625">
        <v>-5.126072883605957</v>
      </c>
      <c r="AT1625">
        <v>-4.9303832054138184</v>
      </c>
      <c r="AU1625">
        <v>6.0624213218688965</v>
      </c>
      <c r="AV1625">
        <v>35.936454772949219</v>
      </c>
      <c r="AW1625">
        <v>36.945621490478516</v>
      </c>
      <c r="AX1625">
        <v>36.41107177734375</v>
      </c>
      <c r="AY1625">
        <v>34.85333251953125</v>
      </c>
      <c r="AZ1625">
        <v>30.056390762329102</v>
      </c>
      <c r="BA1625">
        <v>14.861982345581055</v>
      </c>
      <c r="BB1625">
        <v>4.1289401054382324</v>
      </c>
      <c r="BC1625">
        <v>-0.80757170915603638</v>
      </c>
      <c r="BD1625">
        <v>-0.81524264812469482</v>
      </c>
      <c r="BE1625">
        <v>-2.5931148529052734</v>
      </c>
      <c r="BF1625">
        <v>-2.5629167556762695</v>
      </c>
      <c r="BG1625">
        <v>-0.67579948902130127</v>
      </c>
      <c r="BH1625">
        <v>0.64172548055648804</v>
      </c>
      <c r="BI1625">
        <v>-0.26530566811561584</v>
      </c>
      <c r="BJ1625">
        <v>-0.63836705684661865</v>
      </c>
      <c r="BK1625">
        <v>-3.2058684825897217</v>
      </c>
      <c r="BL1625">
        <v>-3.638646125793457</v>
      </c>
      <c r="BM1625">
        <v>-3.7242751121520996</v>
      </c>
      <c r="BN1625">
        <v>-2.0344412326812744</v>
      </c>
      <c r="BO1625">
        <v>-2.1868910789489746</v>
      </c>
      <c r="BP1625">
        <v>-0.66889047622680664</v>
      </c>
      <c r="BQ1625">
        <v>2.4892089366912842</v>
      </c>
      <c r="BR1625">
        <v>2.7275981903076172</v>
      </c>
      <c r="BS1625">
        <v>14.863903999328613</v>
      </c>
      <c r="BT1625">
        <v>46.589210510253906</v>
      </c>
      <c r="BU1625">
        <v>47.425865173339844</v>
      </c>
      <c r="BV1625">
        <v>46.928615570068359</v>
      </c>
      <c r="BW1625">
        <v>45.477321624755859</v>
      </c>
      <c r="BX1625">
        <v>41.345500946044922</v>
      </c>
      <c r="BY1625">
        <v>25.176975250244141</v>
      </c>
      <c r="BZ1625">
        <v>14.25272274017334</v>
      </c>
      <c r="CA1625">
        <v>9.1830902099609375</v>
      </c>
      <c r="CB1625">
        <v>9.3409967422485352</v>
      </c>
      <c r="CC1625">
        <v>7.1551270484924316</v>
      </c>
      <c r="CD1625">
        <v>7.3570690155029297</v>
      </c>
      <c r="CE1625">
        <v>2.6768760681152344</v>
      </c>
      <c r="CF1625">
        <v>3.7771544456481934</v>
      </c>
      <c r="CG1625">
        <v>2.7499911785125732</v>
      </c>
      <c r="CH1625">
        <v>1.9792410135269165</v>
      </c>
      <c r="CI1625">
        <v>-0.42851331830024719</v>
      </c>
      <c r="CJ1625">
        <v>-0.72347444295883179</v>
      </c>
      <c r="CK1625">
        <v>-0.34200537204742432</v>
      </c>
      <c r="CL1625">
        <v>1.2963148355484009</v>
      </c>
      <c r="CM1625">
        <v>1.4873602390289307</v>
      </c>
      <c r="CN1625">
        <v>3.3456218242645264</v>
      </c>
      <c r="CO1625">
        <v>7.7635302543640137</v>
      </c>
      <c r="CP1625">
        <v>8.0314922332763672</v>
      </c>
      <c r="CQ1625">
        <v>20.959785461425781</v>
      </c>
      <c r="CR1625">
        <v>53.967277526855469</v>
      </c>
      <c r="CS1625">
        <v>54.684452056884766</v>
      </c>
      <c r="CT1625">
        <v>54.213035583496094</v>
      </c>
      <c r="CU1625">
        <v>52.835464477539063</v>
      </c>
      <c r="CV1625">
        <v>49.164302825927734</v>
      </c>
      <c r="CW1625">
        <v>32.32110595703125</v>
      </c>
      <c r="CX1625">
        <v>21.264423370361328</v>
      </c>
      <c r="CY1625">
        <v>16.102592468261719</v>
      </c>
      <c r="CZ1625">
        <v>16.375177383422852</v>
      </c>
      <c r="DA1625">
        <v>13.906729698181152</v>
      </c>
      <c r="DB1625">
        <v>14.227621078491211</v>
      </c>
      <c r="DC1625">
        <v>6.0295515060424805</v>
      </c>
      <c r="DD1625">
        <v>6.9125833511352539</v>
      </c>
      <c r="DE1625">
        <v>5.7652883529663086</v>
      </c>
      <c r="DF1625">
        <v>4.5968489646911621</v>
      </c>
      <c r="DG1625">
        <v>2.3488419055938721</v>
      </c>
      <c r="DH1625">
        <v>2.191697359085083</v>
      </c>
      <c r="DI1625">
        <v>3.040264368057251</v>
      </c>
      <c r="DJ1625">
        <v>4.6270709037780762</v>
      </c>
      <c r="DK1625">
        <v>5.1616115570068359</v>
      </c>
      <c r="DL1625">
        <v>7.3601341247558594</v>
      </c>
      <c r="DM1625">
        <v>13.037851333618164</v>
      </c>
      <c r="DN1625">
        <v>13.335387229919434</v>
      </c>
      <c r="DO1625">
        <v>27.055665969848633</v>
      </c>
      <c r="DP1625">
        <v>61.345344543457031</v>
      </c>
      <c r="DQ1625">
        <v>61.943035125732422</v>
      </c>
      <c r="DR1625">
        <v>61.497455596923828</v>
      </c>
      <c r="DS1625">
        <v>60.193607330322266</v>
      </c>
      <c r="DT1625">
        <v>56.983104705810547</v>
      </c>
      <c r="DU1625">
        <v>39.465240478515625</v>
      </c>
      <c r="DV1625">
        <v>28.276124954223633</v>
      </c>
      <c r="DW1625">
        <v>23.0220947265625</v>
      </c>
      <c r="DX1625">
        <v>23.409357070922852</v>
      </c>
      <c r="DY1625">
        <v>20.658332824707031</v>
      </c>
      <c r="DZ1625">
        <v>21.098173141479492</v>
      </c>
      <c r="EA1625">
        <v>10.870283126831055</v>
      </c>
      <c r="EB1625">
        <v>11.439644813537598</v>
      </c>
      <c r="EC1625">
        <v>10.118898391723633</v>
      </c>
      <c r="ED1625">
        <v>8.3762598037719727</v>
      </c>
      <c r="EE1625">
        <v>6.3589015007019043</v>
      </c>
      <c r="EF1625">
        <v>6.4007420539855957</v>
      </c>
      <c r="EG1625">
        <v>7.9237246513366699</v>
      </c>
      <c r="EH1625">
        <v>9.4361534118652344</v>
      </c>
      <c r="EI1625">
        <v>10.466647148132324</v>
      </c>
      <c r="EJ1625">
        <v>13.156452178955078</v>
      </c>
      <c r="EK1625">
        <v>20.653133392333984</v>
      </c>
      <c r="EL1625">
        <v>20.993368148803711</v>
      </c>
      <c r="EM1625">
        <v>35.857147216796875</v>
      </c>
      <c r="EN1625">
        <v>71.998100280761719</v>
      </c>
      <c r="EO1625">
        <v>72.42327880859375</v>
      </c>
      <c r="EP1625">
        <v>72.014999389648438</v>
      </c>
      <c r="EQ1625">
        <v>70.817596435546875</v>
      </c>
      <c r="ER1625">
        <v>68.272209167480469</v>
      </c>
      <c r="ES1625">
        <v>49.780231475830078</v>
      </c>
      <c r="ET1625">
        <v>38.399906158447266</v>
      </c>
      <c r="EU1625">
        <v>33.01275634765625</v>
      </c>
      <c r="EV1625">
        <v>33.565597534179688</v>
      </c>
      <c r="EW1625">
        <v>30.406574249267578</v>
      </c>
      <c r="EX1625">
        <v>31.018159866333008</v>
      </c>
      <c r="EY1625">
        <v>75.240837097167969</v>
      </c>
      <c r="EZ1625">
        <v>73.894241333007812</v>
      </c>
      <c r="FA1625">
        <v>72.636642456054687</v>
      </c>
      <c r="FB1625">
        <v>71.417633056640625</v>
      </c>
      <c r="FC1625">
        <v>70.486885070800781</v>
      </c>
      <c r="FD1625">
        <v>69.482192993164063</v>
      </c>
      <c r="FE1625">
        <v>68.8338623046875</v>
      </c>
      <c r="FF1625">
        <v>68.407188415527344</v>
      </c>
      <c r="FG1625">
        <v>70.200859069824219</v>
      </c>
      <c r="FH1625">
        <v>74.39788818359375</v>
      </c>
      <c r="FI1625">
        <v>78.994354248046875</v>
      </c>
      <c r="FJ1625">
        <v>83.166366577148438</v>
      </c>
      <c r="FK1625">
        <v>87.010063171386719</v>
      </c>
      <c r="FL1625">
        <v>89.459266662597656</v>
      </c>
      <c r="FM1625">
        <v>91.072502136230469</v>
      </c>
      <c r="FN1625">
        <v>91.503608703613281</v>
      </c>
      <c r="FO1625">
        <v>91.250465393066406</v>
      </c>
      <c r="FP1625">
        <v>90.774154663085938</v>
      </c>
      <c r="FQ1625">
        <v>89.980369567871094</v>
      </c>
      <c r="FR1625">
        <v>87.936271667480469</v>
      </c>
      <c r="FS1625">
        <v>84.587677001953125</v>
      </c>
      <c r="FT1625">
        <v>81.909584045410156</v>
      </c>
      <c r="FU1625">
        <v>80.259468078613281</v>
      </c>
      <c r="FV1625">
        <v>78.927772521972656</v>
      </c>
      <c r="FW1625">
        <v>1</v>
      </c>
    </row>
    <row r="1626" spans="1:179" x14ac:dyDescent="0.2">
      <c r="A1626" t="s">
        <v>241</v>
      </c>
      <c r="B1626" t="s">
        <v>248</v>
      </c>
      <c r="C1626" t="s">
        <v>217</v>
      </c>
      <c r="D1626" t="s">
        <v>44</v>
      </c>
      <c r="E1626">
        <v>2016</v>
      </c>
      <c r="F1626" t="s">
        <v>225</v>
      </c>
      <c r="G1626" t="s">
        <v>244</v>
      </c>
      <c r="H1626">
        <v>352.63</v>
      </c>
      <c r="K1626">
        <v>340.09971205381112</v>
      </c>
      <c r="L1626">
        <v>334.69574471906907</v>
      </c>
      <c r="M1626">
        <v>330.95747536567956</v>
      </c>
      <c r="N1626">
        <v>328.69930250671263</v>
      </c>
      <c r="O1626">
        <v>330.19625255440496</v>
      </c>
      <c r="P1626">
        <v>338.87303726678141</v>
      </c>
      <c r="Q1626">
        <v>349.01369281797173</v>
      </c>
      <c r="R1626">
        <v>355.28637942165022</v>
      </c>
      <c r="S1626">
        <v>359.5658902328085</v>
      </c>
      <c r="T1626">
        <v>367.04095243018565</v>
      </c>
      <c r="U1626">
        <v>376.95754021205346</v>
      </c>
      <c r="V1626">
        <v>383.90138539151718</v>
      </c>
      <c r="W1626">
        <v>386.71336417187558</v>
      </c>
      <c r="X1626">
        <v>391.74260915283179</v>
      </c>
      <c r="Y1626">
        <v>392.37173731783508</v>
      </c>
      <c r="Z1626">
        <v>387.31631629324767</v>
      </c>
      <c r="AA1626">
        <v>382.15841527426204</v>
      </c>
      <c r="AB1626">
        <v>378.65864973782908</v>
      </c>
      <c r="AC1626">
        <v>378.30741755763654</v>
      </c>
      <c r="AD1626">
        <v>381.70227972003602</v>
      </c>
      <c r="AE1626">
        <v>377.64702042165419</v>
      </c>
      <c r="AF1626">
        <v>370.27406261993121</v>
      </c>
      <c r="AG1626">
        <v>360.67858026377866</v>
      </c>
      <c r="AH1626">
        <v>355.88005812785264</v>
      </c>
      <c r="AI1626">
        <v>-5.4262957572937012</v>
      </c>
      <c r="AJ1626">
        <v>-3.8783936500549316</v>
      </c>
      <c r="AK1626">
        <v>-4.5585851669311523</v>
      </c>
      <c r="AL1626">
        <v>-4.3405933380126953</v>
      </c>
      <c r="AM1626">
        <v>-6.9802937507629395</v>
      </c>
      <c r="AN1626">
        <v>-7.5837221145629883</v>
      </c>
      <c r="AO1626">
        <v>-8.3317136764526367</v>
      </c>
      <c r="AP1626">
        <v>-6.6710028648376465</v>
      </c>
      <c r="AQ1626">
        <v>-7.3051004409790039</v>
      </c>
      <c r="AR1626">
        <v>-6.3656930923461914</v>
      </c>
      <c r="AS1626">
        <v>-5.2001094818115234</v>
      </c>
      <c r="AT1626">
        <v>-5.0184803009033203</v>
      </c>
      <c r="AU1626">
        <v>5.248018741607666</v>
      </c>
      <c r="AV1626">
        <v>33.211883544921875</v>
      </c>
      <c r="AW1626">
        <v>34.168430328369141</v>
      </c>
      <c r="AX1626">
        <v>33.66448974609375</v>
      </c>
      <c r="AY1626">
        <v>32.196071624755859</v>
      </c>
      <c r="AZ1626">
        <v>27.657108306884766</v>
      </c>
      <c r="BA1626">
        <v>13.435890197753906</v>
      </c>
      <c r="BB1626">
        <v>3.3651237487792969</v>
      </c>
      <c r="BC1626">
        <v>-1.2644948959350586</v>
      </c>
      <c r="BD1626">
        <v>-1.2800852060317993</v>
      </c>
      <c r="BE1626">
        <v>-2.9291939735412598</v>
      </c>
      <c r="BF1626">
        <v>-2.9095313549041748</v>
      </c>
      <c r="BG1626">
        <v>-0.73503601551055908</v>
      </c>
      <c r="BH1626">
        <v>0.50888180732727051</v>
      </c>
      <c r="BI1626">
        <v>-0.33940517902374268</v>
      </c>
      <c r="BJ1626">
        <v>-0.67788302898406982</v>
      </c>
      <c r="BK1626">
        <v>-3.0940556526184082</v>
      </c>
      <c r="BL1626">
        <v>-3.504643440246582</v>
      </c>
      <c r="BM1626">
        <v>-3.599043607711792</v>
      </c>
      <c r="BN1626">
        <v>-2.010413646697998</v>
      </c>
      <c r="BO1626">
        <v>-2.1638729572296143</v>
      </c>
      <c r="BP1626">
        <v>-0.74835222959518433</v>
      </c>
      <c r="BQ1626">
        <v>2.1800296306610107</v>
      </c>
      <c r="BR1626">
        <v>2.4030392169952393</v>
      </c>
      <c r="BS1626">
        <v>13.777731895446777</v>
      </c>
      <c r="BT1626">
        <v>43.53570556640625</v>
      </c>
      <c r="BU1626">
        <v>44.325065612792969</v>
      </c>
      <c r="BV1626">
        <v>43.857276916503906</v>
      </c>
      <c r="BW1626">
        <v>42.492015838623047</v>
      </c>
      <c r="BX1626">
        <v>38.597633361816406</v>
      </c>
      <c r="BY1626">
        <v>23.432378768920898</v>
      </c>
      <c r="BZ1626">
        <v>13.17630672454834</v>
      </c>
      <c r="CA1626">
        <v>8.4176778793334961</v>
      </c>
      <c r="CB1626">
        <v>8.5625514984130859</v>
      </c>
      <c r="CC1626">
        <v>6.5180435180664062</v>
      </c>
      <c r="CD1626">
        <v>6.7041473388671875</v>
      </c>
      <c r="CE1626">
        <v>2.5141162872314453</v>
      </c>
      <c r="CF1626">
        <v>3.5474956035614014</v>
      </c>
      <c r="CG1626">
        <v>2.5827860832214355</v>
      </c>
      <c r="CH1626">
        <v>1.8588989973068237</v>
      </c>
      <c r="CI1626">
        <v>-0.40245881676673889</v>
      </c>
      <c r="CJ1626">
        <v>-0.67948567867279053</v>
      </c>
      <c r="CK1626">
        <v>-0.32121074199676514</v>
      </c>
      <c r="CL1626">
        <v>1.2174961566925049</v>
      </c>
      <c r="CM1626">
        <v>1.396925687789917</v>
      </c>
      <c r="CN1626">
        <v>3.1422009468078613</v>
      </c>
      <c r="CO1626">
        <v>7.2914910316467285</v>
      </c>
      <c r="CP1626">
        <v>7.5431609153747559</v>
      </c>
      <c r="CQ1626">
        <v>19.685386657714844</v>
      </c>
      <c r="CR1626">
        <v>50.685955047607422</v>
      </c>
      <c r="CS1626">
        <v>51.359523773193359</v>
      </c>
      <c r="CT1626">
        <v>50.916770935058594</v>
      </c>
      <c r="CU1626">
        <v>49.622959136962891</v>
      </c>
      <c r="CV1626">
        <v>46.175010681152344</v>
      </c>
      <c r="CW1626">
        <v>30.355916976928711</v>
      </c>
      <c r="CX1626">
        <v>19.971502304077148</v>
      </c>
      <c r="CY1626">
        <v>15.123520851135254</v>
      </c>
      <c r="CZ1626">
        <v>15.379531860351563</v>
      </c>
      <c r="DA1626">
        <v>13.061171531677246</v>
      </c>
      <c r="DB1626">
        <v>13.362551689147949</v>
      </c>
      <c r="DC1626">
        <v>5.7632689476013184</v>
      </c>
      <c r="DD1626">
        <v>6.5861091613769531</v>
      </c>
      <c r="DE1626">
        <v>5.5049772262573242</v>
      </c>
      <c r="DF1626">
        <v>4.3956809043884277</v>
      </c>
      <c r="DG1626">
        <v>2.2891378402709961</v>
      </c>
      <c r="DH1626">
        <v>2.1456718444824219</v>
      </c>
      <c r="DI1626">
        <v>2.9566221237182617</v>
      </c>
      <c r="DJ1626">
        <v>4.4454059600830078</v>
      </c>
      <c r="DK1626">
        <v>4.9577240943908691</v>
      </c>
      <c r="DL1626">
        <v>7.0327544212341309</v>
      </c>
      <c r="DM1626">
        <v>12.402953147888184</v>
      </c>
      <c r="DN1626">
        <v>12.683282852172852</v>
      </c>
      <c r="DO1626">
        <v>25.593038558959961</v>
      </c>
      <c r="DP1626">
        <v>57.836200714111328</v>
      </c>
      <c r="DQ1626">
        <v>58.393978118896484</v>
      </c>
      <c r="DR1626">
        <v>57.976261138916016</v>
      </c>
      <c r="DS1626">
        <v>56.753898620605469</v>
      </c>
      <c r="DT1626">
        <v>53.752384185791016</v>
      </c>
      <c r="DU1626">
        <v>37.279453277587891</v>
      </c>
      <c r="DV1626">
        <v>26.766696929931641</v>
      </c>
      <c r="DW1626">
        <v>21.829364776611328</v>
      </c>
      <c r="DX1626">
        <v>22.196512222290039</v>
      </c>
      <c r="DY1626">
        <v>19.604299545288086</v>
      </c>
      <c r="DZ1626">
        <v>20.020956039428711</v>
      </c>
      <c r="EA1626">
        <v>10.45452880859375</v>
      </c>
      <c r="EB1626">
        <v>10.973384857177734</v>
      </c>
      <c r="EC1626">
        <v>9.7241573333740234</v>
      </c>
      <c r="ED1626">
        <v>8.0583915710449219</v>
      </c>
      <c r="EE1626">
        <v>6.1753759384155273</v>
      </c>
      <c r="EF1626">
        <v>6.2247509956359863</v>
      </c>
      <c r="EG1626">
        <v>7.6892919540405273</v>
      </c>
      <c r="EH1626">
        <v>9.1059951782226563</v>
      </c>
      <c r="EI1626">
        <v>10.09895133972168</v>
      </c>
      <c r="EJ1626">
        <v>12.650094985961914</v>
      </c>
      <c r="EK1626">
        <v>19.783092498779297</v>
      </c>
      <c r="EL1626">
        <v>20.104803085327148</v>
      </c>
      <c r="EM1626">
        <v>34.122753143310547</v>
      </c>
      <c r="EN1626">
        <v>68.160026550292969</v>
      </c>
      <c r="EO1626">
        <v>68.550613403320312</v>
      </c>
      <c r="EP1626">
        <v>68.169052124023437</v>
      </c>
      <c r="EQ1626">
        <v>67.049842834472656</v>
      </c>
      <c r="ER1626">
        <v>64.692909240722656</v>
      </c>
      <c r="ES1626">
        <v>47.275943756103516</v>
      </c>
      <c r="ET1626">
        <v>36.577880859375</v>
      </c>
      <c r="EU1626">
        <v>31.511537551879883</v>
      </c>
      <c r="EV1626">
        <v>32.039146423339844</v>
      </c>
      <c r="EW1626">
        <v>29.051536560058594</v>
      </c>
      <c r="EX1626">
        <v>29.634635925292969</v>
      </c>
      <c r="EY1626">
        <v>75.240837097167969</v>
      </c>
      <c r="EZ1626">
        <v>73.894241333007812</v>
      </c>
      <c r="FA1626">
        <v>72.636642456054687</v>
      </c>
      <c r="FB1626">
        <v>71.417633056640625</v>
      </c>
      <c r="FC1626">
        <v>70.486885070800781</v>
      </c>
      <c r="FD1626">
        <v>69.482192993164063</v>
      </c>
      <c r="FE1626">
        <v>68.8338623046875</v>
      </c>
      <c r="FF1626">
        <v>68.407188415527344</v>
      </c>
      <c r="FG1626">
        <v>70.200859069824219</v>
      </c>
      <c r="FH1626">
        <v>74.39788818359375</v>
      </c>
      <c r="FI1626">
        <v>78.994354248046875</v>
      </c>
      <c r="FJ1626">
        <v>83.166366577148438</v>
      </c>
      <c r="FK1626">
        <v>87.010063171386719</v>
      </c>
      <c r="FL1626">
        <v>89.459266662597656</v>
      </c>
      <c r="FM1626">
        <v>91.072502136230469</v>
      </c>
      <c r="FN1626">
        <v>91.503616333007813</v>
      </c>
      <c r="FO1626">
        <v>91.250457763671875</v>
      </c>
      <c r="FP1626">
        <v>90.774162292480469</v>
      </c>
      <c r="FQ1626">
        <v>89.980369567871094</v>
      </c>
      <c r="FR1626">
        <v>87.936271667480469</v>
      </c>
      <c r="FS1626">
        <v>84.587677001953125</v>
      </c>
      <c r="FT1626">
        <v>81.909584045410156</v>
      </c>
      <c r="FU1626">
        <v>80.259468078613281</v>
      </c>
      <c r="FV1626">
        <v>78.927772521972656</v>
      </c>
      <c r="FW1626">
        <v>1</v>
      </c>
    </row>
    <row r="1627" spans="1:179" x14ac:dyDescent="0.2">
      <c r="A1627" t="s">
        <v>241</v>
      </c>
      <c r="B1627" t="s">
        <v>248</v>
      </c>
      <c r="C1627" t="s">
        <v>217</v>
      </c>
      <c r="D1627" t="s">
        <v>44</v>
      </c>
      <c r="E1627" t="s">
        <v>250</v>
      </c>
      <c r="F1627" t="s">
        <v>225</v>
      </c>
      <c r="G1627" t="s">
        <v>244</v>
      </c>
      <c r="H1627">
        <v>345.83</v>
      </c>
      <c r="K1627">
        <v>333.5413271597356</v>
      </c>
      <c r="L1627">
        <v>328.24156837466342</v>
      </c>
      <c r="M1627">
        <v>324.5753867308141</v>
      </c>
      <c r="N1627">
        <v>322.36075982687618</v>
      </c>
      <c r="O1627">
        <v>323.82884312099003</v>
      </c>
      <c r="P1627">
        <v>332.3383072160006</v>
      </c>
      <c r="Q1627">
        <v>342.28341328618336</v>
      </c>
      <c r="R1627">
        <v>348.4351392080124</v>
      </c>
      <c r="S1627">
        <v>352.63212516524339</v>
      </c>
      <c r="T1627">
        <v>359.96304041612217</v>
      </c>
      <c r="U1627">
        <v>369.68839957531151</v>
      </c>
      <c r="V1627">
        <v>376.49834164425283</v>
      </c>
      <c r="W1627">
        <v>379.25609503569746</v>
      </c>
      <c r="X1627">
        <v>384.18835750492934</v>
      </c>
      <c r="Y1627">
        <v>384.80535374359584</v>
      </c>
      <c r="Z1627">
        <v>379.84742000201919</v>
      </c>
      <c r="AA1627">
        <v>374.78898246074061</v>
      </c>
      <c r="AB1627">
        <v>371.35670539493395</v>
      </c>
      <c r="AC1627">
        <v>371.01224627494474</v>
      </c>
      <c r="AD1627">
        <v>374.34164289316931</v>
      </c>
      <c r="AE1627">
        <v>370.36458404712965</v>
      </c>
      <c r="AF1627">
        <v>363.13380424014673</v>
      </c>
      <c r="AG1627">
        <v>353.72335840212565</v>
      </c>
      <c r="AH1627">
        <v>349.01736958503164</v>
      </c>
      <c r="AI1627">
        <v>-5.3978443145751953</v>
      </c>
      <c r="AJ1627">
        <v>-3.8748552799224854</v>
      </c>
      <c r="AK1627">
        <v>-4.5391998291015625</v>
      </c>
      <c r="AL1627">
        <v>-4.3163743019104004</v>
      </c>
      <c r="AM1627">
        <v>-6.9088015556335449</v>
      </c>
      <c r="AN1627">
        <v>-7.503725528717041</v>
      </c>
      <c r="AO1627">
        <v>-8.2479066848754883</v>
      </c>
      <c r="AP1627">
        <v>-6.6180505752563477</v>
      </c>
      <c r="AQ1627">
        <v>-7.2477264404296875</v>
      </c>
      <c r="AR1627">
        <v>-6.3341665267944336</v>
      </c>
      <c r="AS1627">
        <v>-5.2196874618530273</v>
      </c>
      <c r="AT1627">
        <v>-5.0422329902648926</v>
      </c>
      <c r="AU1627">
        <v>5.0082926750183105</v>
      </c>
      <c r="AV1627">
        <v>32.403770446777344</v>
      </c>
      <c r="AW1627">
        <v>33.344589233398438</v>
      </c>
      <c r="AX1627">
        <v>32.849781036376953</v>
      </c>
      <c r="AY1627">
        <v>31.408002853393555</v>
      </c>
      <c r="AZ1627">
        <v>26.946100234985352</v>
      </c>
      <c r="BA1627">
        <v>13.014450073242188</v>
      </c>
      <c r="BB1627">
        <v>3.1408956050872803</v>
      </c>
      <c r="BC1627">
        <v>-1.3973525762557983</v>
      </c>
      <c r="BD1627">
        <v>-1.4152483940124512</v>
      </c>
      <c r="BE1627">
        <v>-3.0261354446411133</v>
      </c>
      <c r="BF1627">
        <v>-3.0095541477203369</v>
      </c>
      <c r="BG1627">
        <v>-0.75203698873519897</v>
      </c>
      <c r="BH1627">
        <v>0.46991324424743652</v>
      </c>
      <c r="BI1627">
        <v>-0.36089855432510376</v>
      </c>
      <c r="BJ1627">
        <v>-0.68915122747421265</v>
      </c>
      <c r="BK1627">
        <v>-3.0602164268493652</v>
      </c>
      <c r="BL1627">
        <v>-3.4641680717468262</v>
      </c>
      <c r="BM1627">
        <v>-3.5610909461975098</v>
      </c>
      <c r="BN1627">
        <v>-2.0026168823242187</v>
      </c>
      <c r="BO1627">
        <v>-2.15631103515625</v>
      </c>
      <c r="BP1627">
        <v>-0.77125066518783569</v>
      </c>
      <c r="BQ1627">
        <v>2.0889465808868408</v>
      </c>
      <c r="BR1627">
        <v>2.3073806762695313</v>
      </c>
      <c r="BS1627">
        <v>13.455363273620605</v>
      </c>
      <c r="BT1627">
        <v>42.627567291259766</v>
      </c>
      <c r="BU1627">
        <v>43.402820587158203</v>
      </c>
      <c r="BV1627">
        <v>42.943809509277344</v>
      </c>
      <c r="BW1627">
        <v>41.604194641113281</v>
      </c>
      <c r="BX1627">
        <v>37.780624389648437</v>
      </c>
      <c r="BY1627">
        <v>22.914085388183594</v>
      </c>
      <c r="BZ1627">
        <v>12.857019424438477</v>
      </c>
      <c r="CA1627">
        <v>8.1910114288330078</v>
      </c>
      <c r="CB1627">
        <v>8.3320255279541016</v>
      </c>
      <c r="CC1627">
        <v>6.3295702934265137</v>
      </c>
      <c r="CD1627">
        <v>6.5109796524047852</v>
      </c>
      <c r="CE1627">
        <v>2.465634822845459</v>
      </c>
      <c r="CF1627">
        <v>3.4790866374969482</v>
      </c>
      <c r="CG1627">
        <v>2.5329804420471191</v>
      </c>
      <c r="CH1627">
        <v>1.8230525255203247</v>
      </c>
      <c r="CI1627">
        <v>-0.39469790458679199</v>
      </c>
      <c r="CJ1627">
        <v>-0.66638267040252686</v>
      </c>
      <c r="CK1627">
        <v>-0.31501659750938416</v>
      </c>
      <c r="CL1627">
        <v>1.1940183639526367</v>
      </c>
      <c r="CM1627">
        <v>1.3699877262115479</v>
      </c>
      <c r="CN1627">
        <v>3.0816078186035156</v>
      </c>
      <c r="CO1627">
        <v>7.1508841514587402</v>
      </c>
      <c r="CP1627">
        <v>7.3977007865905762</v>
      </c>
      <c r="CQ1627">
        <v>19.305778503417969</v>
      </c>
      <c r="CR1627">
        <v>49.708538055419922</v>
      </c>
      <c r="CS1627">
        <v>50.369121551513672</v>
      </c>
      <c r="CT1627">
        <v>49.934906005859375</v>
      </c>
      <c r="CU1627">
        <v>48.666042327880859</v>
      </c>
      <c r="CV1627">
        <v>45.284584045410156</v>
      </c>
      <c r="CW1627">
        <v>29.770542144775391</v>
      </c>
      <c r="CX1627">
        <v>19.58637809753418</v>
      </c>
      <c r="CY1627">
        <v>14.831883430480957</v>
      </c>
      <c r="CZ1627">
        <v>15.08295726776123</v>
      </c>
      <c r="DA1627">
        <v>12.809303283691406</v>
      </c>
      <c r="DB1627">
        <v>13.104872703552246</v>
      </c>
      <c r="DC1627">
        <v>5.6833066940307617</v>
      </c>
      <c r="DD1627">
        <v>6.4882597923278809</v>
      </c>
      <c r="DE1627">
        <v>5.4268593788146973</v>
      </c>
      <c r="DF1627">
        <v>4.3352560997009277</v>
      </c>
      <c r="DG1627">
        <v>2.2708203792572021</v>
      </c>
      <c r="DH1627">
        <v>2.1314024925231934</v>
      </c>
      <c r="DI1627">
        <v>2.9310579299926758</v>
      </c>
      <c r="DJ1627">
        <v>4.3906536102294922</v>
      </c>
      <c r="DK1627">
        <v>4.8962864875793457</v>
      </c>
      <c r="DL1627">
        <v>6.9344658851623535</v>
      </c>
      <c r="DM1627">
        <v>12.212821960449219</v>
      </c>
      <c r="DN1627">
        <v>12.488020896911621</v>
      </c>
      <c r="DO1627">
        <v>25.156194686889648</v>
      </c>
      <c r="DP1627">
        <v>56.789508819580078</v>
      </c>
      <c r="DQ1627">
        <v>57.335422515869141</v>
      </c>
      <c r="DR1627">
        <v>56.925998687744141</v>
      </c>
      <c r="DS1627">
        <v>55.727893829345703</v>
      </c>
      <c r="DT1627">
        <v>52.788543701171875</v>
      </c>
      <c r="DU1627">
        <v>36.626998901367188</v>
      </c>
      <c r="DV1627">
        <v>26.31573486328125</v>
      </c>
      <c r="DW1627">
        <v>21.472755432128906</v>
      </c>
      <c r="DX1627">
        <v>21.833889007568359</v>
      </c>
      <c r="DY1627">
        <v>19.289035797119141</v>
      </c>
      <c r="DZ1627">
        <v>19.698764801025391</v>
      </c>
      <c r="EA1627">
        <v>10.329113960266113</v>
      </c>
      <c r="EB1627">
        <v>10.833028793334961</v>
      </c>
      <c r="EC1627">
        <v>9.6051607131958008</v>
      </c>
      <c r="ED1627">
        <v>7.9624795913696289</v>
      </c>
      <c r="EE1627">
        <v>6.1194057464599609</v>
      </c>
      <c r="EF1627">
        <v>6.1709599494934082</v>
      </c>
      <c r="EG1627">
        <v>7.6178736686706543</v>
      </c>
      <c r="EH1627">
        <v>9.0060873031616211</v>
      </c>
      <c r="EI1627">
        <v>9.9877023696899414</v>
      </c>
      <c r="EJ1627">
        <v>12.497382164001465</v>
      </c>
      <c r="EK1627">
        <v>19.521455764770508</v>
      </c>
      <c r="EL1627">
        <v>19.837635040283203</v>
      </c>
      <c r="EM1627">
        <v>33.603263854980469</v>
      </c>
      <c r="EN1627">
        <v>67.0133056640625</v>
      </c>
      <c r="EO1627">
        <v>67.393653869628906</v>
      </c>
      <c r="EP1627">
        <v>67.020034790039063</v>
      </c>
      <c r="EQ1627">
        <v>65.924079895019531</v>
      </c>
      <c r="ER1627">
        <v>63.623065948486328</v>
      </c>
      <c r="ES1627">
        <v>46.526634216308594</v>
      </c>
      <c r="ET1627">
        <v>36.0318603515625</v>
      </c>
      <c r="EU1627">
        <v>31.061119079589844</v>
      </c>
      <c r="EV1627">
        <v>31.58116340637207</v>
      </c>
      <c r="EW1627">
        <v>28.644742965698242</v>
      </c>
      <c r="EX1627">
        <v>29.21929931640625</v>
      </c>
      <c r="EY1627">
        <v>75.240837097167969</v>
      </c>
      <c r="EZ1627">
        <v>73.894241333007812</v>
      </c>
      <c r="FA1627">
        <v>72.636642456054687</v>
      </c>
      <c r="FB1627">
        <v>71.417633056640625</v>
      </c>
      <c r="FC1627">
        <v>70.486885070800781</v>
      </c>
      <c r="FD1627">
        <v>69.482192993164063</v>
      </c>
      <c r="FE1627">
        <v>68.8338623046875</v>
      </c>
      <c r="FF1627">
        <v>68.407188415527344</v>
      </c>
      <c r="FG1627">
        <v>70.200859069824219</v>
      </c>
      <c r="FH1627">
        <v>74.39788818359375</v>
      </c>
      <c r="FI1627">
        <v>78.994354248046875</v>
      </c>
      <c r="FJ1627">
        <v>83.166366577148438</v>
      </c>
      <c r="FK1627">
        <v>87.010063171386719</v>
      </c>
      <c r="FL1627">
        <v>89.459259033203125</v>
      </c>
      <c r="FM1627">
        <v>91.072502136230469</v>
      </c>
      <c r="FN1627">
        <v>91.503623962402344</v>
      </c>
      <c r="FO1627">
        <v>91.250465393066406</v>
      </c>
      <c r="FP1627">
        <v>90.774162292480469</v>
      </c>
      <c r="FQ1627">
        <v>89.980369567871094</v>
      </c>
      <c r="FR1627">
        <v>87.936279296875</v>
      </c>
      <c r="FS1627">
        <v>84.587677001953125</v>
      </c>
      <c r="FT1627">
        <v>81.909584045410156</v>
      </c>
      <c r="FU1627">
        <v>80.259468078613281</v>
      </c>
      <c r="FV1627">
        <v>78.927772521972656</v>
      </c>
      <c r="FW1627">
        <v>1</v>
      </c>
    </row>
    <row r="1628" spans="1:179" x14ac:dyDescent="0.2">
      <c r="A1628" t="s">
        <v>241</v>
      </c>
      <c r="B1628" t="s">
        <v>248</v>
      </c>
      <c r="C1628" t="s">
        <v>217</v>
      </c>
      <c r="D1628" t="s">
        <v>45</v>
      </c>
      <c r="E1628">
        <v>2015</v>
      </c>
      <c r="F1628" t="s">
        <v>225</v>
      </c>
      <c r="G1628" t="s">
        <v>244</v>
      </c>
      <c r="H1628">
        <v>375.94</v>
      </c>
      <c r="K1628">
        <v>347.20929545463207</v>
      </c>
      <c r="L1628">
        <v>343.07042147583638</v>
      </c>
      <c r="M1628">
        <v>339.92917668508466</v>
      </c>
      <c r="N1628">
        <v>338.18419721642459</v>
      </c>
      <c r="O1628">
        <v>341.92625033424315</v>
      </c>
      <c r="P1628">
        <v>353.25472704492449</v>
      </c>
      <c r="Q1628">
        <v>366.96078780569843</v>
      </c>
      <c r="R1628">
        <v>375.58805114625119</v>
      </c>
      <c r="S1628">
        <v>377.37669557581131</v>
      </c>
      <c r="T1628">
        <v>380.20692087649485</v>
      </c>
      <c r="U1628">
        <v>388.35935751218216</v>
      </c>
      <c r="V1628">
        <v>397.16881263594598</v>
      </c>
      <c r="W1628">
        <v>404.36334501077124</v>
      </c>
      <c r="X1628">
        <v>410.52165773586961</v>
      </c>
      <c r="Y1628">
        <v>411.53702692889988</v>
      </c>
      <c r="Z1628">
        <v>406.84857212606573</v>
      </c>
      <c r="AA1628">
        <v>400.72830877177313</v>
      </c>
      <c r="AB1628">
        <v>399.85784503147829</v>
      </c>
      <c r="AC1628">
        <v>397.87059381706649</v>
      </c>
      <c r="AD1628">
        <v>393.92010410813987</v>
      </c>
      <c r="AE1628">
        <v>388.37107319386996</v>
      </c>
      <c r="AF1628">
        <v>380.3246147619472</v>
      </c>
      <c r="AG1628">
        <v>367.3446112189875</v>
      </c>
      <c r="AH1628">
        <v>356.51267611614605</v>
      </c>
      <c r="AI1628">
        <v>-5.2931880950927734</v>
      </c>
      <c r="AJ1628">
        <v>-4.2283821105957031</v>
      </c>
      <c r="AK1628">
        <v>-5.1330704689025879</v>
      </c>
      <c r="AL1628">
        <v>-4.9966588020324707</v>
      </c>
      <c r="AM1628">
        <v>-7.2248721122741699</v>
      </c>
      <c r="AN1628">
        <v>-8.0334739685058594</v>
      </c>
      <c r="AO1628">
        <v>-8.4917631149291992</v>
      </c>
      <c r="AP1628">
        <v>-6.5297703742980957</v>
      </c>
      <c r="AQ1628">
        <v>-7.3435811996459961</v>
      </c>
      <c r="AR1628">
        <v>-6.2206497192382812</v>
      </c>
      <c r="AS1628">
        <v>-4.8192367553710937</v>
      </c>
      <c r="AT1628">
        <v>-4.6948642730712891</v>
      </c>
      <c r="AU1628">
        <v>6.2395925521850586</v>
      </c>
      <c r="AV1628">
        <v>35.567440032958984</v>
      </c>
      <c r="AW1628">
        <v>37.125522613525391</v>
      </c>
      <c r="AX1628">
        <v>36.640117645263672</v>
      </c>
      <c r="AY1628">
        <v>35.056381225585938</v>
      </c>
      <c r="AZ1628">
        <v>29.355274200439453</v>
      </c>
      <c r="BA1628">
        <v>14.786007881164551</v>
      </c>
      <c r="BB1628">
        <v>4.9731903076171875</v>
      </c>
      <c r="BC1628">
        <v>2.8601551428437233E-2</v>
      </c>
      <c r="BD1628">
        <v>0.22514769434928894</v>
      </c>
      <c r="BE1628">
        <v>-2.1351945400238037</v>
      </c>
      <c r="BF1628">
        <v>-2.0836288928985596</v>
      </c>
      <c r="BG1628">
        <v>-0.51061677932739258</v>
      </c>
      <c r="BH1628">
        <v>0.29610705375671387</v>
      </c>
      <c r="BI1628">
        <v>-0.77400380373001099</v>
      </c>
      <c r="BJ1628">
        <v>-1.1127694845199585</v>
      </c>
      <c r="BK1628">
        <v>-3.150540828704834</v>
      </c>
      <c r="BL1628">
        <v>-3.6109359264373779</v>
      </c>
      <c r="BM1628">
        <v>-3.4607622623443604</v>
      </c>
      <c r="BN1628">
        <v>-1.5826091766357422</v>
      </c>
      <c r="BO1628">
        <v>-1.8344216346740723</v>
      </c>
      <c r="BP1628">
        <v>-0.28495967388153076</v>
      </c>
      <c r="BQ1628">
        <v>3.2016379833221436</v>
      </c>
      <c r="BR1628">
        <v>3.2879154682159424</v>
      </c>
      <c r="BS1628">
        <v>15.755527496337891</v>
      </c>
      <c r="BT1628">
        <v>47.688247680664062</v>
      </c>
      <c r="BU1628">
        <v>49.125511169433594</v>
      </c>
      <c r="BV1628">
        <v>48.62261962890625</v>
      </c>
      <c r="BW1628">
        <v>46.940891265869141</v>
      </c>
      <c r="BX1628">
        <v>41.911727905273438</v>
      </c>
      <c r="BY1628">
        <v>26.299068450927734</v>
      </c>
      <c r="BZ1628">
        <v>16.434299468994141</v>
      </c>
      <c r="CA1628">
        <v>11.146401405334473</v>
      </c>
      <c r="CB1628">
        <v>11.559894561767578</v>
      </c>
      <c r="CC1628">
        <v>8.2884626388549805</v>
      </c>
      <c r="CD1628">
        <v>8.3156185150146484</v>
      </c>
      <c r="CE1628">
        <v>2.8017773628234863</v>
      </c>
      <c r="CF1628">
        <v>3.4297544956207275</v>
      </c>
      <c r="CG1628">
        <v>2.2450723648071289</v>
      </c>
      <c r="CH1628">
        <v>1.5772004127502441</v>
      </c>
      <c r="CI1628">
        <v>-0.32867130637168884</v>
      </c>
      <c r="CJ1628">
        <v>-0.54789924621582031</v>
      </c>
      <c r="CK1628">
        <v>2.369350753724575E-2</v>
      </c>
      <c r="CL1628">
        <v>1.8437796831130981</v>
      </c>
      <c r="CM1628">
        <v>1.9812054634094238</v>
      </c>
      <c r="CN1628">
        <v>3.8260810375213623</v>
      </c>
      <c r="CO1628">
        <v>8.756871223449707</v>
      </c>
      <c r="CP1628">
        <v>8.8167638778686523</v>
      </c>
      <c r="CQ1628">
        <v>22.346235275268555</v>
      </c>
      <c r="CR1628">
        <v>56.083080291748047</v>
      </c>
      <c r="CS1628">
        <v>57.436664581298828</v>
      </c>
      <c r="CT1628">
        <v>56.921665191650391</v>
      </c>
      <c r="CU1628">
        <v>55.172065734863281</v>
      </c>
      <c r="CV1628">
        <v>50.608291625976562</v>
      </c>
      <c r="CW1628">
        <v>34.272979736328125</v>
      </c>
      <c r="CX1628">
        <v>24.372228622436523</v>
      </c>
      <c r="CY1628">
        <v>18.846555709838867</v>
      </c>
      <c r="CZ1628">
        <v>19.410306930541992</v>
      </c>
      <c r="DA1628">
        <v>15.507856369018555</v>
      </c>
      <c r="DB1628">
        <v>15.518106460571289</v>
      </c>
      <c r="DC1628">
        <v>6.1141715049743652</v>
      </c>
      <c r="DD1628">
        <v>6.5634016990661621</v>
      </c>
      <c r="DE1628">
        <v>5.2641487121582031</v>
      </c>
      <c r="DF1628">
        <v>4.2671704292297363</v>
      </c>
      <c r="DG1628">
        <v>2.4931981563568115</v>
      </c>
      <c r="DH1628">
        <v>2.5151374340057373</v>
      </c>
      <c r="DI1628">
        <v>3.5081493854522705</v>
      </c>
      <c r="DJ1628">
        <v>5.2701687812805176</v>
      </c>
      <c r="DK1628">
        <v>5.7968325614929199</v>
      </c>
      <c r="DL1628">
        <v>7.9371218681335449</v>
      </c>
      <c r="DM1628">
        <v>14.312105178833008</v>
      </c>
      <c r="DN1628">
        <v>14.345612525939941</v>
      </c>
      <c r="DO1628">
        <v>28.936943054199219</v>
      </c>
      <c r="DP1628">
        <v>64.477912902832031</v>
      </c>
      <c r="DQ1628">
        <v>65.747817993164063</v>
      </c>
      <c r="DR1628">
        <v>65.220710754394531</v>
      </c>
      <c r="DS1628">
        <v>63.403240203857422</v>
      </c>
      <c r="DT1628">
        <v>59.304851531982422</v>
      </c>
      <c r="DU1628">
        <v>42.246891021728516</v>
      </c>
      <c r="DV1628">
        <v>32.310157775878906</v>
      </c>
      <c r="DW1628">
        <v>26.546710968017578</v>
      </c>
      <c r="DX1628">
        <v>27.260717391967773</v>
      </c>
      <c r="DY1628">
        <v>22.727249145507813</v>
      </c>
      <c r="DZ1628">
        <v>22.72059440612793</v>
      </c>
      <c r="EA1628">
        <v>10.896742820739746</v>
      </c>
      <c r="EB1628">
        <v>11.087890625</v>
      </c>
      <c r="EC1628">
        <v>9.6232156753540039</v>
      </c>
      <c r="ED1628">
        <v>8.1510591506958008</v>
      </c>
      <c r="EE1628">
        <v>6.5675292015075684</v>
      </c>
      <c r="EF1628">
        <v>6.937675952911377</v>
      </c>
      <c r="EG1628">
        <v>8.5391502380371094</v>
      </c>
      <c r="EH1628">
        <v>10.217329978942871</v>
      </c>
      <c r="EI1628">
        <v>11.305992126464844</v>
      </c>
      <c r="EJ1628">
        <v>13.872812271118164</v>
      </c>
      <c r="EK1628">
        <v>22.332979202270508</v>
      </c>
      <c r="EL1628">
        <v>22.328392028808594</v>
      </c>
      <c r="EM1628">
        <v>38.452877044677734</v>
      </c>
      <c r="EN1628">
        <v>76.598724365234375</v>
      </c>
      <c r="EO1628">
        <v>77.747810363769531</v>
      </c>
      <c r="EP1628">
        <v>77.203208923339844</v>
      </c>
      <c r="EQ1628">
        <v>75.287750244140625</v>
      </c>
      <c r="ER1628">
        <v>71.861305236816406</v>
      </c>
      <c r="ES1628">
        <v>53.759952545166016</v>
      </c>
      <c r="ET1628">
        <v>43.771266937255859</v>
      </c>
      <c r="EU1628">
        <v>37.664512634277344</v>
      </c>
      <c r="EV1628">
        <v>38.595462799072266</v>
      </c>
      <c r="EW1628">
        <v>33.150905609130859</v>
      </c>
      <c r="EX1628">
        <v>33.119842529296875</v>
      </c>
      <c r="EY1628">
        <v>65.622871398925781</v>
      </c>
      <c r="EZ1628">
        <v>64.64825439453125</v>
      </c>
      <c r="FA1628">
        <v>63.618152618408203</v>
      </c>
      <c r="FB1628">
        <v>62.218391418457031</v>
      </c>
      <c r="FC1628">
        <v>61.391567230224609</v>
      </c>
      <c r="FD1628">
        <v>60.804885864257813</v>
      </c>
      <c r="FE1628">
        <v>60.262081146240234</v>
      </c>
      <c r="FF1628">
        <v>59.714305877685547</v>
      </c>
      <c r="FG1628">
        <v>60.650844573974609</v>
      </c>
      <c r="FH1628">
        <v>64.510589599609375</v>
      </c>
      <c r="FI1628">
        <v>69.24615478515625</v>
      </c>
      <c r="FJ1628">
        <v>74.659233093261719</v>
      </c>
      <c r="FK1628">
        <v>79.219093322753906</v>
      </c>
      <c r="FL1628">
        <v>82.316413879394531</v>
      </c>
      <c r="FM1628">
        <v>84.036903381347656</v>
      </c>
      <c r="FN1628">
        <v>85.171989440917969</v>
      </c>
      <c r="FO1628">
        <v>85.384101867675781</v>
      </c>
      <c r="FP1628">
        <v>84.879714965820313</v>
      </c>
      <c r="FQ1628">
        <v>82.906356811523438</v>
      </c>
      <c r="FR1628">
        <v>78.890960693359375</v>
      </c>
      <c r="FS1628">
        <v>75.299049377441406</v>
      </c>
      <c r="FT1628">
        <v>72.747184753417969</v>
      </c>
      <c r="FU1628">
        <v>70.194992065429688</v>
      </c>
      <c r="FV1628">
        <v>68.234001159667969</v>
      </c>
      <c r="FW1628">
        <v>1</v>
      </c>
    </row>
    <row r="1629" spans="1:179" x14ac:dyDescent="0.2">
      <c r="A1629" t="s">
        <v>241</v>
      </c>
      <c r="B1629" t="s">
        <v>248</v>
      </c>
      <c r="C1629" t="s">
        <v>217</v>
      </c>
      <c r="D1629" t="s">
        <v>45</v>
      </c>
      <c r="E1629">
        <v>2016</v>
      </c>
      <c r="F1629" t="s">
        <v>225</v>
      </c>
      <c r="G1629" t="s">
        <v>244</v>
      </c>
      <c r="H1629">
        <v>353.11</v>
      </c>
      <c r="K1629">
        <v>326.12551718124206</v>
      </c>
      <c r="L1629">
        <v>322.23797029078412</v>
      </c>
      <c r="M1629">
        <v>319.2874730103602</v>
      </c>
      <c r="N1629">
        <v>317.64845487594573</v>
      </c>
      <c r="O1629">
        <v>321.16327727368804</v>
      </c>
      <c r="P1629">
        <v>331.8038487517905</v>
      </c>
      <c r="Q1629">
        <v>344.67762895480058</v>
      </c>
      <c r="R1629">
        <v>352.78101430660257</v>
      </c>
      <c r="S1629">
        <v>354.46104591082519</v>
      </c>
      <c r="T1629">
        <v>357.11940990628295</v>
      </c>
      <c r="U1629">
        <v>364.7768017126271</v>
      </c>
      <c r="V1629">
        <v>373.05131551722025</v>
      </c>
      <c r="W1629">
        <v>379.80897040242377</v>
      </c>
      <c r="X1629">
        <v>385.59332856543546</v>
      </c>
      <c r="Y1629">
        <v>386.54704094451597</v>
      </c>
      <c r="Z1629">
        <v>382.14328572433072</v>
      </c>
      <c r="AA1629">
        <v>376.3946664395545</v>
      </c>
      <c r="AB1629">
        <v>375.57706034084833</v>
      </c>
      <c r="AC1629">
        <v>373.71048205923728</v>
      </c>
      <c r="AD1629">
        <v>369.99988007850425</v>
      </c>
      <c r="AE1629">
        <v>364.78780597662455</v>
      </c>
      <c r="AF1629">
        <v>357.22995700212596</v>
      </c>
      <c r="AG1629">
        <v>345.03814525089018</v>
      </c>
      <c r="AH1629">
        <v>334.86396361539477</v>
      </c>
      <c r="AI1629">
        <v>-5.2136950492858887</v>
      </c>
      <c r="AJ1629">
        <v>-4.200493335723877</v>
      </c>
      <c r="AK1629">
        <v>-5.0418777465820312</v>
      </c>
      <c r="AL1629">
        <v>-4.8897123336791992</v>
      </c>
      <c r="AM1629">
        <v>-6.9922542572021484</v>
      </c>
      <c r="AN1629">
        <v>-7.7693691253662109</v>
      </c>
      <c r="AO1629">
        <v>-8.2306089401245117</v>
      </c>
      <c r="AP1629">
        <v>-6.3835139274597168</v>
      </c>
      <c r="AQ1629">
        <v>-7.1763367652893066</v>
      </c>
      <c r="AR1629">
        <v>-6.1431694030761719</v>
      </c>
      <c r="AS1629">
        <v>-4.9323358535766602</v>
      </c>
      <c r="AT1629">
        <v>-4.8135886192321777</v>
      </c>
      <c r="AU1629">
        <v>5.3793339729309082</v>
      </c>
      <c r="AV1629">
        <v>32.794525146484375</v>
      </c>
      <c r="AW1629">
        <v>34.264102935791016</v>
      </c>
      <c r="AX1629">
        <v>33.809059143066406</v>
      </c>
      <c r="AY1629">
        <v>32.326450347900391</v>
      </c>
      <c r="AZ1629">
        <v>26.937543869018555</v>
      </c>
      <c r="BA1629">
        <v>13.305756568908691</v>
      </c>
      <c r="BB1629">
        <v>4.0914344787597656</v>
      </c>
      <c r="BC1629">
        <v>-0.53553450107574463</v>
      </c>
      <c r="BD1629">
        <v>-0.36189770698547363</v>
      </c>
      <c r="BE1629">
        <v>-2.5328245162963867</v>
      </c>
      <c r="BF1629">
        <v>-2.4831547737121582</v>
      </c>
      <c r="BG1629">
        <v>-0.57860547304153442</v>
      </c>
      <c r="BH1629">
        <v>0.18447320163249969</v>
      </c>
      <c r="BI1629">
        <v>-0.81723260879516602</v>
      </c>
      <c r="BJ1629">
        <v>-1.1255913972854614</v>
      </c>
      <c r="BK1629">
        <v>-3.0435640811920166</v>
      </c>
      <c r="BL1629">
        <v>-3.4832098484039307</v>
      </c>
      <c r="BM1629">
        <v>-3.3547501564025879</v>
      </c>
      <c r="BN1629">
        <v>-1.5889096260070801</v>
      </c>
      <c r="BO1629">
        <v>-1.837064266204834</v>
      </c>
      <c r="BP1629">
        <v>-0.39051967859268188</v>
      </c>
      <c r="BQ1629">
        <v>2.8411974906921387</v>
      </c>
      <c r="BR1629">
        <v>2.9230241775512695</v>
      </c>
      <c r="BS1629">
        <v>14.601823806762695</v>
      </c>
      <c r="BT1629">
        <v>44.541557312011719</v>
      </c>
      <c r="BU1629">
        <v>45.894046783447266</v>
      </c>
      <c r="BV1629">
        <v>45.422054290771484</v>
      </c>
      <c r="BW1629">
        <v>43.844474792480469</v>
      </c>
      <c r="BX1629">
        <v>39.106792449951172</v>
      </c>
      <c r="BY1629">
        <v>24.463785171508789</v>
      </c>
      <c r="BZ1629">
        <v>15.199114799499512</v>
      </c>
      <c r="CA1629">
        <v>10.239423751831055</v>
      </c>
      <c r="CB1629">
        <v>10.623316764831543</v>
      </c>
      <c r="CC1629">
        <v>7.56939697265625</v>
      </c>
      <c r="CD1629">
        <v>7.5954093933105469</v>
      </c>
      <c r="CE1629">
        <v>2.631643533706665</v>
      </c>
      <c r="CF1629">
        <v>3.2214875221252441</v>
      </c>
      <c r="CG1629">
        <v>2.1087436676025391</v>
      </c>
      <c r="CH1629">
        <v>1.4814271926879883</v>
      </c>
      <c r="CI1629">
        <v>-0.30871322751045227</v>
      </c>
      <c r="CJ1629">
        <v>-0.5146288275718689</v>
      </c>
      <c r="CK1629">
        <v>2.2254753857851028E-2</v>
      </c>
      <c r="CL1629">
        <v>1.7318189144134521</v>
      </c>
      <c r="CM1629">
        <v>1.8608996868133545</v>
      </c>
      <c r="CN1629">
        <v>3.5937478542327881</v>
      </c>
      <c r="CO1629">
        <v>8.225123405456543</v>
      </c>
      <c r="CP1629">
        <v>8.2813787460327148</v>
      </c>
      <c r="CQ1629">
        <v>20.989292144775391</v>
      </c>
      <c r="CR1629">
        <v>52.677516937255859</v>
      </c>
      <c r="CS1629">
        <v>53.948909759521484</v>
      </c>
      <c r="CT1629">
        <v>53.465179443359375</v>
      </c>
      <c r="CU1629">
        <v>51.821823120117187</v>
      </c>
      <c r="CV1629">
        <v>47.535175323486328</v>
      </c>
      <c r="CW1629">
        <v>32.191802978515625</v>
      </c>
      <c r="CX1629">
        <v>22.89225959777832</v>
      </c>
      <c r="CY1629">
        <v>17.702127456665039</v>
      </c>
      <c r="CZ1629">
        <v>18.231643676757813</v>
      </c>
      <c r="DA1629">
        <v>14.566164016723633</v>
      </c>
      <c r="DB1629">
        <v>14.57579231262207</v>
      </c>
      <c r="DC1629">
        <v>5.8418927192687988</v>
      </c>
      <c r="DD1629">
        <v>6.2585020065307617</v>
      </c>
      <c r="DE1629">
        <v>5.0347199440002441</v>
      </c>
      <c r="DF1629">
        <v>4.0884456634521484</v>
      </c>
      <c r="DG1629">
        <v>2.4261374473571777</v>
      </c>
      <c r="DH1629">
        <v>2.4539520740509033</v>
      </c>
      <c r="DI1629">
        <v>3.3992595672607422</v>
      </c>
      <c r="DJ1629">
        <v>5.0525474548339844</v>
      </c>
      <c r="DK1629">
        <v>5.558863639831543</v>
      </c>
      <c r="DL1629">
        <v>7.5780153274536133</v>
      </c>
      <c r="DM1629">
        <v>13.609048843383789</v>
      </c>
      <c r="DN1629">
        <v>13.63973331451416</v>
      </c>
      <c r="DO1629">
        <v>27.376760482788086</v>
      </c>
      <c r="DP1629">
        <v>60.813480377197266</v>
      </c>
      <c r="DQ1629">
        <v>62.003768920898438</v>
      </c>
      <c r="DR1629">
        <v>61.508304595947266</v>
      </c>
      <c r="DS1629">
        <v>59.799171447753906</v>
      </c>
      <c r="DT1629">
        <v>55.96356201171875</v>
      </c>
      <c r="DU1629">
        <v>39.919818878173828</v>
      </c>
      <c r="DV1629">
        <v>30.585405349731445</v>
      </c>
      <c r="DW1629">
        <v>25.164829254150391</v>
      </c>
      <c r="DX1629">
        <v>25.839969635009766</v>
      </c>
      <c r="DY1629">
        <v>21.562932968139648</v>
      </c>
      <c r="DZ1629">
        <v>21.556175231933594</v>
      </c>
      <c r="EA1629">
        <v>10.476982116699219</v>
      </c>
      <c r="EB1629">
        <v>10.643467903137207</v>
      </c>
      <c r="EC1629">
        <v>9.2593650817871094</v>
      </c>
      <c r="ED1629">
        <v>7.8525667190551758</v>
      </c>
      <c r="EE1629">
        <v>6.3748278617858887</v>
      </c>
      <c r="EF1629">
        <v>6.7401113510131836</v>
      </c>
      <c r="EG1629">
        <v>8.2751178741455078</v>
      </c>
      <c r="EH1629">
        <v>9.8471517562866211</v>
      </c>
      <c r="EI1629">
        <v>10.898136138916016</v>
      </c>
      <c r="EJ1629">
        <v>13.330665588378906</v>
      </c>
      <c r="EK1629">
        <v>21.38258171081543</v>
      </c>
      <c r="EL1629">
        <v>21.376346588134766</v>
      </c>
      <c r="EM1629">
        <v>36.599250793457031</v>
      </c>
      <c r="EN1629">
        <v>72.560516357421875</v>
      </c>
      <c r="EO1629">
        <v>73.633712768554688</v>
      </c>
      <c r="EP1629">
        <v>73.121299743652344</v>
      </c>
      <c r="EQ1629">
        <v>71.317192077636719</v>
      </c>
      <c r="ER1629">
        <v>68.1328125</v>
      </c>
      <c r="ES1629">
        <v>51.077850341796875</v>
      </c>
      <c r="ET1629">
        <v>41.693084716796875</v>
      </c>
      <c r="EU1629">
        <v>35.939788818359375</v>
      </c>
      <c r="EV1629">
        <v>36.825183868408203</v>
      </c>
      <c r="EW1629">
        <v>31.665153503417969</v>
      </c>
      <c r="EX1629">
        <v>31.634738922119141</v>
      </c>
      <c r="EY1629">
        <v>65.622871398925781</v>
      </c>
      <c r="EZ1629">
        <v>64.64825439453125</v>
      </c>
      <c r="FA1629">
        <v>63.618148803710938</v>
      </c>
      <c r="FB1629">
        <v>62.218391418457031</v>
      </c>
      <c r="FC1629">
        <v>61.391567230224609</v>
      </c>
      <c r="FD1629">
        <v>60.804885864257813</v>
      </c>
      <c r="FE1629">
        <v>60.2620849609375</v>
      </c>
      <c r="FF1629">
        <v>59.714309692382813</v>
      </c>
      <c r="FG1629">
        <v>60.650844573974609</v>
      </c>
      <c r="FH1629">
        <v>64.510589599609375</v>
      </c>
      <c r="FI1629">
        <v>69.24615478515625</v>
      </c>
      <c r="FJ1629">
        <v>74.659233093261719</v>
      </c>
      <c r="FK1629">
        <v>79.219093322753906</v>
      </c>
      <c r="FL1629">
        <v>82.316413879394531</v>
      </c>
      <c r="FM1629">
        <v>84.036903381347656</v>
      </c>
      <c r="FN1629">
        <v>85.171989440917969</v>
      </c>
      <c r="FO1629">
        <v>85.384101867675781</v>
      </c>
      <c r="FP1629">
        <v>84.879714965820313</v>
      </c>
      <c r="FQ1629">
        <v>82.906356811523438</v>
      </c>
      <c r="FR1629">
        <v>78.890960693359375</v>
      </c>
      <c r="FS1629">
        <v>75.299049377441406</v>
      </c>
      <c r="FT1629">
        <v>72.747184753417969</v>
      </c>
      <c r="FU1629">
        <v>70.194992065429688</v>
      </c>
      <c r="FV1629">
        <v>68.234001159667969</v>
      </c>
      <c r="FW1629">
        <v>1</v>
      </c>
    </row>
    <row r="1630" spans="1:179" x14ac:dyDescent="0.2">
      <c r="A1630" t="s">
        <v>241</v>
      </c>
      <c r="B1630" t="s">
        <v>248</v>
      </c>
      <c r="C1630" t="s">
        <v>217</v>
      </c>
      <c r="D1630" t="s">
        <v>45</v>
      </c>
      <c r="E1630" t="s">
        <v>250</v>
      </c>
      <c r="F1630" t="s">
        <v>225</v>
      </c>
      <c r="G1630" t="s">
        <v>244</v>
      </c>
      <c r="H1630">
        <v>346.31</v>
      </c>
      <c r="K1630">
        <v>319.84525719432503</v>
      </c>
      <c r="L1630">
        <v>316.03257352031954</v>
      </c>
      <c r="M1630">
        <v>313.13889451701766</v>
      </c>
      <c r="N1630">
        <v>311.53143926089729</v>
      </c>
      <c r="O1630">
        <v>314.97857606734806</v>
      </c>
      <c r="P1630">
        <v>325.4142400734151</v>
      </c>
      <c r="Q1630">
        <v>338.04010748693196</v>
      </c>
      <c r="R1630">
        <v>345.98744443374142</v>
      </c>
      <c r="S1630">
        <v>347.63512335562268</v>
      </c>
      <c r="T1630">
        <v>350.24229473918172</v>
      </c>
      <c r="U1630">
        <v>357.75222672152563</v>
      </c>
      <c r="V1630">
        <v>365.8673966685534</v>
      </c>
      <c r="W1630">
        <v>372.49491813166918</v>
      </c>
      <c r="X1630">
        <v>378.1678858293314</v>
      </c>
      <c r="Y1630">
        <v>379.10323239102615</v>
      </c>
      <c r="Z1630">
        <v>374.78428110749866</v>
      </c>
      <c r="AA1630">
        <v>369.1463640578196</v>
      </c>
      <c r="AB1630">
        <v>368.34450275244069</v>
      </c>
      <c r="AC1630">
        <v>366.51386951737425</v>
      </c>
      <c r="AD1630">
        <v>362.87472329192337</v>
      </c>
      <c r="AE1630">
        <v>357.76301907435635</v>
      </c>
      <c r="AF1630">
        <v>350.35071300895589</v>
      </c>
      <c r="AG1630">
        <v>338.39368125338279</v>
      </c>
      <c r="AH1630">
        <v>328.41542573362744</v>
      </c>
      <c r="AI1630">
        <v>-5.1884665489196777</v>
      </c>
      <c r="AJ1630">
        <v>-4.1907196044921875</v>
      </c>
      <c r="AK1630">
        <v>-5.013300895690918</v>
      </c>
      <c r="AL1630">
        <v>-4.8565969467163086</v>
      </c>
      <c r="AM1630">
        <v>-6.9216427803039551</v>
      </c>
      <c r="AN1630">
        <v>-7.6892662048339844</v>
      </c>
      <c r="AO1630">
        <v>-8.1511869430541992</v>
      </c>
      <c r="AP1630">
        <v>-6.3383455276489258</v>
      </c>
      <c r="AQ1630">
        <v>-7.1247334480285645</v>
      </c>
      <c r="AR1630">
        <v>-6.118166446685791</v>
      </c>
      <c r="AS1630">
        <v>-4.9634246826171875</v>
      </c>
      <c r="AT1630">
        <v>-4.8463659286499023</v>
      </c>
      <c r="AU1630">
        <v>5.1261730194091797</v>
      </c>
      <c r="AV1630">
        <v>31.972478866577148</v>
      </c>
      <c r="AW1630">
        <v>33.415657043457031</v>
      </c>
      <c r="AX1630">
        <v>32.969654083251953</v>
      </c>
      <c r="AY1630">
        <v>31.517135620117188</v>
      </c>
      <c r="AZ1630">
        <v>26.221439361572266</v>
      </c>
      <c r="BA1630">
        <v>12.868562698364258</v>
      </c>
      <c r="BB1630">
        <v>3.8324997425079346</v>
      </c>
      <c r="BC1630">
        <v>-0.69997012615203857</v>
      </c>
      <c r="BD1630">
        <v>-0.53308743238449097</v>
      </c>
      <c r="BE1630">
        <v>-2.6478884220123291</v>
      </c>
      <c r="BF1630">
        <v>-2.5987913608551025</v>
      </c>
      <c r="BG1630">
        <v>-0.59822314977645874</v>
      </c>
      <c r="BH1630">
        <v>0.15182071924209595</v>
      </c>
      <c r="BI1630">
        <v>-0.82953101396560669</v>
      </c>
      <c r="BJ1630">
        <v>-1.12889564037323</v>
      </c>
      <c r="BK1630">
        <v>-3.0111582279205322</v>
      </c>
      <c r="BL1630">
        <v>-3.4445772171020508</v>
      </c>
      <c r="BM1630">
        <v>-3.3225045204162598</v>
      </c>
      <c r="BN1630">
        <v>-1.5901304483413696</v>
      </c>
      <c r="BO1630">
        <v>-1.837120532989502</v>
      </c>
      <c r="BP1630">
        <v>-0.42117586731910706</v>
      </c>
      <c r="BQ1630">
        <v>2.7348964214324951</v>
      </c>
      <c r="BR1630">
        <v>2.8153922557830811</v>
      </c>
      <c r="BS1630">
        <v>14.259430885314941</v>
      </c>
      <c r="BT1630">
        <v>43.605857849121094</v>
      </c>
      <c r="BU1630">
        <v>44.933074951171875</v>
      </c>
      <c r="BV1630">
        <v>44.470287322998047</v>
      </c>
      <c r="BW1630">
        <v>42.923717498779297</v>
      </c>
      <c r="BX1630">
        <v>38.272945404052734</v>
      </c>
      <c r="BY1630">
        <v>23.918634414672852</v>
      </c>
      <c r="BZ1630">
        <v>14.832708358764648</v>
      </c>
      <c r="CA1630">
        <v>9.9707355499267578</v>
      </c>
      <c r="CB1630">
        <v>10.345840454101562</v>
      </c>
      <c r="CC1630">
        <v>7.3565897941589355</v>
      </c>
      <c r="CD1630">
        <v>7.382258415222168</v>
      </c>
      <c r="CE1630">
        <v>2.580965518951416</v>
      </c>
      <c r="CF1630">
        <v>3.1594507694244385</v>
      </c>
      <c r="CG1630">
        <v>2.0681352615356445</v>
      </c>
      <c r="CH1630">
        <v>1.4528990983963013</v>
      </c>
      <c r="CI1630">
        <v>-0.3027682900428772</v>
      </c>
      <c r="CJ1630">
        <v>-0.50471854209899902</v>
      </c>
      <c r="CK1630">
        <v>2.1826190873980522E-2</v>
      </c>
      <c r="CL1630">
        <v>1.6984689235687256</v>
      </c>
      <c r="CM1630">
        <v>1.825063943862915</v>
      </c>
      <c r="CN1630">
        <v>3.5245425701141357</v>
      </c>
      <c r="CO1630">
        <v>8.0667304992675781</v>
      </c>
      <c r="CP1630">
        <v>8.1219024658203125</v>
      </c>
      <c r="CQ1630">
        <v>20.585098266601563</v>
      </c>
      <c r="CR1630">
        <v>51.663097381591797</v>
      </c>
      <c r="CS1630">
        <v>52.910003662109375</v>
      </c>
      <c r="CT1630">
        <v>52.435588836669922</v>
      </c>
      <c r="CU1630">
        <v>50.823879241943359</v>
      </c>
      <c r="CV1630">
        <v>46.619781494140625</v>
      </c>
      <c r="CW1630">
        <v>31.571880340576172</v>
      </c>
      <c r="CX1630">
        <v>22.451419830322266</v>
      </c>
      <c r="CY1630">
        <v>17.361232757568359</v>
      </c>
      <c r="CZ1630">
        <v>17.88055419921875</v>
      </c>
      <c r="DA1630">
        <v>14.285660743713379</v>
      </c>
      <c r="DB1630">
        <v>14.295103073120117</v>
      </c>
      <c r="DC1630">
        <v>5.7601542472839355</v>
      </c>
      <c r="DD1630">
        <v>6.1670808792114258</v>
      </c>
      <c r="DE1630">
        <v>4.9658012390136719</v>
      </c>
      <c r="DF1630">
        <v>4.034693717956543</v>
      </c>
      <c r="DG1630">
        <v>2.4056215286254883</v>
      </c>
      <c r="DH1630">
        <v>2.4351401329040527</v>
      </c>
      <c r="DI1630">
        <v>3.366157054901123</v>
      </c>
      <c r="DJ1630">
        <v>4.9870681762695313</v>
      </c>
      <c r="DK1630">
        <v>5.487248420715332</v>
      </c>
      <c r="DL1630">
        <v>7.4702606201171875</v>
      </c>
      <c r="DM1630">
        <v>13.398564338684082</v>
      </c>
      <c r="DN1630">
        <v>13.428413391113281</v>
      </c>
      <c r="DO1630">
        <v>26.910764694213867</v>
      </c>
      <c r="DP1630">
        <v>59.720340728759766</v>
      </c>
      <c r="DQ1630">
        <v>60.886932373046875</v>
      </c>
      <c r="DR1630">
        <v>60.400894165039062</v>
      </c>
      <c r="DS1630">
        <v>58.724044799804687</v>
      </c>
      <c r="DT1630">
        <v>54.966617584228516</v>
      </c>
      <c r="DU1630">
        <v>39.225124359130859</v>
      </c>
      <c r="DV1630">
        <v>30.070131301879883</v>
      </c>
      <c r="DW1630">
        <v>24.751731872558594</v>
      </c>
      <c r="DX1630">
        <v>25.415266036987305</v>
      </c>
      <c r="DY1630">
        <v>21.214733123779297</v>
      </c>
      <c r="DZ1630">
        <v>21.207948684692383</v>
      </c>
      <c r="EA1630">
        <v>10.350397109985352</v>
      </c>
      <c r="EB1630">
        <v>10.509620666503906</v>
      </c>
      <c r="EC1630">
        <v>9.149571418762207</v>
      </c>
      <c r="ED1630">
        <v>7.7623953819274902</v>
      </c>
      <c r="EE1630">
        <v>6.3161063194274902</v>
      </c>
      <c r="EF1630">
        <v>6.6798291206359863</v>
      </c>
      <c r="EG1630">
        <v>8.1948394775390625</v>
      </c>
      <c r="EH1630">
        <v>9.7352828979492187</v>
      </c>
      <c r="EI1630">
        <v>10.774861335754395</v>
      </c>
      <c r="EJ1630">
        <v>13.167251586914063</v>
      </c>
      <c r="EK1630">
        <v>21.096885681152344</v>
      </c>
      <c r="EL1630">
        <v>21.090171813964844</v>
      </c>
      <c r="EM1630">
        <v>36.044021606445313</v>
      </c>
      <c r="EN1630">
        <v>71.353713989257813</v>
      </c>
      <c r="EO1630">
        <v>72.404350280761719</v>
      </c>
      <c r="EP1630">
        <v>71.901527404785156</v>
      </c>
      <c r="EQ1630">
        <v>70.130630493164063</v>
      </c>
      <c r="ER1630">
        <v>67.01812744140625</v>
      </c>
      <c r="ES1630">
        <v>50.275196075439453</v>
      </c>
      <c r="ET1630">
        <v>41.070339202880859</v>
      </c>
      <c r="EU1630">
        <v>35.422435760498047</v>
      </c>
      <c r="EV1630">
        <v>36.294193267822266</v>
      </c>
      <c r="EW1630">
        <v>31.219209671020508</v>
      </c>
      <c r="EX1630">
        <v>31.188997268676758</v>
      </c>
      <c r="EY1630">
        <v>65.622871398925781</v>
      </c>
      <c r="EZ1630">
        <v>64.64825439453125</v>
      </c>
      <c r="FA1630">
        <v>63.618152618408203</v>
      </c>
      <c r="FB1630">
        <v>62.218395233154297</v>
      </c>
      <c r="FC1630">
        <v>61.391571044921875</v>
      </c>
      <c r="FD1630">
        <v>60.804885864257813</v>
      </c>
      <c r="FE1630">
        <v>60.262081146240234</v>
      </c>
      <c r="FF1630">
        <v>59.714313507080078</v>
      </c>
      <c r="FG1630">
        <v>60.650844573974609</v>
      </c>
      <c r="FH1630">
        <v>64.510589599609375</v>
      </c>
      <c r="FI1630">
        <v>69.24615478515625</v>
      </c>
      <c r="FJ1630">
        <v>74.659233093261719</v>
      </c>
      <c r="FK1630">
        <v>79.219093322753906</v>
      </c>
      <c r="FL1630">
        <v>82.316413879394531</v>
      </c>
      <c r="FM1630">
        <v>84.036903381347656</v>
      </c>
      <c r="FN1630">
        <v>85.171989440917969</v>
      </c>
      <c r="FO1630">
        <v>85.384101867675781</v>
      </c>
      <c r="FP1630">
        <v>84.879714965820313</v>
      </c>
      <c r="FQ1630">
        <v>82.906356811523438</v>
      </c>
      <c r="FR1630">
        <v>78.890960693359375</v>
      </c>
      <c r="FS1630">
        <v>75.299049377441406</v>
      </c>
      <c r="FT1630">
        <v>72.747184753417969</v>
      </c>
      <c r="FU1630">
        <v>70.194992065429688</v>
      </c>
      <c r="FV1630">
        <v>68.234001159667969</v>
      </c>
      <c r="FW1630">
        <v>1</v>
      </c>
    </row>
    <row r="1631" spans="1:179" x14ac:dyDescent="0.2">
      <c r="A1631" t="s">
        <v>241</v>
      </c>
      <c r="B1631" t="s">
        <v>248</v>
      </c>
      <c r="C1631" t="s">
        <v>217</v>
      </c>
      <c r="D1631" t="s">
        <v>46</v>
      </c>
      <c r="E1631">
        <v>2015</v>
      </c>
      <c r="F1631" t="s">
        <v>225</v>
      </c>
      <c r="G1631" t="s">
        <v>244</v>
      </c>
      <c r="H1631">
        <v>376.43</v>
      </c>
      <c r="K1631">
        <v>328.9883892001385</v>
      </c>
      <c r="L1631">
        <v>320.92886060651006</v>
      </c>
      <c r="M1631">
        <v>313.55205878704561</v>
      </c>
      <c r="N1631">
        <v>312.44608857445616</v>
      </c>
      <c r="O1631">
        <v>313.36270479247924</v>
      </c>
      <c r="P1631">
        <v>323.50257745319647</v>
      </c>
      <c r="Q1631">
        <v>342.52107540031858</v>
      </c>
      <c r="R1631">
        <v>348.52669560833277</v>
      </c>
      <c r="S1631">
        <v>357.10072480372253</v>
      </c>
      <c r="T1631">
        <v>370.57931886633514</v>
      </c>
      <c r="U1631">
        <v>361.15408266165139</v>
      </c>
      <c r="V1631">
        <v>361.1203123468818</v>
      </c>
      <c r="W1631">
        <v>359.49836664365057</v>
      </c>
      <c r="X1631">
        <v>362.75139695156713</v>
      </c>
      <c r="Y1631">
        <v>365.1496025900035</v>
      </c>
      <c r="Z1631">
        <v>355.89550493704309</v>
      </c>
      <c r="AA1631">
        <v>342.9646596595116</v>
      </c>
      <c r="AB1631">
        <v>342.87053668146609</v>
      </c>
      <c r="AC1631">
        <v>337.73240265652873</v>
      </c>
      <c r="AD1631">
        <v>338.47000679013058</v>
      </c>
      <c r="AE1631">
        <v>337.91641820656309</v>
      </c>
      <c r="AF1631">
        <v>339.54988258506461</v>
      </c>
      <c r="AG1631">
        <v>331.98235356357026</v>
      </c>
      <c r="AH1631">
        <v>323.4160802881006</v>
      </c>
      <c r="AI1631">
        <v>-5.7918186187744141</v>
      </c>
      <c r="AJ1631">
        <v>-5.7119660377502441</v>
      </c>
      <c r="AK1631">
        <v>-4.1050028800964355</v>
      </c>
      <c r="AL1631">
        <v>-4.1311650276184082</v>
      </c>
      <c r="AM1631">
        <v>-5.2735080718994141</v>
      </c>
      <c r="AN1631">
        <v>-5.340385913848877</v>
      </c>
      <c r="AO1631">
        <v>-5.1000561714172363</v>
      </c>
      <c r="AP1631">
        <v>-8.1951456069946289</v>
      </c>
      <c r="AQ1631">
        <v>-9.0707721710205078</v>
      </c>
      <c r="AR1631">
        <v>-9.5187101364135742</v>
      </c>
      <c r="AS1631">
        <v>-6.7469019889831543</v>
      </c>
      <c r="AT1631">
        <v>-6.9490489959716797</v>
      </c>
      <c r="AU1631">
        <v>-6.3027176856994629</v>
      </c>
      <c r="AV1631">
        <v>-4.8994712829589844</v>
      </c>
      <c r="AW1631">
        <v>-4.7979965209960938</v>
      </c>
      <c r="AX1631">
        <v>4.2943844795227051</v>
      </c>
      <c r="AY1631">
        <v>26.514308929443359</v>
      </c>
      <c r="AZ1631">
        <v>29.630809783935547</v>
      </c>
      <c r="BA1631">
        <v>33.469009399414063</v>
      </c>
      <c r="BB1631">
        <v>32.740985870361328</v>
      </c>
      <c r="BC1631">
        <v>26.020137786865234</v>
      </c>
      <c r="BD1631">
        <v>11.964382171630859</v>
      </c>
      <c r="BE1631">
        <v>3.2292628288269043</v>
      </c>
      <c r="BF1631">
        <v>-2.135040283203125</v>
      </c>
      <c r="BG1631">
        <v>-0.38180920481681824</v>
      </c>
      <c r="BH1631">
        <v>-0.41639816761016846</v>
      </c>
      <c r="BI1631">
        <v>0.65690451860427856</v>
      </c>
      <c r="BJ1631">
        <v>0.68745517730712891</v>
      </c>
      <c r="BK1631">
        <v>-0.59657853841781616</v>
      </c>
      <c r="BL1631">
        <v>-0.66553425788879395</v>
      </c>
      <c r="BM1631">
        <v>-0.73302960395812988</v>
      </c>
      <c r="BN1631">
        <v>-3.4241206645965576</v>
      </c>
      <c r="BO1631">
        <v>-3.9320602416992187</v>
      </c>
      <c r="BP1631">
        <v>-3.5762317180633545</v>
      </c>
      <c r="BQ1631">
        <v>-1.8080306053161621</v>
      </c>
      <c r="BR1631">
        <v>-2.0232603549957275</v>
      </c>
      <c r="BS1631">
        <v>-1.0755447149276733</v>
      </c>
      <c r="BT1631">
        <v>1.2113471031188965</v>
      </c>
      <c r="BU1631">
        <v>1.444861888885498</v>
      </c>
      <c r="BV1631">
        <v>12.201521873474121</v>
      </c>
      <c r="BW1631">
        <v>39.666366577148438</v>
      </c>
      <c r="BX1631">
        <v>42.977981567382813</v>
      </c>
      <c r="BY1631">
        <v>45.334281921386719</v>
      </c>
      <c r="BZ1631">
        <v>45.224269866943359</v>
      </c>
      <c r="CA1631">
        <v>40.347465515136719</v>
      </c>
      <c r="CB1631">
        <v>26.021430969238281</v>
      </c>
      <c r="CC1631">
        <v>15.917616844177246</v>
      </c>
      <c r="CD1631">
        <v>9.4866399765014648</v>
      </c>
      <c r="CE1631">
        <v>3.3651468753814697</v>
      </c>
      <c r="CF1631">
        <v>3.2512960433959961</v>
      </c>
      <c r="CG1631">
        <v>3.9549870491027832</v>
      </c>
      <c r="CH1631">
        <v>4.0248169898986816</v>
      </c>
      <c r="CI1631">
        <v>2.642648458480835</v>
      </c>
      <c r="CJ1631">
        <v>2.572253942489624</v>
      </c>
      <c r="CK1631">
        <v>2.2915596961975098</v>
      </c>
      <c r="CL1631">
        <v>-0.11972315609455109</v>
      </c>
      <c r="CM1631">
        <v>-0.37300446629524231</v>
      </c>
      <c r="CN1631">
        <v>0.53951114416122437</v>
      </c>
      <c r="CO1631">
        <v>1.6126165390014648</v>
      </c>
      <c r="CP1631">
        <v>1.3883259296417236</v>
      </c>
      <c r="CQ1631">
        <v>2.5447793006896973</v>
      </c>
      <c r="CR1631">
        <v>5.4436812400817871</v>
      </c>
      <c r="CS1631">
        <v>5.7686467170715332</v>
      </c>
      <c r="CT1631">
        <v>17.677980422973633</v>
      </c>
      <c r="CU1631">
        <v>48.775444030761719</v>
      </c>
      <c r="CV1631">
        <v>52.222190856933594</v>
      </c>
      <c r="CW1631">
        <v>53.552131652832031</v>
      </c>
      <c r="CX1631">
        <v>53.870155334472656</v>
      </c>
      <c r="CY1631">
        <v>50.270526885986328</v>
      </c>
      <c r="CZ1631">
        <v>35.757301330566406</v>
      </c>
      <c r="DA1631">
        <v>24.705532073974609</v>
      </c>
      <c r="DB1631">
        <v>17.53577995300293</v>
      </c>
      <c r="DC1631">
        <v>7.1121029853820801</v>
      </c>
      <c r="DD1631">
        <v>6.9189901351928711</v>
      </c>
      <c r="DE1631">
        <v>7.2530698776245117</v>
      </c>
      <c r="DF1631">
        <v>7.3621788024902344</v>
      </c>
      <c r="DG1631">
        <v>5.8818755149841309</v>
      </c>
      <c r="DH1631">
        <v>5.8100419044494629</v>
      </c>
      <c r="DI1631">
        <v>5.3161487579345703</v>
      </c>
      <c r="DJ1631">
        <v>3.1846742630004883</v>
      </c>
      <c r="DK1631">
        <v>3.1860513687133789</v>
      </c>
      <c r="DL1631">
        <v>4.6552538871765137</v>
      </c>
      <c r="DM1631">
        <v>5.0332636833190918</v>
      </c>
      <c r="DN1631">
        <v>4.7999119758605957</v>
      </c>
      <c r="DO1631">
        <v>6.1651034355163574</v>
      </c>
      <c r="DP1631">
        <v>9.6760149002075195</v>
      </c>
      <c r="DQ1631">
        <v>10.09243106842041</v>
      </c>
      <c r="DR1631">
        <v>23.154439926147461</v>
      </c>
      <c r="DS1631">
        <v>57.884521484375</v>
      </c>
      <c r="DT1631">
        <v>61.466400146484375</v>
      </c>
      <c r="DU1631">
        <v>61.769985198974609</v>
      </c>
      <c r="DV1631">
        <v>62.516040802001953</v>
      </c>
      <c r="DW1631">
        <v>60.193592071533203</v>
      </c>
      <c r="DX1631">
        <v>45.493171691894531</v>
      </c>
      <c r="DY1631">
        <v>33.493446350097656</v>
      </c>
      <c r="DZ1631">
        <v>25.584920883178711</v>
      </c>
      <c r="EA1631">
        <v>12.522112846374512</v>
      </c>
      <c r="EB1631">
        <v>12.214557647705078</v>
      </c>
      <c r="EC1631">
        <v>12.01497745513916</v>
      </c>
      <c r="ED1631">
        <v>12.18079948425293</v>
      </c>
      <c r="EE1631">
        <v>10.558804512023926</v>
      </c>
      <c r="EF1631">
        <v>10.484893798828125</v>
      </c>
      <c r="EG1631">
        <v>9.6831750869750977</v>
      </c>
      <c r="EH1631">
        <v>7.9556994438171387</v>
      </c>
      <c r="EI1631">
        <v>8.3247623443603516</v>
      </c>
      <c r="EJ1631">
        <v>10.597732543945313</v>
      </c>
      <c r="EK1631">
        <v>9.9721345901489258</v>
      </c>
      <c r="EL1631">
        <v>9.7257003784179687</v>
      </c>
      <c r="EM1631">
        <v>11.392275810241699</v>
      </c>
      <c r="EN1631">
        <v>15.786833763122559</v>
      </c>
      <c r="EO1631">
        <v>16.335289001464844</v>
      </c>
      <c r="EP1631">
        <v>31.061576843261719</v>
      </c>
      <c r="EQ1631">
        <v>71.036582946777344</v>
      </c>
      <c r="ER1631">
        <v>74.813568115234375</v>
      </c>
      <c r="ES1631">
        <v>73.63525390625</v>
      </c>
      <c r="ET1631">
        <v>74.999320983886719</v>
      </c>
      <c r="EU1631">
        <v>74.520919799804688</v>
      </c>
      <c r="EV1631">
        <v>59.550220489501953</v>
      </c>
      <c r="EW1631">
        <v>46.181800842285156</v>
      </c>
      <c r="EX1631">
        <v>37.206600189208984</v>
      </c>
      <c r="EY1631">
        <v>54.767360687255859</v>
      </c>
      <c r="EZ1631">
        <v>53.701675415039063</v>
      </c>
      <c r="FA1631">
        <v>52.991386413574219</v>
      </c>
      <c r="FB1631">
        <v>52.193302154541016</v>
      </c>
      <c r="FC1631">
        <v>51.52105712890625</v>
      </c>
      <c r="FD1631">
        <v>51.354503631591797</v>
      </c>
      <c r="FE1631">
        <v>50.94097900390625</v>
      </c>
      <c r="FF1631">
        <v>51.132026672363281</v>
      </c>
      <c r="FG1631">
        <v>53.434059143066406</v>
      </c>
      <c r="FH1631">
        <v>57.481891632080078</v>
      </c>
      <c r="FI1631">
        <v>62.540603637695313</v>
      </c>
      <c r="FJ1631">
        <v>67.009178161621094</v>
      </c>
      <c r="FK1631">
        <v>69.807624816894531</v>
      </c>
      <c r="FL1631">
        <v>71.481559753417969</v>
      </c>
      <c r="FM1631">
        <v>72.562484741210938</v>
      </c>
      <c r="FN1631">
        <v>72.605728149414063</v>
      </c>
      <c r="FO1631">
        <v>71.399833679199219</v>
      </c>
      <c r="FP1631">
        <v>68.690658569335938</v>
      </c>
      <c r="FQ1631">
        <v>65.245582580566406</v>
      </c>
      <c r="FR1631">
        <v>62.855327606201172</v>
      </c>
      <c r="FS1631">
        <v>61.148735046386719</v>
      </c>
      <c r="FT1631">
        <v>59.546150207519531</v>
      </c>
      <c r="FU1631">
        <v>58.526832580566406</v>
      </c>
      <c r="FV1631">
        <v>57.347057342529297</v>
      </c>
      <c r="FW1631">
        <v>1</v>
      </c>
    </row>
    <row r="1632" spans="1:179" x14ac:dyDescent="0.2">
      <c r="A1632" t="s">
        <v>241</v>
      </c>
      <c r="B1632" t="s">
        <v>248</v>
      </c>
      <c r="C1632" t="s">
        <v>217</v>
      </c>
      <c r="D1632" t="s">
        <v>46</v>
      </c>
      <c r="E1632">
        <v>2016</v>
      </c>
      <c r="F1632" t="s">
        <v>225</v>
      </c>
      <c r="G1632" t="s">
        <v>244</v>
      </c>
      <c r="H1632">
        <v>353.6</v>
      </c>
      <c r="K1632">
        <v>309.03685134620565</v>
      </c>
      <c r="L1632">
        <v>301.46609377033741</v>
      </c>
      <c r="M1632">
        <v>294.53665892664935</v>
      </c>
      <c r="N1632">
        <v>293.49776040195576</v>
      </c>
      <c r="O1632">
        <v>294.35878832637405</v>
      </c>
      <c r="P1632">
        <v>303.88372726947222</v>
      </c>
      <c r="Q1632">
        <v>321.74884627018383</v>
      </c>
      <c r="R1632">
        <v>327.39025496542132</v>
      </c>
      <c r="S1632">
        <v>335.44431119620754</v>
      </c>
      <c r="T1632">
        <v>348.105494406383</v>
      </c>
      <c r="U1632">
        <v>339.25185271108967</v>
      </c>
      <c r="V1632">
        <v>339.22013040085636</v>
      </c>
      <c r="W1632">
        <v>337.69654777716642</v>
      </c>
      <c r="X1632">
        <v>340.75229769629419</v>
      </c>
      <c r="Y1632">
        <v>343.00506388413748</v>
      </c>
      <c r="Z1632">
        <v>334.31218202385571</v>
      </c>
      <c r="AA1632">
        <v>322.16552931210219</v>
      </c>
      <c r="AB1632">
        <v>322.07711443264333</v>
      </c>
      <c r="AC1632">
        <v>317.25058312337126</v>
      </c>
      <c r="AD1632">
        <v>317.94345517135588</v>
      </c>
      <c r="AE1632">
        <v>317.42343902968338</v>
      </c>
      <c r="AF1632">
        <v>318.95784177728677</v>
      </c>
      <c r="AG1632">
        <v>311.84924640418086</v>
      </c>
      <c r="AH1632">
        <v>303.80247573467915</v>
      </c>
      <c r="AI1632">
        <v>-5.7138934135437012</v>
      </c>
      <c r="AJ1632">
        <v>-5.6331014633178711</v>
      </c>
      <c r="AK1632">
        <v>-4.0966320037841797</v>
      </c>
      <c r="AL1632">
        <v>-4.1240725517272949</v>
      </c>
      <c r="AM1632">
        <v>-5.1899795532226563</v>
      </c>
      <c r="AN1632">
        <v>-5.2526969909667969</v>
      </c>
      <c r="AO1632">
        <v>-5.011390209197998</v>
      </c>
      <c r="AP1632">
        <v>-7.9391880035400391</v>
      </c>
      <c r="AQ1632">
        <v>-8.7802877426147461</v>
      </c>
      <c r="AR1632">
        <v>-9.241668701171875</v>
      </c>
      <c r="AS1632">
        <v>-6.5872530937194824</v>
      </c>
      <c r="AT1632">
        <v>-6.7764801979064941</v>
      </c>
      <c r="AU1632">
        <v>-6.1845712661743164</v>
      </c>
      <c r="AV1632">
        <v>-4.9110674858093262</v>
      </c>
      <c r="AW1632">
        <v>-4.822418212890625</v>
      </c>
      <c r="AX1632">
        <v>3.6344728469848633</v>
      </c>
      <c r="AY1632">
        <v>24.241888046264648</v>
      </c>
      <c r="AZ1632">
        <v>27.159528732299805</v>
      </c>
      <c r="BA1632">
        <v>30.839828491210937</v>
      </c>
      <c r="BB1632">
        <v>30.124732971191406</v>
      </c>
      <c r="BC1632">
        <v>23.718311309814453</v>
      </c>
      <c r="BD1632">
        <v>10.528621673583984</v>
      </c>
      <c r="BE1632">
        <v>2.3923919200897217</v>
      </c>
      <c r="BF1632">
        <v>-2.5927014350891113</v>
      </c>
      <c r="BG1632">
        <v>-0.47049465775489807</v>
      </c>
      <c r="BH1632">
        <v>-0.50062012672424316</v>
      </c>
      <c r="BI1632">
        <v>0.51862418651580811</v>
      </c>
      <c r="BJ1632">
        <v>0.54614979028701782</v>
      </c>
      <c r="BK1632">
        <v>-0.65708464384078979</v>
      </c>
      <c r="BL1632">
        <v>-0.72181546688079834</v>
      </c>
      <c r="BM1632">
        <v>-0.77885401248931885</v>
      </c>
      <c r="BN1632">
        <v>-3.3150951862335205</v>
      </c>
      <c r="BO1632">
        <v>-3.7998318672180176</v>
      </c>
      <c r="BP1632">
        <v>-3.4821987152099609</v>
      </c>
      <c r="BQ1632">
        <v>-1.8004831075668335</v>
      </c>
      <c r="BR1632">
        <v>-2.002389669418335</v>
      </c>
      <c r="BS1632">
        <v>-1.118378758430481</v>
      </c>
      <c r="BT1632">
        <v>1.01155686378479</v>
      </c>
      <c r="BU1632">
        <v>1.2281802892684937</v>
      </c>
      <c r="BV1632">
        <v>11.298095703125</v>
      </c>
      <c r="BW1632">
        <v>36.988906860351563</v>
      </c>
      <c r="BX1632">
        <v>40.095649719238281</v>
      </c>
      <c r="BY1632">
        <v>42.339687347412109</v>
      </c>
      <c r="BZ1632">
        <v>42.22357177734375</v>
      </c>
      <c r="CA1632">
        <v>37.604400634765625</v>
      </c>
      <c r="CB1632">
        <v>24.152759552001953</v>
      </c>
      <c r="CC1632">
        <v>14.689986228942871</v>
      </c>
      <c r="CD1632">
        <v>8.6710681915283203</v>
      </c>
      <c r="CE1632">
        <v>3.1610672473907471</v>
      </c>
      <c r="CF1632">
        <v>3.0541207790374756</v>
      </c>
      <c r="CG1632">
        <v>3.7151365280151367</v>
      </c>
      <c r="CH1632">
        <v>3.7807314395904541</v>
      </c>
      <c r="CI1632">
        <v>2.4823846817016602</v>
      </c>
      <c r="CJ1632">
        <v>2.4162592887878418</v>
      </c>
      <c r="CK1632">
        <v>2.1525876522064209</v>
      </c>
      <c r="CL1632">
        <v>-0.11246252804994583</v>
      </c>
      <c r="CM1632">
        <v>-0.35038357973098755</v>
      </c>
      <c r="CN1632">
        <v>0.50679242610931396</v>
      </c>
      <c r="CO1632">
        <v>1.5148191452026367</v>
      </c>
      <c r="CP1632">
        <v>1.3041306734085083</v>
      </c>
      <c r="CQ1632">
        <v>2.3904507160186768</v>
      </c>
      <c r="CR1632">
        <v>5.1135482788085937</v>
      </c>
      <c r="CS1632">
        <v>5.4188065528869629</v>
      </c>
      <c r="CT1632">
        <v>16.605897903442383</v>
      </c>
      <c r="CU1632">
        <v>45.817451477050781</v>
      </c>
      <c r="CV1632">
        <v>49.055168151855469</v>
      </c>
      <c r="CW1632">
        <v>50.304458618164063</v>
      </c>
      <c r="CX1632">
        <v>50.603191375732422</v>
      </c>
      <c r="CY1632">
        <v>47.221866607666016</v>
      </c>
      <c r="CZ1632">
        <v>33.588794708251953</v>
      </c>
      <c r="DA1632">
        <v>23.20726203918457</v>
      </c>
      <c r="DB1632">
        <v>16.472320556640625</v>
      </c>
      <c r="DC1632">
        <v>6.7926292419433594</v>
      </c>
      <c r="DD1632">
        <v>6.6088619232177734</v>
      </c>
      <c r="DE1632">
        <v>6.9116487503051758</v>
      </c>
      <c r="DF1632">
        <v>7.0153131484985352</v>
      </c>
      <c r="DG1632">
        <v>5.6218538284301758</v>
      </c>
      <c r="DH1632">
        <v>5.5543341636657715</v>
      </c>
      <c r="DI1632">
        <v>5.0840291976928711</v>
      </c>
      <c r="DJ1632">
        <v>3.09017014503479</v>
      </c>
      <c r="DK1632">
        <v>3.099064826965332</v>
      </c>
      <c r="DL1632">
        <v>4.4957833290100098</v>
      </c>
      <c r="DM1632">
        <v>4.8301215171813965</v>
      </c>
      <c r="DN1632">
        <v>4.6106510162353516</v>
      </c>
      <c r="DO1632">
        <v>5.8992805480957031</v>
      </c>
      <c r="DP1632">
        <v>9.2155399322509766</v>
      </c>
      <c r="DQ1632">
        <v>9.6094322204589844</v>
      </c>
      <c r="DR1632">
        <v>21.913700103759766</v>
      </c>
      <c r="DS1632">
        <v>54.645999908447266</v>
      </c>
      <c r="DT1632">
        <v>58.014686584472656</v>
      </c>
      <c r="DU1632">
        <v>58.26922607421875</v>
      </c>
      <c r="DV1632">
        <v>58.982810974121094</v>
      </c>
      <c r="DW1632">
        <v>56.839332580566406</v>
      </c>
      <c r="DX1632">
        <v>43.024833679199219</v>
      </c>
      <c r="DY1632">
        <v>31.724538803100586</v>
      </c>
      <c r="DZ1632">
        <v>24.273574829101563</v>
      </c>
      <c r="EA1632">
        <v>12.036027908325195</v>
      </c>
      <c r="EB1632">
        <v>11.74134349822998</v>
      </c>
      <c r="EC1632">
        <v>11.526905059814453</v>
      </c>
      <c r="ED1632">
        <v>11.685535430908203</v>
      </c>
      <c r="EE1632">
        <v>10.154748916625977</v>
      </c>
      <c r="EF1632">
        <v>10.08521556854248</v>
      </c>
      <c r="EG1632">
        <v>9.3165655136108398</v>
      </c>
      <c r="EH1632">
        <v>7.7142629623413086</v>
      </c>
      <c r="EI1632">
        <v>8.0795202255249023</v>
      </c>
      <c r="EJ1632">
        <v>10.255252838134766</v>
      </c>
      <c r="EK1632">
        <v>9.6168918609619141</v>
      </c>
      <c r="EL1632">
        <v>9.3847417831420898</v>
      </c>
      <c r="EM1632">
        <v>10.965473175048828</v>
      </c>
      <c r="EN1632">
        <v>15.138164520263672</v>
      </c>
      <c r="EO1632">
        <v>15.660031318664551</v>
      </c>
      <c r="EP1632">
        <v>29.577322006225586</v>
      </c>
      <c r="EQ1632">
        <v>67.393020629882812</v>
      </c>
      <c r="ER1632">
        <v>70.9508056640625</v>
      </c>
      <c r="ES1632">
        <v>69.769081115722656</v>
      </c>
      <c r="ET1632">
        <v>71.081649780273437</v>
      </c>
      <c r="EU1632">
        <v>70.725425720214844</v>
      </c>
      <c r="EV1632">
        <v>56.648971557617188</v>
      </c>
      <c r="EW1632">
        <v>44.022132873535156</v>
      </c>
      <c r="EX1632">
        <v>35.537345886230469</v>
      </c>
      <c r="EY1632">
        <v>54.767368316650391</v>
      </c>
      <c r="EZ1632">
        <v>53.701675415039063</v>
      </c>
      <c r="FA1632">
        <v>52.991386413574219</v>
      </c>
      <c r="FB1632">
        <v>52.193302154541016</v>
      </c>
      <c r="FC1632">
        <v>51.52105712890625</v>
      </c>
      <c r="FD1632">
        <v>51.354503631591797</v>
      </c>
      <c r="FE1632">
        <v>50.940986633300781</v>
      </c>
      <c r="FF1632">
        <v>51.132030487060547</v>
      </c>
      <c r="FG1632">
        <v>53.434062957763672</v>
      </c>
      <c r="FH1632">
        <v>57.481891632080078</v>
      </c>
      <c r="FI1632">
        <v>62.540603637695313</v>
      </c>
      <c r="FJ1632">
        <v>67.009178161621094</v>
      </c>
      <c r="FK1632">
        <v>69.807624816894531</v>
      </c>
      <c r="FL1632">
        <v>71.481559753417969</v>
      </c>
      <c r="FM1632">
        <v>72.562484741210938</v>
      </c>
      <c r="FN1632">
        <v>72.605728149414063</v>
      </c>
      <c r="FO1632">
        <v>71.399833679199219</v>
      </c>
      <c r="FP1632">
        <v>68.690658569335938</v>
      </c>
      <c r="FQ1632">
        <v>65.245582580566406</v>
      </c>
      <c r="FR1632">
        <v>62.855327606201172</v>
      </c>
      <c r="FS1632">
        <v>61.148738861083984</v>
      </c>
      <c r="FT1632">
        <v>59.546154022216797</v>
      </c>
      <c r="FU1632">
        <v>58.526828765869141</v>
      </c>
      <c r="FV1632">
        <v>57.347057342529297</v>
      </c>
      <c r="FW1632">
        <v>1</v>
      </c>
    </row>
    <row r="1633" spans="1:179" x14ac:dyDescent="0.2">
      <c r="A1633" t="s">
        <v>241</v>
      </c>
      <c r="B1633" t="s">
        <v>248</v>
      </c>
      <c r="C1633" t="s">
        <v>217</v>
      </c>
      <c r="D1633" t="s">
        <v>46</v>
      </c>
      <c r="E1633" t="s">
        <v>250</v>
      </c>
      <c r="F1633" t="s">
        <v>225</v>
      </c>
      <c r="G1633" t="s">
        <v>244</v>
      </c>
      <c r="H1633">
        <v>346.8</v>
      </c>
      <c r="K1633">
        <v>303.09381907382289</v>
      </c>
      <c r="L1633">
        <v>295.66865337932336</v>
      </c>
      <c r="M1633">
        <v>288.87247725454222</v>
      </c>
      <c r="N1633">
        <v>287.85355760108382</v>
      </c>
      <c r="O1633">
        <v>288.69802725188538</v>
      </c>
      <c r="P1633">
        <v>298.03979380216146</v>
      </c>
      <c r="Q1633">
        <v>315.56135190290695</v>
      </c>
      <c r="R1633">
        <v>321.09427167913219</v>
      </c>
      <c r="S1633">
        <v>328.99344179878102</v>
      </c>
      <c r="T1633">
        <v>341.41114006501908</v>
      </c>
      <c r="U1633">
        <v>332.72776116555104</v>
      </c>
      <c r="V1633">
        <v>332.69664890137744</v>
      </c>
      <c r="W1633">
        <v>331.20236602191795</v>
      </c>
      <c r="X1633">
        <v>334.1993513623018</v>
      </c>
      <c r="Y1633">
        <v>336.40879500754812</v>
      </c>
      <c r="Z1633">
        <v>327.88308439953164</v>
      </c>
      <c r="AA1633">
        <v>315.97002178796492</v>
      </c>
      <c r="AB1633">
        <v>315.8833071991985</v>
      </c>
      <c r="AC1633">
        <v>311.14959404805137</v>
      </c>
      <c r="AD1633">
        <v>311.82914159792557</v>
      </c>
      <c r="AE1633">
        <v>311.31912579342537</v>
      </c>
      <c r="AF1633">
        <v>312.82402071693554</v>
      </c>
      <c r="AG1633">
        <v>305.85212946675108</v>
      </c>
      <c r="AH1633">
        <v>297.96010480106412</v>
      </c>
      <c r="AI1633">
        <v>-5.6889324188232422</v>
      </c>
      <c r="AJ1633">
        <v>-5.6078982353210449</v>
      </c>
      <c r="AK1633">
        <v>-4.0925989151000977</v>
      </c>
      <c r="AL1633">
        <v>-4.1204023361206055</v>
      </c>
      <c r="AM1633">
        <v>-5.1635870933532715</v>
      </c>
      <c r="AN1633">
        <v>-5.2250657081604004</v>
      </c>
      <c r="AO1633">
        <v>-4.9835672378540039</v>
      </c>
      <c r="AP1633">
        <v>-7.8614025115966797</v>
      </c>
      <c r="AQ1633">
        <v>-8.6920986175537109</v>
      </c>
      <c r="AR1633">
        <v>-9.1572237014770508</v>
      </c>
      <c r="AS1633">
        <v>-6.5381011962890625</v>
      </c>
      <c r="AT1633">
        <v>-6.7234840393066406</v>
      </c>
      <c r="AU1633">
        <v>-6.1476893424987793</v>
      </c>
      <c r="AV1633">
        <v>-4.9125466346740723</v>
      </c>
      <c r="AW1633">
        <v>-4.8276748657226563</v>
      </c>
      <c r="AX1633">
        <v>3.4404590129852295</v>
      </c>
      <c r="AY1633">
        <v>23.569246292114258</v>
      </c>
      <c r="AZ1633">
        <v>26.427719116210938</v>
      </c>
      <c r="BA1633">
        <v>30.060503005981445</v>
      </c>
      <c r="BB1633">
        <v>29.349458694458008</v>
      </c>
      <c r="BC1633">
        <v>23.037288665771484</v>
      </c>
      <c r="BD1633">
        <v>10.105489730834961</v>
      </c>
      <c r="BE1633">
        <v>2.1472122669219971</v>
      </c>
      <c r="BF1633">
        <v>-2.7252705097198486</v>
      </c>
      <c r="BG1633">
        <v>-0.49619603157043457</v>
      </c>
      <c r="BH1633">
        <v>-0.52500724792480469</v>
      </c>
      <c r="BI1633">
        <v>0.47806417942047119</v>
      </c>
      <c r="BJ1633">
        <v>0.50469589233398438</v>
      </c>
      <c r="BK1633">
        <v>-0.67448914051055908</v>
      </c>
      <c r="BL1633">
        <v>-0.73796188831329346</v>
      </c>
      <c r="BM1633">
        <v>-0.79192620515823364</v>
      </c>
      <c r="BN1633">
        <v>-3.2819883823394775</v>
      </c>
      <c r="BO1633">
        <v>-3.7597649097442627</v>
      </c>
      <c r="BP1633">
        <v>-3.4534027576446533</v>
      </c>
      <c r="BQ1633">
        <v>-1.7975814342498779</v>
      </c>
      <c r="BR1633">
        <v>-1.9955213069915771</v>
      </c>
      <c r="BS1633">
        <v>-1.1304465532302856</v>
      </c>
      <c r="BT1633">
        <v>0.95285290479660034</v>
      </c>
      <c r="BU1633">
        <v>1.1644623279571533</v>
      </c>
      <c r="BV1633">
        <v>11.030035018920898</v>
      </c>
      <c r="BW1633">
        <v>36.193099975585937</v>
      </c>
      <c r="BX1633">
        <v>39.238849639892578</v>
      </c>
      <c r="BY1633">
        <v>41.449249267578125</v>
      </c>
      <c r="BZ1633">
        <v>41.331398010253906</v>
      </c>
      <c r="CA1633">
        <v>36.789211273193359</v>
      </c>
      <c r="CB1633">
        <v>23.597990036010742</v>
      </c>
      <c r="CC1633">
        <v>14.325985908508301</v>
      </c>
      <c r="CD1633">
        <v>8.4296684265136719</v>
      </c>
      <c r="CE1633">
        <v>3.1002774238586426</v>
      </c>
      <c r="CF1633">
        <v>2.9953875541687012</v>
      </c>
      <c r="CG1633">
        <v>3.6436913013458252</v>
      </c>
      <c r="CH1633">
        <v>3.7080249786376953</v>
      </c>
      <c r="CI1633">
        <v>2.4346463680267334</v>
      </c>
      <c r="CJ1633">
        <v>2.3697926998138428</v>
      </c>
      <c r="CK1633">
        <v>2.1111917495727539</v>
      </c>
      <c r="CL1633">
        <v>-0.11029978096485138</v>
      </c>
      <c r="CM1633">
        <v>-0.34364542365074158</v>
      </c>
      <c r="CN1633">
        <v>0.49704641103744507</v>
      </c>
      <c r="CO1633">
        <v>1.4856879711151123</v>
      </c>
      <c r="CP1633">
        <v>1.2790511846542358</v>
      </c>
      <c r="CQ1633">
        <v>2.3444805145263672</v>
      </c>
      <c r="CR1633">
        <v>5.0152106285095215</v>
      </c>
      <c r="CS1633">
        <v>5.3145980834960938</v>
      </c>
      <c r="CT1633">
        <v>16.286552429199219</v>
      </c>
      <c r="CU1633">
        <v>44.936344146728516</v>
      </c>
      <c r="CV1633">
        <v>48.111797332763672</v>
      </c>
      <c r="CW1633">
        <v>49.337062835693359</v>
      </c>
      <c r="CX1633">
        <v>49.630050659179688</v>
      </c>
      <c r="CY1633">
        <v>46.313751220703125</v>
      </c>
      <c r="CZ1633">
        <v>32.942855834960938</v>
      </c>
      <c r="DA1633">
        <v>22.760967254638672</v>
      </c>
      <c r="DB1633">
        <v>16.155544281005859</v>
      </c>
      <c r="DC1633">
        <v>6.6967506408691406</v>
      </c>
      <c r="DD1633">
        <v>6.515782356262207</v>
      </c>
      <c r="DE1633">
        <v>6.8093185424804687</v>
      </c>
      <c r="DF1633">
        <v>6.9113540649414063</v>
      </c>
      <c r="DG1633">
        <v>5.5437822341918945</v>
      </c>
      <c r="DH1633">
        <v>5.4775471687316895</v>
      </c>
      <c r="DI1633">
        <v>5.0143094062805176</v>
      </c>
      <c r="DJ1633">
        <v>3.0613887310028076</v>
      </c>
      <c r="DK1633">
        <v>3.0724740028381348</v>
      </c>
      <c r="DL1633">
        <v>4.4474954605102539</v>
      </c>
      <c r="DM1633">
        <v>4.7689576148986816</v>
      </c>
      <c r="DN1633">
        <v>4.5536236763000488</v>
      </c>
      <c r="DO1633">
        <v>5.8194074630737305</v>
      </c>
      <c r="DP1633">
        <v>9.0775690078735352</v>
      </c>
      <c r="DQ1633">
        <v>9.4647340774536133</v>
      </c>
      <c r="DR1633">
        <v>21.543069839477539</v>
      </c>
      <c r="DS1633">
        <v>53.679588317871094</v>
      </c>
      <c r="DT1633">
        <v>56.984748840332031</v>
      </c>
      <c r="DU1633">
        <v>57.224872589111328</v>
      </c>
      <c r="DV1633">
        <v>57.928707122802734</v>
      </c>
      <c r="DW1633">
        <v>55.838291168212891</v>
      </c>
      <c r="DX1633">
        <v>42.2877197265625</v>
      </c>
      <c r="DY1633">
        <v>31.195949554443359</v>
      </c>
      <c r="DZ1633">
        <v>23.88142204284668</v>
      </c>
      <c r="EA1633">
        <v>11.889487266540527</v>
      </c>
      <c r="EB1633">
        <v>11.598673820495605</v>
      </c>
      <c r="EC1633">
        <v>11.37998104095459</v>
      </c>
      <c r="ED1633">
        <v>11.536452293395996</v>
      </c>
      <c r="EE1633">
        <v>10.032879829406738</v>
      </c>
      <c r="EF1633">
        <v>9.9646511077880859</v>
      </c>
      <c r="EG1633">
        <v>9.2059507369995117</v>
      </c>
      <c r="EH1633">
        <v>7.640803337097168</v>
      </c>
      <c r="EI1633">
        <v>8.0048084259033203</v>
      </c>
      <c r="EJ1633">
        <v>10.15131664276123</v>
      </c>
      <c r="EK1633">
        <v>9.5094766616821289</v>
      </c>
      <c r="EL1633">
        <v>9.2815866470336914</v>
      </c>
      <c r="EM1633">
        <v>10.836649894714355</v>
      </c>
      <c r="EN1633">
        <v>14.942968368530273</v>
      </c>
      <c r="EO1633">
        <v>15.456871032714844</v>
      </c>
      <c r="EP1633">
        <v>29.132646560668945</v>
      </c>
      <c r="EQ1633">
        <v>66.303443908691406</v>
      </c>
      <c r="ER1633">
        <v>69.795875549316406</v>
      </c>
      <c r="ES1633">
        <v>68.613616943359375</v>
      </c>
      <c r="ET1633">
        <v>69.91064453125</v>
      </c>
      <c r="EU1633">
        <v>69.5902099609375</v>
      </c>
      <c r="EV1633">
        <v>55.780220031738281</v>
      </c>
      <c r="EW1633">
        <v>43.374725341796875</v>
      </c>
      <c r="EX1633">
        <v>35.036361694335938</v>
      </c>
      <c r="EY1633">
        <v>54.767368316650391</v>
      </c>
      <c r="EZ1633">
        <v>53.701675415039063</v>
      </c>
      <c r="FA1633">
        <v>52.991386413574219</v>
      </c>
      <c r="FB1633">
        <v>52.193302154541016</v>
      </c>
      <c r="FC1633">
        <v>51.52105712890625</v>
      </c>
      <c r="FD1633">
        <v>51.354503631591797</v>
      </c>
      <c r="FE1633">
        <v>50.940982818603516</v>
      </c>
      <c r="FF1633">
        <v>51.132026672363281</v>
      </c>
      <c r="FG1633">
        <v>53.434066772460938</v>
      </c>
      <c r="FH1633">
        <v>57.481895446777344</v>
      </c>
      <c r="FI1633">
        <v>62.540599822998047</v>
      </c>
      <c r="FJ1633">
        <v>67.009178161621094</v>
      </c>
      <c r="FK1633">
        <v>69.807624816894531</v>
      </c>
      <c r="FL1633">
        <v>71.481559753417969</v>
      </c>
      <c r="FM1633">
        <v>72.562484741210938</v>
      </c>
      <c r="FN1633">
        <v>72.605728149414063</v>
      </c>
      <c r="FO1633">
        <v>71.399833679199219</v>
      </c>
      <c r="FP1633">
        <v>68.690658569335938</v>
      </c>
      <c r="FQ1633">
        <v>65.245582580566406</v>
      </c>
      <c r="FR1633">
        <v>62.855327606201172</v>
      </c>
      <c r="FS1633">
        <v>61.148738861083984</v>
      </c>
      <c r="FT1633">
        <v>59.546154022216797</v>
      </c>
      <c r="FU1633">
        <v>58.526828765869141</v>
      </c>
      <c r="FV1633">
        <v>57.347057342529297</v>
      </c>
      <c r="FW1633">
        <v>1</v>
      </c>
    </row>
    <row r="1634" spans="1:179" x14ac:dyDescent="0.2">
      <c r="A1634" t="s">
        <v>241</v>
      </c>
      <c r="B1634" t="s">
        <v>248</v>
      </c>
      <c r="C1634" t="s">
        <v>217</v>
      </c>
      <c r="D1634" t="s">
        <v>47</v>
      </c>
      <c r="E1634">
        <v>2015</v>
      </c>
      <c r="F1634" t="s">
        <v>225</v>
      </c>
      <c r="G1634" t="s">
        <v>244</v>
      </c>
      <c r="H1634">
        <v>376.43</v>
      </c>
      <c r="K1634">
        <v>313.38879107056835</v>
      </c>
      <c r="L1634">
        <v>310.64137214500033</v>
      </c>
      <c r="M1634">
        <v>305.38891475865569</v>
      </c>
      <c r="N1634">
        <v>303.87311338413394</v>
      </c>
      <c r="O1634">
        <v>308.03108330515363</v>
      </c>
      <c r="P1634">
        <v>320.58446527409319</v>
      </c>
      <c r="Q1634">
        <v>337.01988292958265</v>
      </c>
      <c r="R1634">
        <v>345.09810253020515</v>
      </c>
      <c r="S1634">
        <v>353.59647508344159</v>
      </c>
      <c r="T1634">
        <v>347.74222256779126</v>
      </c>
      <c r="U1634">
        <v>346.95342801152492</v>
      </c>
      <c r="V1634">
        <v>354.18418552882207</v>
      </c>
      <c r="W1634">
        <v>351.19411461492649</v>
      </c>
      <c r="X1634">
        <v>354.98462482915642</v>
      </c>
      <c r="Y1634">
        <v>353.49680443557469</v>
      </c>
      <c r="Z1634">
        <v>349.41114076768326</v>
      </c>
      <c r="AA1634">
        <v>342.95460435797196</v>
      </c>
      <c r="AB1634">
        <v>345.00195290520099</v>
      </c>
      <c r="AC1634">
        <v>343.70241143463079</v>
      </c>
      <c r="AD1634">
        <v>342.75496299722425</v>
      </c>
      <c r="AE1634">
        <v>339.05889744154359</v>
      </c>
      <c r="AF1634">
        <v>328.5810209553091</v>
      </c>
      <c r="AG1634">
        <v>319.78603466734876</v>
      </c>
      <c r="AH1634">
        <v>313.89620802942716</v>
      </c>
      <c r="AI1634">
        <v>-5.6662707328796387</v>
      </c>
      <c r="AJ1634">
        <v>-5.6581645011901855</v>
      </c>
      <c r="AK1634">
        <v>-4.1947979927062988</v>
      </c>
      <c r="AL1634">
        <v>-4.1641535758972168</v>
      </c>
      <c r="AM1634">
        <v>-5.6560869216918945</v>
      </c>
      <c r="AN1634">
        <v>-5.667628288269043</v>
      </c>
      <c r="AO1634">
        <v>-4.7931070327758789</v>
      </c>
      <c r="AP1634">
        <v>-8.2445087432861328</v>
      </c>
      <c r="AQ1634">
        <v>-9.1762971878051758</v>
      </c>
      <c r="AR1634">
        <v>-9.6326541900634766</v>
      </c>
      <c r="AS1634">
        <v>-6.9820475578308105</v>
      </c>
      <c r="AT1634">
        <v>-7.3782138824462891</v>
      </c>
      <c r="AU1634">
        <v>-6.1796517372131348</v>
      </c>
      <c r="AV1634">
        <v>-5.0654129981994629</v>
      </c>
      <c r="AW1634">
        <v>-5.1119146347045898</v>
      </c>
      <c r="AX1634">
        <v>4.244469165802002</v>
      </c>
      <c r="AY1634">
        <v>26.150402069091797</v>
      </c>
      <c r="AZ1634">
        <v>27.039989471435547</v>
      </c>
      <c r="BA1634">
        <v>31.491254806518555</v>
      </c>
      <c r="BB1634">
        <v>28.928985595703125</v>
      </c>
      <c r="BC1634">
        <v>22.123292922973633</v>
      </c>
      <c r="BD1634">
        <v>9.5755786895751953</v>
      </c>
      <c r="BE1634">
        <v>1.0170621871948242</v>
      </c>
      <c r="BF1634">
        <v>-4.7577886581420898</v>
      </c>
      <c r="BG1634">
        <v>-0.27862420678138733</v>
      </c>
      <c r="BH1634">
        <v>-0.32032099366188049</v>
      </c>
      <c r="BI1634">
        <v>0.75966376066207886</v>
      </c>
      <c r="BJ1634">
        <v>0.73403388261795044</v>
      </c>
      <c r="BK1634">
        <v>-0.79883426427841187</v>
      </c>
      <c r="BL1634">
        <v>-0.78617960214614868</v>
      </c>
      <c r="BM1634">
        <v>-0.56623709201812744</v>
      </c>
      <c r="BN1634">
        <v>-3.8009998798370361</v>
      </c>
      <c r="BO1634">
        <v>-4.4706921577453613</v>
      </c>
      <c r="BP1634">
        <v>-4.169835090637207</v>
      </c>
      <c r="BQ1634">
        <v>-2.0499203205108643</v>
      </c>
      <c r="BR1634">
        <v>-2.326953649520874</v>
      </c>
      <c r="BS1634">
        <v>-0.86083477735519409</v>
      </c>
      <c r="BT1634">
        <v>1.8626977205276489</v>
      </c>
      <c r="BU1634">
        <v>1.8523023128509521</v>
      </c>
      <c r="BV1634">
        <v>12.663207054138184</v>
      </c>
      <c r="BW1634">
        <v>38.758434295654297</v>
      </c>
      <c r="BX1634">
        <v>40.446735382080078</v>
      </c>
      <c r="BY1634">
        <v>43.577850341796875</v>
      </c>
      <c r="BZ1634">
        <v>42.185832977294922</v>
      </c>
      <c r="CA1634">
        <v>36.856868743896484</v>
      </c>
      <c r="CB1634">
        <v>22.367242813110352</v>
      </c>
      <c r="CC1634">
        <v>13.251395225524902</v>
      </c>
      <c r="CD1634">
        <v>7.0568065643310547</v>
      </c>
      <c r="CE1634">
        <v>3.4528434276580811</v>
      </c>
      <c r="CF1634">
        <v>3.3766531944274902</v>
      </c>
      <c r="CG1634">
        <v>4.1911091804504395</v>
      </c>
      <c r="CH1634">
        <v>4.1265034675598145</v>
      </c>
      <c r="CI1634">
        <v>2.5652840137481689</v>
      </c>
      <c r="CJ1634">
        <v>2.5946967601776123</v>
      </c>
      <c r="CK1634">
        <v>2.3612799644470215</v>
      </c>
      <c r="CL1634">
        <v>-0.7234387993812561</v>
      </c>
      <c r="CM1634">
        <v>-1.2116048336029053</v>
      </c>
      <c r="CN1634">
        <v>-0.386302649974823</v>
      </c>
      <c r="CO1634">
        <v>1.3660560846328735</v>
      </c>
      <c r="CP1634">
        <v>1.1715335845947266</v>
      </c>
      <c r="CQ1634">
        <v>2.8229615688323975</v>
      </c>
      <c r="CR1634">
        <v>6.6610860824584961</v>
      </c>
      <c r="CS1634">
        <v>6.6756978034973145</v>
      </c>
      <c r="CT1634">
        <v>18.493999481201172</v>
      </c>
      <c r="CU1634">
        <v>47.49072265625</v>
      </c>
      <c r="CV1634">
        <v>49.732204437255859</v>
      </c>
      <c r="CW1634">
        <v>51.948986053466797</v>
      </c>
      <c r="CX1634">
        <v>51.367485046386719</v>
      </c>
      <c r="CY1634">
        <v>47.061298370361328</v>
      </c>
      <c r="CZ1634">
        <v>31.226711273193359</v>
      </c>
      <c r="DA1634">
        <v>21.724857330322266</v>
      </c>
      <c r="DB1634">
        <v>15.239559173583984</v>
      </c>
      <c r="DC1634">
        <v>7.1843109130859375</v>
      </c>
      <c r="DD1634">
        <v>7.0736274719238281</v>
      </c>
      <c r="DE1634">
        <v>7.6225543022155762</v>
      </c>
      <c r="DF1634">
        <v>7.5189733505249023</v>
      </c>
      <c r="DG1634">
        <v>5.9294023513793945</v>
      </c>
      <c r="DH1634">
        <v>5.9755730628967285</v>
      </c>
      <c r="DI1634">
        <v>5.2887969017028809</v>
      </c>
      <c r="DJ1634">
        <v>2.3541224002838135</v>
      </c>
      <c r="DK1634">
        <v>2.0474827289581299</v>
      </c>
      <c r="DL1634">
        <v>3.3972296714782715</v>
      </c>
      <c r="DM1634">
        <v>4.7820324897766113</v>
      </c>
      <c r="DN1634">
        <v>4.6700210571289062</v>
      </c>
      <c r="DO1634">
        <v>6.5067582130432129</v>
      </c>
      <c r="DP1634">
        <v>11.459474563598633</v>
      </c>
      <c r="DQ1634">
        <v>11.499093055725098</v>
      </c>
      <c r="DR1634">
        <v>24.324792861938477</v>
      </c>
      <c r="DS1634">
        <v>56.223007202148438</v>
      </c>
      <c r="DT1634">
        <v>59.017677307128906</v>
      </c>
      <c r="DU1634">
        <v>60.320125579833984</v>
      </c>
      <c r="DV1634">
        <v>60.549137115478516</v>
      </c>
      <c r="DW1634">
        <v>57.265727996826172</v>
      </c>
      <c r="DX1634">
        <v>40.086177825927734</v>
      </c>
      <c r="DY1634">
        <v>30.198320388793945</v>
      </c>
      <c r="DZ1634">
        <v>23.422311782836914</v>
      </c>
      <c r="EA1634">
        <v>12.571957588195801</v>
      </c>
      <c r="EB1634">
        <v>12.411471366882324</v>
      </c>
      <c r="EC1634">
        <v>12.57701587677002</v>
      </c>
      <c r="ED1634">
        <v>12.417160034179688</v>
      </c>
      <c r="EE1634">
        <v>10.786654472351074</v>
      </c>
      <c r="EF1634">
        <v>10.857021331787109</v>
      </c>
      <c r="EG1634">
        <v>9.5156669616699219</v>
      </c>
      <c r="EH1634">
        <v>6.7976317405700684</v>
      </c>
      <c r="EI1634">
        <v>6.7530875205993652</v>
      </c>
      <c r="EJ1634">
        <v>8.8600492477416992</v>
      </c>
      <c r="EK1634">
        <v>9.7141599655151367</v>
      </c>
      <c r="EL1634">
        <v>9.7212810516357422</v>
      </c>
      <c r="EM1634">
        <v>11.82557487487793</v>
      </c>
      <c r="EN1634">
        <v>18.38758659362793</v>
      </c>
      <c r="EO1634">
        <v>18.463310241699219</v>
      </c>
      <c r="EP1634">
        <v>32.7435302734375</v>
      </c>
      <c r="EQ1634">
        <v>68.831039428710938</v>
      </c>
      <c r="ER1634">
        <v>72.424423217773437</v>
      </c>
      <c r="ES1634">
        <v>72.406715393066406</v>
      </c>
      <c r="ET1634">
        <v>73.805984497070313</v>
      </c>
      <c r="EU1634">
        <v>71.999305725097656</v>
      </c>
      <c r="EV1634">
        <v>52.877841949462891</v>
      </c>
      <c r="EW1634">
        <v>42.432651519775391</v>
      </c>
      <c r="EX1634">
        <v>35.236907958984375</v>
      </c>
      <c r="EY1634">
        <v>46.527477264404297</v>
      </c>
      <c r="EZ1634">
        <v>45.835155487060547</v>
      </c>
      <c r="FA1634">
        <v>45.572799682617188</v>
      </c>
      <c r="FB1634">
        <v>44.849536895751953</v>
      </c>
      <c r="FC1634">
        <v>44.347118377685547</v>
      </c>
      <c r="FD1634">
        <v>43.974620819091797</v>
      </c>
      <c r="FE1634">
        <v>43.736179351806641</v>
      </c>
      <c r="FF1634">
        <v>43.586948394775391</v>
      </c>
      <c r="FG1634">
        <v>44.268230438232422</v>
      </c>
      <c r="FH1634">
        <v>47.212268829345703</v>
      </c>
      <c r="FI1634">
        <v>50.663112640380859</v>
      </c>
      <c r="FJ1634">
        <v>53.684650421142578</v>
      </c>
      <c r="FK1634">
        <v>55.443717956542969</v>
      </c>
      <c r="FL1634">
        <v>56.62030029296875</v>
      </c>
      <c r="FM1634">
        <v>57.573707580566406</v>
      </c>
      <c r="FN1634">
        <v>58.085956573486328</v>
      </c>
      <c r="FO1634">
        <v>57.600307464599609</v>
      </c>
      <c r="FP1634">
        <v>55.365024566650391</v>
      </c>
      <c r="FQ1634">
        <v>52.476951599121094</v>
      </c>
      <c r="FR1634">
        <v>50.310501098632813</v>
      </c>
      <c r="FS1634">
        <v>48.905403137207031</v>
      </c>
      <c r="FT1634">
        <v>46.9105224609375</v>
      </c>
      <c r="FU1634">
        <v>45.260013580322266</v>
      </c>
      <c r="FV1634">
        <v>44.041191101074219</v>
      </c>
      <c r="FW1634">
        <v>1</v>
      </c>
    </row>
    <row r="1635" spans="1:179" x14ac:dyDescent="0.2">
      <c r="A1635" t="s">
        <v>241</v>
      </c>
      <c r="B1635" t="s">
        <v>248</v>
      </c>
      <c r="C1635" t="s">
        <v>217</v>
      </c>
      <c r="D1635" t="s">
        <v>47</v>
      </c>
      <c r="E1635">
        <v>2016</v>
      </c>
      <c r="F1635" t="s">
        <v>225</v>
      </c>
      <c r="G1635" t="s">
        <v>244</v>
      </c>
      <c r="H1635">
        <v>353.6</v>
      </c>
      <c r="K1635">
        <v>294.38329259919539</v>
      </c>
      <c r="L1635">
        <v>291.80249120328352</v>
      </c>
      <c r="M1635">
        <v>286.86856968571107</v>
      </c>
      <c r="N1635">
        <v>285.44469425598129</v>
      </c>
      <c r="O1635">
        <v>289.35050362362574</v>
      </c>
      <c r="P1635">
        <v>301.14258433157818</v>
      </c>
      <c r="Q1635">
        <v>316.58127423538031</v>
      </c>
      <c r="R1635">
        <v>324.16958930002193</v>
      </c>
      <c r="S1635">
        <v>332.15257709422491</v>
      </c>
      <c r="T1635">
        <v>326.65335638062828</v>
      </c>
      <c r="U1635">
        <v>325.91239835891741</v>
      </c>
      <c r="V1635">
        <v>332.7046457735641</v>
      </c>
      <c r="W1635">
        <v>329.89590804644018</v>
      </c>
      <c r="X1635">
        <v>333.45654234252964</v>
      </c>
      <c r="Y1635">
        <v>332.05895098400464</v>
      </c>
      <c r="Z1635">
        <v>328.22106284863753</v>
      </c>
      <c r="AA1635">
        <v>322.15608381545502</v>
      </c>
      <c r="AB1635">
        <v>324.07927067983701</v>
      </c>
      <c r="AC1635">
        <v>322.85854004786773</v>
      </c>
      <c r="AD1635">
        <v>321.96854972747718</v>
      </c>
      <c r="AE1635">
        <v>318.4966324830001</v>
      </c>
      <c r="AF1635">
        <v>308.65418799438777</v>
      </c>
      <c r="AG1635">
        <v>300.39257463875396</v>
      </c>
      <c r="AH1635">
        <v>294.85993719953109</v>
      </c>
      <c r="AI1635">
        <v>-5.5948295593261719</v>
      </c>
      <c r="AJ1635">
        <v>-5.5846986770629883</v>
      </c>
      <c r="AK1635">
        <v>-4.1907095909118652</v>
      </c>
      <c r="AL1635">
        <v>-4.1590800285339355</v>
      </c>
      <c r="AM1635">
        <v>-5.558466911315918</v>
      </c>
      <c r="AN1635">
        <v>-5.570530891418457</v>
      </c>
      <c r="AO1635">
        <v>-4.7159748077392578</v>
      </c>
      <c r="AP1635">
        <v>-7.9690113067626953</v>
      </c>
      <c r="AQ1635">
        <v>-8.8575325012207031</v>
      </c>
      <c r="AR1635">
        <v>-9.3244695663452148</v>
      </c>
      <c r="AS1635">
        <v>-6.807797908782959</v>
      </c>
      <c r="AT1635">
        <v>-7.1859569549560547</v>
      </c>
      <c r="AU1635">
        <v>-6.0735988616943359</v>
      </c>
      <c r="AV1635">
        <v>-5.1082363128662109</v>
      </c>
      <c r="AW1635">
        <v>-5.153742790222168</v>
      </c>
      <c r="AX1635">
        <v>3.5617375373840332</v>
      </c>
      <c r="AY1635">
        <v>23.927536010742188</v>
      </c>
      <c r="AZ1635">
        <v>24.722820281982422</v>
      </c>
      <c r="BA1635">
        <v>28.970836639404297</v>
      </c>
      <c r="BB1635">
        <v>26.504833221435547</v>
      </c>
      <c r="BC1635">
        <v>20.037265777587891</v>
      </c>
      <c r="BD1635">
        <v>8.3486156463623047</v>
      </c>
      <c r="BE1635">
        <v>0.33728832006454468</v>
      </c>
      <c r="BF1635">
        <v>-5.0661392211914062</v>
      </c>
      <c r="BG1635">
        <v>-0.37310513854026794</v>
      </c>
      <c r="BH1635">
        <v>-0.41124355792999268</v>
      </c>
      <c r="BI1635">
        <v>0.61117088794708252</v>
      </c>
      <c r="BJ1635">
        <v>0.58825880289077759</v>
      </c>
      <c r="BK1635">
        <v>-0.85080224275588989</v>
      </c>
      <c r="BL1635">
        <v>-0.83941519260406494</v>
      </c>
      <c r="BM1635">
        <v>-0.61927908658981323</v>
      </c>
      <c r="BN1635">
        <v>-3.6623477935791016</v>
      </c>
      <c r="BO1635">
        <v>-4.2968449592590332</v>
      </c>
      <c r="BP1635">
        <v>-4.0298871994018555</v>
      </c>
      <c r="BQ1635">
        <v>-2.0275638103485107</v>
      </c>
      <c r="BR1635">
        <v>-2.2902593612670898</v>
      </c>
      <c r="BS1635">
        <v>-0.91858446598052979</v>
      </c>
      <c r="BT1635">
        <v>1.6065106391906738</v>
      </c>
      <c r="BU1635">
        <v>1.5959987640380859</v>
      </c>
      <c r="BV1635">
        <v>11.721205711364746</v>
      </c>
      <c r="BW1635">
        <v>36.147281646728516</v>
      </c>
      <c r="BX1635">
        <v>37.716682434082031</v>
      </c>
      <c r="BY1635">
        <v>40.685199737548828</v>
      </c>
      <c r="BZ1635">
        <v>39.353412628173828</v>
      </c>
      <c r="CA1635">
        <v>34.317096710205078</v>
      </c>
      <c r="CB1635">
        <v>20.746337890625</v>
      </c>
      <c r="CC1635">
        <v>12.194844245910645</v>
      </c>
      <c r="CD1635">
        <v>6.3846044540405273</v>
      </c>
      <c r="CE1635">
        <v>3.2434453964233398</v>
      </c>
      <c r="CF1635">
        <v>3.1718757152557373</v>
      </c>
      <c r="CG1635">
        <v>3.9369387626647949</v>
      </c>
      <c r="CH1635">
        <v>3.876251220703125</v>
      </c>
      <c r="CI1635">
        <v>2.4097120761871338</v>
      </c>
      <c r="CJ1635">
        <v>2.4373412132263184</v>
      </c>
      <c r="CK1635">
        <v>2.2180800437927246</v>
      </c>
      <c r="CL1635">
        <v>-0.67956572771072388</v>
      </c>
      <c r="CM1635">
        <v>-1.1381268501281738</v>
      </c>
      <c r="CN1635">
        <v>-0.36287528276443481</v>
      </c>
      <c r="CO1635">
        <v>1.2832114696502686</v>
      </c>
      <c r="CP1635">
        <v>1.1004858016967773</v>
      </c>
      <c r="CQ1635">
        <v>2.6517627239227295</v>
      </c>
      <c r="CR1635">
        <v>6.2571239471435547</v>
      </c>
      <c r="CS1635">
        <v>6.2708492279052734</v>
      </c>
      <c r="CT1635">
        <v>17.372428894042969</v>
      </c>
      <c r="CU1635">
        <v>44.610641479492188</v>
      </c>
      <c r="CV1635">
        <v>46.716190338134766</v>
      </c>
      <c r="CW1635">
        <v>48.798534393310547</v>
      </c>
      <c r="CX1635">
        <v>48.252296447753906</v>
      </c>
      <c r="CY1635">
        <v>44.207260131835938</v>
      </c>
      <c r="CZ1635">
        <v>29.332963943481445</v>
      </c>
      <c r="DA1635">
        <v>20.407350540161133</v>
      </c>
      <c r="DB1635">
        <v>14.315354347229004</v>
      </c>
      <c r="DC1635">
        <v>6.8599958419799805</v>
      </c>
      <c r="DD1635">
        <v>6.7549948692321777</v>
      </c>
      <c r="DE1635">
        <v>7.2627067565917969</v>
      </c>
      <c r="DF1635">
        <v>7.1642436981201172</v>
      </c>
      <c r="DG1635">
        <v>5.6702265739440918</v>
      </c>
      <c r="DH1635">
        <v>5.7140974998474121</v>
      </c>
      <c r="DI1635">
        <v>5.0554389953613281</v>
      </c>
      <c r="DJ1635">
        <v>2.3032162189483643</v>
      </c>
      <c r="DK1635">
        <v>2.0205912590026855</v>
      </c>
      <c r="DL1635">
        <v>3.3041365146636963</v>
      </c>
      <c r="DM1635">
        <v>4.593986988067627</v>
      </c>
      <c r="DN1635">
        <v>4.4912309646606445</v>
      </c>
      <c r="DO1635">
        <v>6.2221102714538574</v>
      </c>
      <c r="DP1635">
        <v>10.907736778259277</v>
      </c>
      <c r="DQ1635">
        <v>10.945699691772461</v>
      </c>
      <c r="DR1635">
        <v>23.023653030395508</v>
      </c>
      <c r="DS1635">
        <v>53.074001312255859</v>
      </c>
      <c r="DT1635">
        <v>55.7156982421875</v>
      </c>
      <c r="DU1635">
        <v>56.911869049072266</v>
      </c>
      <c r="DV1635">
        <v>57.15118408203125</v>
      </c>
      <c r="DW1635">
        <v>54.097427368164063</v>
      </c>
      <c r="DX1635">
        <v>37.919589996337891</v>
      </c>
      <c r="DY1635">
        <v>28.619857788085938</v>
      </c>
      <c r="DZ1635">
        <v>22.246105194091797</v>
      </c>
      <c r="EA1635">
        <v>12.081720352172852</v>
      </c>
      <c r="EB1635">
        <v>11.928450584411621</v>
      </c>
      <c r="EC1635">
        <v>12.064586639404297</v>
      </c>
      <c r="ED1635">
        <v>11.911582946777344</v>
      </c>
      <c r="EE1635">
        <v>10.377891540527344</v>
      </c>
      <c r="EF1635">
        <v>10.445213317871094</v>
      </c>
      <c r="EG1635">
        <v>9.152134895324707</v>
      </c>
      <c r="EH1635">
        <v>6.6098794937133789</v>
      </c>
      <c r="EI1635">
        <v>6.5812788009643555</v>
      </c>
      <c r="EJ1635">
        <v>8.5987186431884766</v>
      </c>
      <c r="EK1635">
        <v>9.3742208480834961</v>
      </c>
      <c r="EL1635">
        <v>9.3869285583496094</v>
      </c>
      <c r="EM1635">
        <v>11.377124786376953</v>
      </c>
      <c r="EN1635">
        <v>17.62248420715332</v>
      </c>
      <c r="EO1635">
        <v>17.695442199707031</v>
      </c>
      <c r="EP1635">
        <v>31.183120727539063</v>
      </c>
      <c r="EQ1635">
        <v>65.293746948242188</v>
      </c>
      <c r="ER1635">
        <v>68.709564208984375</v>
      </c>
      <c r="ES1635">
        <v>68.626235961914062</v>
      </c>
      <c r="ET1635">
        <v>69.999763488769531</v>
      </c>
      <c r="EU1635">
        <v>68.37725830078125</v>
      </c>
      <c r="EV1635">
        <v>50.317314147949219</v>
      </c>
      <c r="EW1635">
        <v>40.477413177490234</v>
      </c>
      <c r="EX1635">
        <v>33.696849822998047</v>
      </c>
      <c r="EY1635">
        <v>46.527477264404297</v>
      </c>
      <c r="EZ1635">
        <v>45.835155487060547</v>
      </c>
      <c r="FA1635">
        <v>45.572799682617188</v>
      </c>
      <c r="FB1635">
        <v>44.849536895751953</v>
      </c>
      <c r="FC1635">
        <v>44.347118377685547</v>
      </c>
      <c r="FD1635">
        <v>43.974620819091797</v>
      </c>
      <c r="FE1635">
        <v>43.736179351806641</v>
      </c>
      <c r="FF1635">
        <v>43.586948394775391</v>
      </c>
      <c r="FG1635">
        <v>44.268230438232422</v>
      </c>
      <c r="FH1635">
        <v>47.212268829345703</v>
      </c>
      <c r="FI1635">
        <v>50.663105010986328</v>
      </c>
      <c r="FJ1635">
        <v>53.684650421142578</v>
      </c>
      <c r="FK1635">
        <v>55.443717956542969</v>
      </c>
      <c r="FL1635">
        <v>56.62030029296875</v>
      </c>
      <c r="FM1635">
        <v>57.573707580566406</v>
      </c>
      <c r="FN1635">
        <v>58.085960388183594</v>
      </c>
      <c r="FO1635">
        <v>57.600311279296875</v>
      </c>
      <c r="FP1635">
        <v>55.365024566650391</v>
      </c>
      <c r="FQ1635">
        <v>52.476955413818359</v>
      </c>
      <c r="FR1635">
        <v>50.310501098632813</v>
      </c>
      <c r="FS1635">
        <v>48.905406951904297</v>
      </c>
      <c r="FT1635">
        <v>46.9105224609375</v>
      </c>
      <c r="FU1635">
        <v>45.260013580322266</v>
      </c>
      <c r="FV1635">
        <v>44.041191101074219</v>
      </c>
      <c r="FW1635">
        <v>1</v>
      </c>
    </row>
    <row r="1636" spans="1:179" x14ac:dyDescent="0.2">
      <c r="A1636" t="s">
        <v>241</v>
      </c>
      <c r="B1636" t="s">
        <v>248</v>
      </c>
      <c r="C1636" t="s">
        <v>217</v>
      </c>
      <c r="D1636" t="s">
        <v>47</v>
      </c>
      <c r="E1636" t="s">
        <v>250</v>
      </c>
      <c r="F1636" t="s">
        <v>225</v>
      </c>
      <c r="G1636" t="s">
        <v>244</v>
      </c>
      <c r="H1636">
        <v>346.8</v>
      </c>
      <c r="K1636">
        <v>288.72206028743017</v>
      </c>
      <c r="L1636">
        <v>286.19088982037903</v>
      </c>
      <c r="M1636">
        <v>281.35185166277029</v>
      </c>
      <c r="N1636">
        <v>279.95535852610323</v>
      </c>
      <c r="O1636">
        <v>283.78605597418021</v>
      </c>
      <c r="P1636">
        <v>295.35136529256982</v>
      </c>
      <c r="Q1636">
        <v>310.49315651926628</v>
      </c>
      <c r="R1636">
        <v>317.93554205762086</v>
      </c>
      <c r="S1636">
        <v>325.76501044504658</v>
      </c>
      <c r="T1636">
        <v>320.37154425888417</v>
      </c>
      <c r="U1636">
        <v>319.64483546802171</v>
      </c>
      <c r="V1636">
        <v>326.30646239060923</v>
      </c>
      <c r="W1636">
        <v>323.55173899505854</v>
      </c>
      <c r="X1636">
        <v>327.04389937148557</v>
      </c>
      <c r="Y1636">
        <v>325.67318484176315</v>
      </c>
      <c r="Z1636">
        <v>321.909102444925</v>
      </c>
      <c r="AA1636">
        <v>315.96075793597004</v>
      </c>
      <c r="AB1636">
        <v>317.84696033862502</v>
      </c>
      <c r="AC1636">
        <v>316.64970535854025</v>
      </c>
      <c r="AD1636">
        <v>315.77683028240989</v>
      </c>
      <c r="AE1636">
        <v>312.37168085588422</v>
      </c>
      <c r="AF1636">
        <v>302.71851465230537</v>
      </c>
      <c r="AG1636">
        <v>294.61577890165813</v>
      </c>
      <c r="AH1636">
        <v>289.18953862092775</v>
      </c>
      <c r="AI1636">
        <v>-5.5718073844909668</v>
      </c>
      <c r="AJ1636">
        <v>-5.5610895156860352</v>
      </c>
      <c r="AK1636">
        <v>-4.1878900527954102</v>
      </c>
      <c r="AL1636">
        <v>-4.1559858322143555</v>
      </c>
      <c r="AM1636">
        <v>-5.5278186798095703</v>
      </c>
      <c r="AN1636">
        <v>-5.5400300025939941</v>
      </c>
      <c r="AO1636">
        <v>-4.6916332244873047</v>
      </c>
      <c r="AP1636">
        <v>-7.8855113983154297</v>
      </c>
      <c r="AQ1636">
        <v>-8.7610597610473633</v>
      </c>
      <c r="AR1636">
        <v>-9.2309036254882812</v>
      </c>
      <c r="AS1636">
        <v>-6.7542991638183594</v>
      </c>
      <c r="AT1636">
        <v>-7.1270556449890137</v>
      </c>
      <c r="AU1636">
        <v>-6.0402894020080566</v>
      </c>
      <c r="AV1636">
        <v>-5.1187529563903809</v>
      </c>
      <c r="AW1636">
        <v>-5.1639499664306641</v>
      </c>
      <c r="AX1636">
        <v>3.3610918521881104</v>
      </c>
      <c r="AY1636">
        <v>23.269477844238281</v>
      </c>
      <c r="AZ1636">
        <v>24.036930084228516</v>
      </c>
      <c r="BA1636">
        <v>28.223976135253906</v>
      </c>
      <c r="BB1636">
        <v>25.787027359008789</v>
      </c>
      <c r="BC1636">
        <v>19.420656204223633</v>
      </c>
      <c r="BD1636">
        <v>7.9872713088989258</v>
      </c>
      <c r="BE1636">
        <v>0.13875707983970642</v>
      </c>
      <c r="BF1636">
        <v>-5.154170036315918</v>
      </c>
      <c r="BG1636">
        <v>-0.40053576231002808</v>
      </c>
      <c r="BH1636">
        <v>-0.43762090802192688</v>
      </c>
      <c r="BI1636">
        <v>0.56759423017501831</v>
      </c>
      <c r="BJ1636">
        <v>0.54548412561416626</v>
      </c>
      <c r="BK1636">
        <v>-0.86563968658447266</v>
      </c>
      <c r="BL1636">
        <v>-0.85462695360183716</v>
      </c>
      <c r="BM1636">
        <v>-0.63451993465423584</v>
      </c>
      <c r="BN1636">
        <v>-3.6204590797424316</v>
      </c>
      <c r="BO1636">
        <v>-4.2444381713867187</v>
      </c>
      <c r="BP1636">
        <v>-3.9874777793884277</v>
      </c>
      <c r="BQ1636">
        <v>-2.0202522277832031</v>
      </c>
      <c r="BR1636">
        <v>-2.278660774230957</v>
      </c>
      <c r="BS1636">
        <v>-0.93508315086364746</v>
      </c>
      <c r="BT1636">
        <v>1.5311156511306763</v>
      </c>
      <c r="BU1636">
        <v>1.5205743312835693</v>
      </c>
      <c r="BV1636">
        <v>11.441722869873047</v>
      </c>
      <c r="BW1636">
        <v>35.371158599853516</v>
      </c>
      <c r="BX1636">
        <v>36.905246734619141</v>
      </c>
      <c r="BY1636">
        <v>39.825157165527344</v>
      </c>
      <c r="BZ1636">
        <v>38.511463165283203</v>
      </c>
      <c r="CA1636">
        <v>33.562511444091797</v>
      </c>
      <c r="CB1636">
        <v>20.265207290649414</v>
      </c>
      <c r="CC1636">
        <v>11.881744384765625</v>
      </c>
      <c r="CD1636">
        <v>6.1859359741210937</v>
      </c>
      <c r="CE1636">
        <v>3.1810712814331055</v>
      </c>
      <c r="CF1636">
        <v>3.1108779907226562</v>
      </c>
      <c r="CG1636">
        <v>3.8612282276153564</v>
      </c>
      <c r="CH1636">
        <v>3.8017077445983887</v>
      </c>
      <c r="CI1636">
        <v>2.3633713722229004</v>
      </c>
      <c r="CJ1636">
        <v>2.3904690742492676</v>
      </c>
      <c r="CK1636">
        <v>2.175424337387085</v>
      </c>
      <c r="CL1636">
        <v>-0.66649711132049561</v>
      </c>
      <c r="CM1636">
        <v>-1.1162397861480713</v>
      </c>
      <c r="CN1636">
        <v>-0.35589689016342163</v>
      </c>
      <c r="CO1636">
        <v>1.2585341930389404</v>
      </c>
      <c r="CP1636">
        <v>1.0793225765228271</v>
      </c>
      <c r="CQ1636">
        <v>2.6007671356201172</v>
      </c>
      <c r="CR1636">
        <v>6.1367940902709961</v>
      </c>
      <c r="CS1636">
        <v>6.1502556800842285</v>
      </c>
      <c r="CT1636">
        <v>17.03834342956543</v>
      </c>
      <c r="CU1636">
        <v>43.752742767333984</v>
      </c>
      <c r="CV1636">
        <v>45.817798614501953</v>
      </c>
      <c r="CW1636">
        <v>47.860099792480469</v>
      </c>
      <c r="CX1636">
        <v>47.324367523193359</v>
      </c>
      <c r="CY1636">
        <v>43.357120513916016</v>
      </c>
      <c r="CZ1636">
        <v>28.768867492675781</v>
      </c>
      <c r="DA1636">
        <v>20.014900207519531</v>
      </c>
      <c r="DB1636">
        <v>14.040058135986328</v>
      </c>
      <c r="DC1636">
        <v>6.7626781463623047</v>
      </c>
      <c r="DD1636">
        <v>6.6593766212463379</v>
      </c>
      <c r="DE1636">
        <v>7.1548619270324707</v>
      </c>
      <c r="DF1636">
        <v>7.0579314231872559</v>
      </c>
      <c r="DG1636">
        <v>5.5923824310302734</v>
      </c>
      <c r="DH1636">
        <v>5.6355652809143066</v>
      </c>
      <c r="DI1636">
        <v>4.9853687286376953</v>
      </c>
      <c r="DJ1636">
        <v>2.2874648571014404</v>
      </c>
      <c r="DK1636">
        <v>2.0119585990905762</v>
      </c>
      <c r="DL1636">
        <v>3.275684118270874</v>
      </c>
      <c r="DM1636">
        <v>4.537320613861084</v>
      </c>
      <c r="DN1636">
        <v>4.4373059272766113</v>
      </c>
      <c r="DO1636">
        <v>6.1366176605224609</v>
      </c>
      <c r="DP1636">
        <v>10.742472648620605</v>
      </c>
      <c r="DQ1636">
        <v>10.779936790466309</v>
      </c>
      <c r="DR1636">
        <v>22.634963989257813</v>
      </c>
      <c r="DS1636">
        <v>52.134326934814453</v>
      </c>
      <c r="DT1636">
        <v>54.730354309082031</v>
      </c>
      <c r="DU1636">
        <v>55.895042419433594</v>
      </c>
      <c r="DV1636">
        <v>56.137271881103516</v>
      </c>
      <c r="DW1636">
        <v>53.151725769042969</v>
      </c>
      <c r="DX1636">
        <v>37.272525787353516</v>
      </c>
      <c r="DY1636">
        <v>28.14805793762207</v>
      </c>
      <c r="DZ1636">
        <v>21.894180297851563</v>
      </c>
      <c r="EA1636">
        <v>11.93394947052002</v>
      </c>
      <c r="EB1636">
        <v>11.782845497131348</v>
      </c>
      <c r="EC1636">
        <v>11.910346031188965</v>
      </c>
      <c r="ED1636">
        <v>11.759401321411133</v>
      </c>
      <c r="EE1636">
        <v>10.254561424255371</v>
      </c>
      <c r="EF1636">
        <v>10.320968627929687</v>
      </c>
      <c r="EG1636">
        <v>9.0424823760986328</v>
      </c>
      <c r="EH1636">
        <v>6.5525169372558594</v>
      </c>
      <c r="EI1636">
        <v>6.5285801887512207</v>
      </c>
      <c r="EJ1636">
        <v>8.5191097259521484</v>
      </c>
      <c r="EK1636">
        <v>9.2713680267333984</v>
      </c>
      <c r="EL1636">
        <v>9.285700798034668</v>
      </c>
      <c r="EM1636">
        <v>11.241824150085449</v>
      </c>
      <c r="EN1636">
        <v>17.392341613769531</v>
      </c>
      <c r="EO1636">
        <v>17.464462280273438</v>
      </c>
      <c r="EP1636">
        <v>30.715593338012695</v>
      </c>
      <c r="EQ1636">
        <v>64.236007690429687</v>
      </c>
      <c r="ER1636">
        <v>67.598670959472656</v>
      </c>
      <c r="ES1636">
        <v>67.496223449707031</v>
      </c>
      <c r="ET1636">
        <v>68.861709594726563</v>
      </c>
      <c r="EU1636">
        <v>67.2935791015625</v>
      </c>
      <c r="EV1636">
        <v>49.550460815429688</v>
      </c>
      <c r="EW1636">
        <v>39.891044616699219</v>
      </c>
      <c r="EX1636">
        <v>33.234287261962891</v>
      </c>
      <c r="EY1636">
        <v>46.527477264404297</v>
      </c>
      <c r="EZ1636">
        <v>45.835155487060547</v>
      </c>
      <c r="FA1636">
        <v>45.572799682617188</v>
      </c>
      <c r="FB1636">
        <v>44.849536895751953</v>
      </c>
      <c r="FC1636">
        <v>44.347118377685547</v>
      </c>
      <c r="FD1636">
        <v>43.974620819091797</v>
      </c>
      <c r="FE1636">
        <v>43.736179351806641</v>
      </c>
      <c r="FF1636">
        <v>43.586948394775391</v>
      </c>
      <c r="FG1636">
        <v>44.268230438232422</v>
      </c>
      <c r="FH1636">
        <v>47.212268829345703</v>
      </c>
      <c r="FI1636">
        <v>50.663108825683594</v>
      </c>
      <c r="FJ1636">
        <v>53.684650421142578</v>
      </c>
      <c r="FK1636">
        <v>55.443721771240234</v>
      </c>
      <c r="FL1636">
        <v>56.62030029296875</v>
      </c>
      <c r="FM1636">
        <v>57.573707580566406</v>
      </c>
      <c r="FN1636">
        <v>58.085956573486328</v>
      </c>
      <c r="FO1636">
        <v>57.600311279296875</v>
      </c>
      <c r="FP1636">
        <v>55.365020751953125</v>
      </c>
      <c r="FQ1636">
        <v>52.476947784423828</v>
      </c>
      <c r="FR1636">
        <v>50.310501098632813</v>
      </c>
      <c r="FS1636">
        <v>48.905406951904297</v>
      </c>
      <c r="FT1636">
        <v>46.9105224609375</v>
      </c>
      <c r="FU1636">
        <v>45.260013580322266</v>
      </c>
      <c r="FV1636">
        <v>44.041191101074219</v>
      </c>
      <c r="FW1636">
        <v>1</v>
      </c>
    </row>
    <row r="1637" spans="1:179" x14ac:dyDescent="0.2">
      <c r="A1637" t="s">
        <v>241</v>
      </c>
      <c r="B1637" t="s">
        <v>248</v>
      </c>
      <c r="C1637" t="s">
        <v>217</v>
      </c>
      <c r="D1637" t="s">
        <v>11</v>
      </c>
      <c r="E1637">
        <v>2015</v>
      </c>
      <c r="F1637" t="s">
        <v>225</v>
      </c>
      <c r="G1637" t="s">
        <v>244</v>
      </c>
      <c r="H1637">
        <v>374.97</v>
      </c>
      <c r="K1637">
        <v>380.05711916996773</v>
      </c>
      <c r="L1637">
        <v>374.43068378676526</v>
      </c>
      <c r="M1637">
        <v>370.99069766917512</v>
      </c>
      <c r="N1637">
        <v>368.71537616501212</v>
      </c>
      <c r="O1637">
        <v>369.70135488215612</v>
      </c>
      <c r="P1637">
        <v>379.01311572870947</v>
      </c>
      <c r="Q1637">
        <v>389.02636506147638</v>
      </c>
      <c r="R1637">
        <v>396.03598585435901</v>
      </c>
      <c r="S1637">
        <v>401.74146796056567</v>
      </c>
      <c r="T1637">
        <v>410.05218410239456</v>
      </c>
      <c r="U1637">
        <v>420.68614997792707</v>
      </c>
      <c r="V1637">
        <v>427.99138164483116</v>
      </c>
      <c r="W1637">
        <v>430.8358576110025</v>
      </c>
      <c r="X1637">
        <v>436.01409291253071</v>
      </c>
      <c r="Y1637">
        <v>435.73474291842092</v>
      </c>
      <c r="Z1637">
        <v>430.56522568859026</v>
      </c>
      <c r="AA1637">
        <v>425.02541693327868</v>
      </c>
      <c r="AB1637">
        <v>421.37789219979175</v>
      </c>
      <c r="AC1637">
        <v>421.82934272399012</v>
      </c>
      <c r="AD1637">
        <v>425.97462626521178</v>
      </c>
      <c r="AE1637">
        <v>423.14535058032106</v>
      </c>
      <c r="AF1637">
        <v>413.95722928212268</v>
      </c>
      <c r="AG1637">
        <v>402.02827781220645</v>
      </c>
      <c r="AH1637">
        <v>395.16992032584693</v>
      </c>
      <c r="AI1637">
        <v>-5.7394685745239258</v>
      </c>
      <c r="AJ1637">
        <v>-4.2774267196655273</v>
      </c>
      <c r="AK1637">
        <v>-5.1328067779541016</v>
      </c>
      <c r="AL1637">
        <v>-4.9265007972717285</v>
      </c>
      <c r="AM1637">
        <v>-7.6833286285400391</v>
      </c>
      <c r="AN1637">
        <v>-8.5388355255126953</v>
      </c>
      <c r="AO1637">
        <v>-9.0278711318969727</v>
      </c>
      <c r="AP1637">
        <v>-7.2296104431152344</v>
      </c>
      <c r="AQ1637">
        <v>-7.983680248260498</v>
      </c>
      <c r="AR1637">
        <v>-6.77325439453125</v>
      </c>
      <c r="AS1637">
        <v>-5.2119760513305664</v>
      </c>
      <c r="AT1637">
        <v>-5.0279269218444824</v>
      </c>
      <c r="AU1637">
        <v>6.5623888969421387</v>
      </c>
      <c r="AV1637">
        <v>36.735542297363281</v>
      </c>
      <c r="AW1637">
        <v>38.036216735839844</v>
      </c>
      <c r="AX1637">
        <v>37.495342254638672</v>
      </c>
      <c r="AY1637">
        <v>35.753749847412109</v>
      </c>
      <c r="AZ1637">
        <v>29.839872360229492</v>
      </c>
      <c r="BA1637">
        <v>15.201488494873047</v>
      </c>
      <c r="BB1637">
        <v>4.675788402557373</v>
      </c>
      <c r="BC1637">
        <v>-0.75310951471328735</v>
      </c>
      <c r="BD1637">
        <v>-0.69306564331054688</v>
      </c>
      <c r="BE1637">
        <v>-2.9192938804626465</v>
      </c>
      <c r="BF1637">
        <v>-2.9021027088165283</v>
      </c>
      <c r="BG1637">
        <v>-0.61904245615005493</v>
      </c>
      <c r="BH1637">
        <v>0.56210130453109741</v>
      </c>
      <c r="BI1637">
        <v>-0.35171529650688171</v>
      </c>
      <c r="BJ1637">
        <v>-0.71567004919052124</v>
      </c>
      <c r="BK1637">
        <v>-3.3604907989501953</v>
      </c>
      <c r="BL1637">
        <v>-3.974247932434082</v>
      </c>
      <c r="BM1637">
        <v>-3.6413614749908447</v>
      </c>
      <c r="BN1637">
        <v>-1.9819958209991455</v>
      </c>
      <c r="BO1637">
        <v>-2.274744987487793</v>
      </c>
      <c r="BP1637">
        <v>-0.58596038818359375</v>
      </c>
      <c r="BQ1637">
        <v>2.9262101650238037</v>
      </c>
      <c r="BR1637">
        <v>3.1627135276794434</v>
      </c>
      <c r="BS1637">
        <v>16.506046295166016</v>
      </c>
      <c r="BT1637">
        <v>49.509170532226563</v>
      </c>
      <c r="BU1637">
        <v>50.603523254394531</v>
      </c>
      <c r="BV1637">
        <v>50.106105804443359</v>
      </c>
      <c r="BW1637">
        <v>48.442893981933594</v>
      </c>
      <c r="BX1637">
        <v>43.300243377685547</v>
      </c>
      <c r="BY1637">
        <v>27.328964233398438</v>
      </c>
      <c r="BZ1637">
        <v>16.58064079284668</v>
      </c>
      <c r="CA1637">
        <v>10.722047805786133</v>
      </c>
      <c r="CB1637">
        <v>10.958268165588379</v>
      </c>
      <c r="CC1637">
        <v>7.8209829330444336</v>
      </c>
      <c r="CD1637">
        <v>7.9349417686462402</v>
      </c>
      <c r="CE1637">
        <v>2.9273490905761719</v>
      </c>
      <c r="CF1637">
        <v>3.9139437675476074</v>
      </c>
      <c r="CG1637">
        <v>2.9596540927886963</v>
      </c>
      <c r="CH1637">
        <v>2.2007384300231934</v>
      </c>
      <c r="CI1637">
        <v>-0.36650639772415161</v>
      </c>
      <c r="CJ1637">
        <v>-0.81282836198806763</v>
      </c>
      <c r="CK1637">
        <v>8.9318364858627319E-2</v>
      </c>
      <c r="CL1637">
        <v>1.6524859666824341</v>
      </c>
      <c r="CM1637">
        <v>1.679246187210083</v>
      </c>
      <c r="CN1637">
        <v>3.6993405818939209</v>
      </c>
      <c r="CO1637">
        <v>8.5626926422119141</v>
      </c>
      <c r="CP1637">
        <v>8.8355264663696289</v>
      </c>
      <c r="CQ1637">
        <v>23.392993927001953</v>
      </c>
      <c r="CR1637">
        <v>58.356147766113281</v>
      </c>
      <c r="CS1637">
        <v>59.307601928710937</v>
      </c>
      <c r="CT1637">
        <v>58.840278625488281</v>
      </c>
      <c r="CU1637">
        <v>57.231357574462891</v>
      </c>
      <c r="CV1637">
        <v>52.622856140136719</v>
      </c>
      <c r="CW1637">
        <v>35.728416442871094</v>
      </c>
      <c r="CX1637">
        <v>24.825904846191406</v>
      </c>
      <c r="CY1637">
        <v>18.669706344604492</v>
      </c>
      <c r="CZ1637">
        <v>19.027946472167969</v>
      </c>
      <c r="DA1637">
        <v>15.259666442871094</v>
      </c>
      <c r="DB1637">
        <v>15.440645217895508</v>
      </c>
      <c r="DC1637">
        <v>6.4737410545349121</v>
      </c>
      <c r="DD1637">
        <v>7.2657861709594727</v>
      </c>
      <c r="DE1637">
        <v>6.2710237503051758</v>
      </c>
      <c r="DF1637">
        <v>5.1171469688415527</v>
      </c>
      <c r="DG1637">
        <v>2.6274778842926025</v>
      </c>
      <c r="DH1637">
        <v>2.3485910892486572</v>
      </c>
      <c r="DI1637">
        <v>3.8199982643127441</v>
      </c>
      <c r="DJ1637">
        <v>5.2869677543640137</v>
      </c>
      <c r="DK1637">
        <v>5.633237361907959</v>
      </c>
      <c r="DL1637">
        <v>7.9846415519714355</v>
      </c>
      <c r="DM1637">
        <v>14.199175834655762</v>
      </c>
      <c r="DN1637">
        <v>14.508338928222656</v>
      </c>
      <c r="DO1637">
        <v>30.279941558837891</v>
      </c>
      <c r="DP1637">
        <v>67.203125</v>
      </c>
      <c r="DQ1637">
        <v>68.011680603027344</v>
      </c>
      <c r="DR1637">
        <v>67.574455261230469</v>
      </c>
      <c r="DS1637">
        <v>66.019821166992188</v>
      </c>
      <c r="DT1637">
        <v>61.945472717285156</v>
      </c>
      <c r="DU1637">
        <v>44.127872467041016</v>
      </c>
      <c r="DV1637">
        <v>33.071170806884766</v>
      </c>
      <c r="DW1637">
        <v>26.617364883422852</v>
      </c>
      <c r="DX1637">
        <v>27.097625732421875</v>
      </c>
      <c r="DY1637">
        <v>22.698348999023438</v>
      </c>
      <c r="DZ1637">
        <v>22.94635009765625</v>
      </c>
      <c r="EA1637">
        <v>11.59416675567627</v>
      </c>
      <c r="EB1637">
        <v>12.105314254760742</v>
      </c>
      <c r="EC1637">
        <v>11.052115440368652</v>
      </c>
      <c r="ED1637">
        <v>9.327977180480957</v>
      </c>
      <c r="EE1637">
        <v>6.9503159523010254</v>
      </c>
      <c r="EF1637">
        <v>6.9131789207458496</v>
      </c>
      <c r="EG1637">
        <v>9.206507682800293</v>
      </c>
      <c r="EH1637">
        <v>10.534582138061523</v>
      </c>
      <c r="EI1637">
        <v>11.342172622680664</v>
      </c>
      <c r="EJ1637">
        <v>14.171935081481934</v>
      </c>
      <c r="EK1637">
        <v>22.337362289428711</v>
      </c>
      <c r="EL1637">
        <v>22.698978424072266</v>
      </c>
      <c r="EM1637">
        <v>40.223598480224609</v>
      </c>
      <c r="EN1637">
        <v>79.976753234863281</v>
      </c>
      <c r="EO1637">
        <v>80.578987121582031</v>
      </c>
      <c r="EP1637">
        <v>80.185218811035156</v>
      </c>
      <c r="EQ1637">
        <v>78.708961486816406</v>
      </c>
      <c r="ER1637">
        <v>75.405845642089844</v>
      </c>
      <c r="ES1637">
        <v>56.255348205566406</v>
      </c>
      <c r="ET1637">
        <v>44.976020812988281</v>
      </c>
      <c r="EU1637">
        <v>38.092521667480469</v>
      </c>
      <c r="EV1637">
        <v>38.748958587646484</v>
      </c>
      <c r="EW1637">
        <v>33.438625335693359</v>
      </c>
      <c r="EX1637">
        <v>33.783393859863281</v>
      </c>
      <c r="EY1637">
        <v>76.000617980957031</v>
      </c>
      <c r="EZ1637">
        <v>74.685295104980469</v>
      </c>
      <c r="FA1637">
        <v>73.493988037109375</v>
      </c>
      <c r="FB1637">
        <v>72.279136657714844</v>
      </c>
      <c r="FC1637">
        <v>71.206962585449219</v>
      </c>
      <c r="FD1637">
        <v>70.128776550292969</v>
      </c>
      <c r="FE1637">
        <v>69.335662841796875</v>
      </c>
      <c r="FF1637">
        <v>69.303176879882813</v>
      </c>
      <c r="FG1637">
        <v>71.576515197753906</v>
      </c>
      <c r="FH1637">
        <v>75.637763977050781</v>
      </c>
      <c r="FI1637">
        <v>80.034500122070313</v>
      </c>
      <c r="FJ1637">
        <v>84.023551940917969</v>
      </c>
      <c r="FK1637">
        <v>87.335426330566406</v>
      </c>
      <c r="FL1637">
        <v>89.490623474121094</v>
      </c>
      <c r="FM1637">
        <v>90.906150817871094</v>
      </c>
      <c r="FN1637">
        <v>91.405967712402344</v>
      </c>
      <c r="FO1637">
        <v>91.231399536132813</v>
      </c>
      <c r="FP1637">
        <v>90.868087768554688</v>
      </c>
      <c r="FQ1637">
        <v>90.22296142578125</v>
      </c>
      <c r="FR1637">
        <v>88.449539184570313</v>
      </c>
      <c r="FS1637">
        <v>85.511482238769531</v>
      </c>
      <c r="FT1637">
        <v>82.319732666015625</v>
      </c>
      <c r="FU1637">
        <v>80.204513549804687</v>
      </c>
      <c r="FV1637">
        <v>78.597137451171875</v>
      </c>
      <c r="FW1637">
        <v>1</v>
      </c>
    </row>
    <row r="1638" spans="1:179" x14ac:dyDescent="0.2">
      <c r="A1638" t="s">
        <v>241</v>
      </c>
      <c r="B1638" t="s">
        <v>248</v>
      </c>
      <c r="C1638" t="s">
        <v>217</v>
      </c>
      <c r="D1638" t="s">
        <v>11</v>
      </c>
      <c r="E1638">
        <v>2016</v>
      </c>
      <c r="F1638" t="s">
        <v>225</v>
      </c>
      <c r="G1638" t="s">
        <v>244</v>
      </c>
      <c r="H1638">
        <v>352.14</v>
      </c>
      <c r="K1638">
        <v>356.91891562323462</v>
      </c>
      <c r="L1638">
        <v>351.63502245427458</v>
      </c>
      <c r="M1638">
        <v>348.40446564341755</v>
      </c>
      <c r="N1638">
        <v>346.2676676649092</v>
      </c>
      <c r="O1638">
        <v>347.19361915167303</v>
      </c>
      <c r="P1638">
        <v>355.93847200735229</v>
      </c>
      <c r="Q1638">
        <v>365.34210612824859</v>
      </c>
      <c r="R1638">
        <v>371.92497519221911</v>
      </c>
      <c r="S1638">
        <v>377.28310265185587</v>
      </c>
      <c r="T1638">
        <v>385.08785526344298</v>
      </c>
      <c r="U1638">
        <v>395.07441617133679</v>
      </c>
      <c r="V1638">
        <v>401.93489906565111</v>
      </c>
      <c r="W1638">
        <v>404.60620089412225</v>
      </c>
      <c r="X1638">
        <v>409.46918078698633</v>
      </c>
      <c r="Y1638">
        <v>409.20683786023164</v>
      </c>
      <c r="Z1638">
        <v>404.35204527537906</v>
      </c>
      <c r="AA1638">
        <v>399.14950483086852</v>
      </c>
      <c r="AB1638">
        <v>395.72404453314186</v>
      </c>
      <c r="AC1638">
        <v>396.14801036203181</v>
      </c>
      <c r="AD1638">
        <v>400.04092548414536</v>
      </c>
      <c r="AE1638">
        <v>397.38389853078689</v>
      </c>
      <c r="AF1638">
        <v>388.75515794166216</v>
      </c>
      <c r="AG1638">
        <v>377.55245127361371</v>
      </c>
      <c r="AH1638">
        <v>371.11163647626427</v>
      </c>
      <c r="AI1638">
        <v>-5.649724006652832</v>
      </c>
      <c r="AJ1638">
        <v>-4.262446403503418</v>
      </c>
      <c r="AK1638">
        <v>-5.0627875328063965</v>
      </c>
      <c r="AL1638">
        <v>-4.840120792388916</v>
      </c>
      <c r="AM1638">
        <v>-7.4347906112670898</v>
      </c>
      <c r="AN1638">
        <v>-8.2504739761352539</v>
      </c>
      <c r="AO1638">
        <v>-8.7514200210571289</v>
      </c>
      <c r="AP1638">
        <v>-7.0555949211120605</v>
      </c>
      <c r="AQ1638">
        <v>-7.7871522903442383</v>
      </c>
      <c r="AR1638">
        <v>-6.6746773719787598</v>
      </c>
      <c r="AS1638">
        <v>-5.3073897361755371</v>
      </c>
      <c r="AT1638">
        <v>-5.1372060775756836</v>
      </c>
      <c r="AU1638">
        <v>5.6585779190063477</v>
      </c>
      <c r="AV1638">
        <v>33.851245880126953</v>
      </c>
      <c r="AW1638">
        <v>35.083194732666016</v>
      </c>
      <c r="AX1638">
        <v>34.573047637939453</v>
      </c>
      <c r="AY1638">
        <v>32.933509826660156</v>
      </c>
      <c r="AZ1638">
        <v>27.340560913085937</v>
      </c>
      <c r="BA1638">
        <v>13.66097354888916</v>
      </c>
      <c r="BB1638">
        <v>3.78737473487854</v>
      </c>
      <c r="BC1638">
        <v>-1.2892152070999146</v>
      </c>
      <c r="BD1638">
        <v>-1.2417612075805664</v>
      </c>
      <c r="BE1638">
        <v>-3.2862517833709717</v>
      </c>
      <c r="BF1638">
        <v>-3.2750141620635986</v>
      </c>
      <c r="BG1638">
        <v>-0.68761318922042847</v>
      </c>
      <c r="BH1638">
        <v>0.42745080590248108</v>
      </c>
      <c r="BI1638">
        <v>-0.42951938509941101</v>
      </c>
      <c r="BJ1638">
        <v>-0.75948232412338257</v>
      </c>
      <c r="BK1638">
        <v>-3.2456080913543701</v>
      </c>
      <c r="BL1638">
        <v>-3.8270163536071777</v>
      </c>
      <c r="BM1638">
        <v>-3.5314528942108154</v>
      </c>
      <c r="BN1638">
        <v>-1.9702281951904297</v>
      </c>
      <c r="BO1638">
        <v>-2.254727840423584</v>
      </c>
      <c r="BP1638">
        <v>-0.67868471145629883</v>
      </c>
      <c r="BQ1638">
        <v>2.5791769027709961</v>
      </c>
      <c r="BR1638">
        <v>2.8001933097839355</v>
      </c>
      <c r="BS1638">
        <v>15.294794082641602</v>
      </c>
      <c r="BT1638">
        <v>46.229934692382813</v>
      </c>
      <c r="BU1638">
        <v>47.261940002441406</v>
      </c>
      <c r="BV1638">
        <v>46.793907165527344</v>
      </c>
      <c r="BW1638">
        <v>45.230327606201172</v>
      </c>
      <c r="BX1638">
        <v>40.384761810302734</v>
      </c>
      <c r="BY1638">
        <v>25.413486480712891</v>
      </c>
      <c r="BZ1638">
        <v>15.324148178100586</v>
      </c>
      <c r="CA1638">
        <v>9.8311481475830078</v>
      </c>
      <c r="CB1638">
        <v>10.049331665039062</v>
      </c>
      <c r="CC1638">
        <v>7.1219534873962402</v>
      </c>
      <c r="CD1638">
        <v>7.2269659042358398</v>
      </c>
      <c r="CE1638">
        <v>2.7491297721862793</v>
      </c>
      <c r="CF1638">
        <v>3.6756594181060791</v>
      </c>
      <c r="CG1638">
        <v>2.7794678211212158</v>
      </c>
      <c r="CH1638">
        <v>2.0667555332183838</v>
      </c>
      <c r="CI1638">
        <v>-0.34419316053390503</v>
      </c>
      <c r="CJ1638">
        <v>-0.76334267854690552</v>
      </c>
      <c r="CK1638">
        <v>8.3880588412284851E-2</v>
      </c>
      <c r="CL1638">
        <v>1.5518811941146851</v>
      </c>
      <c r="CM1638">
        <v>1.5770121812820435</v>
      </c>
      <c r="CN1638">
        <v>3.4741215705871582</v>
      </c>
      <c r="CO1638">
        <v>8.0413885116577148</v>
      </c>
      <c r="CP1638">
        <v>8.297612190246582</v>
      </c>
      <c r="CQ1638">
        <v>21.968809127807617</v>
      </c>
      <c r="CR1638">
        <v>54.803375244140625</v>
      </c>
      <c r="CS1638">
        <v>55.696903228759766</v>
      </c>
      <c r="CT1638">
        <v>55.258033752441406</v>
      </c>
      <c r="CU1638">
        <v>53.747062683105469</v>
      </c>
      <c r="CV1638">
        <v>49.419132232666016</v>
      </c>
      <c r="CW1638">
        <v>33.553241729736328</v>
      </c>
      <c r="CX1638">
        <v>23.314483642578125</v>
      </c>
      <c r="CY1638">
        <v>17.533079147338867</v>
      </c>
      <c r="CZ1638">
        <v>17.869508743286133</v>
      </c>
      <c r="DA1638">
        <v>14.330644607543945</v>
      </c>
      <c r="DB1638">
        <v>14.500605583190918</v>
      </c>
      <c r="DC1638">
        <v>6.1858725547790527</v>
      </c>
      <c r="DD1638">
        <v>6.9238681793212891</v>
      </c>
      <c r="DE1638">
        <v>5.9884552955627441</v>
      </c>
      <c r="DF1638">
        <v>4.8929934501647949</v>
      </c>
      <c r="DG1638">
        <v>2.5572218894958496</v>
      </c>
      <c r="DH1638">
        <v>2.3003308773040771</v>
      </c>
      <c r="DI1638">
        <v>3.699213981628418</v>
      </c>
      <c r="DJ1638">
        <v>5.0739908218383789</v>
      </c>
      <c r="DK1638">
        <v>5.40875244140625</v>
      </c>
      <c r="DL1638">
        <v>7.6269278526306152</v>
      </c>
      <c r="DM1638">
        <v>13.50360107421875</v>
      </c>
      <c r="DN1638">
        <v>13.79503059387207</v>
      </c>
      <c r="DO1638">
        <v>28.642822265625</v>
      </c>
      <c r="DP1638">
        <v>63.376815795898437</v>
      </c>
      <c r="DQ1638">
        <v>64.131866455078125</v>
      </c>
      <c r="DR1638">
        <v>63.722160339355469</v>
      </c>
      <c r="DS1638">
        <v>62.263801574707031</v>
      </c>
      <c r="DT1638">
        <v>58.453506469726563</v>
      </c>
      <c r="DU1638">
        <v>41.692996978759766</v>
      </c>
      <c r="DV1638">
        <v>31.304817199707031</v>
      </c>
      <c r="DW1638">
        <v>25.235008239746094</v>
      </c>
      <c r="DX1638">
        <v>25.689685821533203</v>
      </c>
      <c r="DY1638">
        <v>21.539335250854492</v>
      </c>
      <c r="DZ1638">
        <v>21.774246215820312</v>
      </c>
      <c r="EA1638">
        <v>11.147983551025391</v>
      </c>
      <c r="EB1638">
        <v>11.613765716552734</v>
      </c>
      <c r="EC1638">
        <v>10.621723175048828</v>
      </c>
      <c r="ED1638">
        <v>8.9736318588256836</v>
      </c>
      <c r="EE1638">
        <v>6.7464041709899902</v>
      </c>
      <c r="EF1638">
        <v>6.7237887382507324</v>
      </c>
      <c r="EG1638">
        <v>8.9191808700561523</v>
      </c>
      <c r="EH1638">
        <v>10.159357070922852</v>
      </c>
      <c r="EI1638">
        <v>10.941176414489746</v>
      </c>
      <c r="EJ1638">
        <v>13.622920036315918</v>
      </c>
      <c r="EK1638">
        <v>21.390167236328125</v>
      </c>
      <c r="EL1638">
        <v>21.732429504394531</v>
      </c>
      <c r="EM1638">
        <v>38.279037475585938</v>
      </c>
      <c r="EN1638">
        <v>75.755500793457031</v>
      </c>
      <c r="EO1638">
        <v>76.310615539550781</v>
      </c>
      <c r="EP1638">
        <v>75.943016052246094</v>
      </c>
      <c r="EQ1638">
        <v>74.560615539550781</v>
      </c>
      <c r="ER1638">
        <v>71.497703552246094</v>
      </c>
      <c r="ES1638">
        <v>53.445510864257813</v>
      </c>
      <c r="ET1638">
        <v>42.841590881347656</v>
      </c>
      <c r="EU1638">
        <v>36.355373382568359</v>
      </c>
      <c r="EV1638">
        <v>36.980777740478516</v>
      </c>
      <c r="EW1638">
        <v>31.947540283203125</v>
      </c>
      <c r="EX1638">
        <v>32.276226043701172</v>
      </c>
      <c r="EY1638">
        <v>76.000617980957031</v>
      </c>
      <c r="EZ1638">
        <v>74.685295104980469</v>
      </c>
      <c r="FA1638">
        <v>73.493988037109375</v>
      </c>
      <c r="FB1638">
        <v>72.279136657714844</v>
      </c>
      <c r="FC1638">
        <v>71.206962585449219</v>
      </c>
      <c r="FD1638">
        <v>70.128776550292969</v>
      </c>
      <c r="FE1638">
        <v>69.335662841796875</v>
      </c>
      <c r="FF1638">
        <v>69.303176879882813</v>
      </c>
      <c r="FG1638">
        <v>71.576515197753906</v>
      </c>
      <c r="FH1638">
        <v>75.637763977050781</v>
      </c>
      <c r="FI1638">
        <v>80.034500122070313</v>
      </c>
      <c r="FJ1638">
        <v>84.023544311523438</v>
      </c>
      <c r="FK1638">
        <v>87.335418701171875</v>
      </c>
      <c r="FL1638">
        <v>89.490623474121094</v>
      </c>
      <c r="FM1638">
        <v>90.906150817871094</v>
      </c>
      <c r="FN1638">
        <v>91.405967712402344</v>
      </c>
      <c r="FO1638">
        <v>91.231399536132813</v>
      </c>
      <c r="FP1638">
        <v>90.868095397949219</v>
      </c>
      <c r="FQ1638">
        <v>90.222969055175781</v>
      </c>
      <c r="FR1638">
        <v>88.449531555175781</v>
      </c>
      <c r="FS1638">
        <v>85.511482238769531</v>
      </c>
      <c r="FT1638">
        <v>82.319732666015625</v>
      </c>
      <c r="FU1638">
        <v>80.204513549804687</v>
      </c>
      <c r="FV1638">
        <v>78.597137451171875</v>
      </c>
      <c r="FW1638">
        <v>1</v>
      </c>
    </row>
    <row r="1639" spans="1:179" x14ac:dyDescent="0.2">
      <c r="A1639" t="s">
        <v>241</v>
      </c>
      <c r="B1639" t="s">
        <v>248</v>
      </c>
      <c r="C1639" t="s">
        <v>217</v>
      </c>
      <c r="D1639" t="s">
        <v>11</v>
      </c>
      <c r="E1639" t="s">
        <v>250</v>
      </c>
      <c r="F1639" t="s">
        <v>225</v>
      </c>
      <c r="G1639" t="s">
        <v>244</v>
      </c>
      <c r="H1639">
        <v>345.34000000000003</v>
      </c>
      <c r="K1639">
        <v>350.02670057432704</v>
      </c>
      <c r="L1639">
        <v>344.84484102258881</v>
      </c>
      <c r="M1639">
        <v>341.67666726651959</v>
      </c>
      <c r="N1639">
        <v>339.58113152024185</v>
      </c>
      <c r="O1639">
        <v>340.48920259637947</v>
      </c>
      <c r="P1639">
        <v>349.06518962899872</v>
      </c>
      <c r="Q1639">
        <v>358.28723665611687</v>
      </c>
      <c r="R1639">
        <v>364.74298847512864</v>
      </c>
      <c r="S1639">
        <v>369.99764883034817</v>
      </c>
      <c r="T1639">
        <v>377.65168924639744</v>
      </c>
      <c r="U1639">
        <v>387.44540656331475</v>
      </c>
      <c r="V1639">
        <v>394.17341140343456</v>
      </c>
      <c r="W1639">
        <v>396.79312956442141</v>
      </c>
      <c r="X1639">
        <v>401.56220380607732</v>
      </c>
      <c r="Y1639">
        <v>401.30492680266991</v>
      </c>
      <c r="Z1639">
        <v>396.5438817695665</v>
      </c>
      <c r="AA1639">
        <v>391.44180399591664</v>
      </c>
      <c r="AB1639">
        <v>388.08249039980763</v>
      </c>
      <c r="AC1639">
        <v>388.49826931694207</v>
      </c>
      <c r="AD1639">
        <v>392.31601103968029</v>
      </c>
      <c r="AE1639">
        <v>389.71029210153671</v>
      </c>
      <c r="AF1639">
        <v>381.24817517156339</v>
      </c>
      <c r="AG1639">
        <v>370.26179624661364</v>
      </c>
      <c r="AH1639">
        <v>363.94535558224061</v>
      </c>
      <c r="AI1639">
        <v>-5.6213235855102539</v>
      </c>
      <c r="AJ1639">
        <v>-4.2564077377319336</v>
      </c>
      <c r="AK1639">
        <v>-5.0403728485107422</v>
      </c>
      <c r="AL1639">
        <v>-4.8130183219909668</v>
      </c>
      <c r="AM1639">
        <v>-7.3593497276306152</v>
      </c>
      <c r="AN1639">
        <v>-8.1630926132202148</v>
      </c>
      <c r="AO1639">
        <v>-8.6673173904418945</v>
      </c>
      <c r="AP1639">
        <v>-7.0020503997802734</v>
      </c>
      <c r="AQ1639">
        <v>-7.7267513275146484</v>
      </c>
      <c r="AR1639">
        <v>-6.6432981491088867</v>
      </c>
      <c r="AS1639">
        <v>-5.3331589698791504</v>
      </c>
      <c r="AT1639">
        <v>-5.1670870780944824</v>
      </c>
      <c r="AU1639">
        <v>5.3925995826721191</v>
      </c>
      <c r="AV1639">
        <v>32.996253967285156</v>
      </c>
      <c r="AW1639">
        <v>34.207668304443359</v>
      </c>
      <c r="AX1639">
        <v>33.706687927246094</v>
      </c>
      <c r="AY1639">
        <v>32.097572326660156</v>
      </c>
      <c r="AZ1639">
        <v>26.600473403930664</v>
      </c>
      <c r="BA1639">
        <v>13.206048011779785</v>
      </c>
      <c r="BB1639">
        <v>3.5266213417053223</v>
      </c>
      <c r="BC1639">
        <v>-1.4451658725738525</v>
      </c>
      <c r="BD1639">
        <v>-1.4014047384262085</v>
      </c>
      <c r="BE1639">
        <v>-3.3920576572418213</v>
      </c>
      <c r="BF1639">
        <v>-3.3825619220733643</v>
      </c>
      <c r="BG1639">
        <v>-0.70735585689544678</v>
      </c>
      <c r="BH1639">
        <v>0.38798743486404419</v>
      </c>
      <c r="BI1639">
        <v>-0.4520576000213623</v>
      </c>
      <c r="BJ1639">
        <v>-0.77197110652923584</v>
      </c>
      <c r="BK1639">
        <v>-3.2108116149902344</v>
      </c>
      <c r="BL1639">
        <v>-3.7825515270233154</v>
      </c>
      <c r="BM1639">
        <v>-3.4979958534240723</v>
      </c>
      <c r="BN1639">
        <v>-1.9660232067108154</v>
      </c>
      <c r="BO1639">
        <v>-2.2480039596557617</v>
      </c>
      <c r="BP1639">
        <v>-0.70547968149185181</v>
      </c>
      <c r="BQ1639">
        <v>2.4768905639648437</v>
      </c>
      <c r="BR1639">
        <v>2.6933012008666992</v>
      </c>
      <c r="BS1639">
        <v>14.935322761535645</v>
      </c>
      <c r="BT1639">
        <v>45.254844665527344</v>
      </c>
      <c r="BU1639">
        <v>46.268257141113281</v>
      </c>
      <c r="BV1639">
        <v>45.808975219726563</v>
      </c>
      <c r="BW1639">
        <v>44.27508544921875</v>
      </c>
      <c r="BX1639">
        <v>39.518115997314453</v>
      </c>
      <c r="BY1639">
        <v>24.844535827636719</v>
      </c>
      <c r="BZ1639">
        <v>14.951462745666504</v>
      </c>
      <c r="CA1639" s="38">
        <v>9.5673055648803711</v>
      </c>
      <c r="CB1639">
        <v>9.7801399230957031</v>
      </c>
      <c r="CC1639">
        <v>6.9151644706726074</v>
      </c>
      <c r="CD1639">
        <v>7.0175256729125977</v>
      </c>
      <c r="CE1639">
        <v>2.6960430145263672</v>
      </c>
      <c r="CF1639">
        <v>3.6046812534332275</v>
      </c>
      <c r="CG1639">
        <v>2.7257955074310303</v>
      </c>
      <c r="CH1639">
        <v>2.0268459320068359</v>
      </c>
      <c r="CI1639">
        <v>-0.33754667639732361</v>
      </c>
      <c r="CJ1639">
        <v>-0.74860233068466187</v>
      </c>
      <c r="CK1639">
        <v>8.2260824739933014E-2</v>
      </c>
      <c r="CL1639">
        <v>1.5219138860702515</v>
      </c>
      <c r="CM1639">
        <v>1.5465595722198486</v>
      </c>
      <c r="CN1639">
        <v>3.4070351123809814</v>
      </c>
      <c r="CO1639">
        <v>7.8861069679260254</v>
      </c>
      <c r="CP1639">
        <v>8.1373825073242187</v>
      </c>
      <c r="CQ1639">
        <v>21.544584274291992</v>
      </c>
      <c r="CR1639">
        <v>53.745105743408203</v>
      </c>
      <c r="CS1639">
        <v>54.621379852294922</v>
      </c>
      <c r="CT1639">
        <v>54.190982818603516</v>
      </c>
      <c r="CU1639">
        <v>52.709190368652344</v>
      </c>
      <c r="CV1639">
        <v>48.464836120605469</v>
      </c>
      <c r="CW1639">
        <v>32.905319213867188</v>
      </c>
      <c r="CX1639">
        <v>22.864273071289063</v>
      </c>
      <c r="CY1639">
        <v>17.194509506225586</v>
      </c>
      <c r="CZ1639">
        <v>17.524442672729492</v>
      </c>
      <c r="DA1639">
        <v>14.053915023803711</v>
      </c>
      <c r="DB1639">
        <v>14.22059440612793</v>
      </c>
      <c r="DC1639">
        <v>6.0994420051574707</v>
      </c>
      <c r="DD1639">
        <v>6.8213753700256348</v>
      </c>
      <c r="DE1639">
        <v>5.9036483764648437</v>
      </c>
      <c r="DF1639">
        <v>4.8256630897521973</v>
      </c>
      <c r="DG1639">
        <v>2.5357182025909424</v>
      </c>
      <c r="DH1639">
        <v>2.2853469848632813</v>
      </c>
      <c r="DI1639">
        <v>3.6625175476074219</v>
      </c>
      <c r="DJ1639">
        <v>5.0098509788513184</v>
      </c>
      <c r="DK1639">
        <v>5.341123104095459</v>
      </c>
      <c r="DL1639">
        <v>7.5195498466491699</v>
      </c>
      <c r="DM1639">
        <v>13.295323371887207</v>
      </c>
      <c r="DN1639">
        <v>13.581463813781738</v>
      </c>
      <c r="DO1639">
        <v>28.153844833374023</v>
      </c>
      <c r="DP1639">
        <v>62.235363006591797</v>
      </c>
      <c r="DQ1639">
        <v>62.974506378173828</v>
      </c>
      <c r="DR1639">
        <v>62.572990417480469</v>
      </c>
      <c r="DS1639">
        <v>61.143299102783203</v>
      </c>
      <c r="DT1639">
        <v>57.411552429199219</v>
      </c>
      <c r="DU1639">
        <v>40.966098785400391</v>
      </c>
      <c r="DV1639">
        <v>30.777082443237305</v>
      </c>
      <c r="DW1639">
        <v>24.821712493896484</v>
      </c>
      <c r="DX1639">
        <v>25.268747329711914</v>
      </c>
      <c r="DY1639">
        <v>21.192665100097656</v>
      </c>
      <c r="DZ1639">
        <v>21.423664093017578</v>
      </c>
      <c r="EA1639">
        <v>11.013409614562988</v>
      </c>
      <c r="EB1639">
        <v>11.465770721435547</v>
      </c>
      <c r="EC1639">
        <v>10.491963386535645</v>
      </c>
      <c r="ED1639">
        <v>8.8667097091674805</v>
      </c>
      <c r="EE1639">
        <v>6.6842565536499023</v>
      </c>
      <c r="EF1639">
        <v>6.6658878326416016</v>
      </c>
      <c r="EG1639">
        <v>8.8318395614624023</v>
      </c>
      <c r="EH1639">
        <v>10.045878410339355</v>
      </c>
      <c r="EI1639">
        <v>10.819870948791504</v>
      </c>
      <c r="EJ1639">
        <v>13.457367897033691</v>
      </c>
      <c r="EK1639">
        <v>21.105373382568359</v>
      </c>
      <c r="EL1639">
        <v>21.441852569580078</v>
      </c>
      <c r="EM1639">
        <v>37.696567535400391</v>
      </c>
      <c r="EN1639">
        <v>74.493949890136719</v>
      </c>
      <c r="EO1639">
        <v>75.035087585449219</v>
      </c>
      <c r="EP1639">
        <v>74.675277709960937</v>
      </c>
      <c r="EQ1639">
        <v>73.320808410644531</v>
      </c>
      <c r="ER1639">
        <v>70.329193115234375</v>
      </c>
      <c r="ES1639">
        <v>52.604587554931641</v>
      </c>
      <c r="ET1639">
        <v>42.201923370361328</v>
      </c>
      <c r="EU1639">
        <v>35.834182739257813</v>
      </c>
      <c r="EV1639">
        <v>36.450290679931641</v>
      </c>
      <c r="EW1639">
        <v>31.499887466430664</v>
      </c>
      <c r="EX1639">
        <v>31.823751449584961</v>
      </c>
      <c r="EY1639">
        <v>76.000617980957031</v>
      </c>
      <c r="EZ1639">
        <v>74.685295104980469</v>
      </c>
      <c r="FA1639">
        <v>73.493988037109375</v>
      </c>
      <c r="FB1639">
        <v>72.279136657714844</v>
      </c>
      <c r="FC1639">
        <v>71.206962585449219</v>
      </c>
      <c r="FD1639">
        <v>70.128776550292969</v>
      </c>
      <c r="FE1639">
        <v>69.335662841796875</v>
      </c>
      <c r="FF1639">
        <v>69.303176879882813</v>
      </c>
      <c r="FG1639">
        <v>71.576515197753906</v>
      </c>
      <c r="FH1639">
        <v>75.637763977050781</v>
      </c>
      <c r="FI1639">
        <v>80.034500122070313</v>
      </c>
      <c r="FJ1639">
        <v>84.023551940917969</v>
      </c>
      <c r="FK1639">
        <v>87.335426330566406</v>
      </c>
      <c r="FL1639">
        <v>89.490623474121094</v>
      </c>
      <c r="FM1639">
        <v>90.906150817871094</v>
      </c>
      <c r="FN1639">
        <v>91.405967712402344</v>
      </c>
      <c r="FO1639">
        <v>91.231407165527344</v>
      </c>
      <c r="FP1639">
        <v>90.868095397949219</v>
      </c>
      <c r="FQ1639">
        <v>90.22296142578125</v>
      </c>
      <c r="FR1639">
        <v>88.449539184570313</v>
      </c>
      <c r="FS1639">
        <v>85.511474609375</v>
      </c>
      <c r="FT1639">
        <v>82.319732666015625</v>
      </c>
      <c r="FU1639">
        <v>80.204513549804687</v>
      </c>
      <c r="FV1639">
        <v>78.597137451171875</v>
      </c>
      <c r="FW1639">
        <v>1</v>
      </c>
    </row>
    <row r="1640" spans="1:179" x14ac:dyDescent="0.2">
      <c r="A1640" t="s">
        <v>241</v>
      </c>
      <c r="B1640" t="s">
        <v>248</v>
      </c>
      <c r="C1640" t="s">
        <v>217</v>
      </c>
      <c r="D1640" t="s">
        <v>36</v>
      </c>
      <c r="E1640">
        <v>2015</v>
      </c>
      <c r="F1640" t="s">
        <v>226</v>
      </c>
      <c r="G1640" t="s">
        <v>244</v>
      </c>
      <c r="H1640">
        <v>441.03000000000003</v>
      </c>
      <c r="K1640">
        <v>386.14420789829637</v>
      </c>
      <c r="L1640">
        <v>381.90673352936881</v>
      </c>
      <c r="M1640">
        <v>375.55213188265429</v>
      </c>
      <c r="N1640">
        <v>374.07912406714502</v>
      </c>
      <c r="O1640">
        <v>378.33033007749549</v>
      </c>
      <c r="P1640">
        <v>395.08048010750809</v>
      </c>
      <c r="Q1640">
        <v>414.54900633746865</v>
      </c>
      <c r="R1640">
        <v>424.71849431251252</v>
      </c>
      <c r="S1640">
        <v>432.55576562860193</v>
      </c>
      <c r="T1640">
        <v>422.18085475073849</v>
      </c>
      <c r="U1640">
        <v>419.78479175474808</v>
      </c>
      <c r="V1640">
        <v>431.4366542160106</v>
      </c>
      <c r="W1640">
        <v>435.54217797541872</v>
      </c>
      <c r="X1640">
        <v>436.6431351133088</v>
      </c>
      <c r="Y1640">
        <v>435.14272271180386</v>
      </c>
      <c r="Z1640">
        <v>431.81880469839706</v>
      </c>
      <c r="AA1640">
        <v>424.80150368824019</v>
      </c>
      <c r="AB1640">
        <v>424.04828423839558</v>
      </c>
      <c r="AC1640">
        <v>422.29524565345451</v>
      </c>
      <c r="AD1640">
        <v>419.27419762018161</v>
      </c>
      <c r="AE1640">
        <v>413.43768937618029</v>
      </c>
      <c r="AF1640">
        <v>401.54063225823933</v>
      </c>
      <c r="AG1640">
        <v>393.7457217424178</v>
      </c>
      <c r="AH1640">
        <v>389.19133240486923</v>
      </c>
      <c r="AI1640">
        <v>-5.1011962890625</v>
      </c>
      <c r="AJ1640">
        <v>-5.1198549270629883</v>
      </c>
      <c r="AK1640">
        <v>-4.4033985137939453</v>
      </c>
      <c r="AL1640">
        <v>-4.3478398323059082</v>
      </c>
      <c r="AM1640">
        <v>-5.8179516792297363</v>
      </c>
      <c r="AN1640">
        <v>-5.9403715133666992</v>
      </c>
      <c r="AO1640">
        <v>-5.0625872611999512</v>
      </c>
      <c r="AP1640">
        <v>-7.4922127723693848</v>
      </c>
      <c r="AQ1640">
        <v>-8.0307979583740234</v>
      </c>
      <c r="AR1640">
        <v>-8.0851831436157227</v>
      </c>
      <c r="AS1640">
        <v>-6.0501737594604492</v>
      </c>
      <c r="AT1640">
        <v>-6.4764389991760254</v>
      </c>
      <c r="AU1640">
        <v>-5.8185949325561523</v>
      </c>
      <c r="AV1640">
        <v>-5.1659383773803711</v>
      </c>
      <c r="AW1640">
        <v>-5.1499595642089844</v>
      </c>
      <c r="AX1640">
        <v>4.4554553031921387</v>
      </c>
      <c r="AY1640">
        <v>25.822286605834961</v>
      </c>
      <c r="AZ1640">
        <v>26.829753875732422</v>
      </c>
      <c r="BA1640">
        <v>32.840019226074219</v>
      </c>
      <c r="BB1640">
        <v>32.358352661132813</v>
      </c>
      <c r="BC1640">
        <v>26.936580657958984</v>
      </c>
      <c r="BD1640">
        <v>13.367007255554199</v>
      </c>
      <c r="BE1640">
        <v>4.0866031646728516</v>
      </c>
      <c r="BF1640">
        <v>-0.99785363674163818</v>
      </c>
      <c r="BG1640">
        <v>-0.25024083256721497</v>
      </c>
      <c r="BH1640">
        <v>-0.31187781691551208</v>
      </c>
      <c r="BI1640">
        <v>1.9608356058597565E-2</v>
      </c>
      <c r="BJ1640">
        <v>-3.800553735345602E-3</v>
      </c>
      <c r="BK1640">
        <v>-1.4993129968643188</v>
      </c>
      <c r="BL1640">
        <v>-1.5307694673538208</v>
      </c>
      <c r="BM1640">
        <v>-1.3740397691726685</v>
      </c>
      <c r="BN1640">
        <v>-3.5405979156494141</v>
      </c>
      <c r="BO1640">
        <v>-3.891556978225708</v>
      </c>
      <c r="BP1640">
        <v>-3.5231971740722656</v>
      </c>
      <c r="BQ1640">
        <v>-1.5868625640869141</v>
      </c>
      <c r="BR1640">
        <v>-1.7313106060028076</v>
      </c>
      <c r="BS1640">
        <v>-0.50108325481414795</v>
      </c>
      <c r="BT1640">
        <v>2.0452258586883545</v>
      </c>
      <c r="BU1640">
        <v>2.0003745555877686</v>
      </c>
      <c r="BV1640">
        <v>13.44343376159668</v>
      </c>
      <c r="BW1640">
        <v>39.758842468261719</v>
      </c>
      <c r="BX1640">
        <v>40.477142333984375</v>
      </c>
      <c r="BY1640">
        <v>44.155235290527344</v>
      </c>
      <c r="BZ1640">
        <v>44.739280700683594</v>
      </c>
      <c r="CA1640">
        <v>40.061920166015625</v>
      </c>
      <c r="CB1640">
        <v>24.660371780395508</v>
      </c>
      <c r="CC1640">
        <v>15.121845245361328</v>
      </c>
      <c r="CD1640">
        <v>9.5417890548706055</v>
      </c>
      <c r="CE1640">
        <v>3.1095163822174072</v>
      </c>
      <c r="CF1640">
        <v>3.0181126594543457</v>
      </c>
      <c r="CG1640">
        <v>3.0829694271087646</v>
      </c>
      <c r="CH1640">
        <v>3.0048680305480957</v>
      </c>
      <c r="CI1640">
        <v>1.4917629957199097</v>
      </c>
      <c r="CJ1640">
        <v>1.5233073234558105</v>
      </c>
      <c r="CK1640">
        <v>1.1806367635726929</v>
      </c>
      <c r="CL1640">
        <v>-0.80372178554534912</v>
      </c>
      <c r="CM1640">
        <v>-1.0247311592102051</v>
      </c>
      <c r="CN1640">
        <v>-0.36357921361923218</v>
      </c>
      <c r="CO1640">
        <v>1.5044132471084595</v>
      </c>
      <c r="CP1640">
        <v>1.5551508665084839</v>
      </c>
      <c r="CQ1640">
        <v>3.1818091869354248</v>
      </c>
      <c r="CR1640">
        <v>7.0396566390991211</v>
      </c>
      <c r="CS1640">
        <v>6.9526739120483398</v>
      </c>
      <c r="CT1640">
        <v>19.668479919433594</v>
      </c>
      <c r="CU1640">
        <v>49.411258697509766</v>
      </c>
      <c r="CV1640">
        <v>49.929279327392578</v>
      </c>
      <c r="CW1640">
        <v>51.992115020751953</v>
      </c>
      <c r="CX1640">
        <v>53.314273834228516</v>
      </c>
      <c r="CY1640">
        <v>49.152488708496094</v>
      </c>
      <c r="CZ1640">
        <v>32.482120513916016</v>
      </c>
      <c r="DA1640">
        <v>22.764820098876953</v>
      </c>
      <c r="DB1640">
        <v>16.841512680053711</v>
      </c>
      <c r="DC1640">
        <v>6.469273567199707</v>
      </c>
      <c r="DD1640">
        <v>6.3481030464172363</v>
      </c>
      <c r="DE1640">
        <v>6.1463303565979004</v>
      </c>
      <c r="DF1640">
        <v>6.0135364532470703</v>
      </c>
      <c r="DG1640">
        <v>4.4828391075134277</v>
      </c>
      <c r="DH1640">
        <v>4.5773839950561523</v>
      </c>
      <c r="DI1640">
        <v>3.7353134155273438</v>
      </c>
      <c r="DJ1640">
        <v>1.9331544637680054</v>
      </c>
      <c r="DK1640">
        <v>1.8420946598052979</v>
      </c>
      <c r="DL1640">
        <v>2.7960386276245117</v>
      </c>
      <c r="DM1640">
        <v>4.5956888198852539</v>
      </c>
      <c r="DN1640">
        <v>4.8416123390197754</v>
      </c>
      <c r="DO1640">
        <v>6.8647017478942871</v>
      </c>
      <c r="DP1640">
        <v>12.034087181091309</v>
      </c>
      <c r="DQ1640">
        <v>11.904973983764648</v>
      </c>
      <c r="DR1640">
        <v>25.893526077270508</v>
      </c>
      <c r="DS1640">
        <v>59.063678741455078</v>
      </c>
      <c r="DT1640">
        <v>59.381420135498047</v>
      </c>
      <c r="DU1640">
        <v>59.828998565673828</v>
      </c>
      <c r="DV1640">
        <v>61.889266967773438</v>
      </c>
      <c r="DW1640">
        <v>58.243057250976563</v>
      </c>
      <c r="DX1640">
        <v>40.303871154785156</v>
      </c>
      <c r="DY1640">
        <v>30.407796859741211</v>
      </c>
      <c r="DZ1640">
        <v>24.141237258911133</v>
      </c>
      <c r="EA1640">
        <v>11.320228576660156</v>
      </c>
      <c r="EB1640">
        <v>11.15608024597168</v>
      </c>
      <c r="EC1640">
        <v>10.569336891174316</v>
      </c>
      <c r="ED1640">
        <v>10.357576370239258</v>
      </c>
      <c r="EE1640">
        <v>8.8014774322509766</v>
      </c>
      <c r="EF1640">
        <v>8.9869861602783203</v>
      </c>
      <c r="EG1640">
        <v>7.4238605499267578</v>
      </c>
      <c r="EH1640">
        <v>5.8847689628601074</v>
      </c>
      <c r="EI1640">
        <v>5.9813356399536133</v>
      </c>
      <c r="EJ1640">
        <v>7.358025074005127</v>
      </c>
      <c r="EK1640">
        <v>9.0590000152587891</v>
      </c>
      <c r="EL1640">
        <v>9.5867404937744141</v>
      </c>
      <c r="EM1640">
        <v>12.18221378326416</v>
      </c>
      <c r="EN1640">
        <v>19.245250701904297</v>
      </c>
      <c r="EO1640">
        <v>19.055307388305664</v>
      </c>
      <c r="EP1640">
        <v>34.881504058837891</v>
      </c>
      <c r="EQ1640">
        <v>73.000236511230469</v>
      </c>
      <c r="ER1640">
        <v>73.02880859375</v>
      </c>
      <c r="ES1640">
        <v>71.144210815429687</v>
      </c>
      <c r="ET1640">
        <v>74.270195007324219</v>
      </c>
      <c r="EU1640">
        <v>71.368392944335938</v>
      </c>
      <c r="EV1640">
        <v>51.597232818603516</v>
      </c>
      <c r="EW1640">
        <v>41.443038940429688</v>
      </c>
      <c r="EX1640">
        <v>34.680877685546875</v>
      </c>
      <c r="EY1640">
        <v>41.044631958007812</v>
      </c>
      <c r="EZ1640">
        <v>40.420948028564453</v>
      </c>
      <c r="FA1640">
        <v>39.770164489746094</v>
      </c>
      <c r="FB1640">
        <v>39.205371856689453</v>
      </c>
      <c r="FC1640">
        <v>38.870330810546875</v>
      </c>
      <c r="FD1640">
        <v>38.638633728027344</v>
      </c>
      <c r="FE1640">
        <v>38.341571807861328</v>
      </c>
      <c r="FF1640">
        <v>38.276382446289063</v>
      </c>
      <c r="FG1640">
        <v>38.826934814453125</v>
      </c>
      <c r="FH1640">
        <v>41.081439971923828</v>
      </c>
      <c r="FI1640">
        <v>43.74847412109375</v>
      </c>
      <c r="FJ1640">
        <v>46.409515380859375</v>
      </c>
      <c r="FK1640">
        <v>48.526454925537109</v>
      </c>
      <c r="FL1640">
        <v>49.402908325195312</v>
      </c>
      <c r="FM1640">
        <v>49.882656097412109</v>
      </c>
      <c r="FN1640">
        <v>49.696098327636719</v>
      </c>
      <c r="FO1640">
        <v>48.916023254394531</v>
      </c>
      <c r="FP1640">
        <v>47.797584533691406</v>
      </c>
      <c r="FQ1640">
        <v>45.945838928222656</v>
      </c>
      <c r="FR1640">
        <v>44.370193481445313</v>
      </c>
      <c r="FS1640">
        <v>43.032688140869141</v>
      </c>
      <c r="FT1640">
        <v>42.039180755615234</v>
      </c>
      <c r="FU1640">
        <v>41.217823028564453</v>
      </c>
      <c r="FV1640">
        <v>40.543048858642578</v>
      </c>
      <c r="FW1640">
        <v>1</v>
      </c>
    </row>
    <row r="1641" spans="1:179" x14ac:dyDescent="0.2">
      <c r="A1641" t="s">
        <v>241</v>
      </c>
      <c r="B1641" t="s">
        <v>248</v>
      </c>
      <c r="C1641" t="s">
        <v>217</v>
      </c>
      <c r="D1641" t="s">
        <v>36</v>
      </c>
      <c r="E1641">
        <v>2016</v>
      </c>
      <c r="F1641" t="s">
        <v>226</v>
      </c>
      <c r="G1641" t="s">
        <v>244</v>
      </c>
      <c r="H1641">
        <v>376.43</v>
      </c>
      <c r="K1641">
        <v>328.63210107857043</v>
      </c>
      <c r="L1641">
        <v>325.06857543799998</v>
      </c>
      <c r="M1641">
        <v>319.51785348111088</v>
      </c>
      <c r="N1641">
        <v>318.23880362918186</v>
      </c>
      <c r="O1641">
        <v>321.79335295780953</v>
      </c>
      <c r="P1641">
        <v>335.4133124215553</v>
      </c>
      <c r="Q1641">
        <v>351.35694895573533</v>
      </c>
      <c r="R1641">
        <v>359.45935850924531</v>
      </c>
      <c r="S1641">
        <v>366.56570269217247</v>
      </c>
      <c r="T1641">
        <v>355.19426795269925</v>
      </c>
      <c r="U1641">
        <v>351.46652148822875</v>
      </c>
      <c r="V1641">
        <v>361.72842489261836</v>
      </c>
      <c r="W1641">
        <v>367.78982194484394</v>
      </c>
      <c r="X1641">
        <v>371.5547686258264</v>
      </c>
      <c r="Y1641">
        <v>368.0065995723312</v>
      </c>
      <c r="Z1641">
        <v>365.0744262829956</v>
      </c>
      <c r="AA1641">
        <v>358.76992672943027</v>
      </c>
      <c r="AB1641">
        <v>359.59685838892801</v>
      </c>
      <c r="AC1641">
        <v>359.01881451380592</v>
      </c>
      <c r="AD1641">
        <v>357.11789657076463</v>
      </c>
      <c r="AE1641">
        <v>352.04414288079272</v>
      </c>
      <c r="AF1641">
        <v>341.04598462190535</v>
      </c>
      <c r="AG1641">
        <v>334.67252763599163</v>
      </c>
      <c r="AH1641">
        <v>330.53618826979022</v>
      </c>
      <c r="AI1641">
        <v>-5.1219592094421387</v>
      </c>
      <c r="AJ1641">
        <v>-5.1505312919616699</v>
      </c>
      <c r="AK1641">
        <v>-4.4403553009033203</v>
      </c>
      <c r="AL1641">
        <v>-4.3894939422607422</v>
      </c>
      <c r="AM1641">
        <v>-5.8258519172668457</v>
      </c>
      <c r="AN1641">
        <v>-5.9196562767028809</v>
      </c>
      <c r="AO1641">
        <v>-4.813906192779541</v>
      </c>
      <c r="AP1641">
        <v>-7.4792327880859375</v>
      </c>
      <c r="AQ1641">
        <v>-8.0538959503173828</v>
      </c>
      <c r="AR1641">
        <v>-8.0327625274658203</v>
      </c>
      <c r="AS1641">
        <v>-6.0745534896850586</v>
      </c>
      <c r="AT1641">
        <v>-6.4906826019287109</v>
      </c>
      <c r="AU1641">
        <v>-5.6567859649658203</v>
      </c>
      <c r="AV1641">
        <v>-4.8180108070373535</v>
      </c>
      <c r="AW1641">
        <v>-4.8454794883728027</v>
      </c>
      <c r="AX1641">
        <v>4.4703073501586914</v>
      </c>
      <c r="AY1641">
        <v>25.149467468261719</v>
      </c>
      <c r="AZ1641">
        <v>26.09544563293457</v>
      </c>
      <c r="BA1641">
        <v>32.014755249023437</v>
      </c>
      <c r="BB1641">
        <v>31.232213973999023</v>
      </c>
      <c r="BC1641">
        <v>25.665102005004883</v>
      </c>
      <c r="BD1641">
        <v>12.680105209350586</v>
      </c>
      <c r="BE1641">
        <v>3.9009294509887695</v>
      </c>
      <c r="BF1641">
        <v>-1.0600899457931519</v>
      </c>
      <c r="BG1641">
        <v>-0.29898175597190857</v>
      </c>
      <c r="BH1641">
        <v>-0.3698979914188385</v>
      </c>
      <c r="BI1641">
        <v>-4.2734745889902115E-2</v>
      </c>
      <c r="BJ1641">
        <v>-7.0854991674423218E-2</v>
      </c>
      <c r="BK1641">
        <v>-1.5341763496398926</v>
      </c>
      <c r="BL1641">
        <v>-1.5419509410858154</v>
      </c>
      <c r="BM1641">
        <v>-1.1652041673660278</v>
      </c>
      <c r="BN1641">
        <v>-3.5556023120880127</v>
      </c>
      <c r="BO1641">
        <v>-3.9412288665771484</v>
      </c>
      <c r="BP1641">
        <v>-3.4994428157806396</v>
      </c>
      <c r="BQ1641">
        <v>-1.636482834815979</v>
      </c>
      <c r="BR1641">
        <v>-1.7745729684829712</v>
      </c>
      <c r="BS1641">
        <v>-0.37541049718856812</v>
      </c>
      <c r="BT1641">
        <v>2.3362846374511719</v>
      </c>
      <c r="BU1641">
        <v>2.2514538764953613</v>
      </c>
      <c r="BV1641">
        <v>13.402646064758301</v>
      </c>
      <c r="BW1641">
        <v>39.013420104980469</v>
      </c>
      <c r="BX1641">
        <v>39.67181396484375</v>
      </c>
      <c r="BY1641">
        <v>43.269405364990234</v>
      </c>
      <c r="BZ1641">
        <v>43.534214019775391</v>
      </c>
      <c r="CA1641">
        <v>38.69708251953125</v>
      </c>
      <c r="CB1641">
        <v>23.906270980834961</v>
      </c>
      <c r="CC1641">
        <v>14.878960609436035</v>
      </c>
      <c r="CD1641">
        <v>9.4242181777954102</v>
      </c>
      <c r="CE1641">
        <v>3.0413975715637207</v>
      </c>
      <c r="CF1641">
        <v>2.9411540031433105</v>
      </c>
      <c r="CG1641">
        <v>3.0030436515808105</v>
      </c>
      <c r="CH1641">
        <v>2.9202213287353516</v>
      </c>
      <c r="CI1641">
        <v>1.4382251501083374</v>
      </c>
      <c r="CJ1641">
        <v>1.4900345802307129</v>
      </c>
      <c r="CK1641">
        <v>1.3618757724761963</v>
      </c>
      <c r="CL1641">
        <v>-0.8381081223487854</v>
      </c>
      <c r="CM1641">
        <v>-1.0928081274032593</v>
      </c>
      <c r="CN1641">
        <v>-0.35967928171157837</v>
      </c>
      <c r="CO1641">
        <v>1.4373114109039307</v>
      </c>
      <c r="CP1641">
        <v>1.4917901754379272</v>
      </c>
      <c r="CQ1641">
        <v>3.2824540138244629</v>
      </c>
      <c r="CR1641">
        <v>7.2913274765014648</v>
      </c>
      <c r="CS1641">
        <v>7.1667685508728027</v>
      </c>
      <c r="CT1641">
        <v>19.589157104492188</v>
      </c>
      <c r="CU1641">
        <v>48.615554809570312</v>
      </c>
      <c r="CV1641">
        <v>49.074764251708984</v>
      </c>
      <c r="CW1641">
        <v>51.064342498779297</v>
      </c>
      <c r="CX1641">
        <v>52.054546356201172</v>
      </c>
      <c r="CY1641">
        <v>47.722988128662109</v>
      </c>
      <c r="CZ1641">
        <v>31.681478500366211</v>
      </c>
      <c r="DA1641">
        <v>22.482311248779297</v>
      </c>
      <c r="DB1641">
        <v>16.685617446899414</v>
      </c>
      <c r="DC1641">
        <v>6.381777286529541</v>
      </c>
      <c r="DD1641">
        <v>6.2522058486938477</v>
      </c>
      <c r="DE1641">
        <v>6.0488224029541016</v>
      </c>
      <c r="DF1641">
        <v>5.9112973213195801</v>
      </c>
      <c r="DG1641">
        <v>4.4106268882751465</v>
      </c>
      <c r="DH1641">
        <v>4.5220203399658203</v>
      </c>
      <c r="DI1641">
        <v>3.8889555931091309</v>
      </c>
      <c r="DJ1641">
        <v>1.8793861865997314</v>
      </c>
      <c r="DK1641">
        <v>1.7556124925613403</v>
      </c>
      <c r="DL1641">
        <v>2.7800843715667725</v>
      </c>
      <c r="DM1641">
        <v>4.5111055374145508</v>
      </c>
      <c r="DN1641">
        <v>4.758152961730957</v>
      </c>
      <c r="DO1641">
        <v>6.9403185844421387</v>
      </c>
      <c r="DP1641">
        <v>12.246371269226074</v>
      </c>
      <c r="DQ1641">
        <v>12.082082748413086</v>
      </c>
      <c r="DR1641">
        <v>25.775667190551758</v>
      </c>
      <c r="DS1641">
        <v>58.217685699462891</v>
      </c>
      <c r="DT1641">
        <v>58.477718353271484</v>
      </c>
      <c r="DU1641">
        <v>58.859275817871094</v>
      </c>
      <c r="DV1641">
        <v>60.574874877929688</v>
      </c>
      <c r="DW1641">
        <v>56.748897552490234</v>
      </c>
      <c r="DX1641">
        <v>39.456687927246094</v>
      </c>
      <c r="DY1641">
        <v>30.085662841796875</v>
      </c>
      <c r="DZ1641">
        <v>23.947017669677734</v>
      </c>
      <c r="EA1641">
        <v>11.204754829406738</v>
      </c>
      <c r="EB1641">
        <v>11.032838821411133</v>
      </c>
      <c r="EC1641">
        <v>10.446442604064941</v>
      </c>
      <c r="ED1641">
        <v>10.229936599731445</v>
      </c>
      <c r="EE1641">
        <v>8.7023019790649414</v>
      </c>
      <c r="EF1641">
        <v>8.8997259140014648</v>
      </c>
      <c r="EG1641">
        <v>7.5376577377319336</v>
      </c>
      <c r="EH1641">
        <v>5.803016185760498</v>
      </c>
      <c r="EI1641">
        <v>5.8682794570922852</v>
      </c>
      <c r="EJ1641">
        <v>7.3134045600891113</v>
      </c>
      <c r="EK1641">
        <v>8.9491767883300781</v>
      </c>
      <c r="EL1641">
        <v>9.4742622375488281</v>
      </c>
      <c r="EM1641">
        <v>12.221693992614746</v>
      </c>
      <c r="EN1641">
        <v>19.400665283203125</v>
      </c>
      <c r="EO1641">
        <v>19.17901611328125</v>
      </c>
      <c r="EP1641">
        <v>34.708003997802734</v>
      </c>
      <c r="EQ1641">
        <v>72.081642150878906</v>
      </c>
      <c r="ER1641">
        <v>72.054084777832031</v>
      </c>
      <c r="ES1641">
        <v>70.113922119140625</v>
      </c>
      <c r="ET1641">
        <v>72.876876831054687</v>
      </c>
      <c r="EU1641">
        <v>69.780876159667969</v>
      </c>
      <c r="EV1641">
        <v>50.682853698730469</v>
      </c>
      <c r="EW1641">
        <v>41.063694000244141</v>
      </c>
      <c r="EX1641">
        <v>34.431327819824219</v>
      </c>
      <c r="EY1641">
        <v>40.499713897705078</v>
      </c>
      <c r="EZ1641">
        <v>39.892368316650391</v>
      </c>
      <c r="FA1641">
        <v>39.233783721923828</v>
      </c>
      <c r="FB1641">
        <v>38.635246276855469</v>
      </c>
      <c r="FC1641">
        <v>38.235149383544922</v>
      </c>
      <c r="FD1641">
        <v>38.009727478027344</v>
      </c>
      <c r="FE1641">
        <v>37.660587310791016</v>
      </c>
      <c r="FF1641">
        <v>37.595550537109375</v>
      </c>
      <c r="FG1641">
        <v>38.108890533447266</v>
      </c>
      <c r="FH1641">
        <v>40.374889373779297</v>
      </c>
      <c r="FI1641">
        <v>43.066318511962891</v>
      </c>
      <c r="FJ1641">
        <v>45.778316497802734</v>
      </c>
      <c r="FK1641">
        <v>47.975120544433594</v>
      </c>
      <c r="FL1641">
        <v>48.903358459472656</v>
      </c>
      <c r="FM1641">
        <v>49.419132232666016</v>
      </c>
      <c r="FN1641">
        <v>49.219970703125</v>
      </c>
      <c r="FO1641">
        <v>48.385089874267578</v>
      </c>
      <c r="FP1641">
        <v>47.280158996582031</v>
      </c>
      <c r="FQ1641">
        <v>45.530483245849609</v>
      </c>
      <c r="FR1641">
        <v>44.030265808105469</v>
      </c>
      <c r="FS1641">
        <v>42.718086242675781</v>
      </c>
      <c r="FT1641">
        <v>41.729564666748047</v>
      </c>
      <c r="FU1641">
        <v>40.909938812255859</v>
      </c>
      <c r="FV1641">
        <v>40.270122528076172</v>
      </c>
      <c r="FW1641">
        <v>1</v>
      </c>
    </row>
    <row r="1642" spans="1:179" x14ac:dyDescent="0.2">
      <c r="A1642" t="s">
        <v>241</v>
      </c>
      <c r="B1642" t="s">
        <v>248</v>
      </c>
      <c r="C1642" t="s">
        <v>217</v>
      </c>
      <c r="D1642" t="s">
        <v>36</v>
      </c>
      <c r="E1642" t="s">
        <v>250</v>
      </c>
      <c r="F1642" t="s">
        <v>226</v>
      </c>
      <c r="G1642" t="s">
        <v>244</v>
      </c>
      <c r="H1642">
        <v>353.6</v>
      </c>
      <c r="K1642">
        <v>308.70217035783054</v>
      </c>
      <c r="L1642">
        <v>305.35475513040922</v>
      </c>
      <c r="M1642">
        <v>300.1406573307093</v>
      </c>
      <c r="N1642">
        <v>298.93917560086464</v>
      </c>
      <c r="O1642">
        <v>302.27815888579033</v>
      </c>
      <c r="P1642">
        <v>315.07213437645231</v>
      </c>
      <c r="Q1642">
        <v>330.04886728034182</v>
      </c>
      <c r="R1642">
        <v>337.6599052954582</v>
      </c>
      <c r="S1642">
        <v>344.33528443638659</v>
      </c>
      <c r="T1642">
        <v>333.65347163527332</v>
      </c>
      <c r="U1642">
        <v>330.15179477428205</v>
      </c>
      <c r="V1642">
        <v>339.79136389288163</v>
      </c>
      <c r="W1642">
        <v>345.4851668393419</v>
      </c>
      <c r="X1642">
        <v>349.02178790553199</v>
      </c>
      <c r="Y1642">
        <v>345.68879796323608</v>
      </c>
      <c r="Z1642">
        <v>342.93444665272074</v>
      </c>
      <c r="AA1642">
        <v>337.01228418344851</v>
      </c>
      <c r="AB1642">
        <v>337.7890664794773</v>
      </c>
      <c r="AC1642">
        <v>337.24607814015621</v>
      </c>
      <c r="AD1642">
        <v>335.46044157950661</v>
      </c>
      <c r="AE1642">
        <v>330.69438625254725</v>
      </c>
      <c r="AF1642">
        <v>320.36321253788412</v>
      </c>
      <c r="AG1642">
        <v>314.37627456750175</v>
      </c>
      <c r="AH1642">
        <v>310.4907839672465</v>
      </c>
      <c r="AI1642">
        <v>-5.0550003051757812</v>
      </c>
      <c r="AJ1642">
        <v>-5.0796995162963867</v>
      </c>
      <c r="AK1642">
        <v>-4.393242359161377</v>
      </c>
      <c r="AL1642">
        <v>-4.3414754867553711</v>
      </c>
      <c r="AM1642">
        <v>-5.6893630027770996</v>
      </c>
      <c r="AN1642">
        <v>-5.7818255424499512</v>
      </c>
      <c r="AO1642">
        <v>-4.7063031196594238</v>
      </c>
      <c r="AP1642">
        <v>-7.2238802909851074</v>
      </c>
      <c r="AQ1642">
        <v>-7.7732434272766113</v>
      </c>
      <c r="AR1642">
        <v>-7.7746443748474121</v>
      </c>
      <c r="AS1642">
        <v>-5.9303779602050781</v>
      </c>
      <c r="AT1642">
        <v>-6.3353180885314941</v>
      </c>
      <c r="AU1642">
        <v>-5.5805511474609375</v>
      </c>
      <c r="AV1642">
        <v>-4.8872647285461426</v>
      </c>
      <c r="AW1642">
        <v>-4.9101705551147461</v>
      </c>
      <c r="AX1642">
        <v>3.7479321956634521</v>
      </c>
      <c r="AY1642">
        <v>22.923851013183594</v>
      </c>
      <c r="AZ1642">
        <v>23.826992034912109</v>
      </c>
      <c r="BA1642">
        <v>29.504619598388672</v>
      </c>
      <c r="BB1642">
        <v>28.716619491577148</v>
      </c>
      <c r="BC1642">
        <v>23.450250625610352</v>
      </c>
      <c r="BD1642">
        <v>11.343958854675293</v>
      </c>
      <c r="BE1642">
        <v>3.109734058380127</v>
      </c>
      <c r="BF1642">
        <v>-1.525479793548584</v>
      </c>
      <c r="BG1642">
        <v>-0.38055485486984253</v>
      </c>
      <c r="BH1642">
        <v>-0.44629472494125366</v>
      </c>
      <c r="BI1642">
        <v>-0.13105455040931702</v>
      </c>
      <c r="BJ1642">
        <v>-0.15583662688732147</v>
      </c>
      <c r="BK1642">
        <v>-1.5298572778701782</v>
      </c>
      <c r="BL1642">
        <v>-1.5389389991760254</v>
      </c>
      <c r="BM1642">
        <v>-1.1699693202972412</v>
      </c>
      <c r="BN1642">
        <v>-3.4210853576660156</v>
      </c>
      <c r="BO1642">
        <v>-3.7872331142425537</v>
      </c>
      <c r="BP1642">
        <v>-3.3809356689453125</v>
      </c>
      <c r="BQ1642">
        <v>-1.6289856433868408</v>
      </c>
      <c r="BR1642">
        <v>-1.7644493579864502</v>
      </c>
      <c r="BS1642">
        <v>-0.46182489395141602</v>
      </c>
      <c r="BT1642">
        <v>2.0467009544372559</v>
      </c>
      <c r="BU1642">
        <v>1.9682004451751709</v>
      </c>
      <c r="BV1642">
        <v>12.405183792114258</v>
      </c>
      <c r="BW1642">
        <v>36.36083984375</v>
      </c>
      <c r="BX1642">
        <v>36.985252380371094</v>
      </c>
      <c r="BY1642">
        <v>40.412662506103516</v>
      </c>
      <c r="BZ1642">
        <v>40.639759063720703</v>
      </c>
      <c r="CA1642">
        <v>36.080883026123047</v>
      </c>
      <c r="CB1642">
        <v>22.224395751953125</v>
      </c>
      <c r="CC1642">
        <v>13.749676704406738</v>
      </c>
      <c r="CD1642">
        <v>8.6359453201293945</v>
      </c>
      <c r="CE1642">
        <v>2.8569517135620117</v>
      </c>
      <c r="CF1642">
        <v>2.7627873420715332</v>
      </c>
      <c r="CG1642">
        <v>2.8209238052368164</v>
      </c>
      <c r="CH1642">
        <v>2.7431240081787109</v>
      </c>
      <c r="CI1642">
        <v>1.351003885269165</v>
      </c>
      <c r="CJ1642">
        <v>1.3996713161468506</v>
      </c>
      <c r="CK1642">
        <v>1.2792845964431763</v>
      </c>
      <c r="CL1642">
        <v>-0.78728097677230835</v>
      </c>
      <c r="CM1642">
        <v>-1.0265346765518188</v>
      </c>
      <c r="CN1642">
        <v>-0.33786648511886597</v>
      </c>
      <c r="CO1642">
        <v>1.3501454591751099</v>
      </c>
      <c r="CP1642">
        <v>1.4013203382492065</v>
      </c>
      <c r="CQ1642">
        <v>3.0833892822265625</v>
      </c>
      <c r="CR1642">
        <v>6.849144458770752</v>
      </c>
      <c r="CS1642">
        <v>6.7321391105651855</v>
      </c>
      <c r="CT1642">
        <v>18.401168823242188</v>
      </c>
      <c r="CU1642">
        <v>45.667259216308594</v>
      </c>
      <c r="CV1642">
        <v>46.098621368408203</v>
      </c>
      <c r="CW1642">
        <v>47.967536926269531</v>
      </c>
      <c r="CX1642">
        <v>48.897689819335938</v>
      </c>
      <c r="CY1642">
        <v>44.828823089599609</v>
      </c>
      <c r="CZ1642">
        <v>29.760152816772461</v>
      </c>
      <c r="DA1642">
        <v>21.118869781494141</v>
      </c>
      <c r="DB1642">
        <v>15.673717498779297</v>
      </c>
      <c r="DC1642">
        <v>6.0944585800170898</v>
      </c>
      <c r="DD1642">
        <v>5.9718694686889648</v>
      </c>
      <c r="DE1642">
        <v>5.7729020118713379</v>
      </c>
      <c r="DF1642">
        <v>5.642085075378418</v>
      </c>
      <c r="DG1642">
        <v>4.2318649291992187</v>
      </c>
      <c r="DH1642">
        <v>4.3382816314697266</v>
      </c>
      <c r="DI1642">
        <v>3.7285385131835937</v>
      </c>
      <c r="DJ1642">
        <v>1.8465234041213989</v>
      </c>
      <c r="DK1642">
        <v>1.7341638803482056</v>
      </c>
      <c r="DL1642">
        <v>2.705202579498291</v>
      </c>
      <c r="DM1642">
        <v>4.3292765617370605</v>
      </c>
      <c r="DN1642">
        <v>4.5670900344848633</v>
      </c>
      <c r="DO1642">
        <v>6.628603458404541</v>
      </c>
      <c r="DP1642">
        <v>11.65158748626709</v>
      </c>
      <c r="DQ1642">
        <v>11.496077537536621</v>
      </c>
      <c r="DR1642">
        <v>24.39715576171875</v>
      </c>
      <c r="DS1642">
        <v>54.973674774169922</v>
      </c>
      <c r="DT1642">
        <v>55.211990356445313</v>
      </c>
      <c r="DU1642">
        <v>55.522415161132813</v>
      </c>
      <c r="DV1642">
        <v>57.155620574951172</v>
      </c>
      <c r="DW1642">
        <v>53.576763153076172</v>
      </c>
      <c r="DX1642">
        <v>37.295909881591797</v>
      </c>
      <c r="DY1642">
        <v>28.488061904907227</v>
      </c>
      <c r="DZ1642">
        <v>22.711488723754883</v>
      </c>
      <c r="EA1642">
        <v>10.768903732299805</v>
      </c>
      <c r="EB1642">
        <v>10.605274200439453</v>
      </c>
      <c r="EC1642">
        <v>10.035090446472168</v>
      </c>
      <c r="ED1642">
        <v>9.827723503112793</v>
      </c>
      <c r="EE1642">
        <v>8.3913707733154297</v>
      </c>
      <c r="EF1642">
        <v>8.5811681747436523</v>
      </c>
      <c r="EG1642">
        <v>7.2648725509643555</v>
      </c>
      <c r="EH1642">
        <v>5.6493186950683594</v>
      </c>
      <c r="EI1642">
        <v>5.7201743125915527</v>
      </c>
      <c r="EJ1642">
        <v>7.0989112854003906</v>
      </c>
      <c r="EK1642">
        <v>8.6306686401367187</v>
      </c>
      <c r="EL1642">
        <v>9.1379585266113281</v>
      </c>
      <c r="EM1642">
        <v>11.747329711914063</v>
      </c>
      <c r="EN1642">
        <v>18.585554122924805</v>
      </c>
      <c r="EO1642">
        <v>18.374448776245117</v>
      </c>
      <c r="EP1642">
        <v>33.054405212402344</v>
      </c>
      <c r="EQ1642">
        <v>68.410667419433594</v>
      </c>
      <c r="ER1642">
        <v>68.370254516601562</v>
      </c>
      <c r="ES1642">
        <v>66.430458068847656</v>
      </c>
      <c r="ET1642">
        <v>69.078765869140625</v>
      </c>
      <c r="EU1642">
        <v>66.2073974609375</v>
      </c>
      <c r="EV1642">
        <v>48.176345825195312</v>
      </c>
      <c r="EW1642">
        <v>39.128005981445313</v>
      </c>
      <c r="EX1642">
        <v>32.872913360595703</v>
      </c>
      <c r="EY1642">
        <v>40.499713897705078</v>
      </c>
      <c r="EZ1642">
        <v>39.892368316650391</v>
      </c>
      <c r="FA1642">
        <v>39.233783721923828</v>
      </c>
      <c r="FB1642">
        <v>38.635246276855469</v>
      </c>
      <c r="FC1642">
        <v>38.235149383544922</v>
      </c>
      <c r="FD1642">
        <v>38.009727478027344</v>
      </c>
      <c r="FE1642">
        <v>37.660587310791016</v>
      </c>
      <c r="FF1642">
        <v>37.595550537109375</v>
      </c>
      <c r="FG1642">
        <v>38.108890533447266</v>
      </c>
      <c r="FH1642">
        <v>40.374889373779297</v>
      </c>
      <c r="FI1642">
        <v>43.066318511962891</v>
      </c>
      <c r="FJ1642">
        <v>45.778316497802734</v>
      </c>
      <c r="FK1642">
        <v>47.975124359130859</v>
      </c>
      <c r="FL1642">
        <v>48.903354644775391</v>
      </c>
      <c r="FM1642">
        <v>49.419132232666016</v>
      </c>
      <c r="FN1642">
        <v>49.219974517822266</v>
      </c>
      <c r="FO1642">
        <v>48.385089874267578</v>
      </c>
      <c r="FP1642">
        <v>47.280158996582031</v>
      </c>
      <c r="FQ1642">
        <v>45.530483245849609</v>
      </c>
      <c r="FR1642">
        <v>44.030265808105469</v>
      </c>
      <c r="FS1642">
        <v>42.718086242675781</v>
      </c>
      <c r="FT1642">
        <v>41.729564666748047</v>
      </c>
      <c r="FU1642">
        <v>40.909938812255859</v>
      </c>
      <c r="FV1642">
        <v>40.270122528076172</v>
      </c>
      <c r="FW1642">
        <v>1</v>
      </c>
    </row>
    <row r="1643" spans="1:179" x14ac:dyDescent="0.2">
      <c r="A1643" t="s">
        <v>241</v>
      </c>
      <c r="B1643" t="s">
        <v>248</v>
      </c>
      <c r="C1643" t="s">
        <v>217</v>
      </c>
      <c r="D1643" t="s">
        <v>37</v>
      </c>
      <c r="E1643">
        <v>2015</v>
      </c>
      <c r="F1643" t="s">
        <v>226</v>
      </c>
      <c r="G1643" t="s">
        <v>244</v>
      </c>
      <c r="H1643">
        <v>440.06</v>
      </c>
      <c r="K1643">
        <v>369.44903442191094</v>
      </c>
      <c r="L1643">
        <v>366.2422928619647</v>
      </c>
      <c r="M1643">
        <v>361.60221039919099</v>
      </c>
      <c r="N1643">
        <v>359.97349922814823</v>
      </c>
      <c r="O1643">
        <v>365.20246070215995</v>
      </c>
      <c r="P1643">
        <v>380.73807839030547</v>
      </c>
      <c r="Q1643">
        <v>398.25280825028955</v>
      </c>
      <c r="R1643">
        <v>407.92210704063899</v>
      </c>
      <c r="S1643">
        <v>415.83950499426459</v>
      </c>
      <c r="T1643">
        <v>411.30063651130962</v>
      </c>
      <c r="U1643">
        <v>412.48951977324026</v>
      </c>
      <c r="V1643">
        <v>419.89742580293989</v>
      </c>
      <c r="W1643">
        <v>418.67080459584673</v>
      </c>
      <c r="X1643">
        <v>421.29299243696369</v>
      </c>
      <c r="Y1643">
        <v>420.94123511033149</v>
      </c>
      <c r="Z1643">
        <v>416.09640970128424</v>
      </c>
      <c r="AA1643">
        <v>408.53427830391439</v>
      </c>
      <c r="AB1643">
        <v>408.06248142895532</v>
      </c>
      <c r="AC1643">
        <v>403.15467854910867</v>
      </c>
      <c r="AD1643">
        <v>401.93158604175238</v>
      </c>
      <c r="AE1643">
        <v>397.11661104554452</v>
      </c>
      <c r="AF1643">
        <v>387.45934264558366</v>
      </c>
      <c r="AG1643">
        <v>379.39713355621387</v>
      </c>
      <c r="AH1643">
        <v>372.55962897721872</v>
      </c>
      <c r="AI1643">
        <v>-4.7580142021179199</v>
      </c>
      <c r="AJ1643">
        <v>-4.7568936347961426</v>
      </c>
      <c r="AK1643">
        <v>-3.7394623756408691</v>
      </c>
      <c r="AL1643">
        <v>-3.7347943782806396</v>
      </c>
      <c r="AM1643">
        <v>-4.8844661712646484</v>
      </c>
      <c r="AN1643">
        <v>-5.027219295501709</v>
      </c>
      <c r="AO1643">
        <v>-4.5761380195617676</v>
      </c>
      <c r="AP1643">
        <v>-6.9962029457092285</v>
      </c>
      <c r="AQ1643">
        <v>-7.7169361114501953</v>
      </c>
      <c r="AR1643">
        <v>-7.8983640670776367</v>
      </c>
      <c r="AS1643">
        <v>-5.9856829643249512</v>
      </c>
      <c r="AT1643">
        <v>-6.3835625648498535</v>
      </c>
      <c r="AU1643">
        <v>-5.8132929801940918</v>
      </c>
      <c r="AV1643">
        <v>-5.0175971984863281</v>
      </c>
      <c r="AW1643">
        <v>-5.0870265960693359</v>
      </c>
      <c r="AX1643">
        <v>3.7396285533905029</v>
      </c>
      <c r="AY1643">
        <v>24.732215881347656</v>
      </c>
      <c r="AZ1643">
        <v>25.832485198974609</v>
      </c>
      <c r="BA1643">
        <v>30.650058746337891</v>
      </c>
      <c r="BB1643">
        <v>29.656810760498047</v>
      </c>
      <c r="BC1643">
        <v>23.52043342590332</v>
      </c>
      <c r="BD1643">
        <v>10.852993965148926</v>
      </c>
      <c r="BE1643">
        <v>2.669008731842041</v>
      </c>
      <c r="BF1643">
        <v>-2.4001152515411377</v>
      </c>
      <c r="BG1643">
        <v>-0.21588814258575439</v>
      </c>
      <c r="BH1643">
        <v>-0.24224264919757843</v>
      </c>
      <c r="BI1643">
        <v>0.5081552267074585</v>
      </c>
      <c r="BJ1643">
        <v>0.46147060394287109</v>
      </c>
      <c r="BK1643">
        <v>-0.74170005321502686</v>
      </c>
      <c r="BL1643">
        <v>-0.80081337690353394</v>
      </c>
      <c r="BM1643">
        <v>-0.78731006383895874</v>
      </c>
      <c r="BN1643">
        <v>-3.0737040042877197</v>
      </c>
      <c r="BO1643">
        <v>-3.6785683631896973</v>
      </c>
      <c r="BP1643">
        <v>-3.4067509174346924</v>
      </c>
      <c r="BQ1643">
        <v>-1.6405085325241089</v>
      </c>
      <c r="BR1643">
        <v>-1.8714078664779663</v>
      </c>
      <c r="BS1643">
        <v>-0.99666881561279297</v>
      </c>
      <c r="BT1643">
        <v>1.1287617683410645</v>
      </c>
      <c r="BU1643">
        <v>1.0899114608764648</v>
      </c>
      <c r="BV1643">
        <v>11.641384124755859</v>
      </c>
      <c r="BW1643">
        <v>37.676666259765625</v>
      </c>
      <c r="BX1643">
        <v>39.227504730224609</v>
      </c>
      <c r="BY1643">
        <v>41.756156921386719</v>
      </c>
      <c r="BZ1643">
        <v>41.488582611083984</v>
      </c>
      <c r="CA1643">
        <v>36.547279357910156</v>
      </c>
      <c r="CB1643">
        <v>22.081449508666992</v>
      </c>
      <c r="CC1643">
        <v>13.41937255859375</v>
      </c>
      <c r="CD1643">
        <v>7.8283681869506836</v>
      </c>
      <c r="CE1643">
        <v>2.9299745559692383</v>
      </c>
      <c r="CF1643">
        <v>2.8845906257629395</v>
      </c>
      <c r="CG1643">
        <v>3.4500422477722168</v>
      </c>
      <c r="CH1643">
        <v>3.3677909374237061</v>
      </c>
      <c r="CI1643">
        <v>2.1275670528411865</v>
      </c>
      <c r="CJ1643">
        <v>2.1263823509216309</v>
      </c>
      <c r="CK1643">
        <v>1.8368207216262817</v>
      </c>
      <c r="CL1643">
        <v>-0.35699307918548584</v>
      </c>
      <c r="CM1643">
        <v>-0.88160735368728638</v>
      </c>
      <c r="CN1643">
        <v>-0.29587313532829285</v>
      </c>
      <c r="CO1643">
        <v>1.3689460754394531</v>
      </c>
      <c r="CP1643">
        <v>1.2536966800689697</v>
      </c>
      <c r="CQ1643">
        <v>2.3393104076385498</v>
      </c>
      <c r="CR1643">
        <v>5.3857111930847168</v>
      </c>
      <c r="CS1643">
        <v>5.3680400848388672</v>
      </c>
      <c r="CT1643">
        <v>17.114114761352539</v>
      </c>
      <c r="CU1643">
        <v>46.641956329345703</v>
      </c>
      <c r="CV1643">
        <v>48.504852294921875</v>
      </c>
      <c r="CW1643">
        <v>49.448204040527344</v>
      </c>
      <c r="CX1643">
        <v>49.683235168457031</v>
      </c>
      <c r="CY1643">
        <v>45.569633483886719</v>
      </c>
      <c r="CZ1643">
        <v>29.858243942260742</v>
      </c>
      <c r="DA1643">
        <v>20.865041732788086</v>
      </c>
      <c r="DB1643">
        <v>14.91258430480957</v>
      </c>
      <c r="DC1643">
        <v>6.0758371353149414</v>
      </c>
      <c r="DD1643">
        <v>6.0114240646362305</v>
      </c>
      <c r="DE1643">
        <v>6.3919291496276855</v>
      </c>
      <c r="DF1643">
        <v>6.274111270904541</v>
      </c>
      <c r="DG1643">
        <v>4.9968342781066895</v>
      </c>
      <c r="DH1643">
        <v>5.0535783767700195</v>
      </c>
      <c r="DI1643">
        <v>4.4609513282775879</v>
      </c>
      <c r="DJ1643">
        <v>2.359717845916748</v>
      </c>
      <c r="DK1643">
        <v>1.9153537750244141</v>
      </c>
      <c r="DL1643">
        <v>2.8150045871734619</v>
      </c>
      <c r="DM1643">
        <v>4.3784008026123047</v>
      </c>
      <c r="DN1643">
        <v>4.3788013458251953</v>
      </c>
      <c r="DO1643">
        <v>5.6752896308898926</v>
      </c>
      <c r="DP1643">
        <v>9.6426601409912109</v>
      </c>
      <c r="DQ1643">
        <v>9.6461687088012695</v>
      </c>
      <c r="DR1643">
        <v>22.586847305297852</v>
      </c>
      <c r="DS1643">
        <v>55.607246398925781</v>
      </c>
      <c r="DT1643">
        <v>57.782199859619141</v>
      </c>
      <c r="DU1643">
        <v>57.140254974365234</v>
      </c>
      <c r="DV1643">
        <v>57.877883911132813</v>
      </c>
      <c r="DW1643">
        <v>54.591987609863281</v>
      </c>
      <c r="DX1643">
        <v>37.635036468505859</v>
      </c>
      <c r="DY1643">
        <v>28.310712814331055</v>
      </c>
      <c r="DZ1643">
        <v>21.996801376342773</v>
      </c>
      <c r="EA1643">
        <v>10.617963790893555</v>
      </c>
      <c r="EB1643">
        <v>10.52607536315918</v>
      </c>
      <c r="EC1643">
        <v>10.639546394348145</v>
      </c>
      <c r="ED1643">
        <v>10.470376014709473</v>
      </c>
      <c r="EE1643">
        <v>9.1395998001098633</v>
      </c>
      <c r="EF1643">
        <v>9.2799844741821289</v>
      </c>
      <c r="EG1643">
        <v>8.2497797012329102</v>
      </c>
      <c r="EH1643">
        <v>6.2822170257568359</v>
      </c>
      <c r="EI1643">
        <v>5.9537215232849121</v>
      </c>
      <c r="EJ1643">
        <v>7.3066177368164062</v>
      </c>
      <c r="EK1643">
        <v>8.7235755920410156</v>
      </c>
      <c r="EL1643">
        <v>8.890955924987793</v>
      </c>
      <c r="EM1643">
        <v>10.491913795471191</v>
      </c>
      <c r="EN1643">
        <v>15.789019584655762</v>
      </c>
      <c r="EO1643">
        <v>15.823105812072754</v>
      </c>
      <c r="EP1643">
        <v>30.488601684570313</v>
      </c>
      <c r="EQ1643">
        <v>68.55169677734375</v>
      </c>
      <c r="ER1643">
        <v>71.177215576171875</v>
      </c>
      <c r="ES1643">
        <v>68.246353149414063</v>
      </c>
      <c r="ET1643">
        <v>69.709663391113281</v>
      </c>
      <c r="EU1643">
        <v>67.61883544921875</v>
      </c>
      <c r="EV1643">
        <v>48.863494873046875</v>
      </c>
      <c r="EW1643">
        <v>39.061077117919922</v>
      </c>
      <c r="EX1643">
        <v>32.225284576416016</v>
      </c>
      <c r="EY1643">
        <v>49.006881713867188</v>
      </c>
      <c r="EZ1643">
        <v>48.199661254882812</v>
      </c>
      <c r="FA1643">
        <v>47.448974609375</v>
      </c>
      <c r="FB1643">
        <v>47.069118499755859</v>
      </c>
      <c r="FC1643">
        <v>46.724864959716797</v>
      </c>
      <c r="FD1643">
        <v>46.193641662597656</v>
      </c>
      <c r="FE1643">
        <v>45.734882354736328</v>
      </c>
      <c r="FF1643">
        <v>45.679935455322266</v>
      </c>
      <c r="FG1643">
        <v>46.806343078613281</v>
      </c>
      <c r="FH1643">
        <v>49.114143371582031</v>
      </c>
      <c r="FI1643">
        <v>51.457729339599609</v>
      </c>
      <c r="FJ1643">
        <v>53.350383758544922</v>
      </c>
      <c r="FK1643">
        <v>55.118701934814453</v>
      </c>
      <c r="FL1643">
        <v>56.446079254150391</v>
      </c>
      <c r="FM1643">
        <v>57.390144348144531</v>
      </c>
      <c r="FN1643">
        <v>57.719058990478516</v>
      </c>
      <c r="FO1643">
        <v>57.125885009765625</v>
      </c>
      <c r="FP1643">
        <v>56.274085998535156</v>
      </c>
      <c r="FQ1643">
        <v>54.045253753662109</v>
      </c>
      <c r="FR1643">
        <v>52.025520324707031</v>
      </c>
      <c r="FS1643">
        <v>50.432037353515625</v>
      </c>
      <c r="FT1643">
        <v>48.966457366943359</v>
      </c>
      <c r="FU1643">
        <v>48.0836181640625</v>
      </c>
      <c r="FV1643">
        <v>47.063796997070313</v>
      </c>
      <c r="FW1643">
        <v>1</v>
      </c>
    </row>
    <row r="1644" spans="1:179" x14ac:dyDescent="0.2">
      <c r="A1644" t="s">
        <v>241</v>
      </c>
      <c r="B1644" t="s">
        <v>248</v>
      </c>
      <c r="C1644" t="s">
        <v>217</v>
      </c>
      <c r="D1644" t="s">
        <v>37</v>
      </c>
      <c r="E1644">
        <v>2016</v>
      </c>
      <c r="F1644" t="s">
        <v>226</v>
      </c>
      <c r="G1644" t="s">
        <v>244</v>
      </c>
      <c r="H1644">
        <v>375.46</v>
      </c>
      <c r="K1644">
        <v>308.55935659061561</v>
      </c>
      <c r="L1644">
        <v>306.06733288903763</v>
      </c>
      <c r="M1644">
        <v>302.07615885676461</v>
      </c>
      <c r="N1644">
        <v>300.5290785103054</v>
      </c>
      <c r="O1644">
        <v>305.04512049059514</v>
      </c>
      <c r="P1644">
        <v>317.92823863246019</v>
      </c>
      <c r="Q1644">
        <v>332.42067890631751</v>
      </c>
      <c r="R1644">
        <v>340.16423704624981</v>
      </c>
      <c r="S1644">
        <v>347.29166726333153</v>
      </c>
      <c r="T1644">
        <v>341.67819049562758</v>
      </c>
      <c r="U1644">
        <v>341.92313984101361</v>
      </c>
      <c r="V1644">
        <v>349.48582194714413</v>
      </c>
      <c r="W1644">
        <v>348.98847955826625</v>
      </c>
      <c r="X1644">
        <v>351.44518014367452</v>
      </c>
      <c r="Y1644">
        <v>349.33701531093755</v>
      </c>
      <c r="Z1644">
        <v>345.25038095956319</v>
      </c>
      <c r="AA1644">
        <v>339.08506826726972</v>
      </c>
      <c r="AB1644">
        <v>339.51564147605376</v>
      </c>
      <c r="AC1644">
        <v>336.19628587702107</v>
      </c>
      <c r="AD1644">
        <v>336.54939470105438</v>
      </c>
      <c r="AE1644">
        <v>333.12195714338077</v>
      </c>
      <c r="AF1644">
        <v>323.56072496185539</v>
      </c>
      <c r="AG1644">
        <v>317.0043918439863</v>
      </c>
      <c r="AH1644">
        <v>311.24668809237619</v>
      </c>
      <c r="AI1644">
        <v>-4.792180061340332</v>
      </c>
      <c r="AJ1644">
        <v>-4.8011159896850586</v>
      </c>
      <c r="AK1644">
        <v>-3.7964544296264648</v>
      </c>
      <c r="AL1644">
        <v>-3.7964708805084229</v>
      </c>
      <c r="AM1644">
        <v>-4.9175338745117187</v>
      </c>
      <c r="AN1644">
        <v>-5.0324568748474121</v>
      </c>
      <c r="AO1644">
        <v>-4.3595824241638184</v>
      </c>
      <c r="AP1644">
        <v>-7.002619743347168</v>
      </c>
      <c r="AQ1644">
        <v>-7.7421426773071289</v>
      </c>
      <c r="AR1644">
        <v>-7.8337492942810059</v>
      </c>
      <c r="AS1644">
        <v>-6.0047249794006348</v>
      </c>
      <c r="AT1644">
        <v>-6.3849544525146484</v>
      </c>
      <c r="AU1644">
        <v>-5.5706334114074707</v>
      </c>
      <c r="AV1644">
        <v>-4.4747118949890137</v>
      </c>
      <c r="AW1644">
        <v>-4.5062270164489746</v>
      </c>
      <c r="AX1644">
        <v>3.955700159072876</v>
      </c>
      <c r="AY1644">
        <v>24.037563323974609</v>
      </c>
      <c r="AZ1644">
        <v>25.060459136962891</v>
      </c>
      <c r="BA1644">
        <v>29.822628021240234</v>
      </c>
      <c r="BB1644">
        <v>28.558208465576172</v>
      </c>
      <c r="BC1644">
        <v>22.30035400390625</v>
      </c>
      <c r="BD1644">
        <v>10.184632301330566</v>
      </c>
      <c r="BE1644">
        <v>2.499150276184082</v>
      </c>
      <c r="BF1644">
        <v>-2.4371273517608643</v>
      </c>
      <c r="BG1644">
        <v>-0.27842080593109131</v>
      </c>
      <c r="BH1644">
        <v>-0.31417685747146606</v>
      </c>
      <c r="BI1644">
        <v>0.42497098445892334</v>
      </c>
      <c r="BJ1644">
        <v>0.37346816062927246</v>
      </c>
      <c r="BK1644">
        <v>-0.80267393589019775</v>
      </c>
      <c r="BL1644">
        <v>-0.83827853202819824</v>
      </c>
      <c r="BM1644">
        <v>-0.61027610301971436</v>
      </c>
      <c r="BN1644">
        <v>-3.1100864410400391</v>
      </c>
      <c r="BO1644">
        <v>-3.7315423488616943</v>
      </c>
      <c r="BP1644">
        <v>-3.3718311786651611</v>
      </c>
      <c r="BQ1644">
        <v>-1.6851880550384521</v>
      </c>
      <c r="BR1644">
        <v>-1.9016309976577759</v>
      </c>
      <c r="BS1644">
        <v>-0.79333657026290894</v>
      </c>
      <c r="BT1644">
        <v>1.6012270450592041</v>
      </c>
      <c r="BU1644">
        <v>1.5976729393005371</v>
      </c>
      <c r="BV1644">
        <v>11.794525146484375</v>
      </c>
      <c r="BW1644">
        <v>36.911060333251953</v>
      </c>
      <c r="BX1644">
        <v>38.382743835449219</v>
      </c>
      <c r="BY1644">
        <v>40.866962432861328</v>
      </c>
      <c r="BZ1644">
        <v>40.310642242431641</v>
      </c>
      <c r="CA1644">
        <v>35.233177185058594</v>
      </c>
      <c r="CB1644">
        <v>21.343149185180664</v>
      </c>
      <c r="CC1644">
        <v>13.19107723236084</v>
      </c>
      <c r="CD1644">
        <v>7.7348299026489258</v>
      </c>
      <c r="CE1644">
        <v>2.8477952480316162</v>
      </c>
      <c r="CF1644">
        <v>2.7934634685516357</v>
      </c>
      <c r="CG1644">
        <v>3.348717212677002</v>
      </c>
      <c r="CH1644">
        <v>3.2615554332733154</v>
      </c>
      <c r="CI1644">
        <v>2.0472655296325684</v>
      </c>
      <c r="CJ1644">
        <v>2.066596508026123</v>
      </c>
      <c r="CK1644">
        <v>1.9864820241928101</v>
      </c>
      <c r="CL1644">
        <v>-0.41412979364395142</v>
      </c>
      <c r="CM1644">
        <v>-0.95381253957748413</v>
      </c>
      <c r="CN1644">
        <v>-0.28152003884315491</v>
      </c>
      <c r="CO1644">
        <v>1.3065100908279419</v>
      </c>
      <c r="CP1644">
        <v>1.2035051584243774</v>
      </c>
      <c r="CQ1644">
        <v>2.5154044628143311</v>
      </c>
      <c r="CR1644">
        <v>5.8094038963317871</v>
      </c>
      <c r="CS1644">
        <v>5.8252153396606445</v>
      </c>
      <c r="CT1644">
        <v>17.223670959472656</v>
      </c>
      <c r="CU1644">
        <v>45.827205657958984</v>
      </c>
      <c r="CV1644">
        <v>47.609718322753906</v>
      </c>
      <c r="CW1644">
        <v>48.5162353515625</v>
      </c>
      <c r="CX1644">
        <v>48.450344085693359</v>
      </c>
      <c r="CY1644">
        <v>44.190410614013672</v>
      </c>
      <c r="CZ1644">
        <v>29.071506500244141</v>
      </c>
      <c r="DA1644">
        <v>20.596273422241211</v>
      </c>
      <c r="DB1644">
        <v>14.77989673614502</v>
      </c>
      <c r="DC1644">
        <v>5.9740114212036133</v>
      </c>
      <c r="DD1644">
        <v>5.9011034965515137</v>
      </c>
      <c r="DE1644">
        <v>6.2724637985229492</v>
      </c>
      <c r="DF1644">
        <v>6.1496424674987793</v>
      </c>
      <c r="DG1644">
        <v>4.8972048759460449</v>
      </c>
      <c r="DH1644">
        <v>4.9714713096618652</v>
      </c>
      <c r="DI1644">
        <v>4.5832400321960449</v>
      </c>
      <c r="DJ1644">
        <v>2.2818269729614258</v>
      </c>
      <c r="DK1644">
        <v>1.8239171504974365</v>
      </c>
      <c r="DL1644">
        <v>2.808790922164917</v>
      </c>
      <c r="DM1644">
        <v>4.2982082366943359</v>
      </c>
      <c r="DN1644">
        <v>4.3086414337158203</v>
      </c>
      <c r="DO1644">
        <v>5.8241457939147949</v>
      </c>
      <c r="DP1644">
        <v>10.017580986022949</v>
      </c>
      <c r="DQ1644">
        <v>10.05275821685791</v>
      </c>
      <c r="DR1644">
        <v>22.65281867980957</v>
      </c>
      <c r="DS1644">
        <v>54.743350982666016</v>
      </c>
      <c r="DT1644">
        <v>56.836692810058594</v>
      </c>
      <c r="DU1644">
        <v>56.165504455566406</v>
      </c>
      <c r="DV1644">
        <v>56.590042114257813</v>
      </c>
      <c r="DW1644">
        <v>53.14764404296875</v>
      </c>
      <c r="DX1644">
        <v>36.799861907958984</v>
      </c>
      <c r="DY1644">
        <v>28.001468658447266</v>
      </c>
      <c r="DZ1644">
        <v>21.824962615966797</v>
      </c>
      <c r="EA1644">
        <v>10.487771034240723</v>
      </c>
      <c r="EB1644">
        <v>10.388042449951172</v>
      </c>
      <c r="EC1644">
        <v>10.493888854980469</v>
      </c>
      <c r="ED1644">
        <v>10.319581985473633</v>
      </c>
      <c r="EE1644">
        <v>9.0120649337768555</v>
      </c>
      <c r="EF1644">
        <v>9.1656494140625</v>
      </c>
      <c r="EG1644">
        <v>8.3325462341308594</v>
      </c>
      <c r="EH1644">
        <v>6.1743602752685547</v>
      </c>
      <c r="EI1644">
        <v>5.8345179557800293</v>
      </c>
      <c r="EJ1644">
        <v>7.2707095146179199</v>
      </c>
      <c r="EK1644">
        <v>8.6177453994750977</v>
      </c>
      <c r="EL1644">
        <v>8.7919645309448242</v>
      </c>
      <c r="EM1644">
        <v>10.601442337036133</v>
      </c>
      <c r="EN1644">
        <v>16.09351921081543</v>
      </c>
      <c r="EO1644">
        <v>16.156658172607422</v>
      </c>
      <c r="EP1644">
        <v>30.491641998291016</v>
      </c>
      <c r="EQ1644">
        <v>67.616851806640625</v>
      </c>
      <c r="ER1644">
        <v>70.158981323242187</v>
      </c>
      <c r="ES1644">
        <v>67.2098388671875</v>
      </c>
      <c r="ET1644">
        <v>68.342475891113281</v>
      </c>
      <c r="EU1644">
        <v>66.080467224121094</v>
      </c>
      <c r="EV1644">
        <v>47.958377838134766</v>
      </c>
      <c r="EW1644">
        <v>38.693393707275391</v>
      </c>
      <c r="EX1644">
        <v>31.996919631958008</v>
      </c>
      <c r="EY1644">
        <v>48.422035217285156</v>
      </c>
      <c r="EZ1644">
        <v>47.594829559326172</v>
      </c>
      <c r="FA1644">
        <v>46.825492858886719</v>
      </c>
      <c r="FB1644">
        <v>46.446441650390625</v>
      </c>
      <c r="FC1644">
        <v>46.104331970214844</v>
      </c>
      <c r="FD1644">
        <v>45.622608184814453</v>
      </c>
      <c r="FE1644">
        <v>45.178497314453125</v>
      </c>
      <c r="FF1644">
        <v>45.106964111328125</v>
      </c>
      <c r="FG1644">
        <v>46.257919311523438</v>
      </c>
      <c r="FH1644">
        <v>48.607810974121094</v>
      </c>
      <c r="FI1644">
        <v>50.982398986816406</v>
      </c>
      <c r="FJ1644">
        <v>52.848415374755859</v>
      </c>
      <c r="FK1644">
        <v>54.588859558105469</v>
      </c>
      <c r="FL1644">
        <v>55.900806427001953</v>
      </c>
      <c r="FM1644">
        <v>56.872581481933594</v>
      </c>
      <c r="FN1644">
        <v>57.211147308349609</v>
      </c>
      <c r="FO1644">
        <v>56.597423553466797</v>
      </c>
      <c r="FP1644">
        <v>55.747810363769531</v>
      </c>
      <c r="FQ1644">
        <v>53.486122131347656</v>
      </c>
      <c r="FR1644">
        <v>51.510410308837891</v>
      </c>
      <c r="FS1644">
        <v>49.899120330810547</v>
      </c>
      <c r="FT1644">
        <v>48.396560668945313</v>
      </c>
      <c r="FU1644">
        <v>47.531852722167969</v>
      </c>
      <c r="FV1644">
        <v>46.538902282714844</v>
      </c>
      <c r="FW1644">
        <v>1</v>
      </c>
    </row>
    <row r="1645" spans="1:179" x14ac:dyDescent="0.2">
      <c r="A1645" t="s">
        <v>241</v>
      </c>
      <c r="B1645" t="s">
        <v>248</v>
      </c>
      <c r="C1645" t="s">
        <v>217</v>
      </c>
      <c r="D1645" t="s">
        <v>37</v>
      </c>
      <c r="E1645" t="s">
        <v>250</v>
      </c>
      <c r="F1645" t="s">
        <v>226</v>
      </c>
      <c r="G1645" t="s">
        <v>244</v>
      </c>
      <c r="H1645">
        <v>352.63</v>
      </c>
      <c r="K1645">
        <v>289.79830024332898</v>
      </c>
      <c r="L1645">
        <v>287.45779681195341</v>
      </c>
      <c r="M1645">
        <v>283.70929453573621</v>
      </c>
      <c r="N1645">
        <v>282.25627992066302</v>
      </c>
      <c r="O1645">
        <v>286.49773707229906</v>
      </c>
      <c r="P1645">
        <v>298.59753459780393</v>
      </c>
      <c r="Q1645">
        <v>312.20880409274923</v>
      </c>
      <c r="R1645">
        <v>319.48153764905209</v>
      </c>
      <c r="S1645">
        <v>326.17560515306775</v>
      </c>
      <c r="T1645">
        <v>320.90343955189832</v>
      </c>
      <c r="U1645">
        <v>321.13349546309456</v>
      </c>
      <c r="V1645">
        <v>328.23635062799258</v>
      </c>
      <c r="W1645">
        <v>327.76924769995861</v>
      </c>
      <c r="X1645">
        <v>330.07657573474796</v>
      </c>
      <c r="Y1645">
        <v>328.09659174751624</v>
      </c>
      <c r="Z1645">
        <v>324.25843333990861</v>
      </c>
      <c r="AA1645">
        <v>318.46798459631145</v>
      </c>
      <c r="AB1645">
        <v>318.87237805050665</v>
      </c>
      <c r="AC1645">
        <v>315.75484623707632</v>
      </c>
      <c r="AD1645">
        <v>316.08648530366128</v>
      </c>
      <c r="AE1645">
        <v>312.86744314146949</v>
      </c>
      <c r="AF1645">
        <v>303.88755393942495</v>
      </c>
      <c r="AG1645">
        <v>297.72985963262624</v>
      </c>
      <c r="AH1645">
        <v>292.32223635081135</v>
      </c>
      <c r="AI1645">
        <v>-4.7294268608093262</v>
      </c>
      <c r="AJ1645">
        <v>-4.7364611625671387</v>
      </c>
      <c r="AK1645">
        <v>-3.7794361114501953</v>
      </c>
      <c r="AL1645">
        <v>-3.7768445014953613</v>
      </c>
      <c r="AM1645">
        <v>-4.8269548416137695</v>
      </c>
      <c r="AN1645">
        <v>-4.9389071464538574</v>
      </c>
      <c r="AO1645">
        <v>-4.2844119071960449</v>
      </c>
      <c r="AP1645">
        <v>-6.7740020751953125</v>
      </c>
      <c r="AQ1645">
        <v>-7.4745402336120605</v>
      </c>
      <c r="AR1645">
        <v>-7.5834364891052246</v>
      </c>
      <c r="AS1645">
        <v>-5.8584094047546387</v>
      </c>
      <c r="AT1645">
        <v>-6.22381591796875</v>
      </c>
      <c r="AU1645">
        <v>-5.4738960266113281</v>
      </c>
      <c r="AV1645">
        <v>-4.5103855133056641</v>
      </c>
      <c r="AW1645">
        <v>-4.5413999557495117</v>
      </c>
      <c r="AX1645">
        <v>3.3181502819061279</v>
      </c>
      <c r="AY1645">
        <v>21.923990249633789</v>
      </c>
      <c r="AZ1645">
        <v>22.861961364746094</v>
      </c>
      <c r="BA1645">
        <v>27.449956893920898</v>
      </c>
      <c r="BB1645">
        <v>26.22654914855957</v>
      </c>
      <c r="BC1645">
        <v>20.289400100708008</v>
      </c>
      <c r="BD1645">
        <v>9.0002079010009766</v>
      </c>
      <c r="BE1645">
        <v>1.8056526184082031</v>
      </c>
      <c r="BF1645">
        <v>-2.804152250289917</v>
      </c>
      <c r="BG1645">
        <v>-0.35504224896430969</v>
      </c>
      <c r="BH1645">
        <v>-0.38806843757629395</v>
      </c>
      <c r="BI1645">
        <v>0.31164079904556274</v>
      </c>
      <c r="BJ1645">
        <v>0.26433637738227844</v>
      </c>
      <c r="BK1645">
        <v>-0.83915233612060547</v>
      </c>
      <c r="BL1645">
        <v>-0.87423592805862427</v>
      </c>
      <c r="BM1645">
        <v>-0.65087616443634033</v>
      </c>
      <c r="BN1645">
        <v>-3.0016613006591797</v>
      </c>
      <c r="BO1645">
        <v>-3.5877783298492432</v>
      </c>
      <c r="BP1645">
        <v>-3.2592921257019043</v>
      </c>
      <c r="BQ1645">
        <v>-1.6722497940063477</v>
      </c>
      <c r="BR1645">
        <v>-1.8789271116256714</v>
      </c>
      <c r="BS1645">
        <v>-0.84411180019378662</v>
      </c>
      <c r="BT1645">
        <v>1.3779422044754028</v>
      </c>
      <c r="BU1645">
        <v>1.3740248680114746</v>
      </c>
      <c r="BV1645">
        <v>10.914929389953613</v>
      </c>
      <c r="BW1645">
        <v>34.399982452392578</v>
      </c>
      <c r="BX1645">
        <v>35.772884368896484</v>
      </c>
      <c r="BY1645">
        <v>38.153266906738281</v>
      </c>
      <c r="BZ1645">
        <v>37.616096496582031</v>
      </c>
      <c r="CA1645">
        <v>32.822887420654297</v>
      </c>
      <c r="CB1645">
        <v>19.814176559448242</v>
      </c>
      <c r="CC1645">
        <v>12.167436599731445</v>
      </c>
      <c r="CD1645">
        <v>7.0537171363830566</v>
      </c>
      <c r="CE1645">
        <v>2.6746432781219482</v>
      </c>
      <c r="CF1645">
        <v>2.623615026473999</v>
      </c>
      <c r="CG1645">
        <v>3.1451082229614258</v>
      </c>
      <c r="CH1645">
        <v>3.0632460117340088</v>
      </c>
      <c r="CI1645">
        <v>1.9227875471115112</v>
      </c>
      <c r="CJ1645">
        <v>1.9409431219100952</v>
      </c>
      <c r="CK1645">
        <v>1.8656997680664062</v>
      </c>
      <c r="CL1645">
        <v>-0.38894984126091003</v>
      </c>
      <c r="CM1645">
        <v>-0.89581876993179321</v>
      </c>
      <c r="CN1645">
        <v>-0.26440301537513733</v>
      </c>
      <c r="CO1645">
        <v>1.2270715236663818</v>
      </c>
      <c r="CP1645">
        <v>1.1303296089172363</v>
      </c>
      <c r="CQ1645">
        <v>2.3624627590179443</v>
      </c>
      <c r="CR1645">
        <v>5.4561800956726074</v>
      </c>
      <c r="CS1645">
        <v>5.4710302352905273</v>
      </c>
      <c r="CT1645">
        <v>16.176435470581055</v>
      </c>
      <c r="CU1645">
        <v>43.040817260742187</v>
      </c>
      <c r="CV1645">
        <v>44.714946746826172</v>
      </c>
      <c r="CW1645">
        <v>45.56634521484375</v>
      </c>
      <c r="CX1645">
        <v>45.504459381103516</v>
      </c>
      <c r="CY1645">
        <v>41.5035400390625</v>
      </c>
      <c r="CZ1645">
        <v>27.303897857666016</v>
      </c>
      <c r="DA1645">
        <v>19.343976974487305</v>
      </c>
      <c r="DB1645">
        <v>13.881247520446777</v>
      </c>
      <c r="DC1645">
        <v>5.7043290138244629</v>
      </c>
      <c r="DD1645">
        <v>5.6352982521057129</v>
      </c>
      <c r="DE1645">
        <v>5.9785757064819336</v>
      </c>
      <c r="DF1645">
        <v>5.8621554374694824</v>
      </c>
      <c r="DG1645">
        <v>4.6847271919250488</v>
      </c>
      <c r="DH1645">
        <v>4.7561221122741699</v>
      </c>
      <c r="DI1645">
        <v>4.3822755813598633</v>
      </c>
      <c r="DJ1645">
        <v>2.2237617969512939</v>
      </c>
      <c r="DK1645">
        <v>1.7961407899856567</v>
      </c>
      <c r="DL1645">
        <v>2.7304861545562744</v>
      </c>
      <c r="DM1645">
        <v>4.1263928413391113</v>
      </c>
      <c r="DN1645">
        <v>4.1395864486694336</v>
      </c>
      <c r="DO1645">
        <v>5.5690369606018066</v>
      </c>
      <c r="DP1645">
        <v>9.5344181060791016</v>
      </c>
      <c r="DQ1645">
        <v>9.5680351257324219</v>
      </c>
      <c r="DR1645">
        <v>21.437942504882813</v>
      </c>
      <c r="DS1645">
        <v>51.681648254394531</v>
      </c>
      <c r="DT1645">
        <v>53.657012939453125</v>
      </c>
      <c r="DU1645">
        <v>52.979423522949219</v>
      </c>
      <c r="DV1645">
        <v>53.392826080322266</v>
      </c>
      <c r="DW1645">
        <v>50.184196472167969</v>
      </c>
      <c r="DX1645">
        <v>34.793617248535156</v>
      </c>
      <c r="DY1645">
        <v>26.520515441894531</v>
      </c>
      <c r="DZ1645">
        <v>20.708778381347656</v>
      </c>
      <c r="EA1645">
        <v>10.078713417053223</v>
      </c>
      <c r="EB1645">
        <v>9.9836912155151367</v>
      </c>
      <c r="EC1645">
        <v>10.069652557373047</v>
      </c>
      <c r="ED1645">
        <v>9.9033365249633789</v>
      </c>
      <c r="EE1645">
        <v>8.6725301742553711</v>
      </c>
      <c r="EF1645">
        <v>8.8207931518554687</v>
      </c>
      <c r="EG1645">
        <v>8.0158119201660156</v>
      </c>
      <c r="EH1645">
        <v>5.9961023330688477</v>
      </c>
      <c r="EI1645">
        <v>5.6829028129577637</v>
      </c>
      <c r="EJ1645">
        <v>7.0546302795410156</v>
      </c>
      <c r="EK1645">
        <v>8.3125524520874023</v>
      </c>
      <c r="EL1645">
        <v>8.4844751358032227</v>
      </c>
      <c r="EM1645">
        <v>10.198821067810059</v>
      </c>
      <c r="EN1645">
        <v>15.422745704650879</v>
      </c>
      <c r="EO1645">
        <v>15.483460426330566</v>
      </c>
      <c r="EP1645">
        <v>29.034721374511719</v>
      </c>
      <c r="EQ1645">
        <v>64.157638549804688</v>
      </c>
      <c r="ER1645">
        <v>66.567939758300781</v>
      </c>
      <c r="ES1645">
        <v>63.682735443115234</v>
      </c>
      <c r="ET1645">
        <v>64.782371520996094</v>
      </c>
      <c r="EU1645">
        <v>62.717681884765625</v>
      </c>
      <c r="EV1645">
        <v>45.607585906982422</v>
      </c>
      <c r="EW1645">
        <v>36.882297515869141</v>
      </c>
      <c r="EX1645">
        <v>30.566648483276367</v>
      </c>
      <c r="EY1645">
        <v>48.422035217285156</v>
      </c>
      <c r="EZ1645">
        <v>47.594829559326172</v>
      </c>
      <c r="FA1645">
        <v>46.825492858886719</v>
      </c>
      <c r="FB1645">
        <v>46.446441650390625</v>
      </c>
      <c r="FC1645">
        <v>46.104331970214844</v>
      </c>
      <c r="FD1645">
        <v>45.622608184814453</v>
      </c>
      <c r="FE1645">
        <v>45.178497314453125</v>
      </c>
      <c r="FF1645">
        <v>45.106964111328125</v>
      </c>
      <c r="FG1645">
        <v>46.257919311523438</v>
      </c>
      <c r="FH1645">
        <v>48.607810974121094</v>
      </c>
      <c r="FI1645">
        <v>50.982398986816406</v>
      </c>
      <c r="FJ1645">
        <v>52.848411560058594</v>
      </c>
      <c r="FK1645">
        <v>54.588859558105469</v>
      </c>
      <c r="FL1645">
        <v>55.900806427001953</v>
      </c>
      <c r="FM1645">
        <v>56.872577667236328</v>
      </c>
      <c r="FN1645">
        <v>57.211147308349609</v>
      </c>
      <c r="FO1645">
        <v>56.597419738769531</v>
      </c>
      <c r="FP1645">
        <v>55.747814178466797</v>
      </c>
      <c r="FQ1645">
        <v>53.486122131347656</v>
      </c>
      <c r="FR1645">
        <v>51.510410308837891</v>
      </c>
      <c r="FS1645">
        <v>49.899120330810547</v>
      </c>
      <c r="FT1645">
        <v>48.396560668945313</v>
      </c>
      <c r="FU1645">
        <v>47.531852722167969</v>
      </c>
      <c r="FV1645">
        <v>46.538902282714844</v>
      </c>
      <c r="FW1645">
        <v>1</v>
      </c>
    </row>
    <row r="1646" spans="1:179" x14ac:dyDescent="0.2">
      <c r="A1646" t="s">
        <v>241</v>
      </c>
      <c r="B1646" t="s">
        <v>248</v>
      </c>
      <c r="C1646" t="s">
        <v>217</v>
      </c>
      <c r="D1646" t="s">
        <v>38</v>
      </c>
      <c r="E1646">
        <v>2015</v>
      </c>
      <c r="F1646" t="s">
        <v>226</v>
      </c>
      <c r="G1646" t="s">
        <v>244</v>
      </c>
      <c r="H1646">
        <v>435.2</v>
      </c>
      <c r="K1646">
        <v>380.24538570081569</v>
      </c>
      <c r="L1646">
        <v>371.71273156198009</v>
      </c>
      <c r="M1646">
        <v>364.29856331896599</v>
      </c>
      <c r="N1646">
        <v>364.27227819542446</v>
      </c>
      <c r="O1646">
        <v>365.58670856657352</v>
      </c>
      <c r="P1646">
        <v>380.92154557560764</v>
      </c>
      <c r="Q1646">
        <v>403.76721320312203</v>
      </c>
      <c r="R1646">
        <v>410.20835720665309</v>
      </c>
      <c r="S1646">
        <v>420.18475522463876</v>
      </c>
      <c r="T1646">
        <v>435.32078791128811</v>
      </c>
      <c r="U1646">
        <v>426.84770196020366</v>
      </c>
      <c r="V1646">
        <v>428.13600189719466</v>
      </c>
      <c r="W1646">
        <v>426.28310189054014</v>
      </c>
      <c r="X1646">
        <v>431.24573261252567</v>
      </c>
      <c r="Y1646">
        <v>436.6049009304607</v>
      </c>
      <c r="Z1646">
        <v>427.93493956166395</v>
      </c>
      <c r="AA1646">
        <v>413.87945019595315</v>
      </c>
      <c r="AB1646">
        <v>413.37508104497101</v>
      </c>
      <c r="AC1646">
        <v>407.54184523897754</v>
      </c>
      <c r="AD1646">
        <v>407.09428352364756</v>
      </c>
      <c r="AE1646">
        <v>402.79523291143892</v>
      </c>
      <c r="AF1646">
        <v>399.7324190715641</v>
      </c>
      <c r="AG1646">
        <v>390.93035062337606</v>
      </c>
      <c r="AH1646">
        <v>379.49248992803354</v>
      </c>
      <c r="AI1646">
        <v>-5.1625914573669434</v>
      </c>
      <c r="AJ1646">
        <v>-5.0596270561218262</v>
      </c>
      <c r="AK1646">
        <v>-3.7891237735748291</v>
      </c>
      <c r="AL1646">
        <v>-3.8144874572753906</v>
      </c>
      <c r="AM1646">
        <v>-4.8437962532043457</v>
      </c>
      <c r="AN1646">
        <v>-5.0817031860351562</v>
      </c>
      <c r="AO1646">
        <v>-5.2243118286132812</v>
      </c>
      <c r="AP1646">
        <v>-7.8059062957763672</v>
      </c>
      <c r="AQ1646">
        <v>-8.7341718673706055</v>
      </c>
      <c r="AR1646">
        <v>-9.0633831024169922</v>
      </c>
      <c r="AS1646">
        <v>-6.5627751350402832</v>
      </c>
      <c r="AT1646">
        <v>-7.0481853485107422</v>
      </c>
      <c r="AU1646">
        <v>-6.8555564880371094</v>
      </c>
      <c r="AV1646">
        <v>-5.9304194450378418</v>
      </c>
      <c r="AW1646">
        <v>-5.849299430847168</v>
      </c>
      <c r="AX1646">
        <v>3.3794119358062744</v>
      </c>
      <c r="AY1646">
        <v>25.182994842529297</v>
      </c>
      <c r="AZ1646">
        <v>29.139816284179687</v>
      </c>
      <c r="BA1646">
        <v>34.318954467773438</v>
      </c>
      <c r="BB1646">
        <v>34.4876708984375</v>
      </c>
      <c r="BC1646">
        <v>28.926891326904297</v>
      </c>
      <c r="BD1646">
        <v>13.405374526977539</v>
      </c>
      <c r="BE1646">
        <v>3.642646312713623</v>
      </c>
      <c r="BF1646">
        <v>-0.97026640176773071</v>
      </c>
      <c r="BG1646">
        <v>-0.22602656483650208</v>
      </c>
      <c r="BH1646">
        <v>-0.242100790143013</v>
      </c>
      <c r="BI1646">
        <v>0.52241116762161255</v>
      </c>
      <c r="BJ1646">
        <v>0.60025477409362793</v>
      </c>
      <c r="BK1646">
        <v>-0.618732750415802</v>
      </c>
      <c r="BL1646">
        <v>-0.73276418447494507</v>
      </c>
      <c r="BM1646">
        <v>-1.0156618356704712</v>
      </c>
      <c r="BN1646">
        <v>-3.1109662055969238</v>
      </c>
      <c r="BO1646">
        <v>-3.5146496295928955</v>
      </c>
      <c r="BP1646">
        <v>-3.2289354801177979</v>
      </c>
      <c r="BQ1646">
        <v>-1.7720711231231689</v>
      </c>
      <c r="BR1646">
        <v>-2.1646831035614014</v>
      </c>
      <c r="BS1646">
        <v>-1.6568490266799927</v>
      </c>
      <c r="BT1646">
        <v>0.2773120105266571</v>
      </c>
      <c r="BU1646">
        <v>0.52203863859176636</v>
      </c>
      <c r="BV1646">
        <v>11.48649787902832</v>
      </c>
      <c r="BW1646">
        <v>39.237316131591797</v>
      </c>
      <c r="BX1646">
        <v>43.109645843505859</v>
      </c>
      <c r="BY1646">
        <v>45.853546142578125</v>
      </c>
      <c r="BZ1646">
        <v>46.143280029296875</v>
      </c>
      <c r="CA1646">
        <v>42.192249298095703</v>
      </c>
      <c r="CB1646">
        <v>25.904802322387695</v>
      </c>
      <c r="CC1646">
        <v>15.474808692932129</v>
      </c>
      <c r="CD1646">
        <v>9.9410772323608398</v>
      </c>
      <c r="CE1646">
        <v>3.1930232048034668</v>
      </c>
      <c r="CF1646">
        <v>3.0945031642913818</v>
      </c>
      <c r="CG1646">
        <v>3.5085670948028564</v>
      </c>
      <c r="CH1646">
        <v>3.6578917503356934</v>
      </c>
      <c r="CI1646">
        <v>2.3075332641601562</v>
      </c>
      <c r="CJ1646">
        <v>2.2792978286743164</v>
      </c>
      <c r="CK1646">
        <v>1.8992363214492798</v>
      </c>
      <c r="CL1646">
        <v>0.14073486626148224</v>
      </c>
      <c r="CM1646">
        <v>0.10037557780742645</v>
      </c>
      <c r="CN1646">
        <v>0.81198519468307495</v>
      </c>
      <c r="CO1646">
        <v>1.5459557771682739</v>
      </c>
      <c r="CP1646">
        <v>1.2176154851913452</v>
      </c>
      <c r="CQ1646">
        <v>1.9437600374221802</v>
      </c>
      <c r="CR1646">
        <v>4.5767679214477539</v>
      </c>
      <c r="CS1646">
        <v>4.9348077774047852</v>
      </c>
      <c r="CT1646">
        <v>17.1014404296875</v>
      </c>
      <c r="CU1646">
        <v>48.971294403076172</v>
      </c>
      <c r="CV1646">
        <v>52.785102844238281</v>
      </c>
      <c r="CW1646">
        <v>53.842369079589844</v>
      </c>
      <c r="CX1646">
        <v>54.215919494628906</v>
      </c>
      <c r="CY1646">
        <v>51.379798889160156</v>
      </c>
      <c r="CZ1646">
        <v>34.561866760253906</v>
      </c>
      <c r="DA1646">
        <v>23.669729232788086</v>
      </c>
      <c r="DB1646">
        <v>17.498241424560547</v>
      </c>
      <c r="DC1646">
        <v>6.6120729446411133</v>
      </c>
      <c r="DD1646">
        <v>6.4311070442199707</v>
      </c>
      <c r="DE1646">
        <v>6.494722843170166</v>
      </c>
      <c r="DF1646">
        <v>6.7155289649963379</v>
      </c>
      <c r="DG1646">
        <v>5.2337994575500488</v>
      </c>
      <c r="DH1646">
        <v>5.2913599014282227</v>
      </c>
      <c r="DI1646">
        <v>4.8141345977783203</v>
      </c>
      <c r="DJ1646">
        <v>3.3924360275268555</v>
      </c>
      <c r="DK1646">
        <v>3.7154006958007813</v>
      </c>
      <c r="DL1646">
        <v>4.8529057502746582</v>
      </c>
      <c r="DM1646">
        <v>4.8639826774597168</v>
      </c>
      <c r="DN1646">
        <v>4.5999140739440918</v>
      </c>
      <c r="DO1646">
        <v>5.5443692207336426</v>
      </c>
      <c r="DP1646">
        <v>8.8762235641479492</v>
      </c>
      <c r="DQ1646">
        <v>9.3475770950317383</v>
      </c>
      <c r="DR1646">
        <v>22.716384887695313</v>
      </c>
      <c r="DS1646">
        <v>58.705272674560547</v>
      </c>
      <c r="DT1646">
        <v>62.460563659667969</v>
      </c>
      <c r="DU1646">
        <v>61.831192016601562</v>
      </c>
      <c r="DV1646">
        <v>62.288562774658203</v>
      </c>
      <c r="DW1646">
        <v>60.567348480224609</v>
      </c>
      <c r="DX1646">
        <v>43.21893310546875</v>
      </c>
      <c r="DY1646">
        <v>31.864648818969727</v>
      </c>
      <c r="DZ1646">
        <v>25.055404663085938</v>
      </c>
      <c r="EA1646">
        <v>11.548638343811035</v>
      </c>
      <c r="EB1646">
        <v>11.24863338470459</v>
      </c>
      <c r="EC1646">
        <v>10.806258201599121</v>
      </c>
      <c r="ED1646">
        <v>11.130270957946777</v>
      </c>
      <c r="EE1646">
        <v>9.4588632583618164</v>
      </c>
      <c r="EF1646">
        <v>9.6402988433837891</v>
      </c>
      <c r="EG1646">
        <v>9.0227842330932617</v>
      </c>
      <c r="EH1646">
        <v>8.0873756408691406</v>
      </c>
      <c r="EI1646">
        <v>8.9349231719970703</v>
      </c>
      <c r="EJ1646">
        <v>10.68735408782959</v>
      </c>
      <c r="EK1646">
        <v>9.6546869277954102</v>
      </c>
      <c r="EL1646">
        <v>9.4834165573120117</v>
      </c>
      <c r="EM1646">
        <v>10.743076324462891</v>
      </c>
      <c r="EN1646">
        <v>15.083955764770508</v>
      </c>
      <c r="EO1646">
        <v>15.718914985656738</v>
      </c>
      <c r="EP1646">
        <v>30.823471069335937</v>
      </c>
      <c r="EQ1646">
        <v>72.759590148925781</v>
      </c>
      <c r="ER1646">
        <v>76.430389404296875</v>
      </c>
      <c r="ES1646">
        <v>73.36578369140625</v>
      </c>
      <c r="ET1646">
        <v>73.944175720214844</v>
      </c>
      <c r="EU1646">
        <v>73.832710266113281</v>
      </c>
      <c r="EV1646">
        <v>55.718360900878906</v>
      </c>
      <c r="EW1646">
        <v>43.696811676025391</v>
      </c>
      <c r="EX1646">
        <v>35.966747283935547</v>
      </c>
      <c r="EY1646">
        <v>57.287143707275391</v>
      </c>
      <c r="EZ1646">
        <v>55.9522705078125</v>
      </c>
      <c r="FA1646">
        <v>55.231613159179688</v>
      </c>
      <c r="FB1646">
        <v>54.615280151367188</v>
      </c>
      <c r="FC1646">
        <v>53.782108306884766</v>
      </c>
      <c r="FD1646">
        <v>53.065380096435547</v>
      </c>
      <c r="FE1646">
        <v>52.354324340820313</v>
      </c>
      <c r="FF1646">
        <v>52.139133453369141</v>
      </c>
      <c r="FG1646">
        <v>53.485187530517578</v>
      </c>
      <c r="FH1646">
        <v>57.556529998779297</v>
      </c>
      <c r="FI1646">
        <v>62.774013519287109</v>
      </c>
      <c r="FJ1646">
        <v>67.234001159667969</v>
      </c>
      <c r="FK1646">
        <v>70.344573974609375</v>
      </c>
      <c r="FL1646">
        <v>72.321319580078125</v>
      </c>
      <c r="FM1646">
        <v>73.543731689453125</v>
      </c>
      <c r="FN1646">
        <v>74.302558898925781</v>
      </c>
      <c r="FO1646">
        <v>74.477874755859375</v>
      </c>
      <c r="FP1646">
        <v>73.337966918945313</v>
      </c>
      <c r="FQ1646">
        <v>71.71832275390625</v>
      </c>
      <c r="FR1646">
        <v>69.312812805175781</v>
      </c>
      <c r="FS1646">
        <v>66.090812683105469</v>
      </c>
      <c r="FT1646">
        <v>63.356910705566406</v>
      </c>
      <c r="FU1646">
        <v>60.956787109375</v>
      </c>
      <c r="FV1646">
        <v>59.353687286376953</v>
      </c>
      <c r="FW1646">
        <v>1</v>
      </c>
    </row>
    <row r="1647" spans="1:179" x14ac:dyDescent="0.2">
      <c r="A1647" t="s">
        <v>241</v>
      </c>
      <c r="B1647" t="s">
        <v>248</v>
      </c>
      <c r="C1647" t="s">
        <v>217</v>
      </c>
      <c r="D1647" t="s">
        <v>38</v>
      </c>
      <c r="E1647">
        <v>2016</v>
      </c>
      <c r="F1647" t="s">
        <v>226</v>
      </c>
      <c r="G1647" t="s">
        <v>244</v>
      </c>
      <c r="H1647">
        <v>373.51</v>
      </c>
      <c r="K1647">
        <v>326.9153543751072</v>
      </c>
      <c r="L1647">
        <v>319.2188481666638</v>
      </c>
      <c r="M1647">
        <v>312.22862257641941</v>
      </c>
      <c r="N1647">
        <v>311.55416894549973</v>
      </c>
      <c r="O1647">
        <v>312.26464775508276</v>
      </c>
      <c r="P1647">
        <v>324.52532569628642</v>
      </c>
      <c r="Q1647">
        <v>343.73174798774562</v>
      </c>
      <c r="R1647">
        <v>349.07595505807075</v>
      </c>
      <c r="S1647">
        <v>357.36231790879867</v>
      </c>
      <c r="T1647">
        <v>370.51077740233393</v>
      </c>
      <c r="U1647">
        <v>361.78748928717727</v>
      </c>
      <c r="V1647">
        <v>362.68891942292765</v>
      </c>
      <c r="W1647">
        <v>360.38217520602507</v>
      </c>
      <c r="X1647">
        <v>363.26606842862901</v>
      </c>
      <c r="Y1647">
        <v>366.48717448616566</v>
      </c>
      <c r="Z1647">
        <v>357.86084059918784</v>
      </c>
      <c r="AA1647">
        <v>345.38422227807212</v>
      </c>
      <c r="AB1647">
        <v>346.52943102046515</v>
      </c>
      <c r="AC1647">
        <v>343.16130364698728</v>
      </c>
      <c r="AD1647">
        <v>344.33434411723186</v>
      </c>
      <c r="AE1647">
        <v>342.64960355762764</v>
      </c>
      <c r="AF1647">
        <v>339.82632500597214</v>
      </c>
      <c r="AG1647">
        <v>332.9504528624588</v>
      </c>
      <c r="AH1647">
        <v>323.0412313926771</v>
      </c>
      <c r="AI1647">
        <v>-5.1935014724731445</v>
      </c>
      <c r="AJ1647">
        <v>-5.1036691665649414</v>
      </c>
      <c r="AK1647">
        <v>-3.8441662788391113</v>
      </c>
      <c r="AL1647">
        <v>-3.8760085105895996</v>
      </c>
      <c r="AM1647">
        <v>-4.8868861198425293</v>
      </c>
      <c r="AN1647">
        <v>-5.0981369018554687</v>
      </c>
      <c r="AO1647">
        <v>-5.0317873954772949</v>
      </c>
      <c r="AP1647">
        <v>-7.8516860008239746</v>
      </c>
      <c r="AQ1647">
        <v>-8.7876491546630859</v>
      </c>
      <c r="AR1647">
        <v>-9.023127555847168</v>
      </c>
      <c r="AS1647">
        <v>-6.5809407234191895</v>
      </c>
      <c r="AT1647">
        <v>-7.0310463905334473</v>
      </c>
      <c r="AU1647">
        <v>-6.511436939239502</v>
      </c>
      <c r="AV1647">
        <v>-5.0907659530639648</v>
      </c>
      <c r="AW1647">
        <v>-4.9146685600280762</v>
      </c>
      <c r="AX1647">
        <v>3.9085140228271484</v>
      </c>
      <c r="AY1647">
        <v>24.690561294555664</v>
      </c>
      <c r="AZ1647">
        <v>28.574466705322266</v>
      </c>
      <c r="BA1647">
        <v>33.743804931640625</v>
      </c>
      <c r="BB1647">
        <v>33.686275482177734</v>
      </c>
      <c r="BC1647">
        <v>28.007804870605469</v>
      </c>
      <c r="BD1647">
        <v>12.906835556030273</v>
      </c>
      <c r="BE1647">
        <v>3.5528521537780762</v>
      </c>
      <c r="BF1647">
        <v>-0.96198344230651855</v>
      </c>
      <c r="BG1647">
        <v>-0.27173826098442078</v>
      </c>
      <c r="BH1647">
        <v>-0.30027401447296143</v>
      </c>
      <c r="BI1647">
        <v>0.45412060618400574</v>
      </c>
      <c r="BJ1647">
        <v>0.52474308013916016</v>
      </c>
      <c r="BK1647">
        <v>-0.6772150993347168</v>
      </c>
      <c r="BL1647">
        <v>-0.76852887868881226</v>
      </c>
      <c r="BM1647">
        <v>-0.85036599636077881</v>
      </c>
      <c r="BN1647">
        <v>-3.1735870838165283</v>
      </c>
      <c r="BO1647">
        <v>-3.5834777355194092</v>
      </c>
      <c r="BP1647">
        <v>-3.2051281929016113</v>
      </c>
      <c r="BQ1647">
        <v>-1.8035173416137695</v>
      </c>
      <c r="BR1647">
        <v>-2.1632566452026367</v>
      </c>
      <c r="BS1647">
        <v>-1.3429136276245117</v>
      </c>
      <c r="BT1647">
        <v>1.0383481979370117</v>
      </c>
      <c r="BU1647">
        <v>1.3683733940124512</v>
      </c>
      <c r="BV1647">
        <v>11.96159839630127</v>
      </c>
      <c r="BW1647">
        <v>38.710590362548828</v>
      </c>
      <c r="BX1647">
        <v>42.510902404785156</v>
      </c>
      <c r="BY1647">
        <v>45.249885559082031</v>
      </c>
      <c r="BZ1647">
        <v>45.301265716552734</v>
      </c>
      <c r="CA1647">
        <v>41.224212646484375</v>
      </c>
      <c r="CB1647">
        <v>25.370660781860352</v>
      </c>
      <c r="CC1647">
        <v>15.356790542602539</v>
      </c>
      <c r="CD1647">
        <v>9.9226722717285156</v>
      </c>
      <c r="CE1647">
        <v>3.1370601654052734</v>
      </c>
      <c r="CF1647">
        <v>3.0265426635742187</v>
      </c>
      <c r="CG1647">
        <v>3.4311010837554932</v>
      </c>
      <c r="CH1647">
        <v>3.5726902484893799</v>
      </c>
      <c r="CI1647">
        <v>2.2383902072906494</v>
      </c>
      <c r="CJ1647">
        <v>2.2301445007324219</v>
      </c>
      <c r="CK1647">
        <v>2.0456736087799072</v>
      </c>
      <c r="CL1647">
        <v>6.6450059413909912E-2</v>
      </c>
      <c r="CM1647">
        <v>2.091563493013382E-2</v>
      </c>
      <c r="CN1647">
        <v>0.82440036535263062</v>
      </c>
      <c r="CO1647">
        <v>1.5053116083145142</v>
      </c>
      <c r="CP1647">
        <v>1.2081598043441772</v>
      </c>
      <c r="CQ1647">
        <v>2.2367899417877197</v>
      </c>
      <c r="CR1647">
        <v>5.2833538055419922</v>
      </c>
      <c r="CS1647">
        <v>5.7199892997741699</v>
      </c>
      <c r="CT1647">
        <v>17.539140701293945</v>
      </c>
      <c r="CU1647">
        <v>48.420822143554687</v>
      </c>
      <c r="CV1647">
        <v>52.163238525390625</v>
      </c>
      <c r="CW1647">
        <v>53.218963623046875</v>
      </c>
      <c r="CX1647">
        <v>53.345771789550781</v>
      </c>
      <c r="CY1647">
        <v>50.377853393554687</v>
      </c>
      <c r="CZ1647">
        <v>34.003067016601563</v>
      </c>
      <c r="DA1647">
        <v>23.532161712646484</v>
      </c>
      <c r="DB1647">
        <v>17.46135139465332</v>
      </c>
      <c r="DC1647">
        <v>6.5458583831787109</v>
      </c>
      <c r="DD1647">
        <v>6.3533596992492676</v>
      </c>
      <c r="DE1647">
        <v>6.4080815315246582</v>
      </c>
      <c r="DF1647">
        <v>6.6206374168395996</v>
      </c>
      <c r="DG1647">
        <v>5.1539955139160156</v>
      </c>
      <c r="DH1647">
        <v>5.2288179397583008</v>
      </c>
      <c r="DI1647">
        <v>4.9417133331298828</v>
      </c>
      <c r="DJ1647">
        <v>3.3064873218536377</v>
      </c>
      <c r="DK1647">
        <v>3.6253089904785156</v>
      </c>
      <c r="DL1647">
        <v>4.8539290428161621</v>
      </c>
      <c r="DM1647">
        <v>4.8141403198242187</v>
      </c>
      <c r="DN1647">
        <v>4.5795760154724121</v>
      </c>
      <c r="DO1647">
        <v>5.8164935111999512</v>
      </c>
      <c r="DP1647">
        <v>9.5283594131469727</v>
      </c>
      <c r="DQ1647">
        <v>10.07160472869873</v>
      </c>
      <c r="DR1647">
        <v>23.116682052612305</v>
      </c>
      <c r="DS1647">
        <v>58.131053924560547</v>
      </c>
      <c r="DT1647">
        <v>61.815570831298828</v>
      </c>
      <c r="DU1647">
        <v>61.188041687011719</v>
      </c>
      <c r="DV1647">
        <v>61.390277862548828</v>
      </c>
      <c r="DW1647">
        <v>59.531497955322266</v>
      </c>
      <c r="DX1647">
        <v>42.635475158691406</v>
      </c>
      <c r="DY1647">
        <v>31.70753288269043</v>
      </c>
      <c r="DZ1647">
        <v>25.000030517578125</v>
      </c>
      <c r="EA1647">
        <v>11.467621803283691</v>
      </c>
      <c r="EB1647">
        <v>11.156754493713379</v>
      </c>
      <c r="EC1647">
        <v>10.706368446350098</v>
      </c>
      <c r="ED1647">
        <v>11.021389007568359</v>
      </c>
      <c r="EE1647">
        <v>9.3636665344238281</v>
      </c>
      <c r="EF1647">
        <v>9.5584259033203125</v>
      </c>
      <c r="EG1647">
        <v>9.1231346130371094</v>
      </c>
      <c r="EH1647">
        <v>7.984586238861084</v>
      </c>
      <c r="EI1647">
        <v>8.8294801712036133</v>
      </c>
      <c r="EJ1647">
        <v>10.671928405761719</v>
      </c>
      <c r="EK1647">
        <v>9.5915641784667969</v>
      </c>
      <c r="EL1647">
        <v>9.4473657608032227</v>
      </c>
      <c r="EM1647">
        <v>10.985016822814941</v>
      </c>
      <c r="EN1647">
        <v>15.657473564147949</v>
      </c>
      <c r="EO1647">
        <v>16.354646682739258</v>
      </c>
      <c r="EP1647">
        <v>31.169765472412109</v>
      </c>
      <c r="EQ1647">
        <v>72.151084899902344</v>
      </c>
      <c r="ER1647">
        <v>75.752006530761719</v>
      </c>
      <c r="ES1647">
        <v>72.694122314453125</v>
      </c>
      <c r="ET1647">
        <v>73.005264282226563</v>
      </c>
      <c r="EU1647">
        <v>72.747901916503906</v>
      </c>
      <c r="EV1647">
        <v>55.099300384521484</v>
      </c>
      <c r="EW1647">
        <v>43.511470794677734</v>
      </c>
      <c r="EX1647">
        <v>35.884685516357422</v>
      </c>
      <c r="EY1647">
        <v>57.307697296142578</v>
      </c>
      <c r="EZ1647">
        <v>55.905727386474609</v>
      </c>
      <c r="FA1647">
        <v>55.104511260986328</v>
      </c>
      <c r="FB1647">
        <v>54.361541748046875</v>
      </c>
      <c r="FC1647">
        <v>53.506797790527344</v>
      </c>
      <c r="FD1647">
        <v>52.727321624755859</v>
      </c>
      <c r="FE1647">
        <v>51.97052001953125</v>
      </c>
      <c r="FF1647">
        <v>51.706745147705078</v>
      </c>
      <c r="FG1647">
        <v>52.990081787109375</v>
      </c>
      <c r="FH1647">
        <v>57.000164031982422</v>
      </c>
      <c r="FI1647">
        <v>62.192401885986328</v>
      </c>
      <c r="FJ1647">
        <v>66.611701965332031</v>
      </c>
      <c r="FK1647">
        <v>69.728370666503906</v>
      </c>
      <c r="FL1647">
        <v>71.844795227050781</v>
      </c>
      <c r="FM1647">
        <v>73.238906860351563</v>
      </c>
      <c r="FN1647">
        <v>74.077896118164062</v>
      </c>
      <c r="FO1647">
        <v>74.307716369628906</v>
      </c>
      <c r="FP1647">
        <v>73.256637573242188</v>
      </c>
      <c r="FQ1647">
        <v>71.769821166992187</v>
      </c>
      <c r="FR1647">
        <v>69.456611633300781</v>
      </c>
      <c r="FS1647">
        <v>66.274925231933594</v>
      </c>
      <c r="FT1647">
        <v>63.569816589355469</v>
      </c>
      <c r="FU1647">
        <v>61.099655151367188</v>
      </c>
      <c r="FV1647">
        <v>59.487724304199219</v>
      </c>
      <c r="FW1647">
        <v>1</v>
      </c>
    </row>
    <row r="1648" spans="1:179" x14ac:dyDescent="0.2">
      <c r="A1648" t="s">
        <v>241</v>
      </c>
      <c r="B1648" t="s">
        <v>248</v>
      </c>
      <c r="C1648" t="s">
        <v>217</v>
      </c>
      <c r="D1648" t="s">
        <v>38</v>
      </c>
      <c r="E1648" t="s">
        <v>250</v>
      </c>
      <c r="F1648" t="s">
        <v>226</v>
      </c>
      <c r="G1648" t="s">
        <v>244</v>
      </c>
      <c r="H1648">
        <v>351.17</v>
      </c>
      <c r="K1648">
        <v>307.35994251107809</v>
      </c>
      <c r="L1648">
        <v>300.1238256566553</v>
      </c>
      <c r="M1648">
        <v>293.55174114975341</v>
      </c>
      <c r="N1648">
        <v>292.91763196383857</v>
      </c>
      <c r="O1648">
        <v>293.58561137547002</v>
      </c>
      <c r="P1648">
        <v>305.11288048878077</v>
      </c>
      <c r="Q1648">
        <v>323.17041364634809</v>
      </c>
      <c r="R1648">
        <v>328.19494111475723</v>
      </c>
      <c r="S1648">
        <v>335.98563058633016</v>
      </c>
      <c r="T1648">
        <v>348.34757596441472</v>
      </c>
      <c r="U1648">
        <v>340.14609720944105</v>
      </c>
      <c r="V1648">
        <v>340.99360562712184</v>
      </c>
      <c r="W1648">
        <v>338.82484615955201</v>
      </c>
      <c r="X1648">
        <v>341.53623075267393</v>
      </c>
      <c r="Y1648">
        <v>344.56465679451276</v>
      </c>
      <c r="Z1648">
        <v>336.45433266290087</v>
      </c>
      <c r="AA1648">
        <v>324.72404028418725</v>
      </c>
      <c r="AB1648">
        <v>325.80074496787495</v>
      </c>
      <c r="AC1648">
        <v>322.63409212631308</v>
      </c>
      <c r="AD1648">
        <v>323.73696370047548</v>
      </c>
      <c r="AE1648">
        <v>322.15300089598799</v>
      </c>
      <c r="AF1648">
        <v>319.49860512743095</v>
      </c>
      <c r="AG1648">
        <v>313.03403367656273</v>
      </c>
      <c r="AH1648">
        <v>303.71756168917801</v>
      </c>
      <c r="AI1648">
        <v>-5.1281538009643555</v>
      </c>
      <c r="AJ1648">
        <v>-5.0377941131591797</v>
      </c>
      <c r="AK1648">
        <v>-3.8284568786621094</v>
      </c>
      <c r="AL1648">
        <v>-3.8635015487670898</v>
      </c>
      <c r="AM1648">
        <v>-4.8043866157531738</v>
      </c>
      <c r="AN1648">
        <v>-5.0089788436889648</v>
      </c>
      <c r="AO1648">
        <v>-4.9392118453979492</v>
      </c>
      <c r="AP1648">
        <v>-7.6151862144470215</v>
      </c>
      <c r="AQ1648">
        <v>-8.5213832855224609</v>
      </c>
      <c r="AR1648">
        <v>-8.7733707427978516</v>
      </c>
      <c r="AS1648">
        <v>-6.4254040718078613</v>
      </c>
      <c r="AT1648">
        <v>-6.8530898094177246</v>
      </c>
      <c r="AU1648">
        <v>-6.3795523643493652</v>
      </c>
      <c r="AV1648">
        <v>-5.0917420387268066</v>
      </c>
      <c r="AW1648">
        <v>-4.9338502883911133</v>
      </c>
      <c r="AX1648">
        <v>3.273322582244873</v>
      </c>
      <c r="AY1648">
        <v>22.51481819152832</v>
      </c>
      <c r="AZ1648">
        <v>26.170562744140625</v>
      </c>
      <c r="BA1648">
        <v>31.151817321777344</v>
      </c>
      <c r="BB1648">
        <v>31.092300415039063</v>
      </c>
      <c r="BC1648">
        <v>25.673685073852539</v>
      </c>
      <c r="BD1648">
        <v>11.51353645324707</v>
      </c>
      <c r="BE1648">
        <v>2.7519807815551758</v>
      </c>
      <c r="BF1648">
        <v>-1.4469670057296753</v>
      </c>
      <c r="BG1648">
        <v>-0.35586509108543396</v>
      </c>
      <c r="BH1648">
        <v>-0.38027948141098022</v>
      </c>
      <c r="BI1648">
        <v>0.33929052948951721</v>
      </c>
      <c r="BJ1648">
        <v>0.4035986065864563</v>
      </c>
      <c r="BK1648">
        <v>-0.72256380319595337</v>
      </c>
      <c r="BL1648">
        <v>-0.81086152791976929</v>
      </c>
      <c r="BM1648">
        <v>-0.8847808837890625</v>
      </c>
      <c r="BN1648">
        <v>-3.0791616439819336</v>
      </c>
      <c r="BO1648">
        <v>-3.4752628803253174</v>
      </c>
      <c r="BP1648">
        <v>-3.1320648193359375</v>
      </c>
      <c r="BQ1648">
        <v>-1.7930722236633301</v>
      </c>
      <c r="BR1648">
        <v>-2.1331357955932617</v>
      </c>
      <c r="BS1648">
        <v>-1.3679977655410767</v>
      </c>
      <c r="BT1648">
        <v>0.85123014450073242</v>
      </c>
      <c r="BU1648">
        <v>1.1583746671676636</v>
      </c>
      <c r="BV1648">
        <v>11.081833839416504</v>
      </c>
      <c r="BW1648">
        <v>36.109058380126953</v>
      </c>
      <c r="BX1648">
        <v>39.683746337890625</v>
      </c>
      <c r="BY1648">
        <v>42.308456420898438</v>
      </c>
      <c r="BZ1648">
        <v>42.354541778564453</v>
      </c>
      <c r="CA1648">
        <v>38.48870849609375</v>
      </c>
      <c r="CB1648">
        <v>23.598833084106445</v>
      </c>
      <c r="CC1648">
        <v>14.197431564331055</v>
      </c>
      <c r="CD1648">
        <v>9.1071205139160156</v>
      </c>
      <c r="CE1648">
        <v>2.9494075775146484</v>
      </c>
      <c r="CF1648">
        <v>2.845501184463501</v>
      </c>
      <c r="CG1648">
        <v>3.2258596420288086</v>
      </c>
      <c r="CH1648">
        <v>3.3589792251586914</v>
      </c>
      <c r="CI1648">
        <v>2.1044943332672119</v>
      </c>
      <c r="CJ1648">
        <v>2.0967416763305664</v>
      </c>
      <c r="CK1648">
        <v>1.9233056306838989</v>
      </c>
      <c r="CL1648">
        <v>6.2475156038999557E-2</v>
      </c>
      <c r="CM1648">
        <v>1.9664505496621132E-2</v>
      </c>
      <c r="CN1648">
        <v>0.77508640289306641</v>
      </c>
      <c r="CO1648">
        <v>1.4152668714523315</v>
      </c>
      <c r="CP1648">
        <v>1.1358901262283325</v>
      </c>
      <c r="CQ1648">
        <v>2.102989673614502</v>
      </c>
      <c r="CR1648">
        <v>4.9673147201538086</v>
      </c>
      <c r="CS1648">
        <v>5.377830982208252</v>
      </c>
      <c r="CT1648">
        <v>16.489984512329102</v>
      </c>
      <c r="CU1648">
        <v>45.524387359619141</v>
      </c>
      <c r="CV1648">
        <v>49.042938232421875</v>
      </c>
      <c r="CW1648">
        <v>50.035514831542969</v>
      </c>
      <c r="CX1648">
        <v>50.154735565185547</v>
      </c>
      <c r="CY1648">
        <v>47.364353179931641</v>
      </c>
      <c r="CZ1648">
        <v>31.969072341918945</v>
      </c>
      <c r="DA1648">
        <v>22.124515533447266</v>
      </c>
      <c r="DB1648">
        <v>16.416849136352539</v>
      </c>
      <c r="DC1648">
        <v>6.2546801567077637</v>
      </c>
      <c r="DD1648">
        <v>6.071281909942627</v>
      </c>
      <c r="DE1648">
        <v>6.1124286651611328</v>
      </c>
      <c r="DF1648">
        <v>6.3143596649169922</v>
      </c>
      <c r="DG1648">
        <v>4.9315524101257324</v>
      </c>
      <c r="DH1648">
        <v>5.0043449401855469</v>
      </c>
      <c r="DI1648">
        <v>4.7313919067382812</v>
      </c>
      <c r="DJ1648">
        <v>3.2041120529174805</v>
      </c>
      <c r="DK1648">
        <v>3.5145919322967529</v>
      </c>
      <c r="DL1648">
        <v>4.6822376251220703</v>
      </c>
      <c r="DM1648">
        <v>4.6236062049865723</v>
      </c>
      <c r="DN1648">
        <v>4.4049158096313477</v>
      </c>
      <c r="DO1648">
        <v>5.573976993560791</v>
      </c>
      <c r="DP1648">
        <v>9.0833988189697266</v>
      </c>
      <c r="DQ1648">
        <v>9.5972871780395508</v>
      </c>
      <c r="DR1648">
        <v>21.898136138916016</v>
      </c>
      <c r="DS1648">
        <v>54.939716339111328</v>
      </c>
      <c r="DT1648">
        <v>58.402130126953125</v>
      </c>
      <c r="DU1648">
        <v>57.762569427490234</v>
      </c>
      <c r="DV1648">
        <v>57.954929351806641</v>
      </c>
      <c r="DW1648">
        <v>56.239997863769531</v>
      </c>
      <c r="DX1648">
        <v>40.339313507080078</v>
      </c>
      <c r="DY1648">
        <v>30.051599502563477</v>
      </c>
      <c r="DZ1648">
        <v>23.726577758789063</v>
      </c>
      <c r="EA1648">
        <v>11.026968955993652</v>
      </c>
      <c r="EB1648">
        <v>10.72879695892334</v>
      </c>
      <c r="EC1648">
        <v>10.280176162719727</v>
      </c>
      <c r="ED1648">
        <v>10.581459999084473</v>
      </c>
      <c r="EE1648">
        <v>9.0133752822875977</v>
      </c>
      <c r="EF1648">
        <v>9.2024621963500977</v>
      </c>
      <c r="EG1648">
        <v>8.785822868347168</v>
      </c>
      <c r="EH1648">
        <v>7.7401366233825684</v>
      </c>
      <c r="EI1648">
        <v>8.5607118606567383</v>
      </c>
      <c r="EJ1648">
        <v>10.323543548583984</v>
      </c>
      <c r="EK1648">
        <v>9.2559385299682617</v>
      </c>
      <c r="EL1648">
        <v>9.1248703002929687</v>
      </c>
      <c r="EM1648">
        <v>10.585532188415527</v>
      </c>
      <c r="EN1648">
        <v>15.026371002197266</v>
      </c>
      <c r="EO1648">
        <v>15.689512252807617</v>
      </c>
      <c r="EP1648">
        <v>29.706645965576172</v>
      </c>
      <c r="EQ1648">
        <v>68.533958435058594</v>
      </c>
      <c r="ER1648">
        <v>71.915313720703125</v>
      </c>
      <c r="ES1648">
        <v>68.919204711914062</v>
      </c>
      <c r="ET1648">
        <v>69.217170715332031</v>
      </c>
      <c r="EU1648">
        <v>69.055023193359375</v>
      </c>
      <c r="EV1648">
        <v>52.424610137939453</v>
      </c>
      <c r="EW1648">
        <v>41.497051239013672</v>
      </c>
      <c r="EX1648">
        <v>34.280666351318359</v>
      </c>
      <c r="EY1648">
        <v>57.307693481445313</v>
      </c>
      <c r="EZ1648">
        <v>55.905727386474609</v>
      </c>
      <c r="FA1648">
        <v>55.104507446289063</v>
      </c>
      <c r="FB1648">
        <v>54.361537933349609</v>
      </c>
      <c r="FC1648">
        <v>53.506797790527344</v>
      </c>
      <c r="FD1648">
        <v>52.727321624755859</v>
      </c>
      <c r="FE1648">
        <v>51.97052001953125</v>
      </c>
      <c r="FF1648">
        <v>51.706745147705078</v>
      </c>
      <c r="FG1648">
        <v>52.990081787109375</v>
      </c>
      <c r="FH1648">
        <v>57.000164031982422</v>
      </c>
      <c r="FI1648">
        <v>62.192405700683594</v>
      </c>
      <c r="FJ1648">
        <v>66.611701965332031</v>
      </c>
      <c r="FK1648">
        <v>69.728370666503906</v>
      </c>
      <c r="FL1648">
        <v>71.844795227050781</v>
      </c>
      <c r="FM1648">
        <v>73.238906860351563</v>
      </c>
      <c r="FN1648">
        <v>74.077896118164062</v>
      </c>
      <c r="FO1648">
        <v>74.307716369628906</v>
      </c>
      <c r="FP1648">
        <v>73.256637573242188</v>
      </c>
      <c r="FQ1648">
        <v>71.769821166992187</v>
      </c>
      <c r="FR1648">
        <v>69.456611633300781</v>
      </c>
      <c r="FS1648">
        <v>66.274925231933594</v>
      </c>
      <c r="FT1648">
        <v>63.569812774658203</v>
      </c>
      <c r="FU1648">
        <v>61.099655151367188</v>
      </c>
      <c r="FV1648">
        <v>59.487724304199219</v>
      </c>
      <c r="FW1648">
        <v>1</v>
      </c>
    </row>
    <row r="1649" spans="1:179" x14ac:dyDescent="0.2">
      <c r="A1649" t="s">
        <v>241</v>
      </c>
      <c r="B1649" t="s">
        <v>248</v>
      </c>
      <c r="C1649" t="s">
        <v>217</v>
      </c>
      <c r="D1649" t="s">
        <v>39</v>
      </c>
      <c r="E1649">
        <v>2015</v>
      </c>
      <c r="F1649" t="s">
        <v>226</v>
      </c>
      <c r="G1649" t="s">
        <v>244</v>
      </c>
      <c r="H1649">
        <v>373.03000000000003</v>
      </c>
      <c r="K1649">
        <v>315.92475151422752</v>
      </c>
      <c r="L1649">
        <v>311.8242034679343</v>
      </c>
      <c r="M1649">
        <v>302.44210119200955</v>
      </c>
      <c r="N1649">
        <v>306.55280090250625</v>
      </c>
      <c r="O1649">
        <v>300.01987796934679</v>
      </c>
      <c r="P1649">
        <v>311.68714458182347</v>
      </c>
      <c r="Q1649">
        <v>328.24304894139175</v>
      </c>
      <c r="R1649">
        <v>337.21962714227982</v>
      </c>
      <c r="S1649">
        <v>342.38407960944937</v>
      </c>
      <c r="T1649">
        <v>372.96571189173653</v>
      </c>
      <c r="U1649">
        <v>368.29238849201386</v>
      </c>
      <c r="V1649">
        <v>372.58537077618064</v>
      </c>
      <c r="W1649">
        <v>368.22293829749594</v>
      </c>
      <c r="X1649">
        <v>372.80782369477379</v>
      </c>
      <c r="Y1649">
        <v>373.76432112181033</v>
      </c>
      <c r="Z1649">
        <v>364.61846914007691</v>
      </c>
      <c r="AA1649">
        <v>350.63083274989106</v>
      </c>
      <c r="AB1649">
        <v>345.92178813763866</v>
      </c>
      <c r="AC1649">
        <v>335.43558737974445</v>
      </c>
      <c r="AD1649">
        <v>340.97807091357197</v>
      </c>
      <c r="AE1649">
        <v>339.53770514728473</v>
      </c>
      <c r="AF1649">
        <v>328.68524954880814</v>
      </c>
      <c r="AG1649">
        <v>321.1266670266819</v>
      </c>
      <c r="AH1649">
        <v>310.79448836607008</v>
      </c>
      <c r="AI1649">
        <v>-5.8574581146240234</v>
      </c>
      <c r="AJ1649">
        <v>-4.2363071441650391</v>
      </c>
      <c r="AK1649">
        <v>-4.8944306373596191</v>
      </c>
      <c r="AL1649">
        <v>-4.9778223037719727</v>
      </c>
      <c r="AM1649">
        <v>-7.2785625457763672</v>
      </c>
      <c r="AN1649">
        <v>-8.0957965850830078</v>
      </c>
      <c r="AO1649">
        <v>-9.5106315612792969</v>
      </c>
      <c r="AP1649">
        <v>-7.8529806137084961</v>
      </c>
      <c r="AQ1649">
        <v>-9.0509471893310547</v>
      </c>
      <c r="AR1649">
        <v>-8.6743526458740234</v>
      </c>
      <c r="AS1649">
        <v>-6.3297119140625</v>
      </c>
      <c r="AT1649">
        <v>-5.9829449653625488</v>
      </c>
      <c r="AU1649">
        <v>3.4503397941589355</v>
      </c>
      <c r="AV1649">
        <v>33.234764099121094</v>
      </c>
      <c r="AW1649">
        <v>33.993122100830078</v>
      </c>
      <c r="AX1649">
        <v>32.938159942626953</v>
      </c>
      <c r="AY1649">
        <v>31.515579223632813</v>
      </c>
      <c r="AZ1649">
        <v>27.582118988037109</v>
      </c>
      <c r="BA1649">
        <v>12.698910713195801</v>
      </c>
      <c r="BB1649">
        <v>4.1299138069152832</v>
      </c>
      <c r="BC1649">
        <v>-1.2996542453765869</v>
      </c>
      <c r="BD1649">
        <v>-2.1747062206268311</v>
      </c>
      <c r="BE1649">
        <v>-4.699617862701416</v>
      </c>
      <c r="BF1649">
        <v>-3.5037767887115479</v>
      </c>
      <c r="BG1649">
        <v>-0.87987911701202393</v>
      </c>
      <c r="BH1649">
        <v>0.48202052712440491</v>
      </c>
      <c r="BI1649">
        <v>-0.62337464094161987</v>
      </c>
      <c r="BJ1649">
        <v>-1.1624857187271118</v>
      </c>
      <c r="BK1649">
        <v>-3.3154158592224121</v>
      </c>
      <c r="BL1649">
        <v>-3.7207059860229492</v>
      </c>
      <c r="BM1649">
        <v>-4.3315863609313965</v>
      </c>
      <c r="BN1649">
        <v>-2.5320417881011963</v>
      </c>
      <c r="BO1649">
        <v>-2.8053040504455566</v>
      </c>
      <c r="BP1649">
        <v>-1.9971178770065308</v>
      </c>
      <c r="BQ1649">
        <v>1.044144868850708</v>
      </c>
      <c r="BR1649">
        <v>1.1149492263793945</v>
      </c>
      <c r="BS1649">
        <v>11.453413963317871</v>
      </c>
      <c r="BT1649">
        <v>42.776657104492188</v>
      </c>
      <c r="BU1649">
        <v>44.239288330078125</v>
      </c>
      <c r="BV1649">
        <v>42.930183410644531</v>
      </c>
      <c r="BW1649">
        <v>41.536293029785156</v>
      </c>
      <c r="BX1649">
        <v>39.407371520996094</v>
      </c>
      <c r="BY1649">
        <v>23.561052322387695</v>
      </c>
      <c r="BZ1649">
        <v>14.713229179382324</v>
      </c>
      <c r="CA1649">
        <v>9.2933368682861328</v>
      </c>
      <c r="CB1649">
        <v>8.0462665557861328</v>
      </c>
      <c r="CC1649">
        <v>4.7335405349731445</v>
      </c>
      <c r="CD1649">
        <v>5.7033276557922363</v>
      </c>
      <c r="CE1649">
        <v>2.5675771236419678</v>
      </c>
      <c r="CF1649">
        <v>3.7499198913574219</v>
      </c>
      <c r="CG1649">
        <v>2.3347458839416504</v>
      </c>
      <c r="CH1649">
        <v>1.4800047874450684</v>
      </c>
      <c r="CI1649">
        <v>-0.5705527663230896</v>
      </c>
      <c r="CJ1649">
        <v>-0.69053143262863159</v>
      </c>
      <c r="CK1649">
        <v>-0.74459528923034668</v>
      </c>
      <c r="CL1649">
        <v>1.1532241106033325</v>
      </c>
      <c r="CM1649">
        <v>1.5204089879989624</v>
      </c>
      <c r="CN1649">
        <v>2.6275143623352051</v>
      </c>
      <c r="CO1649">
        <v>6.1512556076049805</v>
      </c>
      <c r="CP1649">
        <v>6.0309290885925293</v>
      </c>
      <c r="CQ1649">
        <v>16.996318817138672</v>
      </c>
      <c r="CR1649">
        <v>49.385345458984375</v>
      </c>
      <c r="CS1649">
        <v>51.33575439453125</v>
      </c>
      <c r="CT1649">
        <v>49.850627899169922</v>
      </c>
      <c r="CU1649">
        <v>48.476608276367188</v>
      </c>
      <c r="CV1649">
        <v>47.597507476806641</v>
      </c>
      <c r="CW1649">
        <v>31.084136962890625</v>
      </c>
      <c r="CX1649">
        <v>22.043201446533203</v>
      </c>
      <c r="CY1649">
        <v>16.630008697509766</v>
      </c>
      <c r="CZ1649">
        <v>15.125280380249023</v>
      </c>
      <c r="DA1649">
        <v>11.26691722869873</v>
      </c>
      <c r="DB1649">
        <v>12.080140113830566</v>
      </c>
      <c r="DC1649">
        <v>6.0150332450866699</v>
      </c>
      <c r="DD1649">
        <v>7.0178194046020508</v>
      </c>
      <c r="DE1649">
        <v>5.2928662300109863</v>
      </c>
      <c r="DF1649">
        <v>4.122495174407959</v>
      </c>
      <c r="DG1649">
        <v>2.1743104457855225</v>
      </c>
      <c r="DH1649">
        <v>2.3396432399749756</v>
      </c>
      <c r="DI1649">
        <v>2.8423957824707031</v>
      </c>
      <c r="DJ1649">
        <v>4.8384900093078613</v>
      </c>
      <c r="DK1649">
        <v>5.8461222648620605</v>
      </c>
      <c r="DL1649">
        <v>7.2521467208862305</v>
      </c>
      <c r="DM1649">
        <v>11.258366584777832</v>
      </c>
      <c r="DN1649">
        <v>10.946908950805664</v>
      </c>
      <c r="DO1649">
        <v>22.539222717285156</v>
      </c>
      <c r="DP1649">
        <v>55.994029998779297</v>
      </c>
      <c r="DQ1649">
        <v>58.432220458984375</v>
      </c>
      <c r="DR1649">
        <v>56.771076202392578</v>
      </c>
      <c r="DS1649">
        <v>55.416923522949219</v>
      </c>
      <c r="DT1649">
        <v>55.787639617919922</v>
      </c>
      <c r="DU1649">
        <v>38.607223510742187</v>
      </c>
      <c r="DV1649">
        <v>29.373174667358398</v>
      </c>
      <c r="DW1649">
        <v>23.966682434082031</v>
      </c>
      <c r="DX1649">
        <v>22.204294204711914</v>
      </c>
      <c r="DY1649">
        <v>17.800294876098633</v>
      </c>
      <c r="DZ1649">
        <v>18.456953048706055</v>
      </c>
      <c r="EA1649">
        <v>10.992612838745117</v>
      </c>
      <c r="EB1649">
        <v>11.736146926879883</v>
      </c>
      <c r="EC1649">
        <v>9.5639219284057617</v>
      </c>
      <c r="ED1649">
        <v>7.9378318786621094</v>
      </c>
      <c r="EE1649">
        <v>6.1374568939208984</v>
      </c>
      <c r="EF1649">
        <v>6.7147340774536133</v>
      </c>
      <c r="EG1649">
        <v>8.0214414596557617</v>
      </c>
      <c r="EH1649">
        <v>10.159428596496582</v>
      </c>
      <c r="EI1649">
        <v>12.091764450073242</v>
      </c>
      <c r="EJ1649">
        <v>13.929381370544434</v>
      </c>
      <c r="EK1649">
        <v>18.632223129272461</v>
      </c>
      <c r="EL1649">
        <v>18.044803619384766</v>
      </c>
      <c r="EM1649">
        <v>30.54229736328125</v>
      </c>
      <c r="EN1649">
        <v>65.535926818847656</v>
      </c>
      <c r="EO1649">
        <v>68.678390502929687</v>
      </c>
      <c r="EP1649">
        <v>66.763099670410156</v>
      </c>
      <c r="EQ1649">
        <v>65.437637329101563</v>
      </c>
      <c r="ER1649">
        <v>67.612892150878906</v>
      </c>
      <c r="ES1649">
        <v>49.469364166259766</v>
      </c>
      <c r="ET1649">
        <v>39.956489562988281</v>
      </c>
      <c r="EU1649">
        <v>34.559673309326172</v>
      </c>
      <c r="EV1649">
        <v>32.425266265869141</v>
      </c>
      <c r="EW1649">
        <v>27.233451843261719</v>
      </c>
      <c r="EX1649">
        <v>27.664058685302734</v>
      </c>
      <c r="EY1649">
        <v>68.304389953613281</v>
      </c>
      <c r="EZ1649">
        <v>67.013504028320312</v>
      </c>
      <c r="FA1649">
        <v>65.484886169433594</v>
      </c>
      <c r="FB1649">
        <v>64.305252075195313</v>
      </c>
      <c r="FC1649">
        <v>63.530101776123047</v>
      </c>
      <c r="FD1649">
        <v>62.460456848144531</v>
      </c>
      <c r="FE1649">
        <v>61.519027709960938</v>
      </c>
      <c r="FF1649">
        <v>61.806953430175781</v>
      </c>
      <c r="FG1649">
        <v>65.391632080078125</v>
      </c>
      <c r="FH1649">
        <v>70.361251831054687</v>
      </c>
      <c r="FI1649">
        <v>75.04937744140625</v>
      </c>
      <c r="FJ1649">
        <v>79.591789245605469</v>
      </c>
      <c r="FK1649">
        <v>83.177146911621094</v>
      </c>
      <c r="FL1649">
        <v>85.426460266113281</v>
      </c>
      <c r="FM1649">
        <v>86.967575073242187</v>
      </c>
      <c r="FN1649">
        <v>87.573486328125</v>
      </c>
      <c r="FO1649">
        <v>87.442436218261719</v>
      </c>
      <c r="FP1649">
        <v>86.693496704101563</v>
      </c>
      <c r="FQ1649">
        <v>85.417701721191406</v>
      </c>
      <c r="FR1649">
        <v>82.850433349609375</v>
      </c>
      <c r="FS1649">
        <v>79.16229248046875</v>
      </c>
      <c r="FT1649">
        <v>75.690727233886719</v>
      </c>
      <c r="FU1649">
        <v>73.127555847167969</v>
      </c>
      <c r="FV1649">
        <v>70.885505676269531</v>
      </c>
      <c r="FW1649">
        <v>1</v>
      </c>
    </row>
    <row r="1650" spans="1:179" x14ac:dyDescent="0.2">
      <c r="A1650" t="s">
        <v>241</v>
      </c>
      <c r="B1650" t="s">
        <v>248</v>
      </c>
      <c r="C1650" t="s">
        <v>217</v>
      </c>
      <c r="D1650" t="s">
        <v>39</v>
      </c>
      <c r="E1650">
        <v>2016</v>
      </c>
      <c r="F1650" t="s">
        <v>226</v>
      </c>
      <c r="G1650" t="s">
        <v>244</v>
      </c>
      <c r="H1650">
        <v>350.2</v>
      </c>
      <c r="K1650">
        <v>296.59083078258067</v>
      </c>
      <c r="L1650">
        <v>292.74122752773974</v>
      </c>
      <c r="M1650">
        <v>283.93328989333014</v>
      </c>
      <c r="N1650">
        <v>287.79242355218503</v>
      </c>
      <c r="O1650">
        <v>281.65930156380836</v>
      </c>
      <c r="P1650">
        <v>292.61255635302831</v>
      </c>
      <c r="Q1650">
        <v>308.15527468967684</v>
      </c>
      <c r="R1650">
        <v>316.58250545721069</v>
      </c>
      <c r="S1650">
        <v>321.4309044523302</v>
      </c>
      <c r="T1650">
        <v>350.14100608829676</v>
      </c>
      <c r="U1650">
        <v>345.7536801095755</v>
      </c>
      <c r="V1650">
        <v>349.78394103751225</v>
      </c>
      <c r="W1650">
        <v>345.68848011878225</v>
      </c>
      <c r="X1650">
        <v>349.99278031211588</v>
      </c>
      <c r="Y1650">
        <v>350.8907421374127</v>
      </c>
      <c r="Z1650">
        <v>342.3045967832565</v>
      </c>
      <c r="AA1650">
        <v>329.17297389595313</v>
      </c>
      <c r="AB1650">
        <v>324.7521127666937</v>
      </c>
      <c r="AC1650">
        <v>314.90764512169284</v>
      </c>
      <c r="AD1650">
        <v>320.11094048876265</v>
      </c>
      <c r="AE1650">
        <v>318.7587220341897</v>
      </c>
      <c r="AF1650">
        <v>308.57041356340409</v>
      </c>
      <c r="AG1650">
        <v>301.47440016454522</v>
      </c>
      <c r="AH1650">
        <v>291.77452879309652</v>
      </c>
      <c r="AI1650">
        <v>-5.7527217864990234</v>
      </c>
      <c r="AJ1650">
        <v>-4.2175664901733398</v>
      </c>
      <c r="AK1650">
        <v>-4.812614917755127</v>
      </c>
      <c r="AL1650">
        <v>-4.867673397064209</v>
      </c>
      <c r="AM1650">
        <v>-7.0351476669311523</v>
      </c>
      <c r="AN1650">
        <v>-7.8233680725097656</v>
      </c>
      <c r="AO1650">
        <v>-9.1925983428955078</v>
      </c>
      <c r="AP1650">
        <v>-7.6436247825622559</v>
      </c>
      <c r="AQ1650">
        <v>-8.8154144287109375</v>
      </c>
      <c r="AR1650">
        <v>-8.4838657379150391</v>
      </c>
      <c r="AS1650">
        <v>-6.3182225227355957</v>
      </c>
      <c r="AT1650">
        <v>-5.9786100387573242</v>
      </c>
      <c r="AU1650">
        <v>2.8312373161315918</v>
      </c>
      <c r="AV1650">
        <v>30.7144775390625</v>
      </c>
      <c r="AW1650">
        <v>31.390523910522461</v>
      </c>
      <c r="AX1650">
        <v>30.413078308105469</v>
      </c>
      <c r="AY1650">
        <v>29.07609748840332</v>
      </c>
      <c r="AZ1650">
        <v>25.291372299194336</v>
      </c>
      <c r="BA1650">
        <v>11.368076324462891</v>
      </c>
      <c r="BB1650">
        <v>3.3376970291137695</v>
      </c>
      <c r="BC1650">
        <v>-1.7600857019424438</v>
      </c>
      <c r="BD1650">
        <v>-2.5626232624053955</v>
      </c>
      <c r="BE1650">
        <v>-4.8928580284118652</v>
      </c>
      <c r="BF1650">
        <v>-3.7586765289306641</v>
      </c>
      <c r="BG1650">
        <v>-0.92985564470291138</v>
      </c>
      <c r="BH1650">
        <v>0.35410621762275696</v>
      </c>
      <c r="BI1650">
        <v>-0.67431187629699707</v>
      </c>
      <c r="BJ1650">
        <v>-1.1709249019622803</v>
      </c>
      <c r="BK1650">
        <v>-3.1951835155487061</v>
      </c>
      <c r="BL1650">
        <v>-3.5842633247375488</v>
      </c>
      <c r="BM1650">
        <v>-4.1745281219482422</v>
      </c>
      <c r="BN1650">
        <v>-2.4880714416503906</v>
      </c>
      <c r="BO1650">
        <v>-2.7638983726501465</v>
      </c>
      <c r="BP1650">
        <v>-2.0141732692718506</v>
      </c>
      <c r="BQ1650">
        <v>0.82644015550613403</v>
      </c>
      <c r="BR1650">
        <v>0.89866751432418823</v>
      </c>
      <c r="BS1650">
        <v>10.585559844970703</v>
      </c>
      <c r="BT1650">
        <v>39.959789276123047</v>
      </c>
      <c r="BU1650">
        <v>41.318222045898438</v>
      </c>
      <c r="BV1650">
        <v>40.094532012939453</v>
      </c>
      <c r="BW1650">
        <v>38.785346984863281</v>
      </c>
      <c r="BX1650">
        <v>36.749073028564453</v>
      </c>
      <c r="BY1650">
        <v>21.892601013183594</v>
      </c>
      <c r="BZ1650">
        <v>13.592062950134277</v>
      </c>
      <c r="CA1650">
        <v>8.5036535263061523</v>
      </c>
      <c r="CB1650">
        <v>7.3406610488891602</v>
      </c>
      <c r="CC1650">
        <v>4.2470993995666504</v>
      </c>
      <c r="CD1650">
        <v>5.1622529029846191</v>
      </c>
      <c r="CE1650">
        <v>2.4104468822479248</v>
      </c>
      <c r="CF1650">
        <v>3.520432710647583</v>
      </c>
      <c r="CG1650">
        <v>2.1918642520904541</v>
      </c>
      <c r="CH1650">
        <v>1.3894317150115967</v>
      </c>
      <c r="CI1650">
        <v>-0.53563612699508667</v>
      </c>
      <c r="CJ1650">
        <v>-0.64827233552932739</v>
      </c>
      <c r="CK1650">
        <v>-0.6990276575088501</v>
      </c>
      <c r="CL1650">
        <v>1.0826492309570313</v>
      </c>
      <c r="CM1650">
        <v>1.4273632764816284</v>
      </c>
      <c r="CN1650">
        <v>2.4667160511016846</v>
      </c>
      <c r="CO1650">
        <v>5.7748117446899414</v>
      </c>
      <c r="CP1650">
        <v>5.6618490219116211</v>
      </c>
      <c r="CQ1650">
        <v>15.956180572509766</v>
      </c>
      <c r="CR1650">
        <v>46.363067626953125</v>
      </c>
      <c r="CS1650">
        <v>48.194114685058594</v>
      </c>
      <c r="CT1650">
        <v>46.799877166748047</v>
      </c>
      <c r="CU1650">
        <v>45.509941101074219</v>
      </c>
      <c r="CV1650">
        <v>44.684638977050781</v>
      </c>
      <c r="CW1650">
        <v>29.181854248046875</v>
      </c>
      <c r="CX1650">
        <v>20.694204330444336</v>
      </c>
      <c r="CY1650">
        <v>15.612288475036621</v>
      </c>
      <c r="CZ1650">
        <v>14.19964599609375</v>
      </c>
      <c r="DA1650">
        <v>10.57740592956543</v>
      </c>
      <c r="DB1650">
        <v>11.340861320495605</v>
      </c>
      <c r="DC1650">
        <v>5.7507491111755371</v>
      </c>
      <c r="DD1650">
        <v>6.6867594718933105</v>
      </c>
      <c r="DE1650">
        <v>5.0580406188964844</v>
      </c>
      <c r="DF1650">
        <v>3.9497883319854736</v>
      </c>
      <c r="DG1650">
        <v>2.1239111423492432</v>
      </c>
      <c r="DH1650">
        <v>2.2877185344696045</v>
      </c>
      <c r="DI1650">
        <v>2.776472806930542</v>
      </c>
      <c r="DJ1650">
        <v>4.6533699035644531</v>
      </c>
      <c r="DK1650">
        <v>5.6186246871948242</v>
      </c>
      <c r="DL1650">
        <v>6.9476056098937988</v>
      </c>
      <c r="DM1650">
        <v>10.723183631896973</v>
      </c>
      <c r="DN1650">
        <v>10.425030708312988</v>
      </c>
      <c r="DO1650">
        <v>21.326801300048828</v>
      </c>
      <c r="DP1650">
        <v>52.766342163085937</v>
      </c>
      <c r="DQ1650">
        <v>55.070011138916016</v>
      </c>
      <c r="DR1650">
        <v>53.505222320556641</v>
      </c>
      <c r="DS1650">
        <v>52.234539031982422</v>
      </c>
      <c r="DT1650">
        <v>52.620208740234375</v>
      </c>
      <c r="DU1650">
        <v>36.471107482910156</v>
      </c>
      <c r="DV1650">
        <v>27.796346664428711</v>
      </c>
      <c r="DW1650">
        <v>22.720922470092773</v>
      </c>
      <c r="DX1650">
        <v>21.058629989624023</v>
      </c>
      <c r="DY1650">
        <v>16.907712936401367</v>
      </c>
      <c r="DZ1650">
        <v>17.51947021484375</v>
      </c>
      <c r="EA1650">
        <v>10.573615074157715</v>
      </c>
      <c r="EB1650">
        <v>11.258432388305664</v>
      </c>
      <c r="EC1650">
        <v>9.1963434219360352</v>
      </c>
      <c r="ED1650">
        <v>7.6465363502502441</v>
      </c>
      <c r="EE1650">
        <v>5.9638752937316895</v>
      </c>
      <c r="EF1650">
        <v>6.5268230438232422</v>
      </c>
      <c r="EG1650">
        <v>7.7945432662963867</v>
      </c>
      <c r="EH1650">
        <v>9.8089237213134766</v>
      </c>
      <c r="EI1650">
        <v>11.670140266418457</v>
      </c>
      <c r="EJ1650">
        <v>13.417298316955566</v>
      </c>
      <c r="EK1650">
        <v>17.86784553527832</v>
      </c>
      <c r="EL1650">
        <v>17.30230712890625</v>
      </c>
      <c r="EM1650">
        <v>29.081123352050781</v>
      </c>
      <c r="EN1650">
        <v>62.011653900146484</v>
      </c>
      <c r="EO1650">
        <v>64.997711181640625</v>
      </c>
      <c r="EP1650">
        <v>63.186672210693359</v>
      </c>
      <c r="EQ1650">
        <v>61.94378662109375</v>
      </c>
      <c r="ER1650">
        <v>64.077911376953125</v>
      </c>
      <c r="ES1650">
        <v>46.995632171630859</v>
      </c>
      <c r="ET1650">
        <v>38.050712585449219</v>
      </c>
      <c r="EU1650">
        <v>32.984661102294922</v>
      </c>
      <c r="EV1650">
        <v>30.9619140625</v>
      </c>
      <c r="EW1650">
        <v>26.047670364379883</v>
      </c>
      <c r="EX1650">
        <v>26.440399169921875</v>
      </c>
      <c r="EY1650">
        <v>68.304389953613281</v>
      </c>
      <c r="EZ1650">
        <v>67.013504028320312</v>
      </c>
      <c r="FA1650">
        <v>65.484886169433594</v>
      </c>
      <c r="FB1650">
        <v>64.305252075195313</v>
      </c>
      <c r="FC1650">
        <v>63.530101776123047</v>
      </c>
      <c r="FD1650">
        <v>62.460453033447266</v>
      </c>
      <c r="FE1650">
        <v>61.519023895263672</v>
      </c>
      <c r="FF1650">
        <v>61.806953430175781</v>
      </c>
      <c r="FG1650">
        <v>65.391632080078125</v>
      </c>
      <c r="FH1650">
        <v>70.361251831054687</v>
      </c>
      <c r="FI1650">
        <v>75.04937744140625</v>
      </c>
      <c r="FJ1650">
        <v>79.591789245605469</v>
      </c>
      <c r="FK1650">
        <v>83.177146911621094</v>
      </c>
      <c r="FL1650">
        <v>85.426460266113281</v>
      </c>
      <c r="FM1650">
        <v>86.967575073242187</v>
      </c>
      <c r="FN1650">
        <v>87.573486328125</v>
      </c>
      <c r="FO1650">
        <v>87.442436218261719</v>
      </c>
      <c r="FP1650">
        <v>86.693496704101563</v>
      </c>
      <c r="FQ1650">
        <v>85.417701721191406</v>
      </c>
      <c r="FR1650">
        <v>82.850433349609375</v>
      </c>
      <c r="FS1650">
        <v>79.16229248046875</v>
      </c>
      <c r="FT1650">
        <v>75.690727233886719</v>
      </c>
      <c r="FU1650">
        <v>73.127555847167969</v>
      </c>
      <c r="FV1650">
        <v>70.885505676269531</v>
      </c>
      <c r="FW1650">
        <v>1</v>
      </c>
    </row>
    <row r="1651" spans="1:179" x14ac:dyDescent="0.2">
      <c r="A1651" t="s">
        <v>241</v>
      </c>
      <c r="B1651" t="s">
        <v>248</v>
      </c>
      <c r="C1651" t="s">
        <v>217</v>
      </c>
      <c r="D1651" t="s">
        <v>39</v>
      </c>
      <c r="E1651" t="s">
        <v>250</v>
      </c>
      <c r="F1651" t="s">
        <v>226</v>
      </c>
      <c r="G1651" t="s">
        <v>244</v>
      </c>
      <c r="H1651">
        <v>343.40000000000003</v>
      </c>
      <c r="K1651">
        <v>290.83177021787242</v>
      </c>
      <c r="L1651">
        <v>287.05691673947007</v>
      </c>
      <c r="M1651">
        <v>278.42000747486168</v>
      </c>
      <c r="N1651">
        <v>282.20420630039752</v>
      </c>
      <c r="O1651">
        <v>276.19017437589309</v>
      </c>
      <c r="P1651">
        <v>286.93074404081108</v>
      </c>
      <c r="Q1651">
        <v>302.17166121926209</v>
      </c>
      <c r="R1651">
        <v>310.43525600298972</v>
      </c>
      <c r="S1651">
        <v>315.18951107807948</v>
      </c>
      <c r="T1651">
        <v>343.34213353067349</v>
      </c>
      <c r="U1651">
        <v>339.03999857408161</v>
      </c>
      <c r="V1651">
        <v>342.99200180027378</v>
      </c>
      <c r="W1651">
        <v>338.97606460589202</v>
      </c>
      <c r="X1651">
        <v>343.19678593255367</v>
      </c>
      <c r="Y1651">
        <v>344.07731155955997</v>
      </c>
      <c r="Z1651">
        <v>335.65788791753999</v>
      </c>
      <c r="AA1651">
        <v>322.78124867663371</v>
      </c>
      <c r="AB1651">
        <v>318.44622973920605</v>
      </c>
      <c r="AC1651">
        <v>308.79291731382295</v>
      </c>
      <c r="AD1651">
        <v>313.89517755085876</v>
      </c>
      <c r="AE1651">
        <v>312.56921583509342</v>
      </c>
      <c r="AF1651">
        <v>302.57873912255997</v>
      </c>
      <c r="AG1651">
        <v>295.62051275785916</v>
      </c>
      <c r="AH1651">
        <v>286.10898890393366</v>
      </c>
      <c r="AI1651">
        <v>-5.719883918762207</v>
      </c>
      <c r="AJ1651">
        <v>-4.2104301452636719</v>
      </c>
      <c r="AK1651">
        <v>-4.7868380546569824</v>
      </c>
      <c r="AL1651">
        <v>-4.8336062431335449</v>
      </c>
      <c r="AM1651">
        <v>-6.9613351821899414</v>
      </c>
      <c r="AN1651">
        <v>-7.7407770156860352</v>
      </c>
      <c r="AO1651">
        <v>-9.0961589813232422</v>
      </c>
      <c r="AP1651">
        <v>-7.5795106887817383</v>
      </c>
      <c r="AQ1651">
        <v>-8.7431974411010742</v>
      </c>
      <c r="AR1651">
        <v>-8.4249248504638672</v>
      </c>
      <c r="AS1651">
        <v>-6.312370777130127</v>
      </c>
      <c r="AT1651">
        <v>-5.974980354309082</v>
      </c>
      <c r="AU1651">
        <v>2.6494593620300293</v>
      </c>
      <c r="AV1651">
        <v>29.966894149780273</v>
      </c>
      <c r="AW1651">
        <v>30.618656158447266</v>
      </c>
      <c r="AX1651">
        <v>29.664216995239258</v>
      </c>
      <c r="AY1651">
        <v>28.352741241455078</v>
      </c>
      <c r="AZ1651">
        <v>24.6129150390625</v>
      </c>
      <c r="BA1651">
        <v>10.975234985351563</v>
      </c>
      <c r="BB1651">
        <v>3.1052026748657227</v>
      </c>
      <c r="BC1651">
        <v>-1.8937466144561768</v>
      </c>
      <c r="BD1651">
        <v>-2.6748063564300537</v>
      </c>
      <c r="BE1651">
        <v>-4.9473118782043457</v>
      </c>
      <c r="BF1651">
        <v>-3.8315722942352295</v>
      </c>
      <c r="BG1651">
        <v>-0.94407129287719727</v>
      </c>
      <c r="BH1651">
        <v>0.31663975119590759</v>
      </c>
      <c r="BI1651">
        <v>-0.68890923261642456</v>
      </c>
      <c r="BJ1651">
        <v>-1.1729246377944946</v>
      </c>
      <c r="BK1651">
        <v>-3.1588351726531982</v>
      </c>
      <c r="BL1651">
        <v>-3.5430307388305664</v>
      </c>
      <c r="BM1651">
        <v>-4.1270465850830078</v>
      </c>
      <c r="BN1651">
        <v>-2.4742565155029297</v>
      </c>
      <c r="BO1651">
        <v>-2.7507226467132568</v>
      </c>
      <c r="BP1651">
        <v>-2.0183534622192383</v>
      </c>
      <c r="BQ1651">
        <v>0.76258599758148193</v>
      </c>
      <c r="BR1651">
        <v>0.83519989252090454</v>
      </c>
      <c r="BS1651">
        <v>10.328127861022949</v>
      </c>
      <c r="BT1651">
        <v>39.122005462646484</v>
      </c>
      <c r="BU1651">
        <v>40.449497222900391</v>
      </c>
      <c r="BV1651">
        <v>39.251213073730469</v>
      </c>
      <c r="BW1651">
        <v>37.967262268066406</v>
      </c>
      <c r="BX1651">
        <v>35.958827972412109</v>
      </c>
      <c r="BY1651">
        <v>21.397077560424805</v>
      </c>
      <c r="BZ1651">
        <v>13.259523391723633</v>
      </c>
      <c r="CA1651">
        <v>8.2698564529418945</v>
      </c>
      <c r="CB1651">
        <v>7.1318578720092773</v>
      </c>
      <c r="CC1651">
        <v>4.1034727096557617</v>
      </c>
      <c r="CD1651">
        <v>5.0023221969604492</v>
      </c>
      <c r="CE1651">
        <v>2.3636419773101807</v>
      </c>
      <c r="CF1651">
        <v>3.4520747661590576</v>
      </c>
      <c r="CG1651">
        <v>2.149303674697876</v>
      </c>
      <c r="CH1651">
        <v>1.3624523878097534</v>
      </c>
      <c r="CI1651">
        <v>-0.52523541450500488</v>
      </c>
      <c r="CJ1651">
        <v>-0.63568449020385742</v>
      </c>
      <c r="CK1651">
        <v>-0.68545424938201904</v>
      </c>
      <c r="CL1651">
        <v>1.0616267919540405</v>
      </c>
      <c r="CM1651">
        <v>1.3996473550796509</v>
      </c>
      <c r="CN1651">
        <v>2.418818473815918</v>
      </c>
      <c r="CO1651">
        <v>5.6626791954040527</v>
      </c>
      <c r="CP1651">
        <v>5.5519099235534668</v>
      </c>
      <c r="CQ1651">
        <v>15.646350860595703</v>
      </c>
      <c r="CR1651">
        <v>45.462810516357422</v>
      </c>
      <c r="CS1651">
        <v>47.258304595947266</v>
      </c>
      <c r="CT1651">
        <v>45.891139984130859</v>
      </c>
      <c r="CU1651">
        <v>44.626251220703125</v>
      </c>
      <c r="CV1651">
        <v>43.816974639892578</v>
      </c>
      <c r="CW1651">
        <v>28.615215301513672</v>
      </c>
      <c r="CX1651">
        <v>20.292373657226563</v>
      </c>
      <c r="CY1651">
        <v>15.309136390686035</v>
      </c>
      <c r="CZ1651">
        <v>13.923923492431641</v>
      </c>
      <c r="DA1651">
        <v>10.372018814086914</v>
      </c>
      <c r="DB1651">
        <v>11.120650291442871</v>
      </c>
      <c r="DC1651">
        <v>5.6713552474975586</v>
      </c>
      <c r="DD1651">
        <v>6.5875096321105957</v>
      </c>
      <c r="DE1651">
        <v>4.9875168800354004</v>
      </c>
      <c r="DF1651">
        <v>3.8978292942047119</v>
      </c>
      <c r="DG1651">
        <v>2.1083643436431885</v>
      </c>
      <c r="DH1651">
        <v>2.2716617584228516</v>
      </c>
      <c r="DI1651">
        <v>2.7561378479003906</v>
      </c>
      <c r="DJ1651">
        <v>4.5975103378295898</v>
      </c>
      <c r="DK1651">
        <v>5.5500173568725586</v>
      </c>
      <c r="DL1651">
        <v>6.8559904098510742</v>
      </c>
      <c r="DM1651">
        <v>10.562772750854492</v>
      </c>
      <c r="DN1651">
        <v>10.268619537353516</v>
      </c>
      <c r="DO1651">
        <v>20.964572906494141</v>
      </c>
      <c r="DP1651">
        <v>51.803611755371094</v>
      </c>
      <c r="DQ1651">
        <v>54.067115783691406</v>
      </c>
      <c r="DR1651">
        <v>52.531063079833984</v>
      </c>
      <c r="DS1651">
        <v>51.285240173339844</v>
      </c>
      <c r="DT1651">
        <v>51.675121307373047</v>
      </c>
      <c r="DU1651">
        <v>35.833351135253906</v>
      </c>
      <c r="DV1651">
        <v>27.325225830078125</v>
      </c>
      <c r="DW1651">
        <v>22.348417282104492</v>
      </c>
      <c r="DX1651">
        <v>20.71599006652832</v>
      </c>
      <c r="DY1651">
        <v>16.64056396484375</v>
      </c>
      <c r="DZ1651">
        <v>17.238979339599609</v>
      </c>
      <c r="EA1651">
        <v>10.44716739654541</v>
      </c>
      <c r="EB1651">
        <v>11.114580154418945</v>
      </c>
      <c r="EC1651">
        <v>9.0854454040527344</v>
      </c>
      <c r="ED1651">
        <v>7.5585107803344727</v>
      </c>
      <c r="EE1651">
        <v>5.9108643531799316</v>
      </c>
      <c r="EF1651">
        <v>6.4694080352783203</v>
      </c>
      <c r="EG1651">
        <v>7.725250244140625</v>
      </c>
      <c r="EH1651">
        <v>9.7027645111083984</v>
      </c>
      <c r="EI1651">
        <v>11.542492866516113</v>
      </c>
      <c r="EJ1651">
        <v>13.262561798095703</v>
      </c>
      <c r="EK1651">
        <v>17.637729644775391</v>
      </c>
      <c r="EL1651">
        <v>17.078800201416016</v>
      </c>
      <c r="EM1651">
        <v>28.643241882324219</v>
      </c>
      <c r="EN1651">
        <v>60.958724975585938</v>
      </c>
      <c r="EO1651">
        <v>63.897956848144531</v>
      </c>
      <c r="EP1651">
        <v>62.118061065673828</v>
      </c>
      <c r="EQ1651">
        <v>60.899761199951172</v>
      </c>
      <c r="ER1651">
        <v>63.021034240722656</v>
      </c>
      <c r="ES1651">
        <v>46.255195617675781</v>
      </c>
      <c r="ET1651">
        <v>37.479545593261719</v>
      </c>
      <c r="EU1651">
        <v>32.512020111083984</v>
      </c>
      <c r="EV1651">
        <v>30.522653579711914</v>
      </c>
      <c r="EW1651">
        <v>25.691349029541016</v>
      </c>
      <c r="EX1651">
        <v>26.072872161865234</v>
      </c>
      <c r="EY1651">
        <v>68.304389953613281</v>
      </c>
      <c r="EZ1651">
        <v>67.013504028320312</v>
      </c>
      <c r="FA1651">
        <v>65.484886169433594</v>
      </c>
      <c r="FB1651">
        <v>64.305252075195313</v>
      </c>
      <c r="FC1651">
        <v>63.530097961425781</v>
      </c>
      <c r="FD1651">
        <v>62.460453033447266</v>
      </c>
      <c r="FE1651">
        <v>61.519027709960938</v>
      </c>
      <c r="FF1651">
        <v>61.806949615478516</v>
      </c>
      <c r="FG1651">
        <v>65.391632080078125</v>
      </c>
      <c r="FH1651">
        <v>70.361251831054687</v>
      </c>
      <c r="FI1651">
        <v>75.04937744140625</v>
      </c>
      <c r="FJ1651">
        <v>79.591789245605469</v>
      </c>
      <c r="FK1651">
        <v>83.177146911621094</v>
      </c>
      <c r="FL1651">
        <v>85.426460266113281</v>
      </c>
      <c r="FM1651">
        <v>86.967575073242187</v>
      </c>
      <c r="FN1651">
        <v>87.573486328125</v>
      </c>
      <c r="FO1651">
        <v>87.442436218261719</v>
      </c>
      <c r="FP1651">
        <v>86.693496704101563</v>
      </c>
      <c r="FQ1651">
        <v>85.417701721191406</v>
      </c>
      <c r="FR1651">
        <v>82.850433349609375</v>
      </c>
      <c r="FS1651">
        <v>79.16229248046875</v>
      </c>
      <c r="FT1651">
        <v>75.690727233886719</v>
      </c>
      <c r="FU1651">
        <v>73.127555847167969</v>
      </c>
      <c r="FV1651">
        <v>70.885505676269531</v>
      </c>
      <c r="FW1651">
        <v>1</v>
      </c>
    </row>
    <row r="1652" spans="1:179" x14ac:dyDescent="0.2">
      <c r="A1652" t="s">
        <v>241</v>
      </c>
      <c r="B1652" t="s">
        <v>248</v>
      </c>
      <c r="C1652" t="s">
        <v>217</v>
      </c>
      <c r="D1652" t="s">
        <v>40</v>
      </c>
      <c r="E1652">
        <v>2015</v>
      </c>
      <c r="F1652" t="s">
        <v>226</v>
      </c>
      <c r="G1652" t="s">
        <v>244</v>
      </c>
      <c r="H1652">
        <v>373.51</v>
      </c>
      <c r="K1652">
        <v>363.58816647811278</v>
      </c>
      <c r="L1652">
        <v>356.37247442591149</v>
      </c>
      <c r="M1652">
        <v>352.13105060246585</v>
      </c>
      <c r="N1652">
        <v>351.71721327761719</v>
      </c>
      <c r="O1652">
        <v>350.64988258611334</v>
      </c>
      <c r="P1652">
        <v>360.00361991565205</v>
      </c>
      <c r="Q1652">
        <v>371.64617700387788</v>
      </c>
      <c r="R1652">
        <v>380.01327605434113</v>
      </c>
      <c r="S1652">
        <v>386.18581567863362</v>
      </c>
      <c r="T1652">
        <v>396.48390431444329</v>
      </c>
      <c r="U1652">
        <v>407.41032277858676</v>
      </c>
      <c r="V1652">
        <v>413.47479302775793</v>
      </c>
      <c r="W1652">
        <v>419.22970311437814</v>
      </c>
      <c r="X1652">
        <v>425.00502003665491</v>
      </c>
      <c r="Y1652">
        <v>424.69452508778608</v>
      </c>
      <c r="Z1652">
        <v>419.028444301234</v>
      </c>
      <c r="AA1652">
        <v>411.89475700982877</v>
      </c>
      <c r="AB1652">
        <v>409.83726813805214</v>
      </c>
      <c r="AC1652">
        <v>409.09908562053835</v>
      </c>
      <c r="AD1652">
        <v>410.39742628734552</v>
      </c>
      <c r="AE1652">
        <v>407.32546635343692</v>
      </c>
      <c r="AF1652">
        <v>397.96174149502588</v>
      </c>
      <c r="AG1652">
        <v>383.90579513099863</v>
      </c>
      <c r="AH1652">
        <v>372.11630145678316</v>
      </c>
      <c r="AI1652">
        <v>-5.7833638191223145</v>
      </c>
      <c r="AJ1652">
        <v>-4.5235261917114258</v>
      </c>
      <c r="AK1652">
        <v>-5.1173725128173828</v>
      </c>
      <c r="AL1652">
        <v>-5.0955162048339844</v>
      </c>
      <c r="AM1652">
        <v>-7.1830363273620605</v>
      </c>
      <c r="AN1652">
        <v>-7.9299459457397461</v>
      </c>
      <c r="AO1652">
        <v>-7.9545822143554687</v>
      </c>
      <c r="AP1652">
        <v>-6.2631745338439941</v>
      </c>
      <c r="AQ1652">
        <v>-8.198002815246582</v>
      </c>
      <c r="AR1652">
        <v>-6.2977657318115234</v>
      </c>
      <c r="AS1652">
        <v>-4.839226245880127</v>
      </c>
      <c r="AT1652">
        <v>-4.7957973480224609</v>
      </c>
      <c r="AU1652">
        <v>6.0190081596374512</v>
      </c>
      <c r="AV1652">
        <v>35.707607269287109</v>
      </c>
      <c r="AW1652">
        <v>36.896968841552734</v>
      </c>
      <c r="AX1652">
        <v>36.630844116210937</v>
      </c>
      <c r="AY1652">
        <v>35.29034423828125</v>
      </c>
      <c r="AZ1652">
        <v>30.083444595336914</v>
      </c>
      <c r="BA1652">
        <v>15.719255447387695</v>
      </c>
      <c r="BB1652">
        <v>6.0199952125549316</v>
      </c>
      <c r="BC1652">
        <v>0.8173871636390686</v>
      </c>
      <c r="BD1652">
        <v>1.239446759223938</v>
      </c>
      <c r="BE1652">
        <v>-0.74935662746429443</v>
      </c>
      <c r="BF1652">
        <v>-0.52254748344421387</v>
      </c>
      <c r="BG1652">
        <v>-0.89327901601791382</v>
      </c>
      <c r="BH1652">
        <v>-7.5152032077312469E-2</v>
      </c>
      <c r="BI1652">
        <v>-0.83658552169799805</v>
      </c>
      <c r="BJ1652">
        <v>-1.2500690221786499</v>
      </c>
      <c r="BK1652">
        <v>-3.1362910270690918</v>
      </c>
      <c r="BL1652">
        <v>-3.5433588027954102</v>
      </c>
      <c r="BM1652">
        <v>-3.0611913204193115</v>
      </c>
      <c r="BN1652">
        <v>-1.3550561666488647</v>
      </c>
      <c r="BO1652">
        <v>-2.2541210651397705</v>
      </c>
      <c r="BP1652">
        <v>-0.3242918848991394</v>
      </c>
      <c r="BQ1652">
        <v>3.0791699886322021</v>
      </c>
      <c r="BR1652">
        <v>3.1226999759674072</v>
      </c>
      <c r="BS1652">
        <v>15.616335868835449</v>
      </c>
      <c r="BT1652">
        <v>47.704425811767578</v>
      </c>
      <c r="BU1652">
        <v>48.762943267822266</v>
      </c>
      <c r="BV1652">
        <v>48.337310791015625</v>
      </c>
      <c r="BW1652">
        <v>46.883796691894531</v>
      </c>
      <c r="BX1652">
        <v>42.273189544677734</v>
      </c>
      <c r="BY1652">
        <v>26.80195426940918</v>
      </c>
      <c r="BZ1652">
        <v>17.061258316040039</v>
      </c>
      <c r="CA1652">
        <v>11.599139213562012</v>
      </c>
      <c r="CB1652">
        <v>12.267931938171387</v>
      </c>
      <c r="CC1652">
        <v>9.4746932983398437</v>
      </c>
      <c r="CD1652">
        <v>9.6080589294433594</v>
      </c>
      <c r="CE1652">
        <v>2.4935789108276367</v>
      </c>
      <c r="CF1652">
        <v>3.0057783126831055</v>
      </c>
      <c r="CG1652">
        <v>2.12827467918396</v>
      </c>
      <c r="CH1652">
        <v>1.4132758378982544</v>
      </c>
      <c r="CI1652">
        <v>-0.33352768421173096</v>
      </c>
      <c r="CJ1652">
        <v>-0.5052219033241272</v>
      </c>
      <c r="CK1652">
        <v>0.32795599102973938</v>
      </c>
      <c r="CL1652">
        <v>2.0442917346954346</v>
      </c>
      <c r="CM1652">
        <v>1.8625931739807129</v>
      </c>
      <c r="CN1652">
        <v>3.8129177093505859</v>
      </c>
      <c r="CO1652">
        <v>8.5634269714355469</v>
      </c>
      <c r="CP1652">
        <v>8.6070270538330078</v>
      </c>
      <c r="CQ1652">
        <v>22.26341438293457</v>
      </c>
      <c r="CR1652">
        <v>56.013381958007813</v>
      </c>
      <c r="CS1652">
        <v>56.981277465820313</v>
      </c>
      <c r="CT1652">
        <v>56.445175170898438</v>
      </c>
      <c r="CU1652">
        <v>54.91339111328125</v>
      </c>
      <c r="CV1652">
        <v>50.715770721435547</v>
      </c>
      <c r="CW1652">
        <v>34.477798461914063</v>
      </c>
      <c r="CX1652">
        <v>24.708404541015625</v>
      </c>
      <c r="CY1652">
        <v>19.066547393798828</v>
      </c>
      <c r="CZ1652">
        <v>19.906227111816406</v>
      </c>
      <c r="DA1652">
        <v>16.555839538574219</v>
      </c>
      <c r="DB1652">
        <v>16.624485015869141</v>
      </c>
      <c r="DC1652">
        <v>5.880436897277832</v>
      </c>
      <c r="DD1652">
        <v>6.0867085456848145</v>
      </c>
      <c r="DE1652">
        <v>5.093134880065918</v>
      </c>
      <c r="DF1652">
        <v>4.0766210556030273</v>
      </c>
      <c r="DG1652">
        <v>2.4692356586456299</v>
      </c>
      <c r="DH1652">
        <v>2.5329148769378662</v>
      </c>
      <c r="DI1652">
        <v>3.7171034812927246</v>
      </c>
      <c r="DJ1652">
        <v>5.4436397552490234</v>
      </c>
      <c r="DK1652">
        <v>5.9793076515197754</v>
      </c>
      <c r="DL1652">
        <v>7.9501276016235352</v>
      </c>
      <c r="DM1652">
        <v>14.047684669494629</v>
      </c>
      <c r="DN1652">
        <v>14.091354370117188</v>
      </c>
      <c r="DO1652">
        <v>28.910495758056641</v>
      </c>
      <c r="DP1652">
        <v>64.322341918945313</v>
      </c>
      <c r="DQ1652">
        <v>65.199615478515625</v>
      </c>
      <c r="DR1652">
        <v>64.55303955078125</v>
      </c>
      <c r="DS1652">
        <v>62.942981719970703</v>
      </c>
      <c r="DT1652">
        <v>59.158351898193359</v>
      </c>
      <c r="DU1652">
        <v>42.153640747070313</v>
      </c>
      <c r="DV1652">
        <v>32.355548858642578</v>
      </c>
      <c r="DW1652">
        <v>26.533956527709961</v>
      </c>
      <c r="DX1652">
        <v>27.544523239135742</v>
      </c>
      <c r="DY1652">
        <v>23.636985778808594</v>
      </c>
      <c r="DZ1652">
        <v>23.640913009643555</v>
      </c>
      <c r="EA1652">
        <v>10.770522117614746</v>
      </c>
      <c r="EB1652">
        <v>10.535082817077637</v>
      </c>
      <c r="EC1652">
        <v>9.3739213943481445</v>
      </c>
      <c r="ED1652">
        <v>7.9220681190490723</v>
      </c>
      <c r="EE1652">
        <v>6.5159807205200195</v>
      </c>
      <c r="EF1652">
        <v>6.919501781463623</v>
      </c>
      <c r="EG1652">
        <v>8.6104936599731445</v>
      </c>
      <c r="EH1652">
        <v>10.351758003234863</v>
      </c>
      <c r="EI1652">
        <v>11.923189163208008</v>
      </c>
      <c r="EJ1652">
        <v>13.923601150512695</v>
      </c>
      <c r="EK1652">
        <v>21.966081619262695</v>
      </c>
      <c r="EL1652">
        <v>22.009851455688477</v>
      </c>
      <c r="EM1652">
        <v>38.507823944091797</v>
      </c>
      <c r="EN1652">
        <v>76.319160461425781</v>
      </c>
      <c r="EO1652">
        <v>77.065582275390625</v>
      </c>
      <c r="EP1652">
        <v>76.259506225585938</v>
      </c>
      <c r="EQ1652">
        <v>74.53643798828125</v>
      </c>
      <c r="ER1652">
        <v>71.348098754882812</v>
      </c>
      <c r="ES1652">
        <v>53.236339569091797</v>
      </c>
      <c r="ET1652">
        <v>43.396816253662109</v>
      </c>
      <c r="EU1652">
        <v>37.315708160400391</v>
      </c>
      <c r="EV1652">
        <v>38.573009490966797</v>
      </c>
      <c r="EW1652">
        <v>33.861034393310547</v>
      </c>
      <c r="EX1652">
        <v>33.771518707275391</v>
      </c>
      <c r="EY1652">
        <v>74.711936950683594</v>
      </c>
      <c r="EZ1652">
        <v>73.014488220214844</v>
      </c>
      <c r="FA1652">
        <v>71.70892333984375</v>
      </c>
      <c r="FB1652">
        <v>70.653678894042969</v>
      </c>
      <c r="FC1652">
        <v>69.373970031738281</v>
      </c>
      <c r="FD1652">
        <v>68.325531005859375</v>
      </c>
      <c r="FE1652">
        <v>67.888236999511719</v>
      </c>
      <c r="FF1652">
        <v>68.129615783691406</v>
      </c>
      <c r="FG1652">
        <v>71.238197326660156</v>
      </c>
      <c r="FH1652">
        <v>75.6236572265625</v>
      </c>
      <c r="FI1652">
        <v>80.178138732910156</v>
      </c>
      <c r="FJ1652">
        <v>83.737228393554688</v>
      </c>
      <c r="FK1652">
        <v>86.918365478515625</v>
      </c>
      <c r="FL1652">
        <v>89.397911071777344</v>
      </c>
      <c r="FM1652">
        <v>90.839073181152344</v>
      </c>
      <c r="FN1652">
        <v>91.457145690917969</v>
      </c>
      <c r="FO1652">
        <v>91.0909423828125</v>
      </c>
      <c r="FP1652">
        <v>90.185569763183594</v>
      </c>
      <c r="FQ1652">
        <v>89.222198486328125</v>
      </c>
      <c r="FR1652">
        <v>87.114921569824219</v>
      </c>
      <c r="FS1652">
        <v>83.693290710449219</v>
      </c>
      <c r="FT1652">
        <v>80.253265380859375</v>
      </c>
      <c r="FU1652">
        <v>77.871772766113281</v>
      </c>
      <c r="FV1652">
        <v>75.585174560546875</v>
      </c>
      <c r="FW1652">
        <v>1</v>
      </c>
    </row>
    <row r="1653" spans="1:179" x14ac:dyDescent="0.2">
      <c r="A1653" t="s">
        <v>241</v>
      </c>
      <c r="B1653" t="s">
        <v>248</v>
      </c>
      <c r="C1653" t="s">
        <v>217</v>
      </c>
      <c r="D1653" t="s">
        <v>40</v>
      </c>
      <c r="E1653">
        <v>2016</v>
      </c>
      <c r="F1653" t="s">
        <v>226</v>
      </c>
      <c r="G1653" t="s">
        <v>244</v>
      </c>
      <c r="H1653">
        <v>350.69</v>
      </c>
      <c r="K1653">
        <v>341.36628140044286</v>
      </c>
      <c r="L1653">
        <v>334.59160006950088</v>
      </c>
      <c r="M1653">
        <v>330.60940479489193</v>
      </c>
      <c r="N1653">
        <v>330.2208604974889</v>
      </c>
      <c r="O1653">
        <v>329.218763227073</v>
      </c>
      <c r="P1653">
        <v>338.00081617535938</v>
      </c>
      <c r="Q1653">
        <v>348.931800144661</v>
      </c>
      <c r="R1653">
        <v>356.78751645312275</v>
      </c>
      <c r="S1653">
        <v>362.58280104324558</v>
      </c>
      <c r="T1653">
        <v>372.25148816579559</v>
      </c>
      <c r="U1653">
        <v>382.51010267533667</v>
      </c>
      <c r="V1653">
        <v>388.20392290517572</v>
      </c>
      <c r="W1653">
        <v>393.60710275861493</v>
      </c>
      <c r="X1653">
        <v>399.02944221691894</v>
      </c>
      <c r="Y1653">
        <v>398.73792418673753</v>
      </c>
      <c r="Z1653">
        <v>393.41814453891385</v>
      </c>
      <c r="AA1653">
        <v>386.72045597844965</v>
      </c>
      <c r="AB1653">
        <v>384.78871729733538</v>
      </c>
      <c r="AC1653">
        <v>384.09565122909839</v>
      </c>
      <c r="AD1653">
        <v>385.31463954137507</v>
      </c>
      <c r="AE1653">
        <v>382.43043252933893</v>
      </c>
      <c r="AF1653">
        <v>373.63900247281344</v>
      </c>
      <c r="AG1653">
        <v>360.44213144059609</v>
      </c>
      <c r="AH1653">
        <v>349.37319139740231</v>
      </c>
      <c r="AI1653">
        <v>-5.6788430213928223</v>
      </c>
      <c r="AJ1653">
        <v>-4.4735174179077148</v>
      </c>
      <c r="AK1653">
        <v>-5.0225377082824707</v>
      </c>
      <c r="AL1653">
        <v>-4.9798541069030762</v>
      </c>
      <c r="AM1653">
        <v>-6.9500365257263184</v>
      </c>
      <c r="AN1653">
        <v>-7.6685976982116699</v>
      </c>
      <c r="AO1653">
        <v>-7.7175283432006836</v>
      </c>
      <c r="AP1653">
        <v>-6.130246639251709</v>
      </c>
      <c r="AQ1653">
        <v>-7.9995512962341309</v>
      </c>
      <c r="AR1653">
        <v>-6.2169604301452637</v>
      </c>
      <c r="AS1653">
        <v>-4.9465770721435547</v>
      </c>
      <c r="AT1653">
        <v>-4.9058084487915039</v>
      </c>
      <c r="AU1653">
        <v>5.1625471115112305</v>
      </c>
      <c r="AV1653">
        <v>32.914474487304688</v>
      </c>
      <c r="AW1653">
        <v>34.037807464599609</v>
      </c>
      <c r="AX1653">
        <v>33.796066284179688</v>
      </c>
      <c r="AY1653">
        <v>32.543247222900391</v>
      </c>
      <c r="AZ1653">
        <v>27.624229431152344</v>
      </c>
      <c r="BA1653">
        <v>14.194314002990723</v>
      </c>
      <c r="BB1653">
        <v>5.0899653434753418</v>
      </c>
      <c r="BC1653">
        <v>0.21854317188262939</v>
      </c>
      <c r="BD1653">
        <v>0.6022455096244812</v>
      </c>
      <c r="BE1653">
        <v>-1.2240509986877441</v>
      </c>
      <c r="BF1653">
        <v>-1.0063481330871582</v>
      </c>
      <c r="BG1653">
        <v>-0.94055098295211792</v>
      </c>
      <c r="BH1653">
        <v>-0.16322502493858337</v>
      </c>
      <c r="BI1653">
        <v>-0.87463003396987915</v>
      </c>
      <c r="BJ1653">
        <v>-1.2537733316421509</v>
      </c>
      <c r="BK1653">
        <v>-3.0289058685302734</v>
      </c>
      <c r="BL1653">
        <v>-3.4181740283966064</v>
      </c>
      <c r="BM1653">
        <v>-2.9760332107543945</v>
      </c>
      <c r="BN1653">
        <v>-1.3744808435440063</v>
      </c>
      <c r="BO1653">
        <v>-2.2401731014251709</v>
      </c>
      <c r="BP1653">
        <v>-0.42890831828117371</v>
      </c>
      <c r="BQ1653">
        <v>2.7260246276855469</v>
      </c>
      <c r="BR1653">
        <v>2.7668917179107666</v>
      </c>
      <c r="BS1653">
        <v>14.46196460723877</v>
      </c>
      <c r="BT1653">
        <v>44.538898468017578</v>
      </c>
      <c r="BU1653">
        <v>45.535449981689453</v>
      </c>
      <c r="BV1653">
        <v>45.139156341552734</v>
      </c>
      <c r="BW1653">
        <v>43.776832580566406</v>
      </c>
      <c r="BX1653">
        <v>39.435596466064453</v>
      </c>
      <c r="BY1653">
        <v>24.932994842529297</v>
      </c>
      <c r="BZ1653">
        <v>15.788497924804688</v>
      </c>
      <c r="CA1653">
        <v>10.665619850158691</v>
      </c>
      <c r="CB1653">
        <v>11.288396835327148</v>
      </c>
      <c r="CC1653">
        <v>8.6826343536376953</v>
      </c>
      <c r="CD1653">
        <v>8.8097944259643555</v>
      </c>
      <c r="CE1653">
        <v>2.3411755561828613</v>
      </c>
      <c r="CF1653">
        <v>2.8220701217651367</v>
      </c>
      <c r="CG1653">
        <v>1.9981981515884399</v>
      </c>
      <c r="CH1653">
        <v>1.3268989324569702</v>
      </c>
      <c r="CI1653">
        <v>-0.3131430447101593</v>
      </c>
      <c r="CJ1653">
        <v>-0.47434362769126892</v>
      </c>
      <c r="CK1653">
        <v>0.30791187286376953</v>
      </c>
      <c r="CL1653">
        <v>1.9193481206893921</v>
      </c>
      <c r="CM1653">
        <v>1.748754620552063</v>
      </c>
      <c r="CN1653">
        <v>3.5798788070678711</v>
      </c>
      <c r="CO1653">
        <v>8.0400447845458984</v>
      </c>
      <c r="CP1653">
        <v>8.0809803009033203</v>
      </c>
      <c r="CQ1653">
        <v>20.902713775634766</v>
      </c>
      <c r="CR1653">
        <v>52.589942932128906</v>
      </c>
      <c r="CS1653">
        <v>53.498680114746094</v>
      </c>
      <c r="CT1653">
        <v>52.995342254638672</v>
      </c>
      <c r="CU1653">
        <v>51.557178497314453</v>
      </c>
      <c r="CV1653">
        <v>47.616111755371094</v>
      </c>
      <c r="CW1653">
        <v>32.370571136474609</v>
      </c>
      <c r="CX1653">
        <v>23.198268890380859</v>
      </c>
      <c r="CY1653">
        <v>17.901233673095703</v>
      </c>
      <c r="CZ1653">
        <v>18.689592361450195</v>
      </c>
      <c r="DA1653">
        <v>15.543974876403809</v>
      </c>
      <c r="DB1653">
        <v>15.608425140380859</v>
      </c>
      <c r="DC1653">
        <v>5.6229023933410645</v>
      </c>
      <c r="DD1653">
        <v>5.8073654174804687</v>
      </c>
      <c r="DE1653">
        <v>4.8710260391235352</v>
      </c>
      <c r="DF1653">
        <v>3.9075710773468018</v>
      </c>
      <c r="DG1653">
        <v>2.4026198387145996</v>
      </c>
      <c r="DH1653">
        <v>2.4694867134094238</v>
      </c>
      <c r="DI1653">
        <v>3.5918569564819336</v>
      </c>
      <c r="DJ1653">
        <v>5.2131772041320801</v>
      </c>
      <c r="DK1653">
        <v>5.7376823425292969</v>
      </c>
      <c r="DL1653">
        <v>7.5886659622192383</v>
      </c>
      <c r="DM1653">
        <v>13.354065895080566</v>
      </c>
      <c r="DN1653">
        <v>13.395069122314453</v>
      </c>
      <c r="DO1653">
        <v>27.343461990356445</v>
      </c>
      <c r="DP1653">
        <v>60.640983581542969</v>
      </c>
      <c r="DQ1653">
        <v>61.461910247802734</v>
      </c>
      <c r="DR1653">
        <v>60.851531982421875</v>
      </c>
      <c r="DS1653">
        <v>59.3375244140625</v>
      </c>
      <c r="DT1653">
        <v>55.796627044677734</v>
      </c>
      <c r="DU1653">
        <v>39.808151245117188</v>
      </c>
      <c r="DV1653">
        <v>30.608041763305664</v>
      </c>
      <c r="DW1653">
        <v>25.136846542358398</v>
      </c>
      <c r="DX1653">
        <v>26.090789794921875</v>
      </c>
      <c r="DY1653">
        <v>22.405315399169922</v>
      </c>
      <c r="DZ1653">
        <v>22.40705680847168</v>
      </c>
      <c r="EA1653">
        <v>10.361194610595703</v>
      </c>
      <c r="EB1653">
        <v>10.117657661437988</v>
      </c>
      <c r="EC1653">
        <v>9.0189342498779297</v>
      </c>
      <c r="ED1653">
        <v>7.6336517333984375</v>
      </c>
      <c r="EE1653">
        <v>6.3237500190734863</v>
      </c>
      <c r="EF1653">
        <v>6.7199101448059082</v>
      </c>
      <c r="EG1653">
        <v>8.3333520889282227</v>
      </c>
      <c r="EH1653">
        <v>9.9689426422119141</v>
      </c>
      <c r="EI1653">
        <v>11.497060775756836</v>
      </c>
      <c r="EJ1653">
        <v>13.376717567443848</v>
      </c>
      <c r="EK1653">
        <v>21.026668548583984</v>
      </c>
      <c r="EL1653">
        <v>21.067768096923828</v>
      </c>
      <c r="EM1653">
        <v>36.642879486083984</v>
      </c>
      <c r="EN1653">
        <v>72.265411376953125</v>
      </c>
      <c r="EO1653">
        <v>72.959548950195313</v>
      </c>
      <c r="EP1653">
        <v>72.194618225097656</v>
      </c>
      <c r="EQ1653">
        <v>70.57110595703125</v>
      </c>
      <c r="ER1653">
        <v>67.607994079589844</v>
      </c>
      <c r="ES1653">
        <v>50.546833038330078</v>
      </c>
      <c r="ET1653">
        <v>41.306571960449219</v>
      </c>
      <c r="EU1653">
        <v>35.58392333984375</v>
      </c>
      <c r="EV1653">
        <v>36.776939392089844</v>
      </c>
      <c r="EW1653">
        <v>32.312000274658203</v>
      </c>
      <c r="EX1653">
        <v>32.223197937011719</v>
      </c>
      <c r="EY1653">
        <v>74.711936950683594</v>
      </c>
      <c r="EZ1653">
        <v>73.014488220214844</v>
      </c>
      <c r="FA1653">
        <v>71.70892333984375</v>
      </c>
      <c r="FB1653">
        <v>70.653678894042969</v>
      </c>
      <c r="FC1653">
        <v>69.373970031738281</v>
      </c>
      <c r="FD1653">
        <v>68.325531005859375</v>
      </c>
      <c r="FE1653">
        <v>67.888236999511719</v>
      </c>
      <c r="FF1653">
        <v>68.129615783691406</v>
      </c>
      <c r="FG1653">
        <v>71.238197326660156</v>
      </c>
      <c r="FH1653">
        <v>75.6236572265625</v>
      </c>
      <c r="FI1653">
        <v>80.178138732910156</v>
      </c>
      <c r="FJ1653">
        <v>83.737228393554688</v>
      </c>
      <c r="FK1653">
        <v>86.918365478515625</v>
      </c>
      <c r="FL1653">
        <v>89.397918701171875</v>
      </c>
      <c r="FM1653">
        <v>90.839073181152344</v>
      </c>
      <c r="FN1653">
        <v>91.4571533203125</v>
      </c>
      <c r="FO1653">
        <v>91.0909423828125</v>
      </c>
      <c r="FP1653">
        <v>90.185569763183594</v>
      </c>
      <c r="FQ1653">
        <v>89.222198486328125</v>
      </c>
      <c r="FR1653">
        <v>87.114913940429687</v>
      </c>
      <c r="FS1653">
        <v>83.69329833984375</v>
      </c>
      <c r="FT1653">
        <v>80.253265380859375</v>
      </c>
      <c r="FU1653">
        <v>77.871772766113281</v>
      </c>
      <c r="FV1653">
        <v>75.585174560546875</v>
      </c>
      <c r="FW1653">
        <v>1</v>
      </c>
    </row>
    <row r="1654" spans="1:179" x14ac:dyDescent="0.2">
      <c r="A1654" t="s">
        <v>241</v>
      </c>
      <c r="B1654" t="s">
        <v>248</v>
      </c>
      <c r="C1654" t="s">
        <v>217</v>
      </c>
      <c r="D1654" t="s">
        <v>40</v>
      </c>
      <c r="E1654" t="s">
        <v>250</v>
      </c>
      <c r="F1654" t="s">
        <v>226</v>
      </c>
      <c r="G1654" t="s">
        <v>244</v>
      </c>
      <c r="H1654">
        <v>343.89</v>
      </c>
      <c r="K1654">
        <v>334.74697309766253</v>
      </c>
      <c r="L1654">
        <v>328.10365712652884</v>
      </c>
      <c r="M1654">
        <v>324.19867913927578</v>
      </c>
      <c r="N1654">
        <v>323.81766896177248</v>
      </c>
      <c r="O1654">
        <v>322.83500299182089</v>
      </c>
      <c r="P1654">
        <v>331.44676637384555</v>
      </c>
      <c r="Q1654">
        <v>342.16579164397882</v>
      </c>
      <c r="R1654">
        <v>349.86918064005476</v>
      </c>
      <c r="S1654">
        <v>355.55209099319376</v>
      </c>
      <c r="T1654">
        <v>365.03329615154763</v>
      </c>
      <c r="U1654">
        <v>375.09298963139753</v>
      </c>
      <c r="V1654">
        <v>380.67640308243205</v>
      </c>
      <c r="W1654">
        <v>385.9748118579588</v>
      </c>
      <c r="X1654">
        <v>391.29200872148277</v>
      </c>
      <c r="Y1654">
        <v>391.00614341045593</v>
      </c>
      <c r="Z1654">
        <v>385.78951765776026</v>
      </c>
      <c r="AA1654">
        <v>379.22170151854351</v>
      </c>
      <c r="AB1654">
        <v>377.3274204733687</v>
      </c>
      <c r="AC1654">
        <v>376.64779339494942</v>
      </c>
      <c r="AD1654">
        <v>377.84314475215444</v>
      </c>
      <c r="AE1654">
        <v>375.01486433996695</v>
      </c>
      <c r="AF1654">
        <v>366.39390567776826</v>
      </c>
      <c r="AG1654">
        <v>353.45293032931875</v>
      </c>
      <c r="AH1654">
        <v>342.59862404090097</v>
      </c>
      <c r="AI1654">
        <v>-5.6461024284362793</v>
      </c>
      <c r="AJ1654">
        <v>-4.4571599960327148</v>
      </c>
      <c r="AK1654">
        <v>-4.9928817749023437</v>
      </c>
      <c r="AL1654">
        <v>-4.9441380500793457</v>
      </c>
      <c r="AM1654">
        <v>-6.879302978515625</v>
      </c>
      <c r="AN1654">
        <v>-7.5893073081970215</v>
      </c>
      <c r="AO1654">
        <v>-7.6453084945678711</v>
      </c>
      <c r="AP1654">
        <v>-6.0890383720397949</v>
      </c>
      <c r="AQ1654">
        <v>-7.9384851455688477</v>
      </c>
      <c r="AR1654">
        <v>-6.1909275054931641</v>
      </c>
      <c r="AS1654">
        <v>-4.9759535789489746</v>
      </c>
      <c r="AT1654">
        <v>-4.9359760284423828</v>
      </c>
      <c r="AU1654">
        <v>4.9105839729309082</v>
      </c>
      <c r="AV1654">
        <v>32.086418151855469</v>
      </c>
      <c r="AW1654">
        <v>33.190036773681641</v>
      </c>
      <c r="AX1654">
        <v>32.955509185791016</v>
      </c>
      <c r="AY1654">
        <v>31.728769302368164</v>
      </c>
      <c r="AZ1654">
        <v>26.895698547363281</v>
      </c>
      <c r="BA1654">
        <v>13.743715286254883</v>
      </c>
      <c r="BB1654">
        <v>4.8165621757507324</v>
      </c>
      <c r="BC1654">
        <v>4.370458796620369E-2</v>
      </c>
      <c r="BD1654">
        <v>0.41606411337852478</v>
      </c>
      <c r="BE1654">
        <v>-1.3620917797088623</v>
      </c>
      <c r="BF1654">
        <v>-1.1471309661865234</v>
      </c>
      <c r="BG1654">
        <v>-0.95397472381591797</v>
      </c>
      <c r="BH1654">
        <v>-0.18886175751686096</v>
      </c>
      <c r="BI1654">
        <v>-0.88538682460784912</v>
      </c>
      <c r="BJ1654">
        <v>-1.2543598413467407</v>
      </c>
      <c r="BK1654">
        <v>-2.9963750839233398</v>
      </c>
      <c r="BL1654">
        <v>-3.3802950382232666</v>
      </c>
      <c r="BM1654">
        <v>-2.9500088691711426</v>
      </c>
      <c r="BN1654">
        <v>-1.379607081413269</v>
      </c>
      <c r="BO1654">
        <v>-2.2352192401885986</v>
      </c>
      <c r="BP1654">
        <v>-0.45926755666732788</v>
      </c>
      <c r="BQ1654">
        <v>2.6218960285186768</v>
      </c>
      <c r="BR1654">
        <v>2.6619703769683838</v>
      </c>
      <c r="BS1654">
        <v>14.119399070739746</v>
      </c>
      <c r="BT1654">
        <v>43.597587585449219</v>
      </c>
      <c r="BU1654">
        <v>44.575656890869141</v>
      </c>
      <c r="BV1654">
        <v>44.188083648681641</v>
      </c>
      <c r="BW1654">
        <v>42.852909088134766</v>
      </c>
      <c r="BX1654">
        <v>38.591991424560547</v>
      </c>
      <c r="BY1654">
        <v>24.377771377563477</v>
      </c>
      <c r="BZ1654">
        <v>15.410861015319824</v>
      </c>
      <c r="CA1654">
        <v>10.388998031616211</v>
      </c>
      <c r="CB1654">
        <v>10.998102188110352</v>
      </c>
      <c r="CC1654">
        <v>8.4480752944946289</v>
      </c>
      <c r="CD1654">
        <v>8.5733747482299805</v>
      </c>
      <c r="CE1654">
        <v>2.295778751373291</v>
      </c>
      <c r="CF1654">
        <v>2.7673485279083252</v>
      </c>
      <c r="CG1654">
        <v>1.9594517946243286</v>
      </c>
      <c r="CH1654">
        <v>1.3011695146560669</v>
      </c>
      <c r="CI1654">
        <v>-0.30707100033760071</v>
      </c>
      <c r="CJ1654">
        <v>-0.46514579653739929</v>
      </c>
      <c r="CK1654">
        <v>0.30194127559661865</v>
      </c>
      <c r="CL1654">
        <v>1.8821307420730591</v>
      </c>
      <c r="CM1654">
        <v>1.7148451805114746</v>
      </c>
      <c r="CN1654">
        <v>3.510462760925293</v>
      </c>
      <c r="CO1654">
        <v>7.8841438293457031</v>
      </c>
      <c r="CP1654">
        <v>7.9242849349975586</v>
      </c>
      <c r="CQ1654">
        <v>20.497396469116211</v>
      </c>
      <c r="CR1654">
        <v>51.5701904296875</v>
      </c>
      <c r="CS1654">
        <v>52.461307525634766</v>
      </c>
      <c r="CT1654">
        <v>51.967731475830078</v>
      </c>
      <c r="CU1654">
        <v>50.557453155517578</v>
      </c>
      <c r="CV1654">
        <v>46.692806243896484</v>
      </c>
      <c r="CW1654">
        <v>31.742887496948242</v>
      </c>
      <c r="CX1654">
        <v>22.748439788818359</v>
      </c>
      <c r="CY1654">
        <v>17.554117202758789</v>
      </c>
      <c r="CZ1654">
        <v>18.327190399169922</v>
      </c>
      <c r="DA1654">
        <v>15.24256706237793</v>
      </c>
      <c r="DB1654">
        <v>15.305768013000488</v>
      </c>
      <c r="DC1654">
        <v>5.5455322265625</v>
      </c>
      <c r="DD1654">
        <v>5.7235589027404785</v>
      </c>
      <c r="DE1654">
        <v>4.8042902946472168</v>
      </c>
      <c r="DF1654">
        <v>3.856698751449585</v>
      </c>
      <c r="DG1654">
        <v>2.3822329044342041</v>
      </c>
      <c r="DH1654">
        <v>2.4500033855438232</v>
      </c>
      <c r="DI1654">
        <v>3.5538914203643799</v>
      </c>
      <c r="DJ1654">
        <v>5.1438684463500977</v>
      </c>
      <c r="DK1654">
        <v>5.664909839630127</v>
      </c>
      <c r="DL1654">
        <v>7.4801926612854004</v>
      </c>
      <c r="DM1654">
        <v>13.146390914916992</v>
      </c>
      <c r="DN1654">
        <v>13.186599731445312</v>
      </c>
      <c r="DO1654">
        <v>26.875394821166992</v>
      </c>
      <c r="DP1654">
        <v>59.542789459228516</v>
      </c>
      <c r="DQ1654">
        <v>60.346954345703125</v>
      </c>
      <c r="DR1654">
        <v>59.74737548828125</v>
      </c>
      <c r="DS1654">
        <v>58.261997222900391</v>
      </c>
      <c r="DT1654">
        <v>54.793621063232422</v>
      </c>
      <c r="DU1654">
        <v>39.108001708984375</v>
      </c>
      <c r="DV1654">
        <v>30.086019515991211</v>
      </c>
      <c r="DW1654">
        <v>24.719236373901367</v>
      </c>
      <c r="DX1654">
        <v>25.656276702880859</v>
      </c>
      <c r="DY1654">
        <v>22.037059783935547</v>
      </c>
      <c r="DZ1654">
        <v>22.03816032409668</v>
      </c>
      <c r="EA1654">
        <v>10.23766040802002</v>
      </c>
      <c r="EB1654">
        <v>9.991856575012207</v>
      </c>
      <c r="EC1654">
        <v>8.9117851257324219</v>
      </c>
      <c r="ED1654">
        <v>7.5464773178100586</v>
      </c>
      <c r="EE1654">
        <v>6.2651610374450684</v>
      </c>
      <c r="EF1654">
        <v>6.6590156555175781</v>
      </c>
      <c r="EG1654">
        <v>8.2491912841796875</v>
      </c>
      <c r="EH1654">
        <v>9.8533000946044922</v>
      </c>
      <c r="EI1654">
        <v>11.368175506591797</v>
      </c>
      <c r="EJ1654">
        <v>13.21185302734375</v>
      </c>
      <c r="EK1654">
        <v>20.744241714477539</v>
      </c>
      <c r="EL1654">
        <v>20.7845458984375</v>
      </c>
      <c r="EM1654">
        <v>36.084209442138672</v>
      </c>
      <c r="EN1654">
        <v>71.053962707519531</v>
      </c>
      <c r="EO1654">
        <v>71.732574462890625</v>
      </c>
      <c r="EP1654">
        <v>70.979949951171875</v>
      </c>
      <c r="EQ1654">
        <v>69.386131286621094</v>
      </c>
      <c r="ER1654">
        <v>66.489906311035156</v>
      </c>
      <c r="ES1654">
        <v>49.742057800292969</v>
      </c>
      <c r="ET1654">
        <v>40.680320739746094</v>
      </c>
      <c r="EU1654">
        <v>35.064529418945313</v>
      </c>
      <c r="EV1654">
        <v>36.238315582275391</v>
      </c>
      <c r="EW1654">
        <v>31.847225189208984</v>
      </c>
      <c r="EX1654">
        <v>31.7586669921875</v>
      </c>
      <c r="EY1654">
        <v>74.711936950683594</v>
      </c>
      <c r="EZ1654">
        <v>73.014488220214844</v>
      </c>
      <c r="FA1654">
        <v>71.70892333984375</v>
      </c>
      <c r="FB1654">
        <v>70.653678894042969</v>
      </c>
      <c r="FC1654">
        <v>69.373970031738281</v>
      </c>
      <c r="FD1654">
        <v>68.325531005859375</v>
      </c>
      <c r="FE1654">
        <v>67.888236999511719</v>
      </c>
      <c r="FF1654">
        <v>68.129615783691406</v>
      </c>
      <c r="FG1654">
        <v>71.238197326660156</v>
      </c>
      <c r="FH1654">
        <v>75.6236572265625</v>
      </c>
      <c r="FI1654">
        <v>80.178138732910156</v>
      </c>
      <c r="FJ1654">
        <v>83.737228393554688</v>
      </c>
      <c r="FK1654">
        <v>86.918365478515625</v>
      </c>
      <c r="FL1654">
        <v>89.397918701171875</v>
      </c>
      <c r="FM1654">
        <v>90.839073181152344</v>
      </c>
      <c r="FN1654">
        <v>91.457145690917969</v>
      </c>
      <c r="FO1654">
        <v>91.090950012207031</v>
      </c>
      <c r="FP1654">
        <v>90.185569763183594</v>
      </c>
      <c r="FQ1654">
        <v>89.222198486328125</v>
      </c>
      <c r="FR1654">
        <v>87.114913940429687</v>
      </c>
      <c r="FS1654">
        <v>83.69329833984375</v>
      </c>
      <c r="FT1654">
        <v>80.253265380859375</v>
      </c>
      <c r="FU1654">
        <v>77.871772766113281</v>
      </c>
      <c r="FV1654">
        <v>75.585174560546875</v>
      </c>
      <c r="FW1654">
        <v>1</v>
      </c>
    </row>
    <row r="1655" spans="1:179" x14ac:dyDescent="0.2">
      <c r="A1655" t="s">
        <v>241</v>
      </c>
      <c r="B1655" t="s">
        <v>248</v>
      </c>
      <c r="C1655" t="s">
        <v>217</v>
      </c>
      <c r="D1655" t="s">
        <v>41</v>
      </c>
      <c r="E1655">
        <v>2015</v>
      </c>
      <c r="F1655" t="s">
        <v>226</v>
      </c>
      <c r="G1655" t="s">
        <v>244</v>
      </c>
      <c r="H1655">
        <v>374</v>
      </c>
      <c r="K1655">
        <v>366.41798927219821</v>
      </c>
      <c r="L1655">
        <v>360.94962603518684</v>
      </c>
      <c r="M1655">
        <v>358.05063514013506</v>
      </c>
      <c r="N1655">
        <v>355.62257037383227</v>
      </c>
      <c r="O1655">
        <v>356.99571272897344</v>
      </c>
      <c r="P1655">
        <v>365.70850431124302</v>
      </c>
      <c r="Q1655">
        <v>375.60577130733066</v>
      </c>
      <c r="R1655">
        <v>383.10715846218415</v>
      </c>
      <c r="S1655">
        <v>389.52254087958579</v>
      </c>
      <c r="T1655">
        <v>398.23064853933317</v>
      </c>
      <c r="U1655">
        <v>409.17787419359263</v>
      </c>
      <c r="V1655">
        <v>416.04643163017693</v>
      </c>
      <c r="W1655">
        <v>418.05619067065504</v>
      </c>
      <c r="X1655">
        <v>423.17995948170335</v>
      </c>
      <c r="Y1655">
        <v>423.32564027091126</v>
      </c>
      <c r="Z1655">
        <v>418.1788803114195</v>
      </c>
      <c r="AA1655">
        <v>413.06800944217377</v>
      </c>
      <c r="AB1655">
        <v>408.98252604035747</v>
      </c>
      <c r="AC1655">
        <v>409.89314870308556</v>
      </c>
      <c r="AD1655">
        <v>414.21164426622795</v>
      </c>
      <c r="AE1655">
        <v>412.33983492150634</v>
      </c>
      <c r="AF1655">
        <v>402.69751963464307</v>
      </c>
      <c r="AG1655">
        <v>390.32160748470653</v>
      </c>
      <c r="AH1655">
        <v>382.75075694521416</v>
      </c>
      <c r="AI1655">
        <v>-5.9343972206115723</v>
      </c>
      <c r="AJ1655">
        <v>-4.4982895851135254</v>
      </c>
      <c r="AK1655">
        <v>-5.1017427444458008</v>
      </c>
      <c r="AL1655">
        <v>-5.080376148223877</v>
      </c>
      <c r="AM1655">
        <v>-7.4831104278564453</v>
      </c>
      <c r="AN1655">
        <v>-8.1531753540039062</v>
      </c>
      <c r="AO1655">
        <v>-8.3203229904174805</v>
      </c>
      <c r="AP1655">
        <v>-6.6235036849975586</v>
      </c>
      <c r="AQ1655">
        <v>-8.3537187576293945</v>
      </c>
      <c r="AR1655">
        <v>-6.5033135414123535</v>
      </c>
      <c r="AS1655">
        <v>-4.9936809539794922</v>
      </c>
      <c r="AT1655">
        <v>-4.7739968299865723</v>
      </c>
      <c r="AU1655">
        <v>6.1169819831848145</v>
      </c>
      <c r="AV1655">
        <v>34.608898162841797</v>
      </c>
      <c r="AW1655">
        <v>36.231819152832031</v>
      </c>
      <c r="AX1655">
        <v>36.024322509765625</v>
      </c>
      <c r="AY1655">
        <v>34.478824615478516</v>
      </c>
      <c r="AZ1655">
        <v>28.762090682983398</v>
      </c>
      <c r="BA1655">
        <v>15.035507202148438</v>
      </c>
      <c r="BB1655">
        <v>5.3790221214294434</v>
      </c>
      <c r="BC1655">
        <v>-0.14086559414863586</v>
      </c>
      <c r="BD1655">
        <v>-8.6701899766921997E-2</v>
      </c>
      <c r="BE1655">
        <v>-1.9907441139221191</v>
      </c>
      <c r="BF1655">
        <v>-1.9950273036956787</v>
      </c>
      <c r="BG1655">
        <v>-0.94337671995162964</v>
      </c>
      <c r="BH1655">
        <v>0.14994722604751587</v>
      </c>
      <c r="BI1655">
        <v>-0.62059831619262695</v>
      </c>
      <c r="BJ1655">
        <v>-1.1032150983810425</v>
      </c>
      <c r="BK1655">
        <v>-3.2265264987945557</v>
      </c>
      <c r="BL1655">
        <v>-3.6041653156280518</v>
      </c>
      <c r="BM1655">
        <v>-3.2658038139343262</v>
      </c>
      <c r="BN1655">
        <v>-1.5094883441925049</v>
      </c>
      <c r="BO1655">
        <v>-2.2703981399536133</v>
      </c>
      <c r="BP1655">
        <v>-0.41843172907829285</v>
      </c>
      <c r="BQ1655">
        <v>3.0723581314086914</v>
      </c>
      <c r="BR1655">
        <v>3.3320415019989014</v>
      </c>
      <c r="BS1655">
        <v>15.742938995361328</v>
      </c>
      <c r="BT1655">
        <v>46.907203674316406</v>
      </c>
      <c r="BU1655">
        <v>48.3333740234375</v>
      </c>
      <c r="BV1655">
        <v>47.945018768310547</v>
      </c>
      <c r="BW1655">
        <v>46.281253814697266</v>
      </c>
      <c r="BX1655">
        <v>41.330043792724609</v>
      </c>
      <c r="BY1655">
        <v>26.386531829833984</v>
      </c>
      <c r="BZ1655">
        <v>16.464317321777344</v>
      </c>
      <c r="CA1655">
        <v>10.656270980834961</v>
      </c>
      <c r="CB1655">
        <v>10.91975212097168</v>
      </c>
      <c r="CC1655">
        <v>8.2262687683105469</v>
      </c>
      <c r="CD1655">
        <v>8.2796220779418945</v>
      </c>
      <c r="CE1655">
        <v>2.5133886337280273</v>
      </c>
      <c r="CF1655">
        <v>3.3693020343780518</v>
      </c>
      <c r="CG1655">
        <v>2.4830288887023926</v>
      </c>
      <c r="CH1655">
        <v>1.6513546705245972</v>
      </c>
      <c r="CI1655">
        <v>-0.27842956781387329</v>
      </c>
      <c r="CJ1655">
        <v>-0.45353499054908752</v>
      </c>
      <c r="CK1655">
        <v>0.23494106531143188</v>
      </c>
      <c r="CL1655">
        <v>2.0324630737304687</v>
      </c>
      <c r="CM1655">
        <v>1.9428913593292236</v>
      </c>
      <c r="CN1655">
        <v>3.7959389686584473</v>
      </c>
      <c r="CO1655">
        <v>8.6588726043701172</v>
      </c>
      <c r="CP1655">
        <v>8.9462594985961914</v>
      </c>
      <c r="CQ1655">
        <v>22.409847259521484</v>
      </c>
      <c r="CR1655">
        <v>55.424972534179688</v>
      </c>
      <c r="CS1655">
        <v>56.714878082275391</v>
      </c>
      <c r="CT1655">
        <v>56.201259613037109</v>
      </c>
      <c r="CU1655">
        <v>54.455577850341797</v>
      </c>
      <c r="CV1655">
        <v>50.034568786621094</v>
      </c>
      <c r="CW1655">
        <v>34.248218536376953</v>
      </c>
      <c r="CX1655">
        <v>24.141958236694336</v>
      </c>
      <c r="CY1655">
        <v>18.134334564208984</v>
      </c>
      <c r="CZ1655">
        <v>18.542789459228516</v>
      </c>
      <c r="DA1655">
        <v>15.302539825439453</v>
      </c>
      <c r="DB1655">
        <v>15.39581298828125</v>
      </c>
      <c r="DC1655">
        <v>5.9701542854309082</v>
      </c>
      <c r="DD1655">
        <v>6.5886569023132324</v>
      </c>
      <c r="DE1655">
        <v>5.5866560935974121</v>
      </c>
      <c r="DF1655">
        <v>4.4059243202209473</v>
      </c>
      <c r="DG1655">
        <v>2.6696674823760986</v>
      </c>
      <c r="DH1655">
        <v>2.6970951557159424</v>
      </c>
      <c r="DI1655">
        <v>3.7356858253479004</v>
      </c>
      <c r="DJ1655">
        <v>5.5744147300720215</v>
      </c>
      <c r="DK1655">
        <v>6.1561808586120605</v>
      </c>
      <c r="DL1655">
        <v>8.010310173034668</v>
      </c>
      <c r="DM1655">
        <v>14.245386123657227</v>
      </c>
      <c r="DN1655">
        <v>14.560476303100586</v>
      </c>
      <c r="DO1655">
        <v>29.076755523681641</v>
      </c>
      <c r="DP1655">
        <v>63.942741394042969</v>
      </c>
      <c r="DQ1655">
        <v>65.09637451171875</v>
      </c>
      <c r="DR1655">
        <v>64.457496643066406</v>
      </c>
      <c r="DS1655">
        <v>62.629901885986328</v>
      </c>
      <c r="DT1655">
        <v>58.739093780517578</v>
      </c>
      <c r="DU1655">
        <v>42.109901428222656</v>
      </c>
      <c r="DV1655">
        <v>31.819599151611328</v>
      </c>
      <c r="DW1655">
        <v>25.612398147583008</v>
      </c>
      <c r="DX1655">
        <v>26.165824890136719</v>
      </c>
      <c r="DY1655">
        <v>22.378812789916992</v>
      </c>
      <c r="DZ1655">
        <v>22.512002944946289</v>
      </c>
      <c r="EA1655">
        <v>10.961174011230469</v>
      </c>
      <c r="EB1655">
        <v>11.236893653869629</v>
      </c>
      <c r="EC1655">
        <v>10.067800521850586</v>
      </c>
      <c r="ED1655">
        <v>8.3830852508544922</v>
      </c>
      <c r="EE1655">
        <v>6.9262514114379883</v>
      </c>
      <c r="EF1655">
        <v>7.2461047172546387</v>
      </c>
      <c r="EG1655">
        <v>8.7902050018310547</v>
      </c>
      <c r="EH1655">
        <v>10.688429832458496</v>
      </c>
      <c r="EI1655">
        <v>12.239501953125</v>
      </c>
      <c r="EJ1655">
        <v>14.095191955566406</v>
      </c>
      <c r="EK1655">
        <v>22.311426162719727</v>
      </c>
      <c r="EL1655">
        <v>22.666515350341797</v>
      </c>
      <c r="EM1655">
        <v>38.702713012695313</v>
      </c>
      <c r="EN1655">
        <v>76.241043090820313</v>
      </c>
      <c r="EO1655">
        <v>77.197929382324219</v>
      </c>
      <c r="EP1655">
        <v>76.378196716308594</v>
      </c>
      <c r="EQ1655">
        <v>74.432327270507813</v>
      </c>
      <c r="ER1655">
        <v>71.307044982910156</v>
      </c>
      <c r="ES1655">
        <v>53.460926055908203</v>
      </c>
      <c r="ET1655">
        <v>42.904891967773438</v>
      </c>
      <c r="EU1655">
        <v>36.409534454345703</v>
      </c>
      <c r="EV1655">
        <v>37.172279357910156</v>
      </c>
      <c r="EW1655">
        <v>32.5958251953125</v>
      </c>
      <c r="EX1655">
        <v>32.786651611328125</v>
      </c>
      <c r="EY1655">
        <v>75.399932861328125</v>
      </c>
      <c r="EZ1655">
        <v>74.179183959960937</v>
      </c>
      <c r="FA1655">
        <v>73.060554504394531</v>
      </c>
      <c r="FB1655">
        <v>71.945182800292969</v>
      </c>
      <c r="FC1655">
        <v>70.696578979492187</v>
      </c>
      <c r="FD1655">
        <v>69.151741027832031</v>
      </c>
      <c r="FE1655">
        <v>68.346763610839844</v>
      </c>
      <c r="FF1655">
        <v>68.955596923828125</v>
      </c>
      <c r="FG1655">
        <v>71.924514770507812</v>
      </c>
      <c r="FH1655">
        <v>75.953468322753906</v>
      </c>
      <c r="FI1655">
        <v>80.540687561035156</v>
      </c>
      <c r="FJ1655">
        <v>84.430290222167969</v>
      </c>
      <c r="FK1655">
        <v>87.277519226074219</v>
      </c>
      <c r="FL1655">
        <v>89.60711669921875</v>
      </c>
      <c r="FM1655">
        <v>91.0997314453125</v>
      </c>
      <c r="FN1655">
        <v>91.611724853515625</v>
      </c>
      <c r="FO1655">
        <v>91.777420043945313</v>
      </c>
      <c r="FP1655">
        <v>91.021720886230469</v>
      </c>
      <c r="FQ1655">
        <v>90.619827270507813</v>
      </c>
      <c r="FR1655">
        <v>88.987380981445313</v>
      </c>
      <c r="FS1655">
        <v>86.234878540039063</v>
      </c>
      <c r="FT1655">
        <v>82.742576599121094</v>
      </c>
      <c r="FU1655">
        <v>80.438529968261719</v>
      </c>
      <c r="FV1655">
        <v>78.692047119140625</v>
      </c>
      <c r="FW1655">
        <v>1</v>
      </c>
    </row>
    <row r="1656" spans="1:179" x14ac:dyDescent="0.2">
      <c r="A1656" t="s">
        <v>241</v>
      </c>
      <c r="B1656" t="s">
        <v>248</v>
      </c>
      <c r="C1656" t="s">
        <v>217</v>
      </c>
      <c r="D1656" t="s">
        <v>41</v>
      </c>
      <c r="E1656">
        <v>2016</v>
      </c>
      <c r="F1656" t="s">
        <v>226</v>
      </c>
      <c r="G1656" t="s">
        <v>244</v>
      </c>
      <c r="H1656">
        <v>351.17</v>
      </c>
      <c r="K1656">
        <v>344.05220479573131</v>
      </c>
      <c r="L1656">
        <v>338.91762493502461</v>
      </c>
      <c r="M1656">
        <v>336.19558552013007</v>
      </c>
      <c r="N1656">
        <v>333.9157273780869</v>
      </c>
      <c r="O1656">
        <v>335.20505450889482</v>
      </c>
      <c r="P1656">
        <v>343.38602608116855</v>
      </c>
      <c r="Q1656">
        <v>352.67917388272582</v>
      </c>
      <c r="R1656">
        <v>359.72268393194588</v>
      </c>
      <c r="S1656">
        <v>365.7464778774858</v>
      </c>
      <c r="T1656">
        <v>373.92305142914364</v>
      </c>
      <c r="U1656">
        <v>384.20206947142219</v>
      </c>
      <c r="V1656">
        <v>390.65137709007041</v>
      </c>
      <c r="W1656">
        <v>392.53846246586778</v>
      </c>
      <c r="X1656">
        <v>397.3494815967959</v>
      </c>
      <c r="Y1656">
        <v>397.48627017757201</v>
      </c>
      <c r="Z1656">
        <v>392.65366325471126</v>
      </c>
      <c r="AA1656">
        <v>387.85475478822764</v>
      </c>
      <c r="AB1656">
        <v>384.01864517242194</v>
      </c>
      <c r="AC1656">
        <v>384.87368434631964</v>
      </c>
      <c r="AD1656">
        <v>388.92858329615257</v>
      </c>
      <c r="AE1656">
        <v>387.1710273058261</v>
      </c>
      <c r="AF1656">
        <v>378.11726921832002</v>
      </c>
      <c r="AG1656">
        <v>366.49677026301117</v>
      </c>
      <c r="AH1656">
        <v>359.38803680408614</v>
      </c>
      <c r="AI1656">
        <v>-5.825930118560791</v>
      </c>
      <c r="AJ1656">
        <v>-4.4600534439086914</v>
      </c>
      <c r="AK1656">
        <v>-5.0181765556335449</v>
      </c>
      <c r="AL1656">
        <v>-4.9724898338317871</v>
      </c>
      <c r="AM1656">
        <v>-7.2427701950073242</v>
      </c>
      <c r="AN1656">
        <v>-7.886803150177002</v>
      </c>
      <c r="AO1656">
        <v>-8.0694513320922852</v>
      </c>
      <c r="AP1656">
        <v>-6.4792280197143555</v>
      </c>
      <c r="AQ1656">
        <v>-8.1531162261962891</v>
      </c>
      <c r="AR1656">
        <v>-6.4157376289367676</v>
      </c>
      <c r="AS1656">
        <v>-5.0989813804626465</v>
      </c>
      <c r="AT1656">
        <v>-4.8947396278381348</v>
      </c>
      <c r="AU1656">
        <v>5.254185676574707</v>
      </c>
      <c r="AV1656">
        <v>31.871112823486328</v>
      </c>
      <c r="AW1656">
        <v>33.404975891113281</v>
      </c>
      <c r="AX1656">
        <v>33.219337463378906</v>
      </c>
      <c r="AY1656">
        <v>31.774190902709961</v>
      </c>
      <c r="AZ1656">
        <v>26.367477416992187</v>
      </c>
      <c r="BA1656">
        <v>13.540624618530273</v>
      </c>
      <c r="BB1656">
        <v>4.4870724678039551</v>
      </c>
      <c r="BC1656">
        <v>-0.68123650550842285</v>
      </c>
      <c r="BD1656">
        <v>-0.64102065563201904</v>
      </c>
      <c r="BE1656">
        <v>-2.3887035846710205</v>
      </c>
      <c r="BF1656">
        <v>-2.3956563472747803</v>
      </c>
      <c r="BG1656">
        <v>-0.98963171243667603</v>
      </c>
      <c r="BH1656">
        <v>4.4088341295719147E-2</v>
      </c>
      <c r="BI1656">
        <v>-0.67594748735427856</v>
      </c>
      <c r="BJ1656">
        <v>-1.1186205148696899</v>
      </c>
      <c r="BK1656">
        <v>-3.1181404590606689</v>
      </c>
      <c r="BL1656">
        <v>-3.4788124561309814</v>
      </c>
      <c r="BM1656">
        <v>-3.1716213226318359</v>
      </c>
      <c r="BN1656">
        <v>-1.5237473249435425</v>
      </c>
      <c r="BO1656">
        <v>-2.2583785057067871</v>
      </c>
      <c r="BP1656">
        <v>-0.51948672533035278</v>
      </c>
      <c r="BQ1656">
        <v>2.7170109748840332</v>
      </c>
      <c r="BR1656">
        <v>2.9600117206573486</v>
      </c>
      <c r="BS1656">
        <v>14.581738471984863</v>
      </c>
      <c r="BT1656">
        <v>43.788169860839844</v>
      </c>
      <c r="BU1656">
        <v>45.131381988525391</v>
      </c>
      <c r="BV1656">
        <v>44.770496368408203</v>
      </c>
      <c r="BW1656">
        <v>43.210742950439453</v>
      </c>
      <c r="BX1656">
        <v>38.545822143554687</v>
      </c>
      <c r="BY1656">
        <v>24.539768218994141</v>
      </c>
      <c r="BZ1656">
        <v>15.22872257232666</v>
      </c>
      <c r="CA1656">
        <v>9.78118896484375</v>
      </c>
      <c r="CB1656">
        <v>10.024232864379883</v>
      </c>
      <c r="CC1656">
        <v>7.5115814208984375</v>
      </c>
      <c r="CD1656">
        <v>7.5604791641235352</v>
      </c>
      <c r="CE1656">
        <v>2.3599739074707031</v>
      </c>
      <c r="CF1656">
        <v>3.1636431217193604</v>
      </c>
      <c r="CG1656">
        <v>2.3314671516418457</v>
      </c>
      <c r="CH1656">
        <v>1.5505576133728027</v>
      </c>
      <c r="CI1656">
        <v>-0.26143452525138855</v>
      </c>
      <c r="CJ1656">
        <v>-0.42585167288780212</v>
      </c>
      <c r="CK1656">
        <v>0.22060050070285797</v>
      </c>
      <c r="CL1656">
        <v>1.9084035158157349</v>
      </c>
      <c r="CM1656">
        <v>1.8242992162704468</v>
      </c>
      <c r="CN1656">
        <v>3.5642387866973877</v>
      </c>
      <c r="CO1656">
        <v>8.1303434371948242</v>
      </c>
      <c r="CP1656">
        <v>8.4001884460449219</v>
      </c>
      <c r="CQ1656">
        <v>21.041973114013672</v>
      </c>
      <c r="CR1656">
        <v>52.041889190673828</v>
      </c>
      <c r="CS1656">
        <v>53.253055572509766</v>
      </c>
      <c r="CT1656">
        <v>52.770790100097656</v>
      </c>
      <c r="CU1656">
        <v>51.131664276123047</v>
      </c>
      <c r="CV1656">
        <v>46.980510711669922</v>
      </c>
      <c r="CW1656">
        <v>32.157741546630859</v>
      </c>
      <c r="CX1656">
        <v>22.668357849121094</v>
      </c>
      <c r="CY1656">
        <v>17.027433395385742</v>
      </c>
      <c r="CZ1656">
        <v>17.410955429077148</v>
      </c>
      <c r="DA1656">
        <v>14.368488311767578</v>
      </c>
      <c r="DB1656">
        <v>14.45606803894043</v>
      </c>
      <c r="DC1656">
        <v>5.7095794677734375</v>
      </c>
      <c r="DD1656">
        <v>6.2831978797912598</v>
      </c>
      <c r="DE1656">
        <v>5.3388819694519043</v>
      </c>
      <c r="DF1656">
        <v>4.2197356224060059</v>
      </c>
      <c r="DG1656">
        <v>2.5952713489532471</v>
      </c>
      <c r="DH1656">
        <v>2.6271090507507324</v>
      </c>
      <c r="DI1656">
        <v>3.6128222942352295</v>
      </c>
      <c r="DJ1656">
        <v>5.3405542373657227</v>
      </c>
      <c r="DK1656">
        <v>5.9069771766662598</v>
      </c>
      <c r="DL1656">
        <v>7.6479640007019043</v>
      </c>
      <c r="DM1656">
        <v>13.543676376342773</v>
      </c>
      <c r="DN1656">
        <v>13.840365409851074</v>
      </c>
      <c r="DO1656">
        <v>27.502206802368164</v>
      </c>
      <c r="DP1656">
        <v>60.295608520507812</v>
      </c>
      <c r="DQ1656">
        <v>61.374732971191406</v>
      </c>
      <c r="DR1656">
        <v>60.771087646484375</v>
      </c>
      <c r="DS1656">
        <v>59.052585601806641</v>
      </c>
      <c r="DT1656">
        <v>55.415195465087891</v>
      </c>
      <c r="DU1656">
        <v>39.775714874267578</v>
      </c>
      <c r="DV1656">
        <v>30.107992172241211</v>
      </c>
      <c r="DW1656">
        <v>24.273677825927734</v>
      </c>
      <c r="DX1656">
        <v>24.797677993774414</v>
      </c>
      <c r="DY1656">
        <v>21.225395202636719</v>
      </c>
      <c r="DZ1656">
        <v>21.351655960083008</v>
      </c>
      <c r="EA1656">
        <v>10.545878410339355</v>
      </c>
      <c r="EB1656">
        <v>10.787339210510254</v>
      </c>
      <c r="EC1656">
        <v>9.6811113357543945</v>
      </c>
      <c r="ED1656">
        <v>8.0736055374145508</v>
      </c>
      <c r="EE1656">
        <v>6.7199010848999023</v>
      </c>
      <c r="EF1656">
        <v>7.0350995063781738</v>
      </c>
      <c r="EG1656">
        <v>8.5106515884399414</v>
      </c>
      <c r="EH1656">
        <v>10.296034812927246</v>
      </c>
      <c r="EI1656">
        <v>11.801714897155762</v>
      </c>
      <c r="EJ1656">
        <v>13.544215202331543</v>
      </c>
      <c r="EK1656">
        <v>21.359668731689453</v>
      </c>
      <c r="EL1656">
        <v>21.69511604309082</v>
      </c>
      <c r="EM1656">
        <v>36.829761505126953</v>
      </c>
      <c r="EN1656">
        <v>72.212661743164063</v>
      </c>
      <c r="EO1656">
        <v>73.10113525390625</v>
      </c>
      <c r="EP1656">
        <v>72.322242736816406</v>
      </c>
      <c r="EQ1656">
        <v>70.4891357421875</v>
      </c>
      <c r="ER1656">
        <v>67.593544006347656</v>
      </c>
      <c r="ES1656">
        <v>50.774856567382813</v>
      </c>
      <c r="ET1656">
        <v>40.849639892578125</v>
      </c>
      <c r="EU1656">
        <v>34.736103057861328</v>
      </c>
      <c r="EV1656">
        <v>35.462932586669922</v>
      </c>
      <c r="EW1656">
        <v>31.125680923461914</v>
      </c>
      <c r="EX1656">
        <v>31.307792663574219</v>
      </c>
      <c r="EY1656">
        <v>75.399932861328125</v>
      </c>
      <c r="EZ1656">
        <v>74.179183959960937</v>
      </c>
      <c r="FA1656">
        <v>73.060554504394531</v>
      </c>
      <c r="FB1656">
        <v>71.945182800292969</v>
      </c>
      <c r="FC1656">
        <v>70.696578979492187</v>
      </c>
      <c r="FD1656">
        <v>69.151741027832031</v>
      </c>
      <c r="FE1656">
        <v>68.346763610839844</v>
      </c>
      <c r="FF1656">
        <v>68.955596923828125</v>
      </c>
      <c r="FG1656">
        <v>71.924514770507812</v>
      </c>
      <c r="FH1656">
        <v>75.953468322753906</v>
      </c>
      <c r="FI1656">
        <v>80.540695190429687</v>
      </c>
      <c r="FJ1656">
        <v>84.430290222167969</v>
      </c>
      <c r="FK1656">
        <v>87.27752685546875</v>
      </c>
      <c r="FL1656">
        <v>89.607124328613281</v>
      </c>
      <c r="FM1656">
        <v>91.099723815917969</v>
      </c>
      <c r="FN1656">
        <v>91.611732482910156</v>
      </c>
      <c r="FO1656">
        <v>91.777420043945313</v>
      </c>
      <c r="FP1656">
        <v>91.021720886230469</v>
      </c>
      <c r="FQ1656">
        <v>90.619827270507813</v>
      </c>
      <c r="FR1656">
        <v>88.987373352050781</v>
      </c>
      <c r="FS1656">
        <v>86.234886169433594</v>
      </c>
      <c r="FT1656">
        <v>82.742576599121094</v>
      </c>
      <c r="FU1656">
        <v>80.438529968261719</v>
      </c>
      <c r="FV1656">
        <v>78.692047119140625</v>
      </c>
      <c r="FW1656">
        <v>1</v>
      </c>
    </row>
    <row r="1657" spans="1:179" x14ac:dyDescent="0.2">
      <c r="A1657" t="s">
        <v>241</v>
      </c>
      <c r="B1657" t="s">
        <v>248</v>
      </c>
      <c r="C1657" t="s">
        <v>217</v>
      </c>
      <c r="D1657" t="s">
        <v>41</v>
      </c>
      <c r="E1657" t="s">
        <v>250</v>
      </c>
      <c r="F1657" t="s">
        <v>226</v>
      </c>
      <c r="G1657" t="s">
        <v>244</v>
      </c>
      <c r="H1657">
        <v>344.37</v>
      </c>
      <c r="K1657">
        <v>337.39007149579788</v>
      </c>
      <c r="L1657">
        <v>332.35491624273607</v>
      </c>
      <c r="M1657">
        <v>329.68558565858564</v>
      </c>
      <c r="N1657">
        <v>327.44987406940714</v>
      </c>
      <c r="O1657">
        <v>328.71423502039431</v>
      </c>
      <c r="P1657">
        <v>336.73679248464094</v>
      </c>
      <c r="Q1657">
        <v>345.84999030021658</v>
      </c>
      <c r="R1657">
        <v>352.75711173691434</v>
      </c>
      <c r="S1657">
        <v>358.66426257516667</v>
      </c>
      <c r="T1657">
        <v>366.68250718087228</v>
      </c>
      <c r="U1657">
        <v>376.76248511401752</v>
      </c>
      <c r="V1657">
        <v>383.08691009436609</v>
      </c>
      <c r="W1657">
        <v>384.93745446229696</v>
      </c>
      <c r="X1657">
        <v>389.65531432753227</v>
      </c>
      <c r="Y1657">
        <v>389.78945417144132</v>
      </c>
      <c r="Z1657">
        <v>385.05042453440382</v>
      </c>
      <c r="AA1657">
        <v>380.34444082600118</v>
      </c>
      <c r="AB1657">
        <v>376.58261259324559</v>
      </c>
      <c r="AC1657">
        <v>377.42109502117927</v>
      </c>
      <c r="AD1657">
        <v>381.39747601081604</v>
      </c>
      <c r="AE1657">
        <v>379.6739528565721</v>
      </c>
      <c r="AF1657">
        <v>370.79550927774682</v>
      </c>
      <c r="AG1657">
        <v>359.40002650304336</v>
      </c>
      <c r="AH1657">
        <v>352.42894462500328</v>
      </c>
      <c r="AI1657">
        <v>-5.7919859886169434</v>
      </c>
      <c r="AJ1657">
        <v>-4.4471406936645508</v>
      </c>
      <c r="AK1657">
        <v>-4.991816520690918</v>
      </c>
      <c r="AL1657">
        <v>-4.9390501976013184</v>
      </c>
      <c r="AM1657">
        <v>-7.1697850227355957</v>
      </c>
      <c r="AN1657">
        <v>-7.8059678077697754</v>
      </c>
      <c r="AO1657">
        <v>-7.9930667877197266</v>
      </c>
      <c r="AP1657">
        <v>-6.4345769882202148</v>
      </c>
      <c r="AQ1657">
        <v>-8.09136962890625</v>
      </c>
      <c r="AR1657">
        <v>-6.3876571655273437</v>
      </c>
      <c r="AS1657">
        <v>-5.1277046203613281</v>
      </c>
      <c r="AT1657">
        <v>-4.9280500411987305</v>
      </c>
      <c r="AU1657">
        <v>5.0003371238708496</v>
      </c>
      <c r="AV1657">
        <v>31.059633255004883</v>
      </c>
      <c r="AW1657">
        <v>32.566905975341797</v>
      </c>
      <c r="AX1657">
        <v>32.387718200683594</v>
      </c>
      <c r="AY1657">
        <v>30.972423553466797</v>
      </c>
      <c r="AZ1657">
        <v>25.658308029174805</v>
      </c>
      <c r="BA1657">
        <v>13.09906005859375</v>
      </c>
      <c r="BB1657">
        <v>4.2250175476074219</v>
      </c>
      <c r="BC1657">
        <v>-0.83865994215011597</v>
      </c>
      <c r="BD1657">
        <v>-0.80253028869628906</v>
      </c>
      <c r="BE1657">
        <v>-2.5038967132568359</v>
      </c>
      <c r="BF1657">
        <v>-2.5116250514984131</v>
      </c>
      <c r="BG1657">
        <v>-1.0027406215667725</v>
      </c>
      <c r="BH1657">
        <v>1.3179178349673748E-2</v>
      </c>
      <c r="BI1657">
        <v>-0.69183361530303955</v>
      </c>
      <c r="BJ1657">
        <v>-1.1226760149002075</v>
      </c>
      <c r="BK1657">
        <v>-3.0852847099304199</v>
      </c>
      <c r="BL1657">
        <v>-3.4408636093139648</v>
      </c>
      <c r="BM1657">
        <v>-3.1428894996643066</v>
      </c>
      <c r="BN1657">
        <v>-1.5273089408874512</v>
      </c>
      <c r="BO1657">
        <v>-2.2539823055267334</v>
      </c>
      <c r="BP1657">
        <v>-0.54877215623855591</v>
      </c>
      <c r="BQ1657">
        <v>2.6122446060180664</v>
      </c>
      <c r="BR1657">
        <v>2.8502810001373291</v>
      </c>
      <c r="BS1657">
        <v>14.237139701843262</v>
      </c>
      <c r="BT1657">
        <v>42.860748291015625</v>
      </c>
      <c r="BU1657">
        <v>44.179222106933594</v>
      </c>
      <c r="BV1657">
        <v>43.826492309570312</v>
      </c>
      <c r="BW1657">
        <v>42.297706604003906</v>
      </c>
      <c r="BX1657">
        <v>37.718170166015625</v>
      </c>
      <c r="BY1657">
        <v>23.991189956665039</v>
      </c>
      <c r="BZ1657">
        <v>14.862160682678223</v>
      </c>
      <c r="CA1657">
        <v>9.5219745635986328</v>
      </c>
      <c r="CB1657">
        <v>9.7589588165283203</v>
      </c>
      <c r="CC1657">
        <v>7.3000659942626953</v>
      </c>
      <c r="CD1657">
        <v>7.3476443290710449</v>
      </c>
      <c r="CE1657">
        <v>2.3142759799957275</v>
      </c>
      <c r="CF1657">
        <v>3.1023831367492676</v>
      </c>
      <c r="CG1657">
        <v>2.2863214015960693</v>
      </c>
      <c r="CH1657">
        <v>1.5205330848693848</v>
      </c>
      <c r="CI1657">
        <v>-0.25637218356132507</v>
      </c>
      <c r="CJ1657">
        <v>-0.41760560870170593</v>
      </c>
      <c r="CK1657">
        <v>0.21632884442806244</v>
      </c>
      <c r="CL1657">
        <v>1.8714497089385986</v>
      </c>
      <c r="CM1657">
        <v>1.7889740467071533</v>
      </c>
      <c r="CN1657">
        <v>3.4952218532562256</v>
      </c>
      <c r="CO1657">
        <v>7.9729094505310059</v>
      </c>
      <c r="CP1657">
        <v>8.2375297546386719</v>
      </c>
      <c r="CQ1657">
        <v>20.634521484375</v>
      </c>
      <c r="CR1657">
        <v>51.034164428710938</v>
      </c>
      <c r="CS1657">
        <v>52.221878051757812</v>
      </c>
      <c r="CT1657">
        <v>51.748950958251953</v>
      </c>
      <c r="CU1657">
        <v>50.141563415527344</v>
      </c>
      <c r="CV1657">
        <v>46.070793151855469</v>
      </c>
      <c r="CW1657">
        <v>31.53504753112793</v>
      </c>
      <c r="CX1657">
        <v>22.229413986206055</v>
      </c>
      <c r="CY1657">
        <v>16.697719573974609</v>
      </c>
      <c r="CZ1657">
        <v>17.073814392089844</v>
      </c>
      <c r="DA1657">
        <v>14.090261459350586</v>
      </c>
      <c r="DB1657">
        <v>14.176144599914551</v>
      </c>
      <c r="DC1657">
        <v>5.6312928199768066</v>
      </c>
      <c r="DD1657">
        <v>6.1915874481201172</v>
      </c>
      <c r="DE1657">
        <v>5.2644762992858887</v>
      </c>
      <c r="DF1657">
        <v>4.1637420654296875</v>
      </c>
      <c r="DG1657">
        <v>2.572540283203125</v>
      </c>
      <c r="DH1657">
        <v>2.6056523323059082</v>
      </c>
      <c r="DI1657">
        <v>3.5755469799041748</v>
      </c>
      <c r="DJ1657">
        <v>5.2702083587646484</v>
      </c>
      <c r="DK1657">
        <v>5.8319306373596191</v>
      </c>
      <c r="DL1657">
        <v>7.5392155647277832</v>
      </c>
      <c r="DM1657">
        <v>13.333575248718262</v>
      </c>
      <c r="DN1657">
        <v>13.624777793884277</v>
      </c>
      <c r="DO1657">
        <v>27.031904220581055</v>
      </c>
      <c r="DP1657">
        <v>59.20758056640625</v>
      </c>
      <c r="DQ1657">
        <v>60.264537811279297</v>
      </c>
      <c r="DR1657">
        <v>59.671409606933594</v>
      </c>
      <c r="DS1657">
        <v>57.985420227050781</v>
      </c>
      <c r="DT1657">
        <v>54.423416137695313</v>
      </c>
      <c r="DU1657">
        <v>39.078903198242188</v>
      </c>
      <c r="DV1657">
        <v>29.59666633605957</v>
      </c>
      <c r="DW1657">
        <v>23.873462677001953</v>
      </c>
      <c r="DX1657">
        <v>24.388669967651367</v>
      </c>
      <c r="DY1657">
        <v>20.880455017089844</v>
      </c>
      <c r="DZ1657">
        <v>21.004644393920898</v>
      </c>
      <c r="EA1657">
        <v>10.420537948608398</v>
      </c>
      <c r="EB1657">
        <v>10.651906967163086</v>
      </c>
      <c r="EC1657">
        <v>9.5644588470458984</v>
      </c>
      <c r="ED1657">
        <v>7.9801163673400879</v>
      </c>
      <c r="EE1657">
        <v>6.6570405960083008</v>
      </c>
      <c r="EF1657">
        <v>6.9707565307617188</v>
      </c>
      <c r="EG1657">
        <v>8.425724983215332</v>
      </c>
      <c r="EH1657">
        <v>10.177475929260254</v>
      </c>
      <c r="EI1657">
        <v>11.669317245483398</v>
      </c>
      <c r="EJ1657">
        <v>13.378100395202637</v>
      </c>
      <c r="EK1657">
        <v>21.073524475097656</v>
      </c>
      <c r="EL1657">
        <v>21.403108596801758</v>
      </c>
      <c r="EM1657">
        <v>36.268707275390625</v>
      </c>
      <c r="EN1657">
        <v>71.008697509765625</v>
      </c>
      <c r="EO1657">
        <v>71.876853942871094</v>
      </c>
      <c r="EP1657">
        <v>71.110183715820313</v>
      </c>
      <c r="EQ1657">
        <v>69.310707092285156</v>
      </c>
      <c r="ER1657">
        <v>66.4832763671875</v>
      </c>
      <c r="ES1657">
        <v>49.971035003662109</v>
      </c>
      <c r="ET1657">
        <v>40.233810424804687</v>
      </c>
      <c r="EU1657">
        <v>34.234096527099609</v>
      </c>
      <c r="EV1657">
        <v>34.950160980224609</v>
      </c>
      <c r="EW1657">
        <v>30.684419631958008</v>
      </c>
      <c r="EX1657">
        <v>30.863914489746094</v>
      </c>
      <c r="EY1657">
        <v>75.399932861328125</v>
      </c>
      <c r="EZ1657">
        <v>74.179183959960937</v>
      </c>
      <c r="FA1657">
        <v>73.060554504394531</v>
      </c>
      <c r="FB1657">
        <v>71.945182800292969</v>
      </c>
      <c r="FC1657">
        <v>70.696578979492187</v>
      </c>
      <c r="FD1657">
        <v>69.151741027832031</v>
      </c>
      <c r="FE1657">
        <v>68.346763610839844</v>
      </c>
      <c r="FF1657">
        <v>68.955596923828125</v>
      </c>
      <c r="FG1657">
        <v>71.924514770507812</v>
      </c>
      <c r="FH1657">
        <v>75.953468322753906</v>
      </c>
      <c r="FI1657">
        <v>80.540695190429687</v>
      </c>
      <c r="FJ1657">
        <v>84.430290222167969</v>
      </c>
      <c r="FK1657">
        <v>87.277519226074219</v>
      </c>
      <c r="FL1657">
        <v>89.60711669921875</v>
      </c>
      <c r="FM1657">
        <v>91.0997314453125</v>
      </c>
      <c r="FN1657">
        <v>91.611732482910156</v>
      </c>
      <c r="FO1657">
        <v>91.777420043945313</v>
      </c>
      <c r="FP1657">
        <v>91.021728515625</v>
      </c>
      <c r="FQ1657">
        <v>90.619834899902344</v>
      </c>
      <c r="FR1657">
        <v>88.987380981445313</v>
      </c>
      <c r="FS1657">
        <v>86.234878540039063</v>
      </c>
      <c r="FT1657">
        <v>82.742576599121094</v>
      </c>
      <c r="FU1657">
        <v>80.438529968261719</v>
      </c>
      <c r="FV1657">
        <v>78.692047119140625</v>
      </c>
      <c r="FW1657">
        <v>1</v>
      </c>
    </row>
    <row r="1658" spans="1:179" x14ac:dyDescent="0.2">
      <c r="A1658" t="s">
        <v>241</v>
      </c>
      <c r="B1658" t="s">
        <v>248</v>
      </c>
      <c r="C1658" t="s">
        <v>217</v>
      </c>
      <c r="D1658" t="s">
        <v>42</v>
      </c>
      <c r="E1658">
        <v>2015</v>
      </c>
      <c r="F1658" t="s">
        <v>226</v>
      </c>
      <c r="G1658" t="s">
        <v>244</v>
      </c>
      <c r="H1658">
        <v>374.49</v>
      </c>
      <c r="K1658">
        <v>382.08723078765922</v>
      </c>
      <c r="L1658">
        <v>375.68846310242748</v>
      </c>
      <c r="M1658">
        <v>372.40272457598763</v>
      </c>
      <c r="N1658">
        <v>371.63143506976593</v>
      </c>
      <c r="O1658">
        <v>371.32145360478455</v>
      </c>
      <c r="P1658">
        <v>379.89225491088359</v>
      </c>
      <c r="Q1658">
        <v>387.44420860043289</v>
      </c>
      <c r="R1658">
        <v>393.94422927516979</v>
      </c>
      <c r="S1658">
        <v>400.84065634028366</v>
      </c>
      <c r="T1658">
        <v>411.09978582359093</v>
      </c>
      <c r="U1658">
        <v>422.71929227942923</v>
      </c>
      <c r="V1658">
        <v>429.63129469217131</v>
      </c>
      <c r="W1658">
        <v>432.6345046859978</v>
      </c>
      <c r="X1658">
        <v>437.90966161873365</v>
      </c>
      <c r="Y1658">
        <v>437.05743744977082</v>
      </c>
      <c r="Z1658">
        <v>432.20053712510298</v>
      </c>
      <c r="AA1658">
        <v>425.8195435193382</v>
      </c>
      <c r="AB1658">
        <v>421.28542905686629</v>
      </c>
      <c r="AC1658">
        <v>422.19803207361781</v>
      </c>
      <c r="AD1658">
        <v>427.45230548462985</v>
      </c>
      <c r="AE1658">
        <v>425.46695472677465</v>
      </c>
      <c r="AF1658">
        <v>415.92253541585006</v>
      </c>
      <c r="AG1658">
        <v>403.76129620189175</v>
      </c>
      <c r="AH1658">
        <v>396.84039740586132</v>
      </c>
      <c r="AI1658">
        <v>-5.6543116569519043</v>
      </c>
      <c r="AJ1658">
        <v>-4.2882828712463379</v>
      </c>
      <c r="AK1658">
        <v>-4.9143052101135254</v>
      </c>
      <c r="AL1658">
        <v>-4.961845874786377</v>
      </c>
      <c r="AM1658">
        <v>-7.3949398994445801</v>
      </c>
      <c r="AN1658">
        <v>-8.0963850021362305</v>
      </c>
      <c r="AO1658">
        <v>-8.3554725646972656</v>
      </c>
      <c r="AP1658">
        <v>-6.5582547187805176</v>
      </c>
      <c r="AQ1658">
        <v>-7.4095659255981445</v>
      </c>
      <c r="AR1658">
        <v>-6.3882527351379395</v>
      </c>
      <c r="AS1658">
        <v>-5.0199007987976074</v>
      </c>
      <c r="AT1658">
        <v>-4.8532953262329102</v>
      </c>
      <c r="AU1658">
        <v>6.3060793876647949</v>
      </c>
      <c r="AV1658">
        <v>36.847572326660156</v>
      </c>
      <c r="AW1658">
        <v>37.990898132324219</v>
      </c>
      <c r="AX1658">
        <v>37.467636108398437</v>
      </c>
      <c r="AY1658">
        <v>36.035263061523438</v>
      </c>
      <c r="AZ1658">
        <v>30.609781265258789</v>
      </c>
      <c r="BA1658">
        <v>15.743361473083496</v>
      </c>
      <c r="BB1658">
        <v>5.2163147926330566</v>
      </c>
      <c r="BC1658">
        <v>-6.6184855997562408E-2</v>
      </c>
      <c r="BD1658">
        <v>5.0362836569547653E-2</v>
      </c>
      <c r="BE1658">
        <v>-2.0666487216949463</v>
      </c>
      <c r="BF1658">
        <v>-2.0382957458496094</v>
      </c>
      <c r="BG1658">
        <v>-0.6574779748916626</v>
      </c>
      <c r="BH1658">
        <v>0.36130812764167786</v>
      </c>
      <c r="BI1658">
        <v>-0.41291519999504089</v>
      </c>
      <c r="BJ1658">
        <v>-0.89231443405151367</v>
      </c>
      <c r="BK1658">
        <v>-3.1578629016876221</v>
      </c>
      <c r="BL1658">
        <v>-3.5606310367584229</v>
      </c>
      <c r="BM1658">
        <v>-3.3451499938964844</v>
      </c>
      <c r="BN1658">
        <v>-1.6118499040603638</v>
      </c>
      <c r="BO1658">
        <v>-1.8891685009002686</v>
      </c>
      <c r="BP1658">
        <v>-0.40269938111305237</v>
      </c>
      <c r="BQ1658">
        <v>2.9907407760620117</v>
      </c>
      <c r="BR1658">
        <v>3.2317230701446533</v>
      </c>
      <c r="BS1658">
        <v>16.032873153686523</v>
      </c>
      <c r="BT1658">
        <v>49.211772918701172</v>
      </c>
      <c r="BU1658">
        <v>50.186473846435547</v>
      </c>
      <c r="BV1658">
        <v>49.556491851806641</v>
      </c>
      <c r="BW1658">
        <v>48.017200469970703</v>
      </c>
      <c r="BX1658">
        <v>43.255702972412109</v>
      </c>
      <c r="BY1658">
        <v>27.198375701904297</v>
      </c>
      <c r="BZ1658">
        <v>16.484531402587891</v>
      </c>
      <c r="CA1658">
        <v>10.890278816223145</v>
      </c>
      <c r="CB1658">
        <v>11.190035820007324</v>
      </c>
      <c r="CC1658">
        <v>8.2880821228027344</v>
      </c>
      <c r="CD1658">
        <v>8.3832893371582031</v>
      </c>
      <c r="CE1658">
        <v>2.8033137321472168</v>
      </c>
      <c r="CF1658">
        <v>3.5816009044647217</v>
      </c>
      <c r="CG1658">
        <v>2.7047338485717773</v>
      </c>
      <c r="CH1658">
        <v>1.9262305498123169</v>
      </c>
      <c r="CI1658">
        <v>-0.22327627241611481</v>
      </c>
      <c r="CJ1658">
        <v>-0.41918209195137024</v>
      </c>
      <c r="CK1658">
        <v>0.12498414516448975</v>
      </c>
      <c r="CL1658">
        <v>1.8140149116516113</v>
      </c>
      <c r="CM1658">
        <v>1.934241771697998</v>
      </c>
      <c r="CN1658">
        <v>3.7428765296936035</v>
      </c>
      <c r="CO1658">
        <v>8.5388870239257812</v>
      </c>
      <c r="CP1658">
        <v>8.8313817977905273</v>
      </c>
      <c r="CQ1658">
        <v>22.769618988037109</v>
      </c>
      <c r="CR1658">
        <v>57.775180816650391</v>
      </c>
      <c r="CS1658">
        <v>58.633090972900391</v>
      </c>
      <c r="CT1658">
        <v>57.929191589355469</v>
      </c>
      <c r="CU1658">
        <v>56.315849304199219</v>
      </c>
      <c r="CV1658">
        <v>52.014228820800781</v>
      </c>
      <c r="CW1658">
        <v>35.132083892822266</v>
      </c>
      <c r="CX1658">
        <v>24.288864135742188</v>
      </c>
      <c r="CY1658">
        <v>18.478693008422852</v>
      </c>
      <c r="CZ1658">
        <v>18.905338287353516</v>
      </c>
      <c r="DA1658">
        <v>15.459736824035645</v>
      </c>
      <c r="DB1658">
        <v>15.601247787475586</v>
      </c>
      <c r="DC1658">
        <v>6.2641053199768066</v>
      </c>
      <c r="DD1658">
        <v>6.8018937110900879</v>
      </c>
      <c r="DE1658">
        <v>5.822382926940918</v>
      </c>
      <c r="DF1658">
        <v>4.7447752952575684</v>
      </c>
      <c r="DG1658">
        <v>2.7113103866577148</v>
      </c>
      <c r="DH1658">
        <v>2.7222669124603271</v>
      </c>
      <c r="DI1658">
        <v>3.5951182842254639</v>
      </c>
      <c r="DJ1658">
        <v>5.2398796081542969</v>
      </c>
      <c r="DK1658">
        <v>5.7576522827148437</v>
      </c>
      <c r="DL1658">
        <v>7.8884525299072266</v>
      </c>
      <c r="DM1658">
        <v>14.087032318115234</v>
      </c>
      <c r="DN1658">
        <v>14.43104076385498</v>
      </c>
      <c r="DO1658">
        <v>29.506366729736328</v>
      </c>
      <c r="DP1658">
        <v>66.338592529296875</v>
      </c>
      <c r="DQ1658">
        <v>67.0797119140625</v>
      </c>
      <c r="DR1658">
        <v>66.301895141601563</v>
      </c>
      <c r="DS1658">
        <v>64.614501953125</v>
      </c>
      <c r="DT1658">
        <v>60.772758483886719</v>
      </c>
      <c r="DU1658">
        <v>43.065792083740234</v>
      </c>
      <c r="DV1658">
        <v>32.093196868896484</v>
      </c>
      <c r="DW1658">
        <v>26.067106246948242</v>
      </c>
      <c r="DX1658">
        <v>26.620641708374023</v>
      </c>
      <c r="DY1658">
        <v>22.631391525268555</v>
      </c>
      <c r="DZ1658">
        <v>22.819206237792969</v>
      </c>
      <c r="EA1658">
        <v>11.260939598083496</v>
      </c>
      <c r="EB1658">
        <v>11.451484680175781</v>
      </c>
      <c r="EC1658">
        <v>10.323773384094238</v>
      </c>
      <c r="ED1658">
        <v>8.8143072128295898</v>
      </c>
      <c r="EE1658">
        <v>6.9483871459960937</v>
      </c>
      <c r="EF1658">
        <v>7.2580204010009766</v>
      </c>
      <c r="EG1658">
        <v>8.6054401397705078</v>
      </c>
      <c r="EH1658">
        <v>10.186284065246582</v>
      </c>
      <c r="EI1658">
        <v>11.278049468994141</v>
      </c>
      <c r="EJ1658">
        <v>13.874005317687988</v>
      </c>
      <c r="EK1658">
        <v>22.097673416137695</v>
      </c>
      <c r="EL1658">
        <v>22.516059875488281</v>
      </c>
      <c r="EM1658">
        <v>39.233161926269531</v>
      </c>
      <c r="EN1658">
        <v>78.702789306640625</v>
      </c>
      <c r="EO1658">
        <v>79.275283813476563</v>
      </c>
      <c r="EP1658">
        <v>78.3907470703125</v>
      </c>
      <c r="EQ1658">
        <v>76.596435546875</v>
      </c>
      <c r="ER1658">
        <v>73.418678283691406</v>
      </c>
      <c r="ES1658">
        <v>54.520805358886719</v>
      </c>
      <c r="ET1658">
        <v>43.361415863037109</v>
      </c>
      <c r="EU1658">
        <v>37.023571014404297</v>
      </c>
      <c r="EV1658">
        <v>37.76031494140625</v>
      </c>
      <c r="EW1658">
        <v>32.986122131347656</v>
      </c>
      <c r="EX1658">
        <v>33.240791320800781</v>
      </c>
      <c r="EY1658">
        <v>80.255447387695312</v>
      </c>
      <c r="EZ1658">
        <v>78.955863952636719</v>
      </c>
      <c r="FA1658">
        <v>77.656890869140625</v>
      </c>
      <c r="FB1658">
        <v>76.359451293945313</v>
      </c>
      <c r="FC1658">
        <v>75.315864562988281</v>
      </c>
      <c r="FD1658">
        <v>73.981643676757813</v>
      </c>
      <c r="FE1658">
        <v>72.895195007324219</v>
      </c>
      <c r="FF1658">
        <v>73.236061096191406</v>
      </c>
      <c r="FG1658">
        <v>75.6729736328125</v>
      </c>
      <c r="FH1658">
        <v>80.193840026855469</v>
      </c>
      <c r="FI1658">
        <v>84.565910339355469</v>
      </c>
      <c r="FJ1658">
        <v>88.155220031738281</v>
      </c>
      <c r="FK1658">
        <v>90.920875549316406</v>
      </c>
      <c r="FL1658">
        <v>92.821128845214844</v>
      </c>
      <c r="FM1658">
        <v>94.020263671875</v>
      </c>
      <c r="FN1658">
        <v>94.912864685058594</v>
      </c>
      <c r="FO1658">
        <v>94.7109375</v>
      </c>
      <c r="FP1658">
        <v>94.222770690917969</v>
      </c>
      <c r="FQ1658">
        <v>93.476028442382812</v>
      </c>
      <c r="FR1658">
        <v>91.757110595703125</v>
      </c>
      <c r="FS1658">
        <v>88.885353088378906</v>
      </c>
      <c r="FT1658">
        <v>85.589385986328125</v>
      </c>
      <c r="FU1658">
        <v>83.47064208984375</v>
      </c>
      <c r="FV1658">
        <v>81.88507080078125</v>
      </c>
      <c r="FW1658">
        <v>1</v>
      </c>
    </row>
    <row r="1659" spans="1:179" x14ac:dyDescent="0.2">
      <c r="A1659" t="s">
        <v>241</v>
      </c>
      <c r="B1659" t="s">
        <v>248</v>
      </c>
      <c r="C1659" t="s">
        <v>217</v>
      </c>
      <c r="D1659" t="s">
        <v>42</v>
      </c>
      <c r="E1659">
        <v>2016</v>
      </c>
      <c r="F1659" t="s">
        <v>226</v>
      </c>
      <c r="G1659" t="s">
        <v>244</v>
      </c>
      <c r="H1659">
        <v>351.66</v>
      </c>
      <c r="K1659">
        <v>358.79526114235659</v>
      </c>
      <c r="L1659">
        <v>352.78656119737491</v>
      </c>
      <c r="M1659">
        <v>349.7011207072303</v>
      </c>
      <c r="N1659">
        <v>348.97684887215564</v>
      </c>
      <c r="O1659">
        <v>348.68576382215798</v>
      </c>
      <c r="P1659">
        <v>356.7340906047142</v>
      </c>
      <c r="Q1659">
        <v>363.82567854025206</v>
      </c>
      <c r="R1659">
        <v>369.92945911050361</v>
      </c>
      <c r="S1659">
        <v>376.4054812080646</v>
      </c>
      <c r="T1659">
        <v>386.03921598236826</v>
      </c>
      <c r="U1659">
        <v>396.95039939086246</v>
      </c>
      <c r="V1659">
        <v>403.44104736562986</v>
      </c>
      <c r="W1659">
        <v>406.26118221226943</v>
      </c>
      <c r="X1659">
        <v>411.21476651642467</v>
      </c>
      <c r="Y1659">
        <v>410.41449378125759</v>
      </c>
      <c r="Z1659">
        <v>405.85366923671779</v>
      </c>
      <c r="AA1659">
        <v>399.86165986647944</v>
      </c>
      <c r="AB1659">
        <v>395.60394421537455</v>
      </c>
      <c r="AC1659">
        <v>396.46091511450578</v>
      </c>
      <c r="AD1659">
        <v>401.3948889527079</v>
      </c>
      <c r="AE1659">
        <v>399.53056482401257</v>
      </c>
      <c r="AF1659">
        <v>390.56797161707425</v>
      </c>
      <c r="AG1659">
        <v>379.14807938306302</v>
      </c>
      <c r="AH1659">
        <v>372.64907734695061</v>
      </c>
      <c r="AI1659">
        <v>-5.5633602142333984</v>
      </c>
      <c r="AJ1659">
        <v>-4.262972354888916</v>
      </c>
      <c r="AK1659">
        <v>-4.8433065414428711</v>
      </c>
      <c r="AL1659">
        <v>-4.8660197257995605</v>
      </c>
      <c r="AM1659">
        <v>-7.1593008041381836</v>
      </c>
      <c r="AN1659">
        <v>-7.8331513404846191</v>
      </c>
      <c r="AO1659">
        <v>-8.1005439758300781</v>
      </c>
      <c r="AP1659">
        <v>-6.4096384048461914</v>
      </c>
      <c r="AQ1659">
        <v>-7.2382001876831055</v>
      </c>
      <c r="AR1659">
        <v>-6.302767276763916</v>
      </c>
      <c r="AS1659">
        <v>-5.1206612586975098</v>
      </c>
      <c r="AT1659">
        <v>-4.9679884910583496</v>
      </c>
      <c r="AU1659">
        <v>5.4277439117431641</v>
      </c>
      <c r="AV1659">
        <v>33.973506927490234</v>
      </c>
      <c r="AW1659">
        <v>35.055698394775391</v>
      </c>
      <c r="AX1659">
        <v>34.569755554199219</v>
      </c>
      <c r="AY1659">
        <v>33.230129241943359</v>
      </c>
      <c r="AZ1659">
        <v>28.101665496826172</v>
      </c>
      <c r="BA1659">
        <v>14.201973915100098</v>
      </c>
      <c r="BB1659">
        <v>4.3261394500732422</v>
      </c>
      <c r="BC1659">
        <v>-0.61850887537002563</v>
      </c>
      <c r="BD1659">
        <v>-0.51836919784545898</v>
      </c>
      <c r="BE1659">
        <v>-2.4664688110351562</v>
      </c>
      <c r="BF1659">
        <v>-2.4432394504547119</v>
      </c>
      <c r="BG1659">
        <v>-0.72122424840927124</v>
      </c>
      <c r="BH1659">
        <v>0.24267177283763885</v>
      </c>
      <c r="BI1659">
        <v>-0.48127558827400208</v>
      </c>
      <c r="BJ1659">
        <v>-0.9224773645401001</v>
      </c>
      <c r="BK1659">
        <v>-3.0533998012542725</v>
      </c>
      <c r="BL1659">
        <v>-3.4378211498260498</v>
      </c>
      <c r="BM1659">
        <v>-3.2453365325927734</v>
      </c>
      <c r="BN1659">
        <v>-1.6163700819015503</v>
      </c>
      <c r="BO1659">
        <v>-1.8887099027633667</v>
      </c>
      <c r="BP1659">
        <v>-0.50252115726470947</v>
      </c>
      <c r="BQ1659">
        <v>2.6419775485992432</v>
      </c>
      <c r="BR1659">
        <v>2.8667242527008057</v>
      </c>
      <c r="BS1659">
        <v>14.85340404510498</v>
      </c>
      <c r="BT1659">
        <v>45.954921722412109</v>
      </c>
      <c r="BU1659">
        <v>46.873710632324219</v>
      </c>
      <c r="BV1659">
        <v>46.284347534179688</v>
      </c>
      <c r="BW1659">
        <v>44.841114044189453</v>
      </c>
      <c r="BX1659">
        <v>40.356082916259766</v>
      </c>
      <c r="BY1659">
        <v>25.302350997924805</v>
      </c>
      <c r="BZ1659">
        <v>15.245502471923828</v>
      </c>
      <c r="CA1659">
        <v>9.9987525939941406</v>
      </c>
      <c r="CB1659">
        <v>10.27642822265625</v>
      </c>
      <c r="CC1659">
        <v>7.5676875114440918</v>
      </c>
      <c r="CD1659">
        <v>7.6557021141052246</v>
      </c>
      <c r="CE1659">
        <v>2.6324243545532227</v>
      </c>
      <c r="CF1659">
        <v>3.363267183303833</v>
      </c>
      <c r="CG1659">
        <v>2.5398538112640381</v>
      </c>
      <c r="CH1659">
        <v>1.8088078498840332</v>
      </c>
      <c r="CI1659">
        <v>-0.20966538786888123</v>
      </c>
      <c r="CJ1659">
        <v>-0.39362883567810059</v>
      </c>
      <c r="CK1659">
        <v>0.11736513674259186</v>
      </c>
      <c r="CL1659">
        <v>1.7034329175949097</v>
      </c>
      <c r="CM1659">
        <v>1.8163307905197144</v>
      </c>
      <c r="CN1659">
        <v>3.5147113800048828</v>
      </c>
      <c r="CO1659">
        <v>8.0183572769165039</v>
      </c>
      <c r="CP1659">
        <v>8.2930221557617187</v>
      </c>
      <c r="CQ1659">
        <v>21.381587982177734</v>
      </c>
      <c r="CR1659">
        <v>54.253215789794922</v>
      </c>
      <c r="CS1659">
        <v>55.058830261230469</v>
      </c>
      <c r="CT1659">
        <v>54.397838592529297</v>
      </c>
      <c r="CU1659">
        <v>52.882846832275391</v>
      </c>
      <c r="CV1659">
        <v>48.843452453613281</v>
      </c>
      <c r="CW1659">
        <v>32.990440368652344</v>
      </c>
      <c r="CX1659">
        <v>22.808219909667969</v>
      </c>
      <c r="CY1659">
        <v>17.352235794067383</v>
      </c>
      <c r="CZ1659">
        <v>17.752872467041016</v>
      </c>
      <c r="DA1659">
        <v>14.517313957214355</v>
      </c>
      <c r="DB1659">
        <v>14.650197982788086</v>
      </c>
      <c r="DC1659">
        <v>5.9860730171203613</v>
      </c>
      <c r="DD1659">
        <v>6.4838624000549316</v>
      </c>
      <c r="DE1659">
        <v>5.5609831809997559</v>
      </c>
      <c r="DF1659">
        <v>4.540092945098877</v>
      </c>
      <c r="DG1659">
        <v>2.6340689659118652</v>
      </c>
      <c r="DH1659">
        <v>2.6505634784698486</v>
      </c>
      <c r="DI1659">
        <v>3.4800667762756348</v>
      </c>
      <c r="DJ1659">
        <v>5.0232357978820801</v>
      </c>
      <c r="DK1659">
        <v>5.5213713645935059</v>
      </c>
      <c r="DL1659">
        <v>7.5319442749023437</v>
      </c>
      <c r="DM1659">
        <v>13.394737243652344</v>
      </c>
      <c r="DN1659">
        <v>13.719320297241211</v>
      </c>
      <c r="DO1659">
        <v>27.909770965576172</v>
      </c>
      <c r="DP1659">
        <v>62.551509857177734</v>
      </c>
      <c r="DQ1659">
        <v>63.243946075439453</v>
      </c>
      <c r="DR1659">
        <v>62.511329650878906</v>
      </c>
      <c r="DS1659">
        <v>60.924579620361328</v>
      </c>
      <c r="DT1659">
        <v>57.330821990966797</v>
      </c>
      <c r="DU1659">
        <v>40.67852783203125</v>
      </c>
      <c r="DV1659">
        <v>30.370937347412109</v>
      </c>
      <c r="DW1659">
        <v>24.705717086791992</v>
      </c>
      <c r="DX1659">
        <v>25.229316711425781</v>
      </c>
      <c r="DY1659">
        <v>21.466939926147461</v>
      </c>
      <c r="DZ1659">
        <v>21.644695281982422</v>
      </c>
      <c r="EA1659">
        <v>10.828208923339844</v>
      </c>
      <c r="EB1659">
        <v>10.989506721496582</v>
      </c>
      <c r="EC1659">
        <v>9.9230146408081055</v>
      </c>
      <c r="ED1659">
        <v>8.4836349487304687</v>
      </c>
      <c r="EE1659">
        <v>6.7399697303771973</v>
      </c>
      <c r="EF1659">
        <v>7.045893669128418</v>
      </c>
      <c r="EG1659">
        <v>8.3352737426757813</v>
      </c>
      <c r="EH1659">
        <v>9.8165044784545898</v>
      </c>
      <c r="EI1659">
        <v>10.870862007141113</v>
      </c>
      <c r="EJ1659">
        <v>13.33219051361084</v>
      </c>
      <c r="EK1659">
        <v>21.157377243041992</v>
      </c>
      <c r="EL1659">
        <v>21.554033279418945</v>
      </c>
      <c r="EM1659">
        <v>37.335430145263672</v>
      </c>
      <c r="EN1659">
        <v>74.532920837402344</v>
      </c>
      <c r="EO1659">
        <v>75.061958312988281</v>
      </c>
      <c r="EP1659">
        <v>74.225921630859375</v>
      </c>
      <c r="EQ1659">
        <v>72.535568237304688</v>
      </c>
      <c r="ER1659">
        <v>69.585235595703125</v>
      </c>
      <c r="ES1659">
        <v>51.778903961181641</v>
      </c>
      <c r="ET1659">
        <v>41.290302276611328</v>
      </c>
      <c r="EU1659">
        <v>35.322978973388672</v>
      </c>
      <c r="EV1659">
        <v>36.024116516113281</v>
      </c>
      <c r="EW1659">
        <v>31.501096725463867</v>
      </c>
      <c r="EX1659">
        <v>31.743637084960937</v>
      </c>
      <c r="EY1659">
        <v>80.255447387695312</v>
      </c>
      <c r="EZ1659">
        <v>78.955863952636719</v>
      </c>
      <c r="FA1659">
        <v>77.656890869140625</v>
      </c>
      <c r="FB1659">
        <v>76.359451293945313</v>
      </c>
      <c r="FC1659">
        <v>75.315864562988281</v>
      </c>
      <c r="FD1659">
        <v>73.981643676757813</v>
      </c>
      <c r="FE1659">
        <v>72.895195007324219</v>
      </c>
      <c r="FF1659">
        <v>73.236061096191406</v>
      </c>
      <c r="FG1659">
        <v>75.6729736328125</v>
      </c>
      <c r="FH1659">
        <v>80.19384765625</v>
      </c>
      <c r="FI1659">
        <v>84.565910339355469</v>
      </c>
      <c r="FJ1659">
        <v>88.155220031738281</v>
      </c>
      <c r="FK1659">
        <v>90.920875549316406</v>
      </c>
      <c r="FL1659">
        <v>92.821128845214844</v>
      </c>
      <c r="FM1659">
        <v>94.020256042480469</v>
      </c>
      <c r="FN1659">
        <v>94.912864685058594</v>
      </c>
      <c r="FO1659">
        <v>94.7109375</v>
      </c>
      <c r="FP1659">
        <v>94.222770690917969</v>
      </c>
      <c r="FQ1659">
        <v>93.476020812988281</v>
      </c>
      <c r="FR1659">
        <v>91.757110595703125</v>
      </c>
      <c r="FS1659">
        <v>88.885353088378906</v>
      </c>
      <c r="FT1659">
        <v>85.589385986328125</v>
      </c>
      <c r="FU1659">
        <v>83.47064208984375</v>
      </c>
      <c r="FV1659">
        <v>81.88507080078125</v>
      </c>
      <c r="FW1659">
        <v>1</v>
      </c>
    </row>
    <row r="1660" spans="1:179" x14ac:dyDescent="0.2">
      <c r="A1660" t="s">
        <v>241</v>
      </c>
      <c r="B1660" t="s">
        <v>248</v>
      </c>
      <c r="C1660" t="s">
        <v>217</v>
      </c>
      <c r="D1660" t="s">
        <v>42</v>
      </c>
      <c r="E1660" t="s">
        <v>250</v>
      </c>
      <c r="F1660" t="s">
        <v>226</v>
      </c>
      <c r="G1660" t="s">
        <v>244</v>
      </c>
      <c r="H1660">
        <v>344.86</v>
      </c>
      <c r="K1660">
        <v>351.85724353075517</v>
      </c>
      <c r="L1660">
        <v>345.96473371021489</v>
      </c>
      <c r="M1660">
        <v>342.93895632819493</v>
      </c>
      <c r="N1660">
        <v>342.22868972477062</v>
      </c>
      <c r="O1660">
        <v>341.94323338123058</v>
      </c>
      <c r="P1660">
        <v>349.83592981130244</v>
      </c>
      <c r="Q1660">
        <v>356.79038783649997</v>
      </c>
      <c r="R1660">
        <v>362.77613970994287</v>
      </c>
      <c r="S1660">
        <v>369.12693508287282</v>
      </c>
      <c r="T1660">
        <v>378.57438249842818</v>
      </c>
      <c r="U1660">
        <v>389.27457654655427</v>
      </c>
      <c r="V1660">
        <v>395.63971497636203</v>
      </c>
      <c r="W1660">
        <v>398.40531692540765</v>
      </c>
      <c r="X1660">
        <v>403.26311385758544</v>
      </c>
      <c r="Y1660">
        <v>402.47831598212804</v>
      </c>
      <c r="Z1660">
        <v>398.00568402104852</v>
      </c>
      <c r="AA1660">
        <v>392.12954202990329</v>
      </c>
      <c r="AB1660">
        <v>387.95415775095336</v>
      </c>
      <c r="AC1660">
        <v>388.79455741898227</v>
      </c>
      <c r="AD1660">
        <v>393.63312309243986</v>
      </c>
      <c r="AE1660">
        <v>391.80484936640994</v>
      </c>
      <c r="AF1660">
        <v>383.01556566561555</v>
      </c>
      <c r="AG1660">
        <v>371.81649968552387</v>
      </c>
      <c r="AH1660">
        <v>365.44316873670738</v>
      </c>
      <c r="AI1660">
        <v>-5.5346355438232422</v>
      </c>
      <c r="AJ1660">
        <v>-4.253913402557373</v>
      </c>
      <c r="AK1660">
        <v>-4.8206872940063477</v>
      </c>
      <c r="AL1660">
        <v>-4.836146354675293</v>
      </c>
      <c r="AM1660">
        <v>-7.0877256393432617</v>
      </c>
      <c r="AN1660">
        <v>-7.7532601356506348</v>
      </c>
      <c r="AO1660">
        <v>-8.0229701995849609</v>
      </c>
      <c r="AP1660">
        <v>-6.3637537956237793</v>
      </c>
      <c r="AQ1660">
        <v>-7.1853518486022949</v>
      </c>
      <c r="AR1660">
        <v>-6.2753472328186035</v>
      </c>
      <c r="AS1660">
        <v>-5.1480574607849121</v>
      </c>
      <c r="AT1660">
        <v>-4.9995107650756836</v>
      </c>
      <c r="AU1660">
        <v>5.1692919731140137</v>
      </c>
      <c r="AV1660">
        <v>33.121444702148437</v>
      </c>
      <c r="AW1660">
        <v>34.185371398925781</v>
      </c>
      <c r="AX1660">
        <v>33.71051025390625</v>
      </c>
      <c r="AY1660">
        <v>32.398475646972656</v>
      </c>
      <c r="AZ1660">
        <v>27.358701705932617</v>
      </c>
      <c r="BA1660">
        <v>13.746581077575684</v>
      </c>
      <c r="BB1660">
        <v>4.0646638870239258</v>
      </c>
      <c r="BC1660">
        <v>-0.77945011854171753</v>
      </c>
      <c r="BD1660">
        <v>-0.68413901329040527</v>
      </c>
      <c r="BE1660">
        <v>-2.5821805000305176</v>
      </c>
      <c r="BF1660">
        <v>-2.5604550838470459</v>
      </c>
      <c r="BG1660">
        <v>-0.73954445123672485</v>
      </c>
      <c r="BH1660">
        <v>0.20795509219169617</v>
      </c>
      <c r="BI1660">
        <v>-0.50103640556335449</v>
      </c>
      <c r="BJ1660">
        <v>-0.93091809749603271</v>
      </c>
      <c r="BK1660">
        <v>-3.0217165946960449</v>
      </c>
      <c r="BL1660">
        <v>-3.4006333351135254</v>
      </c>
      <c r="BM1660">
        <v>-3.2149350643157959</v>
      </c>
      <c r="BN1660">
        <v>-1.6170551776885986</v>
      </c>
      <c r="BO1660">
        <v>-1.8878352642059326</v>
      </c>
      <c r="BP1660">
        <v>-0.53145474195480347</v>
      </c>
      <c r="BQ1660">
        <v>2.5391619205474854</v>
      </c>
      <c r="BR1660">
        <v>2.759082555770874</v>
      </c>
      <c r="BS1660">
        <v>14.503375053405762</v>
      </c>
      <c r="BT1660">
        <v>44.986454010009766</v>
      </c>
      <c r="BU1660">
        <v>45.888561248779297</v>
      </c>
      <c r="BV1660">
        <v>45.311286926269531</v>
      </c>
      <c r="BW1660">
        <v>43.896648406982422</v>
      </c>
      <c r="BX1660">
        <v>39.494056701660156</v>
      </c>
      <c r="BY1660">
        <v>24.739110946655273</v>
      </c>
      <c r="BZ1660">
        <v>14.877937316894531</v>
      </c>
      <c r="CA1660">
        <v>9.7346563339233398</v>
      </c>
      <c r="CB1660">
        <v>10.005780220031738</v>
      </c>
      <c r="CC1660">
        <v>7.3544869422912598</v>
      </c>
      <c r="CD1660">
        <v>7.4403681755065918</v>
      </c>
      <c r="CE1660">
        <v>2.5815210342407227</v>
      </c>
      <c r="CF1660">
        <v>3.2982316017150879</v>
      </c>
      <c r="CG1660">
        <v>2.4907407760620117</v>
      </c>
      <c r="CH1660">
        <v>1.7738310098648071</v>
      </c>
      <c r="CI1660">
        <v>-0.20561109483242035</v>
      </c>
      <c r="CJ1660">
        <v>-0.38601723313331604</v>
      </c>
      <c r="CK1660">
        <v>0.11509564518928528</v>
      </c>
      <c r="CL1660">
        <v>1.6704936027526855</v>
      </c>
      <c r="CM1660">
        <v>1.7812083959579468</v>
      </c>
      <c r="CN1660">
        <v>3.4467475414276123</v>
      </c>
      <c r="CO1660">
        <v>7.8633065223693848</v>
      </c>
      <c r="CP1660">
        <v>8.1326608657836914</v>
      </c>
      <c r="CQ1660">
        <v>20.968132019042969</v>
      </c>
      <c r="CR1660">
        <v>53.204120635986328</v>
      </c>
      <c r="CS1660">
        <v>53.994155883789063</v>
      </c>
      <c r="CT1660">
        <v>53.345951080322266</v>
      </c>
      <c r="CU1660">
        <v>51.860252380371094</v>
      </c>
      <c r="CV1660">
        <v>47.898967742919922</v>
      </c>
      <c r="CW1660">
        <v>32.352504730224609</v>
      </c>
      <c r="CX1660">
        <v>22.367177963256836</v>
      </c>
      <c r="CY1660">
        <v>17.016695022583008</v>
      </c>
      <c r="CZ1660">
        <v>17.409585952758789</v>
      </c>
      <c r="DA1660">
        <v>14.236592292785645</v>
      </c>
      <c r="DB1660">
        <v>14.366908073425293</v>
      </c>
      <c r="DC1660">
        <v>5.9025864601135254</v>
      </c>
      <c r="DD1660">
        <v>6.3885083198547363</v>
      </c>
      <c r="DE1660">
        <v>5.4825177192687988</v>
      </c>
      <c r="DF1660">
        <v>4.4785799980163574</v>
      </c>
      <c r="DG1660">
        <v>2.6104943752288818</v>
      </c>
      <c r="DH1660">
        <v>2.6285989284515381</v>
      </c>
      <c r="DI1660">
        <v>3.4451262950897217</v>
      </c>
      <c r="DJ1660">
        <v>4.9580426216125488</v>
      </c>
      <c r="DK1660">
        <v>5.4502520561218262</v>
      </c>
      <c r="DL1660">
        <v>7.4249496459960937</v>
      </c>
      <c r="DM1660">
        <v>13.187451362609863</v>
      </c>
      <c r="DN1660">
        <v>13.506237983703613</v>
      </c>
      <c r="DO1660">
        <v>27.432889938354492</v>
      </c>
      <c r="DP1660">
        <v>61.421791076660156</v>
      </c>
      <c r="DQ1660">
        <v>62.099750518798828</v>
      </c>
      <c r="DR1660">
        <v>61.380611419677734</v>
      </c>
      <c r="DS1660">
        <v>59.8238525390625</v>
      </c>
      <c r="DT1660">
        <v>56.303878784179688</v>
      </c>
      <c r="DU1660">
        <v>39.965896606445313</v>
      </c>
      <c r="DV1660">
        <v>29.856418609619141</v>
      </c>
      <c r="DW1660">
        <v>24.298732757568359</v>
      </c>
      <c r="DX1660">
        <v>24.813390731811523</v>
      </c>
      <c r="DY1660">
        <v>21.118698120117188</v>
      </c>
      <c r="DZ1660">
        <v>21.293447494506836</v>
      </c>
      <c r="EA1660">
        <v>10.697677612304687</v>
      </c>
      <c r="EB1660">
        <v>10.850377082824707</v>
      </c>
      <c r="EC1660">
        <v>9.8021688461303711</v>
      </c>
      <c r="ED1660">
        <v>8.3838081359863281</v>
      </c>
      <c r="EE1660">
        <v>6.6765031814575195</v>
      </c>
      <c r="EF1660">
        <v>6.9812254905700684</v>
      </c>
      <c r="EG1660">
        <v>8.2531614303588867</v>
      </c>
      <c r="EH1660">
        <v>9.7047405242919922</v>
      </c>
      <c r="EI1660">
        <v>10.747768402099609</v>
      </c>
      <c r="EJ1660">
        <v>13.168842315673828</v>
      </c>
      <c r="EK1660">
        <v>20.874671936035156</v>
      </c>
      <c r="EL1660">
        <v>21.26483154296875</v>
      </c>
      <c r="EM1660">
        <v>36.766971588134766</v>
      </c>
      <c r="EN1660">
        <v>73.286796569824219</v>
      </c>
      <c r="EO1660">
        <v>73.802940368652344</v>
      </c>
      <c r="EP1660">
        <v>72.981391906738281</v>
      </c>
      <c r="EQ1660">
        <v>71.322029113769531</v>
      </c>
      <c r="ER1660">
        <v>68.439231872558594</v>
      </c>
      <c r="ES1660">
        <v>50.958423614501953</v>
      </c>
      <c r="ET1660">
        <v>40.669692993164062</v>
      </c>
      <c r="EU1660">
        <v>34.812839508056641</v>
      </c>
      <c r="EV1660">
        <v>35.503311157226563</v>
      </c>
      <c r="EW1660">
        <v>31.055366516113281</v>
      </c>
      <c r="EX1660">
        <v>31.294269561767578</v>
      </c>
      <c r="EY1660">
        <v>80.255447387695312</v>
      </c>
      <c r="EZ1660">
        <v>78.955863952636719</v>
      </c>
      <c r="FA1660">
        <v>77.656890869140625</v>
      </c>
      <c r="FB1660">
        <v>76.359451293945313</v>
      </c>
      <c r="FC1660">
        <v>75.315864562988281</v>
      </c>
      <c r="FD1660">
        <v>73.981643676757813</v>
      </c>
      <c r="FE1660">
        <v>72.895195007324219</v>
      </c>
      <c r="FF1660">
        <v>73.236061096191406</v>
      </c>
      <c r="FG1660">
        <v>75.6729736328125</v>
      </c>
      <c r="FH1660">
        <v>80.19384765625</v>
      </c>
      <c r="FI1660">
        <v>84.565910339355469</v>
      </c>
      <c r="FJ1660">
        <v>88.155220031738281</v>
      </c>
      <c r="FK1660">
        <v>90.920875549316406</v>
      </c>
      <c r="FL1660">
        <v>92.821128845214844</v>
      </c>
      <c r="FM1660">
        <v>94.020256042480469</v>
      </c>
      <c r="FN1660">
        <v>94.912864685058594</v>
      </c>
      <c r="FO1660">
        <v>94.7109375</v>
      </c>
      <c r="FP1660">
        <v>94.2227783203125</v>
      </c>
      <c r="FQ1660">
        <v>93.476036071777344</v>
      </c>
      <c r="FR1660">
        <v>91.757110595703125</v>
      </c>
      <c r="FS1660">
        <v>88.885353088378906</v>
      </c>
      <c r="FT1660">
        <v>85.589385986328125</v>
      </c>
      <c r="FU1660">
        <v>83.47064208984375</v>
      </c>
      <c r="FV1660">
        <v>81.88507080078125</v>
      </c>
      <c r="FW1660">
        <v>1</v>
      </c>
    </row>
    <row r="1661" spans="1:179" x14ac:dyDescent="0.2">
      <c r="A1661" t="s">
        <v>241</v>
      </c>
      <c r="B1661" t="s">
        <v>248</v>
      </c>
      <c r="C1661" t="s">
        <v>217</v>
      </c>
      <c r="D1661" t="s">
        <v>43</v>
      </c>
      <c r="E1661">
        <v>2015</v>
      </c>
      <c r="F1661" t="s">
        <v>226</v>
      </c>
      <c r="G1661" t="s">
        <v>244</v>
      </c>
      <c r="H1661">
        <v>374.97</v>
      </c>
      <c r="K1661">
        <v>387.02534804035457</v>
      </c>
      <c r="L1661">
        <v>380.73881190840143</v>
      </c>
      <c r="M1661">
        <v>377.65242291779469</v>
      </c>
      <c r="N1661">
        <v>377.26115185328746</v>
      </c>
      <c r="O1661">
        <v>377.28095716940356</v>
      </c>
      <c r="P1661">
        <v>386.35506233162931</v>
      </c>
      <c r="Q1661">
        <v>394.12210130526068</v>
      </c>
      <c r="R1661">
        <v>400.33157171532474</v>
      </c>
      <c r="S1661">
        <v>406.59098861955601</v>
      </c>
      <c r="T1661">
        <v>416.5712505893847</v>
      </c>
      <c r="U1661">
        <v>427.96559361378024</v>
      </c>
      <c r="V1661">
        <v>435.18594966701824</v>
      </c>
      <c r="W1661">
        <v>438.27557951547169</v>
      </c>
      <c r="X1661">
        <v>443.58753830791511</v>
      </c>
      <c r="Y1661">
        <v>442.97235067066521</v>
      </c>
      <c r="Z1661">
        <v>437.836371192115</v>
      </c>
      <c r="AA1661">
        <v>432.33828267475195</v>
      </c>
      <c r="AB1661">
        <v>427.39065198711018</v>
      </c>
      <c r="AC1661">
        <v>427.59951822989274</v>
      </c>
      <c r="AD1661">
        <v>433.29249429431547</v>
      </c>
      <c r="AE1661">
        <v>431.99493284808449</v>
      </c>
      <c r="AF1661">
        <v>424.69958188629909</v>
      </c>
      <c r="AG1661">
        <v>413.23259421703705</v>
      </c>
      <c r="AH1661">
        <v>406.5168254642258</v>
      </c>
      <c r="AI1661">
        <v>-5.8814072608947754</v>
      </c>
      <c r="AJ1661">
        <v>-4.2906312942504883</v>
      </c>
      <c r="AK1661">
        <v>-5.1357522010803223</v>
      </c>
      <c r="AL1661">
        <v>-4.9488925933837891</v>
      </c>
      <c r="AM1661">
        <v>-7.7363104820251465</v>
      </c>
      <c r="AN1661">
        <v>-8.5508155822753906</v>
      </c>
      <c r="AO1661">
        <v>-9.0307168960571289</v>
      </c>
      <c r="AP1661">
        <v>-7.2126092910766602</v>
      </c>
      <c r="AQ1661">
        <v>-7.9958047866821289</v>
      </c>
      <c r="AR1661">
        <v>-6.7128205299377441</v>
      </c>
      <c r="AS1661">
        <v>-5.1531414985656738</v>
      </c>
      <c r="AT1661">
        <v>-5.0151958465576172</v>
      </c>
      <c r="AU1661">
        <v>6.6469473838806152</v>
      </c>
      <c r="AV1661">
        <v>37.256595611572266</v>
      </c>
      <c r="AW1661">
        <v>38.326938629150391</v>
      </c>
      <c r="AX1661">
        <v>37.648189544677734</v>
      </c>
      <c r="AY1661">
        <v>35.736534118652344</v>
      </c>
      <c r="AZ1661">
        <v>29.774127960205078</v>
      </c>
      <c r="BA1661">
        <v>15.145831108093262</v>
      </c>
      <c r="BB1661">
        <v>4.4797749519348145</v>
      </c>
      <c r="BC1661">
        <v>-1.0634715557098389</v>
      </c>
      <c r="BD1661">
        <v>-1.0902478694915771</v>
      </c>
      <c r="BE1661">
        <v>-3.1485168933868408</v>
      </c>
      <c r="BF1661">
        <v>-3.2029182910919189</v>
      </c>
      <c r="BG1661">
        <v>-0.62827599048614502</v>
      </c>
      <c r="BH1661">
        <v>0.6344679594039917</v>
      </c>
      <c r="BI1661">
        <v>-0.28419217467308044</v>
      </c>
      <c r="BJ1661">
        <v>-0.6323249340057373</v>
      </c>
      <c r="BK1661">
        <v>-3.3397955894470215</v>
      </c>
      <c r="BL1661">
        <v>-3.9229190349578857</v>
      </c>
      <c r="BM1661">
        <v>-3.6719613075256348</v>
      </c>
      <c r="BN1661">
        <v>-1.9685026407241821</v>
      </c>
      <c r="BO1661">
        <v>-2.2798690795898437</v>
      </c>
      <c r="BP1661">
        <v>-0.5225709080696106</v>
      </c>
      <c r="BQ1661">
        <v>2.988062858581543</v>
      </c>
      <c r="BR1661">
        <v>3.1953377723693848</v>
      </c>
      <c r="BS1661">
        <v>16.593292236328125</v>
      </c>
      <c r="BT1661">
        <v>49.918888092041016</v>
      </c>
      <c r="BU1661">
        <v>50.773014068603516</v>
      </c>
      <c r="BV1661">
        <v>50.118606567382813</v>
      </c>
      <c r="BW1661">
        <v>48.272987365722656</v>
      </c>
      <c r="BX1661">
        <v>43.0477294921875</v>
      </c>
      <c r="BY1661">
        <v>27.070388793945312</v>
      </c>
      <c r="BZ1661">
        <v>16.266849517822266</v>
      </c>
      <c r="CA1661">
        <v>10.40526294708252</v>
      </c>
      <c r="CB1661">
        <v>10.639514923095703</v>
      </c>
      <c r="CC1661">
        <v>7.7109999656677246</v>
      </c>
      <c r="CD1661">
        <v>7.8018865585327148</v>
      </c>
      <c r="CE1661">
        <v>3.0100266933441162</v>
      </c>
      <c r="CF1661">
        <v>4.0455765724182129</v>
      </c>
      <c r="CG1661">
        <v>3.0759835243225098</v>
      </c>
      <c r="CH1661">
        <v>2.3573167324066162</v>
      </c>
      <c r="CI1661">
        <v>-0.29478287696838379</v>
      </c>
      <c r="CJ1661">
        <v>-0.71765238046646118</v>
      </c>
      <c r="CK1661">
        <v>3.9496149867773056E-2</v>
      </c>
      <c r="CL1661">
        <v>1.6635496616363525</v>
      </c>
      <c r="CM1661">
        <v>1.6789705753326416</v>
      </c>
      <c r="CN1661">
        <v>3.7647769451141357</v>
      </c>
      <c r="CO1661">
        <v>8.6266365051269531</v>
      </c>
      <c r="CP1661">
        <v>8.8819284439086914</v>
      </c>
      <c r="CQ1661">
        <v>23.482099533081055</v>
      </c>
      <c r="CR1661">
        <v>58.688755035400391</v>
      </c>
      <c r="CS1661">
        <v>59.393131256103516</v>
      </c>
      <c r="CT1661">
        <v>58.755577087402344</v>
      </c>
      <c r="CU1661">
        <v>56.955699920654297</v>
      </c>
      <c r="CV1661">
        <v>52.240985870361328</v>
      </c>
      <c r="CW1661">
        <v>35.329299926757812</v>
      </c>
      <c r="CX1661">
        <v>24.4305419921875</v>
      </c>
      <c r="CY1661">
        <v>18.348474502563477</v>
      </c>
      <c r="CZ1661">
        <v>18.763513565063477</v>
      </c>
      <c r="DA1661">
        <v>15.232268333435059</v>
      </c>
      <c r="DB1661">
        <v>15.42378044128418</v>
      </c>
      <c r="DC1661">
        <v>6.6483292579650879</v>
      </c>
      <c r="DD1661">
        <v>7.4566850662231445</v>
      </c>
      <c r="DE1661">
        <v>6.4361591339111328</v>
      </c>
      <c r="DF1661">
        <v>5.3469586372375488</v>
      </c>
      <c r="DG1661">
        <v>2.7502298355102539</v>
      </c>
      <c r="DH1661">
        <v>2.4876143932342529</v>
      </c>
      <c r="DI1661">
        <v>3.7509536743164063</v>
      </c>
      <c r="DJ1661">
        <v>5.2956018447875977</v>
      </c>
      <c r="DK1661">
        <v>5.637810230255127</v>
      </c>
      <c r="DL1661">
        <v>8.0521249771118164</v>
      </c>
      <c r="DM1661">
        <v>14.265209197998047</v>
      </c>
      <c r="DN1661">
        <v>14.56851863861084</v>
      </c>
      <c r="DO1661">
        <v>30.370908737182617</v>
      </c>
      <c r="DP1661">
        <v>67.4586181640625</v>
      </c>
      <c r="DQ1661">
        <v>68.01324462890625</v>
      </c>
      <c r="DR1661">
        <v>67.392547607421875</v>
      </c>
      <c r="DS1661">
        <v>65.638412475585938</v>
      </c>
      <c r="DT1661">
        <v>61.434242248535156</v>
      </c>
      <c r="DU1661">
        <v>43.588214874267578</v>
      </c>
      <c r="DV1661">
        <v>32.594234466552734</v>
      </c>
      <c r="DW1661">
        <v>26.291685104370117</v>
      </c>
      <c r="DX1661">
        <v>26.887510299682617</v>
      </c>
      <c r="DY1661">
        <v>22.753536224365234</v>
      </c>
      <c r="DZ1661">
        <v>23.045675277709961</v>
      </c>
      <c r="EA1661">
        <v>11.901460647583008</v>
      </c>
      <c r="EB1661">
        <v>12.381784439086914</v>
      </c>
      <c r="EC1661">
        <v>11.287718772888184</v>
      </c>
      <c r="ED1661">
        <v>9.6635265350341797</v>
      </c>
      <c r="EE1661">
        <v>7.1467447280883789</v>
      </c>
      <c r="EF1661">
        <v>7.1155104637145996</v>
      </c>
      <c r="EG1661">
        <v>9.1097087860107422</v>
      </c>
      <c r="EH1661">
        <v>10.539708137512207</v>
      </c>
      <c r="EI1661">
        <v>11.353745460510254</v>
      </c>
      <c r="EJ1661">
        <v>14.242374420166016</v>
      </c>
      <c r="EK1661">
        <v>22.406414031982422</v>
      </c>
      <c r="EL1661">
        <v>22.779052734375</v>
      </c>
      <c r="EM1661">
        <v>40.317253112792969</v>
      </c>
      <c r="EN1661">
        <v>80.12091064453125</v>
      </c>
      <c r="EO1661">
        <v>80.459320068359375</v>
      </c>
      <c r="EP1661">
        <v>79.862960815429688</v>
      </c>
      <c r="EQ1661">
        <v>78.17486572265625</v>
      </c>
      <c r="ER1661">
        <v>74.707839965820313</v>
      </c>
      <c r="ES1661">
        <v>55.512771606445313</v>
      </c>
      <c r="ET1661">
        <v>44.381309509277344</v>
      </c>
      <c r="EU1661">
        <v>37.760417938232422</v>
      </c>
      <c r="EV1661">
        <v>38.617275238037109</v>
      </c>
      <c r="EW1661">
        <v>33.613052368164063</v>
      </c>
      <c r="EX1661">
        <v>34.050479888916016</v>
      </c>
      <c r="EY1661">
        <v>79.587081909179687</v>
      </c>
      <c r="EZ1661">
        <v>78.470024108886719</v>
      </c>
      <c r="FA1661">
        <v>77.345252990722656</v>
      </c>
      <c r="FB1661">
        <v>76.40435791015625</v>
      </c>
      <c r="FC1661">
        <v>75.345848083496094</v>
      </c>
      <c r="FD1661">
        <v>74.313446044921875</v>
      </c>
      <c r="FE1661">
        <v>73.725250244140625</v>
      </c>
      <c r="FF1661">
        <v>73.682441711425781</v>
      </c>
      <c r="FG1661">
        <v>75.474647521972656</v>
      </c>
      <c r="FH1661">
        <v>79.909164428710938</v>
      </c>
      <c r="FI1661">
        <v>84.309486389160156</v>
      </c>
      <c r="FJ1661">
        <v>88.396232604980469</v>
      </c>
      <c r="FK1661">
        <v>91.62725830078125</v>
      </c>
      <c r="FL1661">
        <v>93.808509826660156</v>
      </c>
      <c r="FM1661">
        <v>95.1903076171875</v>
      </c>
      <c r="FN1661">
        <v>96.149482727050781</v>
      </c>
      <c r="FO1661">
        <v>96.363128662109375</v>
      </c>
      <c r="FP1661">
        <v>95.414047241210938</v>
      </c>
      <c r="FQ1661">
        <v>95.046600341796875</v>
      </c>
      <c r="FR1661">
        <v>93.157501220703125</v>
      </c>
      <c r="FS1661">
        <v>90.117713928222656</v>
      </c>
      <c r="FT1661">
        <v>87.399322509765625</v>
      </c>
      <c r="FU1661">
        <v>85.401863098144531</v>
      </c>
      <c r="FV1661">
        <v>83.674781799316406</v>
      </c>
      <c r="FW1661">
        <v>1</v>
      </c>
    </row>
    <row r="1662" spans="1:179" x14ac:dyDescent="0.2">
      <c r="A1662" t="s">
        <v>241</v>
      </c>
      <c r="B1662" t="s">
        <v>248</v>
      </c>
      <c r="C1662" t="s">
        <v>217</v>
      </c>
      <c r="D1662" t="s">
        <v>43</v>
      </c>
      <c r="E1662">
        <v>2016</v>
      </c>
      <c r="F1662" t="s">
        <v>226</v>
      </c>
      <c r="G1662" t="s">
        <v>244</v>
      </c>
      <c r="H1662">
        <v>352.14</v>
      </c>
      <c r="K1662">
        <v>363.46291274046985</v>
      </c>
      <c r="L1662">
        <v>357.55910632278358</v>
      </c>
      <c r="M1662">
        <v>354.66061934239315</v>
      </c>
      <c r="N1662">
        <v>354.29316919604759</v>
      </c>
      <c r="O1662">
        <v>354.31176874752339</v>
      </c>
      <c r="P1662">
        <v>362.83343460087218</v>
      </c>
      <c r="Q1662">
        <v>370.12760957679762</v>
      </c>
      <c r="R1662">
        <v>375.95904209987447</v>
      </c>
      <c r="S1662">
        <v>381.83738033169385</v>
      </c>
      <c r="T1662">
        <v>391.21003538861441</v>
      </c>
      <c r="U1662">
        <v>401.91068103205953</v>
      </c>
      <c r="V1662">
        <v>408.69145561290048</v>
      </c>
      <c r="W1662">
        <v>411.59298614493093</v>
      </c>
      <c r="X1662">
        <v>416.58154832783356</v>
      </c>
      <c r="Y1662">
        <v>416.00381384183942</v>
      </c>
      <c r="Z1662">
        <v>411.18051720119024</v>
      </c>
      <c r="AA1662">
        <v>406.01715703074132</v>
      </c>
      <c r="AB1662">
        <v>401.37074234498562</v>
      </c>
      <c r="AC1662">
        <v>401.56689263167686</v>
      </c>
      <c r="AD1662">
        <v>406.91327542808511</v>
      </c>
      <c r="AE1662">
        <v>405.69471063615407</v>
      </c>
      <c r="AF1662">
        <v>398.84350690115213</v>
      </c>
      <c r="AG1662">
        <v>388.0746392811572</v>
      </c>
      <c r="AH1662">
        <v>381.76773229290046</v>
      </c>
      <c r="AI1662">
        <v>-5.7897515296936035</v>
      </c>
      <c r="AJ1662">
        <v>-4.2791876792907715</v>
      </c>
      <c r="AK1662">
        <v>-5.069127082824707</v>
      </c>
      <c r="AL1662">
        <v>-4.8665122985839844</v>
      </c>
      <c r="AM1662">
        <v>-7.488283634185791</v>
      </c>
      <c r="AN1662">
        <v>-8.2649345397949219</v>
      </c>
      <c r="AO1662">
        <v>-8.7526845932006836</v>
      </c>
      <c r="AP1662">
        <v>-7.0394506454467773</v>
      </c>
      <c r="AQ1662">
        <v>-7.798893928527832</v>
      </c>
      <c r="AR1662">
        <v>-6.6180720329284668</v>
      </c>
      <c r="AS1662">
        <v>-5.2522902488708496</v>
      </c>
      <c r="AT1662">
        <v>-5.1262588500976562</v>
      </c>
      <c r="AU1662">
        <v>5.7378520965576172</v>
      </c>
      <c r="AV1662">
        <v>34.346221923828125</v>
      </c>
      <c r="AW1662">
        <v>35.36236572265625</v>
      </c>
      <c r="AX1662">
        <v>34.723705291748047</v>
      </c>
      <c r="AY1662">
        <v>32.925083160400391</v>
      </c>
      <c r="AZ1662">
        <v>27.288291931152344</v>
      </c>
      <c r="BA1662">
        <v>13.618993759155273</v>
      </c>
      <c r="BB1662">
        <v>3.6092679500579834</v>
      </c>
      <c r="BC1662">
        <v>-1.5803564786911011</v>
      </c>
      <c r="BD1662">
        <v>-1.618740439414978</v>
      </c>
      <c r="BE1662">
        <v>-3.5075664520263672</v>
      </c>
      <c r="BF1662">
        <v>-3.5660228729248047</v>
      </c>
      <c r="BG1662">
        <v>-0.69903856515884399</v>
      </c>
      <c r="BH1662">
        <v>0.49363565444946289</v>
      </c>
      <c r="BI1662">
        <v>-0.36756941676139832</v>
      </c>
      <c r="BJ1662">
        <v>-0.68340557813644409</v>
      </c>
      <c r="BK1662">
        <v>-3.2277021408081055</v>
      </c>
      <c r="BL1662">
        <v>-3.7801260948181152</v>
      </c>
      <c r="BM1662">
        <v>-3.5596137046813965</v>
      </c>
      <c r="BN1662">
        <v>-1.9574836492538452</v>
      </c>
      <c r="BO1662">
        <v>-2.2596855163574219</v>
      </c>
      <c r="BP1662">
        <v>-0.61921554803848267</v>
      </c>
      <c r="BQ1662">
        <v>2.6372013092041016</v>
      </c>
      <c r="BR1662">
        <v>2.830418586730957</v>
      </c>
      <c r="BS1662">
        <v>15.376672744750977</v>
      </c>
      <c r="BT1662">
        <v>46.617015838623047</v>
      </c>
      <c r="BU1662">
        <v>47.423629760742188</v>
      </c>
      <c r="BV1662">
        <v>46.808555603027344</v>
      </c>
      <c r="BW1662">
        <v>45.073932647705078</v>
      </c>
      <c r="BX1662">
        <v>40.151493072509766</v>
      </c>
      <c r="BY1662">
        <v>25.174863815307617</v>
      </c>
      <c r="BZ1662">
        <v>15.031905174255371</v>
      </c>
      <c r="CA1662">
        <v>9.5337839126586914</v>
      </c>
      <c r="CB1662">
        <v>9.748356819152832</v>
      </c>
      <c r="CC1662">
        <v>7.0161914825439453</v>
      </c>
      <c r="CD1662">
        <v>7.0985307693481445</v>
      </c>
      <c r="CE1662">
        <v>2.8267736434936523</v>
      </c>
      <c r="CF1662">
        <v>3.7992784976959229</v>
      </c>
      <c r="CG1662">
        <v>2.8887150287628174</v>
      </c>
      <c r="CH1662">
        <v>2.213801383972168</v>
      </c>
      <c r="CI1662">
        <v>-0.27683624625205994</v>
      </c>
      <c r="CJ1662">
        <v>-0.67396104335784912</v>
      </c>
      <c r="CK1662">
        <v>3.7091590464115143E-2</v>
      </c>
      <c r="CL1662">
        <v>1.5622713565826416</v>
      </c>
      <c r="CM1662">
        <v>1.5767533779144287</v>
      </c>
      <c r="CN1662">
        <v>3.535574197769165</v>
      </c>
      <c r="CO1662">
        <v>8.1014394760131836</v>
      </c>
      <c r="CP1662">
        <v>8.3411884307861328</v>
      </c>
      <c r="CQ1662">
        <v>22.052490234375</v>
      </c>
      <c r="CR1662">
        <v>55.115734100341797</v>
      </c>
      <c r="CS1662">
        <v>55.777225494384766</v>
      </c>
      <c r="CT1662">
        <v>55.178485870361328</v>
      </c>
      <c r="CU1662">
        <v>53.488189697265625</v>
      </c>
      <c r="CV1662">
        <v>49.060508728027344</v>
      </c>
      <c r="CW1662">
        <v>33.178424835205078</v>
      </c>
      <c r="CX1662">
        <v>22.94318962097168</v>
      </c>
      <c r="CY1662">
        <v>17.231403350830078</v>
      </c>
      <c r="CZ1662">
        <v>17.621173858642578</v>
      </c>
      <c r="DA1662">
        <v>14.304914474487305</v>
      </c>
      <c r="DB1662">
        <v>14.484767913818359</v>
      </c>
      <c r="DC1662">
        <v>6.3525857925415039</v>
      </c>
      <c r="DD1662">
        <v>7.1049213409423828</v>
      </c>
      <c r="DE1662">
        <v>6.1449995040893555</v>
      </c>
      <c r="DF1662">
        <v>5.1110081672668457</v>
      </c>
      <c r="DG1662">
        <v>2.6740295886993408</v>
      </c>
      <c r="DH1662">
        <v>2.4322037696838379</v>
      </c>
      <c r="DI1662">
        <v>3.6337966918945312</v>
      </c>
      <c r="DJ1662">
        <v>5.082026481628418</v>
      </c>
      <c r="DK1662">
        <v>5.4131922721862793</v>
      </c>
      <c r="DL1662">
        <v>7.690363883972168</v>
      </c>
      <c r="DM1662">
        <v>13.565676689147949</v>
      </c>
      <c r="DN1662">
        <v>13.851959228515625</v>
      </c>
      <c r="DO1662">
        <v>28.728307723999023</v>
      </c>
      <c r="DP1662">
        <v>63.614448547363281</v>
      </c>
      <c r="DQ1662">
        <v>64.130821228027344</v>
      </c>
      <c r="DR1662">
        <v>63.548416137695313</v>
      </c>
      <c r="DS1662">
        <v>61.902442932128906</v>
      </c>
      <c r="DT1662">
        <v>57.969524383544922</v>
      </c>
      <c r="DU1662">
        <v>41.181983947753906</v>
      </c>
      <c r="DV1662">
        <v>30.854473114013672</v>
      </c>
      <c r="DW1662">
        <v>24.929021835327148</v>
      </c>
      <c r="DX1662">
        <v>25.493991851806641</v>
      </c>
      <c r="DY1662">
        <v>21.593637466430664</v>
      </c>
      <c r="DZ1662">
        <v>21.871006011962891</v>
      </c>
      <c r="EA1662">
        <v>11.44329833984375</v>
      </c>
      <c r="EB1662">
        <v>11.877744674682617</v>
      </c>
      <c r="EC1662">
        <v>10.846556663513184</v>
      </c>
      <c r="ED1662">
        <v>9.2941150665283203</v>
      </c>
      <c r="EE1662">
        <v>6.9346113204956055</v>
      </c>
      <c r="EF1662">
        <v>6.9170126914978027</v>
      </c>
      <c r="EG1662">
        <v>8.8268680572509766</v>
      </c>
      <c r="EH1662">
        <v>10.163992881774902</v>
      </c>
      <c r="EI1662">
        <v>10.952401161193848</v>
      </c>
      <c r="EJ1662">
        <v>13.689220428466797</v>
      </c>
      <c r="EK1662">
        <v>21.455167770385742</v>
      </c>
      <c r="EL1662">
        <v>21.808635711669922</v>
      </c>
      <c r="EM1662">
        <v>38.36712646484375</v>
      </c>
      <c r="EN1662">
        <v>75.885246276855469</v>
      </c>
      <c r="EO1662">
        <v>76.192085266113281</v>
      </c>
      <c r="EP1662">
        <v>75.633262634277344</v>
      </c>
      <c r="EQ1662">
        <v>74.051292419433594</v>
      </c>
      <c r="ER1662">
        <v>70.832725524902344</v>
      </c>
      <c r="ES1662">
        <v>52.73785400390625</v>
      </c>
      <c r="ET1662">
        <v>42.277111053466797</v>
      </c>
      <c r="EU1662">
        <v>36.043163299560547</v>
      </c>
      <c r="EV1662">
        <v>36.861087799072266</v>
      </c>
      <c r="EW1662">
        <v>32.117397308349609</v>
      </c>
      <c r="EX1662">
        <v>32.535556793212891</v>
      </c>
      <c r="EY1662">
        <v>79.587081909179687</v>
      </c>
      <c r="EZ1662">
        <v>78.470024108886719</v>
      </c>
      <c r="FA1662">
        <v>77.345252990722656</v>
      </c>
      <c r="FB1662">
        <v>76.40435791015625</v>
      </c>
      <c r="FC1662">
        <v>75.345848083496094</v>
      </c>
      <c r="FD1662">
        <v>74.313446044921875</v>
      </c>
      <c r="FE1662">
        <v>73.725250244140625</v>
      </c>
      <c r="FF1662">
        <v>73.682441711425781</v>
      </c>
      <c r="FG1662">
        <v>75.474647521972656</v>
      </c>
      <c r="FH1662">
        <v>79.909164428710938</v>
      </c>
      <c r="FI1662">
        <v>84.309486389160156</v>
      </c>
      <c r="FJ1662">
        <v>88.396224975585938</v>
      </c>
      <c r="FK1662">
        <v>91.62725830078125</v>
      </c>
      <c r="FL1662">
        <v>93.808509826660156</v>
      </c>
      <c r="FM1662">
        <v>95.1903076171875</v>
      </c>
      <c r="FN1662">
        <v>96.149482727050781</v>
      </c>
      <c r="FO1662">
        <v>96.363128662109375</v>
      </c>
      <c r="FP1662">
        <v>95.414031982421875</v>
      </c>
      <c r="FQ1662">
        <v>95.046592712402344</v>
      </c>
      <c r="FR1662">
        <v>93.157501220703125</v>
      </c>
      <c r="FS1662">
        <v>90.117713928222656</v>
      </c>
      <c r="FT1662">
        <v>87.399330139160156</v>
      </c>
      <c r="FU1662">
        <v>85.40185546875</v>
      </c>
      <c r="FV1662">
        <v>83.674781799316406</v>
      </c>
      <c r="FW1662">
        <v>1</v>
      </c>
    </row>
    <row r="1663" spans="1:179" x14ac:dyDescent="0.2">
      <c r="A1663" t="s">
        <v>241</v>
      </c>
      <c r="B1663" t="s">
        <v>248</v>
      </c>
      <c r="C1663" t="s">
        <v>217</v>
      </c>
      <c r="D1663" t="s">
        <v>43</v>
      </c>
      <c r="E1663" t="s">
        <v>250</v>
      </c>
      <c r="F1663" t="s">
        <v>226</v>
      </c>
      <c r="G1663" t="s">
        <v>244</v>
      </c>
      <c r="H1663">
        <v>345.34000000000003</v>
      </c>
      <c r="K1663">
        <v>356.44433107596086</v>
      </c>
      <c r="L1663">
        <v>350.65452899275147</v>
      </c>
      <c r="M1663">
        <v>347.81201269564752</v>
      </c>
      <c r="N1663">
        <v>347.45165812568501</v>
      </c>
      <c r="O1663">
        <v>347.46989851404845</v>
      </c>
      <c r="P1663">
        <v>355.82700835462992</v>
      </c>
      <c r="Q1663">
        <v>362.98033054764625</v>
      </c>
      <c r="R1663">
        <v>368.69915629861612</v>
      </c>
      <c r="S1663">
        <v>374.46398199453313</v>
      </c>
      <c r="T1663">
        <v>383.65564817301691</v>
      </c>
      <c r="U1663">
        <v>394.14966102758899</v>
      </c>
      <c r="V1663">
        <v>400.79949674651027</v>
      </c>
      <c r="W1663">
        <v>403.64499782332734</v>
      </c>
      <c r="X1663">
        <v>408.5372293220201</v>
      </c>
      <c r="Y1663">
        <v>407.97065106828029</v>
      </c>
      <c r="Z1663">
        <v>403.24049378292125</v>
      </c>
      <c r="AA1663">
        <v>398.17683970007926</v>
      </c>
      <c r="AB1663">
        <v>393.62014872416034</v>
      </c>
      <c r="AC1663">
        <v>393.81251128793019</v>
      </c>
      <c r="AD1663">
        <v>399.05565377301372</v>
      </c>
      <c r="AE1663">
        <v>397.86061984545938</v>
      </c>
      <c r="AF1663">
        <v>391.14171498120533</v>
      </c>
      <c r="AG1663">
        <v>380.58079753762689</v>
      </c>
      <c r="AH1663">
        <v>374.39567888098776</v>
      </c>
      <c r="AI1663">
        <v>-5.760737419128418</v>
      </c>
      <c r="AJ1663">
        <v>-4.2741732597351074</v>
      </c>
      <c r="AK1663">
        <v>-5.0476999282836914</v>
      </c>
      <c r="AL1663">
        <v>-4.8405666351318359</v>
      </c>
      <c r="AM1663">
        <v>-7.412971019744873</v>
      </c>
      <c r="AN1663">
        <v>-8.1782712936401367</v>
      </c>
      <c r="AO1663">
        <v>-8.6681203842163086</v>
      </c>
      <c r="AP1663">
        <v>-6.9861631393432617</v>
      </c>
      <c r="AQ1663">
        <v>-7.7383770942687988</v>
      </c>
      <c r="AR1663">
        <v>-6.587831974029541</v>
      </c>
      <c r="AS1663">
        <v>-5.2791705131530762</v>
      </c>
      <c r="AT1663">
        <v>-5.1566658020019531</v>
      </c>
      <c r="AU1663">
        <v>5.4703006744384766</v>
      </c>
      <c r="AV1663">
        <v>33.483432769775391</v>
      </c>
      <c r="AW1663">
        <v>34.483360290527344</v>
      </c>
      <c r="AX1663">
        <v>33.856647491455078</v>
      </c>
      <c r="AY1663">
        <v>32.091720581054687</v>
      </c>
      <c r="AZ1663">
        <v>26.552156448364258</v>
      </c>
      <c r="BA1663">
        <v>13.168078422546387</v>
      </c>
      <c r="BB1663">
        <v>3.3538095951080322</v>
      </c>
      <c r="BC1663">
        <v>-1.7305843830108643</v>
      </c>
      <c r="BD1663">
        <v>-1.7723406553268433</v>
      </c>
      <c r="BE1663">
        <v>-3.6109771728515625</v>
      </c>
      <c r="BF1663">
        <v>-3.670595645904541</v>
      </c>
      <c r="BG1663">
        <v>-0.71941614151000977</v>
      </c>
      <c r="BH1663">
        <v>0.45234254002571106</v>
      </c>
      <c r="BI1663">
        <v>-0.39175811409950256</v>
      </c>
      <c r="BJ1663">
        <v>-0.69804549217224121</v>
      </c>
      <c r="BK1663">
        <v>-3.1937265396118164</v>
      </c>
      <c r="BL1663">
        <v>-3.7369751930236816</v>
      </c>
      <c r="BM1663">
        <v>-3.5254337787628174</v>
      </c>
      <c r="BN1663">
        <v>-1.9535021781921387</v>
      </c>
      <c r="BO1663">
        <v>-2.2529110908508301</v>
      </c>
      <c r="BP1663">
        <v>-0.64717793464660645</v>
      </c>
      <c r="BQ1663">
        <v>2.5337753295898437</v>
      </c>
      <c r="BR1663">
        <v>2.7228140830993652</v>
      </c>
      <c r="BS1663">
        <v>15.015602111816406</v>
      </c>
      <c r="BT1663">
        <v>45.635173797607422</v>
      </c>
      <c r="BU1663">
        <v>46.427604675292969</v>
      </c>
      <c r="BV1663">
        <v>45.824249267578125</v>
      </c>
      <c r="BW1663">
        <v>44.122695922851563</v>
      </c>
      <c r="BX1663">
        <v>39.290557861328125</v>
      </c>
      <c r="BY1663">
        <v>24.61182975769043</v>
      </c>
      <c r="BZ1663">
        <v>14.665621757507324</v>
      </c>
      <c r="CA1663">
        <v>9.2757234573364258</v>
      </c>
      <c r="CB1663">
        <v>9.4844703674316406</v>
      </c>
      <c r="CC1663">
        <v>6.8106765747070312</v>
      </c>
      <c r="CD1663">
        <v>6.8904881477355957</v>
      </c>
      <c r="CE1663">
        <v>2.7721877098083496</v>
      </c>
      <c r="CF1663">
        <v>3.7259130477905273</v>
      </c>
      <c r="CG1663">
        <v>2.8329329490661621</v>
      </c>
      <c r="CH1663">
        <v>2.1710519790649414</v>
      </c>
      <c r="CI1663">
        <v>-0.27149045467376709</v>
      </c>
      <c r="CJ1663">
        <v>-0.66094666719436646</v>
      </c>
      <c r="CK1663">
        <v>3.6375340074300766E-2</v>
      </c>
      <c r="CL1663">
        <v>1.532103419303894</v>
      </c>
      <c r="CM1663">
        <v>1.546305775642395</v>
      </c>
      <c r="CN1663">
        <v>3.4673011302947998</v>
      </c>
      <c r="CO1663">
        <v>7.9449977874755859</v>
      </c>
      <c r="CP1663">
        <v>8.1801176071166992</v>
      </c>
      <c r="CQ1663">
        <v>21.626649856567383</v>
      </c>
      <c r="CR1663">
        <v>54.051429748535156</v>
      </c>
      <c r="CS1663">
        <v>54.700149536132813</v>
      </c>
      <c r="CT1663">
        <v>54.112972259521484</v>
      </c>
      <c r="CU1663">
        <v>52.455314636230469</v>
      </c>
      <c r="CV1663">
        <v>48.113136291503906</v>
      </c>
      <c r="CW1663">
        <v>32.537738800048828</v>
      </c>
      <c r="CX1663">
        <v>22.500148773193359</v>
      </c>
      <c r="CY1663">
        <v>16.898658752441406</v>
      </c>
      <c r="CZ1663">
        <v>17.280904769897461</v>
      </c>
      <c r="DA1663">
        <v>14.028681755065918</v>
      </c>
      <c r="DB1663">
        <v>14.205062866210938</v>
      </c>
      <c r="DC1663">
        <v>6.263791561126709</v>
      </c>
      <c r="DD1663">
        <v>6.999483585357666</v>
      </c>
      <c r="DE1663">
        <v>6.057624340057373</v>
      </c>
      <c r="DF1663">
        <v>5.0401496887207031</v>
      </c>
      <c r="DG1663">
        <v>2.6507456302642822</v>
      </c>
      <c r="DH1663">
        <v>2.4150817394256592</v>
      </c>
      <c r="DI1663">
        <v>3.5981845855712891</v>
      </c>
      <c r="DJ1663">
        <v>5.0177087783813477</v>
      </c>
      <c r="DK1663">
        <v>5.3455228805541992</v>
      </c>
      <c r="DL1663">
        <v>7.581779956817627</v>
      </c>
      <c r="DM1663">
        <v>13.356220245361328</v>
      </c>
      <c r="DN1663">
        <v>13.637421607971191</v>
      </c>
      <c r="DO1663">
        <v>28.237695693969727</v>
      </c>
      <c r="DP1663">
        <v>62.467689514160156</v>
      </c>
      <c r="DQ1663">
        <v>62.972698211669922</v>
      </c>
      <c r="DR1663">
        <v>62.401695251464844</v>
      </c>
      <c r="DS1663">
        <v>60.787933349609375</v>
      </c>
      <c r="DT1663">
        <v>56.935714721679688</v>
      </c>
      <c r="DU1663">
        <v>40.463645935058594</v>
      </c>
      <c r="DV1663">
        <v>30.334676742553711</v>
      </c>
      <c r="DW1663">
        <v>24.521595001220703</v>
      </c>
      <c r="DX1663">
        <v>25.077337265014648</v>
      </c>
      <c r="DY1663">
        <v>21.246686935424805</v>
      </c>
      <c r="DZ1663">
        <v>21.519636154174805</v>
      </c>
      <c r="EA1663">
        <v>11.305112838745117</v>
      </c>
      <c r="EB1663">
        <v>11.72599983215332</v>
      </c>
      <c r="EC1663">
        <v>10.713565826416016</v>
      </c>
      <c r="ED1663">
        <v>9.1826705932617188</v>
      </c>
      <c r="EE1663">
        <v>6.869990348815918</v>
      </c>
      <c r="EF1663">
        <v>6.8563785552978516</v>
      </c>
      <c r="EG1663">
        <v>8.7408714294433594</v>
      </c>
      <c r="EH1663">
        <v>10.050370216369629</v>
      </c>
      <c r="EI1663">
        <v>10.830988883972168</v>
      </c>
      <c r="EJ1663">
        <v>13.522434234619141</v>
      </c>
      <c r="EK1663">
        <v>21.169166564941406</v>
      </c>
      <c r="EL1663">
        <v>21.516901016235352</v>
      </c>
      <c r="EM1663">
        <v>37.782997131347656</v>
      </c>
      <c r="EN1663">
        <v>74.619430541992188</v>
      </c>
      <c r="EO1663">
        <v>74.916938781738281</v>
      </c>
      <c r="EP1663">
        <v>74.369293212890625</v>
      </c>
      <c r="EQ1663">
        <v>72.81890869140625</v>
      </c>
      <c r="ER1663">
        <v>69.674118041992187</v>
      </c>
      <c r="ES1663">
        <v>51.907398223876953</v>
      </c>
      <c r="ET1663">
        <v>41.646488189697266</v>
      </c>
      <c r="EU1663">
        <v>35.527904510498047</v>
      </c>
      <c r="EV1663">
        <v>36.334148406982422</v>
      </c>
      <c r="EW1663">
        <v>31.668340682983398</v>
      </c>
      <c r="EX1663">
        <v>32.080718994140625</v>
      </c>
      <c r="EY1663">
        <v>79.587081909179687</v>
      </c>
      <c r="EZ1663">
        <v>78.470024108886719</v>
      </c>
      <c r="FA1663">
        <v>77.345252990722656</v>
      </c>
      <c r="FB1663">
        <v>76.40435791015625</v>
      </c>
      <c r="FC1663">
        <v>75.345848083496094</v>
      </c>
      <c r="FD1663">
        <v>74.313446044921875</v>
      </c>
      <c r="FE1663">
        <v>73.725250244140625</v>
      </c>
      <c r="FF1663">
        <v>73.682441711425781</v>
      </c>
      <c r="FG1663">
        <v>75.474647521972656</v>
      </c>
      <c r="FH1663">
        <v>79.909164428710938</v>
      </c>
      <c r="FI1663">
        <v>84.309486389160156</v>
      </c>
      <c r="FJ1663">
        <v>88.396232604980469</v>
      </c>
      <c r="FK1663">
        <v>91.627250671386719</v>
      </c>
      <c r="FL1663">
        <v>93.808509826660156</v>
      </c>
      <c r="FM1663">
        <v>95.1903076171875</v>
      </c>
      <c r="FN1663">
        <v>96.14947509765625</v>
      </c>
      <c r="FO1663">
        <v>96.363128662109375</v>
      </c>
      <c r="FP1663">
        <v>95.414031982421875</v>
      </c>
      <c r="FQ1663">
        <v>95.046600341796875</v>
      </c>
      <c r="FR1663">
        <v>93.157501220703125</v>
      </c>
      <c r="FS1663">
        <v>90.117713928222656</v>
      </c>
      <c r="FT1663">
        <v>87.399330139160156</v>
      </c>
      <c r="FU1663">
        <v>85.40185546875</v>
      </c>
      <c r="FV1663">
        <v>83.674781799316406</v>
      </c>
      <c r="FW1663">
        <v>1</v>
      </c>
    </row>
    <row r="1664" spans="1:179" x14ac:dyDescent="0.2">
      <c r="A1664" t="s">
        <v>241</v>
      </c>
      <c r="B1664" t="s">
        <v>248</v>
      </c>
      <c r="C1664" t="s">
        <v>217</v>
      </c>
      <c r="D1664" t="s">
        <v>44</v>
      </c>
      <c r="E1664">
        <v>2015</v>
      </c>
      <c r="F1664" t="s">
        <v>226</v>
      </c>
      <c r="G1664" t="s">
        <v>244</v>
      </c>
      <c r="H1664">
        <v>375.46</v>
      </c>
      <c r="K1664">
        <v>367.22981201206818</v>
      </c>
      <c r="L1664">
        <v>361.30407209082244</v>
      </c>
      <c r="M1664">
        <v>357.05928117186863</v>
      </c>
      <c r="N1664">
        <v>357.46705176596578</v>
      </c>
      <c r="O1664">
        <v>357.57817713118487</v>
      </c>
      <c r="P1664">
        <v>366.4470575677704</v>
      </c>
      <c r="Q1664">
        <v>375.69622426637585</v>
      </c>
      <c r="R1664">
        <v>381.01084311617188</v>
      </c>
      <c r="S1664">
        <v>386.82231668816667</v>
      </c>
      <c r="T1664">
        <v>395.85123194079443</v>
      </c>
      <c r="U1664">
        <v>407.13388404642092</v>
      </c>
      <c r="V1664">
        <v>413.1079276086831</v>
      </c>
      <c r="W1664">
        <v>415.19253229650167</v>
      </c>
      <c r="X1664">
        <v>420.64267785735444</v>
      </c>
      <c r="Y1664">
        <v>420.45278242602359</v>
      </c>
      <c r="Z1664">
        <v>414.86225668005272</v>
      </c>
      <c r="AA1664">
        <v>409.07527530195023</v>
      </c>
      <c r="AB1664">
        <v>404.56453447013541</v>
      </c>
      <c r="AC1664">
        <v>403.64012937728234</v>
      </c>
      <c r="AD1664">
        <v>407.48481286492569</v>
      </c>
      <c r="AE1664">
        <v>403.88326294294961</v>
      </c>
      <c r="AF1664">
        <v>396.79594976036975</v>
      </c>
      <c r="AG1664">
        <v>386.031665266723</v>
      </c>
      <c r="AH1664">
        <v>379.81470736946187</v>
      </c>
      <c r="AI1664">
        <v>-5.5723423957824707</v>
      </c>
      <c r="AJ1664">
        <v>-3.861807107925415</v>
      </c>
      <c r="AK1664">
        <v>-4.5474486351013184</v>
      </c>
      <c r="AL1664">
        <v>-4.3698215484619141</v>
      </c>
      <c r="AM1664">
        <v>-7.2572159767150879</v>
      </c>
      <c r="AN1664">
        <v>-7.8505115509033203</v>
      </c>
      <c r="AO1664">
        <v>-8.6169357299804687</v>
      </c>
      <c r="AP1664">
        <v>-6.7730236053466797</v>
      </c>
      <c r="AQ1664">
        <v>-7.4707932472229004</v>
      </c>
      <c r="AR1664">
        <v>-6.437716007232666</v>
      </c>
      <c r="AS1664">
        <v>-5.1012368202209473</v>
      </c>
      <c r="AT1664">
        <v>-4.9454293251037598</v>
      </c>
      <c r="AU1664">
        <v>6.0910205841064453</v>
      </c>
      <c r="AV1664">
        <v>35.970134735107422</v>
      </c>
      <c r="AW1664">
        <v>36.699138641357422</v>
      </c>
      <c r="AX1664">
        <v>36.158245086669922</v>
      </c>
      <c r="AY1664">
        <v>34.580169677734375</v>
      </c>
      <c r="AZ1664">
        <v>29.92286491394043</v>
      </c>
      <c r="BA1664">
        <v>14.746208190917969</v>
      </c>
      <c r="BB1664">
        <v>4.0354771614074707</v>
      </c>
      <c r="BC1664">
        <v>-0.8461381196975708</v>
      </c>
      <c r="BD1664">
        <v>-0.82795852422714233</v>
      </c>
      <c r="BE1664">
        <v>-2.5785074234008789</v>
      </c>
      <c r="BF1664">
        <v>-2.7114691734313965</v>
      </c>
      <c r="BG1664">
        <v>-0.66023159027099609</v>
      </c>
      <c r="BH1664">
        <v>0.72798687219619751</v>
      </c>
      <c r="BI1664">
        <v>-0.15465530753135681</v>
      </c>
      <c r="BJ1664">
        <v>-0.50310063362121582</v>
      </c>
      <c r="BK1664">
        <v>-3.2189304828643799</v>
      </c>
      <c r="BL1664">
        <v>-3.6252424716949463</v>
      </c>
      <c r="BM1664">
        <v>-3.7746901512145996</v>
      </c>
      <c r="BN1664">
        <v>-2.0160553455352783</v>
      </c>
      <c r="BO1664">
        <v>-2.1820473670959473</v>
      </c>
      <c r="BP1664">
        <v>-0.64400386810302734</v>
      </c>
      <c r="BQ1664">
        <v>2.5096809864044189</v>
      </c>
      <c r="BR1664">
        <v>2.7098188400268555</v>
      </c>
      <c r="BS1664">
        <v>14.877743721008301</v>
      </c>
      <c r="BT1664">
        <v>46.509971618652344</v>
      </c>
      <c r="BU1664">
        <v>47.048305511474609</v>
      </c>
      <c r="BV1664">
        <v>46.531768798828125</v>
      </c>
      <c r="BW1664">
        <v>45.067447662353516</v>
      </c>
      <c r="BX1664">
        <v>41.0848388671875</v>
      </c>
      <c r="BY1664">
        <v>24.944883346557617</v>
      </c>
      <c r="BZ1664">
        <v>14.061844825744629</v>
      </c>
      <c r="CA1664">
        <v>9.111027717590332</v>
      </c>
      <c r="CB1664">
        <v>9.3524999618530273</v>
      </c>
      <c r="CC1664">
        <v>7.193903923034668</v>
      </c>
      <c r="CD1664">
        <v>7.2555956840515137</v>
      </c>
      <c r="CE1664">
        <v>2.7418813705444336</v>
      </c>
      <c r="CF1664">
        <v>3.9068641662597656</v>
      </c>
      <c r="CG1664">
        <v>2.8877799510955811</v>
      </c>
      <c r="CH1664">
        <v>2.174978494644165</v>
      </c>
      <c r="CI1664">
        <v>-0.4220263659954071</v>
      </c>
      <c r="CJ1664">
        <v>-0.6988341212272644</v>
      </c>
      <c r="CK1664">
        <v>-0.4209655225276947</v>
      </c>
      <c r="CL1664">
        <v>1.2786061763763428</v>
      </c>
      <c r="CM1664">
        <v>1.4809221029281616</v>
      </c>
      <c r="CN1664">
        <v>3.3687036037445068</v>
      </c>
      <c r="CO1664">
        <v>7.7809796333312988</v>
      </c>
      <c r="CP1664">
        <v>8.0118207931518555</v>
      </c>
      <c r="CQ1664">
        <v>20.963401794433594</v>
      </c>
      <c r="CR1664">
        <v>53.809833526611328</v>
      </c>
      <c r="CS1664">
        <v>54.216106414794922</v>
      </c>
      <c r="CT1664">
        <v>53.716442108154297</v>
      </c>
      <c r="CU1664">
        <v>52.330905914306641</v>
      </c>
      <c r="CV1664">
        <v>48.815589904785156</v>
      </c>
      <c r="CW1664">
        <v>32.008453369140625</v>
      </c>
      <c r="CX1664">
        <v>21.006076812744141</v>
      </c>
      <c r="CY1664">
        <v>16.007329940795898</v>
      </c>
      <c r="CZ1664">
        <v>16.403453826904297</v>
      </c>
      <c r="DA1664">
        <v>13.962245941162109</v>
      </c>
      <c r="DB1664">
        <v>14.158754348754883</v>
      </c>
      <c r="DC1664">
        <v>6.1439943313598633</v>
      </c>
      <c r="DD1664">
        <v>7.0857415199279785</v>
      </c>
      <c r="DE1664">
        <v>5.9302153587341309</v>
      </c>
      <c r="DF1664">
        <v>4.8530573844909668</v>
      </c>
      <c r="DG1664">
        <v>2.3748776912689209</v>
      </c>
      <c r="DH1664">
        <v>2.227574348449707</v>
      </c>
      <c r="DI1664">
        <v>2.9327590465545654</v>
      </c>
      <c r="DJ1664">
        <v>4.573267936706543</v>
      </c>
      <c r="DK1664">
        <v>5.1438913345336914</v>
      </c>
      <c r="DL1664">
        <v>7.381411075592041</v>
      </c>
      <c r="DM1664">
        <v>13.052278518676758</v>
      </c>
      <c r="DN1664">
        <v>13.313821792602539</v>
      </c>
      <c r="DO1664">
        <v>27.04905891418457</v>
      </c>
      <c r="DP1664">
        <v>61.109691619873047</v>
      </c>
      <c r="DQ1664">
        <v>61.383907318115234</v>
      </c>
      <c r="DR1664">
        <v>60.901115417480469</v>
      </c>
      <c r="DS1664">
        <v>59.594364166259766</v>
      </c>
      <c r="DT1664">
        <v>56.546337127685547</v>
      </c>
      <c r="DU1664">
        <v>39.072025299072266</v>
      </c>
      <c r="DV1664">
        <v>27.950309753417969</v>
      </c>
      <c r="DW1664">
        <v>22.903633117675781</v>
      </c>
      <c r="DX1664">
        <v>23.454408645629883</v>
      </c>
      <c r="DY1664">
        <v>20.730588912963867</v>
      </c>
      <c r="DZ1664">
        <v>21.061912536621094</v>
      </c>
      <c r="EA1664">
        <v>11.05610466003418</v>
      </c>
      <c r="EB1664">
        <v>11.675535202026367</v>
      </c>
      <c r="EC1664">
        <v>10.32300853729248</v>
      </c>
      <c r="ED1664">
        <v>8.7197780609130859</v>
      </c>
      <c r="EE1664">
        <v>6.4131631851196289</v>
      </c>
      <c r="EF1664">
        <v>6.452843189239502</v>
      </c>
      <c r="EG1664">
        <v>7.7750048637390137</v>
      </c>
      <c r="EH1664">
        <v>9.330235481262207</v>
      </c>
      <c r="EI1664">
        <v>10.432637214660645</v>
      </c>
      <c r="EJ1664">
        <v>13.17512321472168</v>
      </c>
      <c r="EK1664">
        <v>20.663196563720703</v>
      </c>
      <c r="EL1664">
        <v>20.969070434570313</v>
      </c>
      <c r="EM1664">
        <v>35.835781097412109</v>
      </c>
      <c r="EN1664">
        <v>71.649528503417969</v>
      </c>
      <c r="EO1664">
        <v>71.733078002929688</v>
      </c>
      <c r="EP1664">
        <v>71.274642944335938</v>
      </c>
      <c r="EQ1664">
        <v>70.081642150878906</v>
      </c>
      <c r="ER1664">
        <v>67.70831298828125</v>
      </c>
      <c r="ES1664">
        <v>49.270702362060547</v>
      </c>
      <c r="ET1664">
        <v>37.976676940917969</v>
      </c>
      <c r="EU1664">
        <v>32.860797882080078</v>
      </c>
      <c r="EV1664">
        <v>33.634864807128906</v>
      </c>
      <c r="EW1664">
        <v>30.502998352050781</v>
      </c>
      <c r="EX1664">
        <v>31.02897834777832</v>
      </c>
      <c r="EY1664">
        <v>78.186378479003906</v>
      </c>
      <c r="EZ1664">
        <v>76.975990295410156</v>
      </c>
      <c r="FA1664">
        <v>75.658111572265625</v>
      </c>
      <c r="FB1664">
        <v>74.755943298339844</v>
      </c>
      <c r="FC1664">
        <v>73.878044128417969</v>
      </c>
      <c r="FD1664">
        <v>72.940933227539062</v>
      </c>
      <c r="FE1664">
        <v>72.397323608398438</v>
      </c>
      <c r="FF1664">
        <v>72.131156921386719</v>
      </c>
      <c r="FG1664">
        <v>73.900230407714844</v>
      </c>
      <c r="FH1664">
        <v>78.095413208007813</v>
      </c>
      <c r="FI1664">
        <v>82.614395141601563</v>
      </c>
      <c r="FJ1664">
        <v>86.472846984863281</v>
      </c>
      <c r="FK1664">
        <v>89.562004089355469</v>
      </c>
      <c r="FL1664">
        <v>91.975936889648438</v>
      </c>
      <c r="FM1664">
        <v>93.207420349121094</v>
      </c>
      <c r="FN1664">
        <v>93.8135986328125</v>
      </c>
      <c r="FO1664">
        <v>93.414039611816406</v>
      </c>
      <c r="FP1664">
        <v>92.484329223632813</v>
      </c>
      <c r="FQ1664">
        <v>91.297477722167969</v>
      </c>
      <c r="FR1664">
        <v>88.984489440917969</v>
      </c>
      <c r="FS1664">
        <v>85.480506896972656</v>
      </c>
      <c r="FT1664">
        <v>82.881370544433594</v>
      </c>
      <c r="FU1664">
        <v>80.729316711425781</v>
      </c>
      <c r="FV1664">
        <v>78.97760009765625</v>
      </c>
      <c r="FW1664">
        <v>1</v>
      </c>
    </row>
    <row r="1665" spans="1:179" x14ac:dyDescent="0.2">
      <c r="A1665" t="s">
        <v>241</v>
      </c>
      <c r="B1665" t="s">
        <v>248</v>
      </c>
      <c r="C1665" t="s">
        <v>217</v>
      </c>
      <c r="D1665" t="s">
        <v>44</v>
      </c>
      <c r="E1665">
        <v>2016</v>
      </c>
      <c r="F1665" t="s">
        <v>226</v>
      </c>
      <c r="G1665" t="s">
        <v>244</v>
      </c>
      <c r="H1665">
        <v>352.63</v>
      </c>
      <c r="K1665">
        <v>344.90146886380722</v>
      </c>
      <c r="L1665">
        <v>339.33602636406977</v>
      </c>
      <c r="M1665">
        <v>335.34932764005987</v>
      </c>
      <c r="N1665">
        <v>335.73230492638908</v>
      </c>
      <c r="O1665">
        <v>335.8366736362226</v>
      </c>
      <c r="P1665">
        <v>344.16630753221824</v>
      </c>
      <c r="Q1665">
        <v>352.85310548752801</v>
      </c>
      <c r="R1665">
        <v>357.84458435930787</v>
      </c>
      <c r="S1665">
        <v>363.3027081436</v>
      </c>
      <c r="T1665">
        <v>371.7826464030129</v>
      </c>
      <c r="U1665">
        <v>382.37928958562577</v>
      </c>
      <c r="V1665">
        <v>387.99009876364784</v>
      </c>
      <c r="W1665">
        <v>389.94795511220963</v>
      </c>
      <c r="X1665">
        <v>395.06672038663106</v>
      </c>
      <c r="Y1665">
        <v>394.88837099599289</v>
      </c>
      <c r="Z1665">
        <v>389.63776094627576</v>
      </c>
      <c r="AA1665">
        <v>384.20264017909398</v>
      </c>
      <c r="AB1665">
        <v>379.96616185498186</v>
      </c>
      <c r="AC1665">
        <v>379.09796253150284</v>
      </c>
      <c r="AD1665">
        <v>382.70888119559282</v>
      </c>
      <c r="AE1665">
        <v>379.32631306619743</v>
      </c>
      <c r="AF1665">
        <v>372.66992339680621</v>
      </c>
      <c r="AG1665">
        <v>362.56012998764623</v>
      </c>
      <c r="AH1665">
        <v>356.72117617591334</v>
      </c>
      <c r="AI1665">
        <v>-5.4823293685913086</v>
      </c>
      <c r="AJ1665">
        <v>-3.8594734668731689</v>
      </c>
      <c r="AK1665">
        <v>-4.4934482574462891</v>
      </c>
      <c r="AL1665">
        <v>-4.2999753952026367</v>
      </c>
      <c r="AM1665">
        <v>-7.0205001831054687</v>
      </c>
      <c r="AN1665">
        <v>-7.5871930122375488</v>
      </c>
      <c r="AO1665">
        <v>-8.3382663726806641</v>
      </c>
      <c r="AP1665">
        <v>-6.6021490097045898</v>
      </c>
      <c r="AQ1665">
        <v>-7.2844276428222656</v>
      </c>
      <c r="AR1665">
        <v>-6.3397402763366699</v>
      </c>
      <c r="AS1665">
        <v>-5.1765623092651367</v>
      </c>
      <c r="AT1665">
        <v>-5.0324735641479492</v>
      </c>
      <c r="AU1665">
        <v>5.2756271362304687</v>
      </c>
      <c r="AV1665">
        <v>33.249233245849609</v>
      </c>
      <c r="AW1665">
        <v>33.943569183349609</v>
      </c>
      <c r="AX1665">
        <v>33.434329986572266</v>
      </c>
      <c r="AY1665">
        <v>31.946443557739258</v>
      </c>
      <c r="AZ1665">
        <v>27.538139343261719</v>
      </c>
      <c r="BA1665">
        <v>13.333045959472656</v>
      </c>
      <c r="BB1665">
        <v>3.282278299331665</v>
      </c>
      <c r="BC1665">
        <v>-1.299020528793335</v>
      </c>
      <c r="BD1665">
        <v>-1.2932554483413696</v>
      </c>
      <c r="BE1665">
        <v>-2.9166996479034424</v>
      </c>
      <c r="BF1665">
        <v>-3.0514359474182129</v>
      </c>
      <c r="BG1665">
        <v>-0.72189390659332275</v>
      </c>
      <c r="BH1665">
        <v>0.58859789371490479</v>
      </c>
      <c r="BI1665">
        <v>-0.23629473149776459</v>
      </c>
      <c r="BJ1665">
        <v>-0.55265063047409058</v>
      </c>
      <c r="BK1665">
        <v>-3.1069080829620361</v>
      </c>
      <c r="BL1665">
        <v>-3.4923911094665527</v>
      </c>
      <c r="BM1665">
        <v>-3.6455388069152832</v>
      </c>
      <c r="BN1665">
        <v>-1.9920655488967896</v>
      </c>
      <c r="BO1665">
        <v>-2.1589860916137695</v>
      </c>
      <c r="BP1665">
        <v>-0.72492480278015137</v>
      </c>
      <c r="BQ1665">
        <v>2.1993470191955566</v>
      </c>
      <c r="BR1665">
        <v>2.3863973617553711</v>
      </c>
      <c r="BS1665">
        <v>13.791036605834961</v>
      </c>
      <c r="BT1665">
        <v>43.463626861572266</v>
      </c>
      <c r="BU1665">
        <v>43.973178863525391</v>
      </c>
      <c r="BV1665">
        <v>43.487545013427734</v>
      </c>
      <c r="BW1665">
        <v>42.109897613525391</v>
      </c>
      <c r="BX1665">
        <v>38.355457305908203</v>
      </c>
      <c r="BY1665">
        <v>23.21681022644043</v>
      </c>
      <c r="BZ1665">
        <v>12.999053955078125</v>
      </c>
      <c r="CA1665">
        <v>8.3506908416748047</v>
      </c>
      <c r="CB1665">
        <v>8.5728530883789062</v>
      </c>
      <c r="CC1665">
        <v>6.5539612770080566</v>
      </c>
      <c r="CD1665">
        <v>6.6078677177429199</v>
      </c>
      <c r="CE1665">
        <v>2.5751693248748779</v>
      </c>
      <c r="CF1665">
        <v>3.669318675994873</v>
      </c>
      <c r="CG1665">
        <v>2.7121968269348145</v>
      </c>
      <c r="CH1665">
        <v>2.0427353382110596</v>
      </c>
      <c r="CI1665">
        <v>-0.39636629819869995</v>
      </c>
      <c r="CJ1665">
        <v>-0.65634351968765259</v>
      </c>
      <c r="CK1665">
        <v>-0.39536991715431213</v>
      </c>
      <c r="CL1665">
        <v>1.2008641958236694</v>
      </c>
      <c r="CM1665">
        <v>1.3908789157867432</v>
      </c>
      <c r="CN1665">
        <v>3.16387939453125</v>
      </c>
      <c r="CO1665">
        <v>7.3078799247741699</v>
      </c>
      <c r="CP1665">
        <v>7.5246849060058594</v>
      </c>
      <c r="CQ1665">
        <v>19.68878173828125</v>
      </c>
      <c r="CR1665">
        <v>50.538082122802734</v>
      </c>
      <c r="CS1665">
        <v>50.919654846191406</v>
      </c>
      <c r="CT1665">
        <v>50.450370788574219</v>
      </c>
      <c r="CU1665">
        <v>49.149078369140625</v>
      </c>
      <c r="CV1665">
        <v>45.847499847412109</v>
      </c>
      <c r="CW1665">
        <v>30.062273025512695</v>
      </c>
      <c r="CX1665">
        <v>19.728862762451172</v>
      </c>
      <c r="CY1665">
        <v>15.034050941467285</v>
      </c>
      <c r="CZ1665">
        <v>15.406089782714844</v>
      </c>
      <c r="DA1665">
        <v>13.113311767578125</v>
      </c>
      <c r="DB1665">
        <v>13.297872543334961</v>
      </c>
      <c r="DC1665">
        <v>5.8722324371337891</v>
      </c>
      <c r="DD1665">
        <v>6.7500395774841309</v>
      </c>
      <c r="DE1665">
        <v>5.6606884002685547</v>
      </c>
      <c r="DF1665">
        <v>4.6381211280822754</v>
      </c>
      <c r="DG1665">
        <v>2.3141756057739258</v>
      </c>
      <c r="DH1665">
        <v>2.179703950881958</v>
      </c>
      <c r="DI1665">
        <v>2.8547990322113037</v>
      </c>
      <c r="DJ1665">
        <v>4.393794059753418</v>
      </c>
      <c r="DK1665">
        <v>4.9407439231872559</v>
      </c>
      <c r="DL1665">
        <v>7.0526833534240723</v>
      </c>
      <c r="DM1665">
        <v>12.416412353515625</v>
      </c>
      <c r="DN1665">
        <v>12.662972450256348</v>
      </c>
      <c r="DO1665">
        <v>25.586528778076172</v>
      </c>
      <c r="DP1665">
        <v>57.612537384033203</v>
      </c>
      <c r="DQ1665">
        <v>57.866130828857422</v>
      </c>
      <c r="DR1665">
        <v>57.413196563720703</v>
      </c>
      <c r="DS1665">
        <v>56.188255310058594</v>
      </c>
      <c r="DT1665">
        <v>53.33953857421875</v>
      </c>
      <c r="DU1665">
        <v>36.907737731933594</v>
      </c>
      <c r="DV1665">
        <v>26.458673477172852</v>
      </c>
      <c r="DW1665">
        <v>21.717411041259766</v>
      </c>
      <c r="DX1665">
        <v>22.239326477050781</v>
      </c>
      <c r="DY1665">
        <v>19.672662734985352</v>
      </c>
      <c r="DZ1665">
        <v>19.987876892089844</v>
      </c>
      <c r="EA1665">
        <v>10.632667541503906</v>
      </c>
      <c r="EB1665">
        <v>11.198110580444336</v>
      </c>
      <c r="EC1665">
        <v>9.917841911315918</v>
      </c>
      <c r="ED1665">
        <v>8.3854455947875977</v>
      </c>
      <c r="EE1665">
        <v>6.2277674674987793</v>
      </c>
      <c r="EF1665">
        <v>6.2745060920715332</v>
      </c>
      <c r="EG1665">
        <v>7.5475263595581055</v>
      </c>
      <c r="EH1665">
        <v>9.0038776397705078</v>
      </c>
      <c r="EI1665">
        <v>10.06618595123291</v>
      </c>
      <c r="EJ1665">
        <v>12.667498588562012</v>
      </c>
      <c r="EK1665">
        <v>19.792322158813477</v>
      </c>
      <c r="EL1665">
        <v>20.081842422485352</v>
      </c>
      <c r="EM1665">
        <v>34.101936340332031</v>
      </c>
      <c r="EN1665">
        <v>67.826934814453125</v>
      </c>
      <c r="EO1665">
        <v>67.895736694335937</v>
      </c>
      <c r="EP1665">
        <v>67.466407775878906</v>
      </c>
      <c r="EQ1665">
        <v>66.351715087890625</v>
      </c>
      <c r="ER1665">
        <v>64.1568603515625</v>
      </c>
      <c r="ES1665">
        <v>46.791500091552734</v>
      </c>
      <c r="ET1665">
        <v>36.175449371337891</v>
      </c>
      <c r="EU1665">
        <v>31.367122650146484</v>
      </c>
      <c r="EV1665">
        <v>32.105434417724609</v>
      </c>
      <c r="EW1665">
        <v>29.14332389831543</v>
      </c>
      <c r="EX1665">
        <v>29.647180557250977</v>
      </c>
      <c r="EY1665">
        <v>78.186378479003906</v>
      </c>
      <c r="EZ1665">
        <v>76.975990295410156</v>
      </c>
      <c r="FA1665">
        <v>75.658111572265625</v>
      </c>
      <c r="FB1665">
        <v>74.755943298339844</v>
      </c>
      <c r="FC1665">
        <v>73.878044128417969</v>
      </c>
      <c r="FD1665">
        <v>72.940933227539062</v>
      </c>
      <c r="FE1665">
        <v>72.397323608398438</v>
      </c>
      <c r="FF1665">
        <v>72.131156921386719</v>
      </c>
      <c r="FG1665">
        <v>73.900230407714844</v>
      </c>
      <c r="FH1665">
        <v>78.095413208007813</v>
      </c>
      <c r="FI1665">
        <v>82.614395141601563</v>
      </c>
      <c r="FJ1665">
        <v>86.47283935546875</v>
      </c>
      <c r="FK1665">
        <v>89.56201171875</v>
      </c>
      <c r="FL1665">
        <v>91.975936889648438</v>
      </c>
      <c r="FM1665">
        <v>93.207420349121094</v>
      </c>
      <c r="FN1665">
        <v>93.8135986328125</v>
      </c>
      <c r="FO1665">
        <v>93.414039611816406</v>
      </c>
      <c r="FP1665">
        <v>92.484321594238281</v>
      </c>
      <c r="FQ1665">
        <v>91.297477722167969</v>
      </c>
      <c r="FR1665">
        <v>88.9844970703125</v>
      </c>
      <c r="FS1665">
        <v>85.480499267578125</v>
      </c>
      <c r="FT1665">
        <v>82.881370544433594</v>
      </c>
      <c r="FU1665">
        <v>80.729316711425781</v>
      </c>
      <c r="FV1665">
        <v>78.97760009765625</v>
      </c>
      <c r="FW1665">
        <v>1</v>
      </c>
    </row>
    <row r="1666" spans="1:179" x14ac:dyDescent="0.2">
      <c r="A1666" t="s">
        <v>241</v>
      </c>
      <c r="B1666" t="s">
        <v>248</v>
      </c>
      <c r="C1666" t="s">
        <v>217</v>
      </c>
      <c r="D1666" t="s">
        <v>44</v>
      </c>
      <c r="E1666" t="s">
        <v>250</v>
      </c>
      <c r="F1666" t="s">
        <v>226</v>
      </c>
      <c r="G1666" t="s">
        <v>244</v>
      </c>
      <c r="H1666">
        <v>345.83</v>
      </c>
      <c r="K1666">
        <v>338.25048827437661</v>
      </c>
      <c r="L1666">
        <v>332.79236816488378</v>
      </c>
      <c r="M1666">
        <v>328.88254779084622</v>
      </c>
      <c r="N1666">
        <v>329.25813985348839</v>
      </c>
      <c r="O1666">
        <v>329.36049594718099</v>
      </c>
      <c r="P1666">
        <v>337.52950358216987</v>
      </c>
      <c r="Q1666">
        <v>346.04878782762103</v>
      </c>
      <c r="R1666">
        <v>350.94401245844875</v>
      </c>
      <c r="S1666">
        <v>356.29688335569568</v>
      </c>
      <c r="T1666">
        <v>364.6132969280473</v>
      </c>
      <c r="U1666">
        <v>375.00559749549871</v>
      </c>
      <c r="V1666">
        <v>380.50820944531824</v>
      </c>
      <c r="W1666">
        <v>382.42831105594269</v>
      </c>
      <c r="X1666">
        <v>387.44836753508361</v>
      </c>
      <c r="Y1666">
        <v>387.27345738272749</v>
      </c>
      <c r="Z1666">
        <v>382.12409858496466</v>
      </c>
      <c r="AA1666">
        <v>376.79378712127129</v>
      </c>
      <c r="AB1666">
        <v>372.63900382500015</v>
      </c>
      <c r="AC1666">
        <v>371.78754660722234</v>
      </c>
      <c r="AD1666">
        <v>375.32883335578583</v>
      </c>
      <c r="AE1666">
        <v>372.0114936959738</v>
      </c>
      <c r="AF1666">
        <v>365.48346392783975</v>
      </c>
      <c r="AG1666">
        <v>355.56862486302907</v>
      </c>
      <c r="AH1666">
        <v>349.84226775490657</v>
      </c>
      <c r="AI1666">
        <v>-5.453920841217041</v>
      </c>
      <c r="AJ1666">
        <v>-3.8572862148284912</v>
      </c>
      <c r="AK1666">
        <v>-4.4759354591369629</v>
      </c>
      <c r="AL1666">
        <v>-4.2779140472412109</v>
      </c>
      <c r="AM1666">
        <v>-6.948676586151123</v>
      </c>
      <c r="AN1666">
        <v>-7.5073847770690918</v>
      </c>
      <c r="AO1666">
        <v>-8.2536859512329102</v>
      </c>
      <c r="AP1666">
        <v>-6.5497045516967773</v>
      </c>
      <c r="AQ1666">
        <v>-7.2271952629089355</v>
      </c>
      <c r="AR1666">
        <v>-6.3086729049682617</v>
      </c>
      <c r="AS1666">
        <v>-5.196526050567627</v>
      </c>
      <c r="AT1666">
        <v>-5.0559139251708984</v>
      </c>
      <c r="AU1666">
        <v>5.0355997085571289</v>
      </c>
      <c r="AV1666">
        <v>32.442180633544922</v>
      </c>
      <c r="AW1666">
        <v>33.126129150390625</v>
      </c>
      <c r="AX1666">
        <v>32.626323699951172</v>
      </c>
      <c r="AY1666">
        <v>31.165340423583984</v>
      </c>
      <c r="AZ1666">
        <v>26.831424713134766</v>
      </c>
      <c r="BA1666">
        <v>12.915420532226563</v>
      </c>
      <c r="BB1666">
        <v>3.0611796379089355</v>
      </c>
      <c r="BC1666">
        <v>-1.4306845664978027</v>
      </c>
      <c r="BD1666">
        <v>-1.4285458326339722</v>
      </c>
      <c r="BE1666">
        <v>-3.0142617225646973</v>
      </c>
      <c r="BF1666">
        <v>-3.1494636535644531</v>
      </c>
      <c r="BG1666">
        <v>-0.73960816860198975</v>
      </c>
      <c r="BH1666">
        <v>0.54768848419189453</v>
      </c>
      <c r="BI1666">
        <v>-0.26002857089042664</v>
      </c>
      <c r="BJ1666">
        <v>-0.56689602136611938</v>
      </c>
      <c r="BK1666">
        <v>-3.073002815246582</v>
      </c>
      <c r="BL1666">
        <v>-3.452256441116333</v>
      </c>
      <c r="BM1666">
        <v>-3.6064245700836182</v>
      </c>
      <c r="BN1666">
        <v>-1.9842870235443115</v>
      </c>
      <c r="BO1666">
        <v>-2.1514134407043457</v>
      </c>
      <c r="BP1666">
        <v>-0.74825829267501831</v>
      </c>
      <c r="BQ1666">
        <v>2.1079196929931641</v>
      </c>
      <c r="BR1666">
        <v>2.2910771369934082</v>
      </c>
      <c r="BS1666">
        <v>13.468504905700684</v>
      </c>
      <c r="BT1666">
        <v>42.557605743408203</v>
      </c>
      <c r="BU1666">
        <v>43.058559417724609</v>
      </c>
      <c r="BV1666">
        <v>42.582134246826172</v>
      </c>
      <c r="BW1666">
        <v>41.230323791503906</v>
      </c>
      <c r="BX1666">
        <v>37.543937683105469</v>
      </c>
      <c r="BY1666">
        <v>22.703420639038086</v>
      </c>
      <c r="BZ1666">
        <v>12.683812141418457</v>
      </c>
      <c r="CA1666">
        <v>8.1255321502685547</v>
      </c>
      <c r="CB1666">
        <v>8.3419723510742187</v>
      </c>
      <c r="CC1666">
        <v>6.3646397590637207</v>
      </c>
      <c r="CD1666">
        <v>6.4162535667419434</v>
      </c>
      <c r="CE1666">
        <v>2.525510311126709</v>
      </c>
      <c r="CF1666">
        <v>3.5985605716705322</v>
      </c>
      <c r="CG1666">
        <v>2.659895658493042</v>
      </c>
      <c r="CH1666">
        <v>2.0033438205718994</v>
      </c>
      <c r="CI1666">
        <v>-0.38872286677360535</v>
      </c>
      <c r="CJ1666">
        <v>-0.64368677139282227</v>
      </c>
      <c r="CK1666">
        <v>-0.38774570822715759</v>
      </c>
      <c r="CL1666">
        <v>1.1777070760726929</v>
      </c>
      <c r="CM1666">
        <v>1.3640576601028442</v>
      </c>
      <c r="CN1666">
        <v>3.1028680801391602</v>
      </c>
      <c r="CO1666">
        <v>7.1669564247131348</v>
      </c>
      <c r="CP1666">
        <v>7.3795809745788574</v>
      </c>
      <c r="CQ1666">
        <v>19.309110641479492</v>
      </c>
      <c r="CR1666">
        <v>49.563518524169922</v>
      </c>
      <c r="CS1666">
        <v>49.937732696533203</v>
      </c>
      <c r="CT1666">
        <v>49.477500915527344</v>
      </c>
      <c r="CU1666">
        <v>48.201301574707031</v>
      </c>
      <c r="CV1666">
        <v>44.963390350341797</v>
      </c>
      <c r="CW1666">
        <v>29.482561111450195</v>
      </c>
      <c r="CX1666">
        <v>19.348417282104492</v>
      </c>
      <c r="CY1666">
        <v>14.744138717651367</v>
      </c>
      <c r="CZ1666">
        <v>15.109003067016602</v>
      </c>
      <c r="DA1666">
        <v>12.860438346862793</v>
      </c>
      <c r="DB1666">
        <v>13.041440010070801</v>
      </c>
      <c r="DC1666">
        <v>5.7906289100646973</v>
      </c>
      <c r="DD1666">
        <v>6.6494326591491699</v>
      </c>
      <c r="DE1666">
        <v>5.5798196792602539</v>
      </c>
      <c r="DF1666">
        <v>4.5735836029052734</v>
      </c>
      <c r="DG1666">
        <v>2.2955570220947266</v>
      </c>
      <c r="DH1666">
        <v>2.1648828983306885</v>
      </c>
      <c r="DI1666">
        <v>2.8309330940246582</v>
      </c>
      <c r="DJ1666">
        <v>4.3397011756896973</v>
      </c>
      <c r="DK1666">
        <v>4.8795285224914551</v>
      </c>
      <c r="DL1666">
        <v>6.9539942741394043</v>
      </c>
      <c r="DM1666">
        <v>12.225993156433105</v>
      </c>
      <c r="DN1666">
        <v>12.468084335327148</v>
      </c>
      <c r="DO1666">
        <v>25.149715423583984</v>
      </c>
      <c r="DP1666">
        <v>56.569435119628906</v>
      </c>
      <c r="DQ1666">
        <v>56.816905975341797</v>
      </c>
      <c r="DR1666">
        <v>56.37286376953125</v>
      </c>
      <c r="DS1666">
        <v>55.172279357910156</v>
      </c>
      <c r="DT1666">
        <v>52.382843017578125</v>
      </c>
      <c r="DU1666">
        <v>36.261699676513672</v>
      </c>
      <c r="DV1666">
        <v>26.013023376464844</v>
      </c>
      <c r="DW1666">
        <v>21.36274528503418</v>
      </c>
      <c r="DX1666">
        <v>21.876033782958984</v>
      </c>
      <c r="DY1666">
        <v>19.356237411499023</v>
      </c>
      <c r="DZ1666">
        <v>19.6666259765625</v>
      </c>
      <c r="EA1666">
        <v>10.504941940307617</v>
      </c>
      <c r="EB1666">
        <v>11.054407119750977</v>
      </c>
      <c r="EC1666">
        <v>9.7957267761230469</v>
      </c>
      <c r="ED1666">
        <v>8.2846012115478516</v>
      </c>
      <c r="EE1666">
        <v>6.1712307929992676</v>
      </c>
      <c r="EF1666">
        <v>6.2200112342834473</v>
      </c>
      <c r="EG1666">
        <v>7.4781942367553711</v>
      </c>
      <c r="EH1666">
        <v>8.9051189422607422</v>
      </c>
      <c r="EI1666">
        <v>9.9553108215332031</v>
      </c>
      <c r="EJ1666">
        <v>12.514409065246582</v>
      </c>
      <c r="EK1666">
        <v>19.530439376831055</v>
      </c>
      <c r="EL1666">
        <v>19.81507682800293</v>
      </c>
      <c r="EM1666">
        <v>33.582618713378906</v>
      </c>
      <c r="EN1666">
        <v>66.684860229492188</v>
      </c>
      <c r="EO1666">
        <v>66.749343872070313</v>
      </c>
      <c r="EP1666">
        <v>66.32867431640625</v>
      </c>
      <c r="EQ1666">
        <v>65.237258911132812</v>
      </c>
      <c r="ER1666">
        <v>63.095352172851563</v>
      </c>
      <c r="ES1666">
        <v>46.049701690673828</v>
      </c>
      <c r="ET1666">
        <v>35.635654449462891</v>
      </c>
      <c r="EU1666">
        <v>30.918962478637695</v>
      </c>
      <c r="EV1666">
        <v>31.646551132202148</v>
      </c>
      <c r="EW1666">
        <v>28.735139846801758</v>
      </c>
      <c r="EX1666">
        <v>29.232343673706055</v>
      </c>
      <c r="EY1666">
        <v>78.186378479003906</v>
      </c>
      <c r="EZ1666">
        <v>76.975990295410156</v>
      </c>
      <c r="FA1666">
        <v>75.658111572265625</v>
      </c>
      <c r="FB1666">
        <v>74.755943298339844</v>
      </c>
      <c r="FC1666">
        <v>73.878044128417969</v>
      </c>
      <c r="FD1666">
        <v>72.940933227539062</v>
      </c>
      <c r="FE1666">
        <v>72.397323608398438</v>
      </c>
      <c r="FF1666">
        <v>72.131156921386719</v>
      </c>
      <c r="FG1666">
        <v>73.900230407714844</v>
      </c>
      <c r="FH1666">
        <v>78.095413208007813</v>
      </c>
      <c r="FI1666">
        <v>82.614395141601563</v>
      </c>
      <c r="FJ1666">
        <v>86.47283935546875</v>
      </c>
      <c r="FK1666">
        <v>89.562019348144531</v>
      </c>
      <c r="FL1666">
        <v>91.975936889648438</v>
      </c>
      <c r="FM1666">
        <v>93.207427978515625</v>
      </c>
      <c r="FN1666">
        <v>93.8135986328125</v>
      </c>
      <c r="FO1666">
        <v>93.414031982421875</v>
      </c>
      <c r="FP1666">
        <v>92.484329223632813</v>
      </c>
      <c r="FQ1666">
        <v>91.297477722167969</v>
      </c>
      <c r="FR1666">
        <v>88.984489440917969</v>
      </c>
      <c r="FS1666">
        <v>85.480499267578125</v>
      </c>
      <c r="FT1666">
        <v>82.881370544433594</v>
      </c>
      <c r="FU1666">
        <v>80.729316711425781</v>
      </c>
      <c r="FV1666">
        <v>78.97760009765625</v>
      </c>
      <c r="FW1666">
        <v>1</v>
      </c>
    </row>
    <row r="1667" spans="1:179" x14ac:dyDescent="0.2">
      <c r="A1667" t="s">
        <v>241</v>
      </c>
      <c r="B1667" t="s">
        <v>248</v>
      </c>
      <c r="C1667" t="s">
        <v>217</v>
      </c>
      <c r="D1667" t="s">
        <v>45</v>
      </c>
      <c r="E1667">
        <v>2015</v>
      </c>
      <c r="F1667" t="s">
        <v>226</v>
      </c>
      <c r="G1667" t="s">
        <v>244</v>
      </c>
      <c r="H1667">
        <v>375.94</v>
      </c>
      <c r="K1667">
        <v>357.58335544839127</v>
      </c>
      <c r="L1667">
        <v>350.69639213135764</v>
      </c>
      <c r="M1667">
        <v>346.4696163392768</v>
      </c>
      <c r="N1667">
        <v>343.92430932010114</v>
      </c>
      <c r="O1667">
        <v>345.13658208329383</v>
      </c>
      <c r="P1667">
        <v>355.33826380076835</v>
      </c>
      <c r="Q1667">
        <v>368.55195101535315</v>
      </c>
      <c r="R1667">
        <v>376.42656164082661</v>
      </c>
      <c r="S1667">
        <v>378.80477696555675</v>
      </c>
      <c r="T1667">
        <v>386.39902743220046</v>
      </c>
      <c r="U1667">
        <v>397.81820281172685</v>
      </c>
      <c r="V1667">
        <v>406.62338668714006</v>
      </c>
      <c r="W1667">
        <v>413.85123525515502</v>
      </c>
      <c r="X1667">
        <v>420.5398548493315</v>
      </c>
      <c r="Y1667">
        <v>420.65083857053656</v>
      </c>
      <c r="Z1667">
        <v>415.39428100631193</v>
      </c>
      <c r="AA1667">
        <v>408.96895244599739</v>
      </c>
      <c r="AB1667">
        <v>407.4804243734493</v>
      </c>
      <c r="AC1667">
        <v>405.76973960943565</v>
      </c>
      <c r="AD1667">
        <v>404.04399318139963</v>
      </c>
      <c r="AE1667">
        <v>399.97888289349874</v>
      </c>
      <c r="AF1667">
        <v>391.92550531266329</v>
      </c>
      <c r="AG1667">
        <v>378.16696390676464</v>
      </c>
      <c r="AH1667">
        <v>367.52979123081593</v>
      </c>
      <c r="AI1667">
        <v>-5.4111208915710449</v>
      </c>
      <c r="AJ1667">
        <v>-4.151947021484375</v>
      </c>
      <c r="AK1667">
        <v>-5.0371832847595215</v>
      </c>
      <c r="AL1667">
        <v>-4.9312195777893066</v>
      </c>
      <c r="AM1667">
        <v>-7.1783990859985352</v>
      </c>
      <c r="AN1667">
        <v>-7.993955135345459</v>
      </c>
      <c r="AO1667">
        <v>-8.4563541412353516</v>
      </c>
      <c r="AP1667">
        <v>-6.4992890357971191</v>
      </c>
      <c r="AQ1667">
        <v>-7.3764505386352539</v>
      </c>
      <c r="AR1667">
        <v>-6.167818546295166</v>
      </c>
      <c r="AS1667">
        <v>-4.7557835578918457</v>
      </c>
      <c r="AT1667">
        <v>-4.6682143211364746</v>
      </c>
      <c r="AU1667">
        <v>6.3645257949829102</v>
      </c>
      <c r="AV1667">
        <v>36.130565643310547</v>
      </c>
      <c r="AW1667">
        <v>37.203857421875</v>
      </c>
      <c r="AX1667">
        <v>36.71942138671875</v>
      </c>
      <c r="AY1667">
        <v>35.166286468505859</v>
      </c>
      <c r="AZ1667">
        <v>29.748056411743164</v>
      </c>
      <c r="BA1667">
        <v>14.98148250579834</v>
      </c>
      <c r="BB1667">
        <v>4.9419207572937012</v>
      </c>
      <c r="BC1667">
        <v>-0.23753400146961212</v>
      </c>
      <c r="BD1667">
        <v>-2.1087063942104578E-3</v>
      </c>
      <c r="BE1667">
        <v>-2.1678860187530518</v>
      </c>
      <c r="BF1667">
        <v>-1.9976663589477539</v>
      </c>
      <c r="BG1667">
        <v>-0.49243566393852234</v>
      </c>
      <c r="BH1667">
        <v>0.40167433023452759</v>
      </c>
      <c r="BI1667">
        <v>-0.64779114723205566</v>
      </c>
      <c r="BJ1667">
        <v>-0.97847515344619751</v>
      </c>
      <c r="BK1667">
        <v>-3.137723445892334</v>
      </c>
      <c r="BL1667">
        <v>-3.6011648178100586</v>
      </c>
      <c r="BM1667">
        <v>-3.4538078308105469</v>
      </c>
      <c r="BN1667">
        <v>-1.5866056680679321</v>
      </c>
      <c r="BO1667">
        <v>-1.8616263866424561</v>
      </c>
      <c r="BP1667">
        <v>-0.2449914962053299</v>
      </c>
      <c r="BQ1667">
        <v>3.2641127109527588</v>
      </c>
      <c r="BR1667">
        <v>3.3282814025878906</v>
      </c>
      <c r="BS1667">
        <v>15.844043731689453</v>
      </c>
      <c r="BT1667">
        <v>48.004367828369141</v>
      </c>
      <c r="BU1667">
        <v>48.960189819335938</v>
      </c>
      <c r="BV1667">
        <v>48.526588439941406</v>
      </c>
      <c r="BW1667">
        <v>46.944732666015625</v>
      </c>
      <c r="BX1667">
        <v>42.244041442871094</v>
      </c>
      <c r="BY1667">
        <v>26.458103179931641</v>
      </c>
      <c r="BZ1667">
        <v>16.427024841308594</v>
      </c>
      <c r="CA1667">
        <v>10.97396183013916</v>
      </c>
      <c r="CB1667">
        <v>11.439282417297363</v>
      </c>
      <c r="CC1667">
        <v>8.369023323059082</v>
      </c>
      <c r="CD1667">
        <v>8.4772043228149414</v>
      </c>
      <c r="CE1667">
        <v>2.9142308235168457</v>
      </c>
      <c r="CF1667">
        <v>3.5554988384246826</v>
      </c>
      <c r="CG1667">
        <v>2.3922886848449707</v>
      </c>
      <c r="CH1667">
        <v>1.7591837644577026</v>
      </c>
      <c r="CI1667">
        <v>-0.33916407823562622</v>
      </c>
      <c r="CJ1667">
        <v>-0.55873185396194458</v>
      </c>
      <c r="CK1667">
        <v>1.0940893553197384E-2</v>
      </c>
      <c r="CL1667">
        <v>1.8159037828445435</v>
      </c>
      <c r="CM1667">
        <v>1.9579238891601563</v>
      </c>
      <c r="CN1667">
        <v>3.8571405410766602</v>
      </c>
      <c r="CO1667">
        <v>8.8186683654785156</v>
      </c>
      <c r="CP1667">
        <v>8.8666305541992187</v>
      </c>
      <c r="CQ1667">
        <v>22.409528732299805</v>
      </c>
      <c r="CR1667">
        <v>56.228130340576172</v>
      </c>
      <c r="CS1667">
        <v>57.102588653564453</v>
      </c>
      <c r="CT1667">
        <v>56.704196929931641</v>
      </c>
      <c r="CU1667">
        <v>55.102451324462891</v>
      </c>
      <c r="CV1667">
        <v>50.898723602294922</v>
      </c>
      <c r="CW1667">
        <v>34.406772613525391</v>
      </c>
      <c r="CX1667">
        <v>24.381574630737305</v>
      </c>
      <c r="CY1667">
        <v>18.739009857177734</v>
      </c>
      <c r="CZ1667">
        <v>19.363555908203125</v>
      </c>
      <c r="DA1667">
        <v>15.666854858398438</v>
      </c>
      <c r="DB1667">
        <v>15.732068061828613</v>
      </c>
      <c r="DC1667">
        <v>6.320897102355957</v>
      </c>
      <c r="DD1667">
        <v>6.7093234062194824</v>
      </c>
      <c r="DE1667">
        <v>5.432368278503418</v>
      </c>
      <c r="DF1667">
        <v>4.4968423843383789</v>
      </c>
      <c r="DG1667">
        <v>2.4593954086303711</v>
      </c>
      <c r="DH1667">
        <v>2.483701229095459</v>
      </c>
      <c r="DI1667">
        <v>3.4756894111633301</v>
      </c>
      <c r="DJ1667">
        <v>5.2184133529663086</v>
      </c>
      <c r="DK1667">
        <v>5.7774739265441895</v>
      </c>
      <c r="DL1667">
        <v>7.9592728614807129</v>
      </c>
      <c r="DM1667">
        <v>14.373224258422852</v>
      </c>
      <c r="DN1667">
        <v>14.40497875213623</v>
      </c>
      <c r="DO1667">
        <v>28.975013732910156</v>
      </c>
      <c r="DP1667">
        <v>64.451889038085937</v>
      </c>
      <c r="DQ1667">
        <v>65.244987487792969</v>
      </c>
      <c r="DR1667">
        <v>64.881805419921875</v>
      </c>
      <c r="DS1667">
        <v>63.260166168212891</v>
      </c>
      <c r="DT1667">
        <v>59.55340576171875</v>
      </c>
      <c r="DU1667">
        <v>42.355445861816406</v>
      </c>
      <c r="DV1667">
        <v>32.336124420166016</v>
      </c>
      <c r="DW1667">
        <v>26.504058837890625</v>
      </c>
      <c r="DX1667">
        <v>27.28782844543457</v>
      </c>
      <c r="DY1667">
        <v>22.964685440063477</v>
      </c>
      <c r="DZ1667">
        <v>22.986930847167969</v>
      </c>
      <c r="EA1667">
        <v>11.239582061767578</v>
      </c>
      <c r="EB1667">
        <v>11.262945175170898</v>
      </c>
      <c r="EC1667">
        <v>9.8217611312866211</v>
      </c>
      <c r="ED1667">
        <v>8.4495868682861328</v>
      </c>
      <c r="EE1667">
        <v>6.5000705718994141</v>
      </c>
      <c r="EF1667">
        <v>6.8764910697937012</v>
      </c>
      <c r="EG1667">
        <v>8.478236198425293</v>
      </c>
      <c r="EH1667">
        <v>10.131096839904785</v>
      </c>
      <c r="EI1667">
        <v>11.292298316955566</v>
      </c>
      <c r="EJ1667">
        <v>13.882100105285645</v>
      </c>
      <c r="EK1667">
        <v>22.393119812011719</v>
      </c>
      <c r="EL1667">
        <v>22.40147590637207</v>
      </c>
      <c r="EM1667">
        <v>38.454532623291016</v>
      </c>
      <c r="EN1667">
        <v>76.325691223144531</v>
      </c>
      <c r="EO1667">
        <v>77.001319885253906</v>
      </c>
      <c r="EP1667">
        <v>76.688972473144531</v>
      </c>
      <c r="EQ1667">
        <v>75.038612365722656</v>
      </c>
      <c r="ER1667">
        <v>72.049392700195313</v>
      </c>
      <c r="ES1667">
        <v>53.832065582275391</v>
      </c>
      <c r="ET1667">
        <v>43.82122802734375</v>
      </c>
      <c r="EU1667">
        <v>37.715553283691406</v>
      </c>
      <c r="EV1667">
        <v>38.729217529296875</v>
      </c>
      <c r="EW1667">
        <v>33.501594543457031</v>
      </c>
      <c r="EX1667">
        <v>33.461803436279297</v>
      </c>
      <c r="EY1667">
        <v>72.090476989746094</v>
      </c>
      <c r="EZ1667">
        <v>70.665870666503906</v>
      </c>
      <c r="FA1667">
        <v>69.952583312988281</v>
      </c>
      <c r="FB1667">
        <v>68.433525085449219</v>
      </c>
      <c r="FC1667">
        <v>67.424324035644531</v>
      </c>
      <c r="FD1667">
        <v>66.433242797851562</v>
      </c>
      <c r="FE1667">
        <v>66.080581665039062</v>
      </c>
      <c r="FF1667">
        <v>65.605278015136719</v>
      </c>
      <c r="FG1667">
        <v>66.365997314453125</v>
      </c>
      <c r="FH1667">
        <v>70.244308471679688</v>
      </c>
      <c r="FI1667">
        <v>75.185256958007813</v>
      </c>
      <c r="FJ1667">
        <v>80.579505920410156</v>
      </c>
      <c r="FK1667">
        <v>85.022010803222656</v>
      </c>
      <c r="FL1667">
        <v>87.985511779785156</v>
      </c>
      <c r="FM1667">
        <v>89.469078063964844</v>
      </c>
      <c r="FN1667">
        <v>90.228988647460938</v>
      </c>
      <c r="FO1667">
        <v>90.303207397460938</v>
      </c>
      <c r="FP1667">
        <v>89.665756225585938</v>
      </c>
      <c r="FQ1667">
        <v>87.661170959472656</v>
      </c>
      <c r="FR1667">
        <v>83.794937133789063</v>
      </c>
      <c r="FS1667">
        <v>80.162933349609375</v>
      </c>
      <c r="FT1667">
        <v>77.58258056640625</v>
      </c>
      <c r="FU1667">
        <v>75.304412841796875</v>
      </c>
      <c r="FV1667">
        <v>73.670486450195312</v>
      </c>
      <c r="FW1667">
        <v>1</v>
      </c>
    </row>
    <row r="1668" spans="1:179" x14ac:dyDescent="0.2">
      <c r="A1668" t="s">
        <v>241</v>
      </c>
      <c r="B1668" t="s">
        <v>248</v>
      </c>
      <c r="C1668" t="s">
        <v>217</v>
      </c>
      <c r="D1668" t="s">
        <v>45</v>
      </c>
      <c r="E1668">
        <v>2016</v>
      </c>
      <c r="F1668" t="s">
        <v>226</v>
      </c>
      <c r="G1668" t="s">
        <v>244</v>
      </c>
      <c r="H1668">
        <v>353.11</v>
      </c>
      <c r="K1668">
        <v>335.86962750612253</v>
      </c>
      <c r="L1668">
        <v>329.40086499607816</v>
      </c>
      <c r="M1668">
        <v>325.43075400179561</v>
      </c>
      <c r="N1668">
        <v>323.0400070405808</v>
      </c>
      <c r="O1668">
        <v>324.17866630758942</v>
      </c>
      <c r="P1668">
        <v>333.76086577570396</v>
      </c>
      <c r="Q1668">
        <v>346.17217109829056</v>
      </c>
      <c r="R1668">
        <v>353.56860747385127</v>
      </c>
      <c r="S1668">
        <v>355.80240914016446</v>
      </c>
      <c r="T1668">
        <v>362.93550981880588</v>
      </c>
      <c r="U1668">
        <v>373.66127242131648</v>
      </c>
      <c r="V1668">
        <v>381.93177434288816</v>
      </c>
      <c r="W1668">
        <v>388.72072234402128</v>
      </c>
      <c r="X1668">
        <v>395.00318526461558</v>
      </c>
      <c r="Y1668">
        <v>395.10742966115259</v>
      </c>
      <c r="Z1668">
        <v>390.17006889153078</v>
      </c>
      <c r="AA1668">
        <v>384.13490904061661</v>
      </c>
      <c r="AB1668">
        <v>382.73676966516325</v>
      </c>
      <c r="AC1668">
        <v>381.12996373945344</v>
      </c>
      <c r="AD1668">
        <v>379.50901074731081</v>
      </c>
      <c r="AE1668">
        <v>375.6907483551575</v>
      </c>
      <c r="AF1668">
        <v>368.12640038697657</v>
      </c>
      <c r="AG1668">
        <v>355.20332634950591</v>
      </c>
      <c r="AH1668">
        <v>345.21208047647252</v>
      </c>
      <c r="AI1668">
        <v>-5.3313522338867188</v>
      </c>
      <c r="AJ1668">
        <v>-4.1301732063293457</v>
      </c>
      <c r="AK1668">
        <v>-4.9533476829528809</v>
      </c>
      <c r="AL1668">
        <v>-4.8317298889160156</v>
      </c>
      <c r="AM1668">
        <v>-6.9469008445739746</v>
      </c>
      <c r="AN1668">
        <v>-7.7307453155517578</v>
      </c>
      <c r="AO1668">
        <v>-8.1959114074707031</v>
      </c>
      <c r="AP1668">
        <v>-6.3531394004821777</v>
      </c>
      <c r="AQ1668">
        <v>-7.2074956893920898</v>
      </c>
      <c r="AR1668">
        <v>-6.0928959846496582</v>
      </c>
      <c r="AS1668">
        <v>-4.872685432434082</v>
      </c>
      <c r="AT1668">
        <v>-4.7892498970031738</v>
      </c>
      <c r="AU1668">
        <v>5.4985232353210449</v>
      </c>
      <c r="AV1668">
        <v>33.335948944091797</v>
      </c>
      <c r="AW1668">
        <v>34.350009918212891</v>
      </c>
      <c r="AX1668">
        <v>33.892417907714844</v>
      </c>
      <c r="AY1668">
        <v>32.435047149658203</v>
      </c>
      <c r="AZ1668">
        <v>27.309534072875977</v>
      </c>
      <c r="BA1668">
        <v>13.491204261779785</v>
      </c>
      <c r="BB1668">
        <v>4.060849666595459</v>
      </c>
      <c r="BC1668">
        <v>-0.79024946689605713</v>
      </c>
      <c r="BD1668">
        <v>-0.58074820041656494</v>
      </c>
      <c r="BE1668">
        <v>-2.5692579746246338</v>
      </c>
      <c r="BF1668">
        <v>-2.4062371253967285</v>
      </c>
      <c r="BG1668">
        <v>-0.56434577703475952</v>
      </c>
      <c r="BH1668">
        <v>0.28302723169326782</v>
      </c>
      <c r="BI1668">
        <v>-0.69931179285049438</v>
      </c>
      <c r="BJ1668">
        <v>-1.0008771419525146</v>
      </c>
      <c r="BK1668">
        <v>-3.0308284759521484</v>
      </c>
      <c r="BL1668">
        <v>-3.4734165668487549</v>
      </c>
      <c r="BM1668">
        <v>-3.3476288318634033</v>
      </c>
      <c r="BN1668">
        <v>-1.5919498205184937</v>
      </c>
      <c r="BO1668">
        <v>-1.8627339601516724</v>
      </c>
      <c r="BP1668">
        <v>-0.35271236300468445</v>
      </c>
      <c r="BQ1668">
        <v>2.8998992443084717</v>
      </c>
      <c r="BR1668">
        <v>2.9606559276580811</v>
      </c>
      <c r="BS1668">
        <v>14.685718536376953</v>
      </c>
      <c r="BT1668">
        <v>44.843597412109375</v>
      </c>
      <c r="BU1668">
        <v>45.743804931640625</v>
      </c>
      <c r="BV1668">
        <v>45.335483551025391</v>
      </c>
      <c r="BW1668">
        <v>43.85028076171875</v>
      </c>
      <c r="BX1668">
        <v>39.420177459716797</v>
      </c>
      <c r="BY1668">
        <v>24.613916397094727</v>
      </c>
      <c r="BZ1668">
        <v>15.19178581237793</v>
      </c>
      <c r="CA1668">
        <v>10.075515747070312</v>
      </c>
      <c r="CB1668">
        <v>10.507822036743164</v>
      </c>
      <c r="CC1668">
        <v>7.6427216529846191</v>
      </c>
      <c r="CD1668">
        <v>7.7456173896789551</v>
      </c>
      <c r="CE1668">
        <v>2.7372684478759766</v>
      </c>
      <c r="CF1668">
        <v>3.3395962715148926</v>
      </c>
      <c r="CG1668">
        <v>2.2470204830169678</v>
      </c>
      <c r="CH1668">
        <v>1.6523598432540894</v>
      </c>
      <c r="CI1668">
        <v>-0.31856882572174072</v>
      </c>
      <c r="CJ1668">
        <v>-0.52480369806289673</v>
      </c>
      <c r="CK1668">
        <v>1.0276523418724537E-2</v>
      </c>
      <c r="CL1668">
        <v>1.705635666847229</v>
      </c>
      <c r="CM1668">
        <v>1.8390318155288696</v>
      </c>
      <c r="CN1668">
        <v>3.6229214668273926</v>
      </c>
      <c r="CO1668">
        <v>8.283167839050293</v>
      </c>
      <c r="CP1668">
        <v>8.3282175064086914</v>
      </c>
      <c r="CQ1668">
        <v>21.048742294311523</v>
      </c>
      <c r="CR1668">
        <v>52.813758850097656</v>
      </c>
      <c r="CS1668">
        <v>53.635116577148438</v>
      </c>
      <c r="CT1668">
        <v>53.260917663574219</v>
      </c>
      <c r="CU1668">
        <v>51.756435394287109</v>
      </c>
      <c r="CV1668">
        <v>47.807975769042969</v>
      </c>
      <c r="CW1668">
        <v>32.317474365234375</v>
      </c>
      <c r="CX1668">
        <v>22.901039123535156</v>
      </c>
      <c r="CY1668">
        <v>17.601110458374023</v>
      </c>
      <c r="CZ1668">
        <v>18.18773078918457</v>
      </c>
      <c r="DA1668">
        <v>14.715507507324219</v>
      </c>
      <c r="DB1668">
        <v>14.776761054992676</v>
      </c>
      <c r="DC1668">
        <v>6.0388822555541992</v>
      </c>
      <c r="DD1668">
        <v>6.3961653709411621</v>
      </c>
      <c r="DE1668">
        <v>5.1933526992797852</v>
      </c>
      <c r="DF1668">
        <v>4.3055968284606934</v>
      </c>
      <c r="DG1668">
        <v>2.393690824508667</v>
      </c>
      <c r="DH1668">
        <v>2.423809289932251</v>
      </c>
      <c r="DI1668">
        <v>3.3681819438934326</v>
      </c>
      <c r="DJ1668">
        <v>5.0032210350036621</v>
      </c>
      <c r="DK1668">
        <v>5.5407977104187012</v>
      </c>
      <c r="DL1668">
        <v>7.5985550880432129</v>
      </c>
      <c r="DM1668">
        <v>13.666436195373535</v>
      </c>
      <c r="DN1668">
        <v>13.695777893066406</v>
      </c>
      <c r="DO1668">
        <v>27.411766052246094</v>
      </c>
      <c r="DP1668">
        <v>60.783920288085938</v>
      </c>
      <c r="DQ1668">
        <v>61.526424407958984</v>
      </c>
      <c r="DR1668">
        <v>61.186351776123047</v>
      </c>
      <c r="DS1668">
        <v>59.662590026855469</v>
      </c>
      <c r="DT1668">
        <v>56.195770263671875</v>
      </c>
      <c r="DU1668">
        <v>40.021030426025391</v>
      </c>
      <c r="DV1668">
        <v>30.61029052734375</v>
      </c>
      <c r="DW1668">
        <v>25.126707077026367</v>
      </c>
      <c r="DX1668">
        <v>25.867641448974609</v>
      </c>
      <c r="DY1668">
        <v>21.788293838500977</v>
      </c>
      <c r="DZ1668">
        <v>21.807905197143555</v>
      </c>
      <c r="EA1668">
        <v>10.805889129638672</v>
      </c>
      <c r="EB1668">
        <v>10.809365272521973</v>
      </c>
      <c r="EC1668">
        <v>9.4473886489868164</v>
      </c>
      <c r="ED1668">
        <v>8.1364498138427734</v>
      </c>
      <c r="EE1668">
        <v>6.3097629547119141</v>
      </c>
      <c r="EF1668">
        <v>6.6811380386352539</v>
      </c>
      <c r="EG1668">
        <v>8.2164640426635742</v>
      </c>
      <c r="EH1668">
        <v>9.7644109725952148</v>
      </c>
      <c r="EI1668">
        <v>10.88555908203125</v>
      </c>
      <c r="EJ1668">
        <v>13.338738441467285</v>
      </c>
      <c r="EK1668">
        <v>21.439020156860352</v>
      </c>
      <c r="EL1668">
        <v>21.445684432983398</v>
      </c>
      <c r="EM1668">
        <v>36.598960876464844</v>
      </c>
      <c r="EN1668">
        <v>72.291572570800781</v>
      </c>
      <c r="EO1668">
        <v>72.92022705078125</v>
      </c>
      <c r="EP1668">
        <v>72.629417419433594</v>
      </c>
      <c r="EQ1668">
        <v>71.07781982421875</v>
      </c>
      <c r="ER1668">
        <v>68.306411743164063</v>
      </c>
      <c r="ES1668">
        <v>51.143741607666016</v>
      </c>
      <c r="ET1668">
        <v>41.741226196289063</v>
      </c>
      <c r="EU1668">
        <v>35.992469787597656</v>
      </c>
      <c r="EV1668">
        <v>36.956211090087891</v>
      </c>
      <c r="EW1668">
        <v>32.000274658203125</v>
      </c>
      <c r="EX1668">
        <v>31.959758758544922</v>
      </c>
      <c r="EY1668">
        <v>72.090476989746094</v>
      </c>
      <c r="EZ1668">
        <v>70.665870666503906</v>
      </c>
      <c r="FA1668">
        <v>69.952583312988281</v>
      </c>
      <c r="FB1668">
        <v>68.433525085449219</v>
      </c>
      <c r="FC1668">
        <v>67.424324035644531</v>
      </c>
      <c r="FD1668">
        <v>66.433242797851562</v>
      </c>
      <c r="FE1668">
        <v>66.080581665039062</v>
      </c>
      <c r="FF1668">
        <v>65.605278015136719</v>
      </c>
      <c r="FG1668">
        <v>66.365997314453125</v>
      </c>
      <c r="FH1668">
        <v>70.244308471679688</v>
      </c>
      <c r="FI1668">
        <v>75.185256958007813</v>
      </c>
      <c r="FJ1668">
        <v>80.579505920410156</v>
      </c>
      <c r="FK1668">
        <v>85.022010803222656</v>
      </c>
      <c r="FL1668">
        <v>87.985511779785156</v>
      </c>
      <c r="FM1668">
        <v>89.469078063964844</v>
      </c>
      <c r="FN1668">
        <v>90.228996276855469</v>
      </c>
      <c r="FO1668">
        <v>90.303207397460938</v>
      </c>
      <c r="FP1668">
        <v>89.665748596191406</v>
      </c>
      <c r="FQ1668">
        <v>87.661178588867187</v>
      </c>
      <c r="FR1668">
        <v>83.794937133789063</v>
      </c>
      <c r="FS1668">
        <v>80.162933349609375</v>
      </c>
      <c r="FT1668">
        <v>77.58258056640625</v>
      </c>
      <c r="FU1668">
        <v>75.304412841796875</v>
      </c>
      <c r="FV1668">
        <v>73.670486450195312</v>
      </c>
      <c r="FW1668">
        <v>1</v>
      </c>
    </row>
    <row r="1669" spans="1:179" x14ac:dyDescent="0.2">
      <c r="A1669" t="s">
        <v>241</v>
      </c>
      <c r="B1669" t="s">
        <v>248</v>
      </c>
      <c r="C1669" t="s">
        <v>217</v>
      </c>
      <c r="D1669" t="s">
        <v>45</v>
      </c>
      <c r="E1669" t="s">
        <v>250</v>
      </c>
      <c r="F1669" t="s">
        <v>226</v>
      </c>
      <c r="G1669" t="s">
        <v>244</v>
      </c>
      <c r="H1669">
        <v>346.31</v>
      </c>
      <c r="K1669">
        <v>329.40172336700795</v>
      </c>
      <c r="L1669">
        <v>323.05753102463353</v>
      </c>
      <c r="M1669">
        <v>319.1638731991693</v>
      </c>
      <c r="N1669">
        <v>316.81916529864844</v>
      </c>
      <c r="O1669">
        <v>317.93589719151248</v>
      </c>
      <c r="P1669">
        <v>327.33357045503436</v>
      </c>
      <c r="Q1669">
        <v>339.50586895326535</v>
      </c>
      <c r="R1669">
        <v>346.75987077228871</v>
      </c>
      <c r="S1669">
        <v>348.95065570276068</v>
      </c>
      <c r="T1669">
        <v>355.94639292955725</v>
      </c>
      <c r="U1669">
        <v>366.46560751864058</v>
      </c>
      <c r="V1669">
        <v>374.57684284022736</v>
      </c>
      <c r="W1669">
        <v>381.23505480189544</v>
      </c>
      <c r="X1669">
        <v>387.39653516080455</v>
      </c>
      <c r="Y1669">
        <v>387.4987721035302</v>
      </c>
      <c r="Z1669">
        <v>382.65649101228018</v>
      </c>
      <c r="AA1669">
        <v>376.73755136165562</v>
      </c>
      <c r="AB1669">
        <v>375.36633621725196</v>
      </c>
      <c r="AC1669">
        <v>373.79047285331774</v>
      </c>
      <c r="AD1669">
        <v>372.20073485565086</v>
      </c>
      <c r="AE1669">
        <v>368.45600145542761</v>
      </c>
      <c r="AF1669">
        <v>361.03732154867981</v>
      </c>
      <c r="AG1669">
        <v>348.36310956127807</v>
      </c>
      <c r="AH1669">
        <v>338.56426697584448</v>
      </c>
      <c r="AI1669">
        <v>-5.305997371673584</v>
      </c>
      <c r="AJ1669">
        <v>-4.1222119331359863</v>
      </c>
      <c r="AK1669">
        <v>-4.9269523620605469</v>
      </c>
      <c r="AL1669">
        <v>-4.800814151763916</v>
      </c>
      <c r="AM1669">
        <v>-6.8766345977783203</v>
      </c>
      <c r="AN1669">
        <v>-7.6509184837341309</v>
      </c>
      <c r="AO1669">
        <v>-8.1167106628417969</v>
      </c>
      <c r="AP1669">
        <v>-6.308013916015625</v>
      </c>
      <c r="AQ1669">
        <v>-7.1553816795349121</v>
      </c>
      <c r="AR1669">
        <v>-6.0686593055725098</v>
      </c>
      <c r="AS1669">
        <v>-4.9049081802368164</v>
      </c>
      <c r="AT1669">
        <v>-4.8227114677429199</v>
      </c>
      <c r="AU1669">
        <v>5.2436380386352539</v>
      </c>
      <c r="AV1669">
        <v>32.507358551025391</v>
      </c>
      <c r="AW1669">
        <v>33.503738403320312</v>
      </c>
      <c r="AX1669">
        <v>33.054161071777344</v>
      </c>
      <c r="AY1669">
        <v>31.62530517578125</v>
      </c>
      <c r="AZ1669">
        <v>26.587215423583984</v>
      </c>
      <c r="BA1669">
        <v>13.05101203918457</v>
      </c>
      <c r="BB1669">
        <v>3.8021275997161865</v>
      </c>
      <c r="BC1669">
        <v>-0.95125365257263184</v>
      </c>
      <c r="BD1669">
        <v>-0.749400794506073</v>
      </c>
      <c r="BE1669">
        <v>-2.6854012012481689</v>
      </c>
      <c r="BF1669">
        <v>-2.5245437622070312</v>
      </c>
      <c r="BG1669">
        <v>-0.585113525390625</v>
      </c>
      <c r="BH1669">
        <v>0.24828934669494629</v>
      </c>
      <c r="BI1669">
        <v>-0.71407622098922729</v>
      </c>
      <c r="BJ1669">
        <v>-1.0070259571075439</v>
      </c>
      <c r="BK1669">
        <v>-2.9984517097473145</v>
      </c>
      <c r="BL1669">
        <v>-3.4347813129425049</v>
      </c>
      <c r="BM1669">
        <v>-3.3153376579284668</v>
      </c>
      <c r="BN1669">
        <v>-1.5928902626037598</v>
      </c>
      <c r="BO1669">
        <v>-1.8623325824737549</v>
      </c>
      <c r="BP1669">
        <v>-0.38401386141777039</v>
      </c>
      <c r="BQ1669">
        <v>2.7924740314483643</v>
      </c>
      <c r="BR1669">
        <v>2.8522109985351563</v>
      </c>
      <c r="BS1669">
        <v>14.341943740844727</v>
      </c>
      <c r="BT1669">
        <v>43.903667449951172</v>
      </c>
      <c r="BU1669">
        <v>44.787296295166016</v>
      </c>
      <c r="BV1669">
        <v>44.386508941650391</v>
      </c>
      <c r="BW1669">
        <v>42.930091857910156</v>
      </c>
      <c r="BX1669">
        <v>38.580684661865234</v>
      </c>
      <c r="BY1669">
        <v>24.066108703613281</v>
      </c>
      <c r="BZ1669">
        <v>14.825366973876953</v>
      </c>
      <c r="CA1669">
        <v>9.8093805313110352</v>
      </c>
      <c r="CB1669">
        <v>10.23188304901123</v>
      </c>
      <c r="CC1669">
        <v>7.4277739524841309</v>
      </c>
      <c r="CD1669">
        <v>7.5290875434875488</v>
      </c>
      <c r="CE1669">
        <v>2.684556245803833</v>
      </c>
      <c r="CF1669">
        <v>3.275285005569458</v>
      </c>
      <c r="CG1669">
        <v>2.2037491798400879</v>
      </c>
      <c r="CH1669">
        <v>1.6205400228500366</v>
      </c>
      <c r="CI1669">
        <v>-0.31243410706520081</v>
      </c>
      <c r="CJ1669">
        <v>-0.51469743251800537</v>
      </c>
      <c r="CK1669">
        <v>1.0078626684844494E-2</v>
      </c>
      <c r="CL1669">
        <v>1.6727899312973022</v>
      </c>
      <c r="CM1669">
        <v>1.8036172389984131</v>
      </c>
      <c r="CN1669">
        <v>3.5531542301177979</v>
      </c>
      <c r="CO1669">
        <v>8.1236572265625</v>
      </c>
      <c r="CP1669">
        <v>8.1678390502929687</v>
      </c>
      <c r="CQ1669">
        <v>20.643402099609375</v>
      </c>
      <c r="CR1669">
        <v>51.796714782714844</v>
      </c>
      <c r="CS1669">
        <v>52.602252960205078</v>
      </c>
      <c r="CT1669">
        <v>52.235263824462891</v>
      </c>
      <c r="CU1669">
        <v>50.759750366210938</v>
      </c>
      <c r="CV1669">
        <v>46.887325286865234</v>
      </c>
      <c r="CW1669">
        <v>31.69512939453125</v>
      </c>
      <c r="CX1669">
        <v>22.460029602050781</v>
      </c>
      <c r="CY1669">
        <v>17.262163162231445</v>
      </c>
      <c r="CZ1669">
        <v>17.837486267089844</v>
      </c>
      <c r="DA1669">
        <v>14.432127952575684</v>
      </c>
      <c r="DB1669">
        <v>14.492201805114746</v>
      </c>
      <c r="DC1669">
        <v>5.954226016998291</v>
      </c>
      <c r="DD1669">
        <v>6.3022809028625488</v>
      </c>
      <c r="DE1669">
        <v>5.1215744018554687</v>
      </c>
      <c r="DF1669">
        <v>4.2481060028076172</v>
      </c>
      <c r="DG1669">
        <v>2.3735835552215576</v>
      </c>
      <c r="DH1669">
        <v>2.4053864479064941</v>
      </c>
      <c r="DI1669">
        <v>3.3354947566986084</v>
      </c>
      <c r="DJ1669">
        <v>4.9384703636169434</v>
      </c>
      <c r="DK1669">
        <v>5.469566822052002</v>
      </c>
      <c r="DL1669">
        <v>7.4903221130371094</v>
      </c>
      <c r="DM1669">
        <v>13.454840660095215</v>
      </c>
      <c r="DN1669">
        <v>13.483467102050781</v>
      </c>
      <c r="DO1669">
        <v>26.944862365722656</v>
      </c>
      <c r="DP1669">
        <v>59.689762115478516</v>
      </c>
      <c r="DQ1669">
        <v>60.417213439941406</v>
      </c>
      <c r="DR1669">
        <v>60.084014892578125</v>
      </c>
      <c r="DS1669">
        <v>58.589412689208984</v>
      </c>
      <c r="DT1669">
        <v>55.193965911865234</v>
      </c>
      <c r="DU1669">
        <v>39.324150085449219</v>
      </c>
      <c r="DV1669">
        <v>30.094690322875977</v>
      </c>
      <c r="DW1669">
        <v>24.714944839477539</v>
      </c>
      <c r="DX1669">
        <v>25.443090438842773</v>
      </c>
      <c r="DY1669">
        <v>21.436483383178711</v>
      </c>
      <c r="DZ1669">
        <v>21.455316543579102</v>
      </c>
      <c r="EA1669">
        <v>10.67510986328125</v>
      </c>
      <c r="EB1669">
        <v>10.672781944274902</v>
      </c>
      <c r="EC1669">
        <v>9.3344507217407227</v>
      </c>
      <c r="ED1669">
        <v>8.0418939590454102</v>
      </c>
      <c r="EE1669">
        <v>6.2517662048339844</v>
      </c>
      <c r="EF1669">
        <v>6.621523380279541</v>
      </c>
      <c r="EG1669">
        <v>8.1368675231933594</v>
      </c>
      <c r="EH1669">
        <v>9.6535940170288086</v>
      </c>
      <c r="EI1669">
        <v>10.762616157531738</v>
      </c>
      <c r="EJ1669">
        <v>13.174967765808105</v>
      </c>
      <c r="EK1669">
        <v>21.1522216796875</v>
      </c>
      <c r="EL1669">
        <v>21.158390045166016</v>
      </c>
      <c r="EM1669">
        <v>36.043167114257813</v>
      </c>
      <c r="EN1669">
        <v>71.086067199707031</v>
      </c>
      <c r="EO1669">
        <v>71.700767517089844</v>
      </c>
      <c r="EP1669">
        <v>71.416366577148438</v>
      </c>
      <c r="EQ1669">
        <v>69.894195556640625</v>
      </c>
      <c r="ER1669">
        <v>67.18743896484375</v>
      </c>
      <c r="ES1669">
        <v>50.339248657226562</v>
      </c>
      <c r="ET1669">
        <v>41.117931365966797</v>
      </c>
      <c r="EU1669">
        <v>35.475578308105469</v>
      </c>
      <c r="EV1669">
        <v>36.424373626708984</v>
      </c>
      <c r="EW1669">
        <v>31.549657821655273</v>
      </c>
      <c r="EX1669">
        <v>31.508947372436523</v>
      </c>
      <c r="EY1669">
        <v>72.090476989746094</v>
      </c>
      <c r="EZ1669">
        <v>70.665870666503906</v>
      </c>
      <c r="FA1669">
        <v>69.952583312988281</v>
      </c>
      <c r="FB1669">
        <v>68.433525085449219</v>
      </c>
      <c r="FC1669">
        <v>67.424324035644531</v>
      </c>
      <c r="FD1669">
        <v>66.433242797851562</v>
      </c>
      <c r="FE1669">
        <v>66.080581665039062</v>
      </c>
      <c r="FF1669">
        <v>65.605278015136719</v>
      </c>
      <c r="FG1669">
        <v>66.365997314453125</v>
      </c>
      <c r="FH1669">
        <v>70.244308471679688</v>
      </c>
      <c r="FI1669">
        <v>75.185256958007813</v>
      </c>
      <c r="FJ1669">
        <v>80.579505920410156</v>
      </c>
      <c r="FK1669">
        <v>85.022010803222656</v>
      </c>
      <c r="FL1669">
        <v>87.985511779785156</v>
      </c>
      <c r="FM1669">
        <v>89.469070434570313</v>
      </c>
      <c r="FN1669">
        <v>90.228988647460938</v>
      </c>
      <c r="FO1669">
        <v>90.303207397460938</v>
      </c>
      <c r="FP1669">
        <v>89.665748596191406</v>
      </c>
      <c r="FQ1669">
        <v>87.661170959472656</v>
      </c>
      <c r="FR1669">
        <v>83.794937133789063</v>
      </c>
      <c r="FS1669">
        <v>80.162933349609375</v>
      </c>
      <c r="FT1669">
        <v>77.58258056640625</v>
      </c>
      <c r="FU1669">
        <v>75.304412841796875</v>
      </c>
      <c r="FV1669">
        <v>73.670486450195312</v>
      </c>
      <c r="FW1669">
        <v>1</v>
      </c>
    </row>
    <row r="1670" spans="1:179" x14ac:dyDescent="0.2">
      <c r="A1670" t="s">
        <v>241</v>
      </c>
      <c r="B1670" t="s">
        <v>248</v>
      </c>
      <c r="C1670" t="s">
        <v>217</v>
      </c>
      <c r="D1670" t="s">
        <v>46</v>
      </c>
      <c r="E1670">
        <v>2015</v>
      </c>
      <c r="F1670" t="s">
        <v>226</v>
      </c>
      <c r="G1670" t="s">
        <v>244</v>
      </c>
      <c r="H1670">
        <v>376.43</v>
      </c>
      <c r="K1670">
        <v>327.35880486033989</v>
      </c>
      <c r="L1670">
        <v>316.45472666882807</v>
      </c>
      <c r="M1670">
        <v>309.41997868191061</v>
      </c>
      <c r="N1670">
        <v>307.94138200952608</v>
      </c>
      <c r="O1670">
        <v>305.99839423969314</v>
      </c>
      <c r="P1670">
        <v>314.6820883858295</v>
      </c>
      <c r="Q1670">
        <v>329.95765947573614</v>
      </c>
      <c r="R1670">
        <v>339.84684357636087</v>
      </c>
      <c r="S1670">
        <v>349.38651685857275</v>
      </c>
      <c r="T1670">
        <v>370.69237218451713</v>
      </c>
      <c r="U1670">
        <v>366.80502543637454</v>
      </c>
      <c r="V1670">
        <v>372.03584025037514</v>
      </c>
      <c r="W1670">
        <v>366.19898607088953</v>
      </c>
      <c r="X1670">
        <v>371.13482784895291</v>
      </c>
      <c r="Y1670">
        <v>372.83116402451412</v>
      </c>
      <c r="Z1670">
        <v>363.0812177821719</v>
      </c>
      <c r="AA1670">
        <v>347.02381774998958</v>
      </c>
      <c r="AB1670">
        <v>343.30348146522675</v>
      </c>
      <c r="AC1670">
        <v>335.74984640824539</v>
      </c>
      <c r="AD1670">
        <v>336.63931382866235</v>
      </c>
      <c r="AE1670">
        <v>335.63278205451013</v>
      </c>
      <c r="AF1670">
        <v>331.25531696560137</v>
      </c>
      <c r="AG1670">
        <v>324.65173454729404</v>
      </c>
      <c r="AH1670">
        <v>314.61629548734169</v>
      </c>
      <c r="AI1670">
        <v>-5.5578489303588867</v>
      </c>
      <c r="AJ1670">
        <v>-5.4162521362304687</v>
      </c>
      <c r="AK1670">
        <v>-3.9754483699798584</v>
      </c>
      <c r="AL1670">
        <v>-4.0004615783691406</v>
      </c>
      <c r="AM1670">
        <v>-4.9759082794189453</v>
      </c>
      <c r="AN1670">
        <v>-4.8600630760192871</v>
      </c>
      <c r="AO1670">
        <v>-4.6514391899108887</v>
      </c>
      <c r="AP1670">
        <v>-7.7036037445068359</v>
      </c>
      <c r="AQ1670">
        <v>-8.2860393524169922</v>
      </c>
      <c r="AR1670">
        <v>-9.2050209045410156</v>
      </c>
      <c r="AS1670">
        <v>-6.9304337501525879</v>
      </c>
      <c r="AT1670">
        <v>-7.0315871238708496</v>
      </c>
      <c r="AU1670">
        <v>-6.5183806419372559</v>
      </c>
      <c r="AV1670">
        <v>-5.2151551246643066</v>
      </c>
      <c r="AW1670">
        <v>-5.0032992362976074</v>
      </c>
      <c r="AX1670">
        <v>3.5775618553161621</v>
      </c>
      <c r="AY1670">
        <v>22.71794319152832</v>
      </c>
      <c r="AZ1670">
        <v>27.871942520141602</v>
      </c>
      <c r="BA1670">
        <v>32.585575103759766</v>
      </c>
      <c r="BB1670">
        <v>32.155807495117187</v>
      </c>
      <c r="BC1670">
        <v>26.739198684692383</v>
      </c>
      <c r="BD1670">
        <v>11.149674415588379</v>
      </c>
      <c r="BE1670">
        <v>1.790076732635498</v>
      </c>
      <c r="BF1670">
        <v>-2.1674020290374756</v>
      </c>
      <c r="BG1670">
        <v>-0.45902884006500244</v>
      </c>
      <c r="BH1670">
        <v>-0.42939272522926331</v>
      </c>
      <c r="BI1670">
        <v>0.52112358808517456</v>
      </c>
      <c r="BJ1670">
        <v>0.50861573219299316</v>
      </c>
      <c r="BK1670">
        <v>-0.72506493330001831</v>
      </c>
      <c r="BL1670">
        <v>-0.70949572324752808</v>
      </c>
      <c r="BM1670">
        <v>-0.82698440551757813</v>
      </c>
      <c r="BN1670">
        <v>-3.1840424537658691</v>
      </c>
      <c r="BO1670">
        <v>-3.4231550693511963</v>
      </c>
      <c r="BP1670">
        <v>-3.4187159538269043</v>
      </c>
      <c r="BQ1670">
        <v>-2.0332479476928711</v>
      </c>
      <c r="BR1670">
        <v>-2.1390836238861084</v>
      </c>
      <c r="BS1670">
        <v>-1.3689762353897095</v>
      </c>
      <c r="BT1670">
        <v>0.71551436185836792</v>
      </c>
      <c r="BU1670">
        <v>1.0223895311355591</v>
      </c>
      <c r="BV1670">
        <v>11.123760223388672</v>
      </c>
      <c r="BW1670">
        <v>36.958160400390625</v>
      </c>
      <c r="BX1670">
        <v>41.459381103515625</v>
      </c>
      <c r="BY1670">
        <v>43.796970367431641</v>
      </c>
      <c r="BZ1670">
        <v>43.711650848388672</v>
      </c>
      <c r="CA1670">
        <v>39.819313049316406</v>
      </c>
      <c r="CB1670">
        <v>22.880060195922852</v>
      </c>
      <c r="CC1670">
        <v>12.59748649597168</v>
      </c>
      <c r="CD1670">
        <v>7.5476670265197754</v>
      </c>
      <c r="CE1670">
        <v>3.0723984241485596</v>
      </c>
      <c r="CF1670">
        <v>3.0244910717010498</v>
      </c>
      <c r="CG1670">
        <v>3.6354355812072754</v>
      </c>
      <c r="CH1670">
        <v>3.6315886974334717</v>
      </c>
      <c r="CI1670">
        <v>2.2190561294555664</v>
      </c>
      <c r="CJ1670">
        <v>2.1651744842529297</v>
      </c>
      <c r="CK1670">
        <v>1.8218214511871338</v>
      </c>
      <c r="CL1670">
        <v>-5.3808070719242096E-2</v>
      </c>
      <c r="CM1670">
        <v>-5.5135961621999741E-2</v>
      </c>
      <c r="CN1670">
        <v>0.58886128664016724</v>
      </c>
      <c r="CO1670">
        <v>1.3585280179977417</v>
      </c>
      <c r="CP1670">
        <v>1.2494494915008545</v>
      </c>
      <c r="CQ1670">
        <v>2.1974854469299316</v>
      </c>
      <c r="CR1670">
        <v>4.8230781555175781</v>
      </c>
      <c r="CS1670">
        <v>5.195763111114502</v>
      </c>
      <c r="CT1670">
        <v>16.35023307800293</v>
      </c>
      <c r="CU1670">
        <v>46.820892333984375</v>
      </c>
      <c r="CV1670">
        <v>50.870002746582031</v>
      </c>
      <c r="CW1670">
        <v>51.56195068359375</v>
      </c>
      <c r="CX1670">
        <v>51.715190887451172</v>
      </c>
      <c r="CY1670">
        <v>48.878559112548828</v>
      </c>
      <c r="CZ1670">
        <v>31.004489898681641</v>
      </c>
      <c r="DA1670">
        <v>20.082664489746094</v>
      </c>
      <c r="DB1670">
        <v>14.276293754577637</v>
      </c>
      <c r="DC1670">
        <v>6.603825569152832</v>
      </c>
      <c r="DD1670">
        <v>6.4783749580383301</v>
      </c>
      <c r="DE1670">
        <v>6.7497472763061523</v>
      </c>
      <c r="DF1670">
        <v>6.7545619010925293</v>
      </c>
      <c r="DG1670">
        <v>5.163177490234375</v>
      </c>
      <c r="DH1670">
        <v>5.0398449897766113</v>
      </c>
      <c r="DI1670">
        <v>4.4706273078918457</v>
      </c>
      <c r="DJ1670">
        <v>3.0764262676239014</v>
      </c>
      <c r="DK1670">
        <v>3.3128831386566162</v>
      </c>
      <c r="DL1670">
        <v>4.5964384078979492</v>
      </c>
      <c r="DM1670">
        <v>4.7503037452697754</v>
      </c>
      <c r="DN1670">
        <v>4.6379823684692383</v>
      </c>
      <c r="DO1670">
        <v>5.7639470100402832</v>
      </c>
      <c r="DP1670">
        <v>8.9306421279907227</v>
      </c>
      <c r="DQ1670">
        <v>9.3691368103027344</v>
      </c>
      <c r="DR1670">
        <v>21.57670783996582</v>
      </c>
      <c r="DS1670">
        <v>56.683620452880859</v>
      </c>
      <c r="DT1670">
        <v>60.280620574951172</v>
      </c>
      <c r="DU1670">
        <v>59.326927185058594</v>
      </c>
      <c r="DV1670">
        <v>59.718730926513672</v>
      </c>
      <c r="DW1670">
        <v>57.937808990478516</v>
      </c>
      <c r="DX1670">
        <v>39.128917694091797</v>
      </c>
      <c r="DY1670">
        <v>27.567844390869141</v>
      </c>
      <c r="DZ1670">
        <v>21.004920959472656</v>
      </c>
      <c r="EA1670">
        <v>11.702645301818848</v>
      </c>
      <c r="EB1670">
        <v>11.465234756469727</v>
      </c>
      <c r="EC1670">
        <v>11.246318817138672</v>
      </c>
      <c r="ED1670">
        <v>11.263638496398926</v>
      </c>
      <c r="EE1670">
        <v>9.4140205383300781</v>
      </c>
      <c r="EF1670">
        <v>9.1904125213623047</v>
      </c>
      <c r="EG1670">
        <v>8.2950820922851562</v>
      </c>
      <c r="EH1670">
        <v>7.5959873199462891</v>
      </c>
      <c r="EI1670">
        <v>8.1757678985595703</v>
      </c>
      <c r="EJ1670">
        <v>10.382743835449219</v>
      </c>
      <c r="EK1670">
        <v>9.6474895477294922</v>
      </c>
      <c r="EL1670">
        <v>9.5304861068725586</v>
      </c>
      <c r="EM1670">
        <v>10.913351058959961</v>
      </c>
      <c r="EN1670">
        <v>14.861311912536621</v>
      </c>
      <c r="EO1670">
        <v>15.39482593536377</v>
      </c>
      <c r="EP1670">
        <v>29.122905731201172</v>
      </c>
      <c r="EQ1670">
        <v>70.923835754394531</v>
      </c>
      <c r="ER1670">
        <v>73.868057250976563</v>
      </c>
      <c r="ES1670">
        <v>70.538322448730469</v>
      </c>
      <c r="ET1670">
        <v>71.274574279785156</v>
      </c>
      <c r="EU1670">
        <v>71.017921447753906</v>
      </c>
      <c r="EV1670">
        <v>50.859302520751953</v>
      </c>
      <c r="EW1670">
        <v>38.375255584716797</v>
      </c>
      <c r="EX1670">
        <v>30.719989776611328</v>
      </c>
      <c r="EY1670">
        <v>64.052360534667969</v>
      </c>
      <c r="EZ1670">
        <v>62.920398712158203</v>
      </c>
      <c r="FA1670">
        <v>62.199241638183594</v>
      </c>
      <c r="FB1670">
        <v>60.775737762451172</v>
      </c>
      <c r="FC1670">
        <v>60.472282409667969</v>
      </c>
      <c r="FD1670">
        <v>60.026092529296875</v>
      </c>
      <c r="FE1670">
        <v>59.153938293457031</v>
      </c>
      <c r="FF1670">
        <v>59.468894958496094</v>
      </c>
      <c r="FG1670">
        <v>62.65521240234375</v>
      </c>
      <c r="FH1670">
        <v>66.893447875976563</v>
      </c>
      <c r="FI1670">
        <v>72.814857482910156</v>
      </c>
      <c r="FJ1670">
        <v>77.141838073730469</v>
      </c>
      <c r="FK1670">
        <v>80.187538146972656</v>
      </c>
      <c r="FL1670">
        <v>82.041671752929688</v>
      </c>
      <c r="FM1670">
        <v>83.323272705078125</v>
      </c>
      <c r="FN1670">
        <v>83.689842224121094</v>
      </c>
      <c r="FO1670">
        <v>82.660812377929688</v>
      </c>
      <c r="FP1670">
        <v>80.344474792480469</v>
      </c>
      <c r="FQ1670">
        <v>77.367088317871094</v>
      </c>
      <c r="FR1670">
        <v>74.027534484863281</v>
      </c>
      <c r="FS1670">
        <v>71.439804077148438</v>
      </c>
      <c r="FT1670">
        <v>69.261367797851562</v>
      </c>
      <c r="FU1670">
        <v>67.267227172851563</v>
      </c>
      <c r="FV1670">
        <v>66.104995727539062</v>
      </c>
      <c r="FW1670">
        <v>1</v>
      </c>
    </row>
    <row r="1671" spans="1:179" x14ac:dyDescent="0.2">
      <c r="A1671" t="s">
        <v>241</v>
      </c>
      <c r="B1671" t="s">
        <v>248</v>
      </c>
      <c r="C1671" t="s">
        <v>217</v>
      </c>
      <c r="D1671" t="s">
        <v>46</v>
      </c>
      <c r="E1671">
        <v>2016</v>
      </c>
      <c r="F1671" t="s">
        <v>226</v>
      </c>
      <c r="G1671" t="s">
        <v>244</v>
      </c>
      <c r="H1671">
        <v>353.6</v>
      </c>
      <c r="K1671">
        <v>307.50609333192182</v>
      </c>
      <c r="L1671">
        <v>297.26329418837008</v>
      </c>
      <c r="M1671">
        <v>290.65516928409426</v>
      </c>
      <c r="N1671">
        <v>289.26624227315733</v>
      </c>
      <c r="O1671">
        <v>287.44108721509218</v>
      </c>
      <c r="P1671">
        <v>295.59815775335642</v>
      </c>
      <c r="Q1671">
        <v>309.94734011695658</v>
      </c>
      <c r="R1671">
        <v>319.23679353587602</v>
      </c>
      <c r="S1671">
        <v>328.19793225926372</v>
      </c>
      <c r="T1671">
        <v>348.21169159337234</v>
      </c>
      <c r="U1671">
        <v>344.56009342585742</v>
      </c>
      <c r="V1671">
        <v>349.47368488731917</v>
      </c>
      <c r="W1671">
        <v>343.99080738583433</v>
      </c>
      <c r="X1671">
        <v>348.62731448428946</v>
      </c>
      <c r="Y1671">
        <v>350.22077616175062</v>
      </c>
      <c r="Z1671">
        <v>341.06211650554246</v>
      </c>
      <c r="AA1671">
        <v>325.9785193037784</v>
      </c>
      <c r="AB1671">
        <v>322.48380323131323</v>
      </c>
      <c r="AC1671">
        <v>315.38825922168024</v>
      </c>
      <c r="AD1671">
        <v>316.22378479037587</v>
      </c>
      <c r="AE1671">
        <v>315.27829424883981</v>
      </c>
      <c r="AF1671">
        <v>311.16630102244255</v>
      </c>
      <c r="AG1671">
        <v>304.96319360238897</v>
      </c>
      <c r="AH1671">
        <v>295.53635487259504</v>
      </c>
      <c r="AI1671">
        <v>-5.478391170501709</v>
      </c>
      <c r="AJ1671">
        <v>-5.3397254943847656</v>
      </c>
      <c r="AK1671">
        <v>-3.9615294933319092</v>
      </c>
      <c r="AL1671">
        <v>-3.9856564998626709</v>
      </c>
      <c r="AM1671">
        <v>-4.8889017105102539</v>
      </c>
      <c r="AN1671">
        <v>-4.7750158309936523</v>
      </c>
      <c r="AO1671">
        <v>-4.562568187713623</v>
      </c>
      <c r="AP1671">
        <v>-7.4647512435913086</v>
      </c>
      <c r="AQ1671">
        <v>-8.029210090637207</v>
      </c>
      <c r="AR1671">
        <v>-8.939112663269043</v>
      </c>
      <c r="AS1671">
        <v>-6.7575488090515137</v>
      </c>
      <c r="AT1671">
        <v>-6.8523306846618652</v>
      </c>
      <c r="AU1671">
        <v>-6.3832263946533203</v>
      </c>
      <c r="AV1671">
        <v>-5.1985058784484863</v>
      </c>
      <c r="AW1671">
        <v>-5.004298210144043</v>
      </c>
      <c r="AX1671">
        <v>2.9793572425842285</v>
      </c>
      <c r="AY1671">
        <v>20.620777130126953</v>
      </c>
      <c r="AZ1671">
        <v>25.495189666748047</v>
      </c>
      <c r="BA1671">
        <v>30.043006896972656</v>
      </c>
      <c r="BB1671">
        <v>29.621902465820312</v>
      </c>
      <c r="BC1671">
        <v>24.456771850585938</v>
      </c>
      <c r="BD1671">
        <v>9.8808679580688477</v>
      </c>
      <c r="BE1671">
        <v>1.1355141401290894</v>
      </c>
      <c r="BF1671">
        <v>-2.5267767906188965</v>
      </c>
      <c r="BG1671">
        <v>-0.53659820556640625</v>
      </c>
      <c r="BH1671">
        <v>-0.50644499063491821</v>
      </c>
      <c r="BI1671">
        <v>0.39656275510787964</v>
      </c>
      <c r="BJ1671">
        <v>0.38455525040626526</v>
      </c>
      <c r="BK1671">
        <v>-0.76897037029266357</v>
      </c>
      <c r="BL1671">
        <v>-0.75227248668670654</v>
      </c>
      <c r="BM1671">
        <v>-0.85589420795440674</v>
      </c>
      <c r="BN1671">
        <v>-3.0843780040740967</v>
      </c>
      <c r="BO1671">
        <v>-3.316087007522583</v>
      </c>
      <c r="BP1671">
        <v>-3.3310072422027588</v>
      </c>
      <c r="BQ1671">
        <v>-2.0111804008483887</v>
      </c>
      <c r="BR1671">
        <v>-2.1105005741119385</v>
      </c>
      <c r="BS1671">
        <v>-1.3924074172973633</v>
      </c>
      <c r="BT1671">
        <v>0.5495181679725647</v>
      </c>
      <c r="BU1671">
        <v>0.83581846952438354</v>
      </c>
      <c r="BV1671">
        <v>10.293156623840332</v>
      </c>
      <c r="BW1671">
        <v>34.422443389892578</v>
      </c>
      <c r="BX1671">
        <v>38.664180755615234</v>
      </c>
      <c r="BY1671">
        <v>40.909126281738281</v>
      </c>
      <c r="BZ1671">
        <v>40.821861267089844</v>
      </c>
      <c r="CA1671">
        <v>37.134059906005859</v>
      </c>
      <c r="CB1671">
        <v>21.249996185302734</v>
      </c>
      <c r="CC1671">
        <v>11.610090255737305</v>
      </c>
      <c r="CD1671">
        <v>6.8890995979309082</v>
      </c>
      <c r="CE1671">
        <v>2.8860723972320557</v>
      </c>
      <c r="CF1671">
        <v>2.8410704135894775</v>
      </c>
      <c r="CG1671">
        <v>3.4149641990661621</v>
      </c>
      <c r="CH1671">
        <v>3.4113507270812988</v>
      </c>
      <c r="CI1671">
        <v>2.0844812393188477</v>
      </c>
      <c r="CJ1671">
        <v>2.033867359161377</v>
      </c>
      <c r="CK1671">
        <v>1.7113368511199951</v>
      </c>
      <c r="CL1671">
        <v>-5.0544872879981995E-2</v>
      </c>
      <c r="CM1671">
        <v>-5.1792234182357788E-2</v>
      </c>
      <c r="CN1671">
        <v>0.5531497597694397</v>
      </c>
      <c r="CO1671">
        <v>1.2761398553848267</v>
      </c>
      <c r="CP1671">
        <v>1.1736764907836914</v>
      </c>
      <c r="CQ1671">
        <v>2.0642187595367432</v>
      </c>
      <c r="CR1671">
        <v>4.5305819511413574</v>
      </c>
      <c r="CS1671">
        <v>4.8806657791137695</v>
      </c>
      <c r="CT1671">
        <v>15.358672142028809</v>
      </c>
      <c r="CU1671">
        <v>43.981433868408203</v>
      </c>
      <c r="CV1671">
        <v>47.784984588623047</v>
      </c>
      <c r="CW1671">
        <v>48.434970855712891</v>
      </c>
      <c r="CX1671">
        <v>48.578914642333984</v>
      </c>
      <c r="CY1671">
        <v>45.914314270019531</v>
      </c>
      <c r="CZ1671">
        <v>29.124217987060547</v>
      </c>
      <c r="DA1671">
        <v>18.864749908447266</v>
      </c>
      <c r="DB1671">
        <v>13.410506248474121</v>
      </c>
      <c r="DC1671">
        <v>6.3087430000305176</v>
      </c>
      <c r="DD1671">
        <v>6.1885857582092285</v>
      </c>
      <c r="DE1671">
        <v>6.4333653450012207</v>
      </c>
      <c r="DF1671">
        <v>6.4381461143493652</v>
      </c>
      <c r="DG1671">
        <v>4.9379329681396484</v>
      </c>
      <c r="DH1671">
        <v>4.8200068473815918</v>
      </c>
      <c r="DI1671">
        <v>4.2785677909851074</v>
      </c>
      <c r="DJ1671">
        <v>2.9832882881164551</v>
      </c>
      <c r="DK1671">
        <v>3.2125027179718018</v>
      </c>
      <c r="DL1671">
        <v>4.4373064041137695</v>
      </c>
      <c r="DM1671">
        <v>4.5634603500366211</v>
      </c>
      <c r="DN1671">
        <v>4.4578537940979004</v>
      </c>
      <c r="DO1671">
        <v>5.5208449363708496</v>
      </c>
      <c r="DP1671">
        <v>8.5116462707519531</v>
      </c>
      <c r="DQ1671">
        <v>8.9255123138427734</v>
      </c>
      <c r="DR1671">
        <v>20.424186706542969</v>
      </c>
      <c r="DS1671">
        <v>53.540424346923828</v>
      </c>
      <c r="DT1671">
        <v>56.905788421630859</v>
      </c>
      <c r="DU1671">
        <v>55.960811614990234</v>
      </c>
      <c r="DV1671">
        <v>56.335971832275391</v>
      </c>
      <c r="DW1671">
        <v>54.694568634033203</v>
      </c>
      <c r="DX1671">
        <v>36.998439788818359</v>
      </c>
      <c r="DY1671">
        <v>26.119409561157227</v>
      </c>
      <c r="DZ1671">
        <v>19.931913375854492</v>
      </c>
      <c r="EA1671">
        <v>11.25053596496582</v>
      </c>
      <c r="EB1671">
        <v>11.021866798400879</v>
      </c>
      <c r="EC1671">
        <v>10.791457176208496</v>
      </c>
      <c r="ED1671">
        <v>10.808358192443848</v>
      </c>
      <c r="EE1671">
        <v>9.0578641891479492</v>
      </c>
      <c r="EF1671">
        <v>8.8427505493164062</v>
      </c>
      <c r="EG1671">
        <v>7.9852418899536133</v>
      </c>
      <c r="EH1671">
        <v>7.3636617660522461</v>
      </c>
      <c r="EI1671">
        <v>7.9256258010864258</v>
      </c>
      <c r="EJ1671">
        <v>10.045412063598633</v>
      </c>
      <c r="EK1671">
        <v>9.3098287582397461</v>
      </c>
      <c r="EL1671">
        <v>9.1996841430664062</v>
      </c>
      <c r="EM1671">
        <v>10.511664390563965</v>
      </c>
      <c r="EN1671">
        <v>14.259670257568359</v>
      </c>
      <c r="EO1671">
        <v>14.765629768371582</v>
      </c>
      <c r="EP1671">
        <v>27.737987518310547</v>
      </c>
      <c r="EQ1671">
        <v>67.342086791992188</v>
      </c>
      <c r="ER1671">
        <v>70.074775695800781</v>
      </c>
      <c r="ES1671">
        <v>66.826934814453125</v>
      </c>
      <c r="ET1671">
        <v>67.535934448242188</v>
      </c>
      <c r="EU1671">
        <v>67.371856689453125</v>
      </c>
      <c r="EV1671">
        <v>48.367568969726563</v>
      </c>
      <c r="EW1671">
        <v>36.593986511230469</v>
      </c>
      <c r="EX1671">
        <v>29.347789764404297</v>
      </c>
      <c r="EY1671">
        <v>64.052360534667969</v>
      </c>
      <c r="EZ1671">
        <v>62.920402526855469</v>
      </c>
      <c r="FA1671">
        <v>62.199234008789063</v>
      </c>
      <c r="FB1671">
        <v>60.775745391845703</v>
      </c>
      <c r="FC1671">
        <v>60.472282409667969</v>
      </c>
      <c r="FD1671">
        <v>60.026088714599609</v>
      </c>
      <c r="FE1671">
        <v>59.153938293457031</v>
      </c>
      <c r="FF1671">
        <v>59.468898773193359</v>
      </c>
      <c r="FG1671">
        <v>62.65521240234375</v>
      </c>
      <c r="FH1671">
        <v>66.893447875976563</v>
      </c>
      <c r="FI1671">
        <v>72.814857482910156</v>
      </c>
      <c r="FJ1671">
        <v>77.141838073730469</v>
      </c>
      <c r="FK1671">
        <v>80.187538146972656</v>
      </c>
      <c r="FL1671">
        <v>82.041671752929688</v>
      </c>
      <c r="FM1671">
        <v>83.323272705078125</v>
      </c>
      <c r="FN1671">
        <v>83.689842224121094</v>
      </c>
      <c r="FO1671">
        <v>82.660812377929688</v>
      </c>
      <c r="FP1671">
        <v>80.344474792480469</v>
      </c>
      <c r="FQ1671">
        <v>77.367088317871094</v>
      </c>
      <c r="FR1671">
        <v>74.027534484863281</v>
      </c>
      <c r="FS1671">
        <v>71.439804077148438</v>
      </c>
      <c r="FT1671">
        <v>69.261367797851562</v>
      </c>
      <c r="FU1671">
        <v>67.267227172851563</v>
      </c>
      <c r="FV1671">
        <v>66.104995727539062</v>
      </c>
      <c r="FW1671">
        <v>1</v>
      </c>
    </row>
    <row r="1672" spans="1:179" x14ac:dyDescent="0.2">
      <c r="A1672" t="s">
        <v>241</v>
      </c>
      <c r="B1672" t="s">
        <v>248</v>
      </c>
      <c r="C1672" t="s">
        <v>217</v>
      </c>
      <c r="D1672" t="s">
        <v>46</v>
      </c>
      <c r="E1672" t="s">
        <v>250</v>
      </c>
      <c r="F1672" t="s">
        <v>226</v>
      </c>
      <c r="G1672" t="s">
        <v>244</v>
      </c>
      <c r="H1672">
        <v>346.8</v>
      </c>
      <c r="K1672">
        <v>301.59249879241929</v>
      </c>
      <c r="L1672">
        <v>291.54667708247945</v>
      </c>
      <c r="M1672">
        <v>285.06563184328229</v>
      </c>
      <c r="N1672">
        <v>283.70341503863312</v>
      </c>
      <c r="O1672">
        <v>281.91335921020658</v>
      </c>
      <c r="P1672">
        <v>289.91356258765865</v>
      </c>
      <c r="Q1672">
        <v>303.98679839829043</v>
      </c>
      <c r="R1672">
        <v>313.09760800427648</v>
      </c>
      <c r="S1672">
        <v>321.88641667576775</v>
      </c>
      <c r="T1672">
        <v>341.5152949929485</v>
      </c>
      <c r="U1672">
        <v>337.93392005499595</v>
      </c>
      <c r="V1672">
        <v>342.75301912015749</v>
      </c>
      <c r="W1672">
        <v>337.3755818527253</v>
      </c>
      <c r="X1672">
        <v>341.92292511457907</v>
      </c>
      <c r="Y1672">
        <v>343.48574321625722</v>
      </c>
      <c r="Z1672">
        <v>334.50321210158552</v>
      </c>
      <c r="AA1672">
        <v>319.70968485284874</v>
      </c>
      <c r="AB1672">
        <v>316.28217503850783</v>
      </c>
      <c r="AC1672">
        <v>309.32308416336571</v>
      </c>
      <c r="AD1672">
        <v>310.14254188967442</v>
      </c>
      <c r="AE1672">
        <v>309.21523390719921</v>
      </c>
      <c r="AF1672">
        <v>305.18231768518461</v>
      </c>
      <c r="AG1672">
        <v>299.09850111159756</v>
      </c>
      <c r="AH1672">
        <v>289.85294822701479</v>
      </c>
      <c r="AI1672">
        <v>-5.4530744552612305</v>
      </c>
      <c r="AJ1672">
        <v>-5.3153176307678223</v>
      </c>
      <c r="AK1672">
        <v>-3.9559292793273926</v>
      </c>
      <c r="AL1672">
        <v>-3.9797894954681396</v>
      </c>
      <c r="AM1672">
        <v>-4.861609935760498</v>
      </c>
      <c r="AN1672">
        <v>-4.7483406066894531</v>
      </c>
      <c r="AO1672">
        <v>-4.5348596572875977</v>
      </c>
      <c r="AP1672">
        <v>-7.3921427726745605</v>
      </c>
      <c r="AQ1672">
        <v>-7.9511361122131348</v>
      </c>
      <c r="AR1672">
        <v>-8.8580350875854492</v>
      </c>
      <c r="AS1672">
        <v>-6.7044672966003418</v>
      </c>
      <c r="AT1672">
        <v>-6.7973532676696777</v>
      </c>
      <c r="AU1672">
        <v>-6.3413033485412598</v>
      </c>
      <c r="AV1672">
        <v>-5.1916298866271973</v>
      </c>
      <c r="AW1672">
        <v>-5.0026483535766602</v>
      </c>
      <c r="AX1672">
        <v>2.8036074638366699</v>
      </c>
      <c r="AY1672">
        <v>20.000690460205078</v>
      </c>
      <c r="AZ1672">
        <v>24.791610717773438</v>
      </c>
      <c r="BA1672">
        <v>29.289266586303711</v>
      </c>
      <c r="BB1672">
        <v>28.870853424072266</v>
      </c>
      <c r="BC1672">
        <v>23.7811279296875</v>
      </c>
      <c r="BD1672">
        <v>9.5067157745361328</v>
      </c>
      <c r="BE1672">
        <v>0.94403189420700073</v>
      </c>
      <c r="BF1672">
        <v>-2.6306841373443604</v>
      </c>
      <c r="BG1672">
        <v>-0.55902963876724243</v>
      </c>
      <c r="BH1672">
        <v>-0.52873694896697998</v>
      </c>
      <c r="BI1672">
        <v>0.36005443334579468</v>
      </c>
      <c r="BJ1672">
        <v>0.34819722175598145</v>
      </c>
      <c r="BK1672">
        <v>-0.78148627281188965</v>
      </c>
      <c r="BL1672">
        <v>-0.76446539163589478</v>
      </c>
      <c r="BM1672">
        <v>-0.86399978399276733</v>
      </c>
      <c r="BN1672">
        <v>-3.0540928840637207</v>
      </c>
      <c r="BO1672">
        <v>-3.2835512161254883</v>
      </c>
      <c r="BP1672">
        <v>-3.3041155338287354</v>
      </c>
      <c r="BQ1672">
        <v>-2.0039589405059814</v>
      </c>
      <c r="BR1672">
        <v>-2.1013393402099609</v>
      </c>
      <c r="BS1672">
        <v>-1.3987058401107788</v>
      </c>
      <c r="BT1672">
        <v>0.50085657835006714</v>
      </c>
      <c r="BU1672">
        <v>0.78104090690612793</v>
      </c>
      <c r="BV1672">
        <v>10.046740531921387</v>
      </c>
      <c r="BW1672">
        <v>33.669002532958984</v>
      </c>
      <c r="BX1672">
        <v>37.833362579345703</v>
      </c>
      <c r="BY1672">
        <v>40.050399780273438</v>
      </c>
      <c r="BZ1672">
        <v>39.962596893310547</v>
      </c>
      <c r="CA1672">
        <v>36.335929870605469</v>
      </c>
      <c r="CB1672">
        <v>20.765995025634766</v>
      </c>
      <c r="CC1672">
        <v>11.317400932312012</v>
      </c>
      <c r="CD1672">
        <v>6.6942148208618164</v>
      </c>
      <c r="CE1672">
        <v>2.8305709362030029</v>
      </c>
      <c r="CF1672">
        <v>2.7864344120025635</v>
      </c>
      <c r="CG1672">
        <v>3.3492915630340576</v>
      </c>
      <c r="CH1672">
        <v>3.345747709274292</v>
      </c>
      <c r="CI1672">
        <v>2.0443949699401855</v>
      </c>
      <c r="CJ1672">
        <v>1.9947543144226074</v>
      </c>
      <c r="CK1672">
        <v>1.6784263849258423</v>
      </c>
      <c r="CL1672">
        <v>-4.9572855234146118E-2</v>
      </c>
      <c r="CM1672">
        <v>-5.0796225666999817E-2</v>
      </c>
      <c r="CN1672">
        <v>0.54251223802566528</v>
      </c>
      <c r="CO1672">
        <v>1.2515987157821655</v>
      </c>
      <c r="CP1672">
        <v>1.1511057615280151</v>
      </c>
      <c r="CQ1672">
        <v>2.024522066116333</v>
      </c>
      <c r="CR1672">
        <v>4.4434552192687988</v>
      </c>
      <c r="CS1672">
        <v>4.7868061065673828</v>
      </c>
      <c r="CT1672">
        <v>15.063312530517578</v>
      </c>
      <c r="CU1672">
        <v>43.135635375976563</v>
      </c>
      <c r="CV1672">
        <v>46.866039276123047</v>
      </c>
      <c r="CW1672">
        <v>47.503524780273437</v>
      </c>
      <c r="CX1672">
        <v>47.644702911376953</v>
      </c>
      <c r="CY1672">
        <v>45.031345367431641</v>
      </c>
      <c r="CZ1672">
        <v>28.564136505126953</v>
      </c>
      <c r="DA1672">
        <v>18.501964569091797</v>
      </c>
      <c r="DB1672">
        <v>13.15261173248291</v>
      </c>
      <c r="DC1672">
        <v>6.2201714515686035</v>
      </c>
      <c r="DD1672">
        <v>6.1016054153442383</v>
      </c>
      <c r="DE1672">
        <v>6.3385286331176758</v>
      </c>
      <c r="DF1672">
        <v>6.3432979583740234</v>
      </c>
      <c r="DG1672">
        <v>4.8702764511108398</v>
      </c>
      <c r="DH1672">
        <v>4.7539739608764648</v>
      </c>
      <c r="DI1672">
        <v>4.2208528518676758</v>
      </c>
      <c r="DJ1672">
        <v>2.9549472332000732</v>
      </c>
      <c r="DK1672">
        <v>3.1819589138031006</v>
      </c>
      <c r="DL1672">
        <v>4.3891401290893555</v>
      </c>
      <c r="DM1672">
        <v>4.5071563720703125</v>
      </c>
      <c r="DN1672">
        <v>4.4035506248474121</v>
      </c>
      <c r="DO1672">
        <v>5.4477500915527344</v>
      </c>
      <c r="DP1672">
        <v>8.3860540390014648</v>
      </c>
      <c r="DQ1672">
        <v>8.792572021484375</v>
      </c>
      <c r="DR1672">
        <v>20.079883575439453</v>
      </c>
      <c r="DS1672">
        <v>52.602264404296875</v>
      </c>
      <c r="DT1672">
        <v>55.898715972900391</v>
      </c>
      <c r="DU1672">
        <v>54.956649780273437</v>
      </c>
      <c r="DV1672">
        <v>55.326812744140625</v>
      </c>
      <c r="DW1672">
        <v>53.726760864257813</v>
      </c>
      <c r="DX1672">
        <v>36.362277984619141</v>
      </c>
      <c r="DY1672">
        <v>25.686529159545898</v>
      </c>
      <c r="DZ1672">
        <v>19.611007690429688</v>
      </c>
      <c r="EA1672">
        <v>11.114215850830078</v>
      </c>
      <c r="EB1672">
        <v>10.888186454772949</v>
      </c>
      <c r="EC1672">
        <v>10.654512405395508</v>
      </c>
      <c r="ED1672">
        <v>10.671284675598145</v>
      </c>
      <c r="EE1672">
        <v>8.9504003524780273</v>
      </c>
      <c r="EF1672">
        <v>8.737849235534668</v>
      </c>
      <c r="EG1672">
        <v>7.8917121887207031</v>
      </c>
      <c r="EH1672">
        <v>7.2929973602294922</v>
      </c>
      <c r="EI1672">
        <v>7.849543571472168</v>
      </c>
      <c r="EJ1672">
        <v>9.9430599212646484</v>
      </c>
      <c r="EK1672">
        <v>9.2076644897460937</v>
      </c>
      <c r="EL1672">
        <v>9.0995645523071289</v>
      </c>
      <c r="EM1672">
        <v>10.390347480773926</v>
      </c>
      <c r="EN1672">
        <v>14.078539848327637</v>
      </c>
      <c r="EO1672">
        <v>14.576260566711426</v>
      </c>
      <c r="EP1672">
        <v>27.323017120361328</v>
      </c>
      <c r="EQ1672">
        <v>66.270576477050781</v>
      </c>
      <c r="ER1672">
        <v>68.940467834472656</v>
      </c>
      <c r="ES1672">
        <v>65.717781066894531</v>
      </c>
      <c r="ET1672">
        <v>66.418556213378906</v>
      </c>
      <c r="EU1672">
        <v>66.281562805175781</v>
      </c>
      <c r="EV1672">
        <v>47.621555328369141</v>
      </c>
      <c r="EW1672">
        <v>36.059898376464844</v>
      </c>
      <c r="EX1672">
        <v>28.935907363891602</v>
      </c>
      <c r="EY1672">
        <v>64.052360534667969</v>
      </c>
      <c r="EZ1672">
        <v>62.920394897460937</v>
      </c>
      <c r="FA1672">
        <v>62.199237823486328</v>
      </c>
      <c r="FB1672">
        <v>60.775741577148438</v>
      </c>
      <c r="FC1672">
        <v>60.472278594970703</v>
      </c>
      <c r="FD1672">
        <v>60.026096343994141</v>
      </c>
      <c r="FE1672">
        <v>59.153934478759766</v>
      </c>
      <c r="FF1672">
        <v>59.468894958496094</v>
      </c>
      <c r="FG1672">
        <v>62.65521240234375</v>
      </c>
      <c r="FH1672">
        <v>66.893447875976563</v>
      </c>
      <c r="FI1672">
        <v>72.814857482910156</v>
      </c>
      <c r="FJ1672">
        <v>77.141838073730469</v>
      </c>
      <c r="FK1672">
        <v>80.187538146972656</v>
      </c>
      <c r="FL1672">
        <v>82.041671752929688</v>
      </c>
      <c r="FM1672">
        <v>83.323272705078125</v>
      </c>
      <c r="FN1672">
        <v>83.689842224121094</v>
      </c>
      <c r="FO1672">
        <v>82.660812377929688</v>
      </c>
      <c r="FP1672">
        <v>80.344474792480469</v>
      </c>
      <c r="FQ1672">
        <v>77.367088317871094</v>
      </c>
      <c r="FR1672">
        <v>74.027534484863281</v>
      </c>
      <c r="FS1672">
        <v>71.439804077148438</v>
      </c>
      <c r="FT1672">
        <v>69.261367797851562</v>
      </c>
      <c r="FU1672">
        <v>67.267227172851563</v>
      </c>
      <c r="FV1672">
        <v>66.104995727539062</v>
      </c>
      <c r="FW1672">
        <v>1</v>
      </c>
    </row>
    <row r="1673" spans="1:179" x14ac:dyDescent="0.2">
      <c r="A1673" t="s">
        <v>241</v>
      </c>
      <c r="B1673" t="s">
        <v>248</v>
      </c>
      <c r="C1673" t="s">
        <v>217</v>
      </c>
      <c r="D1673" t="s">
        <v>47</v>
      </c>
      <c r="E1673">
        <v>2015</v>
      </c>
      <c r="F1673" t="s">
        <v>226</v>
      </c>
      <c r="G1673" t="s">
        <v>244</v>
      </c>
      <c r="H1673">
        <v>376.43</v>
      </c>
      <c r="K1673">
        <v>314.81863173739856</v>
      </c>
      <c r="L1673">
        <v>311.8628876435061</v>
      </c>
      <c r="M1673">
        <v>306.73379180012023</v>
      </c>
      <c r="N1673">
        <v>305.80975914717141</v>
      </c>
      <c r="O1673">
        <v>309.06869421853906</v>
      </c>
      <c r="P1673">
        <v>323.43236417959019</v>
      </c>
      <c r="Q1673">
        <v>339.01272800723638</v>
      </c>
      <c r="R1673">
        <v>347.48606503269986</v>
      </c>
      <c r="S1673">
        <v>352.11896605848904</v>
      </c>
      <c r="T1673">
        <v>344.51160848448313</v>
      </c>
      <c r="U1673">
        <v>342.41060209164493</v>
      </c>
      <c r="V1673">
        <v>349.96122491579416</v>
      </c>
      <c r="W1673">
        <v>355.5928444486425</v>
      </c>
      <c r="X1673">
        <v>359.57129338150673</v>
      </c>
      <c r="Y1673">
        <v>356.90771978566431</v>
      </c>
      <c r="Z1673">
        <v>354.79038289103363</v>
      </c>
      <c r="AA1673">
        <v>349.14115977238458</v>
      </c>
      <c r="AB1673">
        <v>350.834260689968</v>
      </c>
      <c r="AC1673">
        <v>347.9093951058025</v>
      </c>
      <c r="AD1673">
        <v>344.80308992926558</v>
      </c>
      <c r="AE1673">
        <v>340.02989701523529</v>
      </c>
      <c r="AF1673">
        <v>330.11158921009962</v>
      </c>
      <c r="AG1673">
        <v>325.14999989314856</v>
      </c>
      <c r="AH1673">
        <v>319.56723136481753</v>
      </c>
      <c r="AI1673">
        <v>-5.2473435401916504</v>
      </c>
      <c r="AJ1673">
        <v>-5.289858341217041</v>
      </c>
      <c r="AK1673">
        <v>-4.272740364074707</v>
      </c>
      <c r="AL1673">
        <v>-4.2123165130615234</v>
      </c>
      <c r="AM1673">
        <v>-5.6329483985900879</v>
      </c>
      <c r="AN1673">
        <v>-5.7478055953979492</v>
      </c>
      <c r="AO1673">
        <v>-4.6812343597412109</v>
      </c>
      <c r="AP1673">
        <v>-7.5291862487792969</v>
      </c>
      <c r="AQ1673">
        <v>-7.946230411529541</v>
      </c>
      <c r="AR1673">
        <v>-8.8498668670654297</v>
      </c>
      <c r="AS1673">
        <v>-6.9736428260803223</v>
      </c>
      <c r="AT1673">
        <v>-7.2263917922973633</v>
      </c>
      <c r="AU1673">
        <v>-6.1415748596191406</v>
      </c>
      <c r="AV1673">
        <v>-5.2389965057373047</v>
      </c>
      <c r="AW1673">
        <v>-5.3054990768432617</v>
      </c>
      <c r="AX1673">
        <v>4.1224865913391113</v>
      </c>
      <c r="AY1673">
        <v>25.030628204345703</v>
      </c>
      <c r="AZ1673">
        <v>26.247116088867188</v>
      </c>
      <c r="BA1673">
        <v>31.357883453369141</v>
      </c>
      <c r="BB1673">
        <v>29.735492706298828</v>
      </c>
      <c r="BC1673">
        <v>24.036155700683594</v>
      </c>
      <c r="BD1673">
        <v>11.044623374938965</v>
      </c>
      <c r="BE1673">
        <v>2.14292311668396</v>
      </c>
      <c r="BF1673">
        <v>-3.4315059185028076</v>
      </c>
      <c r="BG1673">
        <v>-0.24207445979118347</v>
      </c>
      <c r="BH1673">
        <v>-0.31125760078430176</v>
      </c>
      <c r="BI1673">
        <v>0.35535556077957153</v>
      </c>
      <c r="BJ1673">
        <v>0.35338011384010315</v>
      </c>
      <c r="BK1673">
        <v>-1.1626989841461182</v>
      </c>
      <c r="BL1673">
        <v>-1.1589474678039551</v>
      </c>
      <c r="BM1673">
        <v>-0.86356163024902344</v>
      </c>
      <c r="BN1673">
        <v>-3.5199809074401855</v>
      </c>
      <c r="BO1673">
        <v>-3.8443186283111572</v>
      </c>
      <c r="BP1673">
        <v>-3.968372106552124</v>
      </c>
      <c r="BQ1673">
        <v>-2.1548819541931152</v>
      </c>
      <c r="BR1673">
        <v>-2.2287158966064453</v>
      </c>
      <c r="BS1673">
        <v>-0.63926184177398682</v>
      </c>
      <c r="BT1673">
        <v>2.0526630878448486</v>
      </c>
      <c r="BU1673">
        <v>1.9428077936172485</v>
      </c>
      <c r="BV1673">
        <v>12.943872451782227</v>
      </c>
      <c r="BW1673">
        <v>38.718635559082031</v>
      </c>
      <c r="BX1673">
        <v>39.615570068359375</v>
      </c>
      <c r="BY1673">
        <v>42.586559295654297</v>
      </c>
      <c r="BZ1673">
        <v>42.268119812011719</v>
      </c>
      <c r="CA1673">
        <v>37.528720855712891</v>
      </c>
      <c r="CB1673">
        <v>22.745729446411133</v>
      </c>
      <c r="CC1673">
        <v>13.616922378540039</v>
      </c>
      <c r="CD1673">
        <v>7.7306537628173828</v>
      </c>
      <c r="CE1673">
        <v>3.2245595455169678</v>
      </c>
      <c r="CF1673">
        <v>3.1369061470031738</v>
      </c>
      <c r="CG1673">
        <v>3.560760498046875</v>
      </c>
      <c r="CH1673">
        <v>3.5155675411224365</v>
      </c>
      <c r="CI1673">
        <v>1.9333822727203369</v>
      </c>
      <c r="CJ1673">
        <v>2.0192816257476807</v>
      </c>
      <c r="CK1673">
        <v>1.7805469036102295</v>
      </c>
      <c r="CL1673">
        <v>-0.7432173490524292</v>
      </c>
      <c r="CM1673">
        <v>-1.0033468008041382</v>
      </c>
      <c r="CN1673">
        <v>-0.58746337890625</v>
      </c>
      <c r="CO1673">
        <v>1.1825774908065796</v>
      </c>
      <c r="CP1673">
        <v>1.2326593399047852</v>
      </c>
      <c r="CQ1673">
        <v>3.1716234683990479</v>
      </c>
      <c r="CR1673">
        <v>7.10284423828125</v>
      </c>
      <c r="CS1673">
        <v>6.9629631042480469</v>
      </c>
      <c r="CT1673">
        <v>19.053537368774414</v>
      </c>
      <c r="CU1673">
        <v>48.198909759521484</v>
      </c>
      <c r="CV1673">
        <v>48.874519348144531</v>
      </c>
      <c r="CW1673">
        <v>50.363502502441406</v>
      </c>
      <c r="CX1673">
        <v>50.948177337646484</v>
      </c>
      <c r="CY1673">
        <v>46.873630523681641</v>
      </c>
      <c r="CZ1673">
        <v>30.849878311157227</v>
      </c>
      <c r="DA1673">
        <v>21.563779830932617</v>
      </c>
      <c r="DB1673">
        <v>15.461531639099121</v>
      </c>
      <c r="DC1673">
        <v>6.6911935806274414</v>
      </c>
      <c r="DD1673">
        <v>6.5850701332092285</v>
      </c>
      <c r="DE1673">
        <v>6.7661657333374023</v>
      </c>
      <c r="DF1673">
        <v>6.6777548789978027</v>
      </c>
      <c r="DG1673">
        <v>5.0294637680053711</v>
      </c>
      <c r="DH1673">
        <v>5.1975107192993164</v>
      </c>
      <c r="DI1673">
        <v>4.4246554374694824</v>
      </c>
      <c r="DJ1673">
        <v>2.0335462093353271</v>
      </c>
      <c r="DK1673">
        <v>1.8376250267028809</v>
      </c>
      <c r="DL1673">
        <v>2.793445348739624</v>
      </c>
      <c r="DM1673">
        <v>4.5200366973876953</v>
      </c>
      <c r="DN1673">
        <v>4.6940345764160156</v>
      </c>
      <c r="DO1673">
        <v>6.9825091361999512</v>
      </c>
      <c r="DP1673">
        <v>12.153024673461914</v>
      </c>
      <c r="DQ1673">
        <v>11.983118057250977</v>
      </c>
      <c r="DR1673">
        <v>25.163204193115234</v>
      </c>
      <c r="DS1673">
        <v>57.679183959960937</v>
      </c>
      <c r="DT1673">
        <v>58.133468627929688</v>
      </c>
      <c r="DU1673">
        <v>58.140449523925781</v>
      </c>
      <c r="DV1673">
        <v>59.62823486328125</v>
      </c>
      <c r="DW1673">
        <v>56.218540191650391</v>
      </c>
      <c r="DX1673">
        <v>38.954029083251953</v>
      </c>
      <c r="DY1673">
        <v>29.510637283325195</v>
      </c>
      <c r="DZ1673">
        <v>23.192409515380859</v>
      </c>
      <c r="EA1673">
        <v>11.696462631225586</v>
      </c>
      <c r="EB1673">
        <v>11.563671112060547</v>
      </c>
      <c r="EC1673">
        <v>11.394261360168457</v>
      </c>
      <c r="ED1673">
        <v>11.243451118469238</v>
      </c>
      <c r="EE1673">
        <v>9.4997129440307617</v>
      </c>
      <c r="EF1673">
        <v>9.7863693237304687</v>
      </c>
      <c r="EG1673">
        <v>8.2423286437988281</v>
      </c>
      <c r="EH1673">
        <v>6.0427517890930176</v>
      </c>
      <c r="EI1673">
        <v>5.9395370483398437</v>
      </c>
      <c r="EJ1673">
        <v>7.6749405860900879</v>
      </c>
      <c r="EK1673">
        <v>9.3387975692749023</v>
      </c>
      <c r="EL1673">
        <v>9.6917104721069336</v>
      </c>
      <c r="EM1673">
        <v>12.484822273254395</v>
      </c>
      <c r="EN1673">
        <v>19.444684982299805</v>
      </c>
      <c r="EO1673">
        <v>19.231424331665039</v>
      </c>
      <c r="EP1673">
        <v>33.984588623046875</v>
      </c>
      <c r="EQ1673">
        <v>71.3671875</v>
      </c>
      <c r="ER1673">
        <v>71.501922607421875</v>
      </c>
      <c r="ES1673">
        <v>69.369125366210938</v>
      </c>
      <c r="ET1673">
        <v>72.160858154296875</v>
      </c>
      <c r="EU1673">
        <v>69.711105346679688</v>
      </c>
      <c r="EV1673">
        <v>50.655132293701172</v>
      </c>
      <c r="EW1673">
        <v>40.984634399414062</v>
      </c>
      <c r="EX1673">
        <v>34.354568481445313</v>
      </c>
      <c r="EY1673">
        <v>41.75360107421875</v>
      </c>
      <c r="EZ1673">
        <v>40.857460021972656</v>
      </c>
      <c r="FA1673">
        <v>40.472118377685547</v>
      </c>
      <c r="FB1673">
        <v>40.010105133056641</v>
      </c>
      <c r="FC1673">
        <v>39.790775299072266</v>
      </c>
      <c r="FD1673">
        <v>39.713970184326172</v>
      </c>
      <c r="FE1673">
        <v>39.827831268310547</v>
      </c>
      <c r="FF1673">
        <v>40.052028656005859</v>
      </c>
      <c r="FG1673">
        <v>41.055355072021484</v>
      </c>
      <c r="FH1673">
        <v>43.027835845947266</v>
      </c>
      <c r="FI1673">
        <v>45.270626068115234</v>
      </c>
      <c r="FJ1673">
        <v>47.186233520507812</v>
      </c>
      <c r="FK1673">
        <v>48.570301055908203</v>
      </c>
      <c r="FL1673">
        <v>49.041206359863281</v>
      </c>
      <c r="FM1673">
        <v>49.157630920410156</v>
      </c>
      <c r="FN1673">
        <v>49.085498809814453</v>
      </c>
      <c r="FO1673">
        <v>48.650318145751953</v>
      </c>
      <c r="FP1673">
        <v>47.439727783203125</v>
      </c>
      <c r="FQ1673">
        <v>45.969776153564453</v>
      </c>
      <c r="FR1673">
        <v>44.9036865234375</v>
      </c>
      <c r="FS1673">
        <v>43.980846405029297</v>
      </c>
      <c r="FT1673">
        <v>43.22552490234375</v>
      </c>
      <c r="FU1673">
        <v>42.751258850097656</v>
      </c>
      <c r="FV1673">
        <v>41.851673126220703</v>
      </c>
      <c r="FW1673">
        <v>1</v>
      </c>
    </row>
    <row r="1674" spans="1:179" x14ac:dyDescent="0.2">
      <c r="A1674" t="s">
        <v>241</v>
      </c>
      <c r="B1674" t="s">
        <v>248</v>
      </c>
      <c r="C1674" t="s">
        <v>217</v>
      </c>
      <c r="D1674" t="s">
        <v>47</v>
      </c>
      <c r="E1674">
        <v>2016</v>
      </c>
      <c r="F1674" t="s">
        <v>226</v>
      </c>
      <c r="G1674" t="s">
        <v>244</v>
      </c>
      <c r="H1674">
        <v>353.6</v>
      </c>
      <c r="K1674">
        <v>295.72642041801686</v>
      </c>
      <c r="L1674">
        <v>292.9499277570373</v>
      </c>
      <c r="M1674">
        <v>288.13188650778028</v>
      </c>
      <c r="N1674">
        <v>287.26389191896618</v>
      </c>
      <c r="O1674">
        <v>290.32518850650172</v>
      </c>
      <c r="P1674">
        <v>303.81777208773849</v>
      </c>
      <c r="Q1674">
        <v>318.4532629992276</v>
      </c>
      <c r="R1674">
        <v>326.4127335480544</v>
      </c>
      <c r="S1674">
        <v>330.76467177021919</v>
      </c>
      <c r="T1674">
        <v>323.61866325164709</v>
      </c>
      <c r="U1674">
        <v>321.64507262773611</v>
      </c>
      <c r="V1674">
        <v>328.73778708173575</v>
      </c>
      <c r="W1674">
        <v>334.02787641480484</v>
      </c>
      <c r="X1674">
        <v>337.76505186480557</v>
      </c>
      <c r="Y1674">
        <v>335.26301098917065</v>
      </c>
      <c r="Z1674">
        <v>333.27408022858458</v>
      </c>
      <c r="AA1674">
        <v>327.96745488115494</v>
      </c>
      <c r="AB1674">
        <v>329.55787750322219</v>
      </c>
      <c r="AC1674">
        <v>326.81039072127521</v>
      </c>
      <c r="AD1674">
        <v>323.892467771437</v>
      </c>
      <c r="AE1674">
        <v>319.40874567836772</v>
      </c>
      <c r="AF1674">
        <v>310.09193476527201</v>
      </c>
      <c r="AG1674">
        <v>305.43124159032004</v>
      </c>
      <c r="AH1674">
        <v>300.18704068710662</v>
      </c>
      <c r="AI1674">
        <v>-5.1819896697998047</v>
      </c>
      <c r="AJ1674">
        <v>-5.2205796241760254</v>
      </c>
      <c r="AK1674">
        <v>-4.2474360466003418</v>
      </c>
      <c r="AL1674">
        <v>-4.1875243186950684</v>
      </c>
      <c r="AM1674">
        <v>-5.5171799659729004</v>
      </c>
      <c r="AN1674">
        <v>-5.6310639381408691</v>
      </c>
      <c r="AO1674">
        <v>-4.5902137756347656</v>
      </c>
      <c r="AP1674">
        <v>-7.2751278877258301</v>
      </c>
      <c r="AQ1674">
        <v>-7.6715641021728516</v>
      </c>
      <c r="AR1674">
        <v>-8.5597848892211914</v>
      </c>
      <c r="AS1674">
        <v>-6.7941751480102539</v>
      </c>
      <c r="AT1674">
        <v>-7.0406346321105957</v>
      </c>
      <c r="AU1674">
        <v>-6.0471019744873047</v>
      </c>
      <c r="AV1674">
        <v>-5.2896599769592285</v>
      </c>
      <c r="AW1674">
        <v>-5.3499393463134766</v>
      </c>
      <c r="AX1674">
        <v>3.426811695098877</v>
      </c>
      <c r="AY1674">
        <v>22.821107864379883</v>
      </c>
      <c r="AZ1674">
        <v>23.97996711730957</v>
      </c>
      <c r="BA1674">
        <v>28.888895034790039</v>
      </c>
      <c r="BB1674">
        <v>27.299015045166016</v>
      </c>
      <c r="BC1674">
        <v>21.896821975708008</v>
      </c>
      <c r="BD1674">
        <v>9.7836666107177734</v>
      </c>
      <c r="BE1674">
        <v>1.4332849979400635</v>
      </c>
      <c r="BF1674">
        <v>-3.787327766418457</v>
      </c>
      <c r="BG1674">
        <v>-0.33086708188056946</v>
      </c>
      <c r="BH1674">
        <v>-0.39530333876609802</v>
      </c>
      <c r="BI1674">
        <v>0.23812900483608246</v>
      </c>
      <c r="BJ1674">
        <v>0.23756325244903564</v>
      </c>
      <c r="BK1674">
        <v>-1.1845996379852295</v>
      </c>
      <c r="BL1674">
        <v>-1.1835277080535889</v>
      </c>
      <c r="BM1674">
        <v>-0.89011311531066895</v>
      </c>
      <c r="BN1674">
        <v>-3.3893930912017822</v>
      </c>
      <c r="BO1674">
        <v>-3.6959776878356934</v>
      </c>
      <c r="BP1674">
        <v>-3.8286240100860596</v>
      </c>
      <c r="BQ1674">
        <v>-2.1238162517547607</v>
      </c>
      <c r="BR1674">
        <v>-2.196871280670166</v>
      </c>
      <c r="BS1674">
        <v>-0.71424233913421631</v>
      </c>
      <c r="BT1674">
        <v>1.7774395942687988</v>
      </c>
      <c r="BU1674">
        <v>1.675142765045166</v>
      </c>
      <c r="BV1674">
        <v>11.976527214050293</v>
      </c>
      <c r="BW1674">
        <v>36.087570190429687</v>
      </c>
      <c r="BX1674">
        <v>36.936714172363281</v>
      </c>
      <c r="BY1674">
        <v>39.771762847900391</v>
      </c>
      <c r="BZ1674">
        <v>39.4456787109375</v>
      </c>
      <c r="CA1674">
        <v>34.973857879638672</v>
      </c>
      <c r="CB1674">
        <v>21.124416351318359</v>
      </c>
      <c r="CC1674">
        <v>12.553922653198242</v>
      </c>
      <c r="CD1674">
        <v>7.0310735702514648</v>
      </c>
      <c r="CE1674">
        <v>3.029005765914917</v>
      </c>
      <c r="CF1674">
        <v>2.9466681480407715</v>
      </c>
      <c r="CG1674">
        <v>3.3448178768157959</v>
      </c>
      <c r="CH1674">
        <v>3.3023655414581299</v>
      </c>
      <c r="CI1674">
        <v>1.8161321878433228</v>
      </c>
      <c r="CJ1674">
        <v>1.8968220949172974</v>
      </c>
      <c r="CK1674">
        <v>1.6725654602050781</v>
      </c>
      <c r="CL1674">
        <v>-0.69814485311508179</v>
      </c>
      <c r="CM1674">
        <v>-0.94249868392944336</v>
      </c>
      <c r="CN1674">
        <v>-0.55183655023574829</v>
      </c>
      <c r="CO1674">
        <v>1.1108598709106445</v>
      </c>
      <c r="CP1674">
        <v>1.1579046249389648</v>
      </c>
      <c r="CQ1674">
        <v>2.9792799949645996</v>
      </c>
      <c r="CR1674">
        <v>6.6720914840698242</v>
      </c>
      <c r="CS1674">
        <v>6.5406932830810547</v>
      </c>
      <c r="CT1674">
        <v>17.898035049438477</v>
      </c>
      <c r="CU1674">
        <v>45.275882720947266</v>
      </c>
      <c r="CV1674">
        <v>45.910518646240234</v>
      </c>
      <c r="CW1674">
        <v>47.3092041015625</v>
      </c>
      <c r="CX1674">
        <v>47.858417510986328</v>
      </c>
      <c r="CY1674">
        <v>44.030971527099609</v>
      </c>
      <c r="CZ1674">
        <v>28.978984832763672</v>
      </c>
      <c r="DA1674">
        <v>20.25604248046875</v>
      </c>
      <c r="DB1674">
        <v>14.52386474609375</v>
      </c>
      <c r="DC1674">
        <v>6.3888788223266602</v>
      </c>
      <c r="DD1674">
        <v>6.2886395454406738</v>
      </c>
      <c r="DE1674">
        <v>6.4515066146850586</v>
      </c>
      <c r="DF1674">
        <v>6.3671679496765137</v>
      </c>
      <c r="DG1674">
        <v>4.816864013671875</v>
      </c>
      <c r="DH1674">
        <v>4.9771718978881836</v>
      </c>
      <c r="DI1674">
        <v>4.2352442741394043</v>
      </c>
      <c r="DJ1674">
        <v>1.9931032657623291</v>
      </c>
      <c r="DK1674">
        <v>1.8109803199768066</v>
      </c>
      <c r="DL1674">
        <v>2.7249510288238525</v>
      </c>
      <c r="DM1674">
        <v>4.3455362319946289</v>
      </c>
      <c r="DN1674">
        <v>4.5126805305480957</v>
      </c>
      <c r="DO1674">
        <v>6.6728024482727051</v>
      </c>
      <c r="DP1674">
        <v>11.566742897033691</v>
      </c>
      <c r="DQ1674">
        <v>11.406243324279785</v>
      </c>
      <c r="DR1674">
        <v>23.819541931152344</v>
      </c>
      <c r="DS1674">
        <v>54.464191436767578</v>
      </c>
      <c r="DT1674">
        <v>54.884323120117188</v>
      </c>
      <c r="DU1674">
        <v>54.846645355224609</v>
      </c>
      <c r="DV1674">
        <v>56.271160125732422</v>
      </c>
      <c r="DW1674">
        <v>53.088088989257813</v>
      </c>
      <c r="DX1674">
        <v>36.833553314208984</v>
      </c>
      <c r="DY1674">
        <v>27.958160400390625</v>
      </c>
      <c r="DZ1674">
        <v>22.016656875610352</v>
      </c>
      <c r="EA1674">
        <v>11.240001678466797</v>
      </c>
      <c r="EB1674">
        <v>11.11391544342041</v>
      </c>
      <c r="EC1674">
        <v>10.937071800231934</v>
      </c>
      <c r="ED1674">
        <v>10.792255401611328</v>
      </c>
      <c r="EE1674">
        <v>9.149444580078125</v>
      </c>
      <c r="EF1674">
        <v>9.424708366394043</v>
      </c>
      <c r="EG1674">
        <v>7.9353446960449219</v>
      </c>
      <c r="EH1674">
        <v>5.878838062286377</v>
      </c>
      <c r="EI1674">
        <v>5.7865667343139648</v>
      </c>
      <c r="EJ1674">
        <v>7.4561119079589844</v>
      </c>
      <c r="EK1674">
        <v>9.015894889831543</v>
      </c>
      <c r="EL1674">
        <v>9.3564434051513672</v>
      </c>
      <c r="EM1674">
        <v>12.005661964416504</v>
      </c>
      <c r="EN1674">
        <v>18.633842468261719</v>
      </c>
      <c r="EO1674">
        <v>18.431325912475586</v>
      </c>
      <c r="EP1674">
        <v>32.369255065917969</v>
      </c>
      <c r="EQ1674">
        <v>67.73065185546875</v>
      </c>
      <c r="ER1674">
        <v>67.841064453125</v>
      </c>
      <c r="ES1674">
        <v>65.729515075683594</v>
      </c>
      <c r="ET1674">
        <v>68.417823791503906</v>
      </c>
      <c r="EU1674">
        <v>66.165122985839844</v>
      </c>
      <c r="EV1674">
        <v>48.174301147460938</v>
      </c>
      <c r="EW1674">
        <v>39.078800201416016</v>
      </c>
      <c r="EX1674">
        <v>32.835056304931641</v>
      </c>
      <c r="EY1674">
        <v>41.75360107421875</v>
      </c>
      <c r="EZ1674">
        <v>40.857460021972656</v>
      </c>
      <c r="FA1674">
        <v>40.472118377685547</v>
      </c>
      <c r="FB1674">
        <v>40.010105133056641</v>
      </c>
      <c r="FC1674">
        <v>39.790775299072266</v>
      </c>
      <c r="FD1674">
        <v>39.713970184326172</v>
      </c>
      <c r="FE1674">
        <v>39.827831268310547</v>
      </c>
      <c r="FF1674">
        <v>40.052028656005859</v>
      </c>
      <c r="FG1674">
        <v>41.055355072021484</v>
      </c>
      <c r="FH1674">
        <v>43.027835845947266</v>
      </c>
      <c r="FI1674">
        <v>45.270626068115234</v>
      </c>
      <c r="FJ1674">
        <v>47.186233520507812</v>
      </c>
      <c r="FK1674">
        <v>48.570304870605469</v>
      </c>
      <c r="FL1674">
        <v>49.041206359863281</v>
      </c>
      <c r="FM1674">
        <v>49.157634735107422</v>
      </c>
      <c r="FN1674">
        <v>49.085494995117188</v>
      </c>
      <c r="FO1674">
        <v>48.650314331054687</v>
      </c>
      <c r="FP1674">
        <v>47.439727783203125</v>
      </c>
      <c r="FQ1674">
        <v>45.969776153564453</v>
      </c>
      <c r="FR1674">
        <v>44.9036865234375</v>
      </c>
      <c r="FS1674">
        <v>43.980846405029297</v>
      </c>
      <c r="FT1674">
        <v>43.22552490234375</v>
      </c>
      <c r="FU1674">
        <v>42.751258850097656</v>
      </c>
      <c r="FV1674">
        <v>41.851673126220703</v>
      </c>
      <c r="FW1674">
        <v>1</v>
      </c>
    </row>
    <row r="1675" spans="1:179" x14ac:dyDescent="0.2">
      <c r="A1675" t="s">
        <v>241</v>
      </c>
      <c r="B1675" t="s">
        <v>248</v>
      </c>
      <c r="C1675" t="s">
        <v>217</v>
      </c>
      <c r="D1675" t="s">
        <v>47</v>
      </c>
      <c r="E1675" t="s">
        <v>250</v>
      </c>
      <c r="F1675" t="s">
        <v>226</v>
      </c>
      <c r="G1675" t="s">
        <v>244</v>
      </c>
      <c r="H1675">
        <v>346.8</v>
      </c>
      <c r="K1675">
        <v>290.03935865601477</v>
      </c>
      <c r="L1675">
        <v>287.31626022752357</v>
      </c>
      <c r="M1675">
        <v>282.59087386556968</v>
      </c>
      <c r="N1675">
        <v>281.73957152504607</v>
      </c>
      <c r="O1675">
        <v>284.74199686685211</v>
      </c>
      <c r="P1675">
        <v>297.9751069927006</v>
      </c>
      <c r="Q1675">
        <v>312.3291454028772</v>
      </c>
      <c r="R1675">
        <v>320.13554880085547</v>
      </c>
      <c r="S1675">
        <v>324.40379567945047</v>
      </c>
      <c r="T1675">
        <v>317.3952107692914</v>
      </c>
      <c r="U1675">
        <v>315.45957391276863</v>
      </c>
      <c r="V1675">
        <v>322.41588964695444</v>
      </c>
      <c r="W1675">
        <v>327.60424622066733</v>
      </c>
      <c r="X1675">
        <v>331.26955271973168</v>
      </c>
      <c r="Y1675">
        <v>328.81562814351526</v>
      </c>
      <c r="Z1675">
        <v>326.86494615373505</v>
      </c>
      <c r="AA1675">
        <v>321.66037156678863</v>
      </c>
      <c r="AB1675">
        <v>323.22020905660219</v>
      </c>
      <c r="AC1675">
        <v>320.52555870028516</v>
      </c>
      <c r="AD1675">
        <v>317.66374980345932</v>
      </c>
      <c r="AE1675">
        <v>313.26625336595004</v>
      </c>
      <c r="AF1675">
        <v>304.12861237285256</v>
      </c>
      <c r="AG1675">
        <v>299.55754815260212</v>
      </c>
      <c r="AH1675">
        <v>294.41419753657897</v>
      </c>
      <c r="AI1675">
        <v>-5.1609053611755371</v>
      </c>
      <c r="AJ1675">
        <v>-5.198333740234375</v>
      </c>
      <c r="AK1675">
        <v>-4.2384023666381836</v>
      </c>
      <c r="AL1675">
        <v>-4.1786637306213379</v>
      </c>
      <c r="AM1675">
        <v>-5.4812507629394531</v>
      </c>
      <c r="AN1675">
        <v>-5.5948061943054199</v>
      </c>
      <c r="AO1675">
        <v>-4.5618672370910645</v>
      </c>
      <c r="AP1675">
        <v>-7.1981544494628906</v>
      </c>
      <c r="AQ1675">
        <v>-7.5884218215942383</v>
      </c>
      <c r="AR1675">
        <v>-8.4717988967895508</v>
      </c>
      <c r="AS1675">
        <v>-6.7391586303710938</v>
      </c>
      <c r="AT1675">
        <v>-6.9836874008178711</v>
      </c>
      <c r="AU1675">
        <v>-6.0171823501586914</v>
      </c>
      <c r="AV1675">
        <v>-5.302393913269043</v>
      </c>
      <c r="AW1675">
        <v>-5.3608331680297852</v>
      </c>
      <c r="AX1675">
        <v>3.2224390506744385</v>
      </c>
      <c r="AY1675">
        <v>22.167373657226562</v>
      </c>
      <c r="AZ1675">
        <v>23.308965682983398</v>
      </c>
      <c r="BA1675">
        <v>28.157079696655273</v>
      </c>
      <c r="BB1675">
        <v>26.577306747436523</v>
      </c>
      <c r="BC1675">
        <v>21.26392936706543</v>
      </c>
      <c r="BD1675">
        <v>9.4118452072143555</v>
      </c>
      <c r="BE1675">
        <v>1.2256115674972534</v>
      </c>
      <c r="BF1675">
        <v>-3.8897089958190918</v>
      </c>
      <c r="BG1675">
        <v>-0.35665413737297058</v>
      </c>
      <c r="BH1675">
        <v>-0.41967976093292236</v>
      </c>
      <c r="BI1675">
        <v>0.20382261276245117</v>
      </c>
      <c r="BJ1675">
        <v>0.20366841554641724</v>
      </c>
      <c r="BK1675">
        <v>-1.1905322074890137</v>
      </c>
      <c r="BL1675">
        <v>-1.1902425289154053</v>
      </c>
      <c r="BM1675">
        <v>-0.89751714468002319</v>
      </c>
      <c r="BN1675">
        <v>-3.3499641418457031</v>
      </c>
      <c r="BO1675">
        <v>-3.6512482166290283</v>
      </c>
      <c r="BP1675">
        <v>-3.786351203918457</v>
      </c>
      <c r="BQ1675">
        <v>-2.1139254570007324</v>
      </c>
      <c r="BR1675">
        <v>-2.1867246627807617</v>
      </c>
      <c r="BS1675">
        <v>-0.73584920167922974</v>
      </c>
      <c r="BT1675">
        <v>1.6964224576950073</v>
      </c>
      <c r="BU1675">
        <v>1.5963715314865112</v>
      </c>
      <c r="BV1675">
        <v>11.689547538757324</v>
      </c>
      <c r="BW1675">
        <v>35.305656433105469</v>
      </c>
      <c r="BX1675">
        <v>36.140522003173828</v>
      </c>
      <c r="BY1675">
        <v>38.934795379638672</v>
      </c>
      <c r="BZ1675">
        <v>38.606605529785156</v>
      </c>
      <c r="CA1675">
        <v>34.214614868164062</v>
      </c>
      <c r="CB1675">
        <v>20.64301872253418</v>
      </c>
      <c r="CC1675">
        <v>12.238800048828125</v>
      </c>
      <c r="CD1675">
        <v>6.8241634368896484</v>
      </c>
      <c r="CE1675">
        <v>2.9707555770874023</v>
      </c>
      <c r="CF1675">
        <v>2.8900012969970703</v>
      </c>
      <c r="CG1675">
        <v>3.280494213104248</v>
      </c>
      <c r="CH1675">
        <v>3.2388584613800049</v>
      </c>
      <c r="CI1675">
        <v>1.781206488609314</v>
      </c>
      <c r="CJ1675">
        <v>1.8603446483612061</v>
      </c>
      <c r="CK1675">
        <v>1.6404006481170654</v>
      </c>
      <c r="CL1675">
        <v>-0.68471896648406982</v>
      </c>
      <c r="CM1675">
        <v>-0.92437368631362915</v>
      </c>
      <c r="CN1675">
        <v>-0.54122430086135864</v>
      </c>
      <c r="CO1675">
        <v>1.0894972085952759</v>
      </c>
      <c r="CP1675">
        <v>1.1356371641159058</v>
      </c>
      <c r="CQ1675">
        <v>2.9219861030578613</v>
      </c>
      <c r="CR1675">
        <v>6.5437812805175781</v>
      </c>
      <c r="CS1675">
        <v>6.4149103164672852</v>
      </c>
      <c r="CT1675">
        <v>17.553840637207031</v>
      </c>
      <c r="CU1675">
        <v>44.405189514160156</v>
      </c>
      <c r="CV1675">
        <v>45.027622222900391</v>
      </c>
      <c r="CW1675">
        <v>46.399410247802734</v>
      </c>
      <c r="CX1675">
        <v>46.938060760498047</v>
      </c>
      <c r="CY1675">
        <v>43.184219360351563</v>
      </c>
      <c r="CZ1675">
        <v>28.421693801879883</v>
      </c>
      <c r="DA1675">
        <v>19.866500854492188</v>
      </c>
      <c r="DB1675">
        <v>14.244559288024902</v>
      </c>
      <c r="DC1675">
        <v>6.2981653213500977</v>
      </c>
      <c r="DD1675">
        <v>6.1996822357177734</v>
      </c>
      <c r="DE1675">
        <v>6.3571658134460449</v>
      </c>
      <c r="DF1675">
        <v>6.2740483283996582</v>
      </c>
      <c r="DG1675">
        <v>4.7529449462890625</v>
      </c>
      <c r="DH1675">
        <v>4.9109320640563965</v>
      </c>
      <c r="DI1675">
        <v>4.1783185005187988</v>
      </c>
      <c r="DJ1675">
        <v>1.9805260896682739</v>
      </c>
      <c r="DK1675">
        <v>1.80250084400177</v>
      </c>
      <c r="DL1675">
        <v>2.7039027214050293</v>
      </c>
      <c r="DM1675">
        <v>4.2929196357727051</v>
      </c>
      <c r="DN1675">
        <v>4.4579987525939941</v>
      </c>
      <c r="DO1675">
        <v>6.5798215866088867</v>
      </c>
      <c r="DP1675">
        <v>11.391140937805176</v>
      </c>
      <c r="DQ1675">
        <v>11.23344898223877</v>
      </c>
      <c r="DR1675">
        <v>23.418132781982422</v>
      </c>
      <c r="DS1675">
        <v>53.504722595214844</v>
      </c>
      <c r="DT1675">
        <v>53.914718627929688</v>
      </c>
      <c r="DU1675">
        <v>53.864021301269531</v>
      </c>
      <c r="DV1675">
        <v>55.269515991210938</v>
      </c>
      <c r="DW1675">
        <v>52.153827667236328</v>
      </c>
      <c r="DX1675">
        <v>36.200370788574219</v>
      </c>
      <c r="DY1675">
        <v>27.49420166015625</v>
      </c>
      <c r="DZ1675">
        <v>21.664955139160156</v>
      </c>
      <c r="EA1675">
        <v>11.102416038513184</v>
      </c>
      <c r="EB1675">
        <v>10.978336334228516</v>
      </c>
      <c r="EC1675">
        <v>10.79939079284668</v>
      </c>
      <c r="ED1675">
        <v>10.656380653381348</v>
      </c>
      <c r="EE1675">
        <v>9.0436639785766602</v>
      </c>
      <c r="EF1675">
        <v>9.315495491027832</v>
      </c>
      <c r="EG1675">
        <v>7.8426685333251953</v>
      </c>
      <c r="EH1675">
        <v>5.8287167549133301</v>
      </c>
      <c r="EI1675">
        <v>5.7396745681762695</v>
      </c>
      <c r="EJ1675">
        <v>7.3893508911132812</v>
      </c>
      <c r="EK1675">
        <v>8.9181528091430664</v>
      </c>
      <c r="EL1675">
        <v>9.2549619674682617</v>
      </c>
      <c r="EM1675">
        <v>11.861154556274414</v>
      </c>
      <c r="EN1675">
        <v>18.389957427978516</v>
      </c>
      <c r="EO1675">
        <v>18.190654754638672</v>
      </c>
      <c r="EP1675">
        <v>31.885242462158203</v>
      </c>
      <c r="EQ1675">
        <v>66.64300537109375</v>
      </c>
      <c r="ER1675">
        <v>66.74627685546875</v>
      </c>
      <c r="ES1675">
        <v>64.641738891601563</v>
      </c>
      <c r="ET1675">
        <v>67.298820495605469</v>
      </c>
      <c r="EU1675">
        <v>65.104515075683594</v>
      </c>
      <c r="EV1675">
        <v>47.431545257568359</v>
      </c>
      <c r="EW1675">
        <v>38.507392883300781</v>
      </c>
      <c r="EX1675">
        <v>32.378826141357422</v>
      </c>
      <c r="EY1675">
        <v>41.75360107421875</v>
      </c>
      <c r="EZ1675">
        <v>40.857460021972656</v>
      </c>
      <c r="FA1675">
        <v>40.472118377685547</v>
      </c>
      <c r="FB1675">
        <v>40.010105133056641</v>
      </c>
      <c r="FC1675">
        <v>39.790775299072266</v>
      </c>
      <c r="FD1675">
        <v>39.713970184326172</v>
      </c>
      <c r="FE1675">
        <v>39.827831268310547</v>
      </c>
      <c r="FF1675">
        <v>40.052028656005859</v>
      </c>
      <c r="FG1675">
        <v>41.055355072021484</v>
      </c>
      <c r="FH1675">
        <v>43.027835845947266</v>
      </c>
      <c r="FI1675">
        <v>45.270626068115234</v>
      </c>
      <c r="FJ1675">
        <v>47.186233520507812</v>
      </c>
      <c r="FK1675">
        <v>48.570304870605469</v>
      </c>
      <c r="FL1675">
        <v>49.041206359863281</v>
      </c>
      <c r="FM1675">
        <v>49.157630920410156</v>
      </c>
      <c r="FN1675">
        <v>49.085494995117188</v>
      </c>
      <c r="FO1675">
        <v>48.650314331054687</v>
      </c>
      <c r="FP1675">
        <v>47.439727783203125</v>
      </c>
      <c r="FQ1675">
        <v>45.969776153564453</v>
      </c>
      <c r="FR1675">
        <v>44.9036865234375</v>
      </c>
      <c r="FS1675">
        <v>43.980846405029297</v>
      </c>
      <c r="FT1675">
        <v>43.22552490234375</v>
      </c>
      <c r="FU1675">
        <v>42.751258850097656</v>
      </c>
      <c r="FV1675">
        <v>41.851673126220703</v>
      </c>
      <c r="FW1675">
        <v>1</v>
      </c>
    </row>
    <row r="1676" spans="1:179" x14ac:dyDescent="0.2">
      <c r="A1676" t="s">
        <v>241</v>
      </c>
      <c r="B1676" t="s">
        <v>248</v>
      </c>
      <c r="C1676" t="s">
        <v>217</v>
      </c>
      <c r="D1676" t="s">
        <v>11</v>
      </c>
      <c r="E1676">
        <v>2015</v>
      </c>
      <c r="F1676" t="s">
        <v>226</v>
      </c>
      <c r="G1676" t="s">
        <v>244</v>
      </c>
      <c r="H1676">
        <v>374.97</v>
      </c>
      <c r="K1676">
        <v>384.52167162315106</v>
      </c>
      <c r="L1676">
        <v>378.46666286399909</v>
      </c>
      <c r="M1676">
        <v>375.07373516970614</v>
      </c>
      <c r="N1676">
        <v>374.18199500804667</v>
      </c>
      <c r="O1676">
        <v>374.41716318011294</v>
      </c>
      <c r="P1676">
        <v>383.27390283550136</v>
      </c>
      <c r="Q1676">
        <v>391.91404662318939</v>
      </c>
      <c r="R1676">
        <v>398.36831591542688</v>
      </c>
      <c r="S1676">
        <v>404.80391777336143</v>
      </c>
      <c r="T1676">
        <v>414.31806125189451</v>
      </c>
      <c r="U1676">
        <v>425.69872113990658</v>
      </c>
      <c r="V1676">
        <v>432.47801893117952</v>
      </c>
      <c r="W1676">
        <v>435.03547402785318</v>
      </c>
      <c r="X1676">
        <v>440.31004794898598</v>
      </c>
      <c r="Y1676">
        <v>439.93793182798356</v>
      </c>
      <c r="Z1676">
        <v>434.75608589055565</v>
      </c>
      <c r="AA1676">
        <v>429.0458932770382</v>
      </c>
      <c r="AB1676">
        <v>424.53645947120395</v>
      </c>
      <c r="AC1676">
        <v>424.86914490953501</v>
      </c>
      <c r="AD1676">
        <v>429.65524243106393</v>
      </c>
      <c r="AE1676">
        <v>427.45248890908971</v>
      </c>
      <c r="AF1676">
        <v>419.03411880414302</v>
      </c>
      <c r="AG1676">
        <v>407.31220652198249</v>
      </c>
      <c r="AH1676">
        <v>400.35664793481118</v>
      </c>
      <c r="AI1676">
        <v>-5.8260293006896973</v>
      </c>
      <c r="AJ1676">
        <v>-4.2766819000244141</v>
      </c>
      <c r="AK1676">
        <v>-5.1136717796325684</v>
      </c>
      <c r="AL1676">
        <v>-4.9308128356933594</v>
      </c>
      <c r="AM1676">
        <v>-7.7055521011352539</v>
      </c>
      <c r="AN1676">
        <v>-8.5317487716674805</v>
      </c>
      <c r="AO1676">
        <v>-9.0341167449951172</v>
      </c>
      <c r="AP1676">
        <v>-7.1948843002319336</v>
      </c>
      <c r="AQ1676">
        <v>-7.9729599952697754</v>
      </c>
      <c r="AR1676">
        <v>-6.7319326400756836</v>
      </c>
      <c r="AS1676">
        <v>-5.1599102020263672</v>
      </c>
      <c r="AT1676">
        <v>-4.9885540008544922</v>
      </c>
      <c r="AU1676">
        <v>6.6551303863525391</v>
      </c>
      <c r="AV1676">
        <v>37.013416290283203</v>
      </c>
      <c r="AW1676">
        <v>38.209129333496094</v>
      </c>
      <c r="AX1676">
        <v>37.598972320556641</v>
      </c>
      <c r="AY1676">
        <v>35.757534027099609</v>
      </c>
      <c r="AZ1676">
        <v>29.876628875732422</v>
      </c>
      <c r="BA1676">
        <v>15.215258598327637</v>
      </c>
      <c r="BB1676">
        <v>4.5971817970275879</v>
      </c>
      <c r="BC1676">
        <v>-0.88735091686248779</v>
      </c>
      <c r="BD1676">
        <v>-0.85473400354385376</v>
      </c>
      <c r="BE1676">
        <v>-3.0234630107879639</v>
      </c>
      <c r="BF1676">
        <v>-3.086738109588623</v>
      </c>
      <c r="BG1676">
        <v>-0.61784446239471436</v>
      </c>
      <c r="BH1676">
        <v>0.62560594081878662</v>
      </c>
      <c r="BI1676">
        <v>-0.29347032308578491</v>
      </c>
      <c r="BJ1676">
        <v>-0.65265351533889771</v>
      </c>
      <c r="BK1676">
        <v>-3.3415048122406006</v>
      </c>
      <c r="BL1676">
        <v>-3.9361560344696045</v>
      </c>
      <c r="BM1676">
        <v>-3.6730773448944092</v>
      </c>
      <c r="BN1676">
        <v>-1.9694898128509521</v>
      </c>
      <c r="BO1676">
        <v>-2.2721626758575439</v>
      </c>
      <c r="BP1676">
        <v>-0.54668021202087402</v>
      </c>
      <c r="BQ1676">
        <v>2.9733164310455322</v>
      </c>
      <c r="BR1676">
        <v>3.2000291347503662</v>
      </c>
      <c r="BS1676">
        <v>16.584161758422852</v>
      </c>
      <c r="BT1676">
        <v>49.708019256591797</v>
      </c>
      <c r="BU1676">
        <v>50.711181640625</v>
      </c>
      <c r="BV1676">
        <v>50.13427734375</v>
      </c>
      <c r="BW1676">
        <v>48.344902038574219</v>
      </c>
      <c r="BX1676">
        <v>43.215015411376953</v>
      </c>
      <c r="BY1676">
        <v>27.227859497070313</v>
      </c>
      <c r="BZ1676">
        <v>16.437400817871094</v>
      </c>
      <c r="CA1676">
        <v>10.588641166687012</v>
      </c>
      <c r="CB1676">
        <v>10.837983131408691</v>
      </c>
      <c r="CC1676">
        <v>7.7853350639343262</v>
      </c>
      <c r="CD1676">
        <v>7.8466649055480957</v>
      </c>
      <c r="CE1676">
        <v>2.9893283843994141</v>
      </c>
      <c r="CF1676">
        <v>4.0209155082702637</v>
      </c>
      <c r="CG1676">
        <v>3.0449864864349365</v>
      </c>
      <c r="CH1676">
        <v>2.3103864192962646</v>
      </c>
      <c r="CI1676">
        <v>-0.31897884607315063</v>
      </c>
      <c r="CJ1676">
        <v>-0.75326269865036011</v>
      </c>
      <c r="CK1676">
        <v>3.9962586015462875E-2</v>
      </c>
      <c r="CL1676">
        <v>1.6496024131774902</v>
      </c>
      <c r="CM1676">
        <v>1.6761922836303711</v>
      </c>
      <c r="CN1676">
        <v>3.7372069358825684</v>
      </c>
      <c r="CO1676">
        <v>8.6063642501831055</v>
      </c>
      <c r="CP1676">
        <v>8.8714170455932617</v>
      </c>
      <c r="CQ1676">
        <v>23.460979461669922</v>
      </c>
      <c r="CR1676">
        <v>58.500263214111328</v>
      </c>
      <c r="CS1676">
        <v>59.370063781738281</v>
      </c>
      <c r="CT1676">
        <v>58.816188812255859</v>
      </c>
      <c r="CU1676">
        <v>57.062877655029297</v>
      </c>
      <c r="CV1676">
        <v>52.453140258789062</v>
      </c>
      <c r="CW1676">
        <v>35.547748565673828</v>
      </c>
      <c r="CX1676">
        <v>24.637899398803711</v>
      </c>
      <c r="CY1676">
        <v>18.53687858581543</v>
      </c>
      <c r="CZ1676">
        <v>18.936323165893555</v>
      </c>
      <c r="DA1676">
        <v>15.271475791931152</v>
      </c>
      <c r="DB1676">
        <v>15.419106483459473</v>
      </c>
      <c r="DC1676">
        <v>6.596501350402832</v>
      </c>
      <c r="DD1676">
        <v>7.4162249565124512</v>
      </c>
      <c r="DE1676">
        <v>6.3834433555603027</v>
      </c>
      <c r="DF1676">
        <v>5.2734265327453613</v>
      </c>
      <c r="DG1676">
        <v>2.7035472393035889</v>
      </c>
      <c r="DH1676">
        <v>2.4296307563781738</v>
      </c>
      <c r="DI1676">
        <v>3.753002405166626</v>
      </c>
      <c r="DJ1676">
        <v>5.2686948776245117</v>
      </c>
      <c r="DK1676">
        <v>5.624547004699707</v>
      </c>
      <c r="DL1676">
        <v>8.0210943222045898</v>
      </c>
      <c r="DM1676">
        <v>14.239412307739258</v>
      </c>
      <c r="DN1676">
        <v>14.542804718017578</v>
      </c>
      <c r="DO1676">
        <v>30.337797164916992</v>
      </c>
      <c r="DP1676">
        <v>67.292510986328125</v>
      </c>
      <c r="DQ1676">
        <v>68.028945922851562</v>
      </c>
      <c r="DR1676">
        <v>67.498100280761719</v>
      </c>
      <c r="DS1676">
        <v>65.780853271484375</v>
      </c>
      <c r="DT1676">
        <v>61.691265106201172</v>
      </c>
      <c r="DU1676">
        <v>43.867637634277344</v>
      </c>
      <c r="DV1676">
        <v>32.838397979736328</v>
      </c>
      <c r="DW1676">
        <v>26.485116958618164</v>
      </c>
      <c r="DX1676">
        <v>27.034662246704102</v>
      </c>
      <c r="DY1676">
        <v>22.75761604309082</v>
      </c>
      <c r="DZ1676">
        <v>22.991548538208008</v>
      </c>
      <c r="EA1676">
        <v>11.804686546325684</v>
      </c>
      <c r="EB1676">
        <v>12.318512916564941</v>
      </c>
      <c r="EC1676">
        <v>11.203644752502441</v>
      </c>
      <c r="ED1676">
        <v>9.5515851974487305</v>
      </c>
      <c r="EE1676">
        <v>7.0675945281982422</v>
      </c>
      <c r="EF1676">
        <v>7.0252232551574707</v>
      </c>
      <c r="EG1676">
        <v>9.1140422821044922</v>
      </c>
      <c r="EH1676">
        <v>10.494089126586914</v>
      </c>
      <c r="EI1676">
        <v>11.325344085693359</v>
      </c>
      <c r="EJ1676">
        <v>14.20634651184082</v>
      </c>
      <c r="EK1676">
        <v>22.372638702392578</v>
      </c>
      <c r="EL1676">
        <v>22.731388092041016</v>
      </c>
      <c r="EM1676">
        <v>40.266830444335938</v>
      </c>
      <c r="EN1676">
        <v>79.987113952636719</v>
      </c>
      <c r="EO1676">
        <v>80.530990600585938</v>
      </c>
      <c r="EP1676">
        <v>80.033401489257812</v>
      </c>
      <c r="EQ1676">
        <v>78.36822509765625</v>
      </c>
      <c r="ER1676">
        <v>75.029647827148438</v>
      </c>
      <c r="ES1676">
        <v>55.880237579345703</v>
      </c>
      <c r="ET1676">
        <v>44.678619384765625</v>
      </c>
      <c r="EU1676">
        <v>37.961109161376953</v>
      </c>
      <c r="EV1676">
        <v>38.727378845214844</v>
      </c>
      <c r="EW1676">
        <v>33.566413879394531</v>
      </c>
      <c r="EX1676">
        <v>33.924953460693359</v>
      </c>
      <c r="EY1676">
        <v>78.40155029296875</v>
      </c>
      <c r="EZ1676">
        <v>77.200111389160156</v>
      </c>
      <c r="FA1676">
        <v>75.982170104980469</v>
      </c>
      <c r="FB1676">
        <v>74.909461975097656</v>
      </c>
      <c r="FC1676">
        <v>73.862220764160156</v>
      </c>
      <c r="FD1676">
        <v>72.646842956542969</v>
      </c>
      <c r="FE1676">
        <v>71.893112182617188</v>
      </c>
      <c r="FF1676">
        <v>72.045967102050781</v>
      </c>
      <c r="FG1676">
        <v>74.277305603027344</v>
      </c>
      <c r="FH1676">
        <v>78.547271728515625</v>
      </c>
      <c r="FI1676">
        <v>82.998039245605469</v>
      </c>
      <c r="FJ1676">
        <v>86.856437683105469</v>
      </c>
      <c r="FK1676">
        <v>89.841682434082031</v>
      </c>
      <c r="FL1676">
        <v>92.042221069335938</v>
      </c>
      <c r="FM1676">
        <v>93.375190734863281</v>
      </c>
      <c r="FN1676">
        <v>94.128562927246094</v>
      </c>
      <c r="FO1676">
        <v>94.085456848144531</v>
      </c>
      <c r="FP1676">
        <v>93.307220458984375</v>
      </c>
      <c r="FQ1676">
        <v>92.627128601074219</v>
      </c>
      <c r="FR1676">
        <v>90.739097595214844</v>
      </c>
      <c r="FS1676">
        <v>87.699211120605469</v>
      </c>
      <c r="FT1676">
        <v>84.680458068847656</v>
      </c>
      <c r="FU1676">
        <v>82.543624877929688</v>
      </c>
      <c r="FV1676">
        <v>80.838554382324219</v>
      </c>
      <c r="FW1676">
        <v>1</v>
      </c>
    </row>
    <row r="1677" spans="1:179" x14ac:dyDescent="0.2">
      <c r="A1677" t="s">
        <v>241</v>
      </c>
      <c r="B1677" t="s">
        <v>248</v>
      </c>
      <c r="C1677" t="s">
        <v>217</v>
      </c>
      <c r="D1677" t="s">
        <v>11</v>
      </c>
      <c r="E1677">
        <v>2016</v>
      </c>
      <c r="F1677" t="s">
        <v>226</v>
      </c>
      <c r="G1677" t="s">
        <v>244</v>
      </c>
      <c r="H1677">
        <v>352.14</v>
      </c>
      <c r="K1677">
        <v>361.11166229198102</v>
      </c>
      <c r="L1677">
        <v>355.42528766196335</v>
      </c>
      <c r="M1677">
        <v>352.23892431721174</v>
      </c>
      <c r="N1677">
        <v>351.40147406180728</v>
      </c>
      <c r="O1677">
        <v>351.62232499375745</v>
      </c>
      <c r="P1677">
        <v>359.93985873884913</v>
      </c>
      <c r="Q1677">
        <v>368.0539831585296</v>
      </c>
      <c r="R1677">
        <v>374.11531099776818</v>
      </c>
      <c r="S1677">
        <v>380.15910789212296</v>
      </c>
      <c r="T1677">
        <v>389.09402215147998</v>
      </c>
      <c r="U1677">
        <v>399.78181769962634</v>
      </c>
      <c r="V1677">
        <v>406.14838602396816</v>
      </c>
      <c r="W1677">
        <v>408.55014105977278</v>
      </c>
      <c r="X1677">
        <v>413.50359439441058</v>
      </c>
      <c r="Y1677">
        <v>413.15413302217223</v>
      </c>
      <c r="Z1677">
        <v>408.28776231202033</v>
      </c>
      <c r="AA1677">
        <v>402.9252111248</v>
      </c>
      <c r="AB1677">
        <v>398.69031551866533</v>
      </c>
      <c r="AC1677">
        <v>399.00274678202931</v>
      </c>
      <c r="AD1677">
        <v>403.49746257943872</v>
      </c>
      <c r="AE1677">
        <v>401.428814582092</v>
      </c>
      <c r="AF1677">
        <v>393.5229620730409</v>
      </c>
      <c r="AG1677">
        <v>382.51468986933469</v>
      </c>
      <c r="AH1677">
        <v>375.98259165760032</v>
      </c>
      <c r="AI1677">
        <v>-5.7354655265808105</v>
      </c>
      <c r="AJ1677">
        <v>-4.264930248260498</v>
      </c>
      <c r="AK1677">
        <v>-5.0468001365661621</v>
      </c>
      <c r="AL1677">
        <v>-4.8475842475891113</v>
      </c>
      <c r="AM1677">
        <v>-7.4577512741088867</v>
      </c>
      <c r="AN1677">
        <v>-8.2453908920288086</v>
      </c>
      <c r="AO1677">
        <v>-8.7559938430786133</v>
      </c>
      <c r="AP1677">
        <v>-7.0218563079833984</v>
      </c>
      <c r="AQ1677">
        <v>-7.7766718864440918</v>
      </c>
      <c r="AR1677">
        <v>-6.6357684135437012</v>
      </c>
      <c r="AS1677">
        <v>-5.2582416534423828</v>
      </c>
      <c r="AT1677">
        <v>-5.100125789642334</v>
      </c>
      <c r="AU1677">
        <v>5.7464156150817871</v>
      </c>
      <c r="AV1677">
        <v>34.1162109375</v>
      </c>
      <c r="AW1677">
        <v>35.248893737792969</v>
      </c>
      <c r="AX1677">
        <v>34.6741943359375</v>
      </c>
      <c r="AY1677">
        <v>32.942222595214844</v>
      </c>
      <c r="AZ1677">
        <v>27.381267547607422</v>
      </c>
      <c r="BA1677">
        <v>13.679729461669922</v>
      </c>
      <c r="BB1677">
        <v>3.7168326377868652</v>
      </c>
      <c r="BC1677">
        <v>-1.4153259992599487</v>
      </c>
      <c r="BD1677">
        <v>-1.3956857919692993</v>
      </c>
      <c r="BE1677">
        <v>-3.3875529766082764</v>
      </c>
      <c r="BF1677">
        <v>-3.4532954692840576</v>
      </c>
      <c r="BG1677">
        <v>-0.6883094310760498</v>
      </c>
      <c r="BH1677">
        <v>0.48578667640686035</v>
      </c>
      <c r="BI1677">
        <v>-0.37563180923461914</v>
      </c>
      <c r="BJ1677">
        <v>-0.70169919729232788</v>
      </c>
      <c r="BK1677">
        <v>-3.2286334037780762</v>
      </c>
      <c r="BL1677">
        <v>-3.7918870449066162</v>
      </c>
      <c r="BM1677">
        <v>-3.5607089996337891</v>
      </c>
      <c r="BN1677">
        <v>-1.9580225944519043</v>
      </c>
      <c r="BO1677">
        <v>-2.252133846282959</v>
      </c>
      <c r="BP1677">
        <v>-0.6417536735534668</v>
      </c>
      <c r="BQ1677">
        <v>2.6235184669494629</v>
      </c>
      <c r="BR1677">
        <v>2.8352799415588379</v>
      </c>
      <c r="BS1677">
        <v>15.368457794189453</v>
      </c>
      <c r="BT1677">
        <v>46.418315887451172</v>
      </c>
      <c r="BU1677">
        <v>47.364398956298828</v>
      </c>
      <c r="BV1677">
        <v>46.821926116943359</v>
      </c>
      <c r="BW1677">
        <v>45.140411376953125</v>
      </c>
      <c r="BX1677">
        <v>40.3072509765625</v>
      </c>
      <c r="BY1677">
        <v>25.320919036865234</v>
      </c>
      <c r="BZ1677">
        <v>15.190970420837402</v>
      </c>
      <c r="CA1677">
        <v>9.7058467864990234</v>
      </c>
      <c r="CB1677">
        <v>9.9355106353759766</v>
      </c>
      <c r="CC1677">
        <v>7.0870542526245117</v>
      </c>
      <c r="CD1677">
        <v>7.1420645713806152</v>
      </c>
      <c r="CE1677">
        <v>2.8073356151580811</v>
      </c>
      <c r="CF1677">
        <v>3.7761185169219971</v>
      </c>
      <c r="CG1677">
        <v>2.859605073928833</v>
      </c>
      <c r="CH1677">
        <v>2.1697280406951904</v>
      </c>
      <c r="CI1677">
        <v>-0.29955914616584778</v>
      </c>
      <c r="CJ1677">
        <v>-0.70740342140197754</v>
      </c>
      <c r="CK1677">
        <v>3.7529628723859787E-2</v>
      </c>
      <c r="CL1677">
        <v>1.5491732358932495</v>
      </c>
      <c r="CM1677">
        <v>1.5741442441940308</v>
      </c>
      <c r="CN1677">
        <v>3.5096826553344727</v>
      </c>
      <c r="CO1677">
        <v>8.082402229309082</v>
      </c>
      <c r="CP1677">
        <v>8.3313179016113281</v>
      </c>
      <c r="CQ1677">
        <v>22.032655715942383</v>
      </c>
      <c r="CR1677">
        <v>54.938716888427734</v>
      </c>
      <c r="CS1677">
        <v>55.755561828613281</v>
      </c>
      <c r="CT1677">
        <v>55.235408782958984</v>
      </c>
      <c r="CU1677">
        <v>53.588840484619141</v>
      </c>
      <c r="CV1677">
        <v>49.259746551513672</v>
      </c>
      <c r="CW1677">
        <v>33.383571624755859</v>
      </c>
      <c r="CX1677">
        <v>23.137924194335938</v>
      </c>
      <c r="CY1677">
        <v>17.40833854675293</v>
      </c>
      <c r="CZ1677">
        <v>17.783462524414063</v>
      </c>
      <c r="DA1677">
        <v>14.341734886169434</v>
      </c>
      <c r="DB1677">
        <v>14.480378150939941</v>
      </c>
      <c r="DC1677">
        <v>6.3029804229736328</v>
      </c>
      <c r="DD1677">
        <v>7.0664505958557129</v>
      </c>
      <c r="DE1677">
        <v>6.0948419570922852</v>
      </c>
      <c r="DF1677">
        <v>5.0411553382873535</v>
      </c>
      <c r="DG1677">
        <v>2.6295151710510254</v>
      </c>
      <c r="DH1677">
        <v>2.3770802021026611</v>
      </c>
      <c r="DI1677">
        <v>3.6357681751251221</v>
      </c>
      <c r="DJ1677">
        <v>5.0563688278198242</v>
      </c>
      <c r="DK1677">
        <v>5.4004225730895996</v>
      </c>
      <c r="DL1677">
        <v>7.6611189842224121</v>
      </c>
      <c r="DM1677">
        <v>13.541284561157227</v>
      </c>
      <c r="DN1677">
        <v>13.82735538482666</v>
      </c>
      <c r="DO1677">
        <v>28.696853637695313</v>
      </c>
      <c r="DP1677">
        <v>63.459121704101562</v>
      </c>
      <c r="DQ1677">
        <v>64.146720886230469</v>
      </c>
      <c r="DR1677">
        <v>63.648891448974609</v>
      </c>
      <c r="DS1677">
        <v>62.037269592285156</v>
      </c>
      <c r="DT1677">
        <v>58.212245941162109</v>
      </c>
      <c r="DU1677">
        <v>41.446224212646484</v>
      </c>
      <c r="DV1677">
        <v>31.084877014160156</v>
      </c>
      <c r="DW1677">
        <v>25.110828399658203</v>
      </c>
      <c r="DX1677">
        <v>25.631416320800781</v>
      </c>
      <c r="DY1677">
        <v>21.596416473388672</v>
      </c>
      <c r="DZ1677">
        <v>21.818693161010742</v>
      </c>
      <c r="EA1677">
        <v>11.350136756896973</v>
      </c>
      <c r="EB1677">
        <v>11.817167282104492</v>
      </c>
      <c r="EC1677">
        <v>10.766010284423828</v>
      </c>
      <c r="ED1677">
        <v>9.1870403289794922</v>
      </c>
      <c r="EE1677">
        <v>6.8586330413818359</v>
      </c>
      <c r="EF1677">
        <v>6.8305845260620117</v>
      </c>
      <c r="EG1677">
        <v>8.8310527801513672</v>
      </c>
      <c r="EH1677">
        <v>10.120203018188477</v>
      </c>
      <c r="EI1677">
        <v>10.924960136413574</v>
      </c>
      <c r="EJ1677">
        <v>13.655133247375488</v>
      </c>
      <c r="EK1677">
        <v>21.423046112060547</v>
      </c>
      <c r="EL1677">
        <v>21.762760162353516</v>
      </c>
      <c r="EM1677">
        <v>38.318893432617188</v>
      </c>
      <c r="EN1677">
        <v>75.76123046875</v>
      </c>
      <c r="EO1677">
        <v>76.262229919433594</v>
      </c>
      <c r="EP1677">
        <v>75.796623229980469</v>
      </c>
      <c r="EQ1677">
        <v>74.235458374023437</v>
      </c>
      <c r="ER1677">
        <v>71.138229370117187</v>
      </c>
      <c r="ES1677">
        <v>53.087413787841797</v>
      </c>
      <c r="ET1677">
        <v>42.559013366699219</v>
      </c>
      <c r="EU1677">
        <v>36.232002258300781</v>
      </c>
      <c r="EV1677">
        <v>36.962612152099609</v>
      </c>
      <c r="EW1677">
        <v>32.071022033691406</v>
      </c>
      <c r="EX1677">
        <v>32.414051055908203</v>
      </c>
      <c r="EY1677">
        <v>78.40155029296875</v>
      </c>
      <c r="EZ1677">
        <v>77.200111389160156</v>
      </c>
      <c r="FA1677">
        <v>75.982170104980469</v>
      </c>
      <c r="FB1677">
        <v>74.909461975097656</v>
      </c>
      <c r="FC1677">
        <v>73.862220764160156</v>
      </c>
      <c r="FD1677">
        <v>72.646842956542969</v>
      </c>
      <c r="FE1677">
        <v>71.893112182617188</v>
      </c>
      <c r="FF1677">
        <v>72.045967102050781</v>
      </c>
      <c r="FG1677">
        <v>74.277305603027344</v>
      </c>
      <c r="FH1677">
        <v>78.547271728515625</v>
      </c>
      <c r="FI1677">
        <v>82.998031616210937</v>
      </c>
      <c r="FJ1677">
        <v>86.856437683105469</v>
      </c>
      <c r="FK1677">
        <v>89.841682434082031</v>
      </c>
      <c r="FL1677">
        <v>92.042221069335938</v>
      </c>
      <c r="FM1677">
        <v>93.375198364257813</v>
      </c>
      <c r="FN1677">
        <v>94.128562927246094</v>
      </c>
      <c r="FO1677">
        <v>94.085464477539063</v>
      </c>
      <c r="FP1677">
        <v>93.307212829589844</v>
      </c>
      <c r="FQ1677">
        <v>92.62713623046875</v>
      </c>
      <c r="FR1677">
        <v>90.739089965820313</v>
      </c>
      <c r="FS1677">
        <v>87.69921875</v>
      </c>
      <c r="FT1677">
        <v>84.680450439453125</v>
      </c>
      <c r="FU1677">
        <v>82.543624877929688</v>
      </c>
      <c r="FV1677">
        <v>80.838554382324219</v>
      </c>
      <c r="FW1677">
        <v>1</v>
      </c>
    </row>
    <row r="1678" spans="1:179" x14ac:dyDescent="0.2">
      <c r="A1678" t="s">
        <v>241</v>
      </c>
      <c r="B1678" t="s">
        <v>248</v>
      </c>
      <c r="C1678" t="s">
        <v>217</v>
      </c>
      <c r="D1678" t="s">
        <v>11</v>
      </c>
      <c r="E1678" t="s">
        <v>250</v>
      </c>
      <c r="F1678" t="s">
        <v>226</v>
      </c>
      <c r="G1678" t="s">
        <v>244</v>
      </c>
      <c r="H1678">
        <v>345.34000000000003</v>
      </c>
      <c r="K1678">
        <v>354.13848400346444</v>
      </c>
      <c r="L1678">
        <v>348.56191503261255</v>
      </c>
      <c r="M1678">
        <v>345.4370813531005</v>
      </c>
      <c r="N1678">
        <v>344.61580252207386</v>
      </c>
      <c r="O1678">
        <v>344.83238875397558</v>
      </c>
      <c r="P1678">
        <v>352.98930834067323</v>
      </c>
      <c r="Q1678">
        <v>360.94674649917204</v>
      </c>
      <c r="R1678">
        <v>366.89102821638875</v>
      </c>
      <c r="S1678">
        <v>372.81811751670892</v>
      </c>
      <c r="T1678">
        <v>381.58049580830556</v>
      </c>
      <c r="U1678">
        <v>392.06190670690779</v>
      </c>
      <c r="V1678">
        <v>398.30553462071322</v>
      </c>
      <c r="W1678">
        <v>400.66091102126774</v>
      </c>
      <c r="X1678">
        <v>405.51871163445355</v>
      </c>
      <c r="Y1678">
        <v>405.17599846978646</v>
      </c>
      <c r="Z1678">
        <v>400.40359888857711</v>
      </c>
      <c r="AA1678">
        <v>395.14460022932684</v>
      </c>
      <c r="AB1678">
        <v>390.99148177186521</v>
      </c>
      <c r="AC1678">
        <v>391.29787989055444</v>
      </c>
      <c r="AD1678">
        <v>395.70580133074867</v>
      </c>
      <c r="AE1678">
        <v>393.6770995683425</v>
      </c>
      <c r="AF1678">
        <v>385.92391152523089</v>
      </c>
      <c r="AG1678">
        <v>375.12821247476421</v>
      </c>
      <c r="AH1678">
        <v>368.72225110707251</v>
      </c>
      <c r="AI1678">
        <v>-5.706791877746582</v>
      </c>
      <c r="AJ1678">
        <v>-4.2598319053649902</v>
      </c>
      <c r="AK1678">
        <v>-5.0253100395202637</v>
      </c>
      <c r="AL1678">
        <v>-4.8213987350463867</v>
      </c>
      <c r="AM1678">
        <v>-7.3825159072875977</v>
      </c>
      <c r="AN1678">
        <v>-8.1585960388183594</v>
      </c>
      <c r="AO1678">
        <v>-8.6714019775390625</v>
      </c>
      <c r="AP1678">
        <v>-6.9686131477355957</v>
      </c>
      <c r="AQ1678">
        <v>-7.7163453102111816</v>
      </c>
      <c r="AR1678">
        <v>-6.6051077842712402</v>
      </c>
      <c r="AS1678">
        <v>-5.284881591796875</v>
      </c>
      <c r="AT1678">
        <v>-5.1306905746459961</v>
      </c>
      <c r="AU1678">
        <v>5.4789719581604004</v>
      </c>
      <c r="AV1678">
        <v>33.257350921630859</v>
      </c>
      <c r="AW1678">
        <v>34.371196746826172</v>
      </c>
      <c r="AX1678">
        <v>33.807071685791016</v>
      </c>
      <c r="AY1678">
        <v>32.107723236083984</v>
      </c>
      <c r="AZ1678">
        <v>26.642314910888672</v>
      </c>
      <c r="BA1678">
        <v>13.226252555847168</v>
      </c>
      <c r="BB1678">
        <v>3.4584596157073975</v>
      </c>
      <c r="BC1678">
        <v>-1.5688544511795044</v>
      </c>
      <c r="BD1678">
        <v>-1.5530102252960205</v>
      </c>
      <c r="BE1678">
        <v>-3.4924838542938232</v>
      </c>
      <c r="BF1678">
        <v>-3.5589199066162109</v>
      </c>
      <c r="BG1678">
        <v>-0.70860445499420166</v>
      </c>
      <c r="BH1678">
        <v>0.444792240858078</v>
      </c>
      <c r="BI1678">
        <v>-0.39946269989013672</v>
      </c>
      <c r="BJ1678">
        <v>-0.71573805809020996</v>
      </c>
      <c r="BK1678">
        <v>-3.1944301128387451</v>
      </c>
      <c r="BL1678">
        <v>-3.748300313949585</v>
      </c>
      <c r="BM1678">
        <v>-3.5265226364135742</v>
      </c>
      <c r="BN1678">
        <v>-1.9539099931716919</v>
      </c>
      <c r="BO1678">
        <v>-2.2454078197479248</v>
      </c>
      <c r="BP1678">
        <v>-0.66924858093261719</v>
      </c>
      <c r="BQ1678">
        <v>2.5204081535339355</v>
      </c>
      <c r="BR1678">
        <v>2.7277233600616455</v>
      </c>
      <c r="BS1678">
        <v>15.007658958435059</v>
      </c>
      <c r="BT1678">
        <v>45.440097808837891</v>
      </c>
      <c r="BU1678">
        <v>46.369155883789063</v>
      </c>
      <c r="BV1678">
        <v>45.836944580078125</v>
      </c>
      <c r="BW1678">
        <v>44.187564849853516</v>
      </c>
      <c r="BX1678">
        <v>39.442890167236328</v>
      </c>
      <c r="BY1678">
        <v>24.754497528076172</v>
      </c>
      <c r="BZ1678">
        <v>14.821272850036621</v>
      </c>
      <c r="CA1678">
        <v>9.4444179534912109</v>
      </c>
      <c r="CB1678">
        <v>9.6682491302490234</v>
      </c>
      <c r="CC1678">
        <v>6.8804969787597656</v>
      </c>
      <c r="CD1678">
        <v>6.9336414337158203</v>
      </c>
      <c r="CE1678">
        <v>2.7531249523162842</v>
      </c>
      <c r="CF1678">
        <v>3.7032005786895752</v>
      </c>
      <c r="CG1678">
        <v>2.8043851852416992</v>
      </c>
      <c r="CH1678">
        <v>2.1278300285339355</v>
      </c>
      <c r="CI1678">
        <v>-0.29377454519271851</v>
      </c>
      <c r="CJ1678">
        <v>-0.69374328851699829</v>
      </c>
      <c r="CK1678">
        <v>3.6804921925067902E-2</v>
      </c>
      <c r="CL1678">
        <v>1.5192581415176392</v>
      </c>
      <c r="CM1678">
        <v>1.5437470674514771</v>
      </c>
      <c r="CN1678">
        <v>3.4419095516204834</v>
      </c>
      <c r="CO1678">
        <v>7.926328182220459</v>
      </c>
      <c r="CP1678">
        <v>8.1704368591308594</v>
      </c>
      <c r="CQ1678">
        <v>21.607198715209961</v>
      </c>
      <c r="CR1678">
        <v>53.877834320068359</v>
      </c>
      <c r="CS1678">
        <v>54.678905487060547</v>
      </c>
      <c r="CT1678">
        <v>54.168796539306641</v>
      </c>
      <c r="CU1678">
        <v>52.554023742675781</v>
      </c>
      <c r="CV1678">
        <v>48.308525085449219</v>
      </c>
      <c r="CW1678">
        <v>32.738925933837891</v>
      </c>
      <c r="CX1678">
        <v>22.691123962402344</v>
      </c>
      <c r="CY1678">
        <v>17.072177886962891</v>
      </c>
      <c r="CZ1678">
        <v>17.440059661865234</v>
      </c>
      <c r="DA1678">
        <v>14.064791679382324</v>
      </c>
      <c r="DB1678">
        <v>14.20075798034668</v>
      </c>
      <c r="DC1678">
        <v>6.2148547172546387</v>
      </c>
      <c r="DD1678">
        <v>6.96160888671875</v>
      </c>
      <c r="DE1678">
        <v>6.0082330703735352</v>
      </c>
      <c r="DF1678">
        <v>4.9713983535766602</v>
      </c>
      <c r="DG1678">
        <v>2.6068811416625977</v>
      </c>
      <c r="DH1678">
        <v>2.3608138561248779</v>
      </c>
      <c r="DI1678">
        <v>3.6001324653625488</v>
      </c>
      <c r="DJ1678">
        <v>4.9924263954162598</v>
      </c>
      <c r="DK1678">
        <v>5.3329019546508789</v>
      </c>
      <c r="DL1678">
        <v>7.553067684173584</v>
      </c>
      <c r="DM1678">
        <v>13.332247734069824</v>
      </c>
      <c r="DN1678">
        <v>13.613150596618652</v>
      </c>
      <c r="DO1678">
        <v>28.206737518310547</v>
      </c>
      <c r="DP1678">
        <v>62.315570831298828</v>
      </c>
      <c r="DQ1678">
        <v>62.988655090332031</v>
      </c>
      <c r="DR1678">
        <v>62.500648498535156</v>
      </c>
      <c r="DS1678">
        <v>60.920482635498047</v>
      </c>
      <c r="DT1678">
        <v>57.174163818359375</v>
      </c>
      <c r="DU1678">
        <v>40.723350524902344</v>
      </c>
      <c r="DV1678">
        <v>30.56097412109375</v>
      </c>
      <c r="DW1678">
        <v>24.699935913085938</v>
      </c>
      <c r="DX1678">
        <v>25.211868286132812</v>
      </c>
      <c r="DY1678">
        <v>21.249086380004883</v>
      </c>
      <c r="DZ1678">
        <v>21.467874526977539</v>
      </c>
      <c r="EA1678">
        <v>11.213042259216309</v>
      </c>
      <c r="EB1678">
        <v>11.666233062744141</v>
      </c>
      <c r="EC1678">
        <v>10.63408088684082</v>
      </c>
      <c r="ED1678">
        <v>9.0770587921142578</v>
      </c>
      <c r="EE1678">
        <v>6.7949671745300293</v>
      </c>
      <c r="EF1678">
        <v>6.7711091041564941</v>
      </c>
      <c r="EG1678">
        <v>8.7450113296508789</v>
      </c>
      <c r="EH1678">
        <v>10.007129669189453</v>
      </c>
      <c r="EI1678">
        <v>10.803839683532715</v>
      </c>
      <c r="EJ1678">
        <v>13.488926887512207</v>
      </c>
      <c r="EK1678">
        <v>21.137537002563477</v>
      </c>
      <c r="EL1678">
        <v>21.471565246582031</v>
      </c>
      <c r="EM1678">
        <v>37.735424041748047</v>
      </c>
      <c r="EN1678">
        <v>74.498321533203125</v>
      </c>
      <c r="EO1678">
        <v>74.986610412597656</v>
      </c>
      <c r="EP1678">
        <v>74.530517578125</v>
      </c>
      <c r="EQ1678">
        <v>73.000320434570313</v>
      </c>
      <c r="ER1678">
        <v>69.974739074707031</v>
      </c>
      <c r="ES1678">
        <v>52.251594543457031</v>
      </c>
      <c r="ET1678">
        <v>41.923786163330078</v>
      </c>
      <c r="EU1678">
        <v>35.713207244873047</v>
      </c>
      <c r="EV1678">
        <v>36.433128356933594</v>
      </c>
      <c r="EW1678">
        <v>31.622068405151367</v>
      </c>
      <c r="EX1678">
        <v>31.96043586730957</v>
      </c>
      <c r="EY1678">
        <v>78.40155029296875</v>
      </c>
      <c r="EZ1678">
        <v>77.200111389160156</v>
      </c>
      <c r="FA1678">
        <v>75.982170104980469</v>
      </c>
      <c r="FB1678">
        <v>74.909461975097656</v>
      </c>
      <c r="FC1678">
        <v>73.862220764160156</v>
      </c>
      <c r="FD1678">
        <v>72.646842956542969</v>
      </c>
      <c r="FE1678">
        <v>71.893112182617188</v>
      </c>
      <c r="FF1678">
        <v>72.045967102050781</v>
      </c>
      <c r="FG1678">
        <v>74.277305603027344</v>
      </c>
      <c r="FH1678">
        <v>78.547271728515625</v>
      </c>
      <c r="FI1678">
        <v>82.998039245605469</v>
      </c>
      <c r="FJ1678">
        <v>86.856437683105469</v>
      </c>
      <c r="FK1678">
        <v>89.841682434082031</v>
      </c>
      <c r="FL1678">
        <v>92.042221069335938</v>
      </c>
      <c r="FM1678">
        <v>93.375190734863281</v>
      </c>
      <c r="FN1678">
        <v>94.128562927246094</v>
      </c>
      <c r="FO1678">
        <v>94.085464477539063</v>
      </c>
      <c r="FP1678">
        <v>93.307220458984375</v>
      </c>
      <c r="FQ1678">
        <v>92.62713623046875</v>
      </c>
      <c r="FR1678">
        <v>90.739089965820313</v>
      </c>
      <c r="FS1678">
        <v>87.699211120605469</v>
      </c>
      <c r="FT1678">
        <v>84.680458068847656</v>
      </c>
      <c r="FU1678">
        <v>82.543624877929688</v>
      </c>
      <c r="FV1678">
        <v>80.838554382324219</v>
      </c>
      <c r="FW1678">
        <v>1</v>
      </c>
    </row>
    <row r="1679" spans="1:179" x14ac:dyDescent="0.2">
      <c r="A1679" t="s">
        <v>241</v>
      </c>
      <c r="B1679" t="s">
        <v>248</v>
      </c>
      <c r="C1679" t="s">
        <v>217</v>
      </c>
      <c r="D1679" t="s">
        <v>36</v>
      </c>
      <c r="E1679">
        <v>2015</v>
      </c>
      <c r="F1679" t="s">
        <v>227</v>
      </c>
      <c r="G1679" t="s">
        <v>244</v>
      </c>
      <c r="H1679">
        <v>441.03000000000003</v>
      </c>
      <c r="K1679">
        <v>380.23625458597712</v>
      </c>
      <c r="L1679">
        <v>376.43043487840566</v>
      </c>
      <c r="M1679">
        <v>371.47662792332056</v>
      </c>
      <c r="N1679">
        <v>370.6751226981138</v>
      </c>
      <c r="O1679">
        <v>374.7273582584121</v>
      </c>
      <c r="P1679">
        <v>390.81366223336738</v>
      </c>
      <c r="Q1679">
        <v>409.30340941408258</v>
      </c>
      <c r="R1679">
        <v>418.92893529755531</v>
      </c>
      <c r="S1679">
        <v>424.75502125005522</v>
      </c>
      <c r="T1679">
        <v>420.81231181095649</v>
      </c>
      <c r="U1679">
        <v>421.7754250852708</v>
      </c>
      <c r="V1679">
        <v>430.72262737009726</v>
      </c>
      <c r="W1679">
        <v>430.3336780047901</v>
      </c>
      <c r="X1679">
        <v>432.45937472150325</v>
      </c>
      <c r="Y1679">
        <v>432.65174048466923</v>
      </c>
      <c r="Z1679">
        <v>429.03775105894675</v>
      </c>
      <c r="AA1679">
        <v>421.10975705300058</v>
      </c>
      <c r="AB1679">
        <v>420.49482391735921</v>
      </c>
      <c r="AC1679">
        <v>414.23464046679243</v>
      </c>
      <c r="AD1679">
        <v>412.92242368629013</v>
      </c>
      <c r="AE1679">
        <v>407.68724304379413</v>
      </c>
      <c r="AF1679">
        <v>399.58223691777226</v>
      </c>
      <c r="AG1679">
        <v>392.22578922717793</v>
      </c>
      <c r="AH1679">
        <v>384.89291522474622</v>
      </c>
      <c r="AI1679">
        <v>-4.9323115348815918</v>
      </c>
      <c r="AJ1679">
        <v>-4.9373397827148437</v>
      </c>
      <c r="AK1679">
        <v>-4.2956547737121582</v>
      </c>
      <c r="AL1679">
        <v>-4.2651166915893555</v>
      </c>
      <c r="AM1679">
        <v>-5.673398494720459</v>
      </c>
      <c r="AN1679">
        <v>-5.7983574867248535</v>
      </c>
      <c r="AO1679">
        <v>-5.0355567932128906</v>
      </c>
      <c r="AP1679">
        <v>-7.3562202453613281</v>
      </c>
      <c r="AQ1679">
        <v>-7.8308162689208984</v>
      </c>
      <c r="AR1679">
        <v>-8.0448570251464844</v>
      </c>
      <c r="AS1679">
        <v>-6.2827320098876953</v>
      </c>
      <c r="AT1679">
        <v>-6.9184303283691406</v>
      </c>
      <c r="AU1679">
        <v>-6.097567081451416</v>
      </c>
      <c r="AV1679">
        <v>-5.2382278442382813</v>
      </c>
      <c r="AW1679">
        <v>-5.2873916625976562</v>
      </c>
      <c r="AX1679">
        <v>4.332787036895752</v>
      </c>
      <c r="AY1679">
        <v>27.059637069702148</v>
      </c>
      <c r="AZ1679">
        <v>28.108528137207031</v>
      </c>
      <c r="BA1679">
        <v>32.789192199707031</v>
      </c>
      <c r="BB1679">
        <v>32.044429779052734</v>
      </c>
      <c r="BC1679">
        <v>26.016298294067383</v>
      </c>
      <c r="BD1679">
        <v>12.954630851745605</v>
      </c>
      <c r="BE1679">
        <v>3.6851887702941895</v>
      </c>
      <c r="BF1679">
        <v>-1.5233516693115234</v>
      </c>
      <c r="BG1679">
        <v>-9.5778845250606537E-2</v>
      </c>
      <c r="BH1679">
        <v>-0.13721530139446259</v>
      </c>
      <c r="BI1679">
        <v>0.21104250848293304</v>
      </c>
      <c r="BJ1679">
        <v>0.19626753032207489</v>
      </c>
      <c r="BK1679">
        <v>-1.2984615564346313</v>
      </c>
      <c r="BL1679">
        <v>-1.3193066120147705</v>
      </c>
      <c r="BM1679">
        <v>-1.2302930355072021</v>
      </c>
      <c r="BN1679">
        <v>-3.3336608409881592</v>
      </c>
      <c r="BO1679">
        <v>-3.6249415874481201</v>
      </c>
      <c r="BP1679">
        <v>-3.3684120178222656</v>
      </c>
      <c r="BQ1679">
        <v>-1.5975387096405029</v>
      </c>
      <c r="BR1679">
        <v>-1.9682458639144897</v>
      </c>
      <c r="BS1679">
        <v>-0.74938338994979858</v>
      </c>
      <c r="BT1679">
        <v>1.8284393548965454</v>
      </c>
      <c r="BU1679">
        <v>1.7747163772583008</v>
      </c>
      <c r="BV1679">
        <v>13.20286750793457</v>
      </c>
      <c r="BW1679">
        <v>40.358684539794922</v>
      </c>
      <c r="BX1679">
        <v>41.821613311767578</v>
      </c>
      <c r="BY1679">
        <v>44.166942596435547</v>
      </c>
      <c r="BZ1679">
        <v>44.297924041748047</v>
      </c>
      <c r="CA1679">
        <v>39.097114562988281</v>
      </c>
      <c r="CB1679">
        <v>24.204328536987305</v>
      </c>
      <c r="CC1679">
        <v>14.637039184570313</v>
      </c>
      <c r="CD1679">
        <v>9.0036544799804687</v>
      </c>
      <c r="CE1679">
        <v>3.2539892196655273</v>
      </c>
      <c r="CF1679">
        <v>3.1873362064361572</v>
      </c>
      <c r="CG1679">
        <v>3.3323671817779541</v>
      </c>
      <c r="CH1679">
        <v>3.2862086296081543</v>
      </c>
      <c r="CI1679">
        <v>1.7316066026687622</v>
      </c>
      <c r="CJ1679">
        <v>1.7828705310821533</v>
      </c>
      <c r="CK1679">
        <v>1.4052209854125977</v>
      </c>
      <c r="CL1679">
        <v>-0.54764837026596069</v>
      </c>
      <c r="CM1679">
        <v>-0.71196568012237549</v>
      </c>
      <c r="CN1679">
        <v>-0.12952055037021637</v>
      </c>
      <c r="CO1679">
        <v>1.6474119424819946</v>
      </c>
      <c r="CP1679">
        <v>1.4602370262145996</v>
      </c>
      <c r="CQ1679">
        <v>2.9547524452209473</v>
      </c>
      <c r="CR1679">
        <v>6.7227916717529297</v>
      </c>
      <c r="CS1679">
        <v>6.6659107208251953</v>
      </c>
      <c r="CT1679">
        <v>19.346258163452148</v>
      </c>
      <c r="CU1679">
        <v>49.569561004638672</v>
      </c>
      <c r="CV1679">
        <v>51.319255828857422</v>
      </c>
      <c r="CW1679">
        <v>52.047138214111328</v>
      </c>
      <c r="CX1679">
        <v>52.784660339355469</v>
      </c>
      <c r="CY1679">
        <v>48.156852722167969</v>
      </c>
      <c r="CZ1679">
        <v>31.99583625793457</v>
      </c>
      <c r="DA1679">
        <v>22.222257614135742</v>
      </c>
      <c r="DB1679">
        <v>16.294626235961914</v>
      </c>
      <c r="DC1679">
        <v>6.6037569046020508</v>
      </c>
      <c r="DD1679">
        <v>6.5118880271911621</v>
      </c>
      <c r="DE1679">
        <v>6.4536919593811035</v>
      </c>
      <c r="DF1679">
        <v>6.3761501312255859</v>
      </c>
      <c r="DG1679">
        <v>4.7616748809814453</v>
      </c>
      <c r="DH1679">
        <v>4.885047435760498</v>
      </c>
      <c r="DI1679">
        <v>4.0407347679138184</v>
      </c>
      <c r="DJ1679">
        <v>2.2383642196655273</v>
      </c>
      <c r="DK1679">
        <v>2.2010102272033691</v>
      </c>
      <c r="DL1679">
        <v>3.1093709468841553</v>
      </c>
      <c r="DM1679">
        <v>4.8923625946044922</v>
      </c>
      <c r="DN1679">
        <v>4.8887200355529785</v>
      </c>
      <c r="DO1679">
        <v>6.6588878631591797</v>
      </c>
      <c r="DP1679">
        <v>11.617143630981445</v>
      </c>
      <c r="DQ1679">
        <v>11.55710506439209</v>
      </c>
      <c r="DR1679">
        <v>25.489648818969727</v>
      </c>
      <c r="DS1679">
        <v>58.780441284179688</v>
      </c>
      <c r="DT1679">
        <v>60.816898345947266</v>
      </c>
      <c r="DU1679">
        <v>59.927330017089844</v>
      </c>
      <c r="DV1679">
        <v>61.271392822265625</v>
      </c>
      <c r="DW1679">
        <v>57.216587066650391</v>
      </c>
      <c r="DX1679">
        <v>39.787342071533203</v>
      </c>
      <c r="DY1679">
        <v>29.807476043701172</v>
      </c>
      <c r="DZ1679">
        <v>23.585599899291992</v>
      </c>
      <c r="EA1679">
        <v>11.440290451049805</v>
      </c>
      <c r="EB1679">
        <v>11.312012672424316</v>
      </c>
      <c r="EC1679">
        <v>10.960389137268066</v>
      </c>
      <c r="ED1679">
        <v>10.837533950805664</v>
      </c>
      <c r="EE1679">
        <v>9.1366119384765625</v>
      </c>
      <c r="EF1679">
        <v>9.3640985488891602</v>
      </c>
      <c r="EG1679">
        <v>7.8459982872009277</v>
      </c>
      <c r="EH1679">
        <v>6.2609238624572754</v>
      </c>
      <c r="EI1679">
        <v>6.4068851470947266</v>
      </c>
      <c r="EJ1679">
        <v>7.7858157157897949</v>
      </c>
      <c r="EK1679">
        <v>9.5775566101074219</v>
      </c>
      <c r="EL1679">
        <v>9.8389043807983398</v>
      </c>
      <c r="EM1679">
        <v>12.007071495056152</v>
      </c>
      <c r="EN1679">
        <v>18.683811187744141</v>
      </c>
      <c r="EO1679">
        <v>18.619213104248047</v>
      </c>
      <c r="EP1679">
        <v>34.359729766845703</v>
      </c>
      <c r="EQ1679">
        <v>72.079490661621094</v>
      </c>
      <c r="ER1679">
        <v>74.529983520507813</v>
      </c>
      <c r="ES1679">
        <v>71.305076599121094</v>
      </c>
      <c r="ET1679">
        <v>73.524887084960937</v>
      </c>
      <c r="EU1679">
        <v>70.297401428222656</v>
      </c>
      <c r="EV1679">
        <v>51.037040710449219</v>
      </c>
      <c r="EW1679">
        <v>40.759326934814453</v>
      </c>
      <c r="EX1679">
        <v>34.112606048583984</v>
      </c>
      <c r="EY1679">
        <v>46.968456268310547</v>
      </c>
      <c r="EZ1679">
        <v>46.462566375732422</v>
      </c>
      <c r="FA1679">
        <v>45.930828094482422</v>
      </c>
      <c r="FB1679">
        <v>45.463272094726563</v>
      </c>
      <c r="FC1679">
        <v>45.396900177001953</v>
      </c>
      <c r="FD1679">
        <v>45.416145324707031</v>
      </c>
      <c r="FE1679">
        <v>45.654903411865234</v>
      </c>
      <c r="FF1679">
        <v>45.406166076660156</v>
      </c>
      <c r="FG1679">
        <v>45.579463958740234</v>
      </c>
      <c r="FH1679">
        <v>47.117313385009766</v>
      </c>
      <c r="FI1679">
        <v>49.322319030761719</v>
      </c>
      <c r="FJ1679">
        <v>51.344474792480469</v>
      </c>
      <c r="FK1679">
        <v>53.091026306152344</v>
      </c>
      <c r="FL1679">
        <v>54.161891937255859</v>
      </c>
      <c r="FM1679">
        <v>54.765701293945313</v>
      </c>
      <c r="FN1679">
        <v>54.832286834716797</v>
      </c>
      <c r="FO1679">
        <v>54.679153442382813</v>
      </c>
      <c r="FP1679">
        <v>53.609104156494141</v>
      </c>
      <c r="FQ1679">
        <v>51.56268310546875</v>
      </c>
      <c r="FR1679">
        <v>50.063648223876953</v>
      </c>
      <c r="FS1679">
        <v>49.267253875732422</v>
      </c>
      <c r="FT1679">
        <v>48.775676727294922</v>
      </c>
      <c r="FU1679">
        <v>47.958518981933594</v>
      </c>
      <c r="FV1679">
        <v>47.031883239746094</v>
      </c>
      <c r="FW1679">
        <v>1</v>
      </c>
    </row>
    <row r="1680" spans="1:179" x14ac:dyDescent="0.2">
      <c r="A1680" t="s">
        <v>241</v>
      </c>
      <c r="B1680" t="s">
        <v>248</v>
      </c>
      <c r="C1680" t="s">
        <v>217</v>
      </c>
      <c r="D1680" t="s">
        <v>36</v>
      </c>
      <c r="E1680">
        <v>2016</v>
      </c>
      <c r="F1680" t="s">
        <v>227</v>
      </c>
      <c r="G1680" t="s">
        <v>244</v>
      </c>
      <c r="H1680">
        <v>376.43</v>
      </c>
      <c r="K1680">
        <v>322.49502438824851</v>
      </c>
      <c r="L1680">
        <v>319.48190424044049</v>
      </c>
      <c r="M1680">
        <v>315.30370761910564</v>
      </c>
      <c r="N1680">
        <v>314.46942010942826</v>
      </c>
      <c r="O1680">
        <v>317.85057932134936</v>
      </c>
      <c r="P1680">
        <v>331.18142533406024</v>
      </c>
      <c r="Q1680">
        <v>346.48233105734283</v>
      </c>
      <c r="R1680">
        <v>354.24243795178785</v>
      </c>
      <c r="S1680">
        <v>359.24372697086267</v>
      </c>
      <c r="T1680">
        <v>354.37968156361762</v>
      </c>
      <c r="U1680">
        <v>354.5645949694138</v>
      </c>
      <c r="V1680">
        <v>363.65372357713977</v>
      </c>
      <c r="W1680">
        <v>364.16950803752491</v>
      </c>
      <c r="X1680">
        <v>366.74080284688921</v>
      </c>
      <c r="Y1680">
        <v>364.84574151960175</v>
      </c>
      <c r="Z1680">
        <v>361.91806153404315</v>
      </c>
      <c r="AA1680">
        <v>355.21921944905864</v>
      </c>
      <c r="AB1680">
        <v>355.41841455501213</v>
      </c>
      <c r="AC1680">
        <v>350.67994987460173</v>
      </c>
      <c r="AD1680">
        <v>350.7795539157546</v>
      </c>
      <c r="AE1680">
        <v>346.93407629688551</v>
      </c>
      <c r="AF1680">
        <v>339.02977932019576</v>
      </c>
      <c r="AG1680">
        <v>333.13507891883262</v>
      </c>
      <c r="AH1680">
        <v>326.91611854875975</v>
      </c>
      <c r="AI1680">
        <v>-4.960507869720459</v>
      </c>
      <c r="AJ1680">
        <v>-4.9751157760620117</v>
      </c>
      <c r="AK1680">
        <v>-4.3396086692810059</v>
      </c>
      <c r="AL1680">
        <v>-4.3143906593322754</v>
      </c>
      <c r="AM1680">
        <v>-5.6908626556396484</v>
      </c>
      <c r="AN1680">
        <v>-5.785912036895752</v>
      </c>
      <c r="AO1680">
        <v>-4.8025641441345215</v>
      </c>
      <c r="AP1680">
        <v>-7.3522400856018066</v>
      </c>
      <c r="AQ1680">
        <v>-7.8571696281433105</v>
      </c>
      <c r="AR1680">
        <v>-7.9893426895141602</v>
      </c>
      <c r="AS1680">
        <v>-6.3044319152832031</v>
      </c>
      <c r="AT1680">
        <v>-6.928107738494873</v>
      </c>
      <c r="AU1680">
        <v>-5.9209170341491699</v>
      </c>
      <c r="AV1680">
        <v>-4.8208084106445313</v>
      </c>
      <c r="AW1680">
        <v>-4.8305773735046387</v>
      </c>
      <c r="AX1680">
        <v>4.4517836570739746</v>
      </c>
      <c r="AY1680">
        <v>26.366113662719727</v>
      </c>
      <c r="AZ1680">
        <v>27.346359252929688</v>
      </c>
      <c r="BA1680">
        <v>31.972278594970703</v>
      </c>
      <c r="BB1680">
        <v>30.956596374511719</v>
      </c>
      <c r="BC1680">
        <v>24.826990127563477</v>
      </c>
      <c r="BD1680">
        <v>12.290276527404785</v>
      </c>
      <c r="BE1680">
        <v>3.5000524520874023</v>
      </c>
      <c r="BF1680">
        <v>-1.5811964273452759</v>
      </c>
      <c r="BG1680">
        <v>-0.15198086202144623</v>
      </c>
      <c r="BH1680">
        <v>-0.20235095918178558</v>
      </c>
      <c r="BI1680">
        <v>0.14135241508483887</v>
      </c>
      <c r="BJ1680">
        <v>0.12109806388616562</v>
      </c>
      <c r="BK1680">
        <v>-1.3429738283157349</v>
      </c>
      <c r="BL1680">
        <v>-1.3386307954788208</v>
      </c>
      <c r="BM1680">
        <v>-1.0361509323120117</v>
      </c>
      <c r="BN1680">
        <v>-3.3582499027252197</v>
      </c>
      <c r="BO1680">
        <v>-3.6783974170684814</v>
      </c>
      <c r="BP1680">
        <v>-3.3419356346130371</v>
      </c>
      <c r="BQ1680">
        <v>-1.6453039646148682</v>
      </c>
      <c r="BR1680">
        <v>-2.0070536136627197</v>
      </c>
      <c r="BS1680">
        <v>-0.6091582179069519</v>
      </c>
      <c r="BT1680">
        <v>2.1853234767913818</v>
      </c>
      <c r="BU1680">
        <v>2.1689271926879883</v>
      </c>
      <c r="BV1680">
        <v>13.262495994567871</v>
      </c>
      <c r="BW1680">
        <v>39.595497131347656</v>
      </c>
      <c r="BX1680">
        <v>40.987979888916016</v>
      </c>
      <c r="BY1680">
        <v>43.289352416992188</v>
      </c>
      <c r="BZ1680">
        <v>43.133159637451172</v>
      </c>
      <c r="CA1680">
        <v>37.819282531738281</v>
      </c>
      <c r="CB1680">
        <v>23.473526000976562</v>
      </c>
      <c r="CC1680">
        <v>14.394913673400879</v>
      </c>
      <c r="CD1680">
        <v>8.8904228210449219</v>
      </c>
      <c r="CE1680">
        <v>3.1783905029296875</v>
      </c>
      <c r="CF1680">
        <v>3.1032514572143555</v>
      </c>
      <c r="CG1680">
        <v>3.2448525428771973</v>
      </c>
      <c r="CH1680">
        <v>3.1931042671203613</v>
      </c>
      <c r="CI1680">
        <v>1.668360710144043</v>
      </c>
      <c r="CJ1680">
        <v>1.7415425777435303</v>
      </c>
      <c r="CK1680">
        <v>1.5724554061889648</v>
      </c>
      <c r="CL1680">
        <v>-0.59202432632446289</v>
      </c>
      <c r="CM1680">
        <v>-0.78419250249862671</v>
      </c>
      <c r="CN1680">
        <v>-0.12315584719181061</v>
      </c>
      <c r="CO1680">
        <v>1.5815938711166382</v>
      </c>
      <c r="CP1680">
        <v>1.4012537002563477</v>
      </c>
      <c r="CQ1680">
        <v>3.0697495937347412</v>
      </c>
      <c r="CR1680">
        <v>7.0377492904663086</v>
      </c>
      <c r="CS1680">
        <v>7.0167627334594727</v>
      </c>
      <c r="CT1680">
        <v>19.364768981933594</v>
      </c>
      <c r="CU1680">
        <v>48.758129119873047</v>
      </c>
      <c r="CV1680">
        <v>50.436122894287109</v>
      </c>
      <c r="CW1680">
        <v>51.127525329589844</v>
      </c>
      <c r="CX1680">
        <v>51.566612243652344</v>
      </c>
      <c r="CY1680">
        <v>46.817707061767578</v>
      </c>
      <c r="CZ1680">
        <v>31.219011306762695</v>
      </c>
      <c r="DA1680">
        <v>21.940662384033203</v>
      </c>
      <c r="DB1680">
        <v>16.143033981323242</v>
      </c>
      <c r="DC1680">
        <v>6.5087618827819824</v>
      </c>
      <c r="DD1680">
        <v>6.4088540077209473</v>
      </c>
      <c r="DE1680">
        <v>6.3483524322509766</v>
      </c>
      <c r="DF1680">
        <v>6.2651104927062988</v>
      </c>
      <c r="DG1680">
        <v>4.6796951293945312</v>
      </c>
      <c r="DH1680">
        <v>4.8217158317565918</v>
      </c>
      <c r="DI1680">
        <v>4.1810617446899414</v>
      </c>
      <c r="DJ1680">
        <v>2.1742012500762939</v>
      </c>
      <c r="DK1680">
        <v>2.1100125312805176</v>
      </c>
      <c r="DL1680">
        <v>3.0956239700317383</v>
      </c>
      <c r="DM1680">
        <v>4.8084917068481445</v>
      </c>
      <c r="DN1680">
        <v>4.8095612525939941</v>
      </c>
      <c r="DO1680">
        <v>6.7486572265625</v>
      </c>
      <c r="DP1680">
        <v>11.890174865722656</v>
      </c>
      <c r="DQ1680">
        <v>11.864598274230957</v>
      </c>
      <c r="DR1680">
        <v>25.467042922973633</v>
      </c>
      <c r="DS1680">
        <v>57.920761108398437</v>
      </c>
      <c r="DT1680">
        <v>59.884265899658203</v>
      </c>
      <c r="DU1680">
        <v>58.965694427490234</v>
      </c>
      <c r="DV1680">
        <v>60.00006103515625</v>
      </c>
      <c r="DW1680">
        <v>55.816127777099609</v>
      </c>
      <c r="DX1680">
        <v>38.964496612548828</v>
      </c>
      <c r="DY1680">
        <v>29.486410140991211</v>
      </c>
      <c r="DZ1680">
        <v>23.395645141601563</v>
      </c>
      <c r="EA1680">
        <v>11.317289352416992</v>
      </c>
      <c r="EB1680">
        <v>11.181618690490723</v>
      </c>
      <c r="EC1680">
        <v>10.829314231872559</v>
      </c>
      <c r="ED1680">
        <v>10.700599670410156</v>
      </c>
      <c r="EE1680">
        <v>9.0275840759277344</v>
      </c>
      <c r="EF1680">
        <v>9.2689971923828125</v>
      </c>
      <c r="EG1680">
        <v>7.9474754333496094</v>
      </c>
      <c r="EH1680">
        <v>6.1681914329528809</v>
      </c>
      <c r="EI1680">
        <v>6.2887849807739258</v>
      </c>
      <c r="EJ1680">
        <v>7.7430310249328613</v>
      </c>
      <c r="EK1680">
        <v>9.4676198959350586</v>
      </c>
      <c r="EL1680">
        <v>9.7306156158447266</v>
      </c>
      <c r="EM1680">
        <v>12.060416221618652</v>
      </c>
      <c r="EN1680">
        <v>18.896306991577148</v>
      </c>
      <c r="EO1680">
        <v>18.864103317260742</v>
      </c>
      <c r="EP1680">
        <v>34.277755737304688</v>
      </c>
      <c r="EQ1680">
        <v>71.150146484375</v>
      </c>
      <c r="ER1680">
        <v>73.525886535644531</v>
      </c>
      <c r="ES1680">
        <v>70.282768249511719</v>
      </c>
      <c r="ET1680">
        <v>72.176628112792969</v>
      </c>
      <c r="EU1680">
        <v>68.808425903320313</v>
      </c>
      <c r="EV1680">
        <v>50.147747039794922</v>
      </c>
      <c r="EW1680">
        <v>40.381271362304688</v>
      </c>
      <c r="EX1680">
        <v>33.867263793945313</v>
      </c>
      <c r="EY1680">
        <v>46.491344451904297</v>
      </c>
      <c r="EZ1680">
        <v>45.936779022216797</v>
      </c>
      <c r="FA1680">
        <v>45.303565979003906</v>
      </c>
      <c r="FB1680">
        <v>44.825786590576172</v>
      </c>
      <c r="FC1680">
        <v>44.77020263671875</v>
      </c>
      <c r="FD1680">
        <v>44.809642791748047</v>
      </c>
      <c r="FE1680">
        <v>45.006278991699219</v>
      </c>
      <c r="FF1680">
        <v>44.735649108886719</v>
      </c>
      <c r="FG1680">
        <v>44.933177947998047</v>
      </c>
      <c r="FH1680">
        <v>46.438976287841797</v>
      </c>
      <c r="FI1680">
        <v>48.667366027832031</v>
      </c>
      <c r="FJ1680">
        <v>50.676937103271484</v>
      </c>
      <c r="FK1680">
        <v>52.425807952880859</v>
      </c>
      <c r="FL1680">
        <v>53.494022369384766</v>
      </c>
      <c r="FM1680">
        <v>54.121417999267578</v>
      </c>
      <c r="FN1680">
        <v>54.21429443359375</v>
      </c>
      <c r="FO1680">
        <v>54.088470458984375</v>
      </c>
      <c r="FP1680">
        <v>53.014778137207031</v>
      </c>
      <c r="FQ1680">
        <v>50.876327514648438</v>
      </c>
      <c r="FR1680">
        <v>49.342922210693359</v>
      </c>
      <c r="FS1680">
        <v>48.508510589599609</v>
      </c>
      <c r="FT1680">
        <v>48.026802062988281</v>
      </c>
      <c r="FU1680">
        <v>47.272891998291016</v>
      </c>
      <c r="FV1680">
        <v>46.348922729492188</v>
      </c>
      <c r="FW1680">
        <v>1</v>
      </c>
    </row>
    <row r="1681" spans="1:179" x14ac:dyDescent="0.2">
      <c r="A1681" t="s">
        <v>241</v>
      </c>
      <c r="B1681" t="s">
        <v>248</v>
      </c>
      <c r="C1681" t="s">
        <v>217</v>
      </c>
      <c r="D1681" t="s">
        <v>36</v>
      </c>
      <c r="E1681" t="s">
        <v>250</v>
      </c>
      <c r="F1681" t="s">
        <v>227</v>
      </c>
      <c r="G1681" t="s">
        <v>244</v>
      </c>
      <c r="H1681">
        <v>353.6</v>
      </c>
      <c r="K1681">
        <v>302.93727737343556</v>
      </c>
      <c r="L1681">
        <v>300.10688823578141</v>
      </c>
      <c r="M1681">
        <v>296.18207881833666</v>
      </c>
      <c r="N1681">
        <v>295.39838676848956</v>
      </c>
      <c r="O1681">
        <v>298.57449519983197</v>
      </c>
      <c r="P1681">
        <v>311.09689055720452</v>
      </c>
      <c r="Q1681">
        <v>325.46987113249105</v>
      </c>
      <c r="R1681">
        <v>332.75936547178935</v>
      </c>
      <c r="S1681">
        <v>337.45735075596593</v>
      </c>
      <c r="T1681">
        <v>332.88828592934823</v>
      </c>
      <c r="U1681">
        <v>333.06198524085858</v>
      </c>
      <c r="V1681">
        <v>341.59990262220293</v>
      </c>
      <c r="W1681">
        <v>342.08440727599407</v>
      </c>
      <c r="X1681">
        <v>344.49976562253255</v>
      </c>
      <c r="Y1681">
        <v>342.71963050251588</v>
      </c>
      <c r="Z1681">
        <v>339.96949999886476</v>
      </c>
      <c r="AA1681">
        <v>333.67690994533046</v>
      </c>
      <c r="AB1681">
        <v>333.86402484168627</v>
      </c>
      <c r="AC1681">
        <v>329.41292488460419</v>
      </c>
      <c r="AD1681">
        <v>329.50648842748205</v>
      </c>
      <c r="AE1681">
        <v>325.89422023118817</v>
      </c>
      <c r="AF1681">
        <v>318.46928023339541</v>
      </c>
      <c r="AG1681">
        <v>312.9320646006629</v>
      </c>
      <c r="AH1681">
        <v>307.09025378148237</v>
      </c>
      <c r="AI1681">
        <v>-4.9026098251342773</v>
      </c>
      <c r="AJ1681">
        <v>-4.9145255088806152</v>
      </c>
      <c r="AK1681">
        <v>-4.3028159141540527</v>
      </c>
      <c r="AL1681">
        <v>-4.2768306732177734</v>
      </c>
      <c r="AM1681">
        <v>-5.5654001235961914</v>
      </c>
      <c r="AN1681">
        <v>-5.6597065925598145</v>
      </c>
      <c r="AO1681">
        <v>-4.7015957832336426</v>
      </c>
      <c r="AP1681">
        <v>-7.1081438064575195</v>
      </c>
      <c r="AQ1681">
        <v>-7.5917878150939941</v>
      </c>
      <c r="AR1681">
        <v>-7.7396206855773926</v>
      </c>
      <c r="AS1681">
        <v>-6.1574835777282715</v>
      </c>
      <c r="AT1681">
        <v>-6.7565698623657227</v>
      </c>
      <c r="AU1681">
        <v>-5.8301982879638672</v>
      </c>
      <c r="AV1681">
        <v>-4.8824081420898437</v>
      </c>
      <c r="AW1681">
        <v>-4.8912506103515625</v>
      </c>
      <c r="AX1681">
        <v>3.7366769313812256</v>
      </c>
      <c r="AY1681">
        <v>24.098773956298828</v>
      </c>
      <c r="AZ1681">
        <v>24.998744964599609</v>
      </c>
      <c r="BA1681">
        <v>29.461565017700195</v>
      </c>
      <c r="BB1681">
        <v>28.464054107666016</v>
      </c>
      <c r="BC1681">
        <v>22.664968490600586</v>
      </c>
      <c r="BD1681">
        <v>10.979939460754395</v>
      </c>
      <c r="BE1681">
        <v>2.7373688220977783</v>
      </c>
      <c r="BF1681">
        <v>-2.0143437385559082</v>
      </c>
      <c r="BG1681">
        <v>-0.24216994643211365</v>
      </c>
      <c r="BH1681">
        <v>-0.28874614834785461</v>
      </c>
      <c r="BI1681">
        <v>4.0145978331565857E-2</v>
      </c>
      <c r="BJ1681">
        <v>2.2059699520468712E-2</v>
      </c>
      <c r="BK1681">
        <v>-1.3514124155044556</v>
      </c>
      <c r="BL1681">
        <v>-1.349387526512146</v>
      </c>
      <c r="BM1681">
        <v>-1.0511759519577026</v>
      </c>
      <c r="BN1681">
        <v>-3.2371556758880615</v>
      </c>
      <c r="BO1681">
        <v>-3.5417079925537109</v>
      </c>
      <c r="BP1681">
        <v>-3.2353389263153076</v>
      </c>
      <c r="BQ1681">
        <v>-1.6418417692184448</v>
      </c>
      <c r="BR1681">
        <v>-1.9870679378509521</v>
      </c>
      <c r="BS1681">
        <v>-0.68202495574951172</v>
      </c>
      <c r="BT1681">
        <v>1.9079574346542358</v>
      </c>
      <c r="BU1681">
        <v>1.8926923274993896</v>
      </c>
      <c r="BV1681">
        <v>12.276047706604004</v>
      </c>
      <c r="BW1681">
        <v>36.920734405517578</v>
      </c>
      <c r="BX1681">
        <v>38.220245361328125</v>
      </c>
      <c r="BY1681">
        <v>40.430110931396484</v>
      </c>
      <c r="BZ1681">
        <v>40.265621185302734</v>
      </c>
      <c r="CA1681">
        <v>35.25714111328125</v>
      </c>
      <c r="CB1681">
        <v>21.818780899047852</v>
      </c>
      <c r="CC1681">
        <v>13.296704292297363</v>
      </c>
      <c r="CD1681">
        <v>8.1347837448120117</v>
      </c>
      <c r="CE1681">
        <v>2.9856367111206055</v>
      </c>
      <c r="CF1681">
        <v>2.9150545597076416</v>
      </c>
      <c r="CG1681">
        <v>3.0480680465698242</v>
      </c>
      <c r="CH1681">
        <v>2.9994580745697021</v>
      </c>
      <c r="CI1681">
        <v>1.5671827793121338</v>
      </c>
      <c r="CJ1681">
        <v>1.6359264850616455</v>
      </c>
      <c r="CK1681">
        <v>1.4770936965942383</v>
      </c>
      <c r="CL1681">
        <v>-0.55612093210220337</v>
      </c>
      <c r="CM1681">
        <v>-0.73663508892059326</v>
      </c>
      <c r="CN1681">
        <v>-0.1156870499253273</v>
      </c>
      <c r="CO1681">
        <v>1.48567795753479</v>
      </c>
      <c r="CP1681">
        <v>1.3162745237350464</v>
      </c>
      <c r="CQ1681">
        <v>2.8835842609405518</v>
      </c>
      <c r="CR1681">
        <v>6.6109437942504883</v>
      </c>
      <c r="CS1681">
        <v>6.5912303924560547</v>
      </c>
      <c r="CT1681">
        <v>18.190391540527344</v>
      </c>
      <c r="CU1681">
        <v>45.801185607910156</v>
      </c>
      <c r="CV1681">
        <v>47.377418518066406</v>
      </c>
      <c r="CW1681">
        <v>48.026889801025391</v>
      </c>
      <c r="CX1681">
        <v>48.439350128173828</v>
      </c>
      <c r="CY1681">
        <v>43.978443145751953</v>
      </c>
      <c r="CZ1681">
        <v>29.32573127746582</v>
      </c>
      <c r="DA1681">
        <v>20.610067367553711</v>
      </c>
      <c r="DB1681">
        <v>15.16403865814209</v>
      </c>
      <c r="DC1681">
        <v>6.2134432792663574</v>
      </c>
      <c r="DD1681">
        <v>6.1188549995422363</v>
      </c>
      <c r="DE1681">
        <v>6.0559902191162109</v>
      </c>
      <c r="DF1681">
        <v>5.9768562316894531</v>
      </c>
      <c r="DG1681">
        <v>4.4857778549194336</v>
      </c>
      <c r="DH1681">
        <v>4.6212406158447266</v>
      </c>
      <c r="DI1681">
        <v>4.0053634643554687</v>
      </c>
      <c r="DJ1681">
        <v>2.1249136924743652</v>
      </c>
      <c r="DK1681">
        <v>2.0684378147125244</v>
      </c>
      <c r="DL1681">
        <v>3.003964900970459</v>
      </c>
      <c r="DM1681">
        <v>4.6131978034973145</v>
      </c>
      <c r="DN1681">
        <v>4.6196169853210449</v>
      </c>
      <c r="DO1681">
        <v>6.4491934776306152</v>
      </c>
      <c r="DP1681">
        <v>11.313930511474609</v>
      </c>
      <c r="DQ1681">
        <v>11.289768218994141</v>
      </c>
      <c r="DR1681">
        <v>24.104732513427734</v>
      </c>
      <c r="DS1681">
        <v>54.681636810302734</v>
      </c>
      <c r="DT1681">
        <v>56.534587860107422</v>
      </c>
      <c r="DU1681">
        <v>55.623672485351563</v>
      </c>
      <c r="DV1681">
        <v>56.613075256347656</v>
      </c>
      <c r="DW1681">
        <v>52.699741363525391</v>
      </c>
      <c r="DX1681">
        <v>36.832679748535156</v>
      </c>
      <c r="DY1681">
        <v>27.923431396484375</v>
      </c>
      <c r="DZ1681">
        <v>22.193292617797852</v>
      </c>
      <c r="EA1681">
        <v>10.873883247375488</v>
      </c>
      <c r="EB1681">
        <v>10.744634628295898</v>
      </c>
      <c r="EC1681">
        <v>10.398952484130859</v>
      </c>
      <c r="ED1681">
        <v>10.27574634552002</v>
      </c>
      <c r="EE1681">
        <v>8.6997661590576172</v>
      </c>
      <c r="EF1681">
        <v>8.9315595626831055</v>
      </c>
      <c r="EG1681">
        <v>7.6557831764221191</v>
      </c>
      <c r="EH1681">
        <v>5.9959020614624023</v>
      </c>
      <c r="EI1681">
        <v>6.1185173988342285</v>
      </c>
      <c r="EJ1681">
        <v>7.5082464218139648</v>
      </c>
      <c r="EK1681">
        <v>9.1288394927978516</v>
      </c>
      <c r="EL1681">
        <v>9.3891191482543945</v>
      </c>
      <c r="EM1681">
        <v>11.597367286682129</v>
      </c>
      <c r="EN1681">
        <v>18.10429573059082</v>
      </c>
      <c r="EO1681">
        <v>18.073711395263672</v>
      </c>
      <c r="EP1681">
        <v>32.64410400390625</v>
      </c>
      <c r="EQ1681">
        <v>67.50360107421875</v>
      </c>
      <c r="ER1681">
        <v>69.756088256835938</v>
      </c>
      <c r="ES1681">
        <v>66.592216491699219</v>
      </c>
      <c r="ET1681">
        <v>68.414642333984375</v>
      </c>
      <c r="EU1681">
        <v>65.291915893554688</v>
      </c>
      <c r="EV1681">
        <v>47.671524047851563</v>
      </c>
      <c r="EW1681">
        <v>38.482769012451172</v>
      </c>
      <c r="EX1681">
        <v>32.342418670654297</v>
      </c>
      <c r="EY1681">
        <v>46.491344451904297</v>
      </c>
      <c r="EZ1681">
        <v>45.936779022216797</v>
      </c>
      <c r="FA1681">
        <v>45.303565979003906</v>
      </c>
      <c r="FB1681">
        <v>44.825786590576172</v>
      </c>
      <c r="FC1681">
        <v>44.77020263671875</v>
      </c>
      <c r="FD1681">
        <v>44.809642791748047</v>
      </c>
      <c r="FE1681">
        <v>45.006278991699219</v>
      </c>
      <c r="FF1681">
        <v>44.735649108886719</v>
      </c>
      <c r="FG1681">
        <v>44.933177947998047</v>
      </c>
      <c r="FH1681">
        <v>46.438976287841797</v>
      </c>
      <c r="FI1681">
        <v>48.667366027832031</v>
      </c>
      <c r="FJ1681">
        <v>50.67694091796875</v>
      </c>
      <c r="FK1681">
        <v>52.425804138183594</v>
      </c>
      <c r="FL1681">
        <v>53.494022369384766</v>
      </c>
      <c r="FM1681">
        <v>54.121417999267578</v>
      </c>
      <c r="FN1681">
        <v>54.21429443359375</v>
      </c>
      <c r="FO1681">
        <v>54.088470458984375</v>
      </c>
      <c r="FP1681">
        <v>53.014774322509766</v>
      </c>
      <c r="FQ1681">
        <v>50.876327514648438</v>
      </c>
      <c r="FR1681">
        <v>49.342922210693359</v>
      </c>
      <c r="FS1681">
        <v>48.508510589599609</v>
      </c>
      <c r="FT1681">
        <v>48.026802062988281</v>
      </c>
      <c r="FU1681">
        <v>47.272891998291016</v>
      </c>
      <c r="FV1681">
        <v>46.348922729492188</v>
      </c>
      <c r="FW1681">
        <v>1</v>
      </c>
    </row>
    <row r="1682" spans="1:179" x14ac:dyDescent="0.2">
      <c r="A1682" t="s">
        <v>241</v>
      </c>
      <c r="B1682" t="s">
        <v>248</v>
      </c>
      <c r="C1682" t="s">
        <v>217</v>
      </c>
      <c r="D1682" t="s">
        <v>37</v>
      </c>
      <c r="E1682">
        <v>2015</v>
      </c>
      <c r="F1682" t="s">
        <v>227</v>
      </c>
      <c r="G1682" t="s">
        <v>244</v>
      </c>
      <c r="H1682">
        <v>440.06</v>
      </c>
      <c r="K1682">
        <v>370.48594093271538</v>
      </c>
      <c r="L1682">
        <v>366.58060689380676</v>
      </c>
      <c r="M1682">
        <v>362.14048494924947</v>
      </c>
      <c r="N1682">
        <v>360.0317642969946</v>
      </c>
      <c r="O1682">
        <v>364.59371103904272</v>
      </c>
      <c r="P1682">
        <v>379.20693359957602</v>
      </c>
      <c r="Q1682">
        <v>398.76274393322183</v>
      </c>
      <c r="R1682">
        <v>409.0672116681119</v>
      </c>
      <c r="S1682">
        <v>419.0056506696414</v>
      </c>
      <c r="T1682">
        <v>416.41763038947687</v>
      </c>
      <c r="U1682">
        <v>417.88277865049923</v>
      </c>
      <c r="V1682">
        <v>419.75725906407359</v>
      </c>
      <c r="W1682">
        <v>416.29214554833123</v>
      </c>
      <c r="X1682">
        <v>418.9038452144556</v>
      </c>
      <c r="Y1682">
        <v>419.73144288862028</v>
      </c>
      <c r="Z1682">
        <v>415.08794207033435</v>
      </c>
      <c r="AA1682">
        <v>407.41776764957149</v>
      </c>
      <c r="AB1682">
        <v>408.45856629508279</v>
      </c>
      <c r="AC1682">
        <v>404.2695070524386</v>
      </c>
      <c r="AD1682">
        <v>402.02111846495143</v>
      </c>
      <c r="AE1682">
        <v>395.51897159004704</v>
      </c>
      <c r="AF1682">
        <v>388.34031185446719</v>
      </c>
      <c r="AG1682">
        <v>379.18782409068911</v>
      </c>
      <c r="AH1682">
        <v>371.61909392715876</v>
      </c>
      <c r="AI1682">
        <v>-4.9191451072692871</v>
      </c>
      <c r="AJ1682">
        <v>-4.872901439666748</v>
      </c>
      <c r="AK1682">
        <v>-3.6579883098602295</v>
      </c>
      <c r="AL1682">
        <v>-3.6685841083526611</v>
      </c>
      <c r="AM1682">
        <v>-4.7707018852233887</v>
      </c>
      <c r="AN1682">
        <v>-4.8861269950866699</v>
      </c>
      <c r="AO1682">
        <v>-4.5768308639526367</v>
      </c>
      <c r="AP1682">
        <v>-7.2581024169921875</v>
      </c>
      <c r="AQ1682">
        <v>-8.1668767929077148</v>
      </c>
      <c r="AR1682">
        <v>-8.3298883438110352</v>
      </c>
      <c r="AS1682">
        <v>-5.948214054107666</v>
      </c>
      <c r="AT1682">
        <v>-6.2564167976379395</v>
      </c>
      <c r="AU1682">
        <v>-5.6300115585327148</v>
      </c>
      <c r="AV1682">
        <v>-4.978151798248291</v>
      </c>
      <c r="AW1682">
        <v>-5.1479740142822266</v>
      </c>
      <c r="AX1682">
        <v>3.4729080200195313</v>
      </c>
      <c r="AY1682">
        <v>23.552787780761719</v>
      </c>
      <c r="AZ1682">
        <v>25.384029388427734</v>
      </c>
      <c r="BA1682">
        <v>30.414134979248047</v>
      </c>
      <c r="BB1682">
        <v>29.199918746948242</v>
      </c>
      <c r="BC1682">
        <v>22.639413833618164</v>
      </c>
      <c r="BD1682">
        <v>10.287921905517578</v>
      </c>
      <c r="BE1682">
        <v>2.5042340755462646</v>
      </c>
      <c r="BF1682">
        <v>-2.5646533966064453</v>
      </c>
      <c r="BG1682">
        <v>-0.27519822120666504</v>
      </c>
      <c r="BH1682">
        <v>-0.29738762974739075</v>
      </c>
      <c r="BI1682">
        <v>0.61717391014099121</v>
      </c>
      <c r="BJ1682">
        <v>0.57872653007507324</v>
      </c>
      <c r="BK1682">
        <v>-0.58527117967605591</v>
      </c>
      <c r="BL1682">
        <v>-0.63685315847396851</v>
      </c>
      <c r="BM1682">
        <v>-0.68539154529571533</v>
      </c>
      <c r="BN1682">
        <v>-3.1961112022399902</v>
      </c>
      <c r="BO1682">
        <v>-3.8838021755218506</v>
      </c>
      <c r="BP1682">
        <v>-3.5257959365844727</v>
      </c>
      <c r="BQ1682">
        <v>-1.6158149242401123</v>
      </c>
      <c r="BR1682">
        <v>-1.8268270492553711</v>
      </c>
      <c r="BS1682">
        <v>-0.97882997989654541</v>
      </c>
      <c r="BT1682">
        <v>0.92900091409683228</v>
      </c>
      <c r="BU1682">
        <v>0.85446524620056152</v>
      </c>
      <c r="BV1682">
        <v>11.173051834106445</v>
      </c>
      <c r="BW1682">
        <v>36.653099060058594</v>
      </c>
      <c r="BX1682">
        <v>38.723236083984375</v>
      </c>
      <c r="BY1682">
        <v>41.573818206787109</v>
      </c>
      <c r="BZ1682">
        <v>41.068531036376953</v>
      </c>
      <c r="CA1682">
        <v>35.906803131103516</v>
      </c>
      <c r="CB1682">
        <v>22.05194091796875</v>
      </c>
      <c r="CC1682">
        <v>13.551254272460938</v>
      </c>
      <c r="CD1682">
        <v>7.888974666595459</v>
      </c>
      <c r="CE1682">
        <v>2.9411852359771729</v>
      </c>
      <c r="CF1682">
        <v>2.8715991973876953</v>
      </c>
      <c r="CG1682">
        <v>3.5781381130218506</v>
      </c>
      <c r="CH1682">
        <v>3.5204010009765625</v>
      </c>
      <c r="CI1682">
        <v>2.3135454654693604</v>
      </c>
      <c r="CJ1682">
        <v>2.3061809539794922</v>
      </c>
      <c r="CK1682">
        <v>2.0098075866699219</v>
      </c>
      <c r="CL1682">
        <v>-0.38278853893280029</v>
      </c>
      <c r="CM1682">
        <v>-0.91735744476318359</v>
      </c>
      <c r="CN1682">
        <v>-0.19849620759487152</v>
      </c>
      <c r="CO1682">
        <v>1.3847916126251221</v>
      </c>
      <c r="CP1682">
        <v>1.2410932779312134</v>
      </c>
      <c r="CQ1682">
        <v>2.2425642013549805</v>
      </c>
      <c r="CR1682">
        <v>5.0202770233154297</v>
      </c>
      <c r="CS1682">
        <v>5.0117363929748535</v>
      </c>
      <c r="CT1682">
        <v>16.506147384643555</v>
      </c>
      <c r="CU1682">
        <v>45.726333618164063</v>
      </c>
      <c r="CV1682">
        <v>47.961929321289063</v>
      </c>
      <c r="CW1682">
        <v>49.302978515625</v>
      </c>
      <c r="CX1682">
        <v>49.2886962890625</v>
      </c>
      <c r="CY1682">
        <v>45.095752716064453</v>
      </c>
      <c r="CZ1682">
        <v>30.199665069580078</v>
      </c>
      <c r="DA1682">
        <v>21.202386856079102</v>
      </c>
      <c r="DB1682">
        <v>15.129125595092773</v>
      </c>
      <c r="DC1682">
        <v>6.1575684547424316</v>
      </c>
      <c r="DD1682">
        <v>6.040585994720459</v>
      </c>
      <c r="DE1682">
        <v>6.5391025543212891</v>
      </c>
      <c r="DF1682">
        <v>6.4620752334594727</v>
      </c>
      <c r="DG1682">
        <v>5.2123622894287109</v>
      </c>
      <c r="DH1682">
        <v>5.2492151260375977</v>
      </c>
      <c r="DI1682">
        <v>4.7050065994262695</v>
      </c>
      <c r="DJ1682">
        <v>2.4305341243743896</v>
      </c>
      <c r="DK1682">
        <v>2.0490872859954834</v>
      </c>
      <c r="DL1682">
        <v>3.1288034915924072</v>
      </c>
      <c r="DM1682">
        <v>4.3853979110717773</v>
      </c>
      <c r="DN1682">
        <v>4.3090133666992187</v>
      </c>
      <c r="DO1682">
        <v>5.4639582633972168</v>
      </c>
      <c r="DP1682">
        <v>9.1115531921386719</v>
      </c>
      <c r="DQ1682">
        <v>9.1690073013305664</v>
      </c>
      <c r="DR1682">
        <v>21.839244842529297</v>
      </c>
      <c r="DS1682">
        <v>54.799571990966797</v>
      </c>
      <c r="DT1682">
        <v>57.200626373291016</v>
      </c>
      <c r="DU1682">
        <v>57.032138824462891</v>
      </c>
      <c r="DV1682">
        <v>57.508861541748047</v>
      </c>
      <c r="DW1682">
        <v>54.284706115722656</v>
      </c>
      <c r="DX1682">
        <v>38.347389221191406</v>
      </c>
      <c r="DY1682">
        <v>28.853519439697266</v>
      </c>
      <c r="DZ1682">
        <v>22.36927604675293</v>
      </c>
      <c r="EA1682">
        <v>10.801515579223633</v>
      </c>
      <c r="EB1682">
        <v>10.616100311279297</v>
      </c>
      <c r="EC1682">
        <v>10.814264297485352</v>
      </c>
      <c r="ED1682">
        <v>10.709385871887207</v>
      </c>
      <c r="EE1682">
        <v>9.3977928161621094</v>
      </c>
      <c r="EF1682">
        <v>9.4984893798828125</v>
      </c>
      <c r="EG1682">
        <v>8.5964460372924805</v>
      </c>
      <c r="EH1682">
        <v>6.4925251007080078</v>
      </c>
      <c r="EI1682">
        <v>6.3321623802185059</v>
      </c>
      <c r="EJ1682">
        <v>7.9328956604003906</v>
      </c>
      <c r="EK1682">
        <v>8.7177972793579102</v>
      </c>
      <c r="EL1682">
        <v>8.7386026382446289</v>
      </c>
      <c r="EM1682">
        <v>10.115139961242676</v>
      </c>
      <c r="EN1682">
        <v>15.018705368041992</v>
      </c>
      <c r="EO1682">
        <v>15.171446800231934</v>
      </c>
      <c r="EP1682">
        <v>29.539388656616211</v>
      </c>
      <c r="EQ1682">
        <v>67.899879455566406</v>
      </c>
      <c r="ER1682">
        <v>70.539833068847656</v>
      </c>
      <c r="ES1682">
        <v>68.191818237304687</v>
      </c>
      <c r="ET1682">
        <v>69.377479553222656</v>
      </c>
      <c r="EU1682">
        <v>67.552093505859375</v>
      </c>
      <c r="EV1682">
        <v>50.111408233642578</v>
      </c>
      <c r="EW1682">
        <v>39.900539398193359</v>
      </c>
      <c r="EX1682">
        <v>32.822902679443359</v>
      </c>
      <c r="EY1682">
        <v>49.660526275634766</v>
      </c>
      <c r="EZ1682">
        <v>49.085803985595703</v>
      </c>
      <c r="FA1682">
        <v>48.502876281738281</v>
      </c>
      <c r="FB1682">
        <v>47.964984893798828</v>
      </c>
      <c r="FC1682">
        <v>47.725460052490234</v>
      </c>
      <c r="FD1682">
        <v>47.533885955810547</v>
      </c>
      <c r="FE1682">
        <v>47.099449157714844</v>
      </c>
      <c r="FF1682">
        <v>47.358345031738281</v>
      </c>
      <c r="FG1682">
        <v>48.725700378417969</v>
      </c>
      <c r="FH1682">
        <v>52.087089538574219</v>
      </c>
      <c r="FI1682">
        <v>56.031219482421875</v>
      </c>
      <c r="FJ1682">
        <v>58.989551544189453</v>
      </c>
      <c r="FK1682">
        <v>60.648578643798828</v>
      </c>
      <c r="FL1682">
        <v>61.156963348388672</v>
      </c>
      <c r="FM1682">
        <v>61.434165954589844</v>
      </c>
      <c r="FN1682">
        <v>61.573940277099609</v>
      </c>
      <c r="FO1682">
        <v>61.617633819580078</v>
      </c>
      <c r="FP1682">
        <v>60.925331115722656</v>
      </c>
      <c r="FQ1682">
        <v>58.936771392822266</v>
      </c>
      <c r="FR1682">
        <v>56.530921936035156</v>
      </c>
      <c r="FS1682">
        <v>55.036888122558594</v>
      </c>
      <c r="FT1682">
        <v>54.121368408203125</v>
      </c>
      <c r="FU1682">
        <v>53.272041320800781</v>
      </c>
      <c r="FV1682">
        <v>52.165184020996094</v>
      </c>
      <c r="FW1682">
        <v>1</v>
      </c>
    </row>
    <row r="1683" spans="1:179" x14ac:dyDescent="0.2">
      <c r="A1683" t="s">
        <v>241</v>
      </c>
      <c r="B1683" t="s">
        <v>248</v>
      </c>
      <c r="C1683" t="s">
        <v>217</v>
      </c>
      <c r="D1683" t="s">
        <v>37</v>
      </c>
      <c r="E1683">
        <v>2016</v>
      </c>
      <c r="F1683" t="s">
        <v>227</v>
      </c>
      <c r="G1683" t="s">
        <v>244</v>
      </c>
      <c r="H1683">
        <v>375.46</v>
      </c>
      <c r="K1683">
        <v>308.65007014533728</v>
      </c>
      <c r="L1683">
        <v>305.67126804429211</v>
      </c>
      <c r="M1683">
        <v>301.8973970315605</v>
      </c>
      <c r="N1683">
        <v>299.74724696099167</v>
      </c>
      <c r="O1683">
        <v>303.7182245404955</v>
      </c>
      <c r="P1683">
        <v>315.7155122526479</v>
      </c>
      <c r="Q1683">
        <v>331.95564318350017</v>
      </c>
      <c r="R1683">
        <v>340.4552682780029</v>
      </c>
      <c r="S1683">
        <v>349.57383839458583</v>
      </c>
      <c r="T1683">
        <v>345.73995226727089</v>
      </c>
      <c r="U1683">
        <v>346.96124158007564</v>
      </c>
      <c r="V1683">
        <v>348.36788087543545</v>
      </c>
      <c r="W1683">
        <v>345.42275085584401</v>
      </c>
      <c r="X1683">
        <v>347.51663975631737</v>
      </c>
      <c r="Y1683">
        <v>346.39640789668641</v>
      </c>
      <c r="Z1683">
        <v>342.12046923609114</v>
      </c>
      <c r="AA1683">
        <v>335.71266497929162</v>
      </c>
      <c r="AB1683">
        <v>337.864575776013</v>
      </c>
      <c r="AC1683">
        <v>335.74026846324011</v>
      </c>
      <c r="AD1683">
        <v>335.26690999896005</v>
      </c>
      <c r="AE1683">
        <v>330.37895501169965</v>
      </c>
      <c r="AF1683">
        <v>323.0317653336723</v>
      </c>
      <c r="AG1683">
        <v>315.72119142203769</v>
      </c>
      <c r="AH1683">
        <v>309.34560789644235</v>
      </c>
      <c r="AI1683">
        <v>-4.9549655914306641</v>
      </c>
      <c r="AJ1683">
        <v>-4.9190406799316406</v>
      </c>
      <c r="AK1683">
        <v>-3.7190029621124268</v>
      </c>
      <c r="AL1683">
        <v>-3.7333610057830811</v>
      </c>
      <c r="AM1683">
        <v>-4.8078465461730957</v>
      </c>
      <c r="AN1683">
        <v>-4.8966870307922363</v>
      </c>
      <c r="AO1683">
        <v>-4.3635749816894531</v>
      </c>
      <c r="AP1683">
        <v>-7.2657942771911621</v>
      </c>
      <c r="AQ1683">
        <v>-8.1886224746704102</v>
      </c>
      <c r="AR1683">
        <v>-8.2614402770996094</v>
      </c>
      <c r="AS1683">
        <v>-5.958890438079834</v>
      </c>
      <c r="AT1683">
        <v>-6.2579030990600586</v>
      </c>
      <c r="AU1683">
        <v>-5.3821392059326172</v>
      </c>
      <c r="AV1683">
        <v>-4.4014811515808105</v>
      </c>
      <c r="AW1683">
        <v>-4.4958100318908691</v>
      </c>
      <c r="AX1683">
        <v>3.7500512599945068</v>
      </c>
      <c r="AY1683">
        <v>22.865882873535156</v>
      </c>
      <c r="AZ1683">
        <v>24.614202499389648</v>
      </c>
      <c r="BA1683">
        <v>29.58073616027832</v>
      </c>
      <c r="BB1683">
        <v>28.115591049194336</v>
      </c>
      <c r="BC1683">
        <v>21.456707000732422</v>
      </c>
      <c r="BD1683">
        <v>9.6272726058959961</v>
      </c>
      <c r="BE1683">
        <v>2.3324582576751709</v>
      </c>
      <c r="BF1683">
        <v>-2.6031525135040283</v>
      </c>
      <c r="BG1683">
        <v>-0.34008708596229553</v>
      </c>
      <c r="BH1683">
        <v>-0.37178897857666016</v>
      </c>
      <c r="BI1683">
        <v>0.52954453229904175</v>
      </c>
      <c r="BJ1683">
        <v>0.48706051707267761</v>
      </c>
      <c r="BK1683">
        <v>-0.65090501308441162</v>
      </c>
      <c r="BL1683">
        <v>-0.67991530895233154</v>
      </c>
      <c r="BM1683">
        <v>-0.51196980476379395</v>
      </c>
      <c r="BN1683">
        <v>-3.2341461181640625</v>
      </c>
      <c r="BO1683">
        <v>-3.9338798522949219</v>
      </c>
      <c r="BP1683">
        <v>-3.4881768226623535</v>
      </c>
      <c r="BQ1683">
        <v>-1.6521100997924805</v>
      </c>
      <c r="BR1683">
        <v>-1.856681227684021</v>
      </c>
      <c r="BS1683">
        <v>-0.77037882804870605</v>
      </c>
      <c r="BT1683">
        <v>1.431989312171936</v>
      </c>
      <c r="BU1683">
        <v>1.4265115261077881</v>
      </c>
      <c r="BV1683">
        <v>11.383796691894531</v>
      </c>
      <c r="BW1683">
        <v>35.894245147705078</v>
      </c>
      <c r="BX1683">
        <v>37.880863189697266</v>
      </c>
      <c r="BY1683">
        <v>40.678310394287109</v>
      </c>
      <c r="BZ1683">
        <v>39.90521240234375</v>
      </c>
      <c r="CA1683">
        <v>34.631557464599609</v>
      </c>
      <c r="CB1683">
        <v>21.319381713867188</v>
      </c>
      <c r="CC1683">
        <v>13.319478034973145</v>
      </c>
      <c r="CD1683">
        <v>7.7927289009094238</v>
      </c>
      <c r="CE1683">
        <v>2.8561637401580811</v>
      </c>
      <c r="CF1683">
        <v>2.7776236534118652</v>
      </c>
      <c r="CG1683">
        <v>3.4720757007598877</v>
      </c>
      <c r="CH1683">
        <v>3.410111665725708</v>
      </c>
      <c r="CI1683">
        <v>2.228179931640625</v>
      </c>
      <c r="CJ1683">
        <v>2.240607738494873</v>
      </c>
      <c r="CK1683">
        <v>2.1556401252746582</v>
      </c>
      <c r="CL1683">
        <v>-0.44183877110481262</v>
      </c>
      <c r="CM1683">
        <v>-0.98705798387527466</v>
      </c>
      <c r="CN1683">
        <v>-0.18222890794277191</v>
      </c>
      <c r="CO1683">
        <v>1.330752968788147</v>
      </c>
      <c r="CP1683">
        <v>1.1915918588638306</v>
      </c>
      <c r="CQ1683">
        <v>2.4237124919891357</v>
      </c>
      <c r="CR1683">
        <v>5.4722332954406738</v>
      </c>
      <c r="CS1683">
        <v>5.5282931327819824</v>
      </c>
      <c r="CT1683">
        <v>16.670906066894531</v>
      </c>
      <c r="CU1683">
        <v>44.917648315429688</v>
      </c>
      <c r="CV1683">
        <v>47.069309234619141</v>
      </c>
      <c r="CW1683">
        <v>48.364459991455078</v>
      </c>
      <c r="CX1683">
        <v>48.070667266845703</v>
      </c>
      <c r="CY1683">
        <v>43.756420135498047</v>
      </c>
      <c r="CZ1683">
        <v>29.417301177978516</v>
      </c>
      <c r="DA1683">
        <v>20.929054260253906</v>
      </c>
      <c r="DB1683">
        <v>14.992884635925293</v>
      </c>
      <c r="DC1683">
        <v>6.0524144172668457</v>
      </c>
      <c r="DD1683">
        <v>5.9270362854003906</v>
      </c>
      <c r="DE1683">
        <v>6.4146065711975098</v>
      </c>
      <c r="DF1683">
        <v>6.333162784576416</v>
      </c>
      <c r="DG1683">
        <v>5.1072649955749512</v>
      </c>
      <c r="DH1683">
        <v>5.1611309051513672</v>
      </c>
      <c r="DI1683">
        <v>4.8232498168945313</v>
      </c>
      <c r="DJ1683">
        <v>2.350468635559082</v>
      </c>
      <c r="DK1683">
        <v>1.9597640037536621</v>
      </c>
      <c r="DL1683">
        <v>3.1237189769744873</v>
      </c>
      <c r="DM1683">
        <v>4.3136157989501953</v>
      </c>
      <c r="DN1683">
        <v>4.2398648262023926</v>
      </c>
      <c r="DO1683">
        <v>5.6178035736083984</v>
      </c>
      <c r="DP1683">
        <v>9.512476921081543</v>
      </c>
      <c r="DQ1683">
        <v>9.6300754547119141</v>
      </c>
      <c r="DR1683">
        <v>21.958015441894531</v>
      </c>
      <c r="DS1683">
        <v>53.941055297851563</v>
      </c>
      <c r="DT1683">
        <v>56.257755279541016</v>
      </c>
      <c r="DU1683">
        <v>56.050605773925781</v>
      </c>
      <c r="DV1683">
        <v>56.236125946044922</v>
      </c>
      <c r="DW1683">
        <v>52.881282806396484</v>
      </c>
      <c r="DX1683">
        <v>37.515220642089844</v>
      </c>
      <c r="DY1683">
        <v>28.538631439208984</v>
      </c>
      <c r="DZ1683">
        <v>22.19304084777832</v>
      </c>
      <c r="EA1683">
        <v>10.667292594909668</v>
      </c>
      <c r="EB1683">
        <v>10.474287986755371</v>
      </c>
      <c r="EC1683">
        <v>10.663154602050781</v>
      </c>
      <c r="ED1683">
        <v>10.553584098815918</v>
      </c>
      <c r="EE1683">
        <v>9.2642059326171875</v>
      </c>
      <c r="EF1683">
        <v>9.3779020309448242</v>
      </c>
      <c r="EG1683">
        <v>8.6748552322387695</v>
      </c>
      <c r="EH1683">
        <v>6.3821167945861816</v>
      </c>
      <c r="EI1683">
        <v>6.2145071029663086</v>
      </c>
      <c r="EJ1683">
        <v>7.8969826698303223</v>
      </c>
      <c r="EK1683">
        <v>8.620396614074707</v>
      </c>
      <c r="EL1683">
        <v>8.6410865783691406</v>
      </c>
      <c r="EM1683">
        <v>10.229564666748047</v>
      </c>
      <c r="EN1683">
        <v>15.345947265625</v>
      </c>
      <c r="EO1683">
        <v>15.552396774291992</v>
      </c>
      <c r="EP1683">
        <v>29.591760635375977</v>
      </c>
      <c r="EQ1683">
        <v>66.969413757324219</v>
      </c>
      <c r="ER1683">
        <v>69.5244140625</v>
      </c>
      <c r="ES1683">
        <v>67.148185729980469</v>
      </c>
      <c r="ET1683">
        <v>68.025749206542969</v>
      </c>
      <c r="EU1683">
        <v>66.056137084960938</v>
      </c>
      <c r="EV1683">
        <v>49.207328796386719</v>
      </c>
      <c r="EW1683">
        <v>39.525650024414063</v>
      </c>
      <c r="EX1683">
        <v>32.588920593261719</v>
      </c>
      <c r="EY1683">
        <v>49.623317718505859</v>
      </c>
      <c r="EZ1683">
        <v>48.93304443359375</v>
      </c>
      <c r="FA1683">
        <v>48.220497131347656</v>
      </c>
      <c r="FB1683">
        <v>47.584686279296875</v>
      </c>
      <c r="FC1683">
        <v>47.342678070068359</v>
      </c>
      <c r="FD1683">
        <v>47.142868041992188</v>
      </c>
      <c r="FE1683">
        <v>46.678905487060547</v>
      </c>
      <c r="FF1683">
        <v>46.846523284912109</v>
      </c>
      <c r="FG1683">
        <v>48.255580902099609</v>
      </c>
      <c r="FH1683">
        <v>51.624004364013672</v>
      </c>
      <c r="FI1683">
        <v>55.514507293701172</v>
      </c>
      <c r="FJ1683">
        <v>58.550239562988281</v>
      </c>
      <c r="FK1683">
        <v>60.271881103515625</v>
      </c>
      <c r="FL1683">
        <v>60.675064086914062</v>
      </c>
      <c r="FM1683">
        <v>60.954532623291016</v>
      </c>
      <c r="FN1683">
        <v>61.076427459716797</v>
      </c>
      <c r="FO1683">
        <v>61.06536865234375</v>
      </c>
      <c r="FP1683">
        <v>60.398632049560547</v>
      </c>
      <c r="FQ1683">
        <v>58.471961975097656</v>
      </c>
      <c r="FR1683">
        <v>56.134262084960938</v>
      </c>
      <c r="FS1683">
        <v>54.648845672607422</v>
      </c>
      <c r="FT1683">
        <v>53.802421569824219</v>
      </c>
      <c r="FU1683">
        <v>52.988540649414062</v>
      </c>
      <c r="FV1683">
        <v>51.975410461425781</v>
      </c>
      <c r="FW1683">
        <v>1</v>
      </c>
    </row>
    <row r="1684" spans="1:179" x14ac:dyDescent="0.2">
      <c r="A1684" t="s">
        <v>241</v>
      </c>
      <c r="B1684" t="s">
        <v>248</v>
      </c>
      <c r="C1684" t="s">
        <v>217</v>
      </c>
      <c r="D1684" t="s">
        <v>37</v>
      </c>
      <c r="E1684" t="s">
        <v>250</v>
      </c>
      <c r="F1684" t="s">
        <v>227</v>
      </c>
      <c r="G1684" t="s">
        <v>244</v>
      </c>
      <c r="H1684">
        <v>352.63</v>
      </c>
      <c r="K1684">
        <v>289.88349822357452</v>
      </c>
      <c r="L1684">
        <v>287.08581354085243</v>
      </c>
      <c r="M1684">
        <v>283.54140180461002</v>
      </c>
      <c r="N1684">
        <v>281.52198537010651</v>
      </c>
      <c r="O1684">
        <v>285.25151918026216</v>
      </c>
      <c r="P1684">
        <v>296.51934662496609</v>
      </c>
      <c r="Q1684">
        <v>311.77204351768853</v>
      </c>
      <c r="R1684">
        <v>319.75487357122819</v>
      </c>
      <c r="S1684">
        <v>328.31901549074024</v>
      </c>
      <c r="T1684">
        <v>324.71823768481408</v>
      </c>
      <c r="U1684">
        <v>325.86527004470366</v>
      </c>
      <c r="V1684">
        <v>327.18638271927927</v>
      </c>
      <c r="W1684">
        <v>324.42032278480258</v>
      </c>
      <c r="X1684">
        <v>326.38689884640826</v>
      </c>
      <c r="Y1684">
        <v>325.3347794344852</v>
      </c>
      <c r="Z1684">
        <v>321.31882681688455</v>
      </c>
      <c r="AA1684">
        <v>315.30063050473632</v>
      </c>
      <c r="AB1684">
        <v>317.32170060954775</v>
      </c>
      <c r="AC1684">
        <v>315.32655563893894</v>
      </c>
      <c r="AD1684">
        <v>314.88197836256046</v>
      </c>
      <c r="AE1684">
        <v>310.29122129518248</v>
      </c>
      <c r="AF1684">
        <v>303.39075616657971</v>
      </c>
      <c r="AG1684">
        <v>296.52468048894013</v>
      </c>
      <c r="AH1684">
        <v>290.5367458199284</v>
      </c>
      <c r="AI1684">
        <v>-4.8874359130859375</v>
      </c>
      <c r="AJ1684">
        <v>-4.8502702713012695</v>
      </c>
      <c r="AK1684">
        <v>-3.7080681324005127</v>
      </c>
      <c r="AL1684">
        <v>-3.7201282978057861</v>
      </c>
      <c r="AM1684">
        <v>-4.7260675430297852</v>
      </c>
      <c r="AN1684">
        <v>-4.8125362396240234</v>
      </c>
      <c r="AO1684">
        <v>-4.2933430671691895</v>
      </c>
      <c r="AP1684">
        <v>-7.0282211303710937</v>
      </c>
      <c r="AQ1684">
        <v>-7.9062395095825195</v>
      </c>
      <c r="AR1684">
        <v>-8.0008916854858398</v>
      </c>
      <c r="AS1684">
        <v>-5.8147153854370117</v>
      </c>
      <c r="AT1684">
        <v>-6.1003308296203613</v>
      </c>
      <c r="AU1684">
        <v>-5.2884788513183594</v>
      </c>
      <c r="AV1684">
        <v>-4.429326057434082</v>
      </c>
      <c r="AW1684">
        <v>-4.5224199295043945</v>
      </c>
      <c r="AX1684">
        <v>3.1353921890258789</v>
      </c>
      <c r="AY1684">
        <v>20.815706253051758</v>
      </c>
      <c r="AZ1684">
        <v>22.445653915405273</v>
      </c>
      <c r="BA1684">
        <v>27.220075607299805</v>
      </c>
      <c r="BB1684">
        <v>25.808961868286133</v>
      </c>
      <c r="BC1684">
        <v>19.48478889465332</v>
      </c>
      <c r="BD1684">
        <v>8.449711799621582</v>
      </c>
      <c r="BE1684">
        <v>1.6341495513916016</v>
      </c>
      <c r="BF1684">
        <v>-2.9714250564575195</v>
      </c>
      <c r="BG1684">
        <v>-0.41505464911460876</v>
      </c>
      <c r="BH1684">
        <v>-0.4434274435043335</v>
      </c>
      <c r="BI1684">
        <v>0.40929380059242249</v>
      </c>
      <c r="BJ1684">
        <v>0.36997592449188232</v>
      </c>
      <c r="BK1684">
        <v>-0.69748318195343018</v>
      </c>
      <c r="BL1684">
        <v>-0.72596961259841919</v>
      </c>
      <c r="BM1684">
        <v>-0.56066733598709106</v>
      </c>
      <c r="BN1684">
        <v>-3.1210610866546631</v>
      </c>
      <c r="BO1684">
        <v>-3.7828733921051025</v>
      </c>
      <c r="BP1684">
        <v>-3.375016450881958</v>
      </c>
      <c r="BQ1684">
        <v>-1.6409186124801636</v>
      </c>
      <c r="BR1684">
        <v>-1.8350085020065308</v>
      </c>
      <c r="BS1684">
        <v>-0.81911921501159668</v>
      </c>
      <c r="BT1684">
        <v>1.2240198850631714</v>
      </c>
      <c r="BU1684">
        <v>1.2170336246490479</v>
      </c>
      <c r="BV1684">
        <v>10.533424377441406</v>
      </c>
      <c r="BW1684">
        <v>33.441780090332031</v>
      </c>
      <c r="BX1684">
        <v>35.302665710449219</v>
      </c>
      <c r="BY1684">
        <v>37.974983215332031</v>
      </c>
      <c r="BZ1684">
        <v>37.234546661376953</v>
      </c>
      <c r="CA1684">
        <v>32.252830505371094</v>
      </c>
      <c r="CB1684">
        <v>19.780794143676758</v>
      </c>
      <c r="CC1684">
        <v>12.281914710998535</v>
      </c>
      <c r="CD1684">
        <v>7.1034550666809082</v>
      </c>
      <c r="CE1684">
        <v>2.6825029850006104</v>
      </c>
      <c r="CF1684">
        <v>2.6087384223937988</v>
      </c>
      <c r="CG1684">
        <v>3.2609660625457764</v>
      </c>
      <c r="CH1684">
        <v>3.2027697563171387</v>
      </c>
      <c r="CI1684">
        <v>2.0927019119262695</v>
      </c>
      <c r="CJ1684">
        <v>2.1043741703033447</v>
      </c>
      <c r="CK1684">
        <v>2.0245726108551025</v>
      </c>
      <c r="CL1684">
        <v>-0.41497406363487244</v>
      </c>
      <c r="CM1684">
        <v>-0.92704278230667114</v>
      </c>
      <c r="CN1684">
        <v>-0.17114900052547455</v>
      </c>
      <c r="CO1684">
        <v>1.2498403787612915</v>
      </c>
      <c r="CP1684">
        <v>1.1191405057907104</v>
      </c>
      <c r="CQ1684">
        <v>2.2763457298278809</v>
      </c>
      <c r="CR1684">
        <v>5.1395101547241211</v>
      </c>
      <c r="CS1684">
        <v>5.1921615600585938</v>
      </c>
      <c r="CT1684">
        <v>15.657279968261719</v>
      </c>
      <c r="CU1684">
        <v>42.186561584472656</v>
      </c>
      <c r="CV1684">
        <v>44.2073974609375</v>
      </c>
      <c r="CW1684">
        <v>45.423797607421875</v>
      </c>
      <c r="CX1684">
        <v>45.147872924804688</v>
      </c>
      <c r="CY1684">
        <v>41.095939636230469</v>
      </c>
      <c r="CZ1684">
        <v>27.628667831420898</v>
      </c>
      <c r="DA1684">
        <v>19.656524658203125</v>
      </c>
      <c r="DB1684">
        <v>14.081286430358887</v>
      </c>
      <c r="DC1684">
        <v>5.7800607681274414</v>
      </c>
      <c r="DD1684">
        <v>5.6609044075012207</v>
      </c>
      <c r="DE1684">
        <v>6.1126384735107422</v>
      </c>
      <c r="DF1684">
        <v>6.0355634689331055</v>
      </c>
      <c r="DG1684">
        <v>4.8828868865966797</v>
      </c>
      <c r="DH1684">
        <v>4.934718132019043</v>
      </c>
      <c r="DI1684">
        <v>4.6098127365112305</v>
      </c>
      <c r="DJ1684">
        <v>2.2911131381988525</v>
      </c>
      <c r="DK1684">
        <v>1.9287879467010498</v>
      </c>
      <c r="DL1684">
        <v>3.0327184200286865</v>
      </c>
      <c r="DM1684">
        <v>4.140599250793457</v>
      </c>
      <c r="DN1684">
        <v>4.0732893943786621</v>
      </c>
      <c r="DO1684">
        <v>5.3718104362487793</v>
      </c>
      <c r="DP1684">
        <v>9.0550003051757812</v>
      </c>
      <c r="DQ1684">
        <v>9.1672897338867188</v>
      </c>
      <c r="DR1684">
        <v>20.781133651733398</v>
      </c>
      <c r="DS1684">
        <v>50.931343078613281</v>
      </c>
      <c r="DT1684">
        <v>53.112125396728516</v>
      </c>
      <c r="DU1684">
        <v>52.872615814208984</v>
      </c>
      <c r="DV1684">
        <v>53.061195373535156</v>
      </c>
      <c r="DW1684">
        <v>49.939048767089844</v>
      </c>
      <c r="DX1684">
        <v>35.476539611816406</v>
      </c>
      <c r="DY1684">
        <v>27.031133651733398</v>
      </c>
      <c r="DZ1684">
        <v>21.059116363525391</v>
      </c>
      <c r="EA1684">
        <v>10.25244140625</v>
      </c>
      <c r="EB1684">
        <v>10.067747116088867</v>
      </c>
      <c r="EC1684">
        <v>10.230000495910645</v>
      </c>
      <c r="ED1684">
        <v>10.125667572021484</v>
      </c>
      <c r="EE1684">
        <v>8.9114713668823242</v>
      </c>
      <c r="EF1684">
        <v>9.0212850570678711</v>
      </c>
      <c r="EG1684">
        <v>8.3424882888793945</v>
      </c>
      <c r="EH1684">
        <v>6.1982731819152832</v>
      </c>
      <c r="EI1684">
        <v>6.0521540641784668</v>
      </c>
      <c r="EJ1684">
        <v>7.6585941314697266</v>
      </c>
      <c r="EK1684">
        <v>8.3143959045410156</v>
      </c>
      <c r="EL1684">
        <v>8.3386116027832031</v>
      </c>
      <c r="EM1684">
        <v>9.8411703109741211</v>
      </c>
      <c r="EN1684">
        <v>14.708345413208008</v>
      </c>
      <c r="EO1684">
        <v>14.906743049621582</v>
      </c>
      <c r="EP1684">
        <v>28.179166793823242</v>
      </c>
      <c r="EQ1684">
        <v>63.557418823242188</v>
      </c>
      <c r="ER1684">
        <v>65.969139099121094</v>
      </c>
      <c r="ES1684">
        <v>63.627521514892578</v>
      </c>
      <c r="ET1684">
        <v>64.486778259277344</v>
      </c>
      <c r="EU1684">
        <v>62.707088470458984</v>
      </c>
      <c r="EV1684">
        <v>46.807624816894531</v>
      </c>
      <c r="EW1684">
        <v>37.678897857666016</v>
      </c>
      <c r="EX1684">
        <v>31.133996963500977</v>
      </c>
      <c r="EY1684">
        <v>49.623317718505859</v>
      </c>
      <c r="EZ1684">
        <v>48.93304443359375</v>
      </c>
      <c r="FA1684">
        <v>48.220497131347656</v>
      </c>
      <c r="FB1684">
        <v>47.584686279296875</v>
      </c>
      <c r="FC1684">
        <v>47.342678070068359</v>
      </c>
      <c r="FD1684">
        <v>47.142868041992188</v>
      </c>
      <c r="FE1684">
        <v>46.678905487060547</v>
      </c>
      <c r="FF1684">
        <v>46.846523284912109</v>
      </c>
      <c r="FG1684">
        <v>48.255580902099609</v>
      </c>
      <c r="FH1684">
        <v>51.624004364013672</v>
      </c>
      <c r="FI1684">
        <v>55.514514923095703</v>
      </c>
      <c r="FJ1684">
        <v>58.550243377685547</v>
      </c>
      <c r="FK1684">
        <v>60.271884918212891</v>
      </c>
      <c r="FL1684">
        <v>60.675067901611328</v>
      </c>
      <c r="FM1684">
        <v>60.954532623291016</v>
      </c>
      <c r="FN1684">
        <v>61.076427459716797</v>
      </c>
      <c r="FO1684">
        <v>61.06536865234375</v>
      </c>
      <c r="FP1684">
        <v>60.398632049560547</v>
      </c>
      <c r="FQ1684">
        <v>58.471965789794922</v>
      </c>
      <c r="FR1684">
        <v>56.134262084960938</v>
      </c>
      <c r="FS1684">
        <v>54.648845672607422</v>
      </c>
      <c r="FT1684">
        <v>53.802417755126953</v>
      </c>
      <c r="FU1684">
        <v>52.988540649414062</v>
      </c>
      <c r="FV1684">
        <v>51.975410461425781</v>
      </c>
      <c r="FW1684">
        <v>1</v>
      </c>
    </row>
    <row r="1685" spans="1:179" x14ac:dyDescent="0.2">
      <c r="A1685" t="s">
        <v>241</v>
      </c>
      <c r="B1685" t="s">
        <v>248</v>
      </c>
      <c r="C1685" t="s">
        <v>217</v>
      </c>
      <c r="D1685" t="s">
        <v>38</v>
      </c>
      <c r="E1685">
        <v>2015</v>
      </c>
      <c r="F1685" t="s">
        <v>227</v>
      </c>
      <c r="G1685" t="s">
        <v>244</v>
      </c>
      <c r="H1685">
        <v>435.2</v>
      </c>
      <c r="K1685">
        <v>382.60209946882424</v>
      </c>
      <c r="L1685">
        <v>378.63271589973084</v>
      </c>
      <c r="M1685">
        <v>374.16680161032087</v>
      </c>
      <c r="N1685">
        <v>372.81839619777207</v>
      </c>
      <c r="O1685">
        <v>377.46908247115135</v>
      </c>
      <c r="P1685">
        <v>392.33161269947533</v>
      </c>
      <c r="Q1685">
        <v>412.31899072944714</v>
      </c>
      <c r="R1685">
        <v>421.08226537036677</v>
      </c>
      <c r="S1685">
        <v>426.05290029080192</v>
      </c>
      <c r="T1685">
        <v>422.56793804845455</v>
      </c>
      <c r="U1685">
        <v>419.10143493389626</v>
      </c>
      <c r="V1685">
        <v>427.94049122605287</v>
      </c>
      <c r="W1685">
        <v>425.15423634758224</v>
      </c>
      <c r="X1685">
        <v>428.47454993827017</v>
      </c>
      <c r="Y1685">
        <v>429.19278997538231</v>
      </c>
      <c r="Z1685">
        <v>424.2362057191537</v>
      </c>
      <c r="AA1685">
        <v>416.29792738116089</v>
      </c>
      <c r="AB1685">
        <v>416.69552095998591</v>
      </c>
      <c r="AC1685">
        <v>414.47397483420212</v>
      </c>
      <c r="AD1685">
        <v>414.11895885510478</v>
      </c>
      <c r="AE1685">
        <v>409.28023513535237</v>
      </c>
      <c r="AF1685">
        <v>402.77357700292652</v>
      </c>
      <c r="AG1685">
        <v>390.68933756800948</v>
      </c>
      <c r="AH1685">
        <v>382.46498561710189</v>
      </c>
      <c r="AI1685">
        <v>-5.1714444160461426</v>
      </c>
      <c r="AJ1685">
        <v>-5.1431632041931152</v>
      </c>
      <c r="AK1685">
        <v>-3.9284977912902832</v>
      </c>
      <c r="AL1685">
        <v>-3.9540152549743652</v>
      </c>
      <c r="AM1685">
        <v>-5.1614069938659668</v>
      </c>
      <c r="AN1685">
        <v>-5.3080329895019531</v>
      </c>
      <c r="AO1685">
        <v>-5.0984034538269043</v>
      </c>
      <c r="AP1685">
        <v>-7.9142398834228516</v>
      </c>
      <c r="AQ1685">
        <v>-8.54864501953125</v>
      </c>
      <c r="AR1685">
        <v>-8.5010986328125</v>
      </c>
      <c r="AS1685">
        <v>-6.6782259941101074</v>
      </c>
      <c r="AT1685">
        <v>-7.4033422470092773</v>
      </c>
      <c r="AU1685">
        <v>-6.9469170570373535</v>
      </c>
      <c r="AV1685">
        <v>-6.0128870010375977</v>
      </c>
      <c r="AW1685">
        <v>-6.0647273063659668</v>
      </c>
      <c r="AX1685">
        <v>3.7379071712493896</v>
      </c>
      <c r="AY1685">
        <v>29.149953842163086</v>
      </c>
      <c r="AZ1685">
        <v>30.553455352783203</v>
      </c>
      <c r="BA1685">
        <v>35.464542388916016</v>
      </c>
      <c r="BB1685">
        <v>34.938808441162109</v>
      </c>
      <c r="BC1685">
        <v>28.597238540649414</v>
      </c>
      <c r="BD1685">
        <v>13.737458229064941</v>
      </c>
      <c r="BE1685">
        <v>3.6428325176239014</v>
      </c>
      <c r="BF1685">
        <v>-1.6817231178283691</v>
      </c>
      <c r="BG1685">
        <v>-0.18997973203659058</v>
      </c>
      <c r="BH1685">
        <v>-0.2125256359577179</v>
      </c>
      <c r="BI1685">
        <v>0.60217148065567017</v>
      </c>
      <c r="BJ1685">
        <v>0.58291774988174438</v>
      </c>
      <c r="BK1685">
        <v>-0.69570833444595337</v>
      </c>
      <c r="BL1685">
        <v>-0.76435095071792603</v>
      </c>
      <c r="BM1685">
        <v>-0.97275459766387939</v>
      </c>
      <c r="BN1685">
        <v>-3.4108335971832275</v>
      </c>
      <c r="BO1685">
        <v>-3.7604134082794189</v>
      </c>
      <c r="BP1685">
        <v>-3.3176045417785645</v>
      </c>
      <c r="BQ1685">
        <v>-1.8731907606124878</v>
      </c>
      <c r="BR1685">
        <v>-2.3133559226989746</v>
      </c>
      <c r="BS1685">
        <v>-1.4680079221725464</v>
      </c>
      <c r="BT1685">
        <v>0.88185536861419678</v>
      </c>
      <c r="BU1685">
        <v>0.89386296272277832</v>
      </c>
      <c r="BV1685">
        <v>12.864627838134766</v>
      </c>
      <c r="BW1685">
        <v>42.582656860351562</v>
      </c>
      <c r="BX1685">
        <v>44.549518585205078</v>
      </c>
      <c r="BY1685">
        <v>47.781482696533203</v>
      </c>
      <c r="BZ1685">
        <v>47.819370269775391</v>
      </c>
      <c r="CA1685">
        <v>42.630744934082031</v>
      </c>
      <c r="CB1685">
        <v>26.128406524658203</v>
      </c>
      <c r="CC1685">
        <v>15.239620208740234</v>
      </c>
      <c r="CD1685">
        <v>8.9732961654663086</v>
      </c>
      <c r="CE1685">
        <v>3.2601675987243652</v>
      </c>
      <c r="CF1685">
        <v>3.2024190425872803</v>
      </c>
      <c r="CG1685">
        <v>3.7400991916656494</v>
      </c>
      <c r="CH1685">
        <v>3.7251837253570557</v>
      </c>
      <c r="CI1685">
        <v>2.3972210884094238</v>
      </c>
      <c r="CJ1685">
        <v>2.38258957862854</v>
      </c>
      <c r="CK1685">
        <v>1.8846572637557983</v>
      </c>
      <c r="CL1685">
        <v>-0.29178813099861145</v>
      </c>
      <c r="CM1685">
        <v>-0.44409871101379395</v>
      </c>
      <c r="CN1685">
        <v>0.27246803045272827</v>
      </c>
      <c r="CO1685">
        <v>1.4547621011734009</v>
      </c>
      <c r="CP1685">
        <v>1.2119532823562622</v>
      </c>
      <c r="CQ1685">
        <v>2.3266677856445312</v>
      </c>
      <c r="CR1685">
        <v>5.6571331024169922</v>
      </c>
      <c r="CS1685">
        <v>5.7133612632751465</v>
      </c>
      <c r="CT1685">
        <v>19.185768127441406</v>
      </c>
      <c r="CU1685">
        <v>51.886104583740234</v>
      </c>
      <c r="CV1685">
        <v>54.243148803710938</v>
      </c>
      <c r="CW1685">
        <v>56.312156677246094</v>
      </c>
      <c r="CX1685">
        <v>56.740406036376953</v>
      </c>
      <c r="CY1685">
        <v>52.350311279296875</v>
      </c>
      <c r="CZ1685">
        <v>34.710338592529297</v>
      </c>
      <c r="DA1685">
        <v>23.271520614624023</v>
      </c>
      <c r="DB1685">
        <v>16.352930068969727</v>
      </c>
      <c r="DC1685">
        <v>6.7103147506713867</v>
      </c>
      <c r="DD1685">
        <v>6.6173639297485352</v>
      </c>
      <c r="DE1685">
        <v>6.8780269622802734</v>
      </c>
      <c r="DF1685">
        <v>6.8674497604370117</v>
      </c>
      <c r="DG1685">
        <v>5.4901504516601563</v>
      </c>
      <c r="DH1685">
        <v>5.5295300483703613</v>
      </c>
      <c r="DI1685">
        <v>4.7420692443847656</v>
      </c>
      <c r="DJ1685">
        <v>2.8272573947906494</v>
      </c>
      <c r="DK1685">
        <v>2.8722159862518311</v>
      </c>
      <c r="DL1685">
        <v>3.8625404834747314</v>
      </c>
      <c r="DM1685">
        <v>4.78271484375</v>
      </c>
      <c r="DN1685">
        <v>4.7372622489929199</v>
      </c>
      <c r="DO1685">
        <v>6.1213436126708984</v>
      </c>
      <c r="DP1685">
        <v>10.43241024017334</v>
      </c>
      <c r="DQ1685">
        <v>10.532859802246094</v>
      </c>
      <c r="DR1685">
        <v>25.506906509399414</v>
      </c>
      <c r="DS1685">
        <v>61.189552307128906</v>
      </c>
      <c r="DT1685">
        <v>63.936779022216797</v>
      </c>
      <c r="DU1685">
        <v>64.84283447265625</v>
      </c>
      <c r="DV1685">
        <v>65.661445617675781</v>
      </c>
      <c r="DW1685">
        <v>62.069873809814453</v>
      </c>
      <c r="DX1685">
        <v>43.292274475097656</v>
      </c>
      <c r="DY1685">
        <v>31.30341911315918</v>
      </c>
      <c r="DZ1685">
        <v>23.732563018798828</v>
      </c>
      <c r="EA1685">
        <v>11.691779136657715</v>
      </c>
      <c r="EB1685">
        <v>11.548001289367676</v>
      </c>
      <c r="EC1685">
        <v>11.408696174621582</v>
      </c>
      <c r="ED1685">
        <v>11.404382705688477</v>
      </c>
      <c r="EE1685">
        <v>9.9558486938476562</v>
      </c>
      <c r="EF1685">
        <v>10.073211669921875</v>
      </c>
      <c r="EG1685">
        <v>8.8677177429199219</v>
      </c>
      <c r="EH1685">
        <v>7.3306636810302734</v>
      </c>
      <c r="EI1685">
        <v>7.6604480743408203</v>
      </c>
      <c r="EJ1685">
        <v>9.0460348129272461</v>
      </c>
      <c r="EK1685">
        <v>9.5877504348754883</v>
      </c>
      <c r="EL1685">
        <v>9.8272485733032227</v>
      </c>
      <c r="EM1685">
        <v>11.600252151489258</v>
      </c>
      <c r="EN1685">
        <v>17.327152252197266</v>
      </c>
      <c r="EO1685">
        <v>17.491451263427734</v>
      </c>
      <c r="EP1685">
        <v>34.633628845214844</v>
      </c>
      <c r="EQ1685">
        <v>74.62225341796875</v>
      </c>
      <c r="ER1685">
        <v>77.932838439941406</v>
      </c>
      <c r="ES1685">
        <v>77.159767150878906</v>
      </c>
      <c r="ET1685">
        <v>78.542007446289063</v>
      </c>
      <c r="EU1685">
        <v>76.103378295898438</v>
      </c>
      <c r="EV1685">
        <v>55.683223724365234</v>
      </c>
      <c r="EW1685">
        <v>42.90020751953125</v>
      </c>
      <c r="EX1685">
        <v>34.387584686279297</v>
      </c>
      <c r="EY1685">
        <v>51.200038909912109</v>
      </c>
      <c r="EZ1685">
        <v>50.335395812988281</v>
      </c>
      <c r="FA1685">
        <v>49.62237548828125</v>
      </c>
      <c r="FB1685">
        <v>48.939231872558594</v>
      </c>
      <c r="FC1685">
        <v>48.409530639648438</v>
      </c>
      <c r="FD1685">
        <v>48.190574645996094</v>
      </c>
      <c r="FE1685">
        <v>47.661174774169922</v>
      </c>
      <c r="FF1685">
        <v>47.790683746337891</v>
      </c>
      <c r="FG1685">
        <v>49.801376342773438</v>
      </c>
      <c r="FH1685">
        <v>52.452320098876953</v>
      </c>
      <c r="FI1685">
        <v>55.298812866210937</v>
      </c>
      <c r="FJ1685">
        <v>57.693019866943359</v>
      </c>
      <c r="FK1685">
        <v>60.032772064208984</v>
      </c>
      <c r="FL1685">
        <v>61.651790618896484</v>
      </c>
      <c r="FM1685">
        <v>62.603778839111328</v>
      </c>
      <c r="FN1685">
        <v>63.166717529296875</v>
      </c>
      <c r="FO1685">
        <v>63.049190521240234</v>
      </c>
      <c r="FP1685">
        <v>62.228641510009766</v>
      </c>
      <c r="FQ1685">
        <v>60.171226501464844</v>
      </c>
      <c r="FR1685">
        <v>57.279933929443359</v>
      </c>
      <c r="FS1685">
        <v>55.397308349609375</v>
      </c>
      <c r="FT1685">
        <v>53.918132781982422</v>
      </c>
      <c r="FU1685">
        <v>52.431228637695312</v>
      </c>
      <c r="FV1685">
        <v>51.354030609130859</v>
      </c>
      <c r="FW1685">
        <v>1</v>
      </c>
    </row>
    <row r="1686" spans="1:179" x14ac:dyDescent="0.2">
      <c r="A1686" t="s">
        <v>241</v>
      </c>
      <c r="B1686" t="s">
        <v>248</v>
      </c>
      <c r="C1686" t="s">
        <v>217</v>
      </c>
      <c r="D1686" t="s">
        <v>38</v>
      </c>
      <c r="E1686">
        <v>2016</v>
      </c>
      <c r="F1686" t="s">
        <v>227</v>
      </c>
      <c r="G1686" t="s">
        <v>244</v>
      </c>
      <c r="H1686">
        <v>373.51</v>
      </c>
      <c r="K1686">
        <v>329.03022495178618</v>
      </c>
      <c r="L1686">
        <v>325.65511343883588</v>
      </c>
      <c r="M1686">
        <v>321.71778356697627</v>
      </c>
      <c r="N1686">
        <v>320.16133550531111</v>
      </c>
      <c r="O1686">
        <v>324.28332702673515</v>
      </c>
      <c r="P1686">
        <v>336.6374313362806</v>
      </c>
      <c r="Q1686">
        <v>353.15837564892973</v>
      </c>
      <c r="R1686">
        <v>360.18146692688089</v>
      </c>
      <c r="S1686">
        <v>364.61035142912743</v>
      </c>
      <c r="T1686">
        <v>359.84576751562702</v>
      </c>
      <c r="U1686">
        <v>355.77610951188058</v>
      </c>
      <c r="V1686">
        <v>365.41264387043088</v>
      </c>
      <c r="W1686">
        <v>362.86750332333202</v>
      </c>
      <c r="X1686">
        <v>365.45880890753659</v>
      </c>
      <c r="Y1686">
        <v>364.6279267289579</v>
      </c>
      <c r="Z1686">
        <v>359.88476901928942</v>
      </c>
      <c r="AA1686">
        <v>353.23171349651312</v>
      </c>
      <c r="AB1686">
        <v>354.69915747897329</v>
      </c>
      <c r="AC1686">
        <v>353.99579963283878</v>
      </c>
      <c r="AD1686">
        <v>355.11856842846788</v>
      </c>
      <c r="AE1686">
        <v>351.62744074018087</v>
      </c>
      <c r="AF1686">
        <v>345.37022293676466</v>
      </c>
      <c r="AG1686">
        <v>335.01683975079908</v>
      </c>
      <c r="AH1686">
        <v>327.97710738535517</v>
      </c>
      <c r="AI1686">
        <v>-5.203190803527832</v>
      </c>
      <c r="AJ1686">
        <v>-5.1861047744750977</v>
      </c>
      <c r="AK1686">
        <v>-3.9841873645782471</v>
      </c>
      <c r="AL1686">
        <v>-4.0152268409729004</v>
      </c>
      <c r="AM1686">
        <v>-5.2038464546203613</v>
      </c>
      <c r="AN1686">
        <v>-5.3234248161315918</v>
      </c>
      <c r="AO1686">
        <v>-4.9042148590087891</v>
      </c>
      <c r="AP1686">
        <v>-7.9615535736083984</v>
      </c>
      <c r="AQ1686">
        <v>-8.6116256713867187</v>
      </c>
      <c r="AR1686">
        <v>-8.4712047576904297</v>
      </c>
      <c r="AS1686">
        <v>-6.7088160514831543</v>
      </c>
      <c r="AT1686">
        <v>-7.3965024948120117</v>
      </c>
      <c r="AU1686">
        <v>-6.7060732841491699</v>
      </c>
      <c r="AV1686">
        <v>-5.4566669464111328</v>
      </c>
      <c r="AW1686">
        <v>-5.4512100219726563</v>
      </c>
      <c r="AX1686">
        <v>4.0692362785339355</v>
      </c>
      <c r="AY1686">
        <v>28.679222106933594</v>
      </c>
      <c r="AZ1686">
        <v>30.013212203979492</v>
      </c>
      <c r="BA1686">
        <v>34.890922546386719</v>
      </c>
      <c r="BB1686">
        <v>34.114227294921875</v>
      </c>
      <c r="BC1686">
        <v>27.612577438354492</v>
      </c>
      <c r="BD1686">
        <v>13.225136756896973</v>
      </c>
      <c r="BE1686">
        <v>3.5615403652191162</v>
      </c>
      <c r="BF1686">
        <v>-1.6651674509048462</v>
      </c>
      <c r="BG1686">
        <v>-0.23662376403808594</v>
      </c>
      <c r="BH1686">
        <v>-0.26988941431045532</v>
      </c>
      <c r="BI1686">
        <v>0.53275817632675171</v>
      </c>
      <c r="BJ1686">
        <v>0.50755470991134644</v>
      </c>
      <c r="BK1686">
        <v>-0.75367957353591919</v>
      </c>
      <c r="BL1686">
        <v>-0.79892849922180176</v>
      </c>
      <c r="BM1686">
        <v>-0.80590182542800903</v>
      </c>
      <c r="BN1686">
        <v>-3.4756321907043457</v>
      </c>
      <c r="BO1686">
        <v>-3.8390493392944336</v>
      </c>
      <c r="BP1686">
        <v>-3.3041505813598633</v>
      </c>
      <c r="BQ1686">
        <v>-1.9169826507568359</v>
      </c>
      <c r="BR1686">
        <v>-2.3216381072998047</v>
      </c>
      <c r="BS1686">
        <v>-1.2507840394973755</v>
      </c>
      <c r="BT1686">
        <v>1.3910002708435059</v>
      </c>
      <c r="BU1686">
        <v>1.4562782049179077</v>
      </c>
      <c r="BV1686">
        <v>13.157325744628906</v>
      </c>
      <c r="BW1686">
        <v>42.079246520996094</v>
      </c>
      <c r="BX1686">
        <v>43.976173400878906</v>
      </c>
      <c r="BY1686">
        <v>47.178024291992188</v>
      </c>
      <c r="BZ1686">
        <v>46.951919555664062</v>
      </c>
      <c r="CA1686">
        <v>41.592613220214844</v>
      </c>
      <c r="CB1686">
        <v>25.579912185668945</v>
      </c>
      <c r="CC1686">
        <v>15.13066577911377</v>
      </c>
      <c r="CD1686">
        <v>8.9636669158935547</v>
      </c>
      <c r="CE1686">
        <v>3.2032055854797363</v>
      </c>
      <c r="CF1686">
        <v>3.1350662708282471</v>
      </c>
      <c r="CG1686">
        <v>3.6611809730529785</v>
      </c>
      <c r="CH1686">
        <v>3.640019416809082</v>
      </c>
      <c r="CI1686">
        <v>2.3284924030303955</v>
      </c>
      <c r="CJ1686">
        <v>2.3347237110137939</v>
      </c>
      <c r="CK1686">
        <v>2.0325772762298584</v>
      </c>
      <c r="CL1686">
        <v>-0.36869686841964722</v>
      </c>
      <c r="CM1686">
        <v>-0.53357774019241333</v>
      </c>
      <c r="CN1686">
        <v>0.27453577518463135</v>
      </c>
      <c r="CO1686">
        <v>1.4018263816833496</v>
      </c>
      <c r="CP1686">
        <v>1.19319748878479</v>
      </c>
      <c r="CQ1686">
        <v>2.5275325775146484</v>
      </c>
      <c r="CR1686">
        <v>6.1336736679077148</v>
      </c>
      <c r="CS1686">
        <v>6.2403836250305176</v>
      </c>
      <c r="CT1686">
        <v>19.45170783996582</v>
      </c>
      <c r="CU1686">
        <v>51.360061645507812</v>
      </c>
      <c r="CV1686">
        <v>53.646877288818359</v>
      </c>
      <c r="CW1686">
        <v>55.688030242919922</v>
      </c>
      <c r="CX1686">
        <v>55.84326171875</v>
      </c>
      <c r="CY1686">
        <v>51.275142669677734</v>
      </c>
      <c r="CZ1686">
        <v>34.136791229248047</v>
      </c>
      <c r="DA1686">
        <v>23.143407821655273</v>
      </c>
      <c r="DB1686">
        <v>16.325164794921875</v>
      </c>
      <c r="DC1686">
        <v>6.6430349349975586</v>
      </c>
      <c r="DD1686">
        <v>6.5400223731994629</v>
      </c>
      <c r="DE1686">
        <v>6.7896037101745605</v>
      </c>
      <c r="DF1686">
        <v>6.772484302520752</v>
      </c>
      <c r="DG1686">
        <v>5.4106645584106445</v>
      </c>
      <c r="DH1686">
        <v>5.4683761596679687</v>
      </c>
      <c r="DI1686">
        <v>4.871056079864502</v>
      </c>
      <c r="DJ1686">
        <v>2.7382385730743408</v>
      </c>
      <c r="DK1686">
        <v>2.7718939781188965</v>
      </c>
      <c r="DL1686">
        <v>3.853222131729126</v>
      </c>
      <c r="DM1686">
        <v>4.7206354141235352</v>
      </c>
      <c r="DN1686">
        <v>4.7080330848693848</v>
      </c>
      <c r="DO1686">
        <v>6.3058490753173828</v>
      </c>
      <c r="DP1686">
        <v>10.876347541809082</v>
      </c>
      <c r="DQ1686">
        <v>11.024489402770996</v>
      </c>
      <c r="DR1686">
        <v>25.746091842651367</v>
      </c>
      <c r="DS1686">
        <v>60.640880584716797</v>
      </c>
      <c r="DT1686">
        <v>63.317581176757813</v>
      </c>
      <c r="DU1686">
        <v>64.198036193847656</v>
      </c>
      <c r="DV1686">
        <v>64.734603881835938</v>
      </c>
      <c r="DW1686">
        <v>60.957672119140625</v>
      </c>
      <c r="DX1686">
        <v>42.693672180175781</v>
      </c>
      <c r="DY1686">
        <v>31.156148910522461</v>
      </c>
      <c r="DZ1686">
        <v>23.686664581298828</v>
      </c>
      <c r="EA1686">
        <v>11.609601974487305</v>
      </c>
      <c r="EB1686">
        <v>11.45623779296875</v>
      </c>
      <c r="EC1686">
        <v>11.306549072265625</v>
      </c>
      <c r="ED1686">
        <v>11.295266151428223</v>
      </c>
      <c r="EE1686">
        <v>9.8608312606811523</v>
      </c>
      <c r="EF1686">
        <v>9.9928722381591797</v>
      </c>
      <c r="EG1686">
        <v>8.9693689346313477</v>
      </c>
      <c r="EH1686">
        <v>7.2241597175598145</v>
      </c>
      <c r="EI1686">
        <v>7.5444703102111816</v>
      </c>
      <c r="EJ1686">
        <v>9.0202770233154297</v>
      </c>
      <c r="EK1686">
        <v>9.5124683380126953</v>
      </c>
      <c r="EL1686">
        <v>9.78289794921875</v>
      </c>
      <c r="EM1686">
        <v>11.761137962341309</v>
      </c>
      <c r="EN1686">
        <v>17.724014282226562</v>
      </c>
      <c r="EO1686">
        <v>17.931978225708008</v>
      </c>
      <c r="EP1686">
        <v>34.834182739257813</v>
      </c>
      <c r="EQ1686">
        <v>74.040901184082031</v>
      </c>
      <c r="ER1686">
        <v>77.280540466308594</v>
      </c>
      <c r="ES1686">
        <v>76.485137939453125</v>
      </c>
      <c r="ET1686">
        <v>77.572296142578125</v>
      </c>
      <c r="EU1686">
        <v>74.937705993652344</v>
      </c>
      <c r="EV1686">
        <v>55.048446655273438</v>
      </c>
      <c r="EW1686">
        <v>42.725273132324219</v>
      </c>
      <c r="EX1686">
        <v>34.315498352050781</v>
      </c>
      <c r="EY1686">
        <v>51.173465728759766</v>
      </c>
      <c r="EZ1686">
        <v>50.272178649902344</v>
      </c>
      <c r="FA1686">
        <v>49.554813385009766</v>
      </c>
      <c r="FB1686">
        <v>48.808872222900391</v>
      </c>
      <c r="FC1686">
        <v>48.268230438232422</v>
      </c>
      <c r="FD1686">
        <v>48.061580657958984</v>
      </c>
      <c r="FE1686">
        <v>47.465145111083984</v>
      </c>
      <c r="FF1686">
        <v>47.636123657226563</v>
      </c>
      <c r="FG1686">
        <v>49.710407257080078</v>
      </c>
      <c r="FH1686">
        <v>52.409309387207031</v>
      </c>
      <c r="FI1686">
        <v>55.271076202392578</v>
      </c>
      <c r="FJ1686">
        <v>57.678348541259766</v>
      </c>
      <c r="FK1686">
        <v>60.018905639648438</v>
      </c>
      <c r="FL1686">
        <v>61.66351318359375</v>
      </c>
      <c r="FM1686">
        <v>62.672084808349609</v>
      </c>
      <c r="FN1686">
        <v>63.227466583251953</v>
      </c>
      <c r="FO1686">
        <v>63.134025573730469</v>
      </c>
      <c r="FP1686">
        <v>62.293994903564453</v>
      </c>
      <c r="FQ1686">
        <v>60.228641510009766</v>
      </c>
      <c r="FR1686">
        <v>57.333572387695312</v>
      </c>
      <c r="FS1686">
        <v>55.468360900878906</v>
      </c>
      <c r="FT1686">
        <v>53.948932647705078</v>
      </c>
      <c r="FU1686">
        <v>52.42218017578125</v>
      </c>
      <c r="FV1686">
        <v>51.355503082275391</v>
      </c>
      <c r="FW1686">
        <v>1</v>
      </c>
    </row>
    <row r="1687" spans="1:179" x14ac:dyDescent="0.2">
      <c r="A1687" t="s">
        <v>241</v>
      </c>
      <c r="B1687" t="s">
        <v>248</v>
      </c>
      <c r="C1687" t="s">
        <v>217</v>
      </c>
      <c r="D1687" t="s">
        <v>38</v>
      </c>
      <c r="E1687" t="s">
        <v>250</v>
      </c>
      <c r="F1687" t="s">
        <v>227</v>
      </c>
      <c r="G1687" t="s">
        <v>244</v>
      </c>
      <c r="H1687">
        <v>351.17</v>
      </c>
      <c r="K1687">
        <v>309.34830582949405</v>
      </c>
      <c r="L1687">
        <v>306.17508662548386</v>
      </c>
      <c r="M1687">
        <v>302.47327982177728</v>
      </c>
      <c r="N1687">
        <v>301.00993531882699</v>
      </c>
      <c r="O1687">
        <v>304.88535768764706</v>
      </c>
      <c r="P1687">
        <v>316.50046459388562</v>
      </c>
      <c r="Q1687">
        <v>332.03315960562907</v>
      </c>
      <c r="R1687">
        <v>338.63614384161662</v>
      </c>
      <c r="S1687">
        <v>342.80010147707469</v>
      </c>
      <c r="T1687">
        <v>338.32052528665088</v>
      </c>
      <c r="U1687">
        <v>334.49430595087745</v>
      </c>
      <c r="V1687">
        <v>343.55440241563861</v>
      </c>
      <c r="W1687">
        <v>341.16150700167367</v>
      </c>
      <c r="X1687">
        <v>343.5978059540804</v>
      </c>
      <c r="Y1687">
        <v>342.81662545820075</v>
      </c>
      <c r="Z1687">
        <v>338.35719379965616</v>
      </c>
      <c r="AA1687">
        <v>332.10211053226942</v>
      </c>
      <c r="AB1687">
        <v>333.48177499908326</v>
      </c>
      <c r="AC1687">
        <v>332.82049058934405</v>
      </c>
      <c r="AD1687">
        <v>333.87609763826174</v>
      </c>
      <c r="AE1687">
        <v>330.59380211065701</v>
      </c>
      <c r="AF1687">
        <v>324.7108783550155</v>
      </c>
      <c r="AG1687">
        <v>314.97681350230675</v>
      </c>
      <c r="AH1687">
        <v>308.35818361484809</v>
      </c>
      <c r="AI1687">
        <v>-5.1394963264465332</v>
      </c>
      <c r="AJ1687">
        <v>-5.1209225654602051</v>
      </c>
      <c r="AK1687">
        <v>-3.9710009098052979</v>
      </c>
      <c r="AL1687">
        <v>-4.0004739761352539</v>
      </c>
      <c r="AM1687">
        <v>-5.1143736839294434</v>
      </c>
      <c r="AN1687">
        <v>-5.2305045127868652</v>
      </c>
      <c r="AO1687">
        <v>-4.8151278495788574</v>
      </c>
      <c r="AP1687">
        <v>-7.7089023590087891</v>
      </c>
      <c r="AQ1687">
        <v>-8.334376335144043</v>
      </c>
      <c r="AR1687">
        <v>-8.2220172882080078</v>
      </c>
      <c r="AS1687">
        <v>-6.5463485717773437</v>
      </c>
      <c r="AT1687">
        <v>-7.2070064544677734</v>
      </c>
      <c r="AU1687">
        <v>-6.5768389701843262</v>
      </c>
      <c r="AV1687">
        <v>-5.4715700149536133</v>
      </c>
      <c r="AW1687">
        <v>-5.4694228172302246</v>
      </c>
      <c r="AX1687">
        <v>3.3728418350219727</v>
      </c>
      <c r="AY1687">
        <v>26.29578971862793</v>
      </c>
      <c r="AZ1687">
        <v>27.521921157836914</v>
      </c>
      <c r="BA1687">
        <v>32.191390991210937</v>
      </c>
      <c r="BB1687">
        <v>31.433713912963867</v>
      </c>
      <c r="BC1687">
        <v>25.264036178588867</v>
      </c>
      <c r="BD1687">
        <v>11.818234443664551</v>
      </c>
      <c r="BE1687">
        <v>2.7718532085418701</v>
      </c>
      <c r="BF1687">
        <v>-2.0953361988067627</v>
      </c>
      <c r="BG1687">
        <v>-0.32376483082771301</v>
      </c>
      <c r="BH1687">
        <v>-0.35401353240013123</v>
      </c>
      <c r="BI1687">
        <v>0.40876439213752747</v>
      </c>
      <c r="BJ1687">
        <v>0.38494977355003357</v>
      </c>
      <c r="BK1687">
        <v>-0.79935920238494873</v>
      </c>
      <c r="BL1687">
        <v>-0.84341752529144287</v>
      </c>
      <c r="BM1687">
        <v>-0.8412814736366272</v>
      </c>
      <c r="BN1687">
        <v>-3.3592193126678467</v>
      </c>
      <c r="BO1687">
        <v>-3.7067441940307617</v>
      </c>
      <c r="BP1687">
        <v>-3.2118873596191406</v>
      </c>
      <c r="BQ1687">
        <v>-1.9000442028045654</v>
      </c>
      <c r="BR1687">
        <v>-2.286266565322876</v>
      </c>
      <c r="BS1687">
        <v>-1.2872277498245239</v>
      </c>
      <c r="BT1687">
        <v>1.1681323051452637</v>
      </c>
      <c r="BU1687">
        <v>1.2282848358154297</v>
      </c>
      <c r="BV1687">
        <v>12.184925079345703</v>
      </c>
      <c r="BW1687">
        <v>39.288852691650391</v>
      </c>
      <c r="BX1687">
        <v>41.060825347900391</v>
      </c>
      <c r="BY1687">
        <v>44.105327606201172</v>
      </c>
      <c r="BZ1687">
        <v>43.881519317626953</v>
      </c>
      <c r="CA1687">
        <v>38.819496154785156</v>
      </c>
      <c r="CB1687">
        <v>23.797792434692383</v>
      </c>
      <c r="CC1687">
        <v>13.989623069763184</v>
      </c>
      <c r="CD1687">
        <v>8.2106990814208984</v>
      </c>
      <c r="CE1687">
        <v>3.0115962028503418</v>
      </c>
      <c r="CF1687">
        <v>2.947533130645752</v>
      </c>
      <c r="CG1687">
        <v>3.4421765804290771</v>
      </c>
      <c r="CH1687">
        <v>3.42228102684021</v>
      </c>
      <c r="CI1687">
        <v>2.1892068386077881</v>
      </c>
      <c r="CJ1687">
        <v>2.1950654983520508</v>
      </c>
      <c r="CK1687">
        <v>1.9109925031661987</v>
      </c>
      <c r="CL1687">
        <v>-0.34664216637611389</v>
      </c>
      <c r="CM1687">
        <v>-0.50166016817092896</v>
      </c>
      <c r="CN1687">
        <v>0.25811362266540527</v>
      </c>
      <c r="CO1687">
        <v>1.3179720640182495</v>
      </c>
      <c r="CP1687">
        <v>1.1218228340148926</v>
      </c>
      <c r="CQ1687">
        <v>2.3763408660888672</v>
      </c>
      <c r="CR1687">
        <v>5.7667698860168457</v>
      </c>
      <c r="CS1687">
        <v>5.8670964241027832</v>
      </c>
      <c r="CT1687">
        <v>18.28814697265625</v>
      </c>
      <c r="CU1687">
        <v>48.287807464599609</v>
      </c>
      <c r="CV1687">
        <v>50.437828063964844</v>
      </c>
      <c r="CW1687">
        <v>52.356884002685547</v>
      </c>
      <c r="CX1687">
        <v>52.502830505371094</v>
      </c>
      <c r="CY1687">
        <v>48.207965850830078</v>
      </c>
      <c r="CZ1687">
        <v>32.094799041748047</v>
      </c>
      <c r="DA1687">
        <v>21.759016036987305</v>
      </c>
      <c r="DB1687">
        <v>15.348627090454102</v>
      </c>
      <c r="DC1687">
        <v>6.3469572067260742</v>
      </c>
      <c r="DD1687">
        <v>6.249079704284668</v>
      </c>
      <c r="DE1687">
        <v>6.475588321685791</v>
      </c>
      <c r="DF1687">
        <v>6.4596118927001953</v>
      </c>
      <c r="DG1687">
        <v>5.1777725219726563</v>
      </c>
      <c r="DH1687">
        <v>5.2335481643676758</v>
      </c>
      <c r="DI1687">
        <v>4.663266658782959</v>
      </c>
      <c r="DJ1687">
        <v>2.6659350395202637</v>
      </c>
      <c r="DK1687">
        <v>2.7034237384796143</v>
      </c>
      <c r="DL1687">
        <v>3.7281146049499512</v>
      </c>
      <c r="DM1687">
        <v>4.5359883308410645</v>
      </c>
      <c r="DN1687">
        <v>4.5299124717712402</v>
      </c>
      <c r="DO1687">
        <v>6.0399093627929687</v>
      </c>
      <c r="DP1687">
        <v>10.365407943725586</v>
      </c>
      <c r="DQ1687">
        <v>10.505908012390137</v>
      </c>
      <c r="DR1687">
        <v>24.391368865966797</v>
      </c>
      <c r="DS1687">
        <v>57.286762237548828</v>
      </c>
      <c r="DT1687">
        <v>59.814834594726563</v>
      </c>
      <c r="DU1687">
        <v>60.608444213867188</v>
      </c>
      <c r="DV1687">
        <v>61.1241455078125</v>
      </c>
      <c r="DW1687">
        <v>57.596439361572266</v>
      </c>
      <c r="DX1687">
        <v>40.391803741455078</v>
      </c>
      <c r="DY1687">
        <v>29.528408050537109</v>
      </c>
      <c r="DZ1687">
        <v>22.486555099487305</v>
      </c>
      <c r="EA1687">
        <v>11.162689208984375</v>
      </c>
      <c r="EB1687">
        <v>11.015988349914551</v>
      </c>
      <c r="EC1687">
        <v>10.855353355407715</v>
      </c>
      <c r="ED1687">
        <v>10.845035552978516</v>
      </c>
      <c r="EE1687">
        <v>9.4927873611450195</v>
      </c>
      <c r="EF1687">
        <v>9.6206350326538086</v>
      </c>
      <c r="EG1687">
        <v>8.6371135711669922</v>
      </c>
      <c r="EH1687">
        <v>7.015617847442627</v>
      </c>
      <c r="EI1687">
        <v>7.3310556411743164</v>
      </c>
      <c r="EJ1687">
        <v>8.7382450103759766</v>
      </c>
      <c r="EK1687">
        <v>9.1822929382324219</v>
      </c>
      <c r="EL1687">
        <v>9.4506521224975586</v>
      </c>
      <c r="EM1687">
        <v>11.329520225524902</v>
      </c>
      <c r="EN1687">
        <v>17.005109786987305</v>
      </c>
      <c r="EO1687">
        <v>17.203615188598633</v>
      </c>
      <c r="EP1687">
        <v>33.203453063964844</v>
      </c>
      <c r="EQ1687">
        <v>70.279823303222656</v>
      </c>
      <c r="ER1687">
        <v>73.353736877441406</v>
      </c>
      <c r="ES1687">
        <v>72.522384643554688</v>
      </c>
      <c r="ET1687">
        <v>73.571952819824219</v>
      </c>
      <c r="EU1687">
        <v>71.151901245117188</v>
      </c>
      <c r="EV1687">
        <v>52.371364593505859</v>
      </c>
      <c r="EW1687">
        <v>40.746177673339844</v>
      </c>
      <c r="EX1687">
        <v>32.792591094970703</v>
      </c>
      <c r="EY1687">
        <v>51.173465728759766</v>
      </c>
      <c r="EZ1687">
        <v>50.272178649902344</v>
      </c>
      <c r="FA1687">
        <v>49.554813385009766</v>
      </c>
      <c r="FB1687">
        <v>48.808872222900391</v>
      </c>
      <c r="FC1687">
        <v>48.268230438232422</v>
      </c>
      <c r="FD1687">
        <v>48.061580657958984</v>
      </c>
      <c r="FE1687">
        <v>47.465145111083984</v>
      </c>
      <c r="FF1687">
        <v>47.636123657226563</v>
      </c>
      <c r="FG1687">
        <v>49.710411071777344</v>
      </c>
      <c r="FH1687">
        <v>52.409309387207031</v>
      </c>
      <c r="FI1687">
        <v>55.271080017089844</v>
      </c>
      <c r="FJ1687">
        <v>57.678348541259766</v>
      </c>
      <c r="FK1687">
        <v>60.018905639648438</v>
      </c>
      <c r="FL1687">
        <v>61.66351318359375</v>
      </c>
      <c r="FM1687">
        <v>62.672084808349609</v>
      </c>
      <c r="FN1687">
        <v>63.227466583251953</v>
      </c>
      <c r="FO1687">
        <v>63.134021759033203</v>
      </c>
      <c r="FP1687">
        <v>62.293994903564453</v>
      </c>
      <c r="FQ1687">
        <v>60.228641510009766</v>
      </c>
      <c r="FR1687">
        <v>57.333576202392578</v>
      </c>
      <c r="FS1687">
        <v>55.468353271484375</v>
      </c>
      <c r="FT1687">
        <v>53.948932647705078</v>
      </c>
      <c r="FU1687">
        <v>52.422176361083984</v>
      </c>
      <c r="FV1687">
        <v>51.355506896972656</v>
      </c>
      <c r="FW1687">
        <v>1</v>
      </c>
    </row>
    <row r="1688" spans="1:179" x14ac:dyDescent="0.2">
      <c r="A1688" t="s">
        <v>241</v>
      </c>
      <c r="B1688" t="s">
        <v>248</v>
      </c>
      <c r="C1688" t="s">
        <v>217</v>
      </c>
      <c r="D1688" t="s">
        <v>39</v>
      </c>
      <c r="E1688">
        <v>2015</v>
      </c>
      <c r="F1688" t="s">
        <v>227</v>
      </c>
      <c r="G1688" t="s">
        <v>244</v>
      </c>
      <c r="H1688">
        <v>373.03000000000003</v>
      </c>
      <c r="K1688">
        <v>311.795973905587</v>
      </c>
      <c r="L1688">
        <v>307.49440811604558</v>
      </c>
      <c r="M1688">
        <v>294.70584037898311</v>
      </c>
      <c r="N1688">
        <v>302.16897106613112</v>
      </c>
      <c r="O1688">
        <v>292.29315418809904</v>
      </c>
      <c r="P1688">
        <v>312.95454621624316</v>
      </c>
      <c r="Q1688">
        <v>331.59042789116415</v>
      </c>
      <c r="R1688">
        <v>338.09981928671311</v>
      </c>
      <c r="S1688">
        <v>343.85188029497596</v>
      </c>
      <c r="T1688">
        <v>368.21715815824632</v>
      </c>
      <c r="U1688">
        <v>362.0678205538635</v>
      </c>
      <c r="V1688">
        <v>361.49981454947027</v>
      </c>
      <c r="W1688">
        <v>359.00830576672547</v>
      </c>
      <c r="X1688">
        <v>362.06318237870795</v>
      </c>
      <c r="Y1688">
        <v>363.19432537268875</v>
      </c>
      <c r="Z1688">
        <v>352.95892809664264</v>
      </c>
      <c r="AA1688">
        <v>339.88521403202157</v>
      </c>
      <c r="AB1688">
        <v>336.1987942021733</v>
      </c>
      <c r="AC1688">
        <v>331.84004870648738</v>
      </c>
      <c r="AD1688">
        <v>337.52582598809175</v>
      </c>
      <c r="AE1688">
        <v>337.64149481281538</v>
      </c>
      <c r="AF1688">
        <v>331.04462712770891</v>
      </c>
      <c r="AG1688">
        <v>324.89419073939035</v>
      </c>
      <c r="AH1688">
        <v>314.69042241997664</v>
      </c>
      <c r="AI1688">
        <v>-5.584256649017334</v>
      </c>
      <c r="AJ1688">
        <v>-4.1441183090209961</v>
      </c>
      <c r="AK1688">
        <v>-4.914614200592041</v>
      </c>
      <c r="AL1688">
        <v>-5.0299181938171387</v>
      </c>
      <c r="AM1688">
        <v>-7.1292543411254883</v>
      </c>
      <c r="AN1688">
        <v>-8.1854648590087891</v>
      </c>
      <c r="AO1688">
        <v>-9.4997463226318359</v>
      </c>
      <c r="AP1688">
        <v>-7.8622584342956543</v>
      </c>
      <c r="AQ1688">
        <v>-9.0282220840454102</v>
      </c>
      <c r="AR1688">
        <v>-8.6469755172729492</v>
      </c>
      <c r="AS1688">
        <v>-6.2909846305847168</v>
      </c>
      <c r="AT1688">
        <v>-5.9419112205505371</v>
      </c>
      <c r="AU1688">
        <v>3.6652622222900391</v>
      </c>
      <c r="AV1688">
        <v>32.729835510253906</v>
      </c>
      <c r="AW1688">
        <v>33.684535980224609</v>
      </c>
      <c r="AX1688">
        <v>32.695175170898437</v>
      </c>
      <c r="AY1688">
        <v>31.679098129272461</v>
      </c>
      <c r="AZ1688">
        <v>27.756889343261719</v>
      </c>
      <c r="BA1688">
        <v>13.444093704223633</v>
      </c>
      <c r="BB1688">
        <v>4.9520764350891113</v>
      </c>
      <c r="BC1688">
        <v>-0.2713337242603302</v>
      </c>
      <c r="BD1688">
        <v>-0.79232263565063477</v>
      </c>
      <c r="BE1688">
        <v>-3.3321137428283691</v>
      </c>
      <c r="BF1688">
        <v>-2.768878698348999</v>
      </c>
      <c r="BG1688">
        <v>-0.65296781063079834</v>
      </c>
      <c r="BH1688">
        <v>0.56045305728912354</v>
      </c>
      <c r="BI1688">
        <v>-0.60554414987564087</v>
      </c>
      <c r="BJ1688">
        <v>-1.1010640859603882</v>
      </c>
      <c r="BK1688">
        <v>-3.2688403129577637</v>
      </c>
      <c r="BL1688">
        <v>-3.5931310653686523</v>
      </c>
      <c r="BM1688">
        <v>-4.0464248657226563</v>
      </c>
      <c r="BN1688">
        <v>-2.3929197788238525</v>
      </c>
      <c r="BO1688">
        <v>-2.6847565174102783</v>
      </c>
      <c r="BP1688">
        <v>-1.8813759088516235</v>
      </c>
      <c r="BQ1688">
        <v>1.1504749059677124</v>
      </c>
      <c r="BR1688">
        <v>1.109544038772583</v>
      </c>
      <c r="BS1688">
        <v>11.781375885009766</v>
      </c>
      <c r="BT1688">
        <v>42.508907318115234</v>
      </c>
      <c r="BU1688">
        <v>44.120143890380859</v>
      </c>
      <c r="BV1688">
        <v>42.833484649658203</v>
      </c>
      <c r="BW1688">
        <v>41.842300415039063</v>
      </c>
      <c r="BX1688">
        <v>39.398323059082031</v>
      </c>
      <c r="BY1688">
        <v>24.261199951171875</v>
      </c>
      <c r="BZ1688">
        <v>15.512678146362305</v>
      </c>
      <c r="CA1688">
        <v>10.462392807006836</v>
      </c>
      <c r="CB1688">
        <v>10.171792984008789</v>
      </c>
      <c r="CC1688">
        <v>6.6561050415039062</v>
      </c>
      <c r="CD1688">
        <v>6.9179239273071289</v>
      </c>
      <c r="CE1688">
        <v>2.762427806854248</v>
      </c>
      <c r="CF1688">
        <v>3.8188247680664062</v>
      </c>
      <c r="CG1688">
        <v>2.3789045810699463</v>
      </c>
      <c r="CH1688">
        <v>1.6200482845306396</v>
      </c>
      <c r="CI1688">
        <v>-0.59512937068939209</v>
      </c>
      <c r="CJ1688">
        <v>-0.41249454021453857</v>
      </c>
      <c r="CK1688">
        <v>-0.26947119832038879</v>
      </c>
      <c r="CL1688">
        <v>1.395127534866333</v>
      </c>
      <c r="CM1688">
        <v>1.7087081670761108</v>
      </c>
      <c r="CN1688">
        <v>2.804457426071167</v>
      </c>
      <c r="CO1688">
        <v>6.3044071197509766</v>
      </c>
      <c r="CP1688">
        <v>5.9933605194091797</v>
      </c>
      <c r="CQ1688">
        <v>17.402570724487305</v>
      </c>
      <c r="CR1688">
        <v>49.2818603515625</v>
      </c>
      <c r="CS1688">
        <v>51.347812652587891</v>
      </c>
      <c r="CT1688">
        <v>49.855247497558594</v>
      </c>
      <c r="CU1688">
        <v>48.881305694580078</v>
      </c>
      <c r="CV1688">
        <v>47.461143493652344</v>
      </c>
      <c r="CW1688">
        <v>31.753095626831055</v>
      </c>
      <c r="CX1688">
        <v>22.826919555664063</v>
      </c>
      <c r="CY1688">
        <v>17.896539688110352</v>
      </c>
      <c r="CZ1688">
        <v>17.765506744384766</v>
      </c>
      <c r="DA1688">
        <v>13.573914527893066</v>
      </c>
      <c r="DB1688">
        <v>13.626974105834961</v>
      </c>
      <c r="DC1688">
        <v>6.1778230667114258</v>
      </c>
      <c r="DD1688">
        <v>7.0771965980529785</v>
      </c>
      <c r="DE1688">
        <v>5.3633537292480469</v>
      </c>
      <c r="DF1688">
        <v>4.341160774230957</v>
      </c>
      <c r="DG1688">
        <v>2.0785815715789795</v>
      </c>
      <c r="DH1688">
        <v>2.7681419849395752</v>
      </c>
      <c r="DI1688">
        <v>3.5074827671051025</v>
      </c>
      <c r="DJ1688">
        <v>5.1831746101379395</v>
      </c>
      <c r="DK1688">
        <v>6.1021728515625</v>
      </c>
      <c r="DL1688">
        <v>7.490290641784668</v>
      </c>
      <c r="DM1688">
        <v>11.458339691162109</v>
      </c>
      <c r="DN1688">
        <v>10.877176284790039</v>
      </c>
      <c r="DO1688">
        <v>23.023767471313477</v>
      </c>
      <c r="DP1688">
        <v>56.054817199707031</v>
      </c>
      <c r="DQ1688">
        <v>58.575481414794922</v>
      </c>
      <c r="DR1688">
        <v>56.877006530761719</v>
      </c>
      <c r="DS1688">
        <v>55.920310974121094</v>
      </c>
      <c r="DT1688">
        <v>55.523967742919922</v>
      </c>
      <c r="DU1688">
        <v>39.244991302490234</v>
      </c>
      <c r="DV1688">
        <v>30.141159057617188</v>
      </c>
      <c r="DW1688">
        <v>25.330686569213867</v>
      </c>
      <c r="DX1688">
        <v>25.359220504760742</v>
      </c>
      <c r="DY1688">
        <v>20.491724014282227</v>
      </c>
      <c r="DZ1688">
        <v>20.336023330688477</v>
      </c>
      <c r="EA1688">
        <v>11.109111785888672</v>
      </c>
      <c r="EB1688">
        <v>11.781767845153809</v>
      </c>
      <c r="EC1688">
        <v>9.6724233627319336</v>
      </c>
      <c r="ED1688">
        <v>8.270014762878418</v>
      </c>
      <c r="EE1688">
        <v>5.938995361328125</v>
      </c>
      <c r="EF1688">
        <v>7.3604755401611328</v>
      </c>
      <c r="EG1688">
        <v>8.9608039855957031</v>
      </c>
      <c r="EH1688">
        <v>10.65251350402832</v>
      </c>
      <c r="EI1688">
        <v>12.445637702941895</v>
      </c>
      <c r="EJ1688">
        <v>14.255889892578125</v>
      </c>
      <c r="EK1688">
        <v>18.899799346923828</v>
      </c>
      <c r="EL1688">
        <v>17.928632736206055</v>
      </c>
      <c r="EM1688">
        <v>31.139881134033203</v>
      </c>
      <c r="EN1688">
        <v>65.833885192871094</v>
      </c>
      <c r="EO1688">
        <v>69.011085510253906</v>
      </c>
      <c r="EP1688">
        <v>67.01531982421875</v>
      </c>
      <c r="EQ1688">
        <v>66.083511352539063</v>
      </c>
      <c r="ER1688">
        <v>67.165397644042969</v>
      </c>
      <c r="ES1688">
        <v>50.062095642089844</v>
      </c>
      <c r="ET1688">
        <v>40.701763153076172</v>
      </c>
      <c r="EU1688">
        <v>36.064414978027344</v>
      </c>
      <c r="EV1688">
        <v>36.323337554931641</v>
      </c>
      <c r="EW1688">
        <v>30.479942321777344</v>
      </c>
      <c r="EX1688">
        <v>30.0228271484375</v>
      </c>
      <c r="EY1688">
        <v>64.05419921875</v>
      </c>
      <c r="EZ1688">
        <v>62.724357604980469</v>
      </c>
      <c r="FA1688">
        <v>61.550827026367188</v>
      </c>
      <c r="FB1688">
        <v>60.777969360351562</v>
      </c>
      <c r="FC1688">
        <v>59.776775360107422</v>
      </c>
      <c r="FD1688">
        <v>59.002601623535156</v>
      </c>
      <c r="FE1688">
        <v>58.273456573486328</v>
      </c>
      <c r="FF1688">
        <v>58.172080993652344</v>
      </c>
      <c r="FG1688">
        <v>60.074581146240234</v>
      </c>
      <c r="FH1688">
        <v>63.833038330078125</v>
      </c>
      <c r="FI1688">
        <v>68.254814147949219</v>
      </c>
      <c r="FJ1688">
        <v>72.477653503417969</v>
      </c>
      <c r="FK1688">
        <v>75.769081115722656</v>
      </c>
      <c r="FL1688">
        <v>78.168609619140625</v>
      </c>
      <c r="FM1688">
        <v>79.729713439941406</v>
      </c>
      <c r="FN1688">
        <v>80.175025939941406</v>
      </c>
      <c r="FO1688">
        <v>79.878929138183594</v>
      </c>
      <c r="FP1688">
        <v>79.900543212890625</v>
      </c>
      <c r="FQ1688">
        <v>79.086410522460937</v>
      </c>
      <c r="FR1688">
        <v>77.272285461425781</v>
      </c>
      <c r="FS1688">
        <v>74.259361267089844</v>
      </c>
      <c r="FT1688">
        <v>71.857078552246094</v>
      </c>
      <c r="FU1688">
        <v>69.772590637207031</v>
      </c>
      <c r="FV1688">
        <v>67.895904541015625</v>
      </c>
      <c r="FW1688">
        <v>1</v>
      </c>
    </row>
    <row r="1689" spans="1:179" x14ac:dyDescent="0.2">
      <c r="A1689" t="s">
        <v>241</v>
      </c>
      <c r="B1689" t="s">
        <v>248</v>
      </c>
      <c r="C1689" t="s">
        <v>217</v>
      </c>
      <c r="D1689" t="s">
        <v>39</v>
      </c>
      <c r="E1689">
        <v>2016</v>
      </c>
      <c r="F1689" t="s">
        <v>227</v>
      </c>
      <c r="G1689" t="s">
        <v>244</v>
      </c>
      <c r="H1689">
        <v>350.2</v>
      </c>
      <c r="K1689">
        <v>292.71472555437708</v>
      </c>
      <c r="L1689">
        <v>288.6764064132808</v>
      </c>
      <c r="M1689">
        <v>276.67047173587753</v>
      </c>
      <c r="N1689">
        <v>283.67687474840159</v>
      </c>
      <c r="O1689">
        <v>274.40543679213795</v>
      </c>
      <c r="P1689">
        <v>293.80239571156557</v>
      </c>
      <c r="Q1689">
        <v>311.29780118973298</v>
      </c>
      <c r="R1689">
        <v>317.40883172039372</v>
      </c>
      <c r="S1689">
        <v>322.80887886762059</v>
      </c>
      <c r="T1689">
        <v>345.68305371172215</v>
      </c>
      <c r="U1689">
        <v>339.9100424484235</v>
      </c>
      <c r="V1689">
        <v>339.37679719959436</v>
      </c>
      <c r="W1689">
        <v>337.03776343843901</v>
      </c>
      <c r="X1689">
        <v>339.90568811969138</v>
      </c>
      <c r="Y1689">
        <v>340.96760757586151</v>
      </c>
      <c r="Z1689">
        <v>331.35859477473701</v>
      </c>
      <c r="AA1689">
        <v>319.08496411662998</v>
      </c>
      <c r="AB1689">
        <v>315.62414531497672</v>
      </c>
      <c r="AC1689">
        <v>311.53214574375249</v>
      </c>
      <c r="AD1689">
        <v>316.86996558696865</v>
      </c>
      <c r="AE1689">
        <v>316.97855572641163</v>
      </c>
      <c r="AF1689">
        <v>310.78540226847377</v>
      </c>
      <c r="AG1689">
        <v>305.01135946447192</v>
      </c>
      <c r="AH1689">
        <v>295.43203999531789</v>
      </c>
      <c r="AI1689">
        <v>-5.4938797950744629</v>
      </c>
      <c r="AJ1689">
        <v>-4.1303186416625977</v>
      </c>
      <c r="AK1689">
        <v>-4.8335013389587402</v>
      </c>
      <c r="AL1689">
        <v>-4.9223670959472656</v>
      </c>
      <c r="AM1689">
        <v>-6.8897395133972168</v>
      </c>
      <c r="AN1689">
        <v>-7.9186215400695801</v>
      </c>
      <c r="AO1689">
        <v>-9.1963605880737305</v>
      </c>
      <c r="AP1689">
        <v>-7.6598992347717285</v>
      </c>
      <c r="AQ1689">
        <v>-8.7990665435791016</v>
      </c>
      <c r="AR1689">
        <v>-8.4626684188842773</v>
      </c>
      <c r="AS1689">
        <v>-6.2853116989135742</v>
      </c>
      <c r="AT1689">
        <v>-5.9377193450927734</v>
      </c>
      <c r="AU1689">
        <v>3.027245044708252</v>
      </c>
      <c r="AV1689">
        <v>30.228359222412109</v>
      </c>
      <c r="AW1689">
        <v>31.091167449951172</v>
      </c>
      <c r="AX1689">
        <v>30.177509307861328</v>
      </c>
      <c r="AY1689">
        <v>29.222345352172852</v>
      </c>
      <c r="AZ1689">
        <v>25.464817047119141</v>
      </c>
      <c r="BA1689">
        <v>12.069952011108398</v>
      </c>
      <c r="BB1689">
        <v>4.1107034683227539</v>
      </c>
      <c r="BC1689">
        <v>-0.80187129974365234</v>
      </c>
      <c r="BD1689">
        <v>-1.3027195930480957</v>
      </c>
      <c r="BE1689">
        <v>-3.6373357772827148</v>
      </c>
      <c r="BF1689">
        <v>-3.0932044982910156</v>
      </c>
      <c r="BG1689">
        <v>-0.71586519479751587</v>
      </c>
      <c r="BH1689">
        <v>0.42802557349205017</v>
      </c>
      <c r="BI1689">
        <v>-0.65836566686630249</v>
      </c>
      <c r="BJ1689">
        <v>-1.1156299114227295</v>
      </c>
      <c r="BK1689">
        <v>-3.149315357208252</v>
      </c>
      <c r="BL1689">
        <v>-3.4690268039703369</v>
      </c>
      <c r="BM1689">
        <v>-3.9125387668609619</v>
      </c>
      <c r="BN1689">
        <v>-2.3605585098266602</v>
      </c>
      <c r="BO1689">
        <v>-2.6527683734893799</v>
      </c>
      <c r="BP1689">
        <v>-1.9073574542999268</v>
      </c>
      <c r="BQ1689">
        <v>0.92485296726226807</v>
      </c>
      <c r="BR1689">
        <v>0.8945622444152832</v>
      </c>
      <c r="BS1689">
        <v>10.891093254089355</v>
      </c>
      <c r="BT1689">
        <v>39.703479766845703</v>
      </c>
      <c r="BU1689">
        <v>41.202415466308594</v>
      </c>
      <c r="BV1689">
        <v>40.000698089599609</v>
      </c>
      <c r="BW1689">
        <v>39.069656372070312</v>
      </c>
      <c r="BX1689">
        <v>36.744411468505859</v>
      </c>
      <c r="BY1689">
        <v>22.55084228515625</v>
      </c>
      <c r="BZ1689">
        <v>14.343060493469238</v>
      </c>
      <c r="CA1689">
        <v>9.5982303619384766</v>
      </c>
      <c r="CB1689">
        <v>9.3206100463867188</v>
      </c>
      <c r="CC1689">
        <v>6.0404291152954102</v>
      </c>
      <c r="CD1689">
        <v>6.2925128936767578</v>
      </c>
      <c r="CE1689">
        <v>2.5933730602264404</v>
      </c>
      <c r="CF1689">
        <v>3.5851209163665771</v>
      </c>
      <c r="CG1689">
        <v>2.2333207130432129</v>
      </c>
      <c r="CH1689">
        <v>1.5209047794342041</v>
      </c>
      <c r="CI1689">
        <v>-0.55870872735977173</v>
      </c>
      <c r="CJ1689">
        <v>-0.38725075125694275</v>
      </c>
      <c r="CK1689">
        <v>-0.25298014283180237</v>
      </c>
      <c r="CL1689">
        <v>1.309748649597168</v>
      </c>
      <c r="CM1689">
        <v>1.6041388511657715</v>
      </c>
      <c r="CN1689">
        <v>2.6328306198120117</v>
      </c>
      <c r="CO1689">
        <v>5.9185910224914551</v>
      </c>
      <c r="CP1689">
        <v>5.626579761505127</v>
      </c>
      <c r="CQ1689">
        <v>16.33757209777832</v>
      </c>
      <c r="CR1689">
        <v>46.265914916992188</v>
      </c>
      <c r="CS1689">
        <v>48.205436706542969</v>
      </c>
      <c r="CT1689">
        <v>46.804210662841797</v>
      </c>
      <c r="CU1689">
        <v>45.889873504638672</v>
      </c>
      <c r="CV1689">
        <v>44.556625366210937</v>
      </c>
      <c r="CW1689">
        <v>29.809873580932617</v>
      </c>
      <c r="CX1689">
        <v>21.429960250854492</v>
      </c>
      <c r="CY1689">
        <v>16.801309585571289</v>
      </c>
      <c r="CZ1689">
        <v>16.678295135498047</v>
      </c>
      <c r="DA1689">
        <v>12.743220329284668</v>
      </c>
      <c r="DB1689">
        <v>12.793031692504883</v>
      </c>
      <c r="DC1689">
        <v>5.902611255645752</v>
      </c>
      <c r="DD1689">
        <v>6.7422161102294922</v>
      </c>
      <c r="DE1689">
        <v>5.125007152557373</v>
      </c>
      <c r="DF1689">
        <v>4.1574392318725586</v>
      </c>
      <c r="DG1689">
        <v>2.0318977832794189</v>
      </c>
      <c r="DH1689">
        <v>2.6945252418518066</v>
      </c>
      <c r="DI1689">
        <v>3.406578540802002</v>
      </c>
      <c r="DJ1689">
        <v>4.9800558090209961</v>
      </c>
      <c r="DK1689">
        <v>5.861046314239502</v>
      </c>
      <c r="DL1689">
        <v>7.1730189323425293</v>
      </c>
      <c r="DM1689">
        <v>10.912328720092773</v>
      </c>
      <c r="DN1689">
        <v>10.358596801757812</v>
      </c>
      <c r="DO1689">
        <v>21.784048080444336</v>
      </c>
      <c r="DP1689">
        <v>52.828353881835938</v>
      </c>
      <c r="DQ1689">
        <v>55.208454132080078</v>
      </c>
      <c r="DR1689">
        <v>53.607723236083984</v>
      </c>
      <c r="DS1689">
        <v>52.710090637207031</v>
      </c>
      <c r="DT1689">
        <v>52.368839263916016</v>
      </c>
      <c r="DU1689">
        <v>37.068904876708984</v>
      </c>
      <c r="DV1689">
        <v>28.51685905456543</v>
      </c>
      <c r="DW1689">
        <v>24.004388809204102</v>
      </c>
      <c r="DX1689">
        <v>24.035980224609375</v>
      </c>
      <c r="DY1689">
        <v>19.446010589599609</v>
      </c>
      <c r="DZ1689">
        <v>19.293550491333008</v>
      </c>
      <c r="EA1689">
        <v>10.680625915527344</v>
      </c>
      <c r="EB1689">
        <v>11.30056095123291</v>
      </c>
      <c r="EC1689">
        <v>9.3001432418823242</v>
      </c>
      <c r="ED1689">
        <v>7.9641766548156738</v>
      </c>
      <c r="EE1689">
        <v>5.7723221778869629</v>
      </c>
      <c r="EF1689">
        <v>7.1441202163696289</v>
      </c>
      <c r="EG1689">
        <v>8.6904001235961914</v>
      </c>
      <c r="EH1689">
        <v>10.279397010803223</v>
      </c>
      <c r="EI1689">
        <v>12.007344245910645</v>
      </c>
      <c r="EJ1689">
        <v>13.728329658508301</v>
      </c>
      <c r="EK1689">
        <v>18.122493743896484</v>
      </c>
      <c r="EL1689">
        <v>17.190877914428711</v>
      </c>
      <c r="EM1689">
        <v>29.647897720336914</v>
      </c>
      <c r="EN1689">
        <v>62.303470611572266</v>
      </c>
      <c r="EO1689">
        <v>65.3197021484375</v>
      </c>
      <c r="EP1689">
        <v>63.430912017822266</v>
      </c>
      <c r="EQ1689">
        <v>62.557403564453125</v>
      </c>
      <c r="ER1689">
        <v>63.648433685302734</v>
      </c>
      <c r="ES1689">
        <v>47.549793243408203</v>
      </c>
      <c r="ET1689">
        <v>38.749217987060547</v>
      </c>
      <c r="EU1689">
        <v>34.404491424560547</v>
      </c>
      <c r="EV1689">
        <v>34.659309387207031</v>
      </c>
      <c r="EW1689">
        <v>29.123775482177734</v>
      </c>
      <c r="EX1689">
        <v>28.679267883300781</v>
      </c>
      <c r="EY1689">
        <v>64.05419921875</v>
      </c>
      <c r="EZ1689">
        <v>62.724353790283203</v>
      </c>
      <c r="FA1689">
        <v>61.550827026367188</v>
      </c>
      <c r="FB1689">
        <v>60.777969360351562</v>
      </c>
      <c r="FC1689">
        <v>59.776775360107422</v>
      </c>
      <c r="FD1689">
        <v>59.002609252929687</v>
      </c>
      <c r="FE1689">
        <v>58.273456573486328</v>
      </c>
      <c r="FF1689">
        <v>58.172084808349609</v>
      </c>
      <c r="FG1689">
        <v>60.074577331542969</v>
      </c>
      <c r="FH1689">
        <v>63.833038330078125</v>
      </c>
      <c r="FI1689">
        <v>68.254814147949219</v>
      </c>
      <c r="FJ1689">
        <v>72.477653503417969</v>
      </c>
      <c r="FK1689">
        <v>75.769081115722656</v>
      </c>
      <c r="FL1689">
        <v>78.168609619140625</v>
      </c>
      <c r="FM1689">
        <v>79.729713439941406</v>
      </c>
      <c r="FN1689">
        <v>80.175025939941406</v>
      </c>
      <c r="FO1689">
        <v>79.878929138183594</v>
      </c>
      <c r="FP1689">
        <v>79.900543212890625</v>
      </c>
      <c r="FQ1689">
        <v>79.086410522460937</v>
      </c>
      <c r="FR1689">
        <v>77.272285461425781</v>
      </c>
      <c r="FS1689">
        <v>74.259361267089844</v>
      </c>
      <c r="FT1689">
        <v>71.857078552246094</v>
      </c>
      <c r="FU1689">
        <v>69.772590637207031</v>
      </c>
      <c r="FV1689">
        <v>67.895904541015625</v>
      </c>
      <c r="FW1689">
        <v>1</v>
      </c>
    </row>
    <row r="1690" spans="1:179" x14ac:dyDescent="0.2">
      <c r="A1690" t="s">
        <v>241</v>
      </c>
      <c r="B1690" t="s">
        <v>248</v>
      </c>
      <c r="C1690" t="s">
        <v>217</v>
      </c>
      <c r="D1690" t="s">
        <v>39</v>
      </c>
      <c r="E1690" t="s">
        <v>250</v>
      </c>
      <c r="F1690" t="s">
        <v>227</v>
      </c>
      <c r="G1690" t="s">
        <v>244</v>
      </c>
      <c r="H1690">
        <v>343.40000000000003</v>
      </c>
      <c r="K1690">
        <v>287.03092936889971</v>
      </c>
      <c r="L1690">
        <v>283.07102440012227</v>
      </c>
      <c r="M1690">
        <v>271.29821528752711</v>
      </c>
      <c r="N1690">
        <v>278.1685712780195</v>
      </c>
      <c r="O1690">
        <v>269.07716172172752</v>
      </c>
      <c r="P1690">
        <v>288.09747966107699</v>
      </c>
      <c r="Q1690">
        <v>305.25316762509527</v>
      </c>
      <c r="R1690">
        <v>311.24553705336791</v>
      </c>
      <c r="S1690">
        <v>316.54072863749087</v>
      </c>
      <c r="T1690">
        <v>338.97074356623932</v>
      </c>
      <c r="U1690">
        <v>333.30982990696418</v>
      </c>
      <c r="V1690">
        <v>332.7869389623317</v>
      </c>
      <c r="W1690">
        <v>330.4933234531764</v>
      </c>
      <c r="X1690">
        <v>333.30556012852929</v>
      </c>
      <c r="Y1690">
        <v>334.34685973462922</v>
      </c>
      <c r="Z1690">
        <v>324.92443020225488</v>
      </c>
      <c r="AA1690">
        <v>312.88912310297934</v>
      </c>
      <c r="AB1690">
        <v>309.49550484501657</v>
      </c>
      <c r="AC1690">
        <v>305.48296178733074</v>
      </c>
      <c r="AD1690">
        <v>310.71713436781977</v>
      </c>
      <c r="AE1690">
        <v>310.82361595526157</v>
      </c>
      <c r="AF1690">
        <v>304.7507182238972</v>
      </c>
      <c r="AG1690">
        <v>299.08879305388865</v>
      </c>
      <c r="AH1690">
        <v>289.6954802823995</v>
      </c>
      <c r="AI1690">
        <v>-5.465334415435791</v>
      </c>
      <c r="AJ1690">
        <v>-4.1246581077575684</v>
      </c>
      <c r="AK1690">
        <v>-4.8079209327697754</v>
      </c>
      <c r="AL1690">
        <v>-4.8890371322631836</v>
      </c>
      <c r="AM1690">
        <v>-6.8171229362487793</v>
      </c>
      <c r="AN1690">
        <v>-7.8376235961914062</v>
      </c>
      <c r="AO1690">
        <v>-9.1041927337646484</v>
      </c>
      <c r="AP1690">
        <v>-7.5978198051452637</v>
      </c>
      <c r="AQ1690">
        <v>-8.7287178039550781</v>
      </c>
      <c r="AR1690">
        <v>-8.4055395126342773</v>
      </c>
      <c r="AS1690">
        <v>-6.2811708450317383</v>
      </c>
      <c r="AT1690">
        <v>-5.9341487884521484</v>
      </c>
      <c r="AU1690">
        <v>2.8398692607879639</v>
      </c>
      <c r="AV1690">
        <v>29.486457824707031</v>
      </c>
      <c r="AW1690">
        <v>30.322111129760742</v>
      </c>
      <c r="AX1690">
        <v>29.430904388427734</v>
      </c>
      <c r="AY1690">
        <v>28.493890762329102</v>
      </c>
      <c r="AZ1690">
        <v>24.785903930664062</v>
      </c>
      <c r="BA1690">
        <v>11.66419506072998</v>
      </c>
      <c r="BB1690">
        <v>3.8635594844818115</v>
      </c>
      <c r="BC1690">
        <v>-0.9563676118850708</v>
      </c>
      <c r="BD1690">
        <v>-1.4511412382125854</v>
      </c>
      <c r="BE1690">
        <v>-3.7249636650085449</v>
      </c>
      <c r="BF1690">
        <v>-3.1866211891174316</v>
      </c>
      <c r="BG1690">
        <v>-0.73393595218658447</v>
      </c>
      <c r="BH1690">
        <v>0.38921326398849487</v>
      </c>
      <c r="BI1690">
        <v>-0.67351889610290527</v>
      </c>
      <c r="BJ1690">
        <v>-1.1194393634796143</v>
      </c>
      <c r="BK1690">
        <v>-3.1131916046142578</v>
      </c>
      <c r="BL1690">
        <v>-3.4314403533935547</v>
      </c>
      <c r="BM1690">
        <v>-3.871922492980957</v>
      </c>
      <c r="BN1690">
        <v>-2.3501818180084229</v>
      </c>
      <c r="BO1690">
        <v>-2.6423850059509277</v>
      </c>
      <c r="BP1690">
        <v>-1.9141850471496582</v>
      </c>
      <c r="BQ1690">
        <v>0.85864901542663574</v>
      </c>
      <c r="BR1690">
        <v>0.8314749002456665</v>
      </c>
      <c r="BS1690">
        <v>10.626996040344238</v>
      </c>
      <c r="BT1690">
        <v>38.869132995605469</v>
      </c>
      <c r="BU1690">
        <v>40.334709167480469</v>
      </c>
      <c r="BV1690">
        <v>39.158256530761719</v>
      </c>
      <c r="BW1690">
        <v>38.245128631591797</v>
      </c>
      <c r="BX1690">
        <v>35.955451965332031</v>
      </c>
      <c r="BY1690">
        <v>22.042829513549805</v>
      </c>
      <c r="BZ1690">
        <v>13.996086120605469</v>
      </c>
      <c r="CA1690">
        <v>9.3422670364379883</v>
      </c>
      <c r="CB1690">
        <v>9.0685434341430664</v>
      </c>
      <c r="CC1690">
        <v>5.8583822250366211</v>
      </c>
      <c r="CD1690">
        <v>6.1075253486633301</v>
      </c>
      <c r="CE1690">
        <v>2.5430161952972412</v>
      </c>
      <c r="CF1690">
        <v>3.5155067443847656</v>
      </c>
      <c r="CG1690">
        <v>2.1899552345275879</v>
      </c>
      <c r="CH1690">
        <v>1.4913725852966309</v>
      </c>
      <c r="CI1690">
        <v>-0.54785996675491333</v>
      </c>
      <c r="CJ1690">
        <v>-0.37973129749298096</v>
      </c>
      <c r="CK1690">
        <v>-0.24806788563728333</v>
      </c>
      <c r="CL1690">
        <v>1.2843165397644043</v>
      </c>
      <c r="CM1690">
        <v>1.5729904174804688</v>
      </c>
      <c r="CN1690">
        <v>2.5817074775695801</v>
      </c>
      <c r="CO1690">
        <v>5.8036665916442871</v>
      </c>
      <c r="CP1690">
        <v>5.5173254013061523</v>
      </c>
      <c r="CQ1690">
        <v>16.020336151123047</v>
      </c>
      <c r="CR1690">
        <v>45.367546081542969</v>
      </c>
      <c r="CS1690">
        <v>47.269405364990234</v>
      </c>
      <c r="CT1690">
        <v>45.895389556884766</v>
      </c>
      <c r="CU1690">
        <v>44.998805999755859</v>
      </c>
      <c r="CV1690">
        <v>43.691444396972656</v>
      </c>
      <c r="CW1690">
        <v>29.231039047241211</v>
      </c>
      <c r="CX1690">
        <v>21.013843536376953</v>
      </c>
      <c r="CY1690">
        <v>16.475069046020508</v>
      </c>
      <c r="CZ1690">
        <v>16.35444450378418</v>
      </c>
      <c r="DA1690">
        <v>12.49577808380127</v>
      </c>
      <c r="DB1690">
        <v>12.544623374938965</v>
      </c>
      <c r="DC1690">
        <v>5.8199682235717773</v>
      </c>
      <c r="DD1690">
        <v>6.6418004035949707</v>
      </c>
      <c r="DE1690">
        <v>5.053429126739502</v>
      </c>
      <c r="DF1690">
        <v>4.1021842956542969</v>
      </c>
      <c r="DG1690">
        <v>2.0174715518951416</v>
      </c>
      <c r="DH1690">
        <v>2.6719777584075928</v>
      </c>
      <c r="DI1690">
        <v>3.3757865428924561</v>
      </c>
      <c r="DJ1690">
        <v>4.9188146591186523</v>
      </c>
      <c r="DK1690">
        <v>5.7883658409118652</v>
      </c>
      <c r="DL1690">
        <v>7.0776000022888184</v>
      </c>
      <c r="DM1690">
        <v>10.748683929443359</v>
      </c>
      <c r="DN1690">
        <v>10.20317554473877</v>
      </c>
      <c r="DO1690">
        <v>21.413675308227539</v>
      </c>
      <c r="DP1690">
        <v>51.865959167480469</v>
      </c>
      <c r="DQ1690">
        <v>54.2041015625</v>
      </c>
      <c r="DR1690">
        <v>52.632522583007813</v>
      </c>
      <c r="DS1690">
        <v>51.752483367919922</v>
      </c>
      <c r="DT1690">
        <v>51.427440643310547</v>
      </c>
      <c r="DU1690">
        <v>36.41925048828125</v>
      </c>
      <c r="DV1690">
        <v>28.031600952148437</v>
      </c>
      <c r="DW1690">
        <v>23.607872009277344</v>
      </c>
      <c r="DX1690">
        <v>23.640344619750977</v>
      </c>
      <c r="DY1690">
        <v>19.133174896240234</v>
      </c>
      <c r="DZ1690">
        <v>18.981719970703125</v>
      </c>
      <c r="EA1690">
        <v>10.551366806030273</v>
      </c>
      <c r="EB1690">
        <v>11.155671119689941</v>
      </c>
      <c r="EC1690">
        <v>9.187830924987793</v>
      </c>
      <c r="ED1690">
        <v>7.8717823028564453</v>
      </c>
      <c r="EE1690">
        <v>5.7214031219482422</v>
      </c>
      <c r="EF1690">
        <v>7.0781607627868652</v>
      </c>
      <c r="EG1690">
        <v>8.6080570220947266</v>
      </c>
      <c r="EH1690">
        <v>10.16645336151123</v>
      </c>
      <c r="EI1690">
        <v>11.874698638916016</v>
      </c>
      <c r="EJ1690">
        <v>13.568955421447754</v>
      </c>
      <c r="EK1690">
        <v>17.888504028320312</v>
      </c>
      <c r="EL1690">
        <v>16.968799591064453</v>
      </c>
      <c r="EM1690">
        <v>29.200801849365234</v>
      </c>
      <c r="EN1690">
        <v>61.248634338378906</v>
      </c>
      <c r="EO1690">
        <v>64.216697692871094</v>
      </c>
      <c r="EP1690">
        <v>62.359874725341797</v>
      </c>
      <c r="EQ1690">
        <v>61.50372314453125</v>
      </c>
      <c r="ER1690">
        <v>62.59698486328125</v>
      </c>
      <c r="ES1690">
        <v>46.797882080078125</v>
      </c>
      <c r="ET1690">
        <v>38.164127349853516</v>
      </c>
      <c r="EU1690">
        <v>33.906505584716797</v>
      </c>
      <c r="EV1690">
        <v>34.160030364990234</v>
      </c>
      <c r="EW1690">
        <v>28.716520309448242</v>
      </c>
      <c r="EX1690">
        <v>28.275867462158203</v>
      </c>
      <c r="EY1690">
        <v>64.05419921875</v>
      </c>
      <c r="EZ1690">
        <v>62.724353790283203</v>
      </c>
      <c r="FA1690">
        <v>61.550823211669922</v>
      </c>
      <c r="FB1690">
        <v>60.777973175048828</v>
      </c>
      <c r="FC1690">
        <v>59.776775360107422</v>
      </c>
      <c r="FD1690">
        <v>59.002605438232422</v>
      </c>
      <c r="FE1690">
        <v>58.273452758789063</v>
      </c>
      <c r="FF1690">
        <v>58.172088623046875</v>
      </c>
      <c r="FG1690">
        <v>60.074577331542969</v>
      </c>
      <c r="FH1690">
        <v>63.833042144775391</v>
      </c>
      <c r="FI1690">
        <v>68.254814147949219</v>
      </c>
      <c r="FJ1690">
        <v>72.477653503417969</v>
      </c>
      <c r="FK1690">
        <v>75.769081115722656</v>
      </c>
      <c r="FL1690">
        <v>78.168609619140625</v>
      </c>
      <c r="FM1690">
        <v>79.729713439941406</v>
      </c>
      <c r="FN1690">
        <v>80.175025939941406</v>
      </c>
      <c r="FO1690">
        <v>79.878929138183594</v>
      </c>
      <c r="FP1690">
        <v>79.900543212890625</v>
      </c>
      <c r="FQ1690">
        <v>79.086410522460937</v>
      </c>
      <c r="FR1690">
        <v>77.272285461425781</v>
      </c>
      <c r="FS1690">
        <v>74.259361267089844</v>
      </c>
      <c r="FT1690">
        <v>71.857078552246094</v>
      </c>
      <c r="FU1690">
        <v>69.772590637207031</v>
      </c>
      <c r="FV1690">
        <v>67.895904541015625</v>
      </c>
      <c r="FW1690">
        <v>1</v>
      </c>
    </row>
    <row r="1691" spans="1:179" x14ac:dyDescent="0.2">
      <c r="A1691" t="s">
        <v>241</v>
      </c>
      <c r="B1691" t="s">
        <v>248</v>
      </c>
      <c r="C1691" t="s">
        <v>217</v>
      </c>
      <c r="D1691" t="s">
        <v>40</v>
      </c>
      <c r="E1691">
        <v>2015</v>
      </c>
      <c r="F1691" t="s">
        <v>227</v>
      </c>
      <c r="G1691" t="s">
        <v>244</v>
      </c>
      <c r="H1691">
        <v>373.51</v>
      </c>
      <c r="K1691">
        <v>354.02593113498256</v>
      </c>
      <c r="L1691">
        <v>349.16790395912278</v>
      </c>
      <c r="M1691">
        <v>345.80324781419381</v>
      </c>
      <c r="N1691">
        <v>343.54164039965934</v>
      </c>
      <c r="O1691">
        <v>345.68294526576756</v>
      </c>
      <c r="P1691">
        <v>356.01782978446664</v>
      </c>
      <c r="Q1691">
        <v>368.68223727915068</v>
      </c>
      <c r="R1691">
        <v>377.11614980211192</v>
      </c>
      <c r="S1691">
        <v>381.02720678982041</v>
      </c>
      <c r="T1691">
        <v>388.90562216270513</v>
      </c>
      <c r="U1691">
        <v>398.03349144452852</v>
      </c>
      <c r="V1691">
        <v>404.93990559493972</v>
      </c>
      <c r="W1691">
        <v>410.88628294468043</v>
      </c>
      <c r="X1691">
        <v>416.50272753002844</v>
      </c>
      <c r="Y1691">
        <v>417.26667120313493</v>
      </c>
      <c r="Z1691">
        <v>413.26310493023772</v>
      </c>
      <c r="AA1691">
        <v>406.76880320256748</v>
      </c>
      <c r="AB1691">
        <v>405.50506644415401</v>
      </c>
      <c r="AC1691">
        <v>405.57154270127694</v>
      </c>
      <c r="AD1691">
        <v>405.50943867681133</v>
      </c>
      <c r="AE1691">
        <v>401.74297459109374</v>
      </c>
      <c r="AF1691">
        <v>390.45790398679327</v>
      </c>
      <c r="AG1691">
        <v>376.26857014418511</v>
      </c>
      <c r="AH1691">
        <v>364.44159223535064</v>
      </c>
      <c r="AI1691">
        <v>-5.6869955062866211</v>
      </c>
      <c r="AJ1691">
        <v>-4.5518178939819336</v>
      </c>
      <c r="AK1691">
        <v>-5.1864948272705078</v>
      </c>
      <c r="AL1691">
        <v>-5.1464934349060059</v>
      </c>
      <c r="AM1691">
        <v>-7.1994600296020508</v>
      </c>
      <c r="AN1691">
        <v>-7.9611349105834961</v>
      </c>
      <c r="AO1691">
        <v>-7.9941482543945312</v>
      </c>
      <c r="AP1691">
        <v>-6.2741031646728516</v>
      </c>
      <c r="AQ1691">
        <v>-8.123692512512207</v>
      </c>
      <c r="AR1691">
        <v>-6.3688960075378418</v>
      </c>
      <c r="AS1691">
        <v>-4.8954868316650391</v>
      </c>
      <c r="AT1691">
        <v>-4.7976131439208984</v>
      </c>
      <c r="AU1691">
        <v>6.0752215385437012</v>
      </c>
      <c r="AV1691">
        <v>35.600257873535156</v>
      </c>
      <c r="AW1691">
        <v>37.380691528320313</v>
      </c>
      <c r="AX1691">
        <v>37.255565643310547</v>
      </c>
      <c r="AY1691">
        <v>35.814529418945312</v>
      </c>
      <c r="AZ1691">
        <v>30.375484466552734</v>
      </c>
      <c r="BA1691">
        <v>16.032417297363281</v>
      </c>
      <c r="BB1691">
        <v>6.3647522926330566</v>
      </c>
      <c r="BC1691">
        <v>1.1005550622940063</v>
      </c>
      <c r="BD1691">
        <v>1.4850536584854126</v>
      </c>
      <c r="BE1691">
        <v>-0.58782750368118286</v>
      </c>
      <c r="BF1691">
        <v>-0.39348962903022766</v>
      </c>
      <c r="BG1691">
        <v>-0.91626346111297607</v>
      </c>
      <c r="BH1691">
        <v>-0.138246089220047</v>
      </c>
      <c r="BI1691">
        <v>-0.93790972232818604</v>
      </c>
      <c r="BJ1691">
        <v>-1.3986833095550537</v>
      </c>
      <c r="BK1691">
        <v>-3.1666111946105957</v>
      </c>
      <c r="BL1691">
        <v>-3.5741808414459229</v>
      </c>
      <c r="BM1691">
        <v>-3.0702176094055176</v>
      </c>
      <c r="BN1691">
        <v>-1.3464394807815552</v>
      </c>
      <c r="BO1691">
        <v>-2.2039637565612793</v>
      </c>
      <c r="BP1691">
        <v>-0.35922029614448547</v>
      </c>
      <c r="BQ1691">
        <v>3.0663981437683105</v>
      </c>
      <c r="BR1691">
        <v>3.1718556880950928</v>
      </c>
      <c r="BS1691">
        <v>15.823965072631836</v>
      </c>
      <c r="BT1691">
        <v>48.068065643310547</v>
      </c>
      <c r="BU1691">
        <v>49.677108764648438</v>
      </c>
      <c r="BV1691">
        <v>49.479949951171875</v>
      </c>
      <c r="BW1691">
        <v>47.833492279052734</v>
      </c>
      <c r="BX1691">
        <v>42.984275817871094</v>
      </c>
      <c r="BY1691">
        <v>27.525522232055664</v>
      </c>
      <c r="BZ1691">
        <v>17.687328338623047</v>
      </c>
      <c r="CA1691">
        <v>12.049914360046387</v>
      </c>
      <c r="CB1691">
        <v>12.52911376953125</v>
      </c>
      <c r="CC1691">
        <v>9.5451278686523437</v>
      </c>
      <c r="CD1691">
        <v>9.5893917083740234</v>
      </c>
      <c r="CE1691">
        <v>2.3879311084747314</v>
      </c>
      <c r="CF1691">
        <v>2.9185802936553955</v>
      </c>
      <c r="CG1691">
        <v>2.0046472549438477</v>
      </c>
      <c r="CH1691">
        <v>1.1970386505126953</v>
      </c>
      <c r="CI1691">
        <v>-0.37347236275672913</v>
      </c>
      <c r="CJ1691">
        <v>-0.53578996658325195</v>
      </c>
      <c r="CK1691">
        <v>0.34008181095123291</v>
      </c>
      <c r="CL1691">
        <v>2.0664453506469727</v>
      </c>
      <c r="CM1691">
        <v>1.8960224390029907</v>
      </c>
      <c r="CN1691">
        <v>3.8030626773834229</v>
      </c>
      <c r="CO1691">
        <v>8.580775260925293</v>
      </c>
      <c r="CP1691">
        <v>8.6914854049682617</v>
      </c>
      <c r="CQ1691">
        <v>22.57591438293457</v>
      </c>
      <c r="CR1691">
        <v>56.703231811523438</v>
      </c>
      <c r="CS1691">
        <v>58.193569183349609</v>
      </c>
      <c r="CT1691">
        <v>57.946517944335938</v>
      </c>
      <c r="CU1691">
        <v>56.157787322998047</v>
      </c>
      <c r="CV1691">
        <v>51.717086791992188</v>
      </c>
      <c r="CW1691">
        <v>35.485610961914062</v>
      </c>
      <c r="CX1691">
        <v>25.52931022644043</v>
      </c>
      <c r="CY1691">
        <v>19.633405685424805</v>
      </c>
      <c r="CZ1691">
        <v>20.178195953369141</v>
      </c>
      <c r="DA1691">
        <v>16.563180923461914</v>
      </c>
      <c r="DB1691">
        <v>16.503503799438477</v>
      </c>
      <c r="DC1691">
        <v>5.6921253204345703</v>
      </c>
      <c r="DD1691">
        <v>5.9754066467285156</v>
      </c>
      <c r="DE1691">
        <v>4.94720458984375</v>
      </c>
      <c r="DF1691">
        <v>3.7927606105804443</v>
      </c>
      <c r="DG1691">
        <v>2.4196662902832031</v>
      </c>
      <c r="DH1691">
        <v>2.5026009082794189</v>
      </c>
      <c r="DI1691">
        <v>3.7503812313079834</v>
      </c>
      <c r="DJ1691">
        <v>5.4793300628662109</v>
      </c>
      <c r="DK1691">
        <v>5.9960083961486816</v>
      </c>
      <c r="DL1691">
        <v>7.9653458595275879</v>
      </c>
      <c r="DM1691">
        <v>14.095152854919434</v>
      </c>
      <c r="DN1691">
        <v>14.211114883422852</v>
      </c>
      <c r="DO1691">
        <v>29.327865600585938</v>
      </c>
      <c r="DP1691">
        <v>65.338394165039063</v>
      </c>
      <c r="DQ1691">
        <v>66.710029602050781</v>
      </c>
      <c r="DR1691">
        <v>66.4130859375</v>
      </c>
      <c r="DS1691">
        <v>64.482086181640625</v>
      </c>
      <c r="DT1691">
        <v>60.449897766113281</v>
      </c>
      <c r="DU1691">
        <v>43.445697784423828</v>
      </c>
      <c r="DV1691">
        <v>33.371292114257813</v>
      </c>
      <c r="DW1691">
        <v>27.216899871826172</v>
      </c>
      <c r="DX1691">
        <v>27.827280044555664</v>
      </c>
      <c r="DY1691">
        <v>23.581235885620117</v>
      </c>
      <c r="DZ1691">
        <v>23.417617797851562</v>
      </c>
      <c r="EA1691">
        <v>10.462857246398926</v>
      </c>
      <c r="EB1691">
        <v>10.388978004455566</v>
      </c>
      <c r="EC1691">
        <v>9.1957893371582031</v>
      </c>
      <c r="ED1691">
        <v>7.5405707359313965</v>
      </c>
      <c r="EE1691">
        <v>6.4525151252746582</v>
      </c>
      <c r="EF1691">
        <v>6.8895549774169922</v>
      </c>
      <c r="EG1691">
        <v>8.674311637878418</v>
      </c>
      <c r="EH1691">
        <v>10.406993865966797</v>
      </c>
      <c r="EI1691">
        <v>11.915737152099609</v>
      </c>
      <c r="EJ1691">
        <v>13.975021362304688</v>
      </c>
      <c r="EK1691">
        <v>22.057037353515625</v>
      </c>
      <c r="EL1691">
        <v>22.180583953857422</v>
      </c>
      <c r="EM1691">
        <v>39.076610565185547</v>
      </c>
      <c r="EN1691">
        <v>77.806198120117187</v>
      </c>
      <c r="EO1691">
        <v>79.006446838378906</v>
      </c>
      <c r="EP1691">
        <v>78.637466430664063</v>
      </c>
      <c r="EQ1691">
        <v>76.501045227050781</v>
      </c>
      <c r="ER1691">
        <v>73.058685302734375</v>
      </c>
      <c r="ES1691">
        <v>54.938804626464844</v>
      </c>
      <c r="ET1691">
        <v>44.693870544433594</v>
      </c>
      <c r="EU1691">
        <v>38.166259765625</v>
      </c>
      <c r="EV1691">
        <v>38.871341705322266</v>
      </c>
      <c r="EW1691">
        <v>33.714191436767578</v>
      </c>
      <c r="EX1691">
        <v>33.400497436523438</v>
      </c>
      <c r="EY1691">
        <v>68.105209350585938</v>
      </c>
      <c r="EZ1691">
        <v>66.964324951171875</v>
      </c>
      <c r="FA1691">
        <v>65.892341613769531</v>
      </c>
      <c r="FB1691">
        <v>64.961433410644531</v>
      </c>
      <c r="FC1691">
        <v>63.865531921386719</v>
      </c>
      <c r="FD1691">
        <v>62.766475677490234</v>
      </c>
      <c r="FE1691">
        <v>61.865665435791016</v>
      </c>
      <c r="FF1691">
        <v>62.380489349365234</v>
      </c>
      <c r="FG1691">
        <v>64.762176513671875</v>
      </c>
      <c r="FH1691">
        <v>68.422866821289063</v>
      </c>
      <c r="FI1691">
        <v>72.311264038085938</v>
      </c>
      <c r="FJ1691">
        <v>76.178230285644531</v>
      </c>
      <c r="FK1691">
        <v>79.473533630371094</v>
      </c>
      <c r="FL1691">
        <v>82.115524291992188</v>
      </c>
      <c r="FM1691">
        <v>83.958900451660156</v>
      </c>
      <c r="FN1691">
        <v>84.948905944824219</v>
      </c>
      <c r="FO1691">
        <v>85.195327758789063</v>
      </c>
      <c r="FP1691">
        <v>84.887596130371094</v>
      </c>
      <c r="FQ1691">
        <v>83.897239685058594</v>
      </c>
      <c r="FR1691">
        <v>82.033851623535156</v>
      </c>
      <c r="FS1691">
        <v>78.642051696777344</v>
      </c>
      <c r="FT1691">
        <v>74.930244445800781</v>
      </c>
      <c r="FU1691">
        <v>72.537521362304687</v>
      </c>
      <c r="FV1691">
        <v>70.682601928710938</v>
      </c>
      <c r="FW1691">
        <v>1</v>
      </c>
    </row>
    <row r="1692" spans="1:179" x14ac:dyDescent="0.2">
      <c r="A1692" t="s">
        <v>241</v>
      </c>
      <c r="B1692" t="s">
        <v>248</v>
      </c>
      <c r="C1692" t="s">
        <v>217</v>
      </c>
      <c r="D1692" t="s">
        <v>40</v>
      </c>
      <c r="E1692">
        <v>2016</v>
      </c>
      <c r="F1692" t="s">
        <v>227</v>
      </c>
      <c r="G1692" t="s">
        <v>244</v>
      </c>
      <c r="H1692">
        <v>350.69</v>
      </c>
      <c r="K1692">
        <v>332.38847347952213</v>
      </c>
      <c r="L1692">
        <v>327.82736059174778</v>
      </c>
      <c r="M1692">
        <v>324.66834645905135</v>
      </c>
      <c r="N1692">
        <v>322.5449646103911</v>
      </c>
      <c r="O1692">
        <v>324.55539659603176</v>
      </c>
      <c r="P1692">
        <v>334.25863070022439</v>
      </c>
      <c r="Q1692">
        <v>346.14901133190659</v>
      </c>
      <c r="R1692">
        <v>354.0674575880314</v>
      </c>
      <c r="S1692">
        <v>357.73947748123015</v>
      </c>
      <c r="T1692">
        <v>365.13637762025496</v>
      </c>
      <c r="U1692">
        <v>373.70636718847419</v>
      </c>
      <c r="V1692">
        <v>380.19067315248355</v>
      </c>
      <c r="W1692">
        <v>385.77361811834237</v>
      </c>
      <c r="X1692">
        <v>391.04679524443924</v>
      </c>
      <c r="Y1692">
        <v>391.76404799062692</v>
      </c>
      <c r="Z1692">
        <v>388.00517282107046</v>
      </c>
      <c r="AA1692">
        <v>381.9077916754145</v>
      </c>
      <c r="AB1692">
        <v>380.72129234000602</v>
      </c>
      <c r="AC1692">
        <v>380.78370568231941</v>
      </c>
      <c r="AD1692">
        <v>380.72539734930297</v>
      </c>
      <c r="AE1692">
        <v>377.18913308794362</v>
      </c>
      <c r="AF1692">
        <v>366.59378664186113</v>
      </c>
      <c r="AG1692">
        <v>353.2716805449561</v>
      </c>
      <c r="AH1692">
        <v>342.16754723926709</v>
      </c>
      <c r="AI1692">
        <v>-5.5822882652282715</v>
      </c>
      <c r="AJ1692">
        <v>-4.4983081817626953</v>
      </c>
      <c r="AK1692">
        <v>-5.0857958793640137</v>
      </c>
      <c r="AL1692">
        <v>-5.0227456092834473</v>
      </c>
      <c r="AM1692">
        <v>-6.9647488594055176</v>
      </c>
      <c r="AN1692">
        <v>-7.697899341583252</v>
      </c>
      <c r="AO1692">
        <v>-7.7562313079833984</v>
      </c>
      <c r="AP1692">
        <v>-6.1415023803710937</v>
      </c>
      <c r="AQ1692">
        <v>-7.9285531044006348</v>
      </c>
      <c r="AR1692">
        <v>-6.285585880279541</v>
      </c>
      <c r="AS1692">
        <v>-5.0016136169433594</v>
      </c>
      <c r="AT1692">
        <v>-4.9101066589355469</v>
      </c>
      <c r="AU1692">
        <v>5.2076163291931152</v>
      </c>
      <c r="AV1692">
        <v>32.789710998535156</v>
      </c>
      <c r="AW1692">
        <v>34.470046997070313</v>
      </c>
      <c r="AX1692">
        <v>34.356239318847656</v>
      </c>
      <c r="AY1692">
        <v>33.013736724853516</v>
      </c>
      <c r="AZ1692">
        <v>27.877086639404297</v>
      </c>
      <c r="BA1692">
        <v>14.467443466186523</v>
      </c>
      <c r="BB1692">
        <v>5.399329662322998</v>
      </c>
      <c r="BC1692">
        <v>0.47587153315544128</v>
      </c>
      <c r="BD1692">
        <v>0.83204895257949829</v>
      </c>
      <c r="BE1692">
        <v>-1.0677578449249268</v>
      </c>
      <c r="BF1692">
        <v>-0.87765693664550781</v>
      </c>
      <c r="BG1692">
        <v>-0.95964443683624268</v>
      </c>
      <c r="BH1692">
        <v>-0.22173784673213959</v>
      </c>
      <c r="BI1692">
        <v>-0.96909075975418091</v>
      </c>
      <c r="BJ1692">
        <v>-1.3912707567214966</v>
      </c>
      <c r="BK1692">
        <v>-3.0570836067199707</v>
      </c>
      <c r="BL1692">
        <v>-3.4471199512481689</v>
      </c>
      <c r="BM1692">
        <v>-2.9851438999176025</v>
      </c>
      <c r="BN1692">
        <v>-1.3667980432510376</v>
      </c>
      <c r="BO1692">
        <v>-2.1925780773162842</v>
      </c>
      <c r="BP1692">
        <v>-0.46245598793029785</v>
      </c>
      <c r="BQ1692">
        <v>2.7131271362304687</v>
      </c>
      <c r="BR1692">
        <v>2.8119816780090332</v>
      </c>
      <c r="BS1692">
        <v>14.653750419616699</v>
      </c>
      <c r="BT1692">
        <v>44.870506286621094</v>
      </c>
      <c r="BU1692">
        <v>46.384773254394531</v>
      </c>
      <c r="BV1692">
        <v>46.201168060302734</v>
      </c>
      <c r="BW1692">
        <v>44.659618377685547</v>
      </c>
      <c r="BX1692">
        <v>40.094490051269531</v>
      </c>
      <c r="BY1692">
        <v>25.603790283203125</v>
      </c>
      <c r="BZ1692">
        <v>16.370443344116211</v>
      </c>
      <c r="CA1692">
        <v>11.085351943969727</v>
      </c>
      <c r="CB1692">
        <v>11.533291816711426</v>
      </c>
      <c r="CC1692">
        <v>8.7506608963012695</v>
      </c>
      <c r="CD1692">
        <v>8.7953462600708008</v>
      </c>
      <c r="CE1692">
        <v>2.2419848442077637</v>
      </c>
      <c r="CF1692">
        <v>2.7402017116546631</v>
      </c>
      <c r="CG1692">
        <v>1.8821268081665039</v>
      </c>
      <c r="CH1692">
        <v>1.1238776445388794</v>
      </c>
      <c r="CI1692">
        <v>-0.35064637660980225</v>
      </c>
      <c r="CJ1692">
        <v>-0.50304341316223145</v>
      </c>
      <c r="CK1692">
        <v>0.31929659843444824</v>
      </c>
      <c r="CL1692">
        <v>1.9401477575302124</v>
      </c>
      <c r="CM1692">
        <v>1.78014075756073</v>
      </c>
      <c r="CN1692">
        <v>3.5706260204315186</v>
      </c>
      <c r="CO1692">
        <v>8.0563325881958008</v>
      </c>
      <c r="CP1692">
        <v>8.1602764129638672</v>
      </c>
      <c r="CQ1692">
        <v>21.196113586425781</v>
      </c>
      <c r="CR1692">
        <v>53.237625122070313</v>
      </c>
      <c r="CS1692">
        <v>54.636878967285156</v>
      </c>
      <c r="CT1692">
        <v>54.404926300048828</v>
      </c>
      <c r="CU1692">
        <v>52.725521087646484</v>
      </c>
      <c r="CV1692">
        <v>48.556228637695313</v>
      </c>
      <c r="CW1692">
        <v>33.316791534423828</v>
      </c>
      <c r="CX1692">
        <v>23.969003677368164</v>
      </c>
      <c r="CY1692">
        <v>18.433446884155273</v>
      </c>
      <c r="CZ1692">
        <v>18.944940567016602</v>
      </c>
      <c r="DA1692">
        <v>15.550868034362793</v>
      </c>
      <c r="DB1692">
        <v>15.494838714599609</v>
      </c>
      <c r="DC1692">
        <v>5.4436140060424805</v>
      </c>
      <c r="DD1692">
        <v>5.702141284942627</v>
      </c>
      <c r="DE1692">
        <v>4.7333440780639648</v>
      </c>
      <c r="DF1692">
        <v>3.6390261650085449</v>
      </c>
      <c r="DG1692">
        <v>2.3557908535003662</v>
      </c>
      <c r="DH1692">
        <v>2.4410333633422852</v>
      </c>
      <c r="DI1692">
        <v>3.623737096786499</v>
      </c>
      <c r="DJ1692">
        <v>5.247093677520752</v>
      </c>
      <c r="DK1692">
        <v>5.7528595924377441</v>
      </c>
      <c r="DL1692">
        <v>7.6037082672119141</v>
      </c>
      <c r="DM1692">
        <v>13.399538993835449</v>
      </c>
      <c r="DN1692">
        <v>13.508571624755859</v>
      </c>
      <c r="DO1692">
        <v>27.73847770690918</v>
      </c>
      <c r="DP1692">
        <v>61.604747772216797</v>
      </c>
      <c r="DQ1692">
        <v>62.888980865478516</v>
      </c>
      <c r="DR1692">
        <v>62.608688354492188</v>
      </c>
      <c r="DS1692">
        <v>60.791419982910156</v>
      </c>
      <c r="DT1692">
        <v>57.017963409423828</v>
      </c>
      <c r="DU1692">
        <v>41.029792785644531</v>
      </c>
      <c r="DV1692">
        <v>31.567562103271484</v>
      </c>
      <c r="DW1692">
        <v>25.781539916992187</v>
      </c>
      <c r="DX1692">
        <v>26.356588363647461</v>
      </c>
      <c r="DY1692">
        <v>22.35107421875</v>
      </c>
      <c r="DZ1692">
        <v>22.194330215454102</v>
      </c>
      <c r="EA1692">
        <v>10.066258430480957</v>
      </c>
      <c r="EB1692">
        <v>9.9787111282348633</v>
      </c>
      <c r="EC1692">
        <v>8.8500490188598633</v>
      </c>
      <c r="ED1692">
        <v>7.270500659942627</v>
      </c>
      <c r="EE1692">
        <v>6.2634563446044922</v>
      </c>
      <c r="EF1692">
        <v>6.6918125152587891</v>
      </c>
      <c r="EG1692">
        <v>8.3948240280151367</v>
      </c>
      <c r="EH1692">
        <v>10.021798133850098</v>
      </c>
      <c r="EI1692">
        <v>11.488834381103516</v>
      </c>
      <c r="EJ1692">
        <v>13.426837921142578</v>
      </c>
      <c r="EK1692">
        <v>21.114278793334961</v>
      </c>
      <c r="EL1692">
        <v>21.230659484863281</v>
      </c>
      <c r="EM1692">
        <v>37.184612274169922</v>
      </c>
      <c r="EN1692">
        <v>73.685539245605469</v>
      </c>
      <c r="EO1692">
        <v>74.8037109375</v>
      </c>
      <c r="EP1692">
        <v>74.45361328125</v>
      </c>
      <c r="EQ1692">
        <v>72.437301635742187</v>
      </c>
      <c r="ER1692">
        <v>69.235366821289063</v>
      </c>
      <c r="ES1692">
        <v>52.1661376953125</v>
      </c>
      <c r="ET1692">
        <v>42.538677215576172</v>
      </c>
      <c r="EU1692">
        <v>36.391021728515625</v>
      </c>
      <c r="EV1692">
        <v>37.057830810546875</v>
      </c>
      <c r="EW1692">
        <v>32.16949462890625</v>
      </c>
      <c r="EX1692">
        <v>31.867334365844727</v>
      </c>
      <c r="EY1692">
        <v>68.105209350585938</v>
      </c>
      <c r="EZ1692">
        <v>66.964324951171875</v>
      </c>
      <c r="FA1692">
        <v>65.892341613769531</v>
      </c>
      <c r="FB1692">
        <v>64.961433410644531</v>
      </c>
      <c r="FC1692">
        <v>63.865528106689453</v>
      </c>
      <c r="FD1692">
        <v>62.766475677490234</v>
      </c>
      <c r="FE1692">
        <v>61.865665435791016</v>
      </c>
      <c r="FF1692">
        <v>62.380485534667969</v>
      </c>
      <c r="FG1692">
        <v>64.762176513671875</v>
      </c>
      <c r="FH1692">
        <v>68.422866821289063</v>
      </c>
      <c r="FI1692">
        <v>72.311264038085938</v>
      </c>
      <c r="FJ1692">
        <v>76.178230285644531</v>
      </c>
      <c r="FK1692">
        <v>79.473533630371094</v>
      </c>
      <c r="FL1692">
        <v>82.115524291992188</v>
      </c>
      <c r="FM1692">
        <v>83.958900451660156</v>
      </c>
      <c r="FN1692">
        <v>84.94891357421875</v>
      </c>
      <c r="FO1692">
        <v>85.195327758789063</v>
      </c>
      <c r="FP1692">
        <v>84.887596130371094</v>
      </c>
      <c r="FQ1692">
        <v>83.897239685058594</v>
      </c>
      <c r="FR1692">
        <v>82.033851623535156</v>
      </c>
      <c r="FS1692">
        <v>78.642051696777344</v>
      </c>
      <c r="FT1692">
        <v>74.930244445800781</v>
      </c>
      <c r="FU1692">
        <v>72.537521362304687</v>
      </c>
      <c r="FV1692">
        <v>70.682601928710938</v>
      </c>
      <c r="FW1692">
        <v>1</v>
      </c>
    </row>
    <row r="1693" spans="1:179" x14ac:dyDescent="0.2">
      <c r="A1693" t="s">
        <v>241</v>
      </c>
      <c r="B1693" t="s">
        <v>248</v>
      </c>
      <c r="C1693" t="s">
        <v>217</v>
      </c>
      <c r="D1693" t="s">
        <v>40</v>
      </c>
      <c r="E1693" t="s">
        <v>250</v>
      </c>
      <c r="F1693" t="s">
        <v>227</v>
      </c>
      <c r="G1693" t="s">
        <v>244</v>
      </c>
      <c r="H1693">
        <v>343.89</v>
      </c>
      <c r="K1693">
        <v>325.94325055584812</v>
      </c>
      <c r="L1693">
        <v>321.47058053444039</v>
      </c>
      <c r="M1693">
        <v>318.37282168563252</v>
      </c>
      <c r="N1693">
        <v>316.29061355525261</v>
      </c>
      <c r="O1693">
        <v>318.26206199196122</v>
      </c>
      <c r="P1693">
        <v>327.77714424411329</v>
      </c>
      <c r="Q1693">
        <v>339.4369628679849</v>
      </c>
      <c r="R1693">
        <v>347.20186543832665</v>
      </c>
      <c r="S1693">
        <v>350.80268254117567</v>
      </c>
      <c r="T1693">
        <v>358.0561521037996</v>
      </c>
      <c r="U1693">
        <v>366.45996414894614</v>
      </c>
      <c r="V1693">
        <v>372.81853531533801</v>
      </c>
      <c r="W1693">
        <v>378.29322344395189</v>
      </c>
      <c r="X1693">
        <v>383.46415032731943</v>
      </c>
      <c r="Y1693">
        <v>384.16749508869219</v>
      </c>
      <c r="Z1693">
        <v>380.48150688827894</v>
      </c>
      <c r="AA1693">
        <v>374.50235782306481</v>
      </c>
      <c r="AB1693">
        <v>373.33886546089894</v>
      </c>
      <c r="AC1693">
        <v>373.40006856899328</v>
      </c>
      <c r="AD1693">
        <v>373.34289087146686</v>
      </c>
      <c r="AE1693">
        <v>369.875197012814</v>
      </c>
      <c r="AF1693">
        <v>359.48530104184488</v>
      </c>
      <c r="AG1693">
        <v>346.42151901589369</v>
      </c>
      <c r="AH1693">
        <v>335.53270188462005</v>
      </c>
      <c r="AI1693">
        <v>-5.5495319366455078</v>
      </c>
      <c r="AJ1693">
        <v>-4.480919361114502</v>
      </c>
      <c r="AK1693">
        <v>-5.0544047355651855</v>
      </c>
      <c r="AL1693">
        <v>-4.9846529960632324</v>
      </c>
      <c r="AM1693">
        <v>-6.8935103416442871</v>
      </c>
      <c r="AN1693">
        <v>-7.618046760559082</v>
      </c>
      <c r="AO1693">
        <v>-7.6837444305419922</v>
      </c>
      <c r="AP1693">
        <v>-6.1003851890563965</v>
      </c>
      <c r="AQ1693">
        <v>-7.8684816360473633</v>
      </c>
      <c r="AR1693">
        <v>-6.2587957382202148</v>
      </c>
      <c r="AS1693">
        <v>-5.0306100845336914</v>
      </c>
      <c r="AT1693">
        <v>-4.9409980773925781</v>
      </c>
      <c r="AU1693">
        <v>4.9523820877075195</v>
      </c>
      <c r="AV1693">
        <v>31.956619262695313</v>
      </c>
      <c r="AW1693">
        <v>33.607086181640625</v>
      </c>
      <c r="AX1693">
        <v>33.496623992919922</v>
      </c>
      <c r="AY1693">
        <v>32.183403015136719</v>
      </c>
      <c r="AZ1693">
        <v>27.13702392578125</v>
      </c>
      <c r="BA1693">
        <v>14.005054473876953</v>
      </c>
      <c r="BB1693">
        <v>5.1154766082763672</v>
      </c>
      <c r="BC1693">
        <v>0.29339203238487244</v>
      </c>
      <c r="BD1693">
        <v>0.64116430282592773</v>
      </c>
      <c r="BE1693">
        <v>-1.2073879241943359</v>
      </c>
      <c r="BF1693">
        <v>-1.0185985565185547</v>
      </c>
      <c r="BG1693">
        <v>-0.97192525863647461</v>
      </c>
      <c r="BH1693">
        <v>-0.24601465463638306</v>
      </c>
      <c r="BI1693">
        <v>-0.97780764102935791</v>
      </c>
      <c r="BJ1693">
        <v>-1.3885588645935059</v>
      </c>
      <c r="BK1693">
        <v>-3.0239162445068359</v>
      </c>
      <c r="BL1693">
        <v>-3.408682107925415</v>
      </c>
      <c r="BM1693">
        <v>-2.9591407775878906</v>
      </c>
      <c r="BN1693">
        <v>-1.3721998929977417</v>
      </c>
      <c r="BO1693">
        <v>-2.1883909702301025</v>
      </c>
      <c r="BP1693">
        <v>-0.49239924550056458</v>
      </c>
      <c r="BQ1693">
        <v>2.6089673042297363</v>
      </c>
      <c r="BR1693">
        <v>2.7058560848236084</v>
      </c>
      <c r="BS1693">
        <v>14.306485176086426</v>
      </c>
      <c r="BT1693">
        <v>43.919712066650391</v>
      </c>
      <c r="BU1693">
        <v>45.405731201171875</v>
      </c>
      <c r="BV1693">
        <v>45.226146697998047</v>
      </c>
      <c r="BW1693">
        <v>43.7158203125</v>
      </c>
      <c r="BX1693">
        <v>39.235397338867188</v>
      </c>
      <c r="BY1693">
        <v>25.032903671264648</v>
      </c>
      <c r="BZ1693">
        <v>15.979701042175293</v>
      </c>
      <c r="CA1693">
        <v>10.799507141113281</v>
      </c>
      <c r="CB1693">
        <v>11.238147735595703</v>
      </c>
      <c r="CC1693">
        <v>8.5153722763061523</v>
      </c>
      <c r="CD1693">
        <v>8.5601625442504883</v>
      </c>
      <c r="CE1693">
        <v>2.1985111236572266</v>
      </c>
      <c r="CF1693">
        <v>2.6870675086975098</v>
      </c>
      <c r="CG1693">
        <v>1.8456311225891113</v>
      </c>
      <c r="CH1693">
        <v>1.1020849943161011</v>
      </c>
      <c r="CI1693">
        <v>-0.3438471257686615</v>
      </c>
      <c r="CJ1693">
        <v>-0.49328908324241638</v>
      </c>
      <c r="CK1693">
        <v>0.3131052553653717</v>
      </c>
      <c r="CL1693">
        <v>1.9025269746780396</v>
      </c>
      <c r="CM1693">
        <v>1.7456226348876953</v>
      </c>
      <c r="CN1693">
        <v>3.5013892650604248</v>
      </c>
      <c r="CO1693">
        <v>7.9001154899597168</v>
      </c>
      <c r="CP1693">
        <v>8.0020437240600586</v>
      </c>
      <c r="CQ1693">
        <v>20.78510856628418</v>
      </c>
      <c r="CR1693">
        <v>52.205314636230469</v>
      </c>
      <c r="CS1693">
        <v>53.577434539794922</v>
      </c>
      <c r="CT1693">
        <v>53.349979400634766</v>
      </c>
      <c r="CU1693">
        <v>51.703136444091797</v>
      </c>
      <c r="CV1693">
        <v>47.614692687988281</v>
      </c>
      <c r="CW1693">
        <v>32.670757293701172</v>
      </c>
      <c r="CX1693">
        <v>23.504228591918945</v>
      </c>
      <c r="CY1693">
        <v>18.076009750366211</v>
      </c>
      <c r="CZ1693">
        <v>18.577585220336914</v>
      </c>
      <c r="DA1693">
        <v>15.249326705932617</v>
      </c>
      <c r="DB1693">
        <v>15.19438362121582</v>
      </c>
      <c r="DC1693">
        <v>5.3689475059509277</v>
      </c>
      <c r="DD1693">
        <v>5.6201496124267578</v>
      </c>
      <c r="DE1693">
        <v>4.669069766998291</v>
      </c>
      <c r="DF1693">
        <v>3.592728853225708</v>
      </c>
      <c r="DG1693">
        <v>2.3362219333648682</v>
      </c>
      <c r="DH1693">
        <v>2.4221038818359375</v>
      </c>
      <c r="DI1693">
        <v>3.5853512287139893</v>
      </c>
      <c r="DJ1693">
        <v>5.1772537231445312</v>
      </c>
      <c r="DK1693">
        <v>5.6796364784240723</v>
      </c>
      <c r="DL1693">
        <v>7.49517822265625</v>
      </c>
      <c r="DM1693">
        <v>13.191264152526855</v>
      </c>
      <c r="DN1693">
        <v>13.298232078552246</v>
      </c>
      <c r="DO1693">
        <v>27.263731002807617</v>
      </c>
      <c r="DP1693">
        <v>60.490917205810547</v>
      </c>
      <c r="DQ1693">
        <v>61.749137878417969</v>
      </c>
      <c r="DR1693">
        <v>61.473812103271484</v>
      </c>
      <c r="DS1693">
        <v>59.690456390380859</v>
      </c>
      <c r="DT1693">
        <v>55.993984222412109</v>
      </c>
      <c r="DU1693">
        <v>40.308612823486328</v>
      </c>
      <c r="DV1693">
        <v>31.028757095336914</v>
      </c>
      <c r="DW1693">
        <v>25.352514266967773</v>
      </c>
      <c r="DX1693">
        <v>25.917024612426758</v>
      </c>
      <c r="DY1693">
        <v>21.983282089233398</v>
      </c>
      <c r="DZ1693">
        <v>21.828603744506836</v>
      </c>
      <c r="EA1693">
        <v>9.9465541839599609</v>
      </c>
      <c r="EB1693">
        <v>9.8550539016723633</v>
      </c>
      <c r="EC1693">
        <v>8.7456674575805664</v>
      </c>
      <c r="ED1693">
        <v>7.1888232231140137</v>
      </c>
      <c r="EE1693">
        <v>6.2058157920837402</v>
      </c>
      <c r="EF1693">
        <v>6.6314682960510254</v>
      </c>
      <c r="EG1693">
        <v>8.3099546432495117</v>
      </c>
      <c r="EH1693">
        <v>9.9054393768310547</v>
      </c>
      <c r="EI1693">
        <v>11.359726905822754</v>
      </c>
      <c r="EJ1693">
        <v>13.261574745178223</v>
      </c>
      <c r="EK1693">
        <v>20.830841064453125</v>
      </c>
      <c r="EL1693">
        <v>20.945085525512695</v>
      </c>
      <c r="EM1693">
        <v>36.617832183837891</v>
      </c>
      <c r="EN1693">
        <v>72.454010009765625</v>
      </c>
      <c r="EO1693">
        <v>73.547782897949219</v>
      </c>
      <c r="EP1693">
        <v>73.203338623046875</v>
      </c>
      <c r="EQ1693">
        <v>71.222869873046875</v>
      </c>
      <c r="ER1693">
        <v>68.092361450195312</v>
      </c>
      <c r="ES1693">
        <v>51.336460113525391</v>
      </c>
      <c r="ET1693">
        <v>41.892982482910156</v>
      </c>
      <c r="EU1693">
        <v>35.858627319335938</v>
      </c>
      <c r="EV1693">
        <v>36.514007568359375</v>
      </c>
      <c r="EW1693">
        <v>31.70604133605957</v>
      </c>
      <c r="EX1693">
        <v>31.407365798950195</v>
      </c>
      <c r="EY1693">
        <v>68.105209350585938</v>
      </c>
      <c r="EZ1693">
        <v>66.964324951171875</v>
      </c>
      <c r="FA1693">
        <v>65.892341613769531</v>
      </c>
      <c r="FB1693">
        <v>64.961433410644531</v>
      </c>
      <c r="FC1693">
        <v>63.865528106689453</v>
      </c>
      <c r="FD1693">
        <v>62.766475677490234</v>
      </c>
      <c r="FE1693">
        <v>61.865665435791016</v>
      </c>
      <c r="FF1693">
        <v>62.380485534667969</v>
      </c>
      <c r="FG1693">
        <v>64.762176513671875</v>
      </c>
      <c r="FH1693">
        <v>68.422866821289063</v>
      </c>
      <c r="FI1693">
        <v>72.311264038085938</v>
      </c>
      <c r="FJ1693">
        <v>76.178230285644531</v>
      </c>
      <c r="FK1693">
        <v>79.473533630371094</v>
      </c>
      <c r="FL1693">
        <v>82.115524291992188</v>
      </c>
      <c r="FM1693">
        <v>83.958900451660156</v>
      </c>
      <c r="FN1693">
        <v>84.94891357421875</v>
      </c>
      <c r="FO1693">
        <v>85.195327758789063</v>
      </c>
      <c r="FP1693">
        <v>84.887596130371094</v>
      </c>
      <c r="FQ1693">
        <v>83.897239685058594</v>
      </c>
      <c r="FR1693">
        <v>82.033851623535156</v>
      </c>
      <c r="FS1693">
        <v>78.642051696777344</v>
      </c>
      <c r="FT1693">
        <v>74.930244445800781</v>
      </c>
      <c r="FU1693">
        <v>72.537521362304687</v>
      </c>
      <c r="FV1693">
        <v>70.682601928710938</v>
      </c>
      <c r="FW1693">
        <v>1</v>
      </c>
    </row>
    <row r="1694" spans="1:179" x14ac:dyDescent="0.2">
      <c r="A1694" t="s">
        <v>241</v>
      </c>
      <c r="B1694" t="s">
        <v>248</v>
      </c>
      <c r="C1694" t="s">
        <v>217</v>
      </c>
      <c r="D1694" t="s">
        <v>41</v>
      </c>
      <c r="E1694">
        <v>2015</v>
      </c>
      <c r="F1694" t="s">
        <v>227</v>
      </c>
      <c r="G1694" t="s">
        <v>244</v>
      </c>
      <c r="H1694">
        <v>374</v>
      </c>
      <c r="K1694">
        <v>359.16495578697362</v>
      </c>
      <c r="L1694">
        <v>354.3835356910987</v>
      </c>
      <c r="M1694">
        <v>350.87603066130708</v>
      </c>
      <c r="N1694">
        <v>347.53542320844315</v>
      </c>
      <c r="O1694">
        <v>349.83841076145359</v>
      </c>
      <c r="P1694">
        <v>359.45478039568394</v>
      </c>
      <c r="Q1694">
        <v>372.27130258695223</v>
      </c>
      <c r="R1694">
        <v>379.08129208357343</v>
      </c>
      <c r="S1694">
        <v>384.56407965910228</v>
      </c>
      <c r="T1694">
        <v>391.51098358684584</v>
      </c>
      <c r="U1694">
        <v>401.14035202698057</v>
      </c>
      <c r="V1694">
        <v>407.88365209272985</v>
      </c>
      <c r="W1694">
        <v>410.46282817066236</v>
      </c>
      <c r="X1694">
        <v>416.01000160444102</v>
      </c>
      <c r="Y1694">
        <v>416.52463578905832</v>
      </c>
      <c r="Z1694">
        <v>412.33623458224491</v>
      </c>
      <c r="AA1694">
        <v>407.62489662074216</v>
      </c>
      <c r="AB1694">
        <v>404.43496716104715</v>
      </c>
      <c r="AC1694">
        <v>404.8472230825567</v>
      </c>
      <c r="AD1694">
        <v>407.96170096281799</v>
      </c>
      <c r="AE1694">
        <v>404.44792685278992</v>
      </c>
      <c r="AF1694">
        <v>393.99406821825738</v>
      </c>
      <c r="AG1694">
        <v>381.63375607715051</v>
      </c>
      <c r="AH1694">
        <v>374.26235423414511</v>
      </c>
      <c r="AI1694">
        <v>-5.7751321792602539</v>
      </c>
      <c r="AJ1694">
        <v>-4.4016051292419434</v>
      </c>
      <c r="AK1694">
        <v>-5.0437173843383789</v>
      </c>
      <c r="AL1694">
        <v>-5.0037589073181152</v>
      </c>
      <c r="AM1694">
        <v>-7.3775420188903809</v>
      </c>
      <c r="AN1694">
        <v>-8.0888290405273437</v>
      </c>
      <c r="AO1694">
        <v>-8.2888040542602539</v>
      </c>
      <c r="AP1694">
        <v>-6.5432476997375488</v>
      </c>
      <c r="AQ1694">
        <v>-8.2273015975952148</v>
      </c>
      <c r="AR1694">
        <v>-6.5150260925292969</v>
      </c>
      <c r="AS1694">
        <v>-5.0622739791870117</v>
      </c>
      <c r="AT1694">
        <v>-4.8523430824279785</v>
      </c>
      <c r="AU1694">
        <v>5.9415264129638672</v>
      </c>
      <c r="AV1694">
        <v>34.30267333984375</v>
      </c>
      <c r="AW1694">
        <v>35.952449798583984</v>
      </c>
      <c r="AX1694">
        <v>35.781124114990234</v>
      </c>
      <c r="AY1694">
        <v>34.381729125976562</v>
      </c>
      <c r="AZ1694">
        <v>28.684196472167969</v>
      </c>
      <c r="BA1694">
        <v>15.007289886474609</v>
      </c>
      <c r="BB1694">
        <v>5.5177454948425293</v>
      </c>
      <c r="BC1694">
        <v>0.13020570576190948</v>
      </c>
      <c r="BD1694">
        <v>0.23358058929443359</v>
      </c>
      <c r="BE1694">
        <v>-1.7425031661987305</v>
      </c>
      <c r="BF1694">
        <v>-1.768803596496582</v>
      </c>
      <c r="BG1694">
        <v>-0.91670036315917969</v>
      </c>
      <c r="BH1694">
        <v>0.15460634231567383</v>
      </c>
      <c r="BI1694">
        <v>-0.64853614568710327</v>
      </c>
      <c r="BJ1694">
        <v>-1.1234532594680786</v>
      </c>
      <c r="BK1694">
        <v>-3.2664344310760498</v>
      </c>
      <c r="BL1694">
        <v>-3.6798973083496094</v>
      </c>
      <c r="BM1694">
        <v>-3.2559299468994141</v>
      </c>
      <c r="BN1694">
        <v>-1.5003122091293335</v>
      </c>
      <c r="BO1694">
        <v>-2.2263791561126709</v>
      </c>
      <c r="BP1694">
        <v>-0.47867509722709656</v>
      </c>
      <c r="BQ1694">
        <v>2.984696626663208</v>
      </c>
      <c r="BR1694">
        <v>3.2404394149780273</v>
      </c>
      <c r="BS1694">
        <v>15.623541831970215</v>
      </c>
      <c r="BT1694">
        <v>46.800148010253906</v>
      </c>
      <c r="BU1694">
        <v>48.218318939208984</v>
      </c>
      <c r="BV1694">
        <v>47.853450775146484</v>
      </c>
      <c r="BW1694">
        <v>46.352748870849609</v>
      </c>
      <c r="BX1694">
        <v>41.43310546875</v>
      </c>
      <c r="BY1694">
        <v>26.534820556640625</v>
      </c>
      <c r="BZ1694">
        <v>16.733427047729492</v>
      </c>
      <c r="CA1694">
        <v>10.943924903869629</v>
      </c>
      <c r="CB1694">
        <v>11.154884338378906</v>
      </c>
      <c r="CC1694">
        <v>8.3196554183959961</v>
      </c>
      <c r="CD1694">
        <v>8.3442239761352539</v>
      </c>
      <c r="CE1694">
        <v>2.4482345581054687</v>
      </c>
      <c r="CF1694">
        <v>3.3102242946624756</v>
      </c>
      <c r="CG1694">
        <v>2.3955528736114502</v>
      </c>
      <c r="CH1694">
        <v>1.5640345811843872</v>
      </c>
      <c r="CI1694">
        <v>-0.41909381747245789</v>
      </c>
      <c r="CJ1694">
        <v>-0.62628471851348877</v>
      </c>
      <c r="CK1694">
        <v>0.22982323169708252</v>
      </c>
      <c r="CL1694">
        <v>1.9924094676971436</v>
      </c>
      <c r="CM1694">
        <v>1.9298418760299683</v>
      </c>
      <c r="CN1694">
        <v>3.7020831108093262</v>
      </c>
      <c r="CO1694">
        <v>8.5580043792724609</v>
      </c>
      <c r="CP1694">
        <v>8.8454761505126953</v>
      </c>
      <c r="CQ1694">
        <v>22.329275131225586</v>
      </c>
      <c r="CR1694">
        <v>55.455860137939453</v>
      </c>
      <c r="CS1694">
        <v>56.713623046875</v>
      </c>
      <c r="CT1694">
        <v>56.214710235595703</v>
      </c>
      <c r="CU1694">
        <v>54.643840789794922</v>
      </c>
      <c r="CV1694">
        <v>50.262962341308594</v>
      </c>
      <c r="CW1694">
        <v>34.518753051757813</v>
      </c>
      <c r="CX1694">
        <v>24.501373291015625</v>
      </c>
      <c r="CY1694">
        <v>18.433473587036133</v>
      </c>
      <c r="CZ1694">
        <v>18.71894645690918</v>
      </c>
      <c r="DA1694">
        <v>15.288675308227539</v>
      </c>
      <c r="DB1694">
        <v>15.348475456237793</v>
      </c>
      <c r="DC1694">
        <v>5.8131694793701172</v>
      </c>
      <c r="DD1694">
        <v>6.4658422470092773</v>
      </c>
      <c r="DE1694">
        <v>5.4396419525146484</v>
      </c>
      <c r="DF1694">
        <v>4.2515225410461426</v>
      </c>
      <c r="DG1694">
        <v>2.4282469749450684</v>
      </c>
      <c r="DH1694">
        <v>2.4273278713226318</v>
      </c>
      <c r="DI1694">
        <v>3.7155764102935791</v>
      </c>
      <c r="DJ1694">
        <v>5.4851312637329102</v>
      </c>
      <c r="DK1694">
        <v>6.0860629081726074</v>
      </c>
      <c r="DL1694">
        <v>7.8828415870666504</v>
      </c>
      <c r="DM1694">
        <v>14.131311416625977</v>
      </c>
      <c r="DN1694">
        <v>14.450512886047363</v>
      </c>
      <c r="DO1694">
        <v>29.035009384155273</v>
      </c>
      <c r="DP1694">
        <v>64.111572265625</v>
      </c>
      <c r="DQ1694">
        <v>65.20892333984375</v>
      </c>
      <c r="DR1694">
        <v>64.575965881347656</v>
      </c>
      <c r="DS1694">
        <v>62.9349365234375</v>
      </c>
      <c r="DT1694">
        <v>59.092815399169922</v>
      </c>
      <c r="DU1694">
        <v>42.502685546875</v>
      </c>
      <c r="DV1694">
        <v>32.269321441650391</v>
      </c>
      <c r="DW1694">
        <v>25.923023223876953</v>
      </c>
      <c r="DX1694">
        <v>26.283008575439453</v>
      </c>
      <c r="DY1694">
        <v>22.257696151733398</v>
      </c>
      <c r="DZ1694">
        <v>22.352727890014648</v>
      </c>
      <c r="EA1694">
        <v>10.671601295471191</v>
      </c>
      <c r="EB1694">
        <v>11.022053718566895</v>
      </c>
      <c r="EC1694">
        <v>9.8348236083984375</v>
      </c>
      <c r="ED1694">
        <v>8.1318283081054687</v>
      </c>
      <c r="EE1694">
        <v>6.5393543243408203</v>
      </c>
      <c r="EF1694">
        <v>6.8362598419189453</v>
      </c>
      <c r="EG1694">
        <v>8.7484502792358398</v>
      </c>
      <c r="EH1694">
        <v>10.528066635131836</v>
      </c>
      <c r="EI1694">
        <v>12.08698558807373</v>
      </c>
      <c r="EJ1694">
        <v>13.919192314147949</v>
      </c>
      <c r="EK1694">
        <v>22.178281784057617</v>
      </c>
      <c r="EL1694">
        <v>22.543294906616211</v>
      </c>
      <c r="EM1694">
        <v>38.717025756835938</v>
      </c>
      <c r="EN1694">
        <v>76.609046936035156</v>
      </c>
      <c r="EO1694">
        <v>77.47479248046875</v>
      </c>
      <c r="EP1694">
        <v>76.648300170898438</v>
      </c>
      <c r="EQ1694">
        <v>74.905952453613281</v>
      </c>
      <c r="ER1694">
        <v>71.841728210449219</v>
      </c>
      <c r="ES1694">
        <v>54.030220031738281</v>
      </c>
      <c r="ET1694">
        <v>43.485000610351563</v>
      </c>
      <c r="EU1694">
        <v>36.736740112304687</v>
      </c>
      <c r="EV1694">
        <v>37.204311370849609</v>
      </c>
      <c r="EW1694">
        <v>32.319854736328125</v>
      </c>
      <c r="EX1694">
        <v>32.465755462646484</v>
      </c>
      <c r="EY1694">
        <v>71.5025634765625</v>
      </c>
      <c r="EZ1694">
        <v>70.075767517089844</v>
      </c>
      <c r="FA1694">
        <v>68.864997863769531</v>
      </c>
      <c r="FB1694">
        <v>67.559471130371094</v>
      </c>
      <c r="FC1694">
        <v>66.10601806640625</v>
      </c>
      <c r="FD1694">
        <v>64.867156982421875</v>
      </c>
      <c r="FE1694">
        <v>64.357902526855469</v>
      </c>
      <c r="FF1694">
        <v>64.905899047851563</v>
      </c>
      <c r="FG1694">
        <v>67.818069458007813</v>
      </c>
      <c r="FH1694">
        <v>71.637168884277344</v>
      </c>
      <c r="FI1694">
        <v>75.785240173339844</v>
      </c>
      <c r="FJ1694">
        <v>79.509284973144531</v>
      </c>
      <c r="FK1694">
        <v>82.734397888183594</v>
      </c>
      <c r="FL1694">
        <v>85.241546630859375</v>
      </c>
      <c r="FM1694">
        <v>86.661483764648438</v>
      </c>
      <c r="FN1694">
        <v>87.371040344238281</v>
      </c>
      <c r="FO1694">
        <v>87.586051940917969</v>
      </c>
      <c r="FP1694">
        <v>87.530067443847656</v>
      </c>
      <c r="FQ1694">
        <v>86.650909423828125</v>
      </c>
      <c r="FR1694">
        <v>84.875244140625</v>
      </c>
      <c r="FS1694">
        <v>82.138313293457031</v>
      </c>
      <c r="FT1694">
        <v>78.603233337402344</v>
      </c>
      <c r="FU1694">
        <v>76.130889892578125</v>
      </c>
      <c r="FV1694">
        <v>74.35260009765625</v>
      </c>
      <c r="FW1694">
        <v>1</v>
      </c>
    </row>
    <row r="1695" spans="1:179" x14ac:dyDescent="0.2">
      <c r="A1695" t="s">
        <v>241</v>
      </c>
      <c r="B1695" t="s">
        <v>248</v>
      </c>
      <c r="C1695" t="s">
        <v>217</v>
      </c>
      <c r="D1695" t="s">
        <v>41</v>
      </c>
      <c r="E1695">
        <v>2016</v>
      </c>
      <c r="F1695" t="s">
        <v>227</v>
      </c>
      <c r="G1695" t="s">
        <v>244</v>
      </c>
      <c r="H1695">
        <v>351.17</v>
      </c>
      <c r="K1695">
        <v>337.2418891586488</v>
      </c>
      <c r="L1695">
        <v>332.75232212263103</v>
      </c>
      <c r="M1695">
        <v>329.45891166200147</v>
      </c>
      <c r="N1695">
        <v>326.3222115185456</v>
      </c>
      <c r="O1695">
        <v>328.48462703423627</v>
      </c>
      <c r="P1695">
        <v>337.51402316557602</v>
      </c>
      <c r="Q1695">
        <v>349.54823776971648</v>
      </c>
      <c r="R1695">
        <v>355.9425523763822</v>
      </c>
      <c r="S1695">
        <v>361.09067612853249</v>
      </c>
      <c r="T1695">
        <v>367.61354804754404</v>
      </c>
      <c r="U1695">
        <v>376.65514955078703</v>
      </c>
      <c r="V1695">
        <v>382.98684538217469</v>
      </c>
      <c r="W1695">
        <v>385.40859115380459</v>
      </c>
      <c r="X1695">
        <v>390.61717071636014</v>
      </c>
      <c r="Y1695">
        <v>391.10039214943589</v>
      </c>
      <c r="Z1695">
        <v>387.16764672764174</v>
      </c>
      <c r="AA1695">
        <v>382.7438840832026</v>
      </c>
      <c r="AB1695">
        <v>379.74866470019452</v>
      </c>
      <c r="AC1695">
        <v>380.13575693607845</v>
      </c>
      <c r="AD1695">
        <v>383.0601302279569</v>
      </c>
      <c r="AE1695">
        <v>379.76083334542517</v>
      </c>
      <c r="AF1695">
        <v>369.94506769762563</v>
      </c>
      <c r="AG1695">
        <v>358.33921654234251</v>
      </c>
      <c r="AH1695">
        <v>351.41775763264548</v>
      </c>
      <c r="AI1695">
        <v>-5.6696457862854004</v>
      </c>
      <c r="AJ1695">
        <v>-4.3645906448364258</v>
      </c>
      <c r="AK1695">
        <v>-4.9593219757080078</v>
      </c>
      <c r="AL1695">
        <v>-4.8956241607666016</v>
      </c>
      <c r="AM1695">
        <v>-7.1362495422363281</v>
      </c>
      <c r="AN1695">
        <v>-7.8192625045776367</v>
      </c>
      <c r="AO1695">
        <v>-8.0387544631958008</v>
      </c>
      <c r="AP1695">
        <v>-6.4002571105957031</v>
      </c>
      <c r="AQ1695">
        <v>-8.0302257537841797</v>
      </c>
      <c r="AR1695">
        <v>-6.4242672920227051</v>
      </c>
      <c r="AS1695">
        <v>-5.1624183654785156</v>
      </c>
      <c r="AT1695">
        <v>-4.9676308631896973</v>
      </c>
      <c r="AU1695">
        <v>5.0865898132324219</v>
      </c>
      <c r="AV1695">
        <v>31.573450088500977</v>
      </c>
      <c r="AW1695">
        <v>33.134304046630859</v>
      </c>
      <c r="AX1695">
        <v>32.9832763671875</v>
      </c>
      <c r="AY1695">
        <v>31.674449920654297</v>
      </c>
      <c r="AZ1695">
        <v>26.285137176513672</v>
      </c>
      <c r="BA1695">
        <v>13.505155563354492</v>
      </c>
      <c r="BB1695">
        <v>4.6106986999511719</v>
      </c>
      <c r="BC1695">
        <v>-0.42755290865898132</v>
      </c>
      <c r="BD1695">
        <v>-0.33595895767211914</v>
      </c>
      <c r="BE1695">
        <v>-2.1477425098419189</v>
      </c>
      <c r="BF1695">
        <v>-2.1750237941741943</v>
      </c>
      <c r="BG1695">
        <v>-0.96182525157928467</v>
      </c>
      <c r="BH1695">
        <v>5.0377830862998962E-2</v>
      </c>
      <c r="BI1695">
        <v>-0.70039153099060059</v>
      </c>
      <c r="BJ1695">
        <v>-1.1356081962585449</v>
      </c>
      <c r="BK1695">
        <v>-3.1525859832763672</v>
      </c>
      <c r="BL1695">
        <v>-3.5470075607299805</v>
      </c>
      <c r="BM1695">
        <v>-3.1618995666503906</v>
      </c>
      <c r="BN1695">
        <v>-1.5136525630950928</v>
      </c>
      <c r="BO1695">
        <v>-2.2153317928314209</v>
      </c>
      <c r="BP1695">
        <v>-0.5750432014465332</v>
      </c>
      <c r="BQ1695">
        <v>2.6350967884063721</v>
      </c>
      <c r="BR1695">
        <v>2.8742761611938477</v>
      </c>
      <c r="BS1695">
        <v>14.468462944030762</v>
      </c>
      <c r="BT1695">
        <v>43.683502197265625</v>
      </c>
      <c r="BU1695">
        <v>45.019931793212891</v>
      </c>
      <c r="BV1695">
        <v>44.681362152099609</v>
      </c>
      <c r="BW1695">
        <v>43.274368286132812</v>
      </c>
      <c r="BX1695">
        <v>38.638832092285156</v>
      </c>
      <c r="BY1695">
        <v>24.675333023071289</v>
      </c>
      <c r="BZ1695">
        <v>15.478693962097168</v>
      </c>
      <c r="CA1695">
        <v>10.05094051361084</v>
      </c>
      <c r="CB1695">
        <v>10.246785163879395</v>
      </c>
      <c r="CC1695">
        <v>7.6024894714355469</v>
      </c>
      <c r="CD1695">
        <v>7.6244997978210449</v>
      </c>
      <c r="CE1695">
        <v>2.2987968921661377</v>
      </c>
      <c r="CF1695">
        <v>3.1081717014312744</v>
      </c>
      <c r="CG1695">
        <v>2.2493307590484619</v>
      </c>
      <c r="CH1695">
        <v>1.4685674905776978</v>
      </c>
      <c r="CI1695">
        <v>-0.39351275563240051</v>
      </c>
      <c r="CJ1695">
        <v>-0.58805698156356812</v>
      </c>
      <c r="CK1695">
        <v>0.21579505503177643</v>
      </c>
      <c r="CL1695">
        <v>1.8707947731018066</v>
      </c>
      <c r="CM1695">
        <v>1.8120462894439697</v>
      </c>
      <c r="CN1695">
        <v>3.4761116504669189</v>
      </c>
      <c r="CO1695">
        <v>8.0356321334838867</v>
      </c>
      <c r="CP1695">
        <v>8.3055572509765625</v>
      </c>
      <c r="CQ1695">
        <v>20.966320037841797</v>
      </c>
      <c r="CR1695">
        <v>52.070888519287109</v>
      </c>
      <c r="CS1695">
        <v>53.251880645751953</v>
      </c>
      <c r="CT1695">
        <v>52.783420562744141</v>
      </c>
      <c r="CU1695">
        <v>51.308437347412109</v>
      </c>
      <c r="CV1695">
        <v>47.194961547851562</v>
      </c>
      <c r="CW1695">
        <v>32.411766052246094</v>
      </c>
      <c r="CX1695">
        <v>23.005834579467773</v>
      </c>
      <c r="CY1695">
        <v>17.308313369750977</v>
      </c>
      <c r="CZ1695">
        <v>17.576360702514648</v>
      </c>
      <c r="DA1695">
        <v>14.355469703674316</v>
      </c>
      <c r="DB1695">
        <v>14.411620140075684</v>
      </c>
      <c r="DC1695">
        <v>5.5594186782836914</v>
      </c>
      <c r="DD1695">
        <v>6.1659655570983887</v>
      </c>
      <c r="DE1695">
        <v>5.1990532875061035</v>
      </c>
      <c r="DF1695">
        <v>4.0727434158325195</v>
      </c>
      <c r="DG1695">
        <v>2.3655605316162109</v>
      </c>
      <c r="DH1695">
        <v>2.3708937168121338</v>
      </c>
      <c r="DI1695">
        <v>3.5934896469116211</v>
      </c>
      <c r="DJ1695">
        <v>5.2552423477172852</v>
      </c>
      <c r="DK1695">
        <v>5.8394246101379395</v>
      </c>
      <c r="DL1695">
        <v>7.5272665023803711</v>
      </c>
      <c r="DM1695">
        <v>13.43616771697998</v>
      </c>
      <c r="DN1695">
        <v>13.736837387084961</v>
      </c>
      <c r="DO1695">
        <v>27.464176177978516</v>
      </c>
      <c r="DP1695">
        <v>60.458274841308594</v>
      </c>
      <c r="DQ1695">
        <v>61.483829498291016</v>
      </c>
      <c r="DR1695">
        <v>60.885478973388672</v>
      </c>
      <c r="DS1695">
        <v>59.342506408691406</v>
      </c>
      <c r="DT1695">
        <v>55.751091003417969</v>
      </c>
      <c r="DU1695">
        <v>40.148193359375</v>
      </c>
      <c r="DV1695">
        <v>30.532974243164063</v>
      </c>
      <c r="DW1695">
        <v>24.565685272216797</v>
      </c>
      <c r="DX1695">
        <v>24.905937194824219</v>
      </c>
      <c r="DY1695">
        <v>21.108451843261719</v>
      </c>
      <c r="DZ1695">
        <v>21.198740005493164</v>
      </c>
      <c r="EA1695">
        <v>10.267239570617676</v>
      </c>
      <c r="EB1695">
        <v>10.580934524536133</v>
      </c>
      <c r="EC1695">
        <v>9.4579839706420898</v>
      </c>
      <c r="ED1695">
        <v>7.8327593803405762</v>
      </c>
      <c r="EE1695">
        <v>6.3492240905761719</v>
      </c>
      <c r="EF1695">
        <v>6.6431484222412109</v>
      </c>
      <c r="EG1695">
        <v>8.4703445434570312</v>
      </c>
      <c r="EH1695">
        <v>10.141846656799316</v>
      </c>
      <c r="EI1695">
        <v>11.654318809509277</v>
      </c>
      <c r="EJ1695">
        <v>13.376490592956543</v>
      </c>
      <c r="EK1695">
        <v>21.233682632446289</v>
      </c>
      <c r="EL1695">
        <v>21.578744888305664</v>
      </c>
      <c r="EM1695">
        <v>36.846050262451172</v>
      </c>
      <c r="EN1695">
        <v>72.568328857421875</v>
      </c>
      <c r="EO1695">
        <v>73.369453430175781</v>
      </c>
      <c r="EP1695">
        <v>72.583564758300781</v>
      </c>
      <c r="EQ1695">
        <v>70.942420959472656</v>
      </c>
      <c r="ER1695">
        <v>68.104782104492187</v>
      </c>
      <c r="ES1695">
        <v>51.318370819091797</v>
      </c>
      <c r="ET1695">
        <v>41.400970458984375</v>
      </c>
      <c r="EU1695">
        <v>35.044178009033203</v>
      </c>
      <c r="EV1695">
        <v>35.488681793212891</v>
      </c>
      <c r="EW1695">
        <v>30.858682632446289</v>
      </c>
      <c r="EX1695">
        <v>30.998264312744141</v>
      </c>
      <c r="EY1695">
        <v>71.5025634765625</v>
      </c>
      <c r="EZ1695">
        <v>70.075767517089844</v>
      </c>
      <c r="FA1695">
        <v>68.864997863769531</v>
      </c>
      <c r="FB1695">
        <v>67.559471130371094</v>
      </c>
      <c r="FC1695">
        <v>66.10601806640625</v>
      </c>
      <c r="FD1695">
        <v>64.867156982421875</v>
      </c>
      <c r="FE1695">
        <v>64.357902526855469</v>
      </c>
      <c r="FF1695">
        <v>64.905899047851563</v>
      </c>
      <c r="FG1695">
        <v>67.818069458007813</v>
      </c>
      <c r="FH1695">
        <v>71.637168884277344</v>
      </c>
      <c r="FI1695">
        <v>75.785240173339844</v>
      </c>
      <c r="FJ1695">
        <v>79.509284973144531</v>
      </c>
      <c r="FK1695">
        <v>82.734397888183594</v>
      </c>
      <c r="FL1695">
        <v>85.241546630859375</v>
      </c>
      <c r="FM1695">
        <v>86.661483764648438</v>
      </c>
      <c r="FN1695">
        <v>87.37103271484375</v>
      </c>
      <c r="FO1695">
        <v>87.586044311523438</v>
      </c>
      <c r="FP1695">
        <v>87.530067443847656</v>
      </c>
      <c r="FQ1695">
        <v>86.650901794433594</v>
      </c>
      <c r="FR1695">
        <v>84.875244140625</v>
      </c>
      <c r="FS1695">
        <v>82.138320922851563</v>
      </c>
      <c r="FT1695">
        <v>78.603233337402344</v>
      </c>
      <c r="FU1695">
        <v>76.130889892578125</v>
      </c>
      <c r="FV1695">
        <v>74.35260009765625</v>
      </c>
      <c r="FW1695">
        <v>1</v>
      </c>
    </row>
    <row r="1696" spans="1:179" x14ac:dyDescent="0.2">
      <c r="A1696" t="s">
        <v>241</v>
      </c>
      <c r="B1696" t="s">
        <v>248</v>
      </c>
      <c r="C1696" t="s">
        <v>217</v>
      </c>
      <c r="D1696" t="s">
        <v>41</v>
      </c>
      <c r="E1696" t="s">
        <v>250</v>
      </c>
      <c r="F1696" t="s">
        <v>227</v>
      </c>
      <c r="G1696" t="s">
        <v>244</v>
      </c>
      <c r="H1696">
        <v>344.37</v>
      </c>
      <c r="K1696">
        <v>330.71162895807777</v>
      </c>
      <c r="L1696">
        <v>326.30899667683269</v>
      </c>
      <c r="M1696">
        <v>323.07935892044469</v>
      </c>
      <c r="N1696">
        <v>320.00339698527921</v>
      </c>
      <c r="O1696">
        <v>322.12394007517349</v>
      </c>
      <c r="P1696">
        <v>330.97849343612438</v>
      </c>
      <c r="Q1696">
        <v>342.77968078237996</v>
      </c>
      <c r="R1696">
        <v>349.05017762047009</v>
      </c>
      <c r="S1696">
        <v>354.09861450474597</v>
      </c>
      <c r="T1696">
        <v>360.49517930635756</v>
      </c>
      <c r="U1696">
        <v>369.36170169771037</v>
      </c>
      <c r="V1696">
        <v>375.5707922934526</v>
      </c>
      <c r="W1696">
        <v>377.94564403875665</v>
      </c>
      <c r="X1696">
        <v>383.05336608357106</v>
      </c>
      <c r="Y1696">
        <v>383.52723054826913</v>
      </c>
      <c r="Z1696">
        <v>379.67063773898406</v>
      </c>
      <c r="AA1696">
        <v>375.33253563098015</v>
      </c>
      <c r="AB1696">
        <v>372.39531486130454</v>
      </c>
      <c r="AC1696">
        <v>372.77491154843489</v>
      </c>
      <c r="AD1696">
        <v>375.64265807141697</v>
      </c>
      <c r="AE1696">
        <v>372.40724787619928</v>
      </c>
      <c r="AF1696">
        <v>362.78155204418647</v>
      </c>
      <c r="AG1696">
        <v>351.40043343349373</v>
      </c>
      <c r="AH1696">
        <v>344.61299977125526</v>
      </c>
      <c r="AI1696">
        <v>-5.6366324424743652</v>
      </c>
      <c r="AJ1696">
        <v>-4.3520727157592773</v>
      </c>
      <c r="AK1696">
        <v>-4.9327430725097656</v>
      </c>
      <c r="AL1696">
        <v>-4.8621425628662109</v>
      </c>
      <c r="AM1696">
        <v>-7.0630278587341309</v>
      </c>
      <c r="AN1696">
        <v>-7.7375216484069824</v>
      </c>
      <c r="AO1696">
        <v>-7.9626226425170898</v>
      </c>
      <c r="AP1696">
        <v>-6.3560118675231934</v>
      </c>
      <c r="AQ1696">
        <v>-7.9695568084716797</v>
      </c>
      <c r="AR1696">
        <v>-6.3952555656433105</v>
      </c>
      <c r="AS1696">
        <v>-5.189610481262207</v>
      </c>
      <c r="AT1696">
        <v>-4.9993190765380859</v>
      </c>
      <c r="AU1696">
        <v>4.8351011276245117</v>
      </c>
      <c r="AV1696">
        <v>30.764585494995117</v>
      </c>
      <c r="AW1696">
        <v>32.298877716064453</v>
      </c>
      <c r="AX1696">
        <v>32.153831481933594</v>
      </c>
      <c r="AY1696">
        <v>30.871950149536133</v>
      </c>
      <c r="AZ1696">
        <v>25.574705123901367</v>
      </c>
      <c r="BA1696">
        <v>13.061489105224609</v>
      </c>
      <c r="BB1696">
        <v>4.3441901206970215</v>
      </c>
      <c r="BC1696">
        <v>-0.59015125036239624</v>
      </c>
      <c r="BD1696">
        <v>-0.50203055143356323</v>
      </c>
      <c r="BE1696">
        <v>-2.2651550769805908</v>
      </c>
      <c r="BF1696">
        <v>-2.2927119731903076</v>
      </c>
      <c r="BG1696">
        <v>-0.97461521625518799</v>
      </c>
      <c r="BH1696">
        <v>1.9941922277212143E-2</v>
      </c>
      <c r="BI1696">
        <v>-0.71524852514266968</v>
      </c>
      <c r="BJ1696">
        <v>-1.1387084722518921</v>
      </c>
      <c r="BK1696">
        <v>-3.1181223392486572</v>
      </c>
      <c r="BL1696">
        <v>-3.5068323612213135</v>
      </c>
      <c r="BM1696">
        <v>-3.1332159042358398</v>
      </c>
      <c r="BN1696">
        <v>-1.5169501304626465</v>
      </c>
      <c r="BO1696">
        <v>-2.2112364768981934</v>
      </c>
      <c r="BP1696">
        <v>-0.60293924808502197</v>
      </c>
      <c r="BQ1696">
        <v>2.5320403575897217</v>
      </c>
      <c r="BR1696">
        <v>2.7662918567657471</v>
      </c>
      <c r="BS1696">
        <v>14.125696182250977</v>
      </c>
      <c r="BT1696">
        <v>42.756820678710938</v>
      </c>
      <c r="BU1696">
        <v>44.068866729736328</v>
      </c>
      <c r="BV1696">
        <v>43.738105773925781</v>
      </c>
      <c r="BW1696">
        <v>42.359012603759766</v>
      </c>
      <c r="BX1696">
        <v>37.808204650878906</v>
      </c>
      <c r="BY1696">
        <v>24.122989654541016</v>
      </c>
      <c r="BZ1696">
        <v>15.106448173522949</v>
      </c>
      <c r="CA1696">
        <v>9.7863950729370117</v>
      </c>
      <c r="CB1696">
        <v>9.9777517318725586</v>
      </c>
      <c r="CC1696">
        <v>7.3902149200439453</v>
      </c>
      <c r="CD1696">
        <v>7.4114704132080078</v>
      </c>
      <c r="CE1696">
        <v>2.2542836666107178</v>
      </c>
      <c r="CF1696">
        <v>3.0479857921600342</v>
      </c>
      <c r="CG1696">
        <v>2.2057754993438721</v>
      </c>
      <c r="CH1696">
        <v>1.4401305913925171</v>
      </c>
      <c r="CI1696">
        <v>-0.38589286804199219</v>
      </c>
      <c r="CJ1696">
        <v>-0.57666999101638794</v>
      </c>
      <c r="CK1696">
        <v>0.21161645650863647</v>
      </c>
      <c r="CL1696">
        <v>1.8345692157745361</v>
      </c>
      <c r="CM1696">
        <v>1.7769583463668823</v>
      </c>
      <c r="CN1696">
        <v>3.4088013172149658</v>
      </c>
      <c r="CO1696">
        <v>7.8800320625305176</v>
      </c>
      <c r="CP1696">
        <v>8.1447305679321289</v>
      </c>
      <c r="CQ1696">
        <v>20.560333251953125</v>
      </c>
      <c r="CR1696">
        <v>51.062602996826172</v>
      </c>
      <c r="CS1696">
        <v>52.220726013183594</v>
      </c>
      <c r="CT1696">
        <v>51.761337280273438</v>
      </c>
      <c r="CU1696">
        <v>50.314914703369141</v>
      </c>
      <c r="CV1696">
        <v>46.281089782714844</v>
      </c>
      <c r="CW1696">
        <v>31.784151077270508</v>
      </c>
      <c r="CX1696">
        <v>22.560356140136719</v>
      </c>
      <c r="CY1696">
        <v>16.973159790039063</v>
      </c>
      <c r="CZ1696">
        <v>17.236017227172852</v>
      </c>
      <c r="DA1696">
        <v>14.077494621276855</v>
      </c>
      <c r="DB1696">
        <v>14.132556915283203</v>
      </c>
      <c r="DC1696">
        <v>5.483182430267334</v>
      </c>
      <c r="DD1696">
        <v>6.0760297775268555</v>
      </c>
      <c r="DE1696">
        <v>5.1267995834350586</v>
      </c>
      <c r="DF1696">
        <v>4.0189695358276367</v>
      </c>
      <c r="DG1696">
        <v>2.3463366031646729</v>
      </c>
      <c r="DH1696">
        <v>2.3534924983978271</v>
      </c>
      <c r="DI1696">
        <v>3.5564489364624023</v>
      </c>
      <c r="DJ1696">
        <v>5.1860885620117188</v>
      </c>
      <c r="DK1696">
        <v>5.7651534080505371</v>
      </c>
      <c r="DL1696">
        <v>7.4205417633056641</v>
      </c>
      <c r="DM1696">
        <v>13.228024482727051</v>
      </c>
      <c r="DN1696">
        <v>13.523168563842773</v>
      </c>
      <c r="DO1696">
        <v>26.994970321655273</v>
      </c>
      <c r="DP1696">
        <v>59.368389129638672</v>
      </c>
      <c r="DQ1696">
        <v>60.372581481933594</v>
      </c>
      <c r="DR1696">
        <v>59.784568786621094</v>
      </c>
      <c r="DS1696">
        <v>58.270816802978516</v>
      </c>
      <c r="DT1696">
        <v>54.753974914550781</v>
      </c>
      <c r="DU1696">
        <v>39.4453125</v>
      </c>
      <c r="DV1696">
        <v>30.014263153076172</v>
      </c>
      <c r="DW1696">
        <v>24.159923553466797</v>
      </c>
      <c r="DX1696">
        <v>24.494281768798828</v>
      </c>
      <c r="DY1696">
        <v>20.764774322509766</v>
      </c>
      <c r="DZ1696">
        <v>20.853643417358398</v>
      </c>
      <c r="EA1696">
        <v>10.145199775695801</v>
      </c>
      <c r="EB1696">
        <v>10.448043823242187</v>
      </c>
      <c r="EC1696">
        <v>9.3442935943603516</v>
      </c>
      <c r="ED1696">
        <v>7.742403507232666</v>
      </c>
      <c r="EE1696">
        <v>6.2912421226501465</v>
      </c>
      <c r="EF1696">
        <v>6.5841817855834961</v>
      </c>
      <c r="EG1696">
        <v>8.3858556747436523</v>
      </c>
      <c r="EH1696">
        <v>10.025150299072266</v>
      </c>
      <c r="EI1696">
        <v>11.523473739624023</v>
      </c>
      <c r="EJ1696">
        <v>13.212858200073242</v>
      </c>
      <c r="EK1696">
        <v>20.949674606323242</v>
      </c>
      <c r="EL1696">
        <v>21.288780212402344</v>
      </c>
      <c r="EM1696">
        <v>36.285564422607422</v>
      </c>
      <c r="EN1696">
        <v>71.360618591308594</v>
      </c>
      <c r="EO1696">
        <v>72.142570495605469</v>
      </c>
      <c r="EP1696">
        <v>71.368843078613281</v>
      </c>
      <c r="EQ1696">
        <v>69.757881164550781</v>
      </c>
      <c r="ER1696">
        <v>66.987472534179688</v>
      </c>
      <c r="ES1696">
        <v>50.506813049316406</v>
      </c>
      <c r="ET1696">
        <v>40.776519775390625</v>
      </c>
      <c r="EU1696">
        <v>34.536472320556641</v>
      </c>
      <c r="EV1696">
        <v>34.974063873291016</v>
      </c>
      <c r="EW1696">
        <v>30.420145034790039</v>
      </c>
      <c r="EX1696">
        <v>30.557826995849609</v>
      </c>
      <c r="EY1696">
        <v>71.5025634765625</v>
      </c>
      <c r="EZ1696">
        <v>70.075767517089844</v>
      </c>
      <c r="FA1696">
        <v>68.864997863769531</v>
      </c>
      <c r="FB1696">
        <v>67.559471130371094</v>
      </c>
      <c r="FC1696">
        <v>66.10601806640625</v>
      </c>
      <c r="FD1696">
        <v>64.867156982421875</v>
      </c>
      <c r="FE1696">
        <v>64.357902526855469</v>
      </c>
      <c r="FF1696">
        <v>64.905899047851563</v>
      </c>
      <c r="FG1696">
        <v>67.818069458007813</v>
      </c>
      <c r="FH1696">
        <v>71.637168884277344</v>
      </c>
      <c r="FI1696">
        <v>75.785240173339844</v>
      </c>
      <c r="FJ1696">
        <v>79.509284973144531</v>
      </c>
      <c r="FK1696">
        <v>82.734397888183594</v>
      </c>
      <c r="FL1696">
        <v>85.241546630859375</v>
      </c>
      <c r="FM1696">
        <v>86.661483764648438</v>
      </c>
      <c r="FN1696">
        <v>87.371040344238281</v>
      </c>
      <c r="FO1696">
        <v>87.586036682128906</v>
      </c>
      <c r="FP1696">
        <v>87.530067443847656</v>
      </c>
      <c r="FQ1696">
        <v>86.650901794433594</v>
      </c>
      <c r="FR1696">
        <v>84.875244140625</v>
      </c>
      <c r="FS1696">
        <v>82.138320922851563</v>
      </c>
      <c r="FT1696">
        <v>78.603233337402344</v>
      </c>
      <c r="FU1696">
        <v>76.130889892578125</v>
      </c>
      <c r="FV1696">
        <v>74.35260009765625</v>
      </c>
      <c r="FW1696">
        <v>1</v>
      </c>
    </row>
    <row r="1697" spans="1:179" x14ac:dyDescent="0.2">
      <c r="A1697" t="s">
        <v>241</v>
      </c>
      <c r="B1697" t="s">
        <v>248</v>
      </c>
      <c r="C1697" t="s">
        <v>217</v>
      </c>
      <c r="D1697" t="s">
        <v>42</v>
      </c>
      <c r="E1697">
        <v>2015</v>
      </c>
      <c r="F1697" t="s">
        <v>227</v>
      </c>
      <c r="G1697" t="s">
        <v>244</v>
      </c>
      <c r="H1697">
        <v>374.49</v>
      </c>
      <c r="K1697">
        <v>372.43606749131993</v>
      </c>
      <c r="L1697">
        <v>367.44905603387906</v>
      </c>
      <c r="M1697">
        <v>364.45134591833653</v>
      </c>
      <c r="N1697">
        <v>362.38594216565878</v>
      </c>
      <c r="O1697">
        <v>363.63882760380085</v>
      </c>
      <c r="P1697">
        <v>373.27734919714038</v>
      </c>
      <c r="Q1697">
        <v>383.25534722798926</v>
      </c>
      <c r="R1697">
        <v>389.91209833507094</v>
      </c>
      <c r="S1697">
        <v>395.81082262006294</v>
      </c>
      <c r="T1697">
        <v>403.26234919375059</v>
      </c>
      <c r="U1697">
        <v>413.12962667804851</v>
      </c>
      <c r="V1697">
        <v>419.90725356709754</v>
      </c>
      <c r="W1697">
        <v>422.28770172018437</v>
      </c>
      <c r="X1697">
        <v>427.82348771945385</v>
      </c>
      <c r="Y1697">
        <v>428.53563624442148</v>
      </c>
      <c r="Z1697">
        <v>424.16209558889005</v>
      </c>
      <c r="AA1697">
        <v>419.41795501879892</v>
      </c>
      <c r="AB1697">
        <v>416.1504269611745</v>
      </c>
      <c r="AC1697">
        <v>417.04058265092596</v>
      </c>
      <c r="AD1697">
        <v>421.97101269482192</v>
      </c>
      <c r="AE1697">
        <v>419.69290751348979</v>
      </c>
      <c r="AF1697">
        <v>409.36666693681843</v>
      </c>
      <c r="AG1697">
        <v>396.33671523228924</v>
      </c>
      <c r="AH1697">
        <v>388.82766961464216</v>
      </c>
      <c r="AI1697">
        <v>-5.499699592590332</v>
      </c>
      <c r="AJ1697">
        <v>-4.2655758857727051</v>
      </c>
      <c r="AK1697">
        <v>-4.9529366493225098</v>
      </c>
      <c r="AL1697">
        <v>-4.9697422981262207</v>
      </c>
      <c r="AM1697">
        <v>-7.3488602638244629</v>
      </c>
      <c r="AN1697">
        <v>-8.0888605117797852</v>
      </c>
      <c r="AO1697">
        <v>-8.3508815765380859</v>
      </c>
      <c r="AP1697">
        <v>-6.5657987594604492</v>
      </c>
      <c r="AQ1697">
        <v>-7.3676519393920898</v>
      </c>
      <c r="AR1697">
        <v>-6.3676261901855469</v>
      </c>
      <c r="AS1697">
        <v>-5.0148725509643555</v>
      </c>
      <c r="AT1697">
        <v>-4.8091931343078613</v>
      </c>
      <c r="AU1697">
        <v>6.1871719360351563</v>
      </c>
      <c r="AV1697">
        <v>35.967987060546875</v>
      </c>
      <c r="AW1697">
        <v>37.482898712158203</v>
      </c>
      <c r="AX1697">
        <v>37.196502685546875</v>
      </c>
      <c r="AY1697">
        <v>35.835220336914062</v>
      </c>
      <c r="AZ1697">
        <v>30.299936294555664</v>
      </c>
      <c r="BA1697">
        <v>15.633222579956055</v>
      </c>
      <c r="BB1697">
        <v>5.2899026870727539</v>
      </c>
      <c r="BC1697">
        <v>0.12187616527080536</v>
      </c>
      <c r="BD1697">
        <v>0.28545656800270081</v>
      </c>
      <c r="BE1697">
        <v>-1.8720389604568481</v>
      </c>
      <c r="BF1697">
        <v>-1.8237378597259521</v>
      </c>
      <c r="BG1697">
        <v>-0.66274136304855347</v>
      </c>
      <c r="BH1697">
        <v>0.27987712621688843</v>
      </c>
      <c r="BI1697">
        <v>-0.5254896879196167</v>
      </c>
      <c r="BJ1697">
        <v>-1.0164308547973633</v>
      </c>
      <c r="BK1697">
        <v>-3.1924970149993896</v>
      </c>
      <c r="BL1697">
        <v>-3.6240124702453613</v>
      </c>
      <c r="BM1697">
        <v>-3.324981689453125</v>
      </c>
      <c r="BN1697">
        <v>-1.6167597770690918</v>
      </c>
      <c r="BO1697">
        <v>-1.8635270595550537</v>
      </c>
      <c r="BP1697">
        <v>-0.42255693674087524</v>
      </c>
      <c r="BQ1697">
        <v>2.9793357849121094</v>
      </c>
      <c r="BR1697">
        <v>3.2249879837036133</v>
      </c>
      <c r="BS1697">
        <v>15.851663589477539</v>
      </c>
      <c r="BT1697">
        <v>48.365200042724609</v>
      </c>
      <c r="BU1697">
        <v>49.657733917236328</v>
      </c>
      <c r="BV1697">
        <v>49.284717559814453</v>
      </c>
      <c r="BW1697">
        <v>47.843574523925781</v>
      </c>
      <c r="BX1697">
        <v>43.085723876953125</v>
      </c>
      <c r="BY1697">
        <v>27.197170257568359</v>
      </c>
      <c r="BZ1697">
        <v>16.583839416503906</v>
      </c>
      <c r="CA1697">
        <v>11.042996406555176</v>
      </c>
      <c r="CB1697">
        <v>11.35902214050293</v>
      </c>
      <c r="CC1697">
        <v>8.3784427642822266</v>
      </c>
      <c r="CD1697">
        <v>8.4706506729125977</v>
      </c>
      <c r="CE1697">
        <v>2.6873211860656738</v>
      </c>
      <c r="CF1697">
        <v>3.4280440807342529</v>
      </c>
      <c r="CG1697">
        <v>2.5409467220306396</v>
      </c>
      <c r="CH1697">
        <v>1.7216205596923828</v>
      </c>
      <c r="CI1697">
        <v>-0.31381261348724365</v>
      </c>
      <c r="CJ1697">
        <v>-0.53167253732681274</v>
      </c>
      <c r="CK1697">
        <v>0.15594176948070526</v>
      </c>
      <c r="CL1697">
        <v>1.8109296560287476</v>
      </c>
      <c r="CM1697">
        <v>1.948613166809082</v>
      </c>
      <c r="CN1697">
        <v>3.6949796676635742</v>
      </c>
      <c r="CO1697">
        <v>8.5160999298095703</v>
      </c>
      <c r="CP1697">
        <v>8.7894372940063477</v>
      </c>
      <c r="CQ1697">
        <v>22.545261383056641</v>
      </c>
      <c r="CR1697">
        <v>56.951469421386719</v>
      </c>
      <c r="CS1697">
        <v>58.089988708496094</v>
      </c>
      <c r="CT1697">
        <v>57.656978607177734</v>
      </c>
      <c r="CU1697">
        <v>56.1605224609375</v>
      </c>
      <c r="CV1697">
        <v>51.941123962402344</v>
      </c>
      <c r="CW1697">
        <v>35.206325531005859</v>
      </c>
      <c r="CX1697">
        <v>24.405984878540039</v>
      </c>
      <c r="CY1697">
        <v>18.606931686401367</v>
      </c>
      <c r="CZ1697">
        <v>19.028539657592773</v>
      </c>
      <c r="DA1697">
        <v>15.477895736694336</v>
      </c>
      <c r="DB1697">
        <v>15.600513458251953</v>
      </c>
      <c r="DC1697">
        <v>6.0373835563659668</v>
      </c>
      <c r="DD1697">
        <v>6.5762109756469727</v>
      </c>
      <c r="DE1697">
        <v>5.6073832511901855</v>
      </c>
      <c r="DF1697">
        <v>4.4596719741821289</v>
      </c>
      <c r="DG1697">
        <v>2.5648717880249023</v>
      </c>
      <c r="DH1697">
        <v>2.5606675148010254</v>
      </c>
      <c r="DI1697">
        <v>3.6368651390075684</v>
      </c>
      <c r="DJ1697">
        <v>5.238619327545166</v>
      </c>
      <c r="DK1697">
        <v>5.7607531547546387</v>
      </c>
      <c r="DL1697">
        <v>7.8125162124633789</v>
      </c>
      <c r="DM1697">
        <v>14.052865028381348</v>
      </c>
      <c r="DN1697">
        <v>14.353886604309082</v>
      </c>
      <c r="DO1697">
        <v>29.238859176635742</v>
      </c>
      <c r="DP1697">
        <v>65.537742614746094</v>
      </c>
      <c r="DQ1697">
        <v>66.522247314453125</v>
      </c>
      <c r="DR1697">
        <v>66.02923583984375</v>
      </c>
      <c r="DS1697">
        <v>64.477470397949219</v>
      </c>
      <c r="DT1697">
        <v>60.796520233154297</v>
      </c>
      <c r="DU1697">
        <v>43.215480804443359</v>
      </c>
      <c r="DV1697">
        <v>32.228130340576172</v>
      </c>
      <c r="DW1697">
        <v>26.170866012573242</v>
      </c>
      <c r="DX1697">
        <v>26.69805908203125</v>
      </c>
      <c r="DY1697">
        <v>22.577348709106445</v>
      </c>
      <c r="DZ1697">
        <v>22.730375289916992</v>
      </c>
      <c r="EA1697">
        <v>10.87434196472168</v>
      </c>
      <c r="EB1697">
        <v>11.121664047241211</v>
      </c>
      <c r="EC1697">
        <v>10.034830093383789</v>
      </c>
      <c r="ED1697">
        <v>8.4129838943481445</v>
      </c>
      <c r="EE1697">
        <v>6.7212347984313965</v>
      </c>
      <c r="EF1697">
        <v>7.025515079498291</v>
      </c>
      <c r="EG1697">
        <v>8.6627655029296875</v>
      </c>
      <c r="EH1697">
        <v>10.187658309936523</v>
      </c>
      <c r="EI1697">
        <v>11.264878273010254</v>
      </c>
      <c r="EJ1697">
        <v>13.757585525512695</v>
      </c>
      <c r="EK1697">
        <v>22.047073364257813</v>
      </c>
      <c r="EL1697">
        <v>22.388067245483398</v>
      </c>
      <c r="EM1697">
        <v>38.903350830078125</v>
      </c>
      <c r="EN1697">
        <v>77.934951782226562</v>
      </c>
      <c r="EO1697">
        <v>78.69708251953125</v>
      </c>
      <c r="EP1697">
        <v>78.117454528808594</v>
      </c>
      <c r="EQ1697">
        <v>76.485832214355469</v>
      </c>
      <c r="ER1697">
        <v>73.582305908203125</v>
      </c>
      <c r="ES1697">
        <v>54.779430389404297</v>
      </c>
      <c r="ET1697">
        <v>43.522068023681641</v>
      </c>
      <c r="EU1697">
        <v>37.091987609863281</v>
      </c>
      <c r="EV1697">
        <v>37.771625518798828</v>
      </c>
      <c r="EW1697">
        <v>32.827831268310547</v>
      </c>
      <c r="EX1697">
        <v>33.024765014648438</v>
      </c>
      <c r="EY1697">
        <v>74.501472473144531</v>
      </c>
      <c r="EZ1697">
        <v>73.297691345214844</v>
      </c>
      <c r="FA1697">
        <v>72.338401794433594</v>
      </c>
      <c r="FB1697">
        <v>71.572723388671875</v>
      </c>
      <c r="FC1697">
        <v>70.440696716308594</v>
      </c>
      <c r="FD1697">
        <v>69.588150024414063</v>
      </c>
      <c r="FE1697">
        <v>68.809173583984375</v>
      </c>
      <c r="FF1697">
        <v>68.845321655273438</v>
      </c>
      <c r="FG1697">
        <v>70.963821411132813</v>
      </c>
      <c r="FH1697">
        <v>74.424942016601562</v>
      </c>
      <c r="FI1697">
        <v>78.550712585449219</v>
      </c>
      <c r="FJ1697">
        <v>82.233688354492188</v>
      </c>
      <c r="FK1697">
        <v>85.395294189453125</v>
      </c>
      <c r="FL1697">
        <v>88.036285400390625</v>
      </c>
      <c r="FM1697">
        <v>89.964996337890625</v>
      </c>
      <c r="FN1697">
        <v>90.698532104492187</v>
      </c>
      <c r="FO1697">
        <v>90.791107177734375</v>
      </c>
      <c r="FP1697">
        <v>90.419715881347656</v>
      </c>
      <c r="FQ1697">
        <v>89.964179992675781</v>
      </c>
      <c r="FR1697">
        <v>88.692802429199219</v>
      </c>
      <c r="FS1697">
        <v>85.957000732421875</v>
      </c>
      <c r="FT1697">
        <v>82.337913513183594</v>
      </c>
      <c r="FU1697">
        <v>79.761512756347656</v>
      </c>
      <c r="FV1697">
        <v>78.033821105957031</v>
      </c>
      <c r="FW1697">
        <v>1</v>
      </c>
    </row>
    <row r="1698" spans="1:179" x14ac:dyDescent="0.2">
      <c r="A1698" t="s">
        <v>241</v>
      </c>
      <c r="B1698" t="s">
        <v>248</v>
      </c>
      <c r="C1698" t="s">
        <v>217</v>
      </c>
      <c r="D1698" t="s">
        <v>42</v>
      </c>
      <c r="E1698">
        <v>2016</v>
      </c>
      <c r="F1698" t="s">
        <v>227</v>
      </c>
      <c r="G1698" t="s">
        <v>244</v>
      </c>
      <c r="H1698">
        <v>351.66</v>
      </c>
      <c r="K1698">
        <v>349.73243104437302</v>
      </c>
      <c r="L1698">
        <v>345.04942691857747</v>
      </c>
      <c r="M1698">
        <v>342.23445667861961</v>
      </c>
      <c r="N1698">
        <v>340.29495957143087</v>
      </c>
      <c r="O1698">
        <v>341.47146933605444</v>
      </c>
      <c r="P1698">
        <v>350.52242836700509</v>
      </c>
      <c r="Q1698">
        <v>359.89216941220093</v>
      </c>
      <c r="R1698">
        <v>366.14312615551165</v>
      </c>
      <c r="S1698">
        <v>371.68226525701346</v>
      </c>
      <c r="T1698">
        <v>378.67954809581443</v>
      </c>
      <c r="U1698">
        <v>387.94531809928844</v>
      </c>
      <c r="V1698">
        <v>394.30978205839222</v>
      </c>
      <c r="W1698">
        <v>396.5451185153629</v>
      </c>
      <c r="X1698">
        <v>401.74344398450143</v>
      </c>
      <c r="Y1698">
        <v>402.41218006202268</v>
      </c>
      <c r="Z1698">
        <v>398.30524966714074</v>
      </c>
      <c r="AA1698">
        <v>393.85031106258981</v>
      </c>
      <c r="AB1698">
        <v>390.78197093431982</v>
      </c>
      <c r="AC1698">
        <v>391.61786289151331</v>
      </c>
      <c r="AD1698">
        <v>396.24773479667226</v>
      </c>
      <c r="AE1698">
        <v>394.10850250209688</v>
      </c>
      <c r="AF1698">
        <v>384.41174771474675</v>
      </c>
      <c r="AG1698">
        <v>372.1760995491137</v>
      </c>
      <c r="AH1698">
        <v>365.12480401704494</v>
      </c>
      <c r="AI1698">
        <v>-5.4100551605224609</v>
      </c>
      <c r="AJ1698">
        <v>-4.2363605499267578</v>
      </c>
      <c r="AK1698">
        <v>-4.875828742980957</v>
      </c>
      <c r="AL1698">
        <v>-4.8675332069396973</v>
      </c>
      <c r="AM1698">
        <v>-7.1119308471679687</v>
      </c>
      <c r="AN1698">
        <v>-7.8224854469299316</v>
      </c>
      <c r="AO1698">
        <v>-8.0970239639282227</v>
      </c>
      <c r="AP1698">
        <v>-6.4168567657470703</v>
      </c>
      <c r="AQ1698">
        <v>-7.1980156898498535</v>
      </c>
      <c r="AR1698">
        <v>-6.2813410758972168</v>
      </c>
      <c r="AS1698">
        <v>-5.1151046752929687</v>
      </c>
      <c r="AT1698">
        <v>-4.9239926338195801</v>
      </c>
      <c r="AU1698">
        <v>5.319249153137207</v>
      </c>
      <c r="AV1698">
        <v>33.145866394042969</v>
      </c>
      <c r="AW1698">
        <v>34.579719543457031</v>
      </c>
      <c r="AX1698">
        <v>34.315181732177734</v>
      </c>
      <c r="AY1698">
        <v>33.040939331054688</v>
      </c>
      <c r="AZ1698">
        <v>27.803607940673828</v>
      </c>
      <c r="BA1698">
        <v>14.093018531799316</v>
      </c>
      <c r="BB1698">
        <v>4.3939356803894043</v>
      </c>
      <c r="BC1698">
        <v>-0.44011685252189636</v>
      </c>
      <c r="BD1698">
        <v>-0.29424950480461121</v>
      </c>
      <c r="BE1698">
        <v>-2.2784304618835449</v>
      </c>
      <c r="BF1698">
        <v>-2.2353026866912842</v>
      </c>
      <c r="BG1698">
        <v>-0.72284495830535889</v>
      </c>
      <c r="BH1698">
        <v>0.16836884617805481</v>
      </c>
      <c r="BI1698">
        <v>-0.58545124530792236</v>
      </c>
      <c r="BJ1698">
        <v>-1.036612868309021</v>
      </c>
      <c r="BK1698">
        <v>-3.0842454433441162</v>
      </c>
      <c r="BL1698">
        <v>-3.4958655834197998</v>
      </c>
      <c r="BM1698">
        <v>-3.2267212867736816</v>
      </c>
      <c r="BN1698">
        <v>-1.6210354566574097</v>
      </c>
      <c r="BO1698">
        <v>-1.8642935752868652</v>
      </c>
      <c r="BP1698">
        <v>-0.52032667398452759</v>
      </c>
      <c r="BQ1698">
        <v>2.6316096782684326</v>
      </c>
      <c r="BR1698">
        <v>2.8614563941955566</v>
      </c>
      <c r="BS1698">
        <v>14.684536933898926</v>
      </c>
      <c r="BT1698">
        <v>45.159271240234375</v>
      </c>
      <c r="BU1698">
        <v>46.377635955810547</v>
      </c>
      <c r="BV1698">
        <v>46.029155731201172</v>
      </c>
      <c r="BW1698">
        <v>44.677524566650391</v>
      </c>
      <c r="BX1698">
        <v>40.193557739257813</v>
      </c>
      <c r="BY1698">
        <v>25.298955917358398</v>
      </c>
      <c r="BZ1698">
        <v>15.338221549987793</v>
      </c>
      <c r="CA1698">
        <v>10.142894744873047</v>
      </c>
      <c r="CB1698">
        <v>10.436488151550293</v>
      </c>
      <c r="CC1698">
        <v>7.6547060012817383</v>
      </c>
      <c r="CD1698">
        <v>7.7403807640075684</v>
      </c>
      <c r="CE1698">
        <v>2.5235025882720947</v>
      </c>
      <c r="CF1698">
        <v>3.2190711498260498</v>
      </c>
      <c r="CG1698">
        <v>2.3860511779785156</v>
      </c>
      <c r="CH1698">
        <v>1.6166709661483765</v>
      </c>
      <c r="CI1698">
        <v>-0.29468265175819397</v>
      </c>
      <c r="CJ1698">
        <v>-0.49926188588142395</v>
      </c>
      <c r="CK1698">
        <v>0.14643558859825134</v>
      </c>
      <c r="CL1698">
        <v>1.700535774230957</v>
      </c>
      <c r="CM1698">
        <v>1.8298259973526001</v>
      </c>
      <c r="CN1698">
        <v>3.4697344303131104</v>
      </c>
      <c r="CO1698">
        <v>7.9969601631164551</v>
      </c>
      <c r="CP1698">
        <v>8.2536344528198242</v>
      </c>
      <c r="CQ1698">
        <v>21.170906066894531</v>
      </c>
      <c r="CR1698">
        <v>53.479717254638672</v>
      </c>
      <c r="CS1698">
        <v>54.548835754394531</v>
      </c>
      <c r="CT1698">
        <v>54.142219543457031</v>
      </c>
      <c r="CU1698">
        <v>52.736988067626953</v>
      </c>
      <c r="CV1698">
        <v>48.774799346923828</v>
      </c>
      <c r="CW1698">
        <v>33.060153961181641</v>
      </c>
      <c r="CX1698">
        <v>22.91819953918457</v>
      </c>
      <c r="CY1698">
        <v>17.47265625</v>
      </c>
      <c r="CZ1698">
        <v>17.868564605712891</v>
      </c>
      <c r="DA1698">
        <v>14.534365653991699</v>
      </c>
      <c r="DB1698">
        <v>14.649508476257324</v>
      </c>
      <c r="DC1698">
        <v>5.7698502540588379</v>
      </c>
      <c r="DD1698">
        <v>6.2697734832763672</v>
      </c>
      <c r="DE1698">
        <v>5.3575534820556641</v>
      </c>
      <c r="DF1698">
        <v>4.2699546813964844</v>
      </c>
      <c r="DG1698">
        <v>2.494880199432373</v>
      </c>
      <c r="DH1698">
        <v>2.4973418712615967</v>
      </c>
      <c r="DI1698">
        <v>3.5195925235748291</v>
      </c>
      <c r="DJ1698">
        <v>5.0221066474914551</v>
      </c>
      <c r="DK1698">
        <v>5.5239458084106445</v>
      </c>
      <c r="DL1698">
        <v>7.4597954750061035</v>
      </c>
      <c r="DM1698">
        <v>13.362311363220215</v>
      </c>
      <c r="DN1698">
        <v>13.64581298828125</v>
      </c>
      <c r="DO1698">
        <v>27.657276153564453</v>
      </c>
      <c r="DP1698">
        <v>61.800163269042969</v>
      </c>
      <c r="DQ1698">
        <v>62.720035552978516</v>
      </c>
      <c r="DR1698">
        <v>62.255283355712891</v>
      </c>
      <c r="DS1698">
        <v>60.796451568603516</v>
      </c>
      <c r="DT1698">
        <v>57.356044769287109</v>
      </c>
      <c r="DU1698">
        <v>40.821353912353516</v>
      </c>
      <c r="DV1698">
        <v>30.498178482055664</v>
      </c>
      <c r="DW1698">
        <v>24.802417755126953</v>
      </c>
      <c r="DX1698">
        <v>25.300640106201172</v>
      </c>
      <c r="DY1698">
        <v>21.414026260375977</v>
      </c>
      <c r="DZ1698">
        <v>21.558635711669922</v>
      </c>
      <c r="EA1698">
        <v>10.457059860229492</v>
      </c>
      <c r="EB1698">
        <v>10.674503326416016</v>
      </c>
      <c r="EC1698">
        <v>9.6479310989379883</v>
      </c>
      <c r="ED1698">
        <v>8.1008749008178711</v>
      </c>
      <c r="EE1698">
        <v>6.5225658416748047</v>
      </c>
      <c r="EF1698">
        <v>6.8239617347717285</v>
      </c>
      <c r="EG1698">
        <v>8.3898954391479492</v>
      </c>
      <c r="EH1698">
        <v>9.8179283142089844</v>
      </c>
      <c r="EI1698">
        <v>10.857667922973633</v>
      </c>
      <c r="EJ1698">
        <v>13.220809936523438</v>
      </c>
      <c r="EK1698">
        <v>21.109025955200195</v>
      </c>
      <c r="EL1698">
        <v>21.431262969970703</v>
      </c>
      <c r="EM1698">
        <v>37.022563934326172</v>
      </c>
      <c r="EN1698">
        <v>73.813568115234375</v>
      </c>
      <c r="EO1698">
        <v>74.517951965332031</v>
      </c>
      <c r="EP1698">
        <v>73.969253540039063</v>
      </c>
      <c r="EQ1698">
        <v>72.433036804199219</v>
      </c>
      <c r="ER1698">
        <v>69.745994567871094</v>
      </c>
      <c r="ES1698">
        <v>52.027290344238281</v>
      </c>
      <c r="ET1698">
        <v>41.442462921142578</v>
      </c>
      <c r="EU1698">
        <v>35.385429382324219</v>
      </c>
      <c r="EV1698">
        <v>36.031375885009766</v>
      </c>
      <c r="EW1698">
        <v>31.347162246704102</v>
      </c>
      <c r="EX1698">
        <v>31.534318923950195</v>
      </c>
      <c r="EY1698">
        <v>74.501472473144531</v>
      </c>
      <c r="EZ1698">
        <v>73.297691345214844</v>
      </c>
      <c r="FA1698">
        <v>72.338401794433594</v>
      </c>
      <c r="FB1698">
        <v>71.572723388671875</v>
      </c>
      <c r="FC1698">
        <v>70.440696716308594</v>
      </c>
      <c r="FD1698">
        <v>69.588150024414063</v>
      </c>
      <c r="FE1698">
        <v>68.809173583984375</v>
      </c>
      <c r="FF1698">
        <v>68.845321655273438</v>
      </c>
      <c r="FG1698">
        <v>70.963821411132813</v>
      </c>
      <c r="FH1698">
        <v>74.424942016601562</v>
      </c>
      <c r="FI1698">
        <v>78.550712585449219</v>
      </c>
      <c r="FJ1698">
        <v>82.233688354492188</v>
      </c>
      <c r="FK1698">
        <v>85.395294189453125</v>
      </c>
      <c r="FL1698">
        <v>88.036293029785156</v>
      </c>
      <c r="FM1698">
        <v>89.964996337890625</v>
      </c>
      <c r="FN1698">
        <v>90.698539733886719</v>
      </c>
      <c r="FO1698">
        <v>90.791114807128906</v>
      </c>
      <c r="FP1698">
        <v>90.419715881347656</v>
      </c>
      <c r="FQ1698">
        <v>89.96417236328125</v>
      </c>
      <c r="FR1698">
        <v>88.692794799804688</v>
      </c>
      <c r="FS1698">
        <v>85.957008361816406</v>
      </c>
      <c r="FT1698">
        <v>82.337913513183594</v>
      </c>
      <c r="FU1698">
        <v>79.761512756347656</v>
      </c>
      <c r="FV1698">
        <v>78.033821105957031</v>
      </c>
      <c r="FW1698">
        <v>1</v>
      </c>
    </row>
    <row r="1699" spans="1:179" x14ac:dyDescent="0.2">
      <c r="A1699" t="s">
        <v>241</v>
      </c>
      <c r="B1699" t="s">
        <v>248</v>
      </c>
      <c r="C1699" t="s">
        <v>217</v>
      </c>
      <c r="D1699" t="s">
        <v>42</v>
      </c>
      <c r="E1699" t="s">
        <v>250</v>
      </c>
      <c r="F1699" t="s">
        <v>227</v>
      </c>
      <c r="G1699" t="s">
        <v>244</v>
      </c>
      <c r="H1699">
        <v>344.86</v>
      </c>
      <c r="K1699">
        <v>342.96966121790274</v>
      </c>
      <c r="L1699">
        <v>338.37721225996677</v>
      </c>
      <c r="M1699">
        <v>335.61667504969495</v>
      </c>
      <c r="N1699">
        <v>333.7146819637257</v>
      </c>
      <c r="O1699">
        <v>334.86844157986286</v>
      </c>
      <c r="P1699">
        <v>343.74438237629539</v>
      </c>
      <c r="Q1699">
        <v>352.93294090480822</v>
      </c>
      <c r="R1699">
        <v>359.06302300825786</v>
      </c>
      <c r="S1699">
        <v>364.49505187503422</v>
      </c>
      <c r="T1699">
        <v>371.3570283794806</v>
      </c>
      <c r="U1699">
        <v>380.44362635246443</v>
      </c>
      <c r="V1699">
        <v>386.68502078468515</v>
      </c>
      <c r="W1699">
        <v>388.877132580168</v>
      </c>
      <c r="X1699">
        <v>393.97493812175537</v>
      </c>
      <c r="Y1699">
        <v>394.63074286158678</v>
      </c>
      <c r="Z1699">
        <v>390.60322810703019</v>
      </c>
      <c r="AA1699">
        <v>386.2344345713928</v>
      </c>
      <c r="AB1699">
        <v>383.2254268818528</v>
      </c>
      <c r="AC1699">
        <v>384.04515521107095</v>
      </c>
      <c r="AD1699">
        <v>388.58549936517994</v>
      </c>
      <c r="AE1699">
        <v>386.48763336760589</v>
      </c>
      <c r="AF1699">
        <v>376.9783845558805</v>
      </c>
      <c r="AG1699">
        <v>364.97933690217235</v>
      </c>
      <c r="AH1699">
        <v>358.06439214695143</v>
      </c>
      <c r="AI1699">
        <v>-5.3817720413208008</v>
      </c>
      <c r="AJ1699">
        <v>-4.2261734008789062</v>
      </c>
      <c r="AK1699">
        <v>-4.8514132499694824</v>
      </c>
      <c r="AL1699">
        <v>-4.8357963562011719</v>
      </c>
      <c r="AM1699">
        <v>-7.0399985313415527</v>
      </c>
      <c r="AN1699">
        <v>-7.7416810989379883</v>
      </c>
      <c r="AO1699">
        <v>-8.0197649002075195</v>
      </c>
      <c r="AP1699">
        <v>-6.3708734512329102</v>
      </c>
      <c r="AQ1699">
        <v>-7.1456871032714844</v>
      </c>
      <c r="AR1699">
        <v>-6.253697395324707</v>
      </c>
      <c r="AS1699">
        <v>-5.1423497200012207</v>
      </c>
      <c r="AT1699">
        <v>-4.9555635452270508</v>
      </c>
      <c r="AU1699">
        <v>5.0638771057128906</v>
      </c>
      <c r="AV1699">
        <v>32.309288024902344</v>
      </c>
      <c r="AW1699">
        <v>33.718921661376953</v>
      </c>
      <c r="AX1699">
        <v>33.460868835449219</v>
      </c>
      <c r="AY1699">
        <v>32.2125244140625</v>
      </c>
      <c r="AZ1699">
        <v>27.064197540283203</v>
      </c>
      <c r="BA1699">
        <v>13.638012886047363</v>
      </c>
      <c r="BB1699">
        <v>4.1307430267333984</v>
      </c>
      <c r="BC1699">
        <v>-0.6039501428604126</v>
      </c>
      <c r="BD1699">
        <v>-0.46330994367599487</v>
      </c>
      <c r="BE1699">
        <v>-2.3961327075958252</v>
      </c>
      <c r="BF1699">
        <v>-2.3545324802398682</v>
      </c>
      <c r="BG1699">
        <v>-0.7401013970375061</v>
      </c>
      <c r="BH1699">
        <v>0.13576133549213409</v>
      </c>
      <c r="BI1699">
        <v>-0.60272008180618286</v>
      </c>
      <c r="BJ1699">
        <v>-1.0420958995819092</v>
      </c>
      <c r="BK1699">
        <v>-3.0514445304870605</v>
      </c>
      <c r="BL1699">
        <v>-3.4570972919464111</v>
      </c>
      <c r="BM1699">
        <v>-3.1967804431915283</v>
      </c>
      <c r="BN1699">
        <v>-1.6216472387313843</v>
      </c>
      <c r="BO1699">
        <v>-1.8637858629226685</v>
      </c>
      <c r="BP1699">
        <v>-0.54865479469299316</v>
      </c>
      <c r="BQ1699">
        <v>2.5291001796722412</v>
      </c>
      <c r="BR1699">
        <v>2.7542448043823242</v>
      </c>
      <c r="BS1699">
        <v>14.338174819946289</v>
      </c>
      <c r="BT1699">
        <v>44.205974578857422</v>
      </c>
      <c r="BU1699">
        <v>45.402214050292969</v>
      </c>
      <c r="BV1699">
        <v>45.06103515625</v>
      </c>
      <c r="BW1699">
        <v>43.736053466796875</v>
      </c>
      <c r="BX1699">
        <v>39.333774566650391</v>
      </c>
      <c r="BY1699">
        <v>24.735078811645508</v>
      </c>
      <c r="BZ1699">
        <v>14.968697547912598</v>
      </c>
      <c r="CA1699">
        <v>9.8762397766113281</v>
      </c>
      <c r="CB1699">
        <v>10.163171768188477</v>
      </c>
      <c r="CC1699">
        <v>7.4404959678649902</v>
      </c>
      <c r="CD1699">
        <v>7.5242304801940918</v>
      </c>
      <c r="CE1699">
        <v>2.474705696105957</v>
      </c>
      <c r="CF1699">
        <v>3.1568241119384766</v>
      </c>
      <c r="CG1699">
        <v>2.339911937713623</v>
      </c>
      <c r="CH1699">
        <v>1.58540940284729</v>
      </c>
      <c r="CI1699">
        <v>-0.28898438811302185</v>
      </c>
      <c r="CJ1699">
        <v>-0.48960766196250916</v>
      </c>
      <c r="CK1699">
        <v>0.14360396564006805</v>
      </c>
      <c r="CL1699">
        <v>1.6676524877548218</v>
      </c>
      <c r="CM1699">
        <v>1.7944427728652954</v>
      </c>
      <c r="CN1699">
        <v>3.4026403427124023</v>
      </c>
      <c r="CO1699">
        <v>7.8423233032226562</v>
      </c>
      <c r="CP1699">
        <v>8.0940341949462891</v>
      </c>
      <c r="CQ1699">
        <v>20.761524200439453</v>
      </c>
      <c r="CR1699">
        <v>52.445579528808594</v>
      </c>
      <c r="CS1699">
        <v>53.494026184082031</v>
      </c>
      <c r="CT1699">
        <v>53.095272064208984</v>
      </c>
      <c r="CU1699">
        <v>51.717212677001953</v>
      </c>
      <c r="CV1699">
        <v>47.831642150878906</v>
      </c>
      <c r="CW1699">
        <v>32.420871734619141</v>
      </c>
      <c r="CX1699">
        <v>22.475030899047852</v>
      </c>
      <c r="CY1699">
        <v>17.134788513183594</v>
      </c>
      <c r="CZ1699">
        <v>17.523040771484375</v>
      </c>
      <c r="DA1699">
        <v>14.253314971923828</v>
      </c>
      <c r="DB1699">
        <v>14.366230964660645</v>
      </c>
      <c r="DC1699">
        <v>5.6895127296447754</v>
      </c>
      <c r="DD1699">
        <v>6.1778864860534668</v>
      </c>
      <c r="DE1699">
        <v>5.2825441360473633</v>
      </c>
      <c r="DF1699">
        <v>4.2129144668579102</v>
      </c>
      <c r="DG1699">
        <v>2.4734756946563721</v>
      </c>
      <c r="DH1699">
        <v>2.477881908416748</v>
      </c>
      <c r="DI1699">
        <v>3.4839885234832764</v>
      </c>
      <c r="DJ1699">
        <v>4.9569520950317383</v>
      </c>
      <c r="DK1699">
        <v>5.4526715278625488</v>
      </c>
      <c r="DL1699">
        <v>7.3539352416992188</v>
      </c>
      <c r="DM1699">
        <v>13.155546188354492</v>
      </c>
      <c r="DN1699">
        <v>13.43382453918457</v>
      </c>
      <c r="DO1699">
        <v>27.18487548828125</v>
      </c>
      <c r="DP1699">
        <v>60.685188293457031</v>
      </c>
      <c r="DQ1699">
        <v>61.585838317871094</v>
      </c>
      <c r="DR1699">
        <v>61.129512786865234</v>
      </c>
      <c r="DS1699">
        <v>59.698375701904297</v>
      </c>
      <c r="DT1699">
        <v>56.329513549804688</v>
      </c>
      <c r="DU1699">
        <v>40.106666564941406</v>
      </c>
      <c r="DV1699">
        <v>29.981365203857422</v>
      </c>
      <c r="DW1699">
        <v>24.393335342407227</v>
      </c>
      <c r="DX1699">
        <v>24.882907867431641</v>
      </c>
      <c r="DY1699">
        <v>21.066135406494141</v>
      </c>
      <c r="DZ1699">
        <v>21.208232879638672</v>
      </c>
      <c r="EA1699">
        <v>10.331183433532715</v>
      </c>
      <c r="EB1699">
        <v>10.539821624755859</v>
      </c>
      <c r="EC1699">
        <v>9.5312376022338867</v>
      </c>
      <c r="ED1699">
        <v>8.0066146850585937</v>
      </c>
      <c r="EE1699">
        <v>6.4620294570922852</v>
      </c>
      <c r="EF1699">
        <v>6.7624659538269043</v>
      </c>
      <c r="EG1699">
        <v>8.3069734573364258</v>
      </c>
      <c r="EH1699">
        <v>9.7061786651611328</v>
      </c>
      <c r="EI1699">
        <v>10.734572410583496</v>
      </c>
      <c r="EJ1699">
        <v>13.058978080749512</v>
      </c>
      <c r="EK1699">
        <v>20.826995849609375</v>
      </c>
      <c r="EL1699">
        <v>21.143632888793945</v>
      </c>
      <c r="EM1699">
        <v>36.459171295166016</v>
      </c>
      <c r="EN1699">
        <v>72.581871032714844</v>
      </c>
      <c r="EO1699">
        <v>73.269126892089844</v>
      </c>
      <c r="EP1699">
        <v>72.72967529296875</v>
      </c>
      <c r="EQ1699">
        <v>71.221900939941406</v>
      </c>
      <c r="ER1699">
        <v>68.599090576171875</v>
      </c>
      <c r="ES1699">
        <v>51.203731536865234</v>
      </c>
      <c r="ET1699">
        <v>40.819320678710937</v>
      </c>
      <c r="EU1699">
        <v>34.873527526855469</v>
      </c>
      <c r="EV1699">
        <v>35.509391784667969</v>
      </c>
      <c r="EW1699">
        <v>30.902763366699219</v>
      </c>
      <c r="EX1699">
        <v>31.086994171142578</v>
      </c>
      <c r="EY1699">
        <v>74.501472473144531</v>
      </c>
      <c r="EZ1699">
        <v>73.297691345214844</v>
      </c>
      <c r="FA1699">
        <v>72.338401794433594</v>
      </c>
      <c r="FB1699">
        <v>71.572723388671875</v>
      </c>
      <c r="FC1699">
        <v>70.440696716308594</v>
      </c>
      <c r="FD1699">
        <v>69.588150024414063</v>
      </c>
      <c r="FE1699">
        <v>68.809173583984375</v>
      </c>
      <c r="FF1699">
        <v>68.845321655273438</v>
      </c>
      <c r="FG1699">
        <v>70.963821411132813</v>
      </c>
      <c r="FH1699">
        <v>74.424942016601562</v>
      </c>
      <c r="FI1699">
        <v>78.550712585449219</v>
      </c>
      <c r="FJ1699">
        <v>82.233688354492188</v>
      </c>
      <c r="FK1699">
        <v>85.395294189453125</v>
      </c>
      <c r="FL1699">
        <v>88.036293029785156</v>
      </c>
      <c r="FM1699">
        <v>89.964996337890625</v>
      </c>
      <c r="FN1699">
        <v>90.698532104492187</v>
      </c>
      <c r="FO1699">
        <v>90.791114807128906</v>
      </c>
      <c r="FP1699">
        <v>90.419715881347656</v>
      </c>
      <c r="FQ1699">
        <v>89.964179992675781</v>
      </c>
      <c r="FR1699">
        <v>88.692802429199219</v>
      </c>
      <c r="FS1699">
        <v>85.957000732421875</v>
      </c>
      <c r="FT1699">
        <v>82.337913513183594</v>
      </c>
      <c r="FU1699">
        <v>79.761512756347656</v>
      </c>
      <c r="FV1699">
        <v>78.033821105957031</v>
      </c>
      <c r="FW1699">
        <v>1</v>
      </c>
    </row>
    <row r="1700" spans="1:179" x14ac:dyDescent="0.2">
      <c r="A1700" t="s">
        <v>241</v>
      </c>
      <c r="B1700" t="s">
        <v>248</v>
      </c>
      <c r="C1700" t="s">
        <v>217</v>
      </c>
      <c r="D1700" t="s">
        <v>43</v>
      </c>
      <c r="E1700">
        <v>2015</v>
      </c>
      <c r="F1700" t="s">
        <v>227</v>
      </c>
      <c r="G1700" t="s">
        <v>244</v>
      </c>
      <c r="H1700">
        <v>374.97</v>
      </c>
      <c r="K1700">
        <v>381.80246811999308</v>
      </c>
      <c r="L1700">
        <v>375.77179320441252</v>
      </c>
      <c r="M1700">
        <v>372.27217013655445</v>
      </c>
      <c r="N1700">
        <v>370.99192178291651</v>
      </c>
      <c r="O1700">
        <v>371.8122676720958</v>
      </c>
      <c r="P1700">
        <v>380.41338212866395</v>
      </c>
      <c r="Q1700">
        <v>389.97855644462658</v>
      </c>
      <c r="R1700">
        <v>396.58531428032131</v>
      </c>
      <c r="S1700">
        <v>402.37724033726732</v>
      </c>
      <c r="T1700">
        <v>410.97148208215589</v>
      </c>
      <c r="U1700">
        <v>421.9133804175633</v>
      </c>
      <c r="V1700">
        <v>428.19966034443388</v>
      </c>
      <c r="W1700">
        <v>430.24119893043917</v>
      </c>
      <c r="X1700">
        <v>436.28643328497236</v>
      </c>
      <c r="Y1700">
        <v>436.33674075711593</v>
      </c>
      <c r="Z1700">
        <v>431.22453741710069</v>
      </c>
      <c r="AA1700">
        <v>426.4204305625297</v>
      </c>
      <c r="AB1700">
        <v>422.31724748875024</v>
      </c>
      <c r="AC1700">
        <v>422.19177729547113</v>
      </c>
      <c r="AD1700">
        <v>427.15010875471319</v>
      </c>
      <c r="AE1700">
        <v>424.39350453315905</v>
      </c>
      <c r="AF1700">
        <v>415.95169006921259</v>
      </c>
      <c r="AG1700">
        <v>404.63143226789259</v>
      </c>
      <c r="AH1700">
        <v>398.00750919400929</v>
      </c>
      <c r="AI1700">
        <v>-5.744049072265625</v>
      </c>
      <c r="AJ1700">
        <v>-4.2469334602355957</v>
      </c>
      <c r="AK1700">
        <v>-5.085329532623291</v>
      </c>
      <c r="AL1700">
        <v>-4.8846759796142578</v>
      </c>
      <c r="AM1700">
        <v>-7.6895804405212402</v>
      </c>
      <c r="AN1700">
        <v>-8.5030879974365234</v>
      </c>
      <c r="AO1700">
        <v>-8.992344856262207</v>
      </c>
      <c r="AP1700">
        <v>-7.1696624755859375</v>
      </c>
      <c r="AQ1700">
        <v>-7.9337978363037109</v>
      </c>
      <c r="AR1700">
        <v>-6.6840090751647949</v>
      </c>
      <c r="AS1700">
        <v>-5.0961847305297852</v>
      </c>
      <c r="AT1700">
        <v>-4.9228506088256836</v>
      </c>
      <c r="AU1700">
        <v>6.5957379341125488</v>
      </c>
      <c r="AV1700">
        <v>36.5771484375</v>
      </c>
      <c r="AW1700">
        <v>37.75750732421875</v>
      </c>
      <c r="AX1700">
        <v>37.293243408203125</v>
      </c>
      <c r="AY1700">
        <v>35.515140533447266</v>
      </c>
      <c r="AZ1700">
        <v>29.699390411376953</v>
      </c>
      <c r="BA1700">
        <v>15.168522834777832</v>
      </c>
      <c r="BB1700">
        <v>4.6055235862731934</v>
      </c>
      <c r="BC1700">
        <v>-0.86807769536972046</v>
      </c>
      <c r="BD1700">
        <v>-0.92206239700317383</v>
      </c>
      <c r="BE1700">
        <v>-3.1095345020294189</v>
      </c>
      <c r="BF1700">
        <v>-3.1383852958679199</v>
      </c>
      <c r="BG1700">
        <v>-0.61570489406585693</v>
      </c>
      <c r="BH1700">
        <v>0.59209167957305908</v>
      </c>
      <c r="BI1700">
        <v>-0.30244526267051697</v>
      </c>
      <c r="BJ1700">
        <v>-0.63586407899856567</v>
      </c>
      <c r="BK1700">
        <v>-3.3631784915924072</v>
      </c>
      <c r="BL1700">
        <v>-3.9448316097259521</v>
      </c>
      <c r="BM1700">
        <v>-3.6334195137023926</v>
      </c>
      <c r="BN1700">
        <v>-1.9755395650863647</v>
      </c>
      <c r="BO1700">
        <v>-2.2703268527984619</v>
      </c>
      <c r="BP1700">
        <v>-0.5491212010383606</v>
      </c>
      <c r="BQ1700">
        <v>2.9987227916717529</v>
      </c>
      <c r="BR1700">
        <v>3.205268383026123</v>
      </c>
      <c r="BS1700">
        <v>16.440753936767578</v>
      </c>
      <c r="BT1700">
        <v>49.179759979248047</v>
      </c>
      <c r="BU1700">
        <v>50.164554595947266</v>
      </c>
      <c r="BV1700">
        <v>49.748043060302734</v>
      </c>
      <c r="BW1700">
        <v>48.048740386962891</v>
      </c>
      <c r="BX1700">
        <v>42.972389221191406</v>
      </c>
      <c r="BY1700">
        <v>27.170722961425781</v>
      </c>
      <c r="BZ1700">
        <v>16.460723876953125</v>
      </c>
      <c r="CA1700">
        <v>10.572349548339844</v>
      </c>
      <c r="CB1700">
        <v>10.694640159606934</v>
      </c>
      <c r="CC1700">
        <v>7.6245779991149902</v>
      </c>
      <c r="CD1700">
        <v>7.7514472007751465</v>
      </c>
      <c r="CE1700">
        <v>2.9361705780029297</v>
      </c>
      <c r="CF1700">
        <v>3.9435858726501465</v>
      </c>
      <c r="CG1700">
        <v>3.0101659297943115</v>
      </c>
      <c r="CH1700">
        <v>2.3068499565124512</v>
      </c>
      <c r="CI1700">
        <v>-0.3667256236076355</v>
      </c>
      <c r="CJ1700">
        <v>-0.78779733180999756</v>
      </c>
      <c r="CK1700">
        <v>7.8155569732189178E-2</v>
      </c>
      <c r="CL1700">
        <v>1.6218941211700439</v>
      </c>
      <c r="CM1700">
        <v>1.6521756649017334</v>
      </c>
      <c r="CN1700">
        <v>3.6998834609985352</v>
      </c>
      <c r="CO1700">
        <v>8.6052312850952148</v>
      </c>
      <c r="CP1700">
        <v>8.8347787857055664</v>
      </c>
      <c r="CQ1700">
        <v>23.259382247924805</v>
      </c>
      <c r="CR1700">
        <v>57.908290863037109</v>
      </c>
      <c r="CS1700">
        <v>58.757633209228516</v>
      </c>
      <c r="CT1700">
        <v>58.374202728271484</v>
      </c>
      <c r="CU1700">
        <v>56.729473114013672</v>
      </c>
      <c r="CV1700">
        <v>52.165225982666016</v>
      </c>
      <c r="CW1700">
        <v>35.483409881591797</v>
      </c>
      <c r="CX1700">
        <v>24.671600341796875</v>
      </c>
      <c r="CY1700">
        <v>18.495954513549805</v>
      </c>
      <c r="CZ1700">
        <v>18.740333557128906</v>
      </c>
      <c r="DA1700">
        <v>15.058991432189941</v>
      </c>
      <c r="DB1700">
        <v>15.29371166229248</v>
      </c>
      <c r="DC1700">
        <v>6.4880461692810059</v>
      </c>
      <c r="DD1700">
        <v>7.2950797080993652</v>
      </c>
      <c r="DE1700">
        <v>6.322777271270752</v>
      </c>
      <c r="DF1700">
        <v>5.2495641708374023</v>
      </c>
      <c r="DG1700">
        <v>2.6297273635864258</v>
      </c>
      <c r="DH1700">
        <v>2.369236946105957</v>
      </c>
      <c r="DI1700">
        <v>3.7897305488586426</v>
      </c>
      <c r="DJ1700">
        <v>5.219327449798584</v>
      </c>
      <c r="DK1700">
        <v>5.5746784210205078</v>
      </c>
      <c r="DL1700">
        <v>7.9488883018493652</v>
      </c>
      <c r="DM1700">
        <v>14.211739540100098</v>
      </c>
      <c r="DN1700">
        <v>14.464288711547852</v>
      </c>
      <c r="DO1700">
        <v>30.078012466430664</v>
      </c>
      <c r="DP1700">
        <v>66.636817932128906</v>
      </c>
      <c r="DQ1700">
        <v>67.350715637207031</v>
      </c>
      <c r="DR1700">
        <v>67.000358581542969</v>
      </c>
      <c r="DS1700">
        <v>65.410202026367188</v>
      </c>
      <c r="DT1700">
        <v>61.358062744140625</v>
      </c>
      <c r="DU1700">
        <v>43.796096801757813</v>
      </c>
      <c r="DV1700">
        <v>32.882476806640625</v>
      </c>
      <c r="DW1700">
        <v>26.419559478759766</v>
      </c>
      <c r="DX1700">
        <v>26.786026000976563</v>
      </c>
      <c r="DY1700">
        <v>22.493404388427734</v>
      </c>
      <c r="DZ1700">
        <v>22.835975646972656</v>
      </c>
      <c r="EA1700">
        <v>11.616390228271484</v>
      </c>
      <c r="EB1700">
        <v>12.13410472869873</v>
      </c>
      <c r="EC1700">
        <v>11.105661392211914</v>
      </c>
      <c r="ED1700">
        <v>9.4983758926391602</v>
      </c>
      <c r="EE1700">
        <v>6.9561295509338379</v>
      </c>
      <c r="EF1700">
        <v>6.9274930953979492</v>
      </c>
      <c r="EG1700">
        <v>9.148655891418457</v>
      </c>
      <c r="EH1700">
        <v>10.413450241088867</v>
      </c>
      <c r="EI1700">
        <v>11.23814868927002</v>
      </c>
      <c r="EJ1700">
        <v>14.083775520324707</v>
      </c>
      <c r="EK1700">
        <v>22.306646347045898</v>
      </c>
      <c r="EL1700">
        <v>22.5924072265625</v>
      </c>
      <c r="EM1700">
        <v>39.923027038574219</v>
      </c>
      <c r="EN1700">
        <v>79.239433288574219</v>
      </c>
      <c r="EO1700">
        <v>79.757759094238281</v>
      </c>
      <c r="EP1700">
        <v>79.455162048339844</v>
      </c>
      <c r="EQ1700">
        <v>77.943801879882813</v>
      </c>
      <c r="ER1700">
        <v>74.631057739257813</v>
      </c>
      <c r="ES1700">
        <v>55.798297882080078</v>
      </c>
      <c r="ET1700">
        <v>44.737674713134766</v>
      </c>
      <c r="EU1700">
        <v>37.8599853515625</v>
      </c>
      <c r="EV1700">
        <v>38.402729034423828</v>
      </c>
      <c r="EW1700">
        <v>33.227516174316406</v>
      </c>
      <c r="EX1700">
        <v>33.725807189941406</v>
      </c>
      <c r="EY1700">
        <v>77.160934448242187</v>
      </c>
      <c r="EZ1700">
        <v>76.076820373535156</v>
      </c>
      <c r="FA1700">
        <v>74.976531982421875</v>
      </c>
      <c r="FB1700">
        <v>73.753288269042969</v>
      </c>
      <c r="FC1700">
        <v>72.780982971191406</v>
      </c>
      <c r="FD1700">
        <v>71.663993835449219</v>
      </c>
      <c r="FE1700">
        <v>70.8455810546875</v>
      </c>
      <c r="FF1700">
        <v>70.525184631347656</v>
      </c>
      <c r="FG1700">
        <v>72.67822265625</v>
      </c>
      <c r="FH1700">
        <v>76.751350402832031</v>
      </c>
      <c r="FI1700">
        <v>81.021774291992188</v>
      </c>
      <c r="FJ1700">
        <v>84.814239501953125</v>
      </c>
      <c r="FK1700">
        <v>87.946327209472656</v>
      </c>
      <c r="FL1700">
        <v>90.657669067382813</v>
      </c>
      <c r="FM1700">
        <v>92.152969360351563</v>
      </c>
      <c r="FN1700">
        <v>92.839675903320313</v>
      </c>
      <c r="FO1700">
        <v>92.93487548828125</v>
      </c>
      <c r="FP1700">
        <v>92.414237976074219</v>
      </c>
      <c r="FQ1700">
        <v>91.431999206542969</v>
      </c>
      <c r="FR1700">
        <v>89.46630859375</v>
      </c>
      <c r="FS1700">
        <v>86.411186218261719</v>
      </c>
      <c r="FT1700">
        <v>83.535789489746094</v>
      </c>
      <c r="FU1700">
        <v>81.716224670410156</v>
      </c>
      <c r="FV1700">
        <v>79.936080932617188</v>
      </c>
      <c r="FW1700">
        <v>1</v>
      </c>
    </row>
    <row r="1701" spans="1:179" x14ac:dyDescent="0.2">
      <c r="A1701" t="s">
        <v>241</v>
      </c>
      <c r="B1701" t="s">
        <v>248</v>
      </c>
      <c r="C1701" t="s">
        <v>217</v>
      </c>
      <c r="D1701" t="s">
        <v>43</v>
      </c>
      <c r="E1701">
        <v>2016</v>
      </c>
      <c r="F1701" t="s">
        <v>227</v>
      </c>
      <c r="G1701" t="s">
        <v>244</v>
      </c>
      <c r="H1701">
        <v>352.14</v>
      </c>
      <c r="K1701">
        <v>358.55800623147712</v>
      </c>
      <c r="L1701">
        <v>352.89448397975303</v>
      </c>
      <c r="M1701">
        <v>349.60792096733559</v>
      </c>
      <c r="N1701">
        <v>348.40561523206389</v>
      </c>
      <c r="O1701">
        <v>349.17601775956115</v>
      </c>
      <c r="P1701">
        <v>357.2534889872918</v>
      </c>
      <c r="Q1701">
        <v>366.23632728290551</v>
      </c>
      <c r="R1701">
        <v>372.44086003222338</v>
      </c>
      <c r="S1701">
        <v>377.88016866069989</v>
      </c>
      <c r="T1701">
        <v>385.95118559333554</v>
      </c>
      <c r="U1701">
        <v>396.22693176870655</v>
      </c>
      <c r="V1701">
        <v>402.13049757929548</v>
      </c>
      <c r="W1701">
        <v>404.04774554431549</v>
      </c>
      <c r="X1701">
        <v>409.72494084385511</v>
      </c>
      <c r="Y1701">
        <v>409.77218555392511</v>
      </c>
      <c r="Z1701">
        <v>404.9712175400943</v>
      </c>
      <c r="AA1701">
        <v>400.45958883329246</v>
      </c>
      <c r="AB1701">
        <v>396.60621106603634</v>
      </c>
      <c r="AC1701">
        <v>396.48837960579152</v>
      </c>
      <c r="AD1701">
        <v>401.14484359099004</v>
      </c>
      <c r="AE1701">
        <v>398.55606379991997</v>
      </c>
      <c r="AF1701">
        <v>390.62819424456285</v>
      </c>
      <c r="AG1701">
        <v>379.99712345223895</v>
      </c>
      <c r="AH1701">
        <v>373.77647049916317</v>
      </c>
      <c r="AI1701">
        <v>-5.6544270515441895</v>
      </c>
      <c r="AJ1701">
        <v>-4.2337841987609863</v>
      </c>
      <c r="AK1701">
        <v>-5.0182919502258301</v>
      </c>
      <c r="AL1701">
        <v>-4.8027682304382324</v>
      </c>
      <c r="AM1701">
        <v>-7.4408426284790039</v>
      </c>
      <c r="AN1701">
        <v>-8.2165813446044922</v>
      </c>
      <c r="AO1701">
        <v>-8.7166566848754883</v>
      </c>
      <c r="AP1701">
        <v>-6.9965839385986328</v>
      </c>
      <c r="AQ1701">
        <v>-7.7380003929138184</v>
      </c>
      <c r="AR1701">
        <v>-6.5882077217102051</v>
      </c>
      <c r="AS1701">
        <v>-5.1964530944824219</v>
      </c>
      <c r="AT1701">
        <v>-5.0353555679321289</v>
      </c>
      <c r="AU1701">
        <v>5.6949005126953125</v>
      </c>
      <c r="AV1701">
        <v>33.711170196533203</v>
      </c>
      <c r="AW1701">
        <v>34.829582214355469</v>
      </c>
      <c r="AX1701">
        <v>34.391159057617188</v>
      </c>
      <c r="AY1701">
        <v>32.717315673828125</v>
      </c>
      <c r="AZ1701">
        <v>27.218135833740234</v>
      </c>
      <c r="BA1701">
        <v>13.636366844177246</v>
      </c>
      <c r="BB1701">
        <v>3.7239060401916504</v>
      </c>
      <c r="BC1701">
        <v>-1.3954215049743652</v>
      </c>
      <c r="BD1701">
        <v>-1.4550602436065674</v>
      </c>
      <c r="BE1701">
        <v>-3.4645967483520508</v>
      </c>
      <c r="BF1701">
        <v>-3.499589204788208</v>
      </c>
      <c r="BG1701">
        <v>-0.68464314937591553</v>
      </c>
      <c r="BH1701">
        <v>0.45562580227851868</v>
      </c>
      <c r="BI1701">
        <v>-0.38328626751899719</v>
      </c>
      <c r="BJ1701">
        <v>-0.68532305955886841</v>
      </c>
      <c r="BK1701">
        <v>-3.2482063770294189</v>
      </c>
      <c r="BL1701">
        <v>-3.7992591857910156</v>
      </c>
      <c r="BM1701">
        <v>-3.5234215259552002</v>
      </c>
      <c r="BN1701">
        <v>-1.963054895401001</v>
      </c>
      <c r="BO1701">
        <v>-2.2496352195739746</v>
      </c>
      <c r="BP1701">
        <v>-0.64300084114074707</v>
      </c>
      <c r="BQ1701">
        <v>2.6481730937957764</v>
      </c>
      <c r="BR1701">
        <v>2.8414547443389893</v>
      </c>
      <c r="BS1701">
        <v>15.23552417755127</v>
      </c>
      <c r="BT1701">
        <v>45.924125671386719</v>
      </c>
      <c r="BU1701">
        <v>46.853023529052734</v>
      </c>
      <c r="BV1701">
        <v>46.460880279541016</v>
      </c>
      <c r="BW1701">
        <v>44.863395690917969</v>
      </c>
      <c r="BX1701">
        <v>40.080753326416016</v>
      </c>
      <c r="BY1701">
        <v>25.267478942871094</v>
      </c>
      <c r="BZ1701">
        <v>15.212562561035156</v>
      </c>
      <c r="CA1701">
        <v>9.6912851333618164</v>
      </c>
      <c r="CB1701">
        <v>9.8024721145629883</v>
      </c>
      <c r="CC1701">
        <v>6.9376339912414551</v>
      </c>
      <c r="CD1701">
        <v>7.0535473823547363</v>
      </c>
      <c r="CE1701">
        <v>2.7574141025543213</v>
      </c>
      <c r="CF1701">
        <v>3.7034969329833984</v>
      </c>
      <c r="CG1701">
        <v>2.8269045352935791</v>
      </c>
      <c r="CH1701">
        <v>2.1664071083068848</v>
      </c>
      <c r="CI1701">
        <v>-0.34439906477928162</v>
      </c>
      <c r="CJ1701">
        <v>-0.73983556032180786</v>
      </c>
      <c r="CK1701">
        <v>7.339739054441452E-2</v>
      </c>
      <c r="CL1701">
        <v>1.5231517553329468</v>
      </c>
      <c r="CM1701">
        <v>1.5515897274017334</v>
      </c>
      <c r="CN1701">
        <v>3.4746313095092773</v>
      </c>
      <c r="CO1701">
        <v>8.0813369750976563</v>
      </c>
      <c r="CP1701">
        <v>8.2969093322753906</v>
      </c>
      <c r="CQ1701">
        <v>21.843332290649414</v>
      </c>
      <c r="CR1701">
        <v>54.382781982421875</v>
      </c>
      <c r="CS1701">
        <v>55.180419921875</v>
      </c>
      <c r="CT1701">
        <v>54.820331573486328</v>
      </c>
      <c r="CU1701">
        <v>53.275733947753906</v>
      </c>
      <c r="CV1701">
        <v>48.989360809326172</v>
      </c>
      <c r="CW1701">
        <v>33.323150634765625</v>
      </c>
      <c r="CX1701">
        <v>23.169570922851563</v>
      </c>
      <c r="CY1701">
        <v>17.369905471801758</v>
      </c>
      <c r="CZ1701">
        <v>17.599405288696289</v>
      </c>
      <c r="DA1701">
        <v>14.142187118530273</v>
      </c>
      <c r="DB1701">
        <v>14.362617492675781</v>
      </c>
      <c r="DC1701">
        <v>6.1994714736938477</v>
      </c>
      <c r="DD1701">
        <v>6.9513678550720215</v>
      </c>
      <c r="DE1701">
        <v>6.0370950698852539</v>
      </c>
      <c r="DF1701">
        <v>5.0181369781494141</v>
      </c>
      <c r="DG1701">
        <v>2.5594081878662109</v>
      </c>
      <c r="DH1701">
        <v>2.3195881843566895</v>
      </c>
      <c r="DI1701">
        <v>3.6702163219451904</v>
      </c>
      <c r="DJ1701">
        <v>5.0093584060668945</v>
      </c>
      <c r="DK1701">
        <v>5.3528146743774414</v>
      </c>
      <c r="DL1701">
        <v>7.5922636985778809</v>
      </c>
      <c r="DM1701">
        <v>13.514501571655273</v>
      </c>
      <c r="DN1701">
        <v>13.752365112304688</v>
      </c>
      <c r="DO1701">
        <v>28.451139450073242</v>
      </c>
      <c r="DP1701">
        <v>62.841442108154297</v>
      </c>
      <c r="DQ1701">
        <v>63.507816314697266</v>
      </c>
      <c r="DR1701">
        <v>63.179782867431641</v>
      </c>
      <c r="DS1701">
        <v>61.688072204589844</v>
      </c>
      <c r="DT1701">
        <v>57.897972106933594</v>
      </c>
      <c r="DU1701">
        <v>41.378822326660156</v>
      </c>
      <c r="DV1701">
        <v>31.126581192016602</v>
      </c>
      <c r="DW1701">
        <v>25.048524856567383</v>
      </c>
      <c r="DX1701">
        <v>25.396337509155273</v>
      </c>
      <c r="DY1701">
        <v>21.34674072265625</v>
      </c>
      <c r="DZ1701">
        <v>21.671688079833984</v>
      </c>
      <c r="EA1701">
        <v>11.169255256652832</v>
      </c>
      <c r="EB1701">
        <v>11.640777587890625</v>
      </c>
      <c r="EC1701">
        <v>10.672101020812988</v>
      </c>
      <c r="ED1701">
        <v>9.1355829238891602</v>
      </c>
      <c r="EE1701">
        <v>6.752044677734375</v>
      </c>
      <c r="EF1701">
        <v>6.7369098663330078</v>
      </c>
      <c r="EG1701">
        <v>8.8634519577026367</v>
      </c>
      <c r="EH1701">
        <v>10.042887687683105</v>
      </c>
      <c r="EI1701">
        <v>10.841179847717285</v>
      </c>
      <c r="EJ1701">
        <v>13.537470817565918</v>
      </c>
      <c r="EK1701">
        <v>21.359127044677734</v>
      </c>
      <c r="EL1701">
        <v>21.629175186157227</v>
      </c>
      <c r="EM1701">
        <v>37.991764068603516</v>
      </c>
      <c r="EN1701">
        <v>75.054397583007812</v>
      </c>
      <c r="EO1701">
        <v>75.531257629394531</v>
      </c>
      <c r="EP1701">
        <v>75.249504089355469</v>
      </c>
      <c r="EQ1701">
        <v>73.834152221679688</v>
      </c>
      <c r="ER1701">
        <v>70.760589599609375</v>
      </c>
      <c r="ES1701">
        <v>53.009933471679688</v>
      </c>
      <c r="ET1701">
        <v>42.615238189697266</v>
      </c>
      <c r="EU1701">
        <v>36.135231018066406</v>
      </c>
      <c r="EV1701">
        <v>36.65386962890625</v>
      </c>
      <c r="EW1701">
        <v>31.748971939086914</v>
      </c>
      <c r="EX1701">
        <v>32.224822998046875</v>
      </c>
      <c r="EY1701">
        <v>77.160934448242187</v>
      </c>
      <c r="EZ1701">
        <v>76.076820373535156</v>
      </c>
      <c r="FA1701">
        <v>74.976531982421875</v>
      </c>
      <c r="FB1701">
        <v>73.753288269042969</v>
      </c>
      <c r="FC1701">
        <v>72.780982971191406</v>
      </c>
      <c r="FD1701">
        <v>71.663993835449219</v>
      </c>
      <c r="FE1701">
        <v>70.8455810546875</v>
      </c>
      <c r="FF1701">
        <v>70.525184631347656</v>
      </c>
      <c r="FG1701">
        <v>72.67822265625</v>
      </c>
      <c r="FH1701">
        <v>76.751350402832031</v>
      </c>
      <c r="FI1701">
        <v>81.021774291992188</v>
      </c>
      <c r="FJ1701">
        <v>84.814231872558594</v>
      </c>
      <c r="FK1701">
        <v>87.946327209472656</v>
      </c>
      <c r="FL1701">
        <v>90.657669067382813</v>
      </c>
      <c r="FM1701">
        <v>92.152969360351563</v>
      </c>
      <c r="FN1701">
        <v>92.839683532714844</v>
      </c>
      <c r="FO1701">
        <v>92.934867858886719</v>
      </c>
      <c r="FP1701">
        <v>92.41424560546875</v>
      </c>
      <c r="FQ1701">
        <v>91.431999206542969</v>
      </c>
      <c r="FR1701">
        <v>89.46630859375</v>
      </c>
      <c r="FS1701">
        <v>86.411201477050781</v>
      </c>
      <c r="FT1701">
        <v>83.535789489746094</v>
      </c>
      <c r="FU1701">
        <v>81.716224670410156</v>
      </c>
      <c r="FV1701">
        <v>79.936080932617188</v>
      </c>
      <c r="FW1701">
        <v>1</v>
      </c>
    </row>
    <row r="1702" spans="1:179" x14ac:dyDescent="0.2">
      <c r="A1702" t="s">
        <v>241</v>
      </c>
      <c r="B1702" t="s">
        <v>248</v>
      </c>
      <c r="C1702" t="s">
        <v>217</v>
      </c>
      <c r="D1702" t="s">
        <v>43</v>
      </c>
      <c r="E1702" t="s">
        <v>250</v>
      </c>
      <c r="F1702" t="s">
        <v>227</v>
      </c>
      <c r="G1702" t="s">
        <v>244</v>
      </c>
      <c r="H1702">
        <v>345.34000000000003</v>
      </c>
      <c r="K1702">
        <v>351.63413983414796</v>
      </c>
      <c r="L1702">
        <v>346.07998195507133</v>
      </c>
      <c r="M1702">
        <v>342.85688349457826</v>
      </c>
      <c r="N1702">
        <v>341.67779465625239</v>
      </c>
      <c r="O1702">
        <v>342.4333204718094</v>
      </c>
      <c r="P1702">
        <v>350.35481322287217</v>
      </c>
      <c r="Q1702">
        <v>359.16419012270961</v>
      </c>
      <c r="R1702">
        <v>365.24891141874093</v>
      </c>
      <c r="S1702">
        <v>370.58318530923117</v>
      </c>
      <c r="T1702">
        <v>378.49834839964063</v>
      </c>
      <c r="U1702">
        <v>388.57566672675654</v>
      </c>
      <c r="V1702">
        <v>394.36523284906639</v>
      </c>
      <c r="W1702">
        <v>396.24545816076494</v>
      </c>
      <c r="X1702">
        <v>401.8130250568596</v>
      </c>
      <c r="Y1702">
        <v>401.85935745691336</v>
      </c>
      <c r="Z1702">
        <v>397.151097625658</v>
      </c>
      <c r="AA1702">
        <v>392.72658986960153</v>
      </c>
      <c r="AB1702">
        <v>388.94762202312597</v>
      </c>
      <c r="AC1702">
        <v>388.83206592495355</v>
      </c>
      <c r="AD1702">
        <v>393.39861214522375</v>
      </c>
      <c r="AE1702">
        <v>390.85982249548078</v>
      </c>
      <c r="AF1702">
        <v>383.08504256206146</v>
      </c>
      <c r="AG1702">
        <v>372.65926104663936</v>
      </c>
      <c r="AH1702">
        <v>366.55873083298843</v>
      </c>
      <c r="AI1702">
        <v>-5.6260600090026855</v>
      </c>
      <c r="AJ1702">
        <v>-4.2282905578613281</v>
      </c>
      <c r="AK1702">
        <v>-4.9967646598815918</v>
      </c>
      <c r="AL1702">
        <v>-4.7769856452941895</v>
      </c>
      <c r="AM1702">
        <v>-7.3653411865234375</v>
      </c>
      <c r="AN1702">
        <v>-8.1297540664672852</v>
      </c>
      <c r="AO1702">
        <v>-8.6327915191650391</v>
      </c>
      <c r="AP1702">
        <v>-6.943336009979248</v>
      </c>
      <c r="AQ1702">
        <v>-7.6778326034545898</v>
      </c>
      <c r="AR1702">
        <v>-6.5576725006103516</v>
      </c>
      <c r="AS1702">
        <v>-5.2236819267272949</v>
      </c>
      <c r="AT1702">
        <v>-5.0662193298339844</v>
      </c>
      <c r="AU1702">
        <v>5.429774284362793</v>
      </c>
      <c r="AV1702">
        <v>32.861579895019531</v>
      </c>
      <c r="AW1702">
        <v>33.961483001708984</v>
      </c>
      <c r="AX1702">
        <v>33.530773162841797</v>
      </c>
      <c r="AY1702">
        <v>31.888006210327148</v>
      </c>
      <c r="AZ1702">
        <v>26.483366012573242</v>
      </c>
      <c r="BA1702">
        <v>13.183893203735352</v>
      </c>
      <c r="BB1702">
        <v>3.4651603698730469</v>
      </c>
      <c r="BC1702">
        <v>-1.5487748384475708</v>
      </c>
      <c r="BD1702">
        <v>-1.610039234161377</v>
      </c>
      <c r="BE1702">
        <v>-3.5668611526489258</v>
      </c>
      <c r="BF1702">
        <v>-3.6036326885223389</v>
      </c>
      <c r="BG1702">
        <v>-0.70449399948120117</v>
      </c>
      <c r="BH1702">
        <v>0.41562163829803467</v>
      </c>
      <c r="BI1702">
        <v>-0.40672874450683594</v>
      </c>
      <c r="BJ1702">
        <v>-0.69948887825012207</v>
      </c>
      <c r="BK1702">
        <v>-3.2133824825286865</v>
      </c>
      <c r="BL1702">
        <v>-3.7552895545959473</v>
      </c>
      <c r="BM1702">
        <v>-3.4899418354034424</v>
      </c>
      <c r="BN1702">
        <v>-1.9586434364318848</v>
      </c>
      <c r="BO1702">
        <v>-2.2427165508270264</v>
      </c>
      <c r="BP1702">
        <v>-0.67014700174331665</v>
      </c>
      <c r="BQ1702">
        <v>2.5448336601257324</v>
      </c>
      <c r="BR1702">
        <v>2.7341687679290771</v>
      </c>
      <c r="BS1702">
        <v>14.877833366394043</v>
      </c>
      <c r="BT1702">
        <v>44.956047058105469</v>
      </c>
      <c r="BU1702">
        <v>45.868267059326172</v>
      </c>
      <c r="BV1702">
        <v>45.483386993408203</v>
      </c>
      <c r="BW1702">
        <v>43.916244506835938</v>
      </c>
      <c r="BX1702">
        <v>39.221187591552734</v>
      </c>
      <c r="BY1702">
        <v>24.702156066894531</v>
      </c>
      <c r="BZ1702">
        <v>14.842351913452148</v>
      </c>
      <c r="CA1702">
        <v>9.4303665161132812</v>
      </c>
      <c r="CB1702">
        <v>9.5382699966430664</v>
      </c>
      <c r="CC1702">
        <v>6.7344446182250977</v>
      </c>
      <c r="CD1702">
        <v>6.8471150398254395</v>
      </c>
      <c r="CE1702">
        <v>2.7041676044464111</v>
      </c>
      <c r="CF1702">
        <v>3.6319811344146729</v>
      </c>
      <c r="CG1702">
        <v>2.7723159790039062</v>
      </c>
      <c r="CH1702">
        <v>2.1245729923248291</v>
      </c>
      <c r="CI1702">
        <v>-0.33774858713150024</v>
      </c>
      <c r="CJ1702">
        <v>-0.72554910182952881</v>
      </c>
      <c r="CK1702">
        <v>7.19800665974617E-2</v>
      </c>
      <c r="CL1702">
        <v>1.4937392473220825</v>
      </c>
      <c r="CM1702">
        <v>1.5216280221939087</v>
      </c>
      <c r="CN1702">
        <v>3.4075350761413574</v>
      </c>
      <c r="CO1702">
        <v>7.9252843856811523</v>
      </c>
      <c r="CP1702">
        <v>8.1366939544677734</v>
      </c>
      <c r="CQ1702">
        <v>21.421529769897461</v>
      </c>
      <c r="CR1702">
        <v>53.332633972167969</v>
      </c>
      <c r="CS1702">
        <v>54.1148681640625</v>
      </c>
      <c r="CT1702">
        <v>53.761734008789063</v>
      </c>
      <c r="CU1702">
        <v>52.246963500976562</v>
      </c>
      <c r="CV1702">
        <v>48.043361663818359</v>
      </c>
      <c r="CW1702">
        <v>32.679668426513672</v>
      </c>
      <c r="CX1702">
        <v>22.722160339355469</v>
      </c>
      <c r="CY1702">
        <v>17.034486770629883</v>
      </c>
      <c r="CZ1702">
        <v>17.259555816650391</v>
      </c>
      <c r="DA1702">
        <v>13.869096755981445</v>
      </c>
      <c r="DB1702">
        <v>14.085270881652832</v>
      </c>
      <c r="DC1702">
        <v>6.1128292083740234</v>
      </c>
      <c r="DD1702">
        <v>6.8483409881591797</v>
      </c>
      <c r="DE1702">
        <v>5.9513607025146484</v>
      </c>
      <c r="DF1702">
        <v>4.9486351013183594</v>
      </c>
      <c r="DG1702">
        <v>2.5378854274749756</v>
      </c>
      <c r="DH1702">
        <v>2.3041913509368896</v>
      </c>
      <c r="DI1702">
        <v>3.6339020729064941</v>
      </c>
      <c r="DJ1702">
        <v>4.9461221694946289</v>
      </c>
      <c r="DK1702">
        <v>5.2859725952148437</v>
      </c>
      <c r="DL1702">
        <v>7.4852170944213867</v>
      </c>
      <c r="DM1702">
        <v>13.305734634399414</v>
      </c>
      <c r="DN1702">
        <v>13.539218902587891</v>
      </c>
      <c r="DO1702">
        <v>27.965227127075195</v>
      </c>
      <c r="DP1702">
        <v>61.709224700927734</v>
      </c>
      <c r="DQ1702">
        <v>62.361473083496094</v>
      </c>
      <c r="DR1702">
        <v>62.040077209472656</v>
      </c>
      <c r="DS1702">
        <v>60.577682495117187</v>
      </c>
      <c r="DT1702">
        <v>56.865535736083984</v>
      </c>
      <c r="DU1702">
        <v>40.657184600830078</v>
      </c>
      <c r="DV1702">
        <v>30.601968765258789</v>
      </c>
      <c r="DW1702">
        <v>24.638607025146484</v>
      </c>
      <c r="DX1702">
        <v>24.980840682983398</v>
      </c>
      <c r="DY1702">
        <v>21.003749847412109</v>
      </c>
      <c r="DZ1702">
        <v>21.323427200317383</v>
      </c>
      <c r="EA1702">
        <v>11.034395217895508</v>
      </c>
      <c r="EB1702">
        <v>11.492253303527832</v>
      </c>
      <c r="EC1702">
        <v>10.541397094726562</v>
      </c>
      <c r="ED1702">
        <v>9.0261316299438477</v>
      </c>
      <c r="EE1702">
        <v>6.6898441314697266</v>
      </c>
      <c r="EF1702">
        <v>6.6786556243896484</v>
      </c>
      <c r="EG1702">
        <v>8.7767515182495117</v>
      </c>
      <c r="EH1702">
        <v>9.9308147430419922</v>
      </c>
      <c r="EI1702">
        <v>10.721088409423828</v>
      </c>
      <c r="EJ1702">
        <v>13.372742652893066</v>
      </c>
      <c r="EK1702">
        <v>21.074251174926758</v>
      </c>
      <c r="EL1702">
        <v>21.339607238769531</v>
      </c>
      <c r="EM1702">
        <v>37.413288116455078</v>
      </c>
      <c r="EN1702">
        <v>73.803688049316406</v>
      </c>
      <c r="EO1702">
        <v>74.268257141113281</v>
      </c>
      <c r="EP1702">
        <v>73.992698669433594</v>
      </c>
      <c r="EQ1702">
        <v>72.605918884277344</v>
      </c>
      <c r="ER1702">
        <v>69.603355407714844</v>
      </c>
      <c r="ES1702">
        <v>52.175449371337891</v>
      </c>
      <c r="ET1702">
        <v>41.979160308837891</v>
      </c>
      <c r="EU1702">
        <v>35.617748260498047</v>
      </c>
      <c r="EV1702">
        <v>36.129150390625</v>
      </c>
      <c r="EW1702">
        <v>31.305055618286133</v>
      </c>
      <c r="EX1702">
        <v>31.774173736572266</v>
      </c>
      <c r="EY1702">
        <v>77.160934448242187</v>
      </c>
      <c r="EZ1702">
        <v>76.076820373535156</v>
      </c>
      <c r="FA1702">
        <v>74.976531982421875</v>
      </c>
      <c r="FB1702">
        <v>73.753288269042969</v>
      </c>
      <c r="FC1702">
        <v>72.780982971191406</v>
      </c>
      <c r="FD1702">
        <v>71.663993835449219</v>
      </c>
      <c r="FE1702">
        <v>70.8455810546875</v>
      </c>
      <c r="FF1702">
        <v>70.525184631347656</v>
      </c>
      <c r="FG1702">
        <v>72.67822265625</v>
      </c>
      <c r="FH1702">
        <v>76.751350402832031</v>
      </c>
      <c r="FI1702">
        <v>81.021774291992188</v>
      </c>
      <c r="FJ1702">
        <v>84.814247131347656</v>
      </c>
      <c r="FK1702">
        <v>87.946327209472656</v>
      </c>
      <c r="FL1702">
        <v>90.657669067382813</v>
      </c>
      <c r="FM1702">
        <v>92.152961730957031</v>
      </c>
      <c r="FN1702">
        <v>92.839675903320313</v>
      </c>
      <c r="FO1702">
        <v>92.93487548828125</v>
      </c>
      <c r="FP1702">
        <v>92.414237976074219</v>
      </c>
      <c r="FQ1702">
        <v>91.431991577148438</v>
      </c>
      <c r="FR1702">
        <v>89.46630859375</v>
      </c>
      <c r="FS1702">
        <v>86.41119384765625</v>
      </c>
      <c r="FT1702">
        <v>83.535789489746094</v>
      </c>
      <c r="FU1702">
        <v>81.716224670410156</v>
      </c>
      <c r="FV1702">
        <v>79.936080932617188</v>
      </c>
      <c r="FW1702">
        <v>1</v>
      </c>
    </row>
    <row r="1703" spans="1:179" x14ac:dyDescent="0.2">
      <c r="A1703" t="s">
        <v>241</v>
      </c>
      <c r="B1703" t="s">
        <v>248</v>
      </c>
      <c r="C1703" t="s">
        <v>217</v>
      </c>
      <c r="D1703" t="s">
        <v>44</v>
      </c>
      <c r="E1703">
        <v>2015</v>
      </c>
      <c r="F1703" t="s">
        <v>227</v>
      </c>
      <c r="G1703" t="s">
        <v>244</v>
      </c>
      <c r="H1703">
        <v>375.46</v>
      </c>
      <c r="K1703">
        <v>356.87934901588312</v>
      </c>
      <c r="L1703">
        <v>351.34473382370965</v>
      </c>
      <c r="M1703">
        <v>346.40943572411209</v>
      </c>
      <c r="N1703">
        <v>343.15830991218832</v>
      </c>
      <c r="O1703">
        <v>346.08694933774706</v>
      </c>
      <c r="P1703">
        <v>355.93186101705447</v>
      </c>
      <c r="Q1703">
        <v>368.72555913639883</v>
      </c>
      <c r="R1703">
        <v>374.65248768119307</v>
      </c>
      <c r="S1703">
        <v>378.56658358633524</v>
      </c>
      <c r="T1703">
        <v>385.6918101029151</v>
      </c>
      <c r="U1703">
        <v>396.68634265066225</v>
      </c>
      <c r="V1703">
        <v>404.94373178243984</v>
      </c>
      <c r="W1703">
        <v>408.20527723467274</v>
      </c>
      <c r="X1703">
        <v>413.28926642020724</v>
      </c>
      <c r="Y1703">
        <v>413.95403672849284</v>
      </c>
      <c r="Z1703">
        <v>408.90588838604526</v>
      </c>
      <c r="AA1703">
        <v>403.74811254365784</v>
      </c>
      <c r="AB1703">
        <v>400.29009051732118</v>
      </c>
      <c r="AC1703">
        <v>399.75338166063057</v>
      </c>
      <c r="AD1703">
        <v>401.8408080091973</v>
      </c>
      <c r="AE1703">
        <v>396.8143472427289</v>
      </c>
      <c r="AF1703">
        <v>389.10916692387627</v>
      </c>
      <c r="AG1703">
        <v>378.84825395892244</v>
      </c>
      <c r="AH1703">
        <v>373.65642184882961</v>
      </c>
      <c r="AI1703">
        <v>-5.4210362434387207</v>
      </c>
      <c r="AJ1703">
        <v>-3.8407814502716064</v>
      </c>
      <c r="AK1703">
        <v>-4.6041669845581055</v>
      </c>
      <c r="AL1703">
        <v>-4.3979320526123047</v>
      </c>
      <c r="AM1703">
        <v>-7.1240987777709961</v>
      </c>
      <c r="AN1703">
        <v>-7.7645988464355469</v>
      </c>
      <c r="AO1703">
        <v>-8.5646696090698242</v>
      </c>
      <c r="AP1703">
        <v>-6.7931981086730957</v>
      </c>
      <c r="AQ1703">
        <v>-7.4522643089294434</v>
      </c>
      <c r="AR1703">
        <v>-6.4413080215454102</v>
      </c>
      <c r="AS1703">
        <v>-5.1235346794128418</v>
      </c>
      <c r="AT1703">
        <v>-4.9239516258239746</v>
      </c>
      <c r="AU1703">
        <v>6.0465831756591797</v>
      </c>
      <c r="AV1703">
        <v>35.783370971679688</v>
      </c>
      <c r="AW1703">
        <v>36.763187408447266</v>
      </c>
      <c r="AX1703">
        <v>36.240592956542969</v>
      </c>
      <c r="AY1703">
        <v>34.714187622070313</v>
      </c>
      <c r="AZ1703">
        <v>29.908096313476562</v>
      </c>
      <c r="BA1703">
        <v>14.875360488891602</v>
      </c>
      <c r="BB1703">
        <v>4.2855243682861328</v>
      </c>
      <c r="BC1703">
        <v>-0.52022862434387207</v>
      </c>
      <c r="BD1703">
        <v>-0.50582528114318848</v>
      </c>
      <c r="BE1703">
        <v>-2.431941032409668</v>
      </c>
      <c r="BF1703">
        <v>-2.635697603225708</v>
      </c>
      <c r="BG1703">
        <v>-0.66192960739135742</v>
      </c>
      <c r="BH1703">
        <v>0.63831663131713867</v>
      </c>
      <c r="BI1703">
        <v>-0.30022484064102173</v>
      </c>
      <c r="BJ1703">
        <v>-0.70911258459091187</v>
      </c>
      <c r="BK1703">
        <v>-3.1970021724700928</v>
      </c>
      <c r="BL1703">
        <v>-3.666872501373291</v>
      </c>
      <c r="BM1703">
        <v>-3.716902494430542</v>
      </c>
      <c r="BN1703">
        <v>-2.0166366100311279</v>
      </c>
      <c r="BO1703">
        <v>-2.1693990230560303</v>
      </c>
      <c r="BP1703">
        <v>-0.69023978710174561</v>
      </c>
      <c r="BQ1703">
        <v>2.4669115543365479</v>
      </c>
      <c r="BR1703">
        <v>2.7165963649749756</v>
      </c>
      <c r="BS1703">
        <v>14.85007381439209</v>
      </c>
      <c r="BT1703">
        <v>46.406150817871094</v>
      </c>
      <c r="BU1703">
        <v>47.192646026611328</v>
      </c>
      <c r="BV1703">
        <v>46.677536010742188</v>
      </c>
      <c r="BW1703">
        <v>45.242622375488281</v>
      </c>
      <c r="BX1703">
        <v>41.083877563476562</v>
      </c>
      <c r="BY1703">
        <v>25.108978271484375</v>
      </c>
      <c r="BZ1703">
        <v>14.353968620300293</v>
      </c>
      <c r="CA1703">
        <v>9.4329814910888672</v>
      </c>
      <c r="CB1703">
        <v>9.6232719421386719</v>
      </c>
      <c r="CC1703">
        <v>7.2721309661865234</v>
      </c>
      <c r="CD1703">
        <v>7.2624049186706543</v>
      </c>
      <c r="CE1703">
        <v>2.6342132091522217</v>
      </c>
      <c r="CF1703">
        <v>3.7405261993408203</v>
      </c>
      <c r="CG1703">
        <v>2.6806721687316895</v>
      </c>
      <c r="CH1703">
        <v>1.8457525968551636</v>
      </c>
      <c r="CI1703">
        <v>-0.47710680961608887</v>
      </c>
      <c r="CJ1703">
        <v>-0.8287997841835022</v>
      </c>
      <c r="CK1703">
        <v>-0.35935354232788086</v>
      </c>
      <c r="CL1703">
        <v>1.2915951013565063</v>
      </c>
      <c r="CM1703">
        <v>1.4894975423812866</v>
      </c>
      <c r="CN1703">
        <v>3.2929325103759766</v>
      </c>
      <c r="CO1703">
        <v>7.7240314483642578</v>
      </c>
      <c r="CP1703">
        <v>8.0084171295166016</v>
      </c>
      <c r="CQ1703">
        <v>20.947343826293945</v>
      </c>
      <c r="CR1703">
        <v>53.763458251953125</v>
      </c>
      <c r="CS1703">
        <v>54.416057586669922</v>
      </c>
      <c r="CT1703">
        <v>53.906131744384766</v>
      </c>
      <c r="CU1703">
        <v>52.534580230712891</v>
      </c>
      <c r="CV1703">
        <v>48.824192047119141</v>
      </c>
      <c r="CW1703">
        <v>32.196750640869141</v>
      </c>
      <c r="CX1703">
        <v>21.327341079711914</v>
      </c>
      <c r="CY1703">
        <v>16.326543807983398</v>
      </c>
      <c r="CZ1703">
        <v>16.638652801513672</v>
      </c>
      <c r="DA1703">
        <v>13.993141174316406</v>
      </c>
      <c r="DB1703">
        <v>14.117800712585449</v>
      </c>
      <c r="DC1703">
        <v>5.9303560256958008</v>
      </c>
      <c r="DD1703">
        <v>6.842735767364502</v>
      </c>
      <c r="DE1703">
        <v>5.6615691184997559</v>
      </c>
      <c r="DF1703">
        <v>4.4006175994873047</v>
      </c>
      <c r="DG1703">
        <v>2.242788553237915</v>
      </c>
      <c r="DH1703">
        <v>2.0092728137969971</v>
      </c>
      <c r="DI1703">
        <v>2.9981954097747803</v>
      </c>
      <c r="DJ1703">
        <v>4.5998268127441406</v>
      </c>
      <c r="DK1703">
        <v>5.1483941078186035</v>
      </c>
      <c r="DL1703">
        <v>7.2761049270629883</v>
      </c>
      <c r="DM1703">
        <v>12.981151580810547</v>
      </c>
      <c r="DN1703">
        <v>13.300237655639648</v>
      </c>
      <c r="DO1703">
        <v>27.044614791870117</v>
      </c>
      <c r="DP1703">
        <v>61.120765686035156</v>
      </c>
      <c r="DQ1703">
        <v>61.639469146728516</v>
      </c>
      <c r="DR1703">
        <v>61.134727478027344</v>
      </c>
      <c r="DS1703">
        <v>59.826541900634766</v>
      </c>
      <c r="DT1703">
        <v>56.564506530761719</v>
      </c>
      <c r="DU1703">
        <v>39.284523010253906</v>
      </c>
      <c r="DV1703">
        <v>28.300716400146484</v>
      </c>
      <c r="DW1703">
        <v>23.220108032226563</v>
      </c>
      <c r="DX1703">
        <v>23.654035568237305</v>
      </c>
      <c r="DY1703">
        <v>20.714151382446289</v>
      </c>
      <c r="DZ1703">
        <v>20.973196029663086</v>
      </c>
      <c r="EA1703">
        <v>10.689462661743164</v>
      </c>
      <c r="EB1703">
        <v>11.321833610534668</v>
      </c>
      <c r="EC1703">
        <v>9.9655113220214844</v>
      </c>
      <c r="ED1703">
        <v>8.0894374847412109</v>
      </c>
      <c r="EE1703">
        <v>6.1698851585388184</v>
      </c>
      <c r="EF1703">
        <v>6.1069989204406738</v>
      </c>
      <c r="EG1703">
        <v>7.8459625244140625</v>
      </c>
      <c r="EH1703">
        <v>9.3763885498046875</v>
      </c>
      <c r="EI1703">
        <v>10.431259155273437</v>
      </c>
      <c r="EJ1703">
        <v>13.027173042297363</v>
      </c>
      <c r="EK1703">
        <v>20.571598052978516</v>
      </c>
      <c r="EL1703">
        <v>20.940784454345703</v>
      </c>
      <c r="EM1703">
        <v>35.848106384277344</v>
      </c>
      <c r="EN1703">
        <v>71.743545532226563</v>
      </c>
      <c r="EO1703">
        <v>72.068931579589844</v>
      </c>
      <c r="EP1703">
        <v>71.571670532226562</v>
      </c>
      <c r="EQ1703">
        <v>70.354972839355469</v>
      </c>
      <c r="ER1703">
        <v>67.740287780761719</v>
      </c>
      <c r="ES1703">
        <v>49.518142700195313</v>
      </c>
      <c r="ET1703">
        <v>38.369159698486328</v>
      </c>
      <c r="EU1703">
        <v>33.173316955566406</v>
      </c>
      <c r="EV1703">
        <v>33.783130645751953</v>
      </c>
      <c r="EW1703">
        <v>30.418224334716797</v>
      </c>
      <c r="EX1703">
        <v>30.871299743652344</v>
      </c>
      <c r="EY1703">
        <v>71.872428894042969</v>
      </c>
      <c r="EZ1703">
        <v>70.464164733886719</v>
      </c>
      <c r="FA1703">
        <v>68.752281188964844</v>
      </c>
      <c r="FB1703">
        <v>67.654212951660156</v>
      </c>
      <c r="FC1703">
        <v>66.955406188964844</v>
      </c>
      <c r="FD1703">
        <v>65.98394775390625</v>
      </c>
      <c r="FE1703">
        <v>65.419166564941406</v>
      </c>
      <c r="FF1703">
        <v>64.779037475585937</v>
      </c>
      <c r="FG1703">
        <v>66.607414245605469</v>
      </c>
      <c r="FH1703">
        <v>71.350105285644531</v>
      </c>
      <c r="FI1703">
        <v>76.591087341308594</v>
      </c>
      <c r="FJ1703">
        <v>81.442947387695312</v>
      </c>
      <c r="FK1703">
        <v>85.463226318359375</v>
      </c>
      <c r="FL1703">
        <v>87.996871948242187</v>
      </c>
      <c r="FM1703">
        <v>89.377769470214844</v>
      </c>
      <c r="FN1703">
        <v>90.040596008300781</v>
      </c>
      <c r="FO1703">
        <v>89.775871276855469</v>
      </c>
      <c r="FP1703">
        <v>89.16375732421875</v>
      </c>
      <c r="FQ1703">
        <v>87.767097473144531</v>
      </c>
      <c r="FR1703">
        <v>85.034797668457031</v>
      </c>
      <c r="FS1703">
        <v>81.408111572265625</v>
      </c>
      <c r="FT1703">
        <v>78.979743957519531</v>
      </c>
      <c r="FU1703">
        <v>77.325607299804688</v>
      </c>
      <c r="FV1703">
        <v>75.772781372070312</v>
      </c>
      <c r="FW1703">
        <v>1</v>
      </c>
    </row>
    <row r="1704" spans="1:179" x14ac:dyDescent="0.2">
      <c r="A1704" t="s">
        <v>241</v>
      </c>
      <c r="B1704" t="s">
        <v>248</v>
      </c>
      <c r="C1704" t="s">
        <v>217</v>
      </c>
      <c r="D1704" t="s">
        <v>44</v>
      </c>
      <c r="E1704">
        <v>2016</v>
      </c>
      <c r="F1704" t="s">
        <v>227</v>
      </c>
      <c r="G1704" t="s">
        <v>244</v>
      </c>
      <c r="H1704">
        <v>352.63</v>
      </c>
      <c r="K1704">
        <v>335.18033573671948</v>
      </c>
      <c r="L1704">
        <v>329.98223676180885</v>
      </c>
      <c r="M1704">
        <v>325.34701514266641</v>
      </c>
      <c r="N1704">
        <v>322.29356460211852</v>
      </c>
      <c r="O1704">
        <v>325.04413660528274</v>
      </c>
      <c r="P1704">
        <v>334.29045699638431</v>
      </c>
      <c r="Q1704">
        <v>346.30627142437248</v>
      </c>
      <c r="R1704">
        <v>351.87283027685254</v>
      </c>
      <c r="S1704">
        <v>355.54894093780564</v>
      </c>
      <c r="T1704">
        <v>362.24093873093409</v>
      </c>
      <c r="U1704">
        <v>372.56698062936334</v>
      </c>
      <c r="V1704">
        <v>380.32230317500824</v>
      </c>
      <c r="W1704">
        <v>383.38553981987036</v>
      </c>
      <c r="X1704">
        <v>388.16041179491833</v>
      </c>
      <c r="Y1704">
        <v>388.78476267353716</v>
      </c>
      <c r="Z1704">
        <v>384.0435523431097</v>
      </c>
      <c r="AA1704">
        <v>379.1993800947759</v>
      </c>
      <c r="AB1704">
        <v>375.95161306379282</v>
      </c>
      <c r="AC1704">
        <v>375.44753723179389</v>
      </c>
      <c r="AD1704">
        <v>377.40804367820954</v>
      </c>
      <c r="AE1704">
        <v>372.68720227363343</v>
      </c>
      <c r="AF1704">
        <v>365.45051308635846</v>
      </c>
      <c r="AG1704">
        <v>355.81348516069551</v>
      </c>
      <c r="AH1704">
        <v>350.93732733719492</v>
      </c>
      <c r="AI1704">
        <v>-5.3324742317199707</v>
      </c>
      <c r="AJ1704">
        <v>-3.8341193199157715</v>
      </c>
      <c r="AK1704">
        <v>-4.5422177314758301</v>
      </c>
      <c r="AL1704">
        <v>-4.3173670768737793</v>
      </c>
      <c r="AM1704">
        <v>-6.8898458480834961</v>
      </c>
      <c r="AN1704">
        <v>-7.5000438690185547</v>
      </c>
      <c r="AO1704">
        <v>-8.2894582748413086</v>
      </c>
      <c r="AP1704">
        <v>-6.6220889091491699</v>
      </c>
      <c r="AQ1704">
        <v>-7.2667274475097656</v>
      </c>
      <c r="AR1704">
        <v>-6.3409538269042969</v>
      </c>
      <c r="AS1704">
        <v>-5.1964683532714844</v>
      </c>
      <c r="AT1704">
        <v>-5.0115575790405273</v>
      </c>
      <c r="AU1704">
        <v>5.2330427169799805</v>
      </c>
      <c r="AV1704">
        <v>33.069622039794922</v>
      </c>
      <c r="AW1704">
        <v>33.999656677246094</v>
      </c>
      <c r="AX1704">
        <v>33.508457183837891</v>
      </c>
      <c r="AY1704">
        <v>32.070228576660156</v>
      </c>
      <c r="AZ1704">
        <v>27.523569107055664</v>
      </c>
      <c r="BA1704">
        <v>13.45257568359375</v>
      </c>
      <c r="BB1704">
        <v>3.5149903297424316</v>
      </c>
      <c r="BC1704">
        <v>-0.99272644519805908</v>
      </c>
      <c r="BD1704">
        <v>-0.98810672760009766</v>
      </c>
      <c r="BE1704">
        <v>-2.775583028793335</v>
      </c>
      <c r="BF1704">
        <v>-2.9767787456512451</v>
      </c>
      <c r="BG1704">
        <v>-0.72031795978546143</v>
      </c>
      <c r="BH1704">
        <v>0.50667405128479004</v>
      </c>
      <c r="BI1704">
        <v>-0.37117183208465576</v>
      </c>
      <c r="BJ1704">
        <v>-0.74244976043701172</v>
      </c>
      <c r="BK1704">
        <v>-3.0840086936950684</v>
      </c>
      <c r="BL1704">
        <v>-3.5288465023040771</v>
      </c>
      <c r="BM1704">
        <v>-3.5913794040679932</v>
      </c>
      <c r="BN1704">
        <v>-1.9930174350738525</v>
      </c>
      <c r="BO1704">
        <v>-2.1469850540161133</v>
      </c>
      <c r="BP1704">
        <v>-0.76746559143066406</v>
      </c>
      <c r="BQ1704">
        <v>2.159602165222168</v>
      </c>
      <c r="BR1704">
        <v>2.3930673599243164</v>
      </c>
      <c r="BS1704">
        <v>13.764700889587402</v>
      </c>
      <c r="BT1704">
        <v>43.364398956298828</v>
      </c>
      <c r="BU1704">
        <v>44.107078552246094</v>
      </c>
      <c r="BV1704">
        <v>43.623134613037109</v>
      </c>
      <c r="BW1704">
        <v>42.273567199707031</v>
      </c>
      <c r="BX1704">
        <v>38.354270935058594</v>
      </c>
      <c r="BY1704">
        <v>23.370203018188477</v>
      </c>
      <c r="BZ1704">
        <v>13.272542953491211</v>
      </c>
      <c r="CA1704">
        <v>8.6531515121459961</v>
      </c>
      <c r="CB1704">
        <v>8.8282260894775391</v>
      </c>
      <c r="CC1704">
        <v>6.6288485527038574</v>
      </c>
      <c r="CD1704">
        <v>6.6156926155090332</v>
      </c>
      <c r="CE1704">
        <v>2.4740474224090576</v>
      </c>
      <c r="CF1704">
        <v>3.513094425201416</v>
      </c>
      <c r="CG1704">
        <v>2.5176818370819092</v>
      </c>
      <c r="CH1704">
        <v>1.7335269451141357</v>
      </c>
      <c r="CI1704">
        <v>-0.44809770584106445</v>
      </c>
      <c r="CJ1704">
        <v>-0.77840703725814819</v>
      </c>
      <c r="CK1704">
        <v>-0.33750408887863159</v>
      </c>
      <c r="CL1704">
        <v>1.2130633592605591</v>
      </c>
      <c r="CM1704">
        <v>1.398932933807373</v>
      </c>
      <c r="CN1704">
        <v>3.0927152633666992</v>
      </c>
      <c r="CO1704">
        <v>7.2543940544128418</v>
      </c>
      <c r="CP1704">
        <v>7.5214881896972656</v>
      </c>
      <c r="CQ1704">
        <v>19.673702239990234</v>
      </c>
      <c r="CR1704">
        <v>50.494525909423828</v>
      </c>
      <c r="CS1704">
        <v>51.107448577880859</v>
      </c>
      <c r="CT1704">
        <v>50.628524780273438</v>
      </c>
      <c r="CU1704">
        <v>49.340370178222656</v>
      </c>
      <c r="CV1704">
        <v>45.855579376220703</v>
      </c>
      <c r="CW1704">
        <v>30.239120483398437</v>
      </c>
      <c r="CX1704">
        <v>20.030593872070313</v>
      </c>
      <c r="CY1704">
        <v>15.333856582641602</v>
      </c>
      <c r="CZ1704">
        <v>15.626988410949707</v>
      </c>
      <c r="DA1704">
        <v>13.142329216003418</v>
      </c>
      <c r="DB1704">
        <v>13.259408950805664</v>
      </c>
      <c r="DC1704">
        <v>5.6684126853942871</v>
      </c>
      <c r="DD1704">
        <v>6.5195145606994629</v>
      </c>
      <c r="DE1704">
        <v>5.4065351486206055</v>
      </c>
      <c r="DF1704">
        <v>4.2095036506652832</v>
      </c>
      <c r="DG1704">
        <v>2.1878132820129395</v>
      </c>
      <c r="DH1704">
        <v>1.9720323085784912</v>
      </c>
      <c r="DI1704">
        <v>2.9163713455200195</v>
      </c>
      <c r="DJ1704">
        <v>4.4191441535949707</v>
      </c>
      <c r="DK1704">
        <v>4.9448509216308594</v>
      </c>
      <c r="DL1704">
        <v>6.9528961181640625</v>
      </c>
      <c r="DM1704">
        <v>12.349185943603516</v>
      </c>
      <c r="DN1704">
        <v>12.649909019470215</v>
      </c>
      <c r="DO1704">
        <v>25.58270263671875</v>
      </c>
      <c r="DP1704">
        <v>57.624656677246094</v>
      </c>
      <c r="DQ1704">
        <v>58.107818603515625</v>
      </c>
      <c r="DR1704">
        <v>57.633918762207031</v>
      </c>
      <c r="DS1704">
        <v>56.407169342041016</v>
      </c>
      <c r="DT1704">
        <v>53.356887817382813</v>
      </c>
      <c r="DU1704">
        <v>37.108039855957031</v>
      </c>
      <c r="DV1704">
        <v>26.788646697998047</v>
      </c>
      <c r="DW1704">
        <v>22.014562606811523</v>
      </c>
      <c r="DX1704">
        <v>22.425750732421875</v>
      </c>
      <c r="DY1704">
        <v>19.65580940246582</v>
      </c>
      <c r="DZ1704">
        <v>19.903125762939453</v>
      </c>
      <c r="EA1704">
        <v>10.280569076538086</v>
      </c>
      <c r="EB1704">
        <v>10.860307693481445</v>
      </c>
      <c r="EC1704">
        <v>9.5775814056396484</v>
      </c>
      <c r="ED1704">
        <v>7.7844209671020508</v>
      </c>
      <c r="EE1704">
        <v>5.9936504364013672</v>
      </c>
      <c r="EF1704">
        <v>5.943230152130127</v>
      </c>
      <c r="EG1704">
        <v>7.6144504547119141</v>
      </c>
      <c r="EH1704">
        <v>9.0482158660888672</v>
      </c>
      <c r="EI1704">
        <v>10.064593315124512</v>
      </c>
      <c r="EJ1704">
        <v>12.526384353637695</v>
      </c>
      <c r="EK1704">
        <v>19.705257415771484</v>
      </c>
      <c r="EL1704">
        <v>20.054534912109375</v>
      </c>
      <c r="EM1704">
        <v>34.114360809326172</v>
      </c>
      <c r="EN1704">
        <v>67.91943359375</v>
      </c>
      <c r="EO1704">
        <v>68.215240478515625</v>
      </c>
      <c r="EP1704">
        <v>67.748588562011719</v>
      </c>
      <c r="EQ1704">
        <v>66.610511779785156</v>
      </c>
      <c r="ER1704">
        <v>64.187583923339844</v>
      </c>
      <c r="ES1704">
        <v>47.025665283203125</v>
      </c>
      <c r="ET1704">
        <v>36.546199798583984</v>
      </c>
      <c r="EU1704">
        <v>31.660438537597656</v>
      </c>
      <c r="EV1704">
        <v>32.242084503173828</v>
      </c>
      <c r="EW1704">
        <v>29.06024169921875</v>
      </c>
      <c r="EX1704">
        <v>29.495595932006836</v>
      </c>
      <c r="EY1704">
        <v>71.872428894042969</v>
      </c>
      <c r="EZ1704">
        <v>70.464164733886719</v>
      </c>
      <c r="FA1704">
        <v>68.752281188964844</v>
      </c>
      <c r="FB1704">
        <v>67.654212951660156</v>
      </c>
      <c r="FC1704">
        <v>66.955406188964844</v>
      </c>
      <c r="FD1704">
        <v>65.98394775390625</v>
      </c>
      <c r="FE1704">
        <v>65.419166564941406</v>
      </c>
      <c r="FF1704">
        <v>64.779037475585937</v>
      </c>
      <c r="FG1704">
        <v>66.607414245605469</v>
      </c>
      <c r="FH1704">
        <v>71.350105285644531</v>
      </c>
      <c r="FI1704">
        <v>76.591087341308594</v>
      </c>
      <c r="FJ1704">
        <v>81.442947387695312</v>
      </c>
      <c r="FK1704">
        <v>85.463226318359375</v>
      </c>
      <c r="FL1704">
        <v>87.996871948242187</v>
      </c>
      <c r="FM1704">
        <v>89.377769470214844</v>
      </c>
      <c r="FN1704">
        <v>90.040596008300781</v>
      </c>
      <c r="FO1704">
        <v>89.77587890625</v>
      </c>
      <c r="FP1704">
        <v>89.16375732421875</v>
      </c>
      <c r="FQ1704">
        <v>87.767112731933594</v>
      </c>
      <c r="FR1704">
        <v>85.034797668457031</v>
      </c>
      <c r="FS1704">
        <v>81.408111572265625</v>
      </c>
      <c r="FT1704">
        <v>78.979743957519531</v>
      </c>
      <c r="FU1704">
        <v>77.325607299804688</v>
      </c>
      <c r="FV1704">
        <v>75.772781372070312</v>
      </c>
      <c r="FW1704">
        <v>1</v>
      </c>
    </row>
    <row r="1705" spans="1:179" x14ac:dyDescent="0.2">
      <c r="A1705" t="s">
        <v>241</v>
      </c>
      <c r="B1705" t="s">
        <v>248</v>
      </c>
      <c r="C1705" t="s">
        <v>217</v>
      </c>
      <c r="D1705" t="s">
        <v>44</v>
      </c>
      <c r="E1705" t="s">
        <v>250</v>
      </c>
      <c r="F1705" t="s">
        <v>227</v>
      </c>
      <c r="G1705" t="s">
        <v>244</v>
      </c>
      <c r="H1705">
        <v>345.83</v>
      </c>
      <c r="K1705">
        <v>328.71681467869803</v>
      </c>
      <c r="L1705">
        <v>323.618954347299</v>
      </c>
      <c r="M1705">
        <v>319.07311700685557</v>
      </c>
      <c r="N1705">
        <v>316.07854832709785</v>
      </c>
      <c r="O1705">
        <v>318.77607909195382</v>
      </c>
      <c r="P1705">
        <v>327.84409610369477</v>
      </c>
      <c r="Q1705">
        <v>339.62820102696548</v>
      </c>
      <c r="R1705">
        <v>345.08741596177612</v>
      </c>
      <c r="S1705">
        <v>348.69263756351137</v>
      </c>
      <c r="T1705">
        <v>355.25558879858016</v>
      </c>
      <c r="U1705">
        <v>365.38250627907536</v>
      </c>
      <c r="V1705">
        <v>372.98827741838448</v>
      </c>
      <c r="W1705">
        <v>375.99244349003936</v>
      </c>
      <c r="X1705">
        <v>380.67523820914619</v>
      </c>
      <c r="Y1705">
        <v>381.2875492852429</v>
      </c>
      <c r="Z1705">
        <v>376.63776708929674</v>
      </c>
      <c r="AA1705">
        <v>371.88700846341482</v>
      </c>
      <c r="AB1705">
        <v>368.70187043645774</v>
      </c>
      <c r="AC1705">
        <v>368.20751505762263</v>
      </c>
      <c r="AD1705">
        <v>370.13021566237717</v>
      </c>
      <c r="AE1705">
        <v>365.50040960378277</v>
      </c>
      <c r="AF1705">
        <v>358.40327064653394</v>
      </c>
      <c r="AG1705">
        <v>348.95208039179926</v>
      </c>
      <c r="AH1705">
        <v>344.16995299136977</v>
      </c>
      <c r="AI1705">
        <v>-5.3045468330383301</v>
      </c>
      <c r="AJ1705">
        <v>-3.8306787014007568</v>
      </c>
      <c r="AK1705">
        <v>-4.5223660469055176</v>
      </c>
      <c r="AL1705">
        <v>-4.2921700477600098</v>
      </c>
      <c r="AM1705">
        <v>-6.8187918663024902</v>
      </c>
      <c r="AN1705">
        <v>-7.4199090003967285</v>
      </c>
      <c r="AO1705">
        <v>-8.2059049606323242</v>
      </c>
      <c r="AP1705">
        <v>-6.5695686340332031</v>
      </c>
      <c r="AQ1705">
        <v>-7.2097439765930176</v>
      </c>
      <c r="AR1705">
        <v>-6.3091917037963867</v>
      </c>
      <c r="AS1705">
        <v>-5.2157258987426758</v>
      </c>
      <c r="AT1705">
        <v>-5.0351700782775879</v>
      </c>
      <c r="AU1705">
        <v>4.9935736656188965</v>
      </c>
      <c r="AV1705">
        <v>32.264728546142578</v>
      </c>
      <c r="AW1705">
        <v>33.17987060546875</v>
      </c>
      <c r="AX1705">
        <v>32.698024749755859</v>
      </c>
      <c r="AY1705">
        <v>31.286090850830078</v>
      </c>
      <c r="AZ1705">
        <v>26.816919326782227</v>
      </c>
      <c r="BA1705">
        <v>13.032095909118652</v>
      </c>
      <c r="BB1705">
        <v>3.2887415885925293</v>
      </c>
      <c r="BC1705">
        <v>-1.1302354335784912</v>
      </c>
      <c r="BD1705">
        <v>-1.1284732818603516</v>
      </c>
      <c r="BE1705">
        <v>-2.8747909069061279</v>
      </c>
      <c r="BF1705">
        <v>-3.0751609802246094</v>
      </c>
      <c r="BG1705">
        <v>-0.73707711696624756</v>
      </c>
      <c r="BH1705">
        <v>0.4680573046207428</v>
      </c>
      <c r="BI1705">
        <v>-0.39173257350921631</v>
      </c>
      <c r="BJ1705">
        <v>-0.75188946723937988</v>
      </c>
      <c r="BK1705">
        <v>-3.0498290061950684</v>
      </c>
      <c r="BL1705">
        <v>-3.487187385559082</v>
      </c>
      <c r="BM1705">
        <v>-3.5533449649810791</v>
      </c>
      <c r="BN1705">
        <v>-1.9853469133377075</v>
      </c>
      <c r="BO1705">
        <v>-2.1396057605743408</v>
      </c>
      <c r="BP1705">
        <v>-0.78970414400100708</v>
      </c>
      <c r="BQ1705">
        <v>2.069072961807251</v>
      </c>
      <c r="BR1705">
        <v>2.2977135181427002</v>
      </c>
      <c r="BS1705">
        <v>13.442570686340332</v>
      </c>
      <c r="BT1705">
        <v>42.459758758544922</v>
      </c>
      <c r="BU1705">
        <v>43.189361572265625</v>
      </c>
      <c r="BV1705">
        <v>42.714698791503906</v>
      </c>
      <c r="BW1705">
        <v>41.390571594238281</v>
      </c>
      <c r="BX1705">
        <v>37.542682647705078</v>
      </c>
      <c r="BY1705">
        <v>22.853631973266602</v>
      </c>
      <c r="BZ1705">
        <v>12.951756477355957</v>
      </c>
      <c r="CA1705">
        <v>8.422184944152832</v>
      </c>
      <c r="CB1705">
        <v>8.5927515029907227</v>
      </c>
      <c r="CC1705">
        <v>6.4385232925415039</v>
      </c>
      <c r="CD1705">
        <v>6.4243712425231934</v>
      </c>
      <c r="CE1705">
        <v>2.4263386726379395</v>
      </c>
      <c r="CF1705">
        <v>3.4453487396240234</v>
      </c>
      <c r="CG1705">
        <v>2.4691314697265625</v>
      </c>
      <c r="CH1705">
        <v>1.7000981569290161</v>
      </c>
      <c r="CI1705">
        <v>-0.43945673108100891</v>
      </c>
      <c r="CJ1705">
        <v>-0.76339644193649292</v>
      </c>
      <c r="CK1705">
        <v>-0.33099573850631714</v>
      </c>
      <c r="CL1705">
        <v>1.1896710395812988</v>
      </c>
      <c r="CM1705">
        <v>1.3719563484191895</v>
      </c>
      <c r="CN1705">
        <v>3.033076286315918</v>
      </c>
      <c r="CO1705">
        <v>7.1145024299621582</v>
      </c>
      <c r="CP1705">
        <v>7.3764462471008301</v>
      </c>
      <c r="CQ1705">
        <v>19.294319152832031</v>
      </c>
      <c r="CR1705">
        <v>49.520805358886719</v>
      </c>
      <c r="CS1705">
        <v>50.121906280517578</v>
      </c>
      <c r="CT1705">
        <v>49.652217864990234</v>
      </c>
      <c r="CU1705">
        <v>48.388904571533203</v>
      </c>
      <c r="CV1705">
        <v>44.9713134765625</v>
      </c>
      <c r="CW1705">
        <v>29.655998229980469</v>
      </c>
      <c r="CX1705">
        <v>19.644330978393555</v>
      </c>
      <c r="CY1705">
        <v>15.038163185119629</v>
      </c>
      <c r="CZ1705">
        <v>15.325641632080078</v>
      </c>
      <c r="DA1705">
        <v>12.888895988464355</v>
      </c>
      <c r="DB1705">
        <v>13.003718376159668</v>
      </c>
      <c r="DC1705">
        <v>5.5897541046142578</v>
      </c>
      <c r="DD1705">
        <v>6.422640323638916</v>
      </c>
      <c r="DE1705">
        <v>5.3299956321716309</v>
      </c>
      <c r="DF1705">
        <v>4.1520857810974121</v>
      </c>
      <c r="DG1705">
        <v>2.1709156036376953</v>
      </c>
      <c r="DH1705">
        <v>1.9603945016860962</v>
      </c>
      <c r="DI1705">
        <v>2.8913533687591553</v>
      </c>
      <c r="DJ1705">
        <v>4.3646888732910156</v>
      </c>
      <c r="DK1705">
        <v>4.8835186958312988</v>
      </c>
      <c r="DL1705">
        <v>6.8558568954467773</v>
      </c>
      <c r="DM1705">
        <v>12.159932136535645</v>
      </c>
      <c r="DN1705">
        <v>12.455179214477539</v>
      </c>
      <c r="DO1705">
        <v>25.14607048034668</v>
      </c>
      <c r="DP1705">
        <v>56.581851959228516</v>
      </c>
      <c r="DQ1705">
        <v>57.054450988769531</v>
      </c>
      <c r="DR1705">
        <v>56.589736938476563</v>
      </c>
      <c r="DS1705">
        <v>55.387237548828125</v>
      </c>
      <c r="DT1705">
        <v>52.399944305419922</v>
      </c>
      <c r="DU1705">
        <v>36.458366394042969</v>
      </c>
      <c r="DV1705">
        <v>26.336904525756836</v>
      </c>
      <c r="DW1705">
        <v>21.654140472412109</v>
      </c>
      <c r="DX1705">
        <v>22.05853271484375</v>
      </c>
      <c r="DY1705">
        <v>19.339269638061523</v>
      </c>
      <c r="DZ1705">
        <v>19.583065032958984</v>
      </c>
      <c r="EA1705">
        <v>10.157224655151367</v>
      </c>
      <c r="EB1705">
        <v>10.721376419067383</v>
      </c>
      <c r="EC1705">
        <v>9.4606285095214844</v>
      </c>
      <c r="ED1705">
        <v>7.6923666000366211</v>
      </c>
      <c r="EE1705">
        <v>5.9398784637451172</v>
      </c>
      <c r="EF1705">
        <v>5.8931159973144531</v>
      </c>
      <c r="EG1705">
        <v>7.5439138412475586</v>
      </c>
      <c r="EH1705">
        <v>8.9489107131958008</v>
      </c>
      <c r="EI1705">
        <v>9.9536561965942383</v>
      </c>
      <c r="EJ1705">
        <v>12.375344276428223</v>
      </c>
      <c r="EK1705">
        <v>19.444730758666992</v>
      </c>
      <c r="EL1705">
        <v>19.788063049316406</v>
      </c>
      <c r="EM1705">
        <v>33.595066070556641</v>
      </c>
      <c r="EN1705">
        <v>66.776885986328125</v>
      </c>
      <c r="EO1705">
        <v>67.063941955566406</v>
      </c>
      <c r="EP1705">
        <v>66.606414794921875</v>
      </c>
      <c r="EQ1705">
        <v>65.491714477539062</v>
      </c>
      <c r="ER1705">
        <v>63.125705718994141</v>
      </c>
      <c r="ES1705">
        <v>46.279903411865234</v>
      </c>
      <c r="ET1705">
        <v>35.999919891357422</v>
      </c>
      <c r="EU1705">
        <v>31.206560134887695</v>
      </c>
      <c r="EV1705">
        <v>31.779756546020508</v>
      </c>
      <c r="EW1705">
        <v>28.652582168579102</v>
      </c>
      <c r="EX1705">
        <v>29.082597732543945</v>
      </c>
      <c r="EY1705">
        <v>71.872428894042969</v>
      </c>
      <c r="EZ1705">
        <v>70.464164733886719</v>
      </c>
      <c r="FA1705">
        <v>68.752281188964844</v>
      </c>
      <c r="FB1705">
        <v>67.654212951660156</v>
      </c>
      <c r="FC1705">
        <v>66.955406188964844</v>
      </c>
      <c r="FD1705">
        <v>65.98394775390625</v>
      </c>
      <c r="FE1705">
        <v>65.419166564941406</v>
      </c>
      <c r="FF1705">
        <v>64.779037475585937</v>
      </c>
      <c r="FG1705">
        <v>66.607414245605469</v>
      </c>
      <c r="FH1705">
        <v>71.350105285644531</v>
      </c>
      <c r="FI1705">
        <v>76.591087341308594</v>
      </c>
      <c r="FJ1705">
        <v>81.442947387695312</v>
      </c>
      <c r="FK1705">
        <v>85.463226318359375</v>
      </c>
      <c r="FL1705">
        <v>87.996871948242187</v>
      </c>
      <c r="FM1705">
        <v>89.377761840820313</v>
      </c>
      <c r="FN1705">
        <v>90.04058837890625</v>
      </c>
      <c r="FO1705">
        <v>89.77587890625</v>
      </c>
      <c r="FP1705">
        <v>89.16375732421875</v>
      </c>
      <c r="FQ1705">
        <v>87.767105102539063</v>
      </c>
      <c r="FR1705">
        <v>85.034797668457031</v>
      </c>
      <c r="FS1705">
        <v>81.408111572265625</v>
      </c>
      <c r="FT1705">
        <v>78.979743957519531</v>
      </c>
      <c r="FU1705">
        <v>77.325607299804688</v>
      </c>
      <c r="FV1705">
        <v>75.772781372070312</v>
      </c>
      <c r="FW1705">
        <v>1</v>
      </c>
    </row>
    <row r="1706" spans="1:179" x14ac:dyDescent="0.2">
      <c r="A1706" t="s">
        <v>241</v>
      </c>
      <c r="B1706" t="s">
        <v>248</v>
      </c>
      <c r="C1706" t="s">
        <v>217</v>
      </c>
      <c r="D1706" t="s">
        <v>45</v>
      </c>
      <c r="E1706">
        <v>2015</v>
      </c>
      <c r="F1706" t="s">
        <v>227</v>
      </c>
      <c r="G1706" t="s">
        <v>244</v>
      </c>
      <c r="H1706">
        <v>375.94</v>
      </c>
      <c r="K1706">
        <v>349.73920778484182</v>
      </c>
      <c r="L1706">
        <v>345.4344549979055</v>
      </c>
      <c r="M1706">
        <v>341.53952690286843</v>
      </c>
      <c r="N1706">
        <v>339.51910610411261</v>
      </c>
      <c r="O1706">
        <v>342.85636360374286</v>
      </c>
      <c r="P1706">
        <v>353.52370254238929</v>
      </c>
      <c r="Q1706">
        <v>367.09712224976289</v>
      </c>
      <c r="R1706">
        <v>375.84625953157456</v>
      </c>
      <c r="S1706">
        <v>377.99997492687851</v>
      </c>
      <c r="T1706">
        <v>382.95923050055256</v>
      </c>
      <c r="U1706">
        <v>393.01378111769566</v>
      </c>
      <c r="V1706">
        <v>400.7125490735246</v>
      </c>
      <c r="W1706">
        <v>406.29345323061938</v>
      </c>
      <c r="X1706">
        <v>411.88081326472252</v>
      </c>
      <c r="Y1706">
        <v>412.15065054736181</v>
      </c>
      <c r="Z1706">
        <v>406.573535198451</v>
      </c>
      <c r="AA1706">
        <v>400.14800424820015</v>
      </c>
      <c r="AB1706">
        <v>399.04300288776716</v>
      </c>
      <c r="AC1706">
        <v>396.94199371453738</v>
      </c>
      <c r="AD1706">
        <v>394.75911416195606</v>
      </c>
      <c r="AE1706">
        <v>389.999390762541</v>
      </c>
      <c r="AF1706">
        <v>382.29102478214003</v>
      </c>
      <c r="AG1706">
        <v>369.54219441836437</v>
      </c>
      <c r="AH1706">
        <v>358.75997838501547</v>
      </c>
      <c r="AI1706">
        <v>-5.2866406440734863</v>
      </c>
      <c r="AJ1706">
        <v>-4.0582790374755859</v>
      </c>
      <c r="AK1706">
        <v>-5.0290803909301758</v>
      </c>
      <c r="AL1706">
        <v>-4.9735140800476074</v>
      </c>
      <c r="AM1706">
        <v>-7.2364802360534668</v>
      </c>
      <c r="AN1706">
        <v>-8.0377626419067383</v>
      </c>
      <c r="AO1706">
        <v>-8.48553466796875</v>
      </c>
      <c r="AP1706">
        <v>-6.5383152961730957</v>
      </c>
      <c r="AQ1706">
        <v>-7.3302412033081055</v>
      </c>
      <c r="AR1706">
        <v>-6.1132206916809082</v>
      </c>
      <c r="AS1706">
        <v>-4.7352476119995117</v>
      </c>
      <c r="AT1706">
        <v>-4.648808479309082</v>
      </c>
      <c r="AU1706">
        <v>6.2061805725097656</v>
      </c>
      <c r="AV1706">
        <v>35.373512268066406</v>
      </c>
      <c r="AW1706">
        <v>36.372097015380859</v>
      </c>
      <c r="AX1706">
        <v>36.110805511474609</v>
      </c>
      <c r="AY1706">
        <v>34.717708587646484</v>
      </c>
      <c r="AZ1706">
        <v>29.062665939331055</v>
      </c>
      <c r="BA1706">
        <v>14.584582328796387</v>
      </c>
      <c r="BB1706">
        <v>4.8807926177978516</v>
      </c>
      <c r="BC1706">
        <v>-5.6868031620979309E-2</v>
      </c>
      <c r="BD1706">
        <v>8.3331950008869171E-2</v>
      </c>
      <c r="BE1706">
        <v>-2.2092416286468506</v>
      </c>
      <c r="BF1706">
        <v>-2.1155107021331787</v>
      </c>
      <c r="BG1706">
        <v>-0.47023937106132507</v>
      </c>
      <c r="BH1706">
        <v>0.52114778757095337</v>
      </c>
      <c r="BI1706">
        <v>-0.65632092952728271</v>
      </c>
      <c r="BJ1706">
        <v>-1.0757917165756226</v>
      </c>
      <c r="BK1706">
        <v>-3.1613156795501709</v>
      </c>
      <c r="BL1706">
        <v>-3.612713098526001</v>
      </c>
      <c r="BM1706">
        <v>-3.4542214870452881</v>
      </c>
      <c r="BN1706">
        <v>-1.590262770652771</v>
      </c>
      <c r="BO1706">
        <v>-1.8292714357376099</v>
      </c>
      <c r="BP1706">
        <v>-0.22598427534103394</v>
      </c>
      <c r="BQ1706">
        <v>3.2373497486114502</v>
      </c>
      <c r="BR1706">
        <v>3.2706191539764404</v>
      </c>
      <c r="BS1706">
        <v>15.595331192016602</v>
      </c>
      <c r="BT1706">
        <v>47.278034210205078</v>
      </c>
      <c r="BU1706">
        <v>48.144214630126953</v>
      </c>
      <c r="BV1706">
        <v>47.906570434570313</v>
      </c>
      <c r="BW1706">
        <v>46.506763458251953</v>
      </c>
      <c r="BX1706">
        <v>41.561813354492188</v>
      </c>
      <c r="BY1706">
        <v>26.003768920898438</v>
      </c>
      <c r="BZ1706">
        <v>16.251348495483398</v>
      </c>
      <c r="CA1706">
        <v>11.004867553710937</v>
      </c>
      <c r="CB1706">
        <v>11.37845516204834</v>
      </c>
      <c r="CC1706">
        <v>8.1816167831420898</v>
      </c>
      <c r="CD1706">
        <v>8.2950525283813477</v>
      </c>
      <c r="CE1706">
        <v>2.8655853271484375</v>
      </c>
      <c r="CF1706">
        <v>3.6928448677062988</v>
      </c>
      <c r="CG1706">
        <v>2.3722388744354248</v>
      </c>
      <c r="CH1706">
        <v>1.6237586736679077</v>
      </c>
      <c r="CI1706">
        <v>-0.33886921405792236</v>
      </c>
      <c r="CJ1706">
        <v>-0.54793727397918701</v>
      </c>
      <c r="CK1706">
        <v>3.0450839549303055E-2</v>
      </c>
      <c r="CL1706">
        <v>1.8367432355880737</v>
      </c>
      <c r="CM1706">
        <v>1.9806835651397705</v>
      </c>
      <c r="CN1706">
        <v>3.8514978885650635</v>
      </c>
      <c r="CO1706">
        <v>8.7591466903686523</v>
      </c>
      <c r="CP1706">
        <v>8.7555904388427734</v>
      </c>
      <c r="CQ1706">
        <v>22.098228454589844</v>
      </c>
      <c r="CR1706">
        <v>55.523067474365234</v>
      </c>
      <c r="CS1706">
        <v>56.29754638671875</v>
      </c>
      <c r="CT1706">
        <v>56.076282501220703</v>
      </c>
      <c r="CU1706">
        <v>54.671825408935547</v>
      </c>
      <c r="CV1706">
        <v>50.218685150146484</v>
      </c>
      <c r="CW1706">
        <v>33.912662506103516</v>
      </c>
      <c r="CX1706">
        <v>24.126562118530273</v>
      </c>
      <c r="CY1706">
        <v>18.666191101074219</v>
      </c>
      <c r="CZ1706">
        <v>19.201423645019531</v>
      </c>
      <c r="DA1706">
        <v>15.378293037414551</v>
      </c>
      <c r="DB1706">
        <v>15.505376815795898</v>
      </c>
      <c r="DC1706">
        <v>6.2014102935791016</v>
      </c>
      <c r="DD1706">
        <v>6.8645420074462891</v>
      </c>
      <c r="DE1706">
        <v>5.4007987976074219</v>
      </c>
      <c r="DF1706">
        <v>4.3233089447021484</v>
      </c>
      <c r="DG1706">
        <v>2.4835772514343262</v>
      </c>
      <c r="DH1706">
        <v>2.516838550567627</v>
      </c>
      <c r="DI1706">
        <v>3.5151231288909912</v>
      </c>
      <c r="DJ1706">
        <v>5.2637491226196289</v>
      </c>
      <c r="DK1706">
        <v>5.7906384468078613</v>
      </c>
      <c r="DL1706">
        <v>7.9289798736572266</v>
      </c>
      <c r="DM1706">
        <v>14.280942916870117</v>
      </c>
      <c r="DN1706">
        <v>14.240561485290527</v>
      </c>
      <c r="DO1706">
        <v>28.601125717163086</v>
      </c>
      <c r="DP1706">
        <v>63.768100738525391</v>
      </c>
      <c r="DQ1706">
        <v>64.450874328613281</v>
      </c>
      <c r="DR1706">
        <v>64.245994567871094</v>
      </c>
      <c r="DS1706">
        <v>62.836887359619141</v>
      </c>
      <c r="DT1706">
        <v>58.875556945800781</v>
      </c>
      <c r="DU1706">
        <v>41.821556091308594</v>
      </c>
      <c r="DV1706">
        <v>32.001773834228516</v>
      </c>
      <c r="DW1706">
        <v>26.327516555786133</v>
      </c>
      <c r="DX1706">
        <v>27.024391174316406</v>
      </c>
      <c r="DY1706">
        <v>22.574970245361328</v>
      </c>
      <c r="DZ1706">
        <v>22.715702056884766</v>
      </c>
      <c r="EA1706">
        <v>11.017810821533203</v>
      </c>
      <c r="EB1706">
        <v>11.443968772888184</v>
      </c>
      <c r="EC1706">
        <v>9.7735576629638672</v>
      </c>
      <c r="ED1706">
        <v>8.2210311889648437</v>
      </c>
      <c r="EE1706">
        <v>6.5587420463562012</v>
      </c>
      <c r="EF1706">
        <v>6.9418878555297852</v>
      </c>
      <c r="EG1706">
        <v>8.5464363098144531</v>
      </c>
      <c r="EH1706">
        <v>10.211801528930664</v>
      </c>
      <c r="EI1706">
        <v>11.291607856750488</v>
      </c>
      <c r="EJ1706">
        <v>13.816216468811035</v>
      </c>
      <c r="EK1706">
        <v>22.2535400390625</v>
      </c>
      <c r="EL1706">
        <v>22.159988403320312</v>
      </c>
      <c r="EM1706">
        <v>37.990276336669922</v>
      </c>
      <c r="EN1706">
        <v>75.672622680664063</v>
      </c>
      <c r="EO1706">
        <v>76.222991943359375</v>
      </c>
      <c r="EP1706">
        <v>76.041755676269531</v>
      </c>
      <c r="EQ1706">
        <v>74.625938415527344</v>
      </c>
      <c r="ER1706">
        <v>71.374702453613281</v>
      </c>
      <c r="ES1706">
        <v>53.240745544433594</v>
      </c>
      <c r="ET1706">
        <v>43.372329711914063</v>
      </c>
      <c r="EU1706">
        <v>37.389251708984375</v>
      </c>
      <c r="EV1706">
        <v>38.319515228271484</v>
      </c>
      <c r="EW1706">
        <v>32.965827941894531</v>
      </c>
      <c r="EX1706">
        <v>33.126266479492187</v>
      </c>
      <c r="EY1706">
        <v>67.661422729492188</v>
      </c>
      <c r="EZ1706">
        <v>66.7835693359375</v>
      </c>
      <c r="FA1706">
        <v>65.5618896484375</v>
      </c>
      <c r="FB1706">
        <v>64.72186279296875</v>
      </c>
      <c r="FC1706">
        <v>63.445137023925781</v>
      </c>
      <c r="FD1706">
        <v>63.092258453369141</v>
      </c>
      <c r="FE1706">
        <v>62.547439575195313</v>
      </c>
      <c r="FF1706">
        <v>62.336151123046875</v>
      </c>
      <c r="FG1706">
        <v>63.177692413330078</v>
      </c>
      <c r="FH1706">
        <v>67.408119201660156</v>
      </c>
      <c r="FI1706">
        <v>72.991851806640625</v>
      </c>
      <c r="FJ1706">
        <v>78.066390991210937</v>
      </c>
      <c r="FK1706">
        <v>81.805923461914062</v>
      </c>
      <c r="FL1706">
        <v>84.185066223144531</v>
      </c>
      <c r="FM1706">
        <v>85.730392456054687</v>
      </c>
      <c r="FN1706">
        <v>86.215827941894531</v>
      </c>
      <c r="FO1706">
        <v>85.704612731933594</v>
      </c>
      <c r="FP1706">
        <v>84.941925048828125</v>
      </c>
      <c r="FQ1706">
        <v>83.431129455566406</v>
      </c>
      <c r="FR1706">
        <v>80.227310180664063</v>
      </c>
      <c r="FS1706">
        <v>76.689910888671875</v>
      </c>
      <c r="FT1706">
        <v>74.089378356933594</v>
      </c>
      <c r="FU1706">
        <v>71.757041931152344</v>
      </c>
      <c r="FV1706">
        <v>69.808914184570313</v>
      </c>
      <c r="FW1706">
        <v>1</v>
      </c>
    </row>
    <row r="1707" spans="1:179" x14ac:dyDescent="0.2">
      <c r="A1707" t="s">
        <v>241</v>
      </c>
      <c r="B1707" t="s">
        <v>248</v>
      </c>
      <c r="C1707" t="s">
        <v>217</v>
      </c>
      <c r="D1707" t="s">
        <v>45</v>
      </c>
      <c r="E1707">
        <v>2016</v>
      </c>
      <c r="F1707" t="s">
        <v>227</v>
      </c>
      <c r="G1707" t="s">
        <v>244</v>
      </c>
      <c r="H1707">
        <v>353.11</v>
      </c>
      <c r="K1707">
        <v>328.50180427353462</v>
      </c>
      <c r="L1707">
        <v>324.45845132372733</v>
      </c>
      <c r="M1707">
        <v>320.80003705888316</v>
      </c>
      <c r="N1707">
        <v>318.9023033675798</v>
      </c>
      <c r="O1707">
        <v>322.03691077090059</v>
      </c>
      <c r="P1707">
        <v>332.05649110430858</v>
      </c>
      <c r="Q1707">
        <v>344.80568468850993</v>
      </c>
      <c r="R1707">
        <v>353.0235433641667</v>
      </c>
      <c r="S1707">
        <v>355.04647753197179</v>
      </c>
      <c r="T1707">
        <v>359.70458954098547</v>
      </c>
      <c r="U1707">
        <v>369.14859223033523</v>
      </c>
      <c r="V1707">
        <v>376.37986372600619</v>
      </c>
      <c r="W1707">
        <v>381.62187561450787</v>
      </c>
      <c r="X1707">
        <v>386.86995135629854</v>
      </c>
      <c r="Y1707">
        <v>387.12340316334274</v>
      </c>
      <c r="Z1707">
        <v>381.8849500131717</v>
      </c>
      <c r="AA1707">
        <v>375.84960006215505</v>
      </c>
      <c r="AB1707">
        <v>374.81169829836352</v>
      </c>
      <c r="AC1707">
        <v>372.83826984413707</v>
      </c>
      <c r="AD1707">
        <v>370.78794246998717</v>
      </c>
      <c r="AE1707">
        <v>366.31724633484657</v>
      </c>
      <c r="AF1707">
        <v>359.07695964065283</v>
      </c>
      <c r="AG1707">
        <v>347.10228341432025</v>
      </c>
      <c r="AH1707">
        <v>336.97480173030743</v>
      </c>
      <c r="AI1707">
        <v>-5.2092571258544922</v>
      </c>
      <c r="AJ1707">
        <v>-4.0434980392456055</v>
      </c>
      <c r="AK1707">
        <v>-4.9448943138122559</v>
      </c>
      <c r="AL1707">
        <v>-4.8686718940734863</v>
      </c>
      <c r="AM1707">
        <v>-7.003199577331543</v>
      </c>
      <c r="AN1707">
        <v>-7.773524284362793</v>
      </c>
      <c r="AO1707">
        <v>-8.2247753143310547</v>
      </c>
      <c r="AP1707">
        <v>-6.3915848731994629</v>
      </c>
      <c r="AQ1707">
        <v>-7.1633920669555664</v>
      </c>
      <c r="AR1707">
        <v>-6.0398130416870117</v>
      </c>
      <c r="AS1707">
        <v>-4.8510041236877441</v>
      </c>
      <c r="AT1707">
        <v>-4.7671232223510742</v>
      </c>
      <c r="AU1707">
        <v>5.354365348815918</v>
      </c>
      <c r="AV1707">
        <v>32.623313903808594</v>
      </c>
      <c r="AW1707">
        <v>33.567955017089844</v>
      </c>
      <c r="AX1707">
        <v>33.321334838867187</v>
      </c>
      <c r="AY1707">
        <v>32.013172149658203</v>
      </c>
      <c r="AZ1707">
        <v>26.66560173034668</v>
      </c>
      <c r="BA1707">
        <v>13.121311187744141</v>
      </c>
      <c r="BB1707">
        <v>4.0092282295227051</v>
      </c>
      <c r="BC1707">
        <v>-0.61297881603240967</v>
      </c>
      <c r="BD1707">
        <v>-0.49309727549552917</v>
      </c>
      <c r="BE1707">
        <v>-2.600715160369873</v>
      </c>
      <c r="BF1707">
        <v>-2.5136721134185791</v>
      </c>
      <c r="BG1707">
        <v>-0.54138028621673584</v>
      </c>
      <c r="BH1707">
        <v>0.39471164345741272</v>
      </c>
      <c r="BI1707">
        <v>-0.70697915554046631</v>
      </c>
      <c r="BJ1707">
        <v>-1.0911452770233154</v>
      </c>
      <c r="BK1707">
        <v>-3.0537021160125732</v>
      </c>
      <c r="BL1707">
        <v>-3.4849309921264648</v>
      </c>
      <c r="BM1707">
        <v>-3.3486130237579346</v>
      </c>
      <c r="BN1707">
        <v>-1.5961169004440308</v>
      </c>
      <c r="BO1707">
        <v>-1.8320571184158325</v>
      </c>
      <c r="BP1707">
        <v>-0.33412262797355652</v>
      </c>
      <c r="BQ1707">
        <v>2.8757405281066895</v>
      </c>
      <c r="BR1707">
        <v>2.9080905914306641</v>
      </c>
      <c r="BS1707">
        <v>14.453980445861816</v>
      </c>
      <c r="BT1707">
        <v>44.160728454589844</v>
      </c>
      <c r="BU1707">
        <v>44.977054595947266</v>
      </c>
      <c r="BV1707">
        <v>44.753353118896484</v>
      </c>
      <c r="BW1707">
        <v>43.438682556152344</v>
      </c>
      <c r="BX1707">
        <v>38.779312133789063</v>
      </c>
      <c r="BY1707">
        <v>24.188360214233398</v>
      </c>
      <c r="BZ1707">
        <v>15.029148101806641</v>
      </c>
      <c r="CA1707">
        <v>10.107644081115723</v>
      </c>
      <c r="CB1707">
        <v>10.453715324401855</v>
      </c>
      <c r="CC1707">
        <v>7.4697175025939941</v>
      </c>
      <c r="CD1707">
        <v>7.5758581161499023</v>
      </c>
      <c r="CE1707">
        <v>2.6915769577026367</v>
      </c>
      <c r="CF1707">
        <v>3.468602180480957</v>
      </c>
      <c r="CG1707">
        <v>2.2281880378723145</v>
      </c>
      <c r="CH1707">
        <v>1.5251582860946655</v>
      </c>
      <c r="CI1707">
        <v>-0.31829187273979187</v>
      </c>
      <c r="CJ1707">
        <v>-0.51466453075408936</v>
      </c>
      <c r="CK1707">
        <v>2.8601756319403648E-2</v>
      </c>
      <c r="CL1707">
        <v>1.7252097129821777</v>
      </c>
      <c r="CM1707">
        <v>1.8604093790054321</v>
      </c>
      <c r="CN1707">
        <v>3.6176211833953857</v>
      </c>
      <c r="CO1707">
        <v>8.2272605895996094</v>
      </c>
      <c r="CP1707">
        <v>8.2239198684692383</v>
      </c>
      <c r="CQ1707">
        <v>20.756345748901367</v>
      </c>
      <c r="CR1707">
        <v>52.151508331298828</v>
      </c>
      <c r="CS1707">
        <v>52.878959655761719</v>
      </c>
      <c r="CT1707">
        <v>52.671131134033203</v>
      </c>
      <c r="CU1707">
        <v>51.351959228515625</v>
      </c>
      <c r="CV1707">
        <v>47.169227600097656</v>
      </c>
      <c r="CW1707">
        <v>31.853366851806641</v>
      </c>
      <c r="CX1707">
        <v>22.661510467529297</v>
      </c>
      <c r="CY1707">
        <v>17.53271484375</v>
      </c>
      <c r="CZ1707">
        <v>18.035444259643555</v>
      </c>
      <c r="DA1707">
        <v>14.44446849822998</v>
      </c>
      <c r="DB1707">
        <v>14.563836097717285</v>
      </c>
      <c r="DC1707">
        <v>5.9245338439941406</v>
      </c>
      <c r="DD1707">
        <v>6.5424928665161133</v>
      </c>
      <c r="DE1707">
        <v>5.1633553504943848</v>
      </c>
      <c r="DF1707">
        <v>4.1414618492126465</v>
      </c>
      <c r="DG1707">
        <v>2.4171183109283447</v>
      </c>
      <c r="DH1707">
        <v>2.4556019306182861</v>
      </c>
      <c r="DI1707">
        <v>3.4058165550231934</v>
      </c>
      <c r="DJ1707">
        <v>5.0465364456176758</v>
      </c>
      <c r="DK1707">
        <v>5.5528759956359863</v>
      </c>
      <c r="DL1707">
        <v>7.5693650245666504</v>
      </c>
      <c r="DM1707">
        <v>13.578780174255371</v>
      </c>
      <c r="DN1707">
        <v>13.539749145507812</v>
      </c>
      <c r="DO1707">
        <v>27.058712005615234</v>
      </c>
      <c r="DP1707">
        <v>60.142288208007813</v>
      </c>
      <c r="DQ1707">
        <v>60.780864715576172</v>
      </c>
      <c r="DR1707">
        <v>60.588912963867188</v>
      </c>
      <c r="DS1707">
        <v>59.265232086181641</v>
      </c>
      <c r="DT1707">
        <v>55.559146881103516</v>
      </c>
      <c r="DU1707">
        <v>39.51837158203125</v>
      </c>
      <c r="DV1707">
        <v>30.293874740600586</v>
      </c>
      <c r="DW1707">
        <v>24.957784652709961</v>
      </c>
      <c r="DX1707">
        <v>25.61717414855957</v>
      </c>
      <c r="DY1707">
        <v>21.419219970703125</v>
      </c>
      <c r="DZ1707">
        <v>21.551813125610352</v>
      </c>
      <c r="EA1707">
        <v>10.592411041259766</v>
      </c>
      <c r="EB1707">
        <v>10.98070240020752</v>
      </c>
      <c r="EC1707">
        <v>9.401270866394043</v>
      </c>
      <c r="ED1707">
        <v>7.9189887046813965</v>
      </c>
      <c r="EE1707">
        <v>6.3666162490844727</v>
      </c>
      <c r="EF1707">
        <v>6.7441949844360352</v>
      </c>
      <c r="EG1707">
        <v>8.2819786071777344</v>
      </c>
      <c r="EH1707">
        <v>9.8420047760009766</v>
      </c>
      <c r="EI1707">
        <v>10.884210586547852</v>
      </c>
      <c r="EJ1707">
        <v>13.275055885314941</v>
      </c>
      <c r="EK1707">
        <v>21.305524826049805</v>
      </c>
      <c r="EL1707">
        <v>21.214963912963867</v>
      </c>
      <c r="EM1707">
        <v>36.1583251953125</v>
      </c>
      <c r="EN1707">
        <v>71.679702758789063</v>
      </c>
      <c r="EO1707">
        <v>72.189956665039063</v>
      </c>
      <c r="EP1707">
        <v>72.020927429199219</v>
      </c>
      <c r="EQ1707">
        <v>70.690742492675781</v>
      </c>
      <c r="ER1707">
        <v>67.6728515625</v>
      </c>
      <c r="ES1707">
        <v>50.585422515869141</v>
      </c>
      <c r="ET1707">
        <v>41.313793182373047</v>
      </c>
      <c r="EU1707">
        <v>35.67840576171875</v>
      </c>
      <c r="EV1707">
        <v>36.563987731933594</v>
      </c>
      <c r="EW1707">
        <v>31.489652633666992</v>
      </c>
      <c r="EX1707">
        <v>31.64134407043457</v>
      </c>
      <c r="EY1707">
        <v>67.661422729492188</v>
      </c>
      <c r="EZ1707">
        <v>66.7835693359375</v>
      </c>
      <c r="FA1707">
        <v>65.5618896484375</v>
      </c>
      <c r="FB1707">
        <v>64.72186279296875</v>
      </c>
      <c r="FC1707">
        <v>63.44512939453125</v>
      </c>
      <c r="FD1707">
        <v>63.092262268066406</v>
      </c>
      <c r="FE1707">
        <v>62.547435760498047</v>
      </c>
      <c r="FF1707">
        <v>62.336147308349609</v>
      </c>
      <c r="FG1707">
        <v>63.177692413330078</v>
      </c>
      <c r="FH1707">
        <v>67.408119201660156</v>
      </c>
      <c r="FI1707">
        <v>72.991851806640625</v>
      </c>
      <c r="FJ1707">
        <v>78.066390991210937</v>
      </c>
      <c r="FK1707">
        <v>81.805923461914062</v>
      </c>
      <c r="FL1707">
        <v>84.185073852539063</v>
      </c>
      <c r="FM1707">
        <v>85.730392456054687</v>
      </c>
      <c r="FN1707">
        <v>86.215827941894531</v>
      </c>
      <c r="FO1707">
        <v>85.704612731933594</v>
      </c>
      <c r="FP1707">
        <v>84.941925048828125</v>
      </c>
      <c r="FQ1707">
        <v>83.431129455566406</v>
      </c>
      <c r="FR1707">
        <v>80.227310180664063</v>
      </c>
      <c r="FS1707">
        <v>76.689910888671875</v>
      </c>
      <c r="FT1707">
        <v>74.089378356933594</v>
      </c>
      <c r="FU1707">
        <v>71.757041931152344</v>
      </c>
      <c r="FV1707">
        <v>69.808914184570313</v>
      </c>
      <c r="FW1707">
        <v>1</v>
      </c>
    </row>
    <row r="1708" spans="1:179" x14ac:dyDescent="0.2">
      <c r="A1708" t="s">
        <v>241</v>
      </c>
      <c r="B1708" t="s">
        <v>248</v>
      </c>
      <c r="C1708" t="s">
        <v>217</v>
      </c>
      <c r="D1708" t="s">
        <v>45</v>
      </c>
      <c r="E1708" t="s">
        <v>250</v>
      </c>
      <c r="F1708" t="s">
        <v>227</v>
      </c>
      <c r="G1708" t="s">
        <v>244</v>
      </c>
      <c r="H1708">
        <v>346.31</v>
      </c>
      <c r="K1708">
        <v>322.17578368231977</v>
      </c>
      <c r="L1708">
        <v>318.21029433534596</v>
      </c>
      <c r="M1708">
        <v>314.62233083719326</v>
      </c>
      <c r="N1708">
        <v>312.76114215797702</v>
      </c>
      <c r="O1708">
        <v>315.83538584115746</v>
      </c>
      <c r="P1708">
        <v>325.6620172449708</v>
      </c>
      <c r="Q1708">
        <v>338.1656972274634</v>
      </c>
      <c r="R1708">
        <v>346.22530306395271</v>
      </c>
      <c r="S1708">
        <v>348.20928121071404</v>
      </c>
      <c r="T1708">
        <v>352.77769108688744</v>
      </c>
      <c r="U1708">
        <v>362.0398288528209</v>
      </c>
      <c r="V1708">
        <v>369.13184640289046</v>
      </c>
      <c r="W1708">
        <v>374.27291188953177</v>
      </c>
      <c r="X1708">
        <v>379.41992445670689</v>
      </c>
      <c r="Y1708">
        <v>379.66849549497175</v>
      </c>
      <c r="Z1708">
        <v>374.53092021537253</v>
      </c>
      <c r="AA1708">
        <v>368.61179412543862</v>
      </c>
      <c r="AB1708">
        <v>367.59387942973615</v>
      </c>
      <c r="AC1708">
        <v>365.65845365578213</v>
      </c>
      <c r="AD1708">
        <v>363.64760981876617</v>
      </c>
      <c r="AE1708">
        <v>359.26300671398354</v>
      </c>
      <c r="AF1708">
        <v>352.16214757275276</v>
      </c>
      <c r="AG1708">
        <v>340.41806992273069</v>
      </c>
      <c r="AH1708">
        <v>330.48561504477118</v>
      </c>
      <c r="AI1708">
        <v>-5.1846451759338379</v>
      </c>
      <c r="AJ1708">
        <v>-4.0376110076904297</v>
      </c>
      <c r="AK1708">
        <v>-4.918400764465332</v>
      </c>
      <c r="AL1708">
        <v>-4.8361797332763672</v>
      </c>
      <c r="AM1708">
        <v>-6.9323911666870117</v>
      </c>
      <c r="AN1708">
        <v>-7.6933813095092773</v>
      </c>
      <c r="AO1708">
        <v>-8.1454706192016602</v>
      </c>
      <c r="AP1708">
        <v>-6.3462743759155273</v>
      </c>
      <c r="AQ1708">
        <v>-7.1119093894958496</v>
      </c>
      <c r="AR1708">
        <v>-6.0160388946533203</v>
      </c>
      <c r="AS1708">
        <v>-4.8829002380371094</v>
      </c>
      <c r="AT1708">
        <v>-4.7997994422912598</v>
      </c>
      <c r="AU1708">
        <v>5.1036758422851562</v>
      </c>
      <c r="AV1708">
        <v>31.807964324951172</v>
      </c>
      <c r="AW1708">
        <v>32.736499786376953</v>
      </c>
      <c r="AX1708">
        <v>32.494255065917969</v>
      </c>
      <c r="AY1708">
        <v>31.211387634277344</v>
      </c>
      <c r="AZ1708">
        <v>25.955635070800781</v>
      </c>
      <c r="BA1708">
        <v>12.689145088195801</v>
      </c>
      <c r="BB1708">
        <v>3.7532999515533447</v>
      </c>
      <c r="BC1708">
        <v>-0.77504175901412964</v>
      </c>
      <c r="BD1708">
        <v>-0.66113817691802979</v>
      </c>
      <c r="BE1708">
        <v>-2.7139561176300049</v>
      </c>
      <c r="BF1708">
        <v>-2.6288988590240479</v>
      </c>
      <c r="BG1708">
        <v>-0.5619322657585144</v>
      </c>
      <c r="BH1708">
        <v>0.35765725374221802</v>
      </c>
      <c r="BI1708">
        <v>-0.72148895263671875</v>
      </c>
      <c r="BJ1708">
        <v>-1.095201849937439</v>
      </c>
      <c r="BK1708">
        <v>-3.021106481552124</v>
      </c>
      <c r="BL1708">
        <v>-3.4462816715240479</v>
      </c>
      <c r="BM1708">
        <v>-3.3164877891540527</v>
      </c>
      <c r="BN1708">
        <v>-1.5972044467926025</v>
      </c>
      <c r="BO1708">
        <v>-1.8321571350097656</v>
      </c>
      <c r="BP1708">
        <v>-0.36555314064025879</v>
      </c>
      <c r="BQ1708">
        <v>2.7690846920013428</v>
      </c>
      <c r="BR1708">
        <v>2.8011534214019775</v>
      </c>
      <c r="BS1708">
        <v>14.115248680114746</v>
      </c>
      <c r="BT1708">
        <v>43.233753204345703</v>
      </c>
      <c r="BU1708">
        <v>44.035205841064453</v>
      </c>
      <c r="BV1708">
        <v>43.815662384033203</v>
      </c>
      <c r="BW1708">
        <v>42.526351928710937</v>
      </c>
      <c r="BX1708">
        <v>37.952140808105469</v>
      </c>
      <c r="BY1708">
        <v>23.649116516113281</v>
      </c>
      <c r="BZ1708">
        <v>14.666597366333008</v>
      </c>
      <c r="CA1708">
        <v>9.8418540954589844</v>
      </c>
      <c r="CB1708">
        <v>10.179759979248047</v>
      </c>
      <c r="CC1708">
        <v>7.2590413093566895</v>
      </c>
      <c r="CD1708">
        <v>7.3630108833312988</v>
      </c>
      <c r="CE1708">
        <v>2.639744758605957</v>
      </c>
      <c r="CF1708">
        <v>3.4018065929412842</v>
      </c>
      <c r="CG1708">
        <v>2.185279369354248</v>
      </c>
      <c r="CH1708">
        <v>1.4957880973815918</v>
      </c>
      <c r="CI1708">
        <v>-0.31216245889663696</v>
      </c>
      <c r="CJ1708">
        <v>-0.50475358963012695</v>
      </c>
      <c r="CK1708">
        <v>2.8050966560840607E-2</v>
      </c>
      <c r="CL1708">
        <v>1.6919870376586914</v>
      </c>
      <c r="CM1708">
        <v>1.8245831727981567</v>
      </c>
      <c r="CN1708">
        <v>3.5479559898376465</v>
      </c>
      <c r="CO1708">
        <v>8.0688266754150391</v>
      </c>
      <c r="CP1708">
        <v>8.0655508041381836</v>
      </c>
      <c r="CQ1708">
        <v>20.356637954711914</v>
      </c>
      <c r="CR1708">
        <v>51.147216796875</v>
      </c>
      <c r="CS1708">
        <v>51.86065673828125</v>
      </c>
      <c r="CT1708">
        <v>51.656833648681641</v>
      </c>
      <c r="CU1708">
        <v>50.363063812255859</v>
      </c>
      <c r="CV1708">
        <v>46.260879516601563</v>
      </c>
      <c r="CW1708">
        <v>31.239959716796875</v>
      </c>
      <c r="CX1708">
        <v>22.225114822387695</v>
      </c>
      <c r="CY1708">
        <v>17.195083618164062</v>
      </c>
      <c r="CZ1708">
        <v>17.688133239746094</v>
      </c>
      <c r="DA1708">
        <v>14.166308403015137</v>
      </c>
      <c r="DB1708">
        <v>14.283377647399902</v>
      </c>
      <c r="DC1708">
        <v>5.8414216041564941</v>
      </c>
      <c r="DD1708">
        <v>6.4459562301635742</v>
      </c>
      <c r="DE1708">
        <v>5.0920476913452148</v>
      </c>
      <c r="DF1708">
        <v>4.0867781639099121</v>
      </c>
      <c r="DG1708">
        <v>2.3967814445495605</v>
      </c>
      <c r="DH1708">
        <v>2.4367744922637939</v>
      </c>
      <c r="DI1708">
        <v>3.3725898265838623</v>
      </c>
      <c r="DJ1708">
        <v>4.9811782836914062</v>
      </c>
      <c r="DK1708">
        <v>5.4813232421875</v>
      </c>
      <c r="DL1708">
        <v>7.4614653587341309</v>
      </c>
      <c r="DM1708">
        <v>13.36856746673584</v>
      </c>
      <c r="DN1708">
        <v>13.329947471618652</v>
      </c>
      <c r="DO1708">
        <v>26.598024368286133</v>
      </c>
      <c r="DP1708">
        <v>59.060684204101562</v>
      </c>
      <c r="DQ1708">
        <v>59.686111450195312</v>
      </c>
      <c r="DR1708">
        <v>59.498004913330078</v>
      </c>
      <c r="DS1708">
        <v>58.199775695800781</v>
      </c>
      <c r="DT1708">
        <v>54.569622039794922</v>
      </c>
      <c r="DU1708">
        <v>38.830802917480469</v>
      </c>
      <c r="DV1708">
        <v>29.78363037109375</v>
      </c>
      <c r="DW1708">
        <v>24.548313140869141</v>
      </c>
      <c r="DX1708">
        <v>25.196506500244141</v>
      </c>
      <c r="DY1708">
        <v>21.073575973510742</v>
      </c>
      <c r="DZ1708">
        <v>21.203742980957031</v>
      </c>
      <c r="EA1708">
        <v>10.464134216308594</v>
      </c>
      <c r="EB1708">
        <v>10.841224670410156</v>
      </c>
      <c r="EC1708">
        <v>9.2889595031738281</v>
      </c>
      <c r="ED1708">
        <v>7.8277559280395508</v>
      </c>
      <c r="EE1708">
        <v>6.3080663681030273</v>
      </c>
      <c r="EF1708">
        <v>6.6838741302490234</v>
      </c>
      <c r="EG1708">
        <v>8.2015724182128906</v>
      </c>
      <c r="EH1708">
        <v>9.7302484512329102</v>
      </c>
      <c r="EI1708">
        <v>10.761075973510742</v>
      </c>
      <c r="EJ1708">
        <v>13.111950874328613</v>
      </c>
      <c r="EK1708">
        <v>21.020553588867188</v>
      </c>
      <c r="EL1708">
        <v>20.930900573730469</v>
      </c>
      <c r="EM1708">
        <v>35.609600067138672</v>
      </c>
      <c r="EN1708">
        <v>70.486473083496094</v>
      </c>
      <c r="EO1708">
        <v>70.984817504882813</v>
      </c>
      <c r="EP1708">
        <v>70.819412231445312</v>
      </c>
      <c r="EQ1708">
        <v>69.514739990234375</v>
      </c>
      <c r="ER1708">
        <v>66.566123962402344</v>
      </c>
      <c r="ES1708">
        <v>49.790775299072266</v>
      </c>
      <c r="ET1708">
        <v>40.696929931640625</v>
      </c>
      <c r="EU1708">
        <v>35.165210723876953</v>
      </c>
      <c r="EV1708">
        <v>36.037403106689453</v>
      </c>
      <c r="EW1708">
        <v>31.046573638916016</v>
      </c>
      <c r="EX1708">
        <v>31.195653915405273</v>
      </c>
      <c r="EY1708">
        <v>67.661422729492188</v>
      </c>
      <c r="EZ1708">
        <v>66.7835693359375</v>
      </c>
      <c r="FA1708">
        <v>65.5618896484375</v>
      </c>
      <c r="FB1708">
        <v>64.72186279296875</v>
      </c>
      <c r="FC1708">
        <v>63.445137023925781</v>
      </c>
      <c r="FD1708">
        <v>63.092262268066406</v>
      </c>
      <c r="FE1708">
        <v>62.547431945800781</v>
      </c>
      <c r="FF1708">
        <v>62.336147308349609</v>
      </c>
      <c r="FG1708">
        <v>63.177692413330078</v>
      </c>
      <c r="FH1708">
        <v>67.408119201660156</v>
      </c>
      <c r="FI1708">
        <v>72.991851806640625</v>
      </c>
      <c r="FJ1708">
        <v>78.066390991210937</v>
      </c>
      <c r="FK1708">
        <v>81.805923461914062</v>
      </c>
      <c r="FL1708">
        <v>84.185073852539063</v>
      </c>
      <c r="FM1708">
        <v>85.730392456054687</v>
      </c>
      <c r="FN1708">
        <v>86.215827941894531</v>
      </c>
      <c r="FO1708">
        <v>85.704612731933594</v>
      </c>
      <c r="FP1708">
        <v>84.941925048828125</v>
      </c>
      <c r="FQ1708">
        <v>83.431129455566406</v>
      </c>
      <c r="FR1708">
        <v>80.227310180664063</v>
      </c>
      <c r="FS1708">
        <v>76.689910888671875</v>
      </c>
      <c r="FT1708">
        <v>74.089378356933594</v>
      </c>
      <c r="FU1708">
        <v>71.757041931152344</v>
      </c>
      <c r="FV1708">
        <v>69.808914184570313</v>
      </c>
      <c r="FW1708">
        <v>1</v>
      </c>
    </row>
    <row r="1709" spans="1:179" x14ac:dyDescent="0.2">
      <c r="A1709" t="s">
        <v>241</v>
      </c>
      <c r="B1709" t="s">
        <v>248</v>
      </c>
      <c r="C1709" t="s">
        <v>217</v>
      </c>
      <c r="D1709" t="s">
        <v>46</v>
      </c>
      <c r="E1709">
        <v>2015</v>
      </c>
      <c r="F1709" t="s">
        <v>227</v>
      </c>
      <c r="G1709" t="s">
        <v>244</v>
      </c>
      <c r="H1709">
        <v>376.43</v>
      </c>
      <c r="K1709">
        <v>326.03132474315197</v>
      </c>
      <c r="L1709">
        <v>314.89847987489861</v>
      </c>
      <c r="M1709">
        <v>306.12283279546529</v>
      </c>
      <c r="N1709">
        <v>306.13164611952504</v>
      </c>
      <c r="O1709">
        <v>306.01084299243723</v>
      </c>
      <c r="P1709">
        <v>316.83782546219254</v>
      </c>
      <c r="Q1709">
        <v>337.10184897749576</v>
      </c>
      <c r="R1709">
        <v>341.83442967498888</v>
      </c>
      <c r="S1709">
        <v>348.25226851939613</v>
      </c>
      <c r="T1709">
        <v>366.99084561811571</v>
      </c>
      <c r="U1709">
        <v>361.72396560433594</v>
      </c>
      <c r="V1709">
        <v>362.29411441505795</v>
      </c>
      <c r="W1709">
        <v>359.29448263763931</v>
      </c>
      <c r="X1709">
        <v>361.25951156802086</v>
      </c>
      <c r="Y1709">
        <v>363.85274045308267</v>
      </c>
      <c r="Z1709">
        <v>353.1351514375321</v>
      </c>
      <c r="AA1709">
        <v>338.92321016777885</v>
      </c>
      <c r="AB1709">
        <v>339.80932743125237</v>
      </c>
      <c r="AC1709">
        <v>334.13157730691171</v>
      </c>
      <c r="AD1709">
        <v>336.45759726993913</v>
      </c>
      <c r="AE1709">
        <v>336.37756047114414</v>
      </c>
      <c r="AF1709">
        <v>337.62396135874974</v>
      </c>
      <c r="AG1709">
        <v>331.39985710283617</v>
      </c>
      <c r="AH1709">
        <v>320.95535750552119</v>
      </c>
      <c r="AI1709">
        <v>-5.7737317085266113</v>
      </c>
      <c r="AJ1709">
        <v>-5.581324577331543</v>
      </c>
      <c r="AK1709">
        <v>-4.0255298614501953</v>
      </c>
      <c r="AL1709">
        <v>-4.0954523086547852</v>
      </c>
      <c r="AM1709">
        <v>-5.2052898406982422</v>
      </c>
      <c r="AN1709">
        <v>-5.3179755210876465</v>
      </c>
      <c r="AO1709">
        <v>-5.174685001373291</v>
      </c>
      <c r="AP1709">
        <v>-8.1263608932495117</v>
      </c>
      <c r="AQ1709">
        <v>-8.8595972061157227</v>
      </c>
      <c r="AR1709">
        <v>-9.2265348434448242</v>
      </c>
      <c r="AS1709">
        <v>-6.9101600646972656</v>
      </c>
      <c r="AT1709">
        <v>-7.0363202095031738</v>
      </c>
      <c r="AU1709">
        <v>-6.3780264854431152</v>
      </c>
      <c r="AV1709">
        <v>-5.1179332733154297</v>
      </c>
      <c r="AW1709">
        <v>-4.8396239280700684</v>
      </c>
      <c r="AX1709">
        <v>3.7968704700469971</v>
      </c>
      <c r="AY1709">
        <v>24.166215896606445</v>
      </c>
      <c r="AZ1709">
        <v>28.649396896362305</v>
      </c>
      <c r="BA1709">
        <v>33.115432739257813</v>
      </c>
      <c r="BB1709">
        <v>32.757102966308594</v>
      </c>
      <c r="BC1709">
        <v>26.018823623657227</v>
      </c>
      <c r="BD1709">
        <v>11.632304191589355</v>
      </c>
      <c r="BE1709">
        <v>3.2220895290374756</v>
      </c>
      <c r="BF1709">
        <v>-2.0815086364746094</v>
      </c>
      <c r="BG1709">
        <v>-0.35985729098320007</v>
      </c>
      <c r="BH1709">
        <v>-0.39747637510299683</v>
      </c>
      <c r="BI1709">
        <v>0.58331060409545898</v>
      </c>
      <c r="BJ1709">
        <v>0.63138842582702637</v>
      </c>
      <c r="BK1709">
        <v>-0.66285693645477295</v>
      </c>
      <c r="BL1709">
        <v>-0.7146991491317749</v>
      </c>
      <c r="BM1709">
        <v>-0.75838041305541992</v>
      </c>
      <c r="BN1709">
        <v>-3.2708597183227539</v>
      </c>
      <c r="BO1709">
        <v>-3.5888974666595459</v>
      </c>
      <c r="BP1709">
        <v>-3.3569393157958984</v>
      </c>
      <c r="BQ1709">
        <v>-1.966004490852356</v>
      </c>
      <c r="BR1709">
        <v>-2.1211905479431152</v>
      </c>
      <c r="BS1709">
        <v>-1.1907955408096313</v>
      </c>
      <c r="BT1709">
        <v>0.84825915098190308</v>
      </c>
      <c r="BU1709">
        <v>1.2382074594497681</v>
      </c>
      <c r="BV1709">
        <v>11.455805778503418</v>
      </c>
      <c r="BW1709">
        <v>38.090572357177734</v>
      </c>
      <c r="BX1709">
        <v>42.623546600341797</v>
      </c>
      <c r="BY1709">
        <v>45.443599700927734</v>
      </c>
      <c r="BZ1709">
        <v>45.702228546142578</v>
      </c>
      <c r="CA1709">
        <v>41.337539672851562</v>
      </c>
      <c r="CB1709">
        <v>26.434154510498047</v>
      </c>
      <c r="CC1709">
        <v>16.636857986450195</v>
      </c>
      <c r="CD1709">
        <v>10.148215293884277</v>
      </c>
      <c r="CE1709">
        <v>3.3897757530212402</v>
      </c>
      <c r="CF1709">
        <v>3.1928412914276123</v>
      </c>
      <c r="CG1709">
        <v>3.7753794193267822</v>
      </c>
      <c r="CH1709">
        <v>3.9051837921142578</v>
      </c>
      <c r="CI1709">
        <v>2.4832184314727783</v>
      </c>
      <c r="CJ1709">
        <v>2.4735162258148193</v>
      </c>
      <c r="CK1709">
        <v>2.3003385066986084</v>
      </c>
      <c r="CL1709">
        <v>9.2045620083808899E-2</v>
      </c>
      <c r="CM1709">
        <v>6.1573300510644913E-2</v>
      </c>
      <c r="CN1709">
        <v>0.70832496881484985</v>
      </c>
      <c r="CO1709">
        <v>1.4583027362823486</v>
      </c>
      <c r="CP1709">
        <v>1.2830129861831665</v>
      </c>
      <c r="CQ1709">
        <v>2.401864767074585</v>
      </c>
      <c r="CR1709">
        <v>4.9804258346557617</v>
      </c>
      <c r="CS1709">
        <v>5.447695255279541</v>
      </c>
      <c r="CT1709">
        <v>16.760360717773438</v>
      </c>
      <c r="CU1709">
        <v>47.734542846679688</v>
      </c>
      <c r="CV1709">
        <v>52.301998138427734</v>
      </c>
      <c r="CW1709">
        <v>53.982051849365234</v>
      </c>
      <c r="CX1709">
        <v>54.667980194091797</v>
      </c>
      <c r="CY1709">
        <v>51.947235107421875</v>
      </c>
      <c r="CZ1709">
        <v>36.685871124267578</v>
      </c>
      <c r="DA1709">
        <v>25.927886962890625</v>
      </c>
      <c r="DB1709">
        <v>18.618484497070313</v>
      </c>
      <c r="DC1709">
        <v>7.1394085884094238</v>
      </c>
      <c r="DD1709">
        <v>6.7831587791442871</v>
      </c>
      <c r="DE1709">
        <v>6.9674482345581055</v>
      </c>
      <c r="DF1709">
        <v>7.1789793968200684</v>
      </c>
      <c r="DG1709">
        <v>5.6292934417724609</v>
      </c>
      <c r="DH1709">
        <v>5.6617312431335449</v>
      </c>
      <c r="DI1709">
        <v>5.3590574264526367</v>
      </c>
      <c r="DJ1709">
        <v>3.4549508094787598</v>
      </c>
      <c r="DK1709">
        <v>3.7120440006256104</v>
      </c>
      <c r="DL1709">
        <v>4.7735891342163086</v>
      </c>
      <c r="DM1709">
        <v>4.8826098442077637</v>
      </c>
      <c r="DN1709">
        <v>4.6872167587280273</v>
      </c>
      <c r="DO1709">
        <v>5.9945249557495117</v>
      </c>
      <c r="DP1709">
        <v>9.1125926971435547</v>
      </c>
      <c r="DQ1709">
        <v>9.6571826934814453</v>
      </c>
      <c r="DR1709">
        <v>22.064916610717773</v>
      </c>
      <c r="DS1709">
        <v>57.378509521484375</v>
      </c>
      <c r="DT1709">
        <v>61.980453491210937</v>
      </c>
      <c r="DU1709">
        <v>62.520500183105469</v>
      </c>
      <c r="DV1709">
        <v>63.633731842041016</v>
      </c>
      <c r="DW1709">
        <v>62.556930541992188</v>
      </c>
      <c r="DX1709">
        <v>46.937587738037109</v>
      </c>
      <c r="DY1709">
        <v>35.218914031982422</v>
      </c>
      <c r="DZ1709">
        <v>27.088752746582031</v>
      </c>
      <c r="EA1709">
        <v>12.55328369140625</v>
      </c>
      <c r="EB1709">
        <v>11.967006683349609</v>
      </c>
      <c r="EC1709">
        <v>11.576289176940918</v>
      </c>
      <c r="ED1709">
        <v>11.905819892883301</v>
      </c>
      <c r="EE1709">
        <v>10.171726226806641</v>
      </c>
      <c r="EF1709">
        <v>10.265007972717285</v>
      </c>
      <c r="EG1709">
        <v>9.7753620147705078</v>
      </c>
      <c r="EH1709">
        <v>8.3104524612426758</v>
      </c>
      <c r="EI1709">
        <v>8.9827442169189453</v>
      </c>
      <c r="EJ1709">
        <v>10.643184661865234</v>
      </c>
      <c r="EK1709">
        <v>9.8267660140991211</v>
      </c>
      <c r="EL1709">
        <v>9.6023464202880859</v>
      </c>
      <c r="EM1709">
        <v>11.181756019592285</v>
      </c>
      <c r="EN1709">
        <v>15.078784942626953</v>
      </c>
      <c r="EO1709">
        <v>15.735014915466309</v>
      </c>
      <c r="EP1709">
        <v>29.723850250244141</v>
      </c>
      <c r="EQ1709">
        <v>71.302871704101563</v>
      </c>
      <c r="ER1709">
        <v>75.954605102539063</v>
      </c>
      <c r="ES1709">
        <v>74.848670959472656</v>
      </c>
      <c r="ET1709">
        <v>76.578857421875</v>
      </c>
      <c r="EU1709">
        <v>77.875648498535156</v>
      </c>
      <c r="EV1709">
        <v>61.739437103271484</v>
      </c>
      <c r="EW1709">
        <v>48.633686065673828</v>
      </c>
      <c r="EX1709">
        <v>39.318477630615234</v>
      </c>
      <c r="EY1709">
        <v>56.664081573486328</v>
      </c>
      <c r="EZ1709">
        <v>55.8359375</v>
      </c>
      <c r="FA1709">
        <v>54.586162567138672</v>
      </c>
      <c r="FB1709">
        <v>53.705009460449219</v>
      </c>
      <c r="FC1709">
        <v>52.773632049560547</v>
      </c>
      <c r="FD1709">
        <v>52.509605407714844</v>
      </c>
      <c r="FE1709">
        <v>51.849594116210937</v>
      </c>
      <c r="FF1709">
        <v>51.973964691162109</v>
      </c>
      <c r="FG1709">
        <v>55.810970306396484</v>
      </c>
      <c r="FH1709">
        <v>61.13427734375</v>
      </c>
      <c r="FI1709">
        <v>66.3990478515625</v>
      </c>
      <c r="FJ1709">
        <v>71.037269592285156</v>
      </c>
      <c r="FK1709">
        <v>74.40570068359375</v>
      </c>
      <c r="FL1709">
        <v>76.374000549316406</v>
      </c>
      <c r="FM1709">
        <v>77.359916687011719</v>
      </c>
      <c r="FN1709">
        <v>77.313163757324219</v>
      </c>
      <c r="FO1709">
        <v>75.9208984375</v>
      </c>
      <c r="FP1709">
        <v>72.675521850585937</v>
      </c>
      <c r="FQ1709">
        <v>68.322830200195313</v>
      </c>
      <c r="FR1709">
        <v>65.406280517578125</v>
      </c>
      <c r="FS1709">
        <v>63.111965179443359</v>
      </c>
      <c r="FT1709">
        <v>61.129661560058594</v>
      </c>
      <c r="FU1709">
        <v>59.786792755126953</v>
      </c>
      <c r="FV1709">
        <v>58.114524841308594</v>
      </c>
      <c r="FW1709">
        <v>1</v>
      </c>
    </row>
    <row r="1710" spans="1:179" x14ac:dyDescent="0.2">
      <c r="A1710" t="s">
        <v>241</v>
      </c>
      <c r="B1710" t="s">
        <v>248</v>
      </c>
      <c r="C1710" t="s">
        <v>217</v>
      </c>
      <c r="D1710" t="s">
        <v>46</v>
      </c>
      <c r="E1710">
        <v>2016</v>
      </c>
      <c r="F1710" t="s">
        <v>227</v>
      </c>
      <c r="G1710" t="s">
        <v>244</v>
      </c>
      <c r="H1710">
        <v>353.6</v>
      </c>
      <c r="K1710">
        <v>306.2591183957004</v>
      </c>
      <c r="L1710">
        <v>295.80142615624021</v>
      </c>
      <c r="M1710">
        <v>287.55797918065781</v>
      </c>
      <c r="N1710">
        <v>287.56625801968903</v>
      </c>
      <c r="O1710">
        <v>287.4527810118264</v>
      </c>
      <c r="P1710">
        <v>297.62315991233601</v>
      </c>
      <c r="Q1710">
        <v>316.65826944310163</v>
      </c>
      <c r="R1710">
        <v>321.10384225207201</v>
      </c>
      <c r="S1710">
        <v>327.13247053814939</v>
      </c>
      <c r="T1710">
        <v>344.73464452178365</v>
      </c>
      <c r="U1710">
        <v>339.78717503863845</v>
      </c>
      <c r="V1710">
        <v>340.32274711062774</v>
      </c>
      <c r="W1710">
        <v>337.50502833962406</v>
      </c>
      <c r="X1710">
        <v>339.35088786957812</v>
      </c>
      <c r="Y1710">
        <v>341.7868500973272</v>
      </c>
      <c r="Z1710">
        <v>331.719230472692</v>
      </c>
      <c r="AA1710">
        <v>318.36917397920922</v>
      </c>
      <c r="AB1710">
        <v>319.20155256160592</v>
      </c>
      <c r="AC1710">
        <v>313.86813023195236</v>
      </c>
      <c r="AD1710">
        <v>316.0530884527883</v>
      </c>
      <c r="AE1710">
        <v>315.97790549465543</v>
      </c>
      <c r="AF1710">
        <v>317.148718260289</v>
      </c>
      <c r="AG1710">
        <v>311.30207550680296</v>
      </c>
      <c r="AH1710">
        <v>301.49098376192876</v>
      </c>
      <c r="AI1710">
        <v>-5.6970982551574707</v>
      </c>
      <c r="AJ1710">
        <v>-5.5047388076782227</v>
      </c>
      <c r="AK1710">
        <v>-4.0142455101013184</v>
      </c>
      <c r="AL1710">
        <v>-4.0858883857727051</v>
      </c>
      <c r="AM1710">
        <v>-5.1191034317016602</v>
      </c>
      <c r="AN1710">
        <v>-5.2280292510986328</v>
      </c>
      <c r="AO1710">
        <v>-5.0839824676513672</v>
      </c>
      <c r="AP1710">
        <v>-7.878842830657959</v>
      </c>
      <c r="AQ1710">
        <v>-8.5885887145996094</v>
      </c>
      <c r="AR1710">
        <v>-8.9635305404663086</v>
      </c>
      <c r="AS1710">
        <v>-6.740877628326416</v>
      </c>
      <c r="AT1710">
        <v>-6.8579196929931641</v>
      </c>
      <c r="AU1710">
        <v>-6.2532958984375</v>
      </c>
      <c r="AV1710">
        <v>-5.1089749336242676</v>
      </c>
      <c r="AW1710">
        <v>-4.8531837463378906</v>
      </c>
      <c r="AX1710">
        <v>3.1796698570251465</v>
      </c>
      <c r="AY1710">
        <v>21.99717903137207</v>
      </c>
      <c r="AZ1710">
        <v>26.205961227416992</v>
      </c>
      <c r="BA1710">
        <v>30.484312057495117</v>
      </c>
      <c r="BB1710">
        <v>30.116542816162109</v>
      </c>
      <c r="BC1710">
        <v>23.666988372802734</v>
      </c>
      <c r="BD1710">
        <v>10.179054260253906</v>
      </c>
      <c r="BE1710">
        <v>2.348956823348999</v>
      </c>
      <c r="BF1710">
        <v>-2.5731356143951416</v>
      </c>
      <c r="BG1710">
        <v>-0.44995385408401489</v>
      </c>
      <c r="BH1710">
        <v>-0.48053637146949768</v>
      </c>
      <c r="BI1710">
        <v>0.45265763998031616</v>
      </c>
      <c r="BJ1710">
        <v>0.49538052082061768</v>
      </c>
      <c r="BK1710">
        <v>-0.71656298637390137</v>
      </c>
      <c r="BL1710">
        <v>-0.76651901006698608</v>
      </c>
      <c r="BM1710">
        <v>-0.80368602275848389</v>
      </c>
      <c r="BN1710">
        <v>-3.1728754043579102</v>
      </c>
      <c r="BO1710">
        <v>-3.4802088737487793</v>
      </c>
      <c r="BP1710">
        <v>-3.2746987342834473</v>
      </c>
      <c r="BQ1710">
        <v>-1.9489858150482178</v>
      </c>
      <c r="BR1710">
        <v>-2.0941605567932129</v>
      </c>
      <c r="BS1710">
        <v>-1.2258145809173584</v>
      </c>
      <c r="BT1710">
        <v>0.67347800731658936</v>
      </c>
      <c r="BU1710">
        <v>1.0374702215194702</v>
      </c>
      <c r="BV1710">
        <v>10.602734565734863</v>
      </c>
      <c r="BW1710">
        <v>35.492710113525391</v>
      </c>
      <c r="BX1710">
        <v>39.749752044677734</v>
      </c>
      <c r="BY1710">
        <v>42.432807922363281</v>
      </c>
      <c r="BZ1710">
        <v>42.662998199462891</v>
      </c>
      <c r="CA1710">
        <v>38.513938903808594</v>
      </c>
      <c r="CB1710">
        <v>24.525054931640625</v>
      </c>
      <c r="CC1710">
        <v>15.350593566894531</v>
      </c>
      <c r="CD1710">
        <v>9.2799520492553711</v>
      </c>
      <c r="CE1710">
        <v>3.1842024326324463</v>
      </c>
      <c r="CF1710">
        <v>2.9992110729217529</v>
      </c>
      <c r="CG1710">
        <v>3.5464210510253906</v>
      </c>
      <c r="CH1710">
        <v>3.6683535575866699</v>
      </c>
      <c r="CI1710">
        <v>2.3326232433319092</v>
      </c>
      <c r="CJ1710">
        <v>2.3235094547271729</v>
      </c>
      <c r="CK1710">
        <v>2.1608343124389648</v>
      </c>
      <c r="CL1710">
        <v>8.6463503539562225E-2</v>
      </c>
      <c r="CM1710">
        <v>5.7839181274175644E-2</v>
      </c>
      <c r="CN1710">
        <v>0.66536855697631836</v>
      </c>
      <c r="CO1710">
        <v>1.369863748550415</v>
      </c>
      <c r="CP1710">
        <v>1.2052046060562134</v>
      </c>
      <c r="CQ1710">
        <v>2.2562034130096436</v>
      </c>
      <c r="CR1710">
        <v>4.6783871650695801</v>
      </c>
      <c r="CS1710">
        <v>5.1173191070556641</v>
      </c>
      <c r="CT1710">
        <v>15.743927001953125</v>
      </c>
      <c r="CU1710">
        <v>44.839675903320312</v>
      </c>
      <c r="CV1710">
        <v>49.130138397216797</v>
      </c>
      <c r="CW1710">
        <v>50.708301544189453</v>
      </c>
      <c r="CX1710">
        <v>51.352634429931641</v>
      </c>
      <c r="CY1710">
        <v>48.796890258789063</v>
      </c>
      <c r="CZ1710">
        <v>34.461051940917969</v>
      </c>
      <c r="DA1710">
        <v>24.355487823486328</v>
      </c>
      <c r="DB1710">
        <v>17.489364624023437</v>
      </c>
      <c r="DC1710">
        <v>6.8183584213256836</v>
      </c>
      <c r="DD1710">
        <v>6.4789581298828125</v>
      </c>
      <c r="DE1710">
        <v>6.6401848793029785</v>
      </c>
      <c r="DF1710">
        <v>6.8413267135620117</v>
      </c>
      <c r="DG1710">
        <v>5.3818097114562988</v>
      </c>
      <c r="DH1710">
        <v>5.4135379791259766</v>
      </c>
      <c r="DI1710">
        <v>5.1253547668457031</v>
      </c>
      <c r="DJ1710">
        <v>3.3458023071289062</v>
      </c>
      <c r="DK1710">
        <v>3.5958871841430664</v>
      </c>
      <c r="DL1710">
        <v>4.605435848236084</v>
      </c>
      <c r="DM1710">
        <v>4.688713550567627</v>
      </c>
      <c r="DN1710">
        <v>4.5045695304870605</v>
      </c>
      <c r="DO1710">
        <v>5.7382216453552246</v>
      </c>
      <c r="DP1710">
        <v>8.6832962036132812</v>
      </c>
      <c r="DQ1710">
        <v>9.1971683502197266</v>
      </c>
      <c r="DR1710">
        <v>20.88511848449707</v>
      </c>
      <c r="DS1710">
        <v>54.186637878417969</v>
      </c>
      <c r="DT1710">
        <v>58.510524749755859</v>
      </c>
      <c r="DU1710">
        <v>58.983795166015625</v>
      </c>
      <c r="DV1710">
        <v>60.042270660400391</v>
      </c>
      <c r="DW1710">
        <v>59.079841613769531</v>
      </c>
      <c r="DX1710">
        <v>44.397048950195313</v>
      </c>
      <c r="DY1710">
        <v>33.360382080078125</v>
      </c>
      <c r="DZ1710">
        <v>25.698776245117188</v>
      </c>
      <c r="EA1710">
        <v>12.065503120422363</v>
      </c>
      <c r="EB1710">
        <v>11.50316047668457</v>
      </c>
      <c r="EC1710">
        <v>11.107088088989258</v>
      </c>
      <c r="ED1710">
        <v>11.422595977783203</v>
      </c>
      <c r="EE1710">
        <v>9.7843503952026367</v>
      </c>
      <c r="EF1710">
        <v>9.8750486373901367</v>
      </c>
      <c r="EG1710">
        <v>9.4056510925292969</v>
      </c>
      <c r="EH1710">
        <v>8.0517702102661133</v>
      </c>
      <c r="EI1710">
        <v>8.7042665481567383</v>
      </c>
      <c r="EJ1710">
        <v>10.294267654418945</v>
      </c>
      <c r="EK1710">
        <v>9.4806051254272461</v>
      </c>
      <c r="EL1710">
        <v>9.2683286666870117</v>
      </c>
      <c r="EM1710">
        <v>10.765702247619629</v>
      </c>
      <c r="EN1710">
        <v>14.465749740600586</v>
      </c>
      <c r="EO1710">
        <v>15.087821960449219</v>
      </c>
      <c r="EP1710">
        <v>28.308183670043945</v>
      </c>
      <c r="EQ1710">
        <v>67.682174682617187</v>
      </c>
      <c r="ER1710">
        <v>72.054313659667969</v>
      </c>
      <c r="ES1710">
        <v>70.932296752929687</v>
      </c>
      <c r="ET1710">
        <v>72.588722229003906</v>
      </c>
      <c r="EU1710">
        <v>73.926788330078125</v>
      </c>
      <c r="EV1710">
        <v>58.743049621582031</v>
      </c>
      <c r="EW1710">
        <v>46.362018585205078</v>
      </c>
      <c r="EX1710">
        <v>37.551864624023438</v>
      </c>
      <c r="EY1710">
        <v>56.664085388183594</v>
      </c>
      <c r="EZ1710">
        <v>55.8359375</v>
      </c>
      <c r="FA1710">
        <v>54.586162567138672</v>
      </c>
      <c r="FB1710">
        <v>53.705005645751953</v>
      </c>
      <c r="FC1710">
        <v>52.773632049560547</v>
      </c>
      <c r="FD1710">
        <v>52.509605407714844</v>
      </c>
      <c r="FE1710">
        <v>51.849597930908203</v>
      </c>
      <c r="FF1710">
        <v>51.973960876464844</v>
      </c>
      <c r="FG1710">
        <v>55.810970306396484</v>
      </c>
      <c r="FH1710">
        <v>61.134284973144531</v>
      </c>
      <c r="FI1710">
        <v>66.3990478515625</v>
      </c>
      <c r="FJ1710">
        <v>71.037269592285156</v>
      </c>
      <c r="FK1710">
        <v>74.40570068359375</v>
      </c>
      <c r="FL1710">
        <v>76.374000549316406</v>
      </c>
      <c r="FM1710">
        <v>77.359916687011719</v>
      </c>
      <c r="FN1710">
        <v>77.313163757324219</v>
      </c>
      <c r="FO1710">
        <v>75.9208984375</v>
      </c>
      <c r="FP1710">
        <v>72.675521850585937</v>
      </c>
      <c r="FQ1710">
        <v>68.322830200195313</v>
      </c>
      <c r="FR1710">
        <v>65.406280517578125</v>
      </c>
      <c r="FS1710">
        <v>63.111965179443359</v>
      </c>
      <c r="FT1710">
        <v>61.129661560058594</v>
      </c>
      <c r="FU1710">
        <v>59.786788940429688</v>
      </c>
      <c r="FV1710">
        <v>58.114528656005859</v>
      </c>
      <c r="FW1710">
        <v>1</v>
      </c>
    </row>
    <row r="1711" spans="1:179" x14ac:dyDescent="0.2">
      <c r="A1711" t="s">
        <v>241</v>
      </c>
      <c r="B1711" t="s">
        <v>248</v>
      </c>
      <c r="C1711" t="s">
        <v>217</v>
      </c>
      <c r="D1711" t="s">
        <v>46</v>
      </c>
      <c r="E1711" t="s">
        <v>250</v>
      </c>
      <c r="F1711" t="s">
        <v>227</v>
      </c>
      <c r="G1711" t="s">
        <v>244</v>
      </c>
      <c r="H1711">
        <v>346.8</v>
      </c>
      <c r="K1711">
        <v>300.36950420759138</v>
      </c>
      <c r="L1711">
        <v>290.11292197233627</v>
      </c>
      <c r="M1711">
        <v>282.02800324734324</v>
      </c>
      <c r="N1711">
        <v>282.03612287750559</v>
      </c>
      <c r="O1711">
        <v>281.9248281256327</v>
      </c>
      <c r="P1711">
        <v>291.89962229323817</v>
      </c>
      <c r="Q1711">
        <v>310.56867104595455</v>
      </c>
      <c r="R1711">
        <v>314.92875184140661</v>
      </c>
      <c r="S1711">
        <v>320.84144465795572</v>
      </c>
      <c r="T1711">
        <v>338.10511439009656</v>
      </c>
      <c r="U1711">
        <v>333.25278880541163</v>
      </c>
      <c r="V1711">
        <v>333.77806138692216</v>
      </c>
      <c r="W1711">
        <v>331.01452966033611</v>
      </c>
      <c r="X1711">
        <v>332.82489179666538</v>
      </c>
      <c r="Y1711">
        <v>335.21400847162437</v>
      </c>
      <c r="Z1711">
        <v>325.33999743468559</v>
      </c>
      <c r="AA1711">
        <v>312.24667348372418</v>
      </c>
      <c r="AB1711">
        <v>313.06304474286316</v>
      </c>
      <c r="AC1711">
        <v>307.83218850165281</v>
      </c>
      <c r="AD1711">
        <v>309.97512818274606</v>
      </c>
      <c r="AE1711">
        <v>309.9013910545994</v>
      </c>
      <c r="AF1711">
        <v>311.04968812988483</v>
      </c>
      <c r="AG1711">
        <v>305.31548111478304</v>
      </c>
      <c r="AH1711">
        <v>295.69306471594967</v>
      </c>
      <c r="AI1711">
        <v>-5.6725211143493652</v>
      </c>
      <c r="AJ1711">
        <v>-5.4802508354187012</v>
      </c>
      <c r="AK1711">
        <v>-4.0093936920166016</v>
      </c>
      <c r="AL1711">
        <v>-4.0815119743347168</v>
      </c>
      <c r="AM1711">
        <v>-5.0919628143310547</v>
      </c>
      <c r="AN1711">
        <v>-5.1997494697570801</v>
      </c>
      <c r="AO1711">
        <v>-5.055537223815918</v>
      </c>
      <c r="AP1711">
        <v>-7.8035440444946289</v>
      </c>
      <c r="AQ1711">
        <v>-8.5061578750610352</v>
      </c>
      <c r="AR1711">
        <v>-8.8832902908325195</v>
      </c>
      <c r="AS1711">
        <v>-6.6888542175292969</v>
      </c>
      <c r="AT1711">
        <v>-6.8031907081604004</v>
      </c>
      <c r="AU1711">
        <v>-6.2144646644592285</v>
      </c>
      <c r="AV1711">
        <v>-5.1043777465820313</v>
      </c>
      <c r="AW1711">
        <v>-4.855257511138916</v>
      </c>
      <c r="AX1711">
        <v>2.9982984066009521</v>
      </c>
      <c r="AY1711">
        <v>21.355581283569336</v>
      </c>
      <c r="AZ1711">
        <v>25.482643127441406</v>
      </c>
      <c r="BA1711">
        <v>29.704553604125977</v>
      </c>
      <c r="BB1711">
        <v>29.334175109863281</v>
      </c>
      <c r="BC1711">
        <v>22.971391677856445</v>
      </c>
      <c r="BD1711">
        <v>9.7509546279907227</v>
      </c>
      <c r="BE1711">
        <v>2.0932087898254395</v>
      </c>
      <c r="BF1711">
        <v>-2.7156250476837158</v>
      </c>
      <c r="BG1711">
        <v>-0.47607514262199402</v>
      </c>
      <c r="BH1711">
        <v>-0.5045921802520752</v>
      </c>
      <c r="BI1711">
        <v>0.41434946656227112</v>
      </c>
      <c r="BJ1711">
        <v>0.45549264550209045</v>
      </c>
      <c r="BK1711">
        <v>-0.73195987939834595</v>
      </c>
      <c r="BL1711">
        <v>-0.78134608268737793</v>
      </c>
      <c r="BM1711">
        <v>-0.81659722328186035</v>
      </c>
      <c r="BN1711">
        <v>-3.1430461406707764</v>
      </c>
      <c r="BO1711">
        <v>-3.4471361637115479</v>
      </c>
      <c r="BP1711">
        <v>-3.249424934387207</v>
      </c>
      <c r="BQ1711">
        <v>-1.9432622194290161</v>
      </c>
      <c r="BR1711">
        <v>-2.0854589939117432</v>
      </c>
      <c r="BS1711">
        <v>-1.2355595827102661</v>
      </c>
      <c r="BT1711">
        <v>0.62220454216003418</v>
      </c>
      <c r="BU1711">
        <v>0.97847992181777954</v>
      </c>
      <c r="BV1711">
        <v>10.349640846252441</v>
      </c>
      <c r="BW1711">
        <v>34.720718383789063</v>
      </c>
      <c r="BX1711">
        <v>38.895572662353516</v>
      </c>
      <c r="BY1711">
        <v>41.537605285644531</v>
      </c>
      <c r="BZ1711">
        <v>41.759403228759766</v>
      </c>
      <c r="CA1711">
        <v>37.674888610839844</v>
      </c>
      <c r="CB1711">
        <v>23.958343505859375</v>
      </c>
      <c r="CC1711">
        <v>14.969223022460938</v>
      </c>
      <c r="CD1711">
        <v>9.0229368209838867</v>
      </c>
      <c r="CE1711">
        <v>3.1229674816131592</v>
      </c>
      <c r="CF1711">
        <v>2.9415338039398193</v>
      </c>
      <c r="CG1711">
        <v>3.4782204627990723</v>
      </c>
      <c r="CH1711">
        <v>3.5978081226348877</v>
      </c>
      <c r="CI1711">
        <v>2.2877650260925293</v>
      </c>
      <c r="CJ1711">
        <v>2.2788264751434326</v>
      </c>
      <c r="CK1711">
        <v>2.1192796230316162</v>
      </c>
      <c r="CL1711">
        <v>8.4800742566585541E-2</v>
      </c>
      <c r="CM1711">
        <v>5.6726887822151184E-2</v>
      </c>
      <c r="CN1711">
        <v>0.65257292985916138</v>
      </c>
      <c r="CO1711">
        <v>1.3435201644897461</v>
      </c>
      <c r="CP1711">
        <v>1.1820274591445923</v>
      </c>
      <c r="CQ1711">
        <v>2.2128148078918457</v>
      </c>
      <c r="CR1711">
        <v>4.5884180068969727</v>
      </c>
      <c r="CS1711">
        <v>5.0189089775085449</v>
      </c>
      <c r="CT1711">
        <v>15.441158294677734</v>
      </c>
      <c r="CU1711">
        <v>43.977371215820312</v>
      </c>
      <c r="CV1711">
        <v>48.185325622558594</v>
      </c>
      <c r="CW1711">
        <v>49.733142852783203</v>
      </c>
      <c r="CX1711">
        <v>50.365081787109375</v>
      </c>
      <c r="CY1711">
        <v>47.858486175537109</v>
      </c>
      <c r="CZ1711">
        <v>33.798336029052734</v>
      </c>
      <c r="DA1711">
        <v>23.887111663818359</v>
      </c>
      <c r="DB1711">
        <v>17.15302848815918</v>
      </c>
      <c r="DC1711">
        <v>6.7220101356506348</v>
      </c>
      <c r="DD1711">
        <v>6.3876595497131348</v>
      </c>
      <c r="DE1711">
        <v>6.5420918464660645</v>
      </c>
      <c r="DF1711">
        <v>6.7401237487792969</v>
      </c>
      <c r="DG1711">
        <v>5.3074898719787598</v>
      </c>
      <c r="DH1711">
        <v>5.3389992713928223</v>
      </c>
      <c r="DI1711">
        <v>5.0551567077636719</v>
      </c>
      <c r="DJ1711">
        <v>3.3126475811004639</v>
      </c>
      <c r="DK1711">
        <v>3.5605897903442383</v>
      </c>
      <c r="DL1711">
        <v>4.5545706748962402</v>
      </c>
      <c r="DM1711">
        <v>4.6303024291992187</v>
      </c>
      <c r="DN1711">
        <v>4.4495139122009277</v>
      </c>
      <c r="DO1711">
        <v>5.661189079284668</v>
      </c>
      <c r="DP1711">
        <v>8.554631233215332</v>
      </c>
      <c r="DQ1711">
        <v>9.0593376159667969</v>
      </c>
      <c r="DR1711">
        <v>20.532674789428711</v>
      </c>
      <c r="DS1711">
        <v>53.234024047851562</v>
      </c>
      <c r="DT1711">
        <v>57.475078582763672</v>
      </c>
      <c r="DU1711">
        <v>57.928676605224609</v>
      </c>
      <c r="DV1711">
        <v>58.970756530761719</v>
      </c>
      <c r="DW1711">
        <v>58.042079925537109</v>
      </c>
      <c r="DX1711">
        <v>43.638332366943359</v>
      </c>
      <c r="DY1711">
        <v>32.805000305175781</v>
      </c>
      <c r="DZ1711">
        <v>25.283121109008789</v>
      </c>
      <c r="EA1711">
        <v>11.918456077575684</v>
      </c>
      <c r="EB1711">
        <v>11.36331844329834</v>
      </c>
      <c r="EC1711">
        <v>10.965834617614746</v>
      </c>
      <c r="ED1711">
        <v>11.277128219604492</v>
      </c>
      <c r="EE1711">
        <v>9.6674928665161133</v>
      </c>
      <c r="EF1711">
        <v>9.7574024200439453</v>
      </c>
      <c r="EG1711">
        <v>9.2940969467163086</v>
      </c>
      <c r="EH1711">
        <v>7.9731454849243164</v>
      </c>
      <c r="EI1711">
        <v>8.6196117401123047</v>
      </c>
      <c r="EJ1711">
        <v>10.188436508178711</v>
      </c>
      <c r="EK1711">
        <v>9.3758945465087891</v>
      </c>
      <c r="EL1711">
        <v>9.1672458648681641</v>
      </c>
      <c r="EM1711">
        <v>10.640093803405762</v>
      </c>
      <c r="EN1711">
        <v>14.281213760375977</v>
      </c>
      <c r="EO1711">
        <v>14.893074989318848</v>
      </c>
      <c r="EP1711">
        <v>27.884017944335937</v>
      </c>
      <c r="EQ1711">
        <v>66.599159240722656</v>
      </c>
      <c r="ER1711">
        <v>70.888008117675781</v>
      </c>
      <c r="ES1711">
        <v>69.761726379394531</v>
      </c>
      <c r="ET1711">
        <v>71.395988464355469</v>
      </c>
      <c r="EU1711">
        <v>72.745574951171875</v>
      </c>
      <c r="EV1711">
        <v>57.845722198486328</v>
      </c>
      <c r="EW1711">
        <v>45.681015014648438</v>
      </c>
      <c r="EX1711">
        <v>37.021682739257813</v>
      </c>
      <c r="EY1711">
        <v>56.664081573486328</v>
      </c>
      <c r="EZ1711">
        <v>55.8359375</v>
      </c>
      <c r="FA1711">
        <v>54.586162567138672</v>
      </c>
      <c r="FB1711">
        <v>53.705005645751953</v>
      </c>
      <c r="FC1711">
        <v>52.773632049560547</v>
      </c>
      <c r="FD1711">
        <v>52.509605407714844</v>
      </c>
      <c r="FE1711">
        <v>51.849594116210937</v>
      </c>
      <c r="FF1711">
        <v>51.973964691162109</v>
      </c>
      <c r="FG1711">
        <v>55.810970306396484</v>
      </c>
      <c r="FH1711">
        <v>61.134281158447266</v>
      </c>
      <c r="FI1711">
        <v>66.3990478515625</v>
      </c>
      <c r="FJ1711">
        <v>71.037269592285156</v>
      </c>
      <c r="FK1711">
        <v>74.40570068359375</v>
      </c>
      <c r="FL1711">
        <v>76.374000549316406</v>
      </c>
      <c r="FM1711">
        <v>77.359916687011719</v>
      </c>
      <c r="FN1711">
        <v>77.313163757324219</v>
      </c>
      <c r="FO1711">
        <v>75.9208984375</v>
      </c>
      <c r="FP1711">
        <v>72.675521850585937</v>
      </c>
      <c r="FQ1711">
        <v>68.322830200195313</v>
      </c>
      <c r="FR1711">
        <v>65.406280517578125</v>
      </c>
      <c r="FS1711">
        <v>63.111965179443359</v>
      </c>
      <c r="FT1711">
        <v>61.129657745361328</v>
      </c>
      <c r="FU1711">
        <v>59.786796569824219</v>
      </c>
      <c r="FV1711">
        <v>58.114524841308594</v>
      </c>
      <c r="FW1711">
        <v>1</v>
      </c>
    </row>
    <row r="1712" spans="1:179" x14ac:dyDescent="0.2">
      <c r="A1712" t="s">
        <v>241</v>
      </c>
      <c r="B1712" t="s">
        <v>248</v>
      </c>
      <c r="C1712" t="s">
        <v>217</v>
      </c>
      <c r="D1712" t="s">
        <v>47</v>
      </c>
      <c r="E1712">
        <v>2015</v>
      </c>
      <c r="F1712" t="s">
        <v>227</v>
      </c>
      <c r="G1712" t="s">
        <v>244</v>
      </c>
      <c r="H1712">
        <v>376.43</v>
      </c>
      <c r="K1712">
        <v>314.4674908725803</v>
      </c>
      <c r="L1712">
        <v>311.06221776287066</v>
      </c>
      <c r="M1712">
        <v>306.30020781599291</v>
      </c>
      <c r="N1712">
        <v>305.39978079374509</v>
      </c>
      <c r="O1712">
        <v>308.8065930359304</v>
      </c>
      <c r="P1712">
        <v>322.78351761070996</v>
      </c>
      <c r="Q1712">
        <v>338.27832177080063</v>
      </c>
      <c r="R1712">
        <v>346.08725148972968</v>
      </c>
      <c r="S1712">
        <v>351.57531445318193</v>
      </c>
      <c r="T1712">
        <v>343.19447838884383</v>
      </c>
      <c r="U1712">
        <v>341.68646219767351</v>
      </c>
      <c r="V1712">
        <v>350.28600444833205</v>
      </c>
      <c r="W1712">
        <v>354.76382645374696</v>
      </c>
      <c r="X1712">
        <v>358.42492444324955</v>
      </c>
      <c r="Y1712">
        <v>356.13920142070236</v>
      </c>
      <c r="Z1712">
        <v>353.59042370425976</v>
      </c>
      <c r="AA1712">
        <v>347.75477694313224</v>
      </c>
      <c r="AB1712">
        <v>348.32516660487573</v>
      </c>
      <c r="AC1712">
        <v>344.79348503229312</v>
      </c>
      <c r="AD1712">
        <v>344.19979571943713</v>
      </c>
      <c r="AE1712">
        <v>340.25692011548978</v>
      </c>
      <c r="AF1712">
        <v>330.40562837135303</v>
      </c>
      <c r="AG1712">
        <v>324.6317487013892</v>
      </c>
      <c r="AH1712">
        <v>319.24308746740098</v>
      </c>
      <c r="AI1712">
        <v>-5.307103157043457</v>
      </c>
      <c r="AJ1712">
        <v>-5.325284481048584</v>
      </c>
      <c r="AK1712">
        <v>-4.3143162727355957</v>
      </c>
      <c r="AL1712">
        <v>-4.2747726440429687</v>
      </c>
      <c r="AM1712">
        <v>-5.7897586822509766</v>
      </c>
      <c r="AN1712">
        <v>-5.8949618339538574</v>
      </c>
      <c r="AO1712">
        <v>-4.7784056663513184</v>
      </c>
      <c r="AP1712">
        <v>-7.6769595146179199</v>
      </c>
      <c r="AQ1712">
        <v>-8.2370939254760742</v>
      </c>
      <c r="AR1712">
        <v>-9.0317506790161133</v>
      </c>
      <c r="AS1712">
        <v>-6.9648222923278809</v>
      </c>
      <c r="AT1712">
        <v>-7.2247524261474609</v>
      </c>
      <c r="AU1712">
        <v>-6.1259675025939941</v>
      </c>
      <c r="AV1712">
        <v>-5.1904635429382324</v>
      </c>
      <c r="AW1712">
        <v>-5.2185101509094238</v>
      </c>
      <c r="AX1712">
        <v>4.256807804107666</v>
      </c>
      <c r="AY1712">
        <v>26.275901794433594</v>
      </c>
      <c r="AZ1712">
        <v>26.756525039672852</v>
      </c>
      <c r="BA1712">
        <v>31.005640029907227</v>
      </c>
      <c r="BB1712">
        <v>29.393705368041992</v>
      </c>
      <c r="BC1712">
        <v>23.430093765258789</v>
      </c>
      <c r="BD1712">
        <v>10.64141845703125</v>
      </c>
      <c r="BE1712">
        <v>1.7695775032043457</v>
      </c>
      <c r="BF1712">
        <v>-3.8581912517547607</v>
      </c>
      <c r="BG1712">
        <v>-0.19973467290401459</v>
      </c>
      <c r="BH1712">
        <v>-0.26581037044525146</v>
      </c>
      <c r="BI1712">
        <v>0.4221530556678772</v>
      </c>
      <c r="BJ1712">
        <v>0.39756423234939575</v>
      </c>
      <c r="BK1712">
        <v>-1.1927026510238647</v>
      </c>
      <c r="BL1712">
        <v>-1.1834769248962402</v>
      </c>
      <c r="BM1712">
        <v>-0.85697084665298462</v>
      </c>
      <c r="BN1712">
        <v>-3.5822041034698486</v>
      </c>
      <c r="BO1712">
        <v>-3.996549129486084</v>
      </c>
      <c r="BP1712">
        <v>-4.0703916549682617</v>
      </c>
      <c r="BQ1712">
        <v>-2.1222021579742432</v>
      </c>
      <c r="BR1712">
        <v>-2.2112925052642822</v>
      </c>
      <c r="BS1712">
        <v>-0.64645928144454956</v>
      </c>
      <c r="BT1712">
        <v>2.0487008094787598</v>
      </c>
      <c r="BU1712">
        <v>1.9926000833511353</v>
      </c>
      <c r="BV1712">
        <v>13.00146484375</v>
      </c>
      <c r="BW1712">
        <v>39.262241363525391</v>
      </c>
      <c r="BX1712">
        <v>39.772357940673828</v>
      </c>
      <c r="BY1712">
        <v>42.188457489013672</v>
      </c>
      <c r="BZ1712">
        <v>42.109527587890625</v>
      </c>
      <c r="CA1712">
        <v>37.258575439453125</v>
      </c>
      <c r="CB1712">
        <v>22.567493438720703</v>
      </c>
      <c r="CC1712">
        <v>13.469703674316406</v>
      </c>
      <c r="CD1712">
        <v>7.5364289283752441</v>
      </c>
      <c r="CE1712">
        <v>3.3376131057739258</v>
      </c>
      <c r="CF1712">
        <v>3.2383658885955811</v>
      </c>
      <c r="CG1712">
        <v>3.7026171684265137</v>
      </c>
      <c r="CH1712">
        <v>3.6336104869842529</v>
      </c>
      <c r="CI1712">
        <v>1.9912045001983643</v>
      </c>
      <c r="CJ1712">
        <v>2.0796830654144287</v>
      </c>
      <c r="CK1712">
        <v>1.8590028285980225</v>
      </c>
      <c r="CL1712">
        <v>-0.74618887901306152</v>
      </c>
      <c r="CM1712">
        <v>-1.0595605373382568</v>
      </c>
      <c r="CN1712">
        <v>-0.63417011499404907</v>
      </c>
      <c r="CO1712">
        <v>1.2317816019058228</v>
      </c>
      <c r="CP1712">
        <v>1.2610148191452026</v>
      </c>
      <c r="CQ1712">
        <v>3.1486315727233887</v>
      </c>
      <c r="CR1712">
        <v>7.0625243186950684</v>
      </c>
      <c r="CS1712">
        <v>6.9869933128356934</v>
      </c>
      <c r="CT1712">
        <v>19.057989120483398</v>
      </c>
      <c r="CU1712">
        <v>48.256538391113281</v>
      </c>
      <c r="CV1712">
        <v>48.787082672119141</v>
      </c>
      <c r="CW1712">
        <v>49.933639526367188</v>
      </c>
      <c r="CX1712">
        <v>50.916469573974609</v>
      </c>
      <c r="CY1712">
        <v>46.836139678955078</v>
      </c>
      <c r="CZ1712">
        <v>30.827457427978516</v>
      </c>
      <c r="DA1712">
        <v>21.573175430297852</v>
      </c>
      <c r="DB1712">
        <v>15.428308486938477</v>
      </c>
      <c r="DC1712">
        <v>6.8749608993530273</v>
      </c>
      <c r="DD1712">
        <v>6.7425422668457031</v>
      </c>
      <c r="DE1712">
        <v>6.9830813407897949</v>
      </c>
      <c r="DF1712">
        <v>6.869657039642334</v>
      </c>
      <c r="DG1712">
        <v>5.1751117706298828</v>
      </c>
      <c r="DH1712">
        <v>5.3428435325622559</v>
      </c>
      <c r="DI1712">
        <v>4.5749764442443848</v>
      </c>
      <c r="DJ1712">
        <v>2.0898263454437256</v>
      </c>
      <c r="DK1712">
        <v>1.8774281740188599</v>
      </c>
      <c r="DL1712">
        <v>2.8020515441894531</v>
      </c>
      <c r="DM1712">
        <v>4.5857653617858887</v>
      </c>
      <c r="DN1712">
        <v>4.7333221435546875</v>
      </c>
      <c r="DO1712">
        <v>6.9437222480773926</v>
      </c>
      <c r="DP1712">
        <v>12.076347351074219</v>
      </c>
      <c r="DQ1712">
        <v>11.981386184692383</v>
      </c>
      <c r="DR1712">
        <v>25.114511489868164</v>
      </c>
      <c r="DS1712">
        <v>57.250839233398438</v>
      </c>
      <c r="DT1712">
        <v>57.801811218261719</v>
      </c>
      <c r="DU1712">
        <v>57.678825378417969</v>
      </c>
      <c r="DV1712">
        <v>59.723407745361328</v>
      </c>
      <c r="DW1712">
        <v>56.413703918457031</v>
      </c>
      <c r="DX1712">
        <v>39.087421417236328</v>
      </c>
      <c r="DY1712">
        <v>29.676647186279297</v>
      </c>
      <c r="DZ1712">
        <v>23.320186614990234</v>
      </c>
      <c r="EA1712">
        <v>11.982329368591309</v>
      </c>
      <c r="EB1712">
        <v>11.802016258239746</v>
      </c>
      <c r="EC1712">
        <v>11.719550132751465</v>
      </c>
      <c r="ED1712">
        <v>11.541994094848633</v>
      </c>
      <c r="EE1712">
        <v>9.7721681594848633</v>
      </c>
      <c r="EF1712">
        <v>10.054327964782715</v>
      </c>
      <c r="EG1712">
        <v>8.4964113235473633</v>
      </c>
      <c r="EH1712">
        <v>6.1845817565917969</v>
      </c>
      <c r="EI1712">
        <v>6.1179733276367188</v>
      </c>
      <c r="EJ1712">
        <v>7.7634100914001465</v>
      </c>
      <c r="EK1712">
        <v>9.4283857345581055</v>
      </c>
      <c r="EL1712">
        <v>9.7467823028564453</v>
      </c>
      <c r="EM1712">
        <v>12.423230171203613</v>
      </c>
      <c r="EN1712">
        <v>19.315511703491211</v>
      </c>
      <c r="EO1712">
        <v>19.192497253417969</v>
      </c>
      <c r="EP1712">
        <v>33.859169006347656</v>
      </c>
      <c r="EQ1712">
        <v>70.237174987792969</v>
      </c>
      <c r="ER1712">
        <v>70.817642211914063</v>
      </c>
      <c r="ES1712">
        <v>68.861640930175781</v>
      </c>
      <c r="ET1712">
        <v>72.439231872558594</v>
      </c>
      <c r="EU1712">
        <v>70.2421875</v>
      </c>
      <c r="EV1712">
        <v>51.013496398925781</v>
      </c>
      <c r="EW1712">
        <v>41.376773834228516</v>
      </c>
      <c r="EX1712">
        <v>34.714809417724609</v>
      </c>
      <c r="EY1712">
        <v>42.785732269287109</v>
      </c>
      <c r="EZ1712">
        <v>42.385040283203125</v>
      </c>
      <c r="FA1712">
        <v>41.665191650390625</v>
      </c>
      <c r="FB1712">
        <v>40.781421661376953</v>
      </c>
      <c r="FC1712">
        <v>40.062221527099609</v>
      </c>
      <c r="FD1712">
        <v>39.869316101074219</v>
      </c>
      <c r="FE1712">
        <v>39.593360900878906</v>
      </c>
      <c r="FF1712">
        <v>39.122268676757813</v>
      </c>
      <c r="FG1712">
        <v>39.732002258300781</v>
      </c>
      <c r="FH1712">
        <v>42.344703674316406</v>
      </c>
      <c r="FI1712">
        <v>45.006324768066406</v>
      </c>
      <c r="FJ1712">
        <v>47.352466583251953</v>
      </c>
      <c r="FK1712">
        <v>49.017131805419922</v>
      </c>
      <c r="FL1712">
        <v>49.853431701660156</v>
      </c>
      <c r="FM1712">
        <v>50.366592407226563</v>
      </c>
      <c r="FN1712">
        <v>50.584232330322266</v>
      </c>
      <c r="FO1712">
        <v>50.198036193847656</v>
      </c>
      <c r="FP1712">
        <v>48.629810333251953</v>
      </c>
      <c r="FQ1712">
        <v>46.52117919921875</v>
      </c>
      <c r="FR1712">
        <v>45.111148834228516</v>
      </c>
      <c r="FS1712">
        <v>44.096046447753906</v>
      </c>
      <c r="FT1712">
        <v>43.065517425537109</v>
      </c>
      <c r="FU1712">
        <v>41.94378662109375</v>
      </c>
      <c r="FV1712">
        <v>40.994880676269531</v>
      </c>
      <c r="FW1712">
        <v>1</v>
      </c>
    </row>
    <row r="1713" spans="1:179" x14ac:dyDescent="0.2">
      <c r="A1713" t="s">
        <v>241</v>
      </c>
      <c r="B1713" t="s">
        <v>248</v>
      </c>
      <c r="C1713" t="s">
        <v>217</v>
      </c>
      <c r="D1713" t="s">
        <v>47</v>
      </c>
      <c r="E1713">
        <v>2016</v>
      </c>
      <c r="F1713" t="s">
        <v>227</v>
      </c>
      <c r="G1713" t="s">
        <v>244</v>
      </c>
      <c r="H1713">
        <v>353.6</v>
      </c>
      <c r="K1713">
        <v>295.39657453042713</v>
      </c>
      <c r="L1713">
        <v>292.19781459133895</v>
      </c>
      <c r="M1713">
        <v>287.72459727312179</v>
      </c>
      <c r="N1713">
        <v>286.87877674888068</v>
      </c>
      <c r="O1713">
        <v>290.07898247958252</v>
      </c>
      <c r="P1713">
        <v>303.20827489198314</v>
      </c>
      <c r="Q1713">
        <v>317.76339491157597</v>
      </c>
      <c r="R1713">
        <v>325.09875120967786</v>
      </c>
      <c r="S1713">
        <v>330.25398997764319</v>
      </c>
      <c r="T1713">
        <v>322.38141065875368</v>
      </c>
      <c r="U1713">
        <v>320.96484827905567</v>
      </c>
      <c r="V1713">
        <v>329.04287032300522</v>
      </c>
      <c r="W1713">
        <v>333.24913430942308</v>
      </c>
      <c r="X1713">
        <v>336.68820459970476</v>
      </c>
      <c r="Y1713">
        <v>334.54109950686268</v>
      </c>
      <c r="Z1713">
        <v>332.14689270161392</v>
      </c>
      <c r="AA1713">
        <v>326.66514939446512</v>
      </c>
      <c r="AB1713">
        <v>327.20094771103851</v>
      </c>
      <c r="AC1713">
        <v>323.88344536452144</v>
      </c>
      <c r="AD1713">
        <v>323.32576040679703</v>
      </c>
      <c r="AE1713">
        <v>319.62200093718116</v>
      </c>
      <c r="AF1713">
        <v>310.36814188852998</v>
      </c>
      <c r="AG1713">
        <v>304.94441980035623</v>
      </c>
      <c r="AH1713">
        <v>299.8825545327951</v>
      </c>
      <c r="AI1713">
        <v>-5.2432827949523926</v>
      </c>
      <c r="AJ1713">
        <v>-5.2579426765441895</v>
      </c>
      <c r="AK1713">
        <v>-4.2919659614562988</v>
      </c>
      <c r="AL1713">
        <v>-4.2515811920166016</v>
      </c>
      <c r="AM1713">
        <v>-5.6708865165710449</v>
      </c>
      <c r="AN1713">
        <v>-5.7754912376403809</v>
      </c>
      <c r="AO1713">
        <v>-4.6867341995239258</v>
      </c>
      <c r="AP1713">
        <v>-7.4182610511779785</v>
      </c>
      <c r="AQ1713">
        <v>-7.9517917633056641</v>
      </c>
      <c r="AR1713">
        <v>-8.7346725463867188</v>
      </c>
      <c r="AS1713">
        <v>-6.7870945930480957</v>
      </c>
      <c r="AT1713">
        <v>-7.0398931503295898</v>
      </c>
      <c r="AU1713">
        <v>-6.0312891006469727</v>
      </c>
      <c r="AV1713">
        <v>-5.2414183616638184</v>
      </c>
      <c r="AW1713">
        <v>-5.2663474082946777</v>
      </c>
      <c r="AX1713">
        <v>3.5568618774414063</v>
      </c>
      <c r="AY1713">
        <v>24.026311874389648</v>
      </c>
      <c r="AZ1713">
        <v>24.476297378540039</v>
      </c>
      <c r="BA1713">
        <v>28.560331344604492</v>
      </c>
      <c r="BB1713">
        <v>26.968704223632813</v>
      </c>
      <c r="BC1713">
        <v>21.310539245605469</v>
      </c>
      <c r="BD1713">
        <v>9.393549919128418</v>
      </c>
      <c r="BE1713">
        <v>1.0711562633514404</v>
      </c>
      <c r="BF1713">
        <v>-4.1998801231384277</v>
      </c>
      <c r="BG1713">
        <v>-0.29320546984672546</v>
      </c>
      <c r="BH1713">
        <v>-0.35428404808044434</v>
      </c>
      <c r="BI1713">
        <v>0.2986350953578949</v>
      </c>
      <c r="BJ1713">
        <v>0.27686312794685364</v>
      </c>
      <c r="BK1713">
        <v>-1.2154052257537842</v>
      </c>
      <c r="BL1713">
        <v>-1.2091047763824463</v>
      </c>
      <c r="BM1713">
        <v>-0.88606709241867065</v>
      </c>
      <c r="BN1713">
        <v>-3.4496111869812012</v>
      </c>
      <c r="BO1713">
        <v>-3.8418421745300293</v>
      </c>
      <c r="BP1713">
        <v>-3.9261081218719482</v>
      </c>
      <c r="BQ1713">
        <v>-2.0936119556427002</v>
      </c>
      <c r="BR1713">
        <v>-2.1808311939239502</v>
      </c>
      <c r="BS1713">
        <v>-0.72053176164627075</v>
      </c>
      <c r="BT1713">
        <v>1.7748029232025146</v>
      </c>
      <c r="BU1713">
        <v>1.7226841449737549</v>
      </c>
      <c r="BV1713">
        <v>12.032212257385254</v>
      </c>
      <c r="BW1713">
        <v>36.612712860107422</v>
      </c>
      <c r="BX1713">
        <v>37.091285705566406</v>
      </c>
      <c r="BY1713">
        <v>39.398750305175781</v>
      </c>
      <c r="BZ1713">
        <v>39.292919158935547</v>
      </c>
      <c r="CA1713">
        <v>34.713150024414063</v>
      </c>
      <c r="CB1713">
        <v>20.952339172363281</v>
      </c>
      <c r="CC1713">
        <v>12.410956382751465</v>
      </c>
      <c r="CD1713">
        <v>6.8438220024108887</v>
      </c>
      <c r="CE1713">
        <v>3.1352031230926514</v>
      </c>
      <c r="CF1713">
        <v>3.0419747829437256</v>
      </c>
      <c r="CG1713">
        <v>3.4780714511871338</v>
      </c>
      <c r="CH1713">
        <v>3.4132497310638428</v>
      </c>
      <c r="CI1713">
        <v>1.8704476356506348</v>
      </c>
      <c r="CJ1713">
        <v>1.9535605907440186</v>
      </c>
      <c r="CK1713">
        <v>1.7462633848190308</v>
      </c>
      <c r="CL1713">
        <v>-0.70093613862991333</v>
      </c>
      <c r="CM1713">
        <v>-0.99530333280563354</v>
      </c>
      <c r="CN1713">
        <v>-0.59571081399917603</v>
      </c>
      <c r="CO1713">
        <v>1.1570800542831421</v>
      </c>
      <c r="CP1713">
        <v>1.1845403909683228</v>
      </c>
      <c r="CQ1713">
        <v>2.9576823711395264</v>
      </c>
      <c r="CR1713">
        <v>6.6342167854309082</v>
      </c>
      <c r="CS1713">
        <v>6.5632662773132324</v>
      </c>
      <c r="CT1713">
        <v>17.902214050292969</v>
      </c>
      <c r="CU1713">
        <v>45.33001708984375</v>
      </c>
      <c r="CV1713">
        <v>45.828384399414063</v>
      </c>
      <c r="CW1713">
        <v>46.905406951904297</v>
      </c>
      <c r="CX1713">
        <v>47.828632354736328</v>
      </c>
      <c r="CY1713">
        <v>43.995754241943359</v>
      </c>
      <c r="CZ1713">
        <v>28.957923889160156</v>
      </c>
      <c r="DA1713">
        <v>20.264867782592773</v>
      </c>
      <c r="DB1713">
        <v>14.492656707763672</v>
      </c>
      <c r="DC1713">
        <v>6.5636115074157715</v>
      </c>
      <c r="DD1713">
        <v>6.4382338523864746</v>
      </c>
      <c r="DE1713">
        <v>6.6575078964233398</v>
      </c>
      <c r="DF1713">
        <v>6.5496363639831543</v>
      </c>
      <c r="DG1713">
        <v>4.9563002586364746</v>
      </c>
      <c r="DH1713">
        <v>5.1162257194519043</v>
      </c>
      <c r="DI1713">
        <v>4.378593921661377</v>
      </c>
      <c r="DJ1713">
        <v>2.047738790512085</v>
      </c>
      <c r="DK1713">
        <v>1.8512353897094727</v>
      </c>
      <c r="DL1713">
        <v>2.7346866130828857</v>
      </c>
      <c r="DM1713">
        <v>4.4077720642089844</v>
      </c>
      <c r="DN1713">
        <v>4.5499119758605957</v>
      </c>
      <c r="DO1713">
        <v>6.6358966827392578</v>
      </c>
      <c r="DP1713">
        <v>11.493630409240723</v>
      </c>
      <c r="DQ1713">
        <v>11.403848648071289</v>
      </c>
      <c r="DR1713">
        <v>23.772216796875</v>
      </c>
      <c r="DS1713">
        <v>54.047321319580078</v>
      </c>
      <c r="DT1713">
        <v>54.565486907958984</v>
      </c>
      <c r="DU1713">
        <v>54.412067413330078</v>
      </c>
      <c r="DV1713">
        <v>56.364349365234375</v>
      </c>
      <c r="DW1713">
        <v>53.278362274169922</v>
      </c>
      <c r="DX1713">
        <v>36.963504791259766</v>
      </c>
      <c r="DY1713">
        <v>28.118778228759766</v>
      </c>
      <c r="DZ1713">
        <v>22.141490936279297</v>
      </c>
      <c r="EA1713">
        <v>11.513689041137695</v>
      </c>
      <c r="EB1713">
        <v>11.341892242431641</v>
      </c>
      <c r="EC1713">
        <v>11.248108863830566</v>
      </c>
      <c r="ED1713">
        <v>11.078081130981445</v>
      </c>
      <c r="EE1713">
        <v>9.4117822647094727</v>
      </c>
      <c r="EF1713">
        <v>9.682612419128418</v>
      </c>
      <c r="EG1713">
        <v>8.1792612075805664</v>
      </c>
      <c r="EH1713">
        <v>6.0163888931274414</v>
      </c>
      <c r="EI1713">
        <v>5.9611854553222656</v>
      </c>
      <c r="EJ1713">
        <v>7.5432510375976562</v>
      </c>
      <c r="EK1713">
        <v>9.1012544631958008</v>
      </c>
      <c r="EL1713">
        <v>9.4089736938476562</v>
      </c>
      <c r="EM1713">
        <v>11.946653366088867</v>
      </c>
      <c r="EN1713">
        <v>18.509851455688477</v>
      </c>
      <c r="EO1713">
        <v>18.392879486083984</v>
      </c>
      <c r="EP1713">
        <v>32.247566223144531</v>
      </c>
      <c r="EQ1713">
        <v>66.633720397949219</v>
      </c>
      <c r="ER1713">
        <v>67.180473327636719</v>
      </c>
      <c r="ES1713">
        <v>65.25048828125</v>
      </c>
      <c r="ET1713">
        <v>68.688560485839844</v>
      </c>
      <c r="EU1713">
        <v>66.68096923828125</v>
      </c>
      <c r="EV1713">
        <v>48.522296905517578</v>
      </c>
      <c r="EW1713">
        <v>39.458580017089844</v>
      </c>
      <c r="EX1713">
        <v>33.185192108154297</v>
      </c>
      <c r="EY1713">
        <v>42.785732269287109</v>
      </c>
      <c r="EZ1713">
        <v>42.385040283203125</v>
      </c>
      <c r="FA1713">
        <v>41.665191650390625</v>
      </c>
      <c r="FB1713">
        <v>40.781421661376953</v>
      </c>
      <c r="FC1713">
        <v>40.062221527099609</v>
      </c>
      <c r="FD1713">
        <v>39.869316101074219</v>
      </c>
      <c r="FE1713">
        <v>39.593360900878906</v>
      </c>
      <c r="FF1713">
        <v>39.122268676757813</v>
      </c>
      <c r="FG1713">
        <v>39.732002258300781</v>
      </c>
      <c r="FH1713">
        <v>42.344703674316406</v>
      </c>
      <c r="FI1713">
        <v>45.006324768066406</v>
      </c>
      <c r="FJ1713">
        <v>47.352466583251953</v>
      </c>
      <c r="FK1713">
        <v>49.017135620117188</v>
      </c>
      <c r="FL1713">
        <v>49.853431701660156</v>
      </c>
      <c r="FM1713">
        <v>50.366592407226563</v>
      </c>
      <c r="FN1713">
        <v>50.584236145019531</v>
      </c>
      <c r="FO1713">
        <v>50.198036193847656</v>
      </c>
      <c r="FP1713">
        <v>48.629806518554688</v>
      </c>
      <c r="FQ1713">
        <v>46.52117919921875</v>
      </c>
      <c r="FR1713">
        <v>45.111148834228516</v>
      </c>
      <c r="FS1713">
        <v>44.096046447753906</v>
      </c>
      <c r="FT1713">
        <v>43.065517425537109</v>
      </c>
      <c r="FU1713">
        <v>41.94378662109375</v>
      </c>
      <c r="FV1713">
        <v>40.994880676269531</v>
      </c>
      <c r="FW1713">
        <v>1</v>
      </c>
    </row>
    <row r="1714" spans="1:179" x14ac:dyDescent="0.2">
      <c r="A1714" t="s">
        <v>241</v>
      </c>
      <c r="B1714" t="s">
        <v>248</v>
      </c>
      <c r="C1714" t="s">
        <v>217</v>
      </c>
      <c r="D1714" t="s">
        <v>47</v>
      </c>
      <c r="E1714" t="s">
        <v>250</v>
      </c>
      <c r="F1714" t="s">
        <v>227</v>
      </c>
      <c r="G1714" t="s">
        <v>244</v>
      </c>
      <c r="H1714">
        <v>346.8</v>
      </c>
      <c r="K1714">
        <v>289.71585597554201</v>
      </c>
      <c r="L1714">
        <v>286.57861081524737</v>
      </c>
      <c r="M1714">
        <v>282.19141713714868</v>
      </c>
      <c r="N1714">
        <v>281.36186243573843</v>
      </c>
      <c r="O1714">
        <v>284.50052558388751</v>
      </c>
      <c r="P1714">
        <v>297.3773309282231</v>
      </c>
      <c r="Q1714">
        <v>311.65254404471347</v>
      </c>
      <c r="R1714">
        <v>318.84683542120763</v>
      </c>
      <c r="S1714">
        <v>323.90293471685311</v>
      </c>
      <c r="T1714">
        <v>316.18175155915037</v>
      </c>
      <c r="U1714">
        <v>314.79243083656121</v>
      </c>
      <c r="V1714">
        <v>322.715105887118</v>
      </c>
      <c r="W1714">
        <v>326.84047996507172</v>
      </c>
      <c r="X1714">
        <v>330.21341411128799</v>
      </c>
      <c r="Y1714">
        <v>328.10759961147193</v>
      </c>
      <c r="Z1714">
        <v>325.75943536797064</v>
      </c>
      <c r="AA1714">
        <v>320.38311048338659</v>
      </c>
      <c r="AB1714">
        <v>320.90860495861222</v>
      </c>
      <c r="AC1714">
        <v>317.65490090483326</v>
      </c>
      <c r="AD1714">
        <v>317.10794068652791</v>
      </c>
      <c r="AE1714">
        <v>313.47540755112169</v>
      </c>
      <c r="AF1714">
        <v>304.39950780645205</v>
      </c>
      <c r="AG1714">
        <v>299.08008834518517</v>
      </c>
      <c r="AH1714">
        <v>294.11556690090117</v>
      </c>
      <c r="AI1714">
        <v>-5.2226223945617676</v>
      </c>
      <c r="AJ1714">
        <v>-5.2362480163574219</v>
      </c>
      <c r="AK1714">
        <v>-4.2837772369384766</v>
      </c>
      <c r="AL1714">
        <v>-4.2431626319885254</v>
      </c>
      <c r="AM1714">
        <v>-5.6339921951293945</v>
      </c>
      <c r="AN1714">
        <v>-5.7383809089660645</v>
      </c>
      <c r="AO1714">
        <v>-4.6581597328186035</v>
      </c>
      <c r="AP1714">
        <v>-7.3398780822753906</v>
      </c>
      <c r="AQ1714">
        <v>-7.8654375076293945</v>
      </c>
      <c r="AR1714">
        <v>-8.6445770263671875</v>
      </c>
      <c r="AS1714">
        <v>-6.7325892448425293</v>
      </c>
      <c r="AT1714">
        <v>-6.9832072257995605</v>
      </c>
      <c r="AU1714">
        <v>-6.0013151168823242</v>
      </c>
      <c r="AV1714">
        <v>-5.2542567253112793</v>
      </c>
      <c r="AW1714">
        <v>-5.2782649993896484</v>
      </c>
      <c r="AX1714">
        <v>3.3511941432952881</v>
      </c>
      <c r="AY1714">
        <v>23.360416412353516</v>
      </c>
      <c r="AZ1714">
        <v>23.801286697387695</v>
      </c>
      <c r="BA1714">
        <v>27.835554122924805</v>
      </c>
      <c r="BB1714">
        <v>26.250469207763672</v>
      </c>
      <c r="BC1714">
        <v>20.683652877807617</v>
      </c>
      <c r="BD1714">
        <v>9.0256977081298828</v>
      </c>
      <c r="BE1714">
        <v>0.86689776182174683</v>
      </c>
      <c r="BF1714">
        <v>-4.2979779243469238</v>
      </c>
      <c r="BG1714">
        <v>-0.32037264108657837</v>
      </c>
      <c r="BH1714">
        <v>-0.37996894121170044</v>
      </c>
      <c r="BI1714">
        <v>0.26246902346611023</v>
      </c>
      <c r="BJ1714">
        <v>0.24152754247188568</v>
      </c>
      <c r="BK1714">
        <v>-1.2215597629547119</v>
      </c>
      <c r="BL1714">
        <v>-1.2161152362823486</v>
      </c>
      <c r="BM1714">
        <v>-0.89421522617340088</v>
      </c>
      <c r="BN1714">
        <v>-3.4095735549926758</v>
      </c>
      <c r="BO1714">
        <v>-3.7951982021331787</v>
      </c>
      <c r="BP1714">
        <v>-3.8824734687805176</v>
      </c>
      <c r="BQ1714">
        <v>-2.0844550132751465</v>
      </c>
      <c r="BR1714">
        <v>-2.1710941791534424</v>
      </c>
      <c r="BS1714">
        <v>-0.74187105894088745</v>
      </c>
      <c r="BT1714">
        <v>1.6941735744476318</v>
      </c>
      <c r="BU1714">
        <v>1.6432377099990845</v>
      </c>
      <c r="BV1714">
        <v>11.744654655456543</v>
      </c>
      <c r="BW1714">
        <v>35.825206756591797</v>
      </c>
      <c r="BX1714">
        <v>36.294387817382813</v>
      </c>
      <c r="BY1714">
        <v>38.569252014160156</v>
      </c>
      <c r="BZ1714">
        <v>38.455608367919922</v>
      </c>
      <c r="CA1714">
        <v>33.956764221191406</v>
      </c>
      <c r="CB1714">
        <v>20.472806930541992</v>
      </c>
      <c r="CC1714">
        <v>12.097131729125977</v>
      </c>
      <c r="CD1714">
        <v>6.6390199661254883</v>
      </c>
      <c r="CE1714">
        <v>3.0749106407165527</v>
      </c>
      <c r="CF1714">
        <v>2.9834752082824707</v>
      </c>
      <c r="CG1714">
        <v>3.4111852645874023</v>
      </c>
      <c r="CH1714">
        <v>3.3476102352142334</v>
      </c>
      <c r="CI1714">
        <v>1.834477424621582</v>
      </c>
      <c r="CJ1714">
        <v>1.9159920215606689</v>
      </c>
      <c r="CK1714">
        <v>1.7126812934875488</v>
      </c>
      <c r="CL1714">
        <v>-0.68745654821395874</v>
      </c>
      <c r="CM1714">
        <v>-0.97616285085678101</v>
      </c>
      <c r="CN1714">
        <v>-0.58425480127334595</v>
      </c>
      <c r="CO1714">
        <v>1.1348284482955933</v>
      </c>
      <c r="CP1714">
        <v>1.161760687828064</v>
      </c>
      <c r="CQ1714">
        <v>2.900803804397583</v>
      </c>
      <c r="CR1714">
        <v>6.5066351890563965</v>
      </c>
      <c r="CS1714">
        <v>6.437049388885498</v>
      </c>
      <c r="CT1714">
        <v>17.557939529418945</v>
      </c>
      <c r="CU1714">
        <v>44.458282470703125</v>
      </c>
      <c r="CV1714">
        <v>44.947067260742187</v>
      </c>
      <c r="CW1714">
        <v>46.003379821777344</v>
      </c>
      <c r="CX1714">
        <v>46.908851623535156</v>
      </c>
      <c r="CY1714">
        <v>43.149681091308594</v>
      </c>
      <c r="CZ1714">
        <v>28.401039123535156</v>
      </c>
      <c r="DA1714">
        <v>19.875158309936523</v>
      </c>
      <c r="DB1714">
        <v>14.213951110839844</v>
      </c>
      <c r="DC1714">
        <v>6.4701938629150391</v>
      </c>
      <c r="DD1714">
        <v>6.3469195365905762</v>
      </c>
      <c r="DE1714">
        <v>6.5599017143249512</v>
      </c>
      <c r="DF1714">
        <v>6.4536929130554199</v>
      </c>
      <c r="DG1714">
        <v>4.8905143737792969</v>
      </c>
      <c r="DH1714">
        <v>5.0480990409851074</v>
      </c>
      <c r="DI1714">
        <v>4.319577693939209</v>
      </c>
      <c r="DJ1714">
        <v>2.0346605777740479</v>
      </c>
      <c r="DK1714">
        <v>1.8428725004196167</v>
      </c>
      <c r="DL1714">
        <v>2.7139639854431152</v>
      </c>
      <c r="DM1714">
        <v>4.3541121482849121</v>
      </c>
      <c r="DN1714">
        <v>4.4946155548095703</v>
      </c>
      <c r="DO1714">
        <v>6.5434784889221191</v>
      </c>
      <c r="DP1714">
        <v>11.319096565246582</v>
      </c>
      <c r="DQ1714">
        <v>11.230860710144043</v>
      </c>
      <c r="DR1714">
        <v>23.371225357055664</v>
      </c>
      <c r="DS1714">
        <v>53.091358184814453</v>
      </c>
      <c r="DT1714">
        <v>53.599750518798828</v>
      </c>
      <c r="DU1714">
        <v>53.437507629394531</v>
      </c>
      <c r="DV1714">
        <v>55.362091064453125</v>
      </c>
      <c r="DW1714">
        <v>52.342597961425781</v>
      </c>
      <c r="DX1714">
        <v>36.329269409179688</v>
      </c>
      <c r="DY1714">
        <v>27.653182983398437</v>
      </c>
      <c r="DZ1714">
        <v>21.788883209228516</v>
      </c>
      <c r="EA1714">
        <v>11.372443199157715</v>
      </c>
      <c r="EB1714">
        <v>11.203198432922363</v>
      </c>
      <c r="EC1714">
        <v>11.106147766113281</v>
      </c>
      <c r="ED1714">
        <v>10.938383102416992</v>
      </c>
      <c r="EE1714">
        <v>9.3029470443725586</v>
      </c>
      <c r="EF1714">
        <v>9.5703649520874023</v>
      </c>
      <c r="EG1714">
        <v>8.0835227966308594</v>
      </c>
      <c r="EH1714">
        <v>5.9649653434753418</v>
      </c>
      <c r="EI1714">
        <v>5.913111686706543</v>
      </c>
      <c r="EJ1714">
        <v>7.4760675430297852</v>
      </c>
      <c r="EK1714">
        <v>9.0022459030151367</v>
      </c>
      <c r="EL1714">
        <v>9.3067283630371094</v>
      </c>
      <c r="EM1714">
        <v>11.802922248840332</v>
      </c>
      <c r="EN1714">
        <v>18.267526626586914</v>
      </c>
      <c r="EO1714">
        <v>18.152362823486328</v>
      </c>
      <c r="EP1714">
        <v>31.764686584472656</v>
      </c>
      <c r="EQ1714">
        <v>65.55615234375</v>
      </c>
      <c r="ER1714">
        <v>66.092849731445313</v>
      </c>
      <c r="ES1714">
        <v>64.17120361328125</v>
      </c>
      <c r="ET1714">
        <v>67.567230224609375</v>
      </c>
      <c r="EU1714">
        <v>65.615707397460938</v>
      </c>
      <c r="EV1714">
        <v>47.776378631591797</v>
      </c>
      <c r="EW1714">
        <v>38.883419036865234</v>
      </c>
      <c r="EX1714">
        <v>32.725879669189453</v>
      </c>
      <c r="EY1714">
        <v>42.785732269287109</v>
      </c>
      <c r="EZ1714">
        <v>42.385040283203125</v>
      </c>
      <c r="FA1714">
        <v>41.665191650390625</v>
      </c>
      <c r="FB1714">
        <v>40.781421661376953</v>
      </c>
      <c r="FC1714">
        <v>40.062221527099609</v>
      </c>
      <c r="FD1714">
        <v>39.869316101074219</v>
      </c>
      <c r="FE1714">
        <v>39.593360900878906</v>
      </c>
      <c r="FF1714">
        <v>39.122268676757813</v>
      </c>
      <c r="FG1714">
        <v>39.732002258300781</v>
      </c>
      <c r="FH1714">
        <v>42.344703674316406</v>
      </c>
      <c r="FI1714">
        <v>45.006324768066406</v>
      </c>
      <c r="FJ1714">
        <v>47.352466583251953</v>
      </c>
      <c r="FK1714">
        <v>49.017135620117188</v>
      </c>
      <c r="FL1714">
        <v>49.853431701660156</v>
      </c>
      <c r="FM1714">
        <v>50.366592407226563</v>
      </c>
      <c r="FN1714">
        <v>50.584232330322266</v>
      </c>
      <c r="FO1714">
        <v>50.198036193847656</v>
      </c>
      <c r="FP1714">
        <v>48.629806518554688</v>
      </c>
      <c r="FQ1714">
        <v>46.52117919921875</v>
      </c>
      <c r="FR1714">
        <v>45.111148834228516</v>
      </c>
      <c r="FS1714">
        <v>44.096046447753906</v>
      </c>
      <c r="FT1714">
        <v>43.065517425537109</v>
      </c>
      <c r="FU1714">
        <v>41.94378662109375</v>
      </c>
      <c r="FV1714">
        <v>40.994880676269531</v>
      </c>
      <c r="FW1714">
        <v>1</v>
      </c>
    </row>
    <row r="1715" spans="1:179" x14ac:dyDescent="0.2">
      <c r="A1715" t="s">
        <v>241</v>
      </c>
      <c r="B1715" t="s">
        <v>248</v>
      </c>
      <c r="C1715" t="s">
        <v>217</v>
      </c>
      <c r="D1715" t="s">
        <v>11</v>
      </c>
      <c r="E1715">
        <v>2015</v>
      </c>
      <c r="F1715" t="s">
        <v>227</v>
      </c>
      <c r="G1715" t="s">
        <v>244</v>
      </c>
      <c r="H1715">
        <v>374.97</v>
      </c>
      <c r="K1715">
        <v>376.31251896356366</v>
      </c>
      <c r="L1715">
        <v>371.01550073546963</v>
      </c>
      <c r="M1715">
        <v>367.18640228268845</v>
      </c>
      <c r="N1715">
        <v>364.41652037791573</v>
      </c>
      <c r="O1715">
        <v>366.13018783344256</v>
      </c>
      <c r="P1715">
        <v>375.57754653110595</v>
      </c>
      <c r="Q1715">
        <v>387.00893000018795</v>
      </c>
      <c r="R1715">
        <v>393.68899465436948</v>
      </c>
      <c r="S1715">
        <v>399.09332093648902</v>
      </c>
      <c r="T1715">
        <v>406.79945724546877</v>
      </c>
      <c r="U1715">
        <v>417.16121727914833</v>
      </c>
      <c r="V1715">
        <v>424.18244132462542</v>
      </c>
      <c r="W1715">
        <v>426.76070797461313</v>
      </c>
      <c r="X1715">
        <v>432.32124649288721</v>
      </c>
      <c r="Y1715">
        <v>432.80933048442927</v>
      </c>
      <c r="Z1715">
        <v>428.12189389218145</v>
      </c>
      <c r="AA1715">
        <v>423.26051564582599</v>
      </c>
      <c r="AB1715">
        <v>419.7607250938014</v>
      </c>
      <c r="AC1715">
        <v>419.96370659722106</v>
      </c>
      <c r="AD1715">
        <v>423.73953109444312</v>
      </c>
      <c r="AE1715">
        <v>420.3110823178352</v>
      </c>
      <c r="AF1715">
        <v>411.00431600557954</v>
      </c>
      <c r="AG1715">
        <v>399.09838545590117</v>
      </c>
      <c r="AH1715">
        <v>392.34274691123761</v>
      </c>
      <c r="AI1715">
        <v>-5.6965007781982422</v>
      </c>
      <c r="AJ1715">
        <v>-4.2567453384399414</v>
      </c>
      <c r="AK1715">
        <v>-5.133082389831543</v>
      </c>
      <c r="AL1715">
        <v>-4.9159107208251953</v>
      </c>
      <c r="AM1715">
        <v>-7.6667742729187012</v>
      </c>
      <c r="AN1715">
        <v>-8.5236091613769531</v>
      </c>
      <c r="AO1715">
        <v>-9.0336122512817383</v>
      </c>
      <c r="AP1715">
        <v>-7.2039203643798828</v>
      </c>
      <c r="AQ1715">
        <v>-7.9431419372558594</v>
      </c>
      <c r="AR1715">
        <v>-6.7290420532226562</v>
      </c>
      <c r="AS1715">
        <v>-5.1723260879516602</v>
      </c>
      <c r="AT1715">
        <v>-4.9791083335876465</v>
      </c>
      <c r="AU1715">
        <v>6.5412411689758301</v>
      </c>
      <c r="AV1715">
        <v>36.496585845947266</v>
      </c>
      <c r="AW1715">
        <v>37.881385803222656</v>
      </c>
      <c r="AX1715">
        <v>37.398025512695313</v>
      </c>
      <c r="AY1715">
        <v>35.660877227783203</v>
      </c>
      <c r="AZ1715">
        <v>29.752353668212891</v>
      </c>
      <c r="BA1715">
        <v>15.197787284851074</v>
      </c>
      <c r="BB1715">
        <v>4.721280574798584</v>
      </c>
      <c r="BC1715">
        <v>-0.6588139533996582</v>
      </c>
      <c r="BD1715">
        <v>-0.60553574562072754</v>
      </c>
      <c r="BE1715">
        <v>-2.8931033611297607</v>
      </c>
      <c r="BF1715">
        <v>-2.9429614543914795</v>
      </c>
      <c r="BG1715">
        <v>-0.61903840303421021</v>
      </c>
      <c r="BH1715">
        <v>0.5671684741973877</v>
      </c>
      <c r="BI1715">
        <v>-0.37282484769821167</v>
      </c>
      <c r="BJ1715">
        <v>-0.74699848890304565</v>
      </c>
      <c r="BK1715">
        <v>-3.378795862197876</v>
      </c>
      <c r="BL1715">
        <v>-4.0049419403076172</v>
      </c>
      <c r="BM1715">
        <v>-3.6469268798828125</v>
      </c>
      <c r="BN1715">
        <v>-1.9806866645812988</v>
      </c>
      <c r="BO1715">
        <v>-2.2620620727539062</v>
      </c>
      <c r="BP1715">
        <v>-0.58506309986114502</v>
      </c>
      <c r="BQ1715">
        <v>2.9369485378265381</v>
      </c>
      <c r="BR1715">
        <v>3.1722159385681152</v>
      </c>
      <c r="BS1715">
        <v>16.450431823730469</v>
      </c>
      <c r="BT1715">
        <v>49.252880096435547</v>
      </c>
      <c r="BU1715">
        <v>50.426021575927734</v>
      </c>
      <c r="BV1715">
        <v>49.976837158203125</v>
      </c>
      <c r="BW1715">
        <v>48.302497863769531</v>
      </c>
      <c r="BX1715">
        <v>43.170494079589844</v>
      </c>
      <c r="BY1715">
        <v>27.311023712158203</v>
      </c>
      <c r="BZ1715">
        <v>16.631467819213867</v>
      </c>
      <c r="CA1715">
        <v>10.809269905090332</v>
      </c>
      <c r="CB1715">
        <v>11.01607608795166</v>
      </c>
      <c r="CC1715">
        <v>7.8147859573364258</v>
      </c>
      <c r="CD1715">
        <v>7.8807864189147949</v>
      </c>
      <c r="CE1715">
        <v>2.8975965976715088</v>
      </c>
      <c r="CF1715">
        <v>3.9081966876983643</v>
      </c>
      <c r="CG1715">
        <v>2.9241149425506592</v>
      </c>
      <c r="CH1715">
        <v>2.1403772830963135</v>
      </c>
      <c r="CI1715">
        <v>-0.4089551568031311</v>
      </c>
      <c r="CJ1715">
        <v>-0.87532627582550049</v>
      </c>
      <c r="CK1715">
        <v>8.3875112235546112E-2</v>
      </c>
      <c r="CL1715">
        <v>1.636909008026123</v>
      </c>
      <c r="CM1715">
        <v>1.6726362705230713</v>
      </c>
      <c r="CN1715">
        <v>3.6702377796173096</v>
      </c>
      <c r="CO1715">
        <v>8.5534076690673828</v>
      </c>
      <c r="CP1715">
        <v>8.8177986145019531</v>
      </c>
      <c r="CQ1715">
        <v>23.313507080078125</v>
      </c>
      <c r="CR1715">
        <v>58.087848663330078</v>
      </c>
      <c r="CS1715">
        <v>59.114395141601563</v>
      </c>
      <c r="CT1715">
        <v>58.688884735107422</v>
      </c>
      <c r="CU1715">
        <v>57.05804443359375</v>
      </c>
      <c r="CV1715">
        <v>52.463855743408203</v>
      </c>
      <c r="CW1715">
        <v>35.700614929199219</v>
      </c>
      <c r="CX1715">
        <v>24.880428314208984</v>
      </c>
      <c r="CY1715">
        <v>18.752031326293945</v>
      </c>
      <c r="CZ1715">
        <v>19.065168380737305</v>
      </c>
      <c r="DA1715">
        <v>15.231038093566895</v>
      </c>
      <c r="DB1715">
        <v>15.377281188964844</v>
      </c>
      <c r="DC1715">
        <v>6.4142317771911621</v>
      </c>
      <c r="DD1715">
        <v>7.2492246627807617</v>
      </c>
      <c r="DE1715">
        <v>6.2210550308227539</v>
      </c>
      <c r="DF1715">
        <v>5.0277528762817383</v>
      </c>
      <c r="DG1715">
        <v>2.5608854293823242</v>
      </c>
      <c r="DH1715">
        <v>2.2542891502380371</v>
      </c>
      <c r="DI1715">
        <v>3.8146770000457764</v>
      </c>
      <c r="DJ1715">
        <v>5.2545046806335449</v>
      </c>
      <c r="DK1715">
        <v>5.6073346138000488</v>
      </c>
      <c r="DL1715">
        <v>7.9255390167236328</v>
      </c>
      <c r="DM1715">
        <v>14.169866561889648</v>
      </c>
      <c r="DN1715">
        <v>14.463380813598633</v>
      </c>
      <c r="DO1715">
        <v>30.176582336425781</v>
      </c>
      <c r="DP1715">
        <v>66.922821044921875</v>
      </c>
      <c r="DQ1715">
        <v>67.802772521972656</v>
      </c>
      <c r="DR1715">
        <v>67.400932312011719</v>
      </c>
      <c r="DS1715">
        <v>65.813591003417969</v>
      </c>
      <c r="DT1715">
        <v>61.757221221923828</v>
      </c>
      <c r="DU1715">
        <v>44.090206146240234</v>
      </c>
      <c r="DV1715">
        <v>33.129386901855469</v>
      </c>
      <c r="DW1715">
        <v>26.694789886474609</v>
      </c>
      <c r="DX1715">
        <v>27.114261627197266</v>
      </c>
      <c r="DY1715">
        <v>22.647289276123047</v>
      </c>
      <c r="DZ1715">
        <v>22.873777389526367</v>
      </c>
      <c r="EA1715">
        <v>11.491694450378418</v>
      </c>
      <c r="EB1715">
        <v>12.073138236999512</v>
      </c>
      <c r="EC1715">
        <v>10.98131275177002</v>
      </c>
      <c r="ED1715">
        <v>9.1966648101806641</v>
      </c>
      <c r="EE1715">
        <v>6.8488636016845703</v>
      </c>
      <c r="EF1715">
        <v>6.7729568481445313</v>
      </c>
      <c r="EG1715">
        <v>9.2013626098632812</v>
      </c>
      <c r="EH1715">
        <v>10.477738380432129</v>
      </c>
      <c r="EI1715">
        <v>11.288414001464844</v>
      </c>
      <c r="EJ1715">
        <v>14.069518089294434</v>
      </c>
      <c r="EK1715">
        <v>22.279142379760742</v>
      </c>
      <c r="EL1715">
        <v>22.614704132080078</v>
      </c>
      <c r="EM1715">
        <v>40.085773468017578</v>
      </c>
      <c r="EN1715">
        <v>79.679107666015625</v>
      </c>
      <c r="EO1715">
        <v>80.347404479980469</v>
      </c>
      <c r="EP1715">
        <v>79.979751586914063</v>
      </c>
      <c r="EQ1715">
        <v>78.455207824707031</v>
      </c>
      <c r="ER1715">
        <v>75.175361633300781</v>
      </c>
      <c r="ES1715">
        <v>56.203445434570313</v>
      </c>
      <c r="ET1715">
        <v>45.039577484130859</v>
      </c>
      <c r="EU1715">
        <v>38.162876129150391</v>
      </c>
      <c r="EV1715">
        <v>38.735874176025391</v>
      </c>
      <c r="EW1715">
        <v>33.355178833007813</v>
      </c>
      <c r="EX1715">
        <v>33.697525024414063</v>
      </c>
      <c r="EY1715">
        <v>73.806411743164062</v>
      </c>
      <c r="EZ1715">
        <v>72.525558471679688</v>
      </c>
      <c r="FA1715">
        <v>71.275672912597656</v>
      </c>
      <c r="FB1715">
        <v>70.175315856933594</v>
      </c>
      <c r="FC1715">
        <v>69.117141723632813</v>
      </c>
      <c r="FD1715">
        <v>68.066474914550781</v>
      </c>
      <c r="FE1715">
        <v>67.398605346679688</v>
      </c>
      <c r="FF1715">
        <v>67.297233581542969</v>
      </c>
      <c r="FG1715">
        <v>69.551277160644531</v>
      </c>
      <c r="FH1715">
        <v>73.568588256835938</v>
      </c>
      <c r="FI1715">
        <v>78.012214660644531</v>
      </c>
      <c r="FJ1715">
        <v>82.023895263671875</v>
      </c>
      <c r="FK1715">
        <v>85.4168701171875</v>
      </c>
      <c r="FL1715">
        <v>88.016914367675781</v>
      </c>
      <c r="FM1715">
        <v>89.577590942382812</v>
      </c>
      <c r="FN1715">
        <v>90.282646179199219</v>
      </c>
      <c r="FO1715">
        <v>90.318519592285156</v>
      </c>
      <c r="FP1715">
        <v>89.930450439453125</v>
      </c>
      <c r="FQ1715">
        <v>88.999542236328125</v>
      </c>
      <c r="FR1715">
        <v>87.057258605957031</v>
      </c>
      <c r="FS1715">
        <v>84.017898559570313</v>
      </c>
      <c r="FT1715">
        <v>80.906105041503906</v>
      </c>
      <c r="FU1715">
        <v>78.783073425292969</v>
      </c>
      <c r="FV1715">
        <v>77.065673828125</v>
      </c>
      <c r="FW1715">
        <v>1</v>
      </c>
    </row>
    <row r="1716" spans="1:179" x14ac:dyDescent="0.2">
      <c r="A1716" t="s">
        <v>241</v>
      </c>
      <c r="B1716" t="s">
        <v>248</v>
      </c>
      <c r="C1716" t="s">
        <v>217</v>
      </c>
      <c r="D1716" t="s">
        <v>11</v>
      </c>
      <c r="E1716">
        <v>2016</v>
      </c>
      <c r="F1716" t="s">
        <v>227</v>
      </c>
      <c r="G1716" t="s">
        <v>244</v>
      </c>
      <c r="H1716">
        <v>352.14</v>
      </c>
      <c r="K1716">
        <v>353.40228989068373</v>
      </c>
      <c r="L1716">
        <v>348.42775867775219</v>
      </c>
      <c r="M1716">
        <v>344.8317790245726</v>
      </c>
      <c r="N1716">
        <v>342.23052990703201</v>
      </c>
      <c r="O1716">
        <v>343.83986781734734</v>
      </c>
      <c r="P1716">
        <v>352.71206321060288</v>
      </c>
      <c r="Q1716">
        <v>363.4474942446771</v>
      </c>
      <c r="R1716">
        <v>369.72087083046682</v>
      </c>
      <c r="S1716">
        <v>374.79617709101234</v>
      </c>
      <c r="T1716">
        <v>382.03315720877157</v>
      </c>
      <c r="U1716">
        <v>391.76408440004758</v>
      </c>
      <c r="V1716">
        <v>398.35785030063778</v>
      </c>
      <c r="W1716">
        <v>400.77914986453203</v>
      </c>
      <c r="X1716">
        <v>406.00115802624748</v>
      </c>
      <c r="Y1716">
        <v>406.45952704555356</v>
      </c>
      <c r="Z1716">
        <v>402.05746561538854</v>
      </c>
      <c r="AA1716">
        <v>397.49205224827932</v>
      </c>
      <c r="AB1716">
        <v>394.2053319482751</v>
      </c>
      <c r="AC1716">
        <v>394.39595576358568</v>
      </c>
      <c r="AD1716">
        <v>397.94190482533566</v>
      </c>
      <c r="AE1716">
        <v>394.7221829522415</v>
      </c>
      <c r="AF1716">
        <v>385.98202055932603</v>
      </c>
      <c r="AG1716">
        <v>374.80093327813677</v>
      </c>
      <c r="AH1716">
        <v>368.45658380516846</v>
      </c>
      <c r="AI1716">
        <v>-5.6071929931640625</v>
      </c>
      <c r="AJ1716">
        <v>-4.2422323226928711</v>
      </c>
      <c r="AK1716">
        <v>-5.0619893074035645</v>
      </c>
      <c r="AL1716">
        <v>-4.8280491828918457</v>
      </c>
      <c r="AM1716">
        <v>-7.4174766540527344</v>
      </c>
      <c r="AN1716">
        <v>-8.2338466644287109</v>
      </c>
      <c r="AO1716">
        <v>-8.7568206787109375</v>
      </c>
      <c r="AP1716">
        <v>-7.0302324295043945</v>
      </c>
      <c r="AQ1716">
        <v>-7.7476687431335449</v>
      </c>
      <c r="AR1716">
        <v>-6.6309595108032227</v>
      </c>
      <c r="AS1716">
        <v>-5.2686862945556641</v>
      </c>
      <c r="AT1716">
        <v>-5.0893650054931641</v>
      </c>
      <c r="AU1716">
        <v>5.6404671669006348</v>
      </c>
      <c r="AV1716">
        <v>33.627716064453125</v>
      </c>
      <c r="AW1716">
        <v>34.938941955566406</v>
      </c>
      <c r="AX1716">
        <v>34.483272552490234</v>
      </c>
      <c r="AY1716">
        <v>32.848701477050781</v>
      </c>
      <c r="AZ1716">
        <v>27.26051139831543</v>
      </c>
      <c r="BA1716">
        <v>13.658219337463379</v>
      </c>
      <c r="BB1716">
        <v>3.8298275470733643</v>
      </c>
      <c r="BC1716">
        <v>-1.2003008127212524</v>
      </c>
      <c r="BD1716">
        <v>-1.1580520868301392</v>
      </c>
      <c r="BE1716">
        <v>-3.2600123882293701</v>
      </c>
      <c r="BF1716">
        <v>-3.3127119541168213</v>
      </c>
      <c r="BG1716">
        <v>-0.68671774864196777</v>
      </c>
      <c r="BH1716">
        <v>0.43253353238105774</v>
      </c>
      <c r="BI1716">
        <v>-0.44891136884689331</v>
      </c>
      <c r="BJ1716">
        <v>-0.78803336620330811</v>
      </c>
      <c r="BK1716">
        <v>-3.262075662612915</v>
      </c>
      <c r="BL1716">
        <v>-3.8548886775970459</v>
      </c>
      <c r="BM1716">
        <v>-3.5366828441619873</v>
      </c>
      <c r="BN1716">
        <v>-1.968492865562439</v>
      </c>
      <c r="BO1716">
        <v>-2.2422389984130859</v>
      </c>
      <c r="BP1716">
        <v>-0.67694312334060669</v>
      </c>
      <c r="BQ1716">
        <v>2.5898621082305908</v>
      </c>
      <c r="BR1716">
        <v>2.8099331855773926</v>
      </c>
      <c r="BS1716">
        <v>15.243281364440918</v>
      </c>
      <c r="BT1716">
        <v>45.989604949951172</v>
      </c>
      <c r="BU1716">
        <v>47.095714569091797</v>
      </c>
      <c r="BV1716">
        <v>46.673168182373047</v>
      </c>
      <c r="BW1716">
        <v>45.099460601806641</v>
      </c>
      <c r="BX1716">
        <v>40.263786315917969</v>
      </c>
      <c r="BY1716">
        <v>25.396934509277344</v>
      </c>
      <c r="BZ1716">
        <v>15.371771812438965</v>
      </c>
      <c r="CA1716">
        <v>9.9132080078125</v>
      </c>
      <c r="CB1716">
        <v>10.10423755645752</v>
      </c>
      <c r="CC1716">
        <v>7.1168060302734375</v>
      </c>
      <c r="CD1716">
        <v>7.1763839721679687</v>
      </c>
      <c r="CE1716">
        <v>2.7211885452270508</v>
      </c>
      <c r="CF1716">
        <v>3.6702620983123779</v>
      </c>
      <c r="CG1716">
        <v>2.7460923194885254</v>
      </c>
      <c r="CH1716">
        <v>2.0100693702697754</v>
      </c>
      <c r="CI1716">
        <v>-0.38405761122703552</v>
      </c>
      <c r="CJ1716">
        <v>-0.82203567028045654</v>
      </c>
      <c r="CK1716">
        <v>7.8768722712993622E-2</v>
      </c>
      <c r="CL1716">
        <v>1.5372525453567505</v>
      </c>
      <c r="CM1716">
        <v>1.5708048343658447</v>
      </c>
      <c r="CN1716">
        <v>3.4467906951904297</v>
      </c>
      <c r="CO1716">
        <v>8.0326690673828125</v>
      </c>
      <c r="CP1716">
        <v>8.2809629440307617</v>
      </c>
      <c r="CQ1716">
        <v>21.894161224365234</v>
      </c>
      <c r="CR1716">
        <v>54.551410675048828</v>
      </c>
      <c r="CS1716">
        <v>55.515460968017578</v>
      </c>
      <c r="CT1716">
        <v>55.115856170654297</v>
      </c>
      <c r="CU1716">
        <v>53.584300994873047</v>
      </c>
      <c r="CV1716">
        <v>49.269813537597656</v>
      </c>
      <c r="CW1716">
        <v>33.527130126953125</v>
      </c>
      <c r="CX1716">
        <v>23.365686416625977</v>
      </c>
      <c r="CY1716">
        <v>17.610391616821289</v>
      </c>
      <c r="CZ1716">
        <v>17.904464721679688</v>
      </c>
      <c r="DA1716">
        <v>14.303759574890137</v>
      </c>
      <c r="DB1716">
        <v>14.441099166870117</v>
      </c>
      <c r="DC1716">
        <v>6.1290946006774902</v>
      </c>
      <c r="DD1716">
        <v>6.9079909324645996</v>
      </c>
      <c r="DE1716">
        <v>5.941096305847168</v>
      </c>
      <c r="DF1716">
        <v>4.8081717491149902</v>
      </c>
      <c r="DG1716">
        <v>2.4939603805541992</v>
      </c>
      <c r="DH1716">
        <v>2.2108173370361328</v>
      </c>
      <c r="DI1716">
        <v>3.6942203044891357</v>
      </c>
      <c r="DJ1716">
        <v>5.0429978370666504</v>
      </c>
      <c r="DK1716">
        <v>5.3838486671447754</v>
      </c>
      <c r="DL1716">
        <v>7.5705242156982422</v>
      </c>
      <c r="DM1716">
        <v>13.475475311279297</v>
      </c>
      <c r="DN1716">
        <v>13.751993179321289</v>
      </c>
      <c r="DO1716">
        <v>28.545042037963867</v>
      </c>
      <c r="DP1716">
        <v>63.113216400146484</v>
      </c>
      <c r="DQ1716">
        <v>63.935203552246094</v>
      </c>
      <c r="DR1716">
        <v>63.558544158935547</v>
      </c>
      <c r="DS1716">
        <v>62.069141387939453</v>
      </c>
      <c r="DT1716">
        <v>58.275840759277344</v>
      </c>
      <c r="DU1716">
        <v>41.657329559326172</v>
      </c>
      <c r="DV1716">
        <v>31.359601974487305</v>
      </c>
      <c r="DW1716">
        <v>25.307573318481445</v>
      </c>
      <c r="DX1716">
        <v>25.704692840576172</v>
      </c>
      <c r="DY1716">
        <v>21.490713119506836</v>
      </c>
      <c r="DZ1716">
        <v>21.705814361572266</v>
      </c>
      <c r="EA1716">
        <v>11.049570083618164</v>
      </c>
      <c r="EB1716">
        <v>11.582756996154785</v>
      </c>
      <c r="EC1716">
        <v>10.554174423217773</v>
      </c>
      <c r="ED1716">
        <v>8.8481874465942383</v>
      </c>
      <c r="EE1716">
        <v>6.6493611335754395</v>
      </c>
      <c r="EF1716">
        <v>6.5897750854492188</v>
      </c>
      <c r="EG1716">
        <v>8.9143581390380859</v>
      </c>
      <c r="EH1716">
        <v>10.104737281799316</v>
      </c>
      <c r="EI1716">
        <v>10.889278411865234</v>
      </c>
      <c r="EJ1716">
        <v>13.524540901184082</v>
      </c>
      <c r="EK1716">
        <v>21.334024429321289</v>
      </c>
      <c r="EL1716">
        <v>21.651290893554688</v>
      </c>
      <c r="EM1716">
        <v>38.147853851318359</v>
      </c>
      <c r="EN1716">
        <v>75.475105285644531</v>
      </c>
      <c r="EO1716">
        <v>76.09197998046875</v>
      </c>
      <c r="EP1716">
        <v>75.748443603515625</v>
      </c>
      <c r="EQ1716">
        <v>74.319900512695313</v>
      </c>
      <c r="ER1716">
        <v>71.27911376953125</v>
      </c>
      <c r="ES1716">
        <v>53.396045684814453</v>
      </c>
      <c r="ET1716">
        <v>42.901546478271484</v>
      </c>
      <c r="EU1716">
        <v>36.42108154296875</v>
      </c>
      <c r="EV1716">
        <v>36.966983795166016</v>
      </c>
      <c r="EW1716">
        <v>31.867530822753906</v>
      </c>
      <c r="EX1716">
        <v>32.194911956787109</v>
      </c>
      <c r="EY1716">
        <v>73.806411743164062</v>
      </c>
      <c r="EZ1716">
        <v>72.525558471679688</v>
      </c>
      <c r="FA1716">
        <v>71.275672912597656</v>
      </c>
      <c r="FB1716">
        <v>70.175315856933594</v>
      </c>
      <c r="FC1716">
        <v>69.117141723632813</v>
      </c>
      <c r="FD1716">
        <v>68.066474914550781</v>
      </c>
      <c r="FE1716">
        <v>67.398605346679688</v>
      </c>
      <c r="FF1716">
        <v>67.297233581542969</v>
      </c>
      <c r="FG1716">
        <v>69.551277160644531</v>
      </c>
      <c r="FH1716">
        <v>73.568588256835938</v>
      </c>
      <c r="FI1716">
        <v>78.012214660644531</v>
      </c>
      <c r="FJ1716">
        <v>82.023895263671875</v>
      </c>
      <c r="FK1716">
        <v>85.4168701171875</v>
      </c>
      <c r="FL1716">
        <v>88.016914367675781</v>
      </c>
      <c r="FM1716">
        <v>89.577590942382812</v>
      </c>
      <c r="FN1716">
        <v>90.282646179199219</v>
      </c>
      <c r="FO1716">
        <v>90.318519592285156</v>
      </c>
      <c r="FP1716">
        <v>89.930442810058594</v>
      </c>
      <c r="FQ1716">
        <v>88.999542236328125</v>
      </c>
      <c r="FR1716">
        <v>87.057258605957031</v>
      </c>
      <c r="FS1716">
        <v>84.017890930175781</v>
      </c>
      <c r="FT1716">
        <v>80.906105041503906</v>
      </c>
      <c r="FU1716">
        <v>78.783073425292969</v>
      </c>
      <c r="FV1716">
        <v>77.065673828125</v>
      </c>
      <c r="FW1716">
        <v>1</v>
      </c>
    </row>
    <row r="1717" spans="1:179" x14ac:dyDescent="0.2">
      <c r="A1717" t="s">
        <v>241</v>
      </c>
      <c r="B1717" t="s">
        <v>248</v>
      </c>
      <c r="C1717" t="s">
        <v>217</v>
      </c>
      <c r="D1717" t="s">
        <v>11</v>
      </c>
      <c r="E1717" t="s">
        <v>250</v>
      </c>
      <c r="F1717" t="s">
        <v>227</v>
      </c>
      <c r="G1717" t="s">
        <v>244</v>
      </c>
      <c r="H1717">
        <v>345.34000000000003</v>
      </c>
      <c r="K1717">
        <v>346.57798197623816</v>
      </c>
      <c r="L1717">
        <v>341.69951050513106</v>
      </c>
      <c r="M1717">
        <v>338.17297033525244</v>
      </c>
      <c r="N1717">
        <v>335.62195214560353</v>
      </c>
      <c r="O1717">
        <v>337.20021324132955</v>
      </c>
      <c r="P1717">
        <v>345.90108378759714</v>
      </c>
      <c r="Q1717">
        <v>356.42921031610786</v>
      </c>
      <c r="R1717">
        <v>362.58144605275942</v>
      </c>
      <c r="S1717">
        <v>367.55874657403041</v>
      </c>
      <c r="T1717">
        <v>374.65597835934506</v>
      </c>
      <c r="U1717">
        <v>384.1989983260616</v>
      </c>
      <c r="V1717">
        <v>390.66543656039556</v>
      </c>
      <c r="W1717">
        <v>393.03998007813561</v>
      </c>
      <c r="X1717">
        <v>398.16114964132834</v>
      </c>
      <c r="Y1717">
        <v>398.6106674125931</v>
      </c>
      <c r="Z1717">
        <v>394.29361115505174</v>
      </c>
      <c r="AA1717">
        <v>389.81635733717326</v>
      </c>
      <c r="AB1717">
        <v>386.59310462636557</v>
      </c>
      <c r="AC1717">
        <v>386.78004743663251</v>
      </c>
      <c r="AD1717">
        <v>390.25752312133164</v>
      </c>
      <c r="AE1717">
        <v>387.09997507701394</v>
      </c>
      <c r="AF1717">
        <v>378.52858793286657</v>
      </c>
      <c r="AG1717">
        <v>367.56341091770508</v>
      </c>
      <c r="AH1717">
        <v>361.34157280235644</v>
      </c>
      <c r="AI1717">
        <v>-5.5789361000061035</v>
      </c>
      <c r="AJ1717">
        <v>-4.2363381385803223</v>
      </c>
      <c r="AK1717">
        <v>-5.0392613410949707</v>
      </c>
      <c r="AL1717">
        <v>-4.8005189895629883</v>
      </c>
      <c r="AM1717">
        <v>-7.341820240020752</v>
      </c>
      <c r="AN1717">
        <v>-8.146061897277832</v>
      </c>
      <c r="AO1717">
        <v>-8.6726169586181641</v>
      </c>
      <c r="AP1717">
        <v>-6.9767937660217285</v>
      </c>
      <c r="AQ1717">
        <v>-7.687591552734375</v>
      </c>
      <c r="AR1717">
        <v>-6.5997419357299805</v>
      </c>
      <c r="AS1717">
        <v>-5.2947468757629395</v>
      </c>
      <c r="AT1717">
        <v>-5.1195502281188965</v>
      </c>
      <c r="AU1717">
        <v>5.3753809928894043</v>
      </c>
      <c r="AV1717">
        <v>32.777317047119141</v>
      </c>
      <c r="AW1717">
        <v>34.066558837890625</v>
      </c>
      <c r="AX1717">
        <v>33.619148254394531</v>
      </c>
      <c r="AY1717">
        <v>32.015151977539063</v>
      </c>
      <c r="AZ1717">
        <v>26.522636413574219</v>
      </c>
      <c r="BA1717">
        <v>13.203572273254395</v>
      </c>
      <c r="BB1717">
        <v>3.5681698322296143</v>
      </c>
      <c r="BC1717">
        <v>-1.3578579425811768</v>
      </c>
      <c r="BD1717">
        <v>-1.3188449144363403</v>
      </c>
      <c r="BE1717">
        <v>-3.3658146858215332</v>
      </c>
      <c r="BF1717">
        <v>-3.4193220138549805</v>
      </c>
      <c r="BG1717">
        <v>-0.70620036125183105</v>
      </c>
      <c r="BH1717">
        <v>0.39307263493537903</v>
      </c>
      <c r="BI1717">
        <v>-0.47094061970710754</v>
      </c>
      <c r="BJ1717">
        <v>-0.79970055818557739</v>
      </c>
      <c r="BK1717">
        <v>-3.2267360687255859</v>
      </c>
      <c r="BL1717">
        <v>-3.8095893859863281</v>
      </c>
      <c r="BM1717">
        <v>-3.5031259059906006</v>
      </c>
      <c r="BN1717">
        <v>-1.964164137840271</v>
      </c>
      <c r="BO1717">
        <v>-2.235576868057251</v>
      </c>
      <c r="BP1717">
        <v>-0.70349240303039551</v>
      </c>
      <c r="BQ1717">
        <v>2.487555980682373</v>
      </c>
      <c r="BR1717">
        <v>2.7031066417694092</v>
      </c>
      <c r="BS1717">
        <v>14.885026931762695</v>
      </c>
      <c r="BT1717">
        <v>45.019268035888672</v>
      </c>
      <c r="BU1717">
        <v>46.105384826660156</v>
      </c>
      <c r="BV1717">
        <v>45.690776824951172</v>
      </c>
      <c r="BW1717">
        <v>44.147052764892578</v>
      </c>
      <c r="BX1717">
        <v>39.399749755859375</v>
      </c>
      <c r="BY1717">
        <v>24.828395843505859</v>
      </c>
      <c r="BZ1717">
        <v>14.99813175201416</v>
      </c>
      <c r="CA1717">
        <v>9.6478252410888672</v>
      </c>
      <c r="CB1717">
        <v>9.8341760635375977</v>
      </c>
      <c r="CC1717">
        <v>6.9103255271911621</v>
      </c>
      <c r="CD1717">
        <v>6.9680056571960449</v>
      </c>
      <c r="CE1717">
        <v>2.6686413288116455</v>
      </c>
      <c r="CF1717">
        <v>3.5993883609771729</v>
      </c>
      <c r="CG1717">
        <v>2.6930644512176514</v>
      </c>
      <c r="CH1717">
        <v>1.9712542295455933</v>
      </c>
      <c r="CI1717">
        <v>-0.37664133310317993</v>
      </c>
      <c r="CJ1717">
        <v>-0.80616194009780884</v>
      </c>
      <c r="CK1717">
        <v>7.7247671782970428E-2</v>
      </c>
      <c r="CL1717">
        <v>1.5075677633285522</v>
      </c>
      <c r="CM1717">
        <v>1.5404720306396484</v>
      </c>
      <c r="CN1717">
        <v>3.3802320957183838</v>
      </c>
      <c r="CO1717">
        <v>7.8775553703308105</v>
      </c>
      <c r="CP1717">
        <v>8.1210556030273437</v>
      </c>
      <c r="CQ1717">
        <v>21.471378326416016</v>
      </c>
      <c r="CR1717">
        <v>53.498004913330078</v>
      </c>
      <c r="CS1717">
        <v>54.443439483642578</v>
      </c>
      <c r="CT1717">
        <v>54.051551818847656</v>
      </c>
      <c r="CU1717">
        <v>52.549571990966797</v>
      </c>
      <c r="CV1717">
        <v>48.318397521972656</v>
      </c>
      <c r="CW1717">
        <v>32.879711151123047</v>
      </c>
      <c r="CX1717">
        <v>22.914487838745117</v>
      </c>
      <c r="CY1717">
        <v>17.270328521728516</v>
      </c>
      <c r="CZ1717">
        <v>17.558725357055664</v>
      </c>
      <c r="DA1717">
        <v>14.027548789978027</v>
      </c>
      <c r="DB1717">
        <v>14.162237167358398</v>
      </c>
      <c r="DC1717">
        <v>6.0434832572937012</v>
      </c>
      <c r="DD1717">
        <v>6.8057041168212891</v>
      </c>
      <c r="DE1717">
        <v>5.8570694923400879</v>
      </c>
      <c r="DF1717">
        <v>4.7422089576721191</v>
      </c>
      <c r="DG1717">
        <v>2.4734535217285156</v>
      </c>
      <c r="DH1717">
        <v>2.1972653865814209</v>
      </c>
      <c r="DI1717">
        <v>3.6576213836669922</v>
      </c>
      <c r="DJ1717">
        <v>4.9792995452880859</v>
      </c>
      <c r="DK1717">
        <v>5.316521167755127</v>
      </c>
      <c r="DL1717">
        <v>7.463956356048584</v>
      </c>
      <c r="DM1717">
        <v>13.267555236816406</v>
      </c>
      <c r="DN1717">
        <v>13.539003372192383</v>
      </c>
      <c r="DO1717">
        <v>28.057729721069336</v>
      </c>
      <c r="DP1717">
        <v>61.97674560546875</v>
      </c>
      <c r="DQ1717">
        <v>62.781494140625</v>
      </c>
      <c r="DR1717">
        <v>62.412326812744141</v>
      </c>
      <c r="DS1717">
        <v>60.95208740234375</v>
      </c>
      <c r="DT1717">
        <v>57.237045288085938</v>
      </c>
      <c r="DU1717">
        <v>40.9310302734375</v>
      </c>
      <c r="DV1717">
        <v>30.830844879150391</v>
      </c>
      <c r="DW1717">
        <v>24.892831802368164</v>
      </c>
      <c r="DX1717">
        <v>25.283273696899414</v>
      </c>
      <c r="DY1717">
        <v>21.144773483276367</v>
      </c>
      <c r="DZ1717">
        <v>21.356468200683594</v>
      </c>
      <c r="EA1717">
        <v>10.916218757629395</v>
      </c>
      <c r="EB1717">
        <v>11.435114860534668</v>
      </c>
      <c r="EC1717">
        <v>10.425390243530273</v>
      </c>
      <c r="ED1717">
        <v>8.7430276870727539</v>
      </c>
      <c r="EE1717">
        <v>6.5885376930236816</v>
      </c>
      <c r="EF1717">
        <v>6.5337376594543457</v>
      </c>
      <c r="EG1717">
        <v>8.8271121978759766</v>
      </c>
      <c r="EH1717">
        <v>9.9919290542602539</v>
      </c>
      <c r="EI1717">
        <v>10.768535614013672</v>
      </c>
      <c r="EJ1717">
        <v>13.36020565032959</v>
      </c>
      <c r="EK1717">
        <v>21.049858093261719</v>
      </c>
      <c r="EL1717">
        <v>21.361660003662109</v>
      </c>
      <c r="EM1717">
        <v>37.567375183105469</v>
      </c>
      <c r="EN1717">
        <v>74.218696594238281</v>
      </c>
      <c r="EO1717">
        <v>74.820320129394531</v>
      </c>
      <c r="EP1717">
        <v>74.483955383300781</v>
      </c>
      <c r="EQ1717">
        <v>73.083992004394531</v>
      </c>
      <c r="ER1717">
        <v>70.114158630371094</v>
      </c>
      <c r="ES1717">
        <v>52.555850982666016</v>
      </c>
      <c r="ET1717">
        <v>42.260807037353516</v>
      </c>
      <c r="EU1717">
        <v>35.898513793945313</v>
      </c>
      <c r="EV1717">
        <v>36.436294555664063</v>
      </c>
      <c r="EW1717">
        <v>31.420913696289063</v>
      </c>
      <c r="EX1717">
        <v>31.743797302246094</v>
      </c>
      <c r="EY1717">
        <v>73.806411743164062</v>
      </c>
      <c r="EZ1717">
        <v>72.525558471679688</v>
      </c>
      <c r="FA1717">
        <v>71.275672912597656</v>
      </c>
      <c r="FB1717">
        <v>70.175315856933594</v>
      </c>
      <c r="FC1717">
        <v>69.117141723632813</v>
      </c>
      <c r="FD1717">
        <v>68.066474914550781</v>
      </c>
      <c r="FE1717">
        <v>67.398605346679688</v>
      </c>
      <c r="FF1717">
        <v>67.297233581542969</v>
      </c>
      <c r="FG1717">
        <v>69.551277160644531</v>
      </c>
      <c r="FH1717">
        <v>73.568588256835938</v>
      </c>
      <c r="FI1717">
        <v>78.012214660644531</v>
      </c>
      <c r="FJ1717">
        <v>82.023895263671875</v>
      </c>
      <c r="FK1717">
        <v>85.4168701171875</v>
      </c>
      <c r="FL1717">
        <v>88.01690673828125</v>
      </c>
      <c r="FM1717">
        <v>89.577590942382812</v>
      </c>
      <c r="FN1717">
        <v>90.282646179199219</v>
      </c>
      <c r="FO1717">
        <v>90.318519592285156</v>
      </c>
      <c r="FP1717">
        <v>89.930442810058594</v>
      </c>
      <c r="FQ1717">
        <v>88.999542236328125</v>
      </c>
      <c r="FR1717">
        <v>87.057258605957031</v>
      </c>
      <c r="FS1717">
        <v>84.017898559570313</v>
      </c>
      <c r="FT1717">
        <v>80.906105041503906</v>
      </c>
      <c r="FU1717">
        <v>78.783073425292969</v>
      </c>
      <c r="FV1717">
        <v>77.065673828125</v>
      </c>
      <c r="FW1717">
        <v>1</v>
      </c>
    </row>
    <row r="1718" spans="1:179" x14ac:dyDescent="0.2">
      <c r="A1718" t="s">
        <v>241</v>
      </c>
      <c r="B1718" t="s">
        <v>248</v>
      </c>
      <c r="C1718" t="s">
        <v>217</v>
      </c>
      <c r="D1718" t="s">
        <v>36</v>
      </c>
      <c r="E1718">
        <v>2015</v>
      </c>
      <c r="F1718" t="s">
        <v>224</v>
      </c>
      <c r="G1718" t="s">
        <v>245</v>
      </c>
      <c r="H1718">
        <v>191.58</v>
      </c>
      <c r="K1718">
        <v>51.077625885583998</v>
      </c>
      <c r="L1718">
        <v>50.944697307707663</v>
      </c>
      <c r="M1718">
        <v>50.38662594074124</v>
      </c>
      <c r="N1718">
        <v>51.559617061174322</v>
      </c>
      <c r="O1718">
        <v>55.01037336823839</v>
      </c>
      <c r="P1718">
        <v>62.226400243415689</v>
      </c>
      <c r="Q1718">
        <v>71.329053637445767</v>
      </c>
      <c r="R1718">
        <v>78.203852448177159</v>
      </c>
      <c r="S1718">
        <v>80.084958533086123</v>
      </c>
      <c r="T1718">
        <v>81.714138951268495</v>
      </c>
      <c r="U1718">
        <v>76.904634607342601</v>
      </c>
      <c r="V1718">
        <v>77.863159372291079</v>
      </c>
      <c r="W1718">
        <v>88.529745898909141</v>
      </c>
      <c r="X1718">
        <v>86.298553522760216</v>
      </c>
      <c r="Y1718">
        <v>85.822366075440485</v>
      </c>
      <c r="Z1718">
        <v>84.809124825924471</v>
      </c>
      <c r="AA1718">
        <v>83.413435508013578</v>
      </c>
      <c r="AB1718">
        <v>79.570410134841055</v>
      </c>
      <c r="AC1718">
        <v>67.222031006914676</v>
      </c>
      <c r="AD1718">
        <v>61.366741811934617</v>
      </c>
      <c r="AE1718">
        <v>59.13862498809727</v>
      </c>
      <c r="AF1718">
        <v>56.929111538040367</v>
      </c>
      <c r="AG1718">
        <v>54.510217486320279</v>
      </c>
      <c r="AH1718">
        <v>53.748427809610696</v>
      </c>
      <c r="AI1718">
        <v>-1.0880029201507568</v>
      </c>
      <c r="AJ1718">
        <v>-1.0998216867446899</v>
      </c>
      <c r="AK1718">
        <v>-1.1760343313217163</v>
      </c>
      <c r="AL1718">
        <v>-1.1848912239074707</v>
      </c>
      <c r="AM1718">
        <v>-1.2875412702560425</v>
      </c>
      <c r="AN1718">
        <v>-1.5564723014831543</v>
      </c>
      <c r="AO1718">
        <v>-1.9125090837478638</v>
      </c>
      <c r="AP1718">
        <v>-1.6925935745239258</v>
      </c>
      <c r="AQ1718">
        <v>-0.96782201528549194</v>
      </c>
      <c r="AR1718">
        <v>-1.1616324186325073</v>
      </c>
      <c r="AS1718">
        <v>-0.77808630466461182</v>
      </c>
      <c r="AT1718">
        <v>-0.77085018157958984</v>
      </c>
      <c r="AU1718">
        <v>-1.3426786661148071</v>
      </c>
      <c r="AV1718">
        <v>-1.4566329717636108</v>
      </c>
      <c r="AW1718">
        <v>-1.2447832822799683</v>
      </c>
      <c r="AX1718">
        <v>-0.8806833028793335</v>
      </c>
      <c r="AY1718">
        <v>-0.40103378891944885</v>
      </c>
      <c r="AZ1718">
        <v>-0.38237026333808899</v>
      </c>
      <c r="BA1718">
        <v>-9.4857484102249146E-2</v>
      </c>
      <c r="BB1718">
        <v>-0.27520990371704102</v>
      </c>
      <c r="BC1718">
        <v>-1.2596325874328613</v>
      </c>
      <c r="BD1718">
        <v>-1.2052453756332397</v>
      </c>
      <c r="BE1718">
        <v>-1.0704199075698853</v>
      </c>
      <c r="BF1718">
        <v>-1.1307512521743774</v>
      </c>
      <c r="BG1718">
        <v>-0.49615010619163513</v>
      </c>
      <c r="BH1718">
        <v>-0.49437180161476135</v>
      </c>
      <c r="BI1718">
        <v>-0.56934523582458496</v>
      </c>
      <c r="BJ1718">
        <v>-0.57510221004486084</v>
      </c>
      <c r="BK1718">
        <v>-0.69768744707107544</v>
      </c>
      <c r="BL1718">
        <v>-0.89453214406967163</v>
      </c>
      <c r="BM1718">
        <v>-1.2531570196151733</v>
      </c>
      <c r="BN1718">
        <v>-0.96729874610900879</v>
      </c>
      <c r="BO1718">
        <v>-0.18661528825759888</v>
      </c>
      <c r="BP1718">
        <v>-0.31144830584526062</v>
      </c>
      <c r="BQ1718">
        <v>9.9563002586364746E-2</v>
      </c>
      <c r="BR1718">
        <v>0.19794845581054688</v>
      </c>
      <c r="BS1718">
        <v>-0.61877959966659546</v>
      </c>
      <c r="BT1718">
        <v>-0.61835110187530518</v>
      </c>
      <c r="BU1718">
        <v>-0.52234512567520142</v>
      </c>
      <c r="BV1718">
        <v>-0.19415503740310669</v>
      </c>
      <c r="BW1718">
        <v>0.49987518787384033</v>
      </c>
      <c r="BX1718">
        <v>0.55165988206863403</v>
      </c>
      <c r="BY1718">
        <v>0.84803718328475952</v>
      </c>
      <c r="BZ1718">
        <v>0.54398226737976074</v>
      </c>
      <c r="CA1718">
        <v>-0.41265168786048889</v>
      </c>
      <c r="CB1718">
        <v>-0.60645765066146851</v>
      </c>
      <c r="CC1718">
        <v>-0.57355093955993652</v>
      </c>
      <c r="CD1718">
        <v>-0.58383035659790039</v>
      </c>
      <c r="CE1718">
        <v>-8.6234629154205322E-2</v>
      </c>
      <c r="CF1718">
        <v>-7.5039073824882507E-2</v>
      </c>
      <c r="CG1718">
        <v>-0.14915421605110168</v>
      </c>
      <c r="CH1718">
        <v>-0.15276423096656799</v>
      </c>
      <c r="CI1718">
        <v>-0.28915652632713318</v>
      </c>
      <c r="CJ1718">
        <v>-0.43607449531555176</v>
      </c>
      <c r="CK1718">
        <v>-0.79649180173873901</v>
      </c>
      <c r="CL1718">
        <v>-0.46496182680130005</v>
      </c>
      <c r="CM1718">
        <v>0.35444611310958862</v>
      </c>
      <c r="CN1718">
        <v>0.27738666534423828</v>
      </c>
      <c r="CO1718">
        <v>0.7074202299118042</v>
      </c>
      <c r="CP1718">
        <v>0.86893540620803833</v>
      </c>
      <c r="CQ1718">
        <v>-0.11740929633378983</v>
      </c>
      <c r="CR1718">
        <v>-3.7759654223918915E-2</v>
      </c>
      <c r="CS1718">
        <v>-2.1986585110425949E-2</v>
      </c>
      <c r="CT1718">
        <v>0.28133237361907959</v>
      </c>
      <c r="CU1718">
        <v>1.1238420009613037</v>
      </c>
      <c r="CV1718">
        <v>1.1985663175582886</v>
      </c>
      <c r="CW1718">
        <v>1.5010832548141479</v>
      </c>
      <c r="CX1718">
        <v>1.1113522052764893</v>
      </c>
      <c r="CY1718">
        <v>0.1739647388458252</v>
      </c>
      <c r="CZ1718">
        <v>-0.19173905253410339</v>
      </c>
      <c r="DA1718">
        <v>-0.22942095994949341</v>
      </c>
      <c r="DB1718">
        <v>-0.20503458380699158</v>
      </c>
      <c r="DC1718">
        <v>0.32368084788322449</v>
      </c>
      <c r="DD1718">
        <v>0.34429365396499634</v>
      </c>
      <c r="DE1718">
        <v>0.27103680372238159</v>
      </c>
      <c r="DF1718">
        <v>0.26957374811172485</v>
      </c>
      <c r="DG1718">
        <v>0.11937440931797028</v>
      </c>
      <c r="DH1718">
        <v>2.2383183240890503E-2</v>
      </c>
      <c r="DI1718">
        <v>-0.3398265540599823</v>
      </c>
      <c r="DJ1718">
        <v>3.7375103682279587E-2</v>
      </c>
      <c r="DK1718">
        <v>0.89550751447677612</v>
      </c>
      <c r="DL1718">
        <v>0.86622160673141479</v>
      </c>
      <c r="DM1718">
        <v>1.3152774572372437</v>
      </c>
      <c r="DN1718">
        <v>1.5399223566055298</v>
      </c>
      <c r="DO1718">
        <v>0.38396099209785461</v>
      </c>
      <c r="DP1718">
        <v>0.54283177852630615</v>
      </c>
      <c r="DQ1718">
        <v>0.47837191820144653</v>
      </c>
      <c r="DR1718">
        <v>0.75681972503662109</v>
      </c>
      <c r="DS1718">
        <v>1.7478088140487671</v>
      </c>
      <c r="DT1718">
        <v>1.8454726934432983</v>
      </c>
      <c r="DU1718">
        <v>2.1541292667388916</v>
      </c>
      <c r="DV1718">
        <v>1.6787221431732178</v>
      </c>
      <c r="DW1718">
        <v>0.76058113574981689</v>
      </c>
      <c r="DX1718">
        <v>0.22297951579093933</v>
      </c>
      <c r="DY1718">
        <v>0.11470900475978851</v>
      </c>
      <c r="DZ1718">
        <v>0.17376115918159485</v>
      </c>
      <c r="EA1718">
        <v>0.91553372144699097</v>
      </c>
      <c r="EB1718">
        <v>0.94974350929260254</v>
      </c>
      <c r="EC1718">
        <v>0.87772589921951294</v>
      </c>
      <c r="ED1718">
        <v>0.87936276197433472</v>
      </c>
      <c r="EE1718">
        <v>0.70922821760177612</v>
      </c>
      <c r="EF1718">
        <v>0.68432325124740601</v>
      </c>
      <c r="EG1718">
        <v>0.31952551007270813</v>
      </c>
      <c r="EH1718">
        <v>0.76266986131668091</v>
      </c>
      <c r="EI1718">
        <v>1.676714301109314</v>
      </c>
      <c r="EJ1718">
        <v>1.7164057493209839</v>
      </c>
      <c r="EK1718">
        <v>2.1929266452789307</v>
      </c>
      <c r="EL1718">
        <v>2.508720874786377</v>
      </c>
      <c r="EM1718">
        <v>1.1078600883483887</v>
      </c>
      <c r="EN1718">
        <v>1.3811136484146118</v>
      </c>
      <c r="EO1718">
        <v>1.2008101940155029</v>
      </c>
      <c r="EP1718">
        <v>1.4433480501174927</v>
      </c>
      <c r="EQ1718">
        <v>2.6487178802490234</v>
      </c>
      <c r="ER1718">
        <v>2.7795028686523438</v>
      </c>
      <c r="ES1718">
        <v>3.0970239639282227</v>
      </c>
      <c r="ET1718">
        <v>2.4979143142700195</v>
      </c>
      <c r="EU1718">
        <v>1.6075620651245117</v>
      </c>
      <c r="EV1718">
        <v>0.82176727056503296</v>
      </c>
      <c r="EW1718">
        <v>0.61157798767089844</v>
      </c>
      <c r="EX1718">
        <v>0.72068202495574951</v>
      </c>
      <c r="EY1718">
        <v>45.698223114013672</v>
      </c>
      <c r="EZ1718">
        <v>45.910068511962891</v>
      </c>
      <c r="FA1718">
        <v>45.197635650634766</v>
      </c>
      <c r="FB1718">
        <v>44.514617919921875</v>
      </c>
      <c r="FC1718">
        <v>44.410270690917969</v>
      </c>
      <c r="FD1718">
        <v>44.184242248535156</v>
      </c>
      <c r="FE1718">
        <v>43.142421722412109</v>
      </c>
      <c r="FF1718">
        <v>42.887516021728516</v>
      </c>
      <c r="FG1718">
        <v>43.825641632080078</v>
      </c>
      <c r="FH1718">
        <v>46.588447570800781</v>
      </c>
      <c r="FI1718">
        <v>48.596317291259766</v>
      </c>
      <c r="FJ1718">
        <v>50.593135833740234</v>
      </c>
      <c r="FK1718">
        <v>52.658153533935547</v>
      </c>
      <c r="FL1718">
        <v>53.721870422363281</v>
      </c>
      <c r="FM1718">
        <v>54.639892578125</v>
      </c>
      <c r="FN1718">
        <v>54.850608825683594</v>
      </c>
      <c r="FO1718">
        <v>54.474891662597656</v>
      </c>
      <c r="FP1718">
        <v>53.556690216064453</v>
      </c>
      <c r="FQ1718">
        <v>51.980991363525391</v>
      </c>
      <c r="FR1718">
        <v>51.043712615966797</v>
      </c>
      <c r="FS1718">
        <v>50.047824859619141</v>
      </c>
      <c r="FT1718">
        <v>49.768341064453125</v>
      </c>
      <c r="FU1718">
        <v>49.607376098632812</v>
      </c>
      <c r="FV1718">
        <v>48.557315826416016</v>
      </c>
      <c r="FW1718">
        <v>1</v>
      </c>
    </row>
    <row r="1719" spans="1:179" x14ac:dyDescent="0.2">
      <c r="A1719" t="s">
        <v>241</v>
      </c>
      <c r="B1719" t="s">
        <v>248</v>
      </c>
      <c r="C1719" t="s">
        <v>217</v>
      </c>
      <c r="D1719" t="s">
        <v>36</v>
      </c>
      <c r="E1719">
        <v>2016</v>
      </c>
      <c r="F1719" t="s">
        <v>224</v>
      </c>
      <c r="G1719" t="s">
        <v>245</v>
      </c>
      <c r="H1719">
        <v>163.52000000000001</v>
      </c>
      <c r="K1719">
        <v>43.296205350472235</v>
      </c>
      <c r="L1719">
        <v>43.206030559169157</v>
      </c>
      <c r="M1719">
        <v>42.777942636234791</v>
      </c>
      <c r="N1719">
        <v>43.973985054513413</v>
      </c>
      <c r="O1719">
        <v>47.521330283467073</v>
      </c>
      <c r="P1719">
        <v>54.120620723667088</v>
      </c>
      <c r="Q1719">
        <v>62.403715709525187</v>
      </c>
      <c r="R1719">
        <v>68.538038888200703</v>
      </c>
      <c r="S1719">
        <v>69.950431045047239</v>
      </c>
      <c r="T1719">
        <v>71.12321852807932</v>
      </c>
      <c r="U1719">
        <v>66.348320520039422</v>
      </c>
      <c r="V1719">
        <v>67.81158470373785</v>
      </c>
      <c r="W1719">
        <v>76.989607178001478</v>
      </c>
      <c r="X1719">
        <v>74.654422630819425</v>
      </c>
      <c r="Y1719">
        <v>74.221841178343396</v>
      </c>
      <c r="Z1719">
        <v>73.576127583657936</v>
      </c>
      <c r="AA1719">
        <v>72.477170300502507</v>
      </c>
      <c r="AB1719">
        <v>68.927696368058562</v>
      </c>
      <c r="AC1719">
        <v>58.19314076951877</v>
      </c>
      <c r="AD1719">
        <v>52.71367590220477</v>
      </c>
      <c r="AE1719">
        <v>50.918741078789139</v>
      </c>
      <c r="AF1719">
        <v>48.836783519467431</v>
      </c>
      <c r="AG1719">
        <v>46.510135037538156</v>
      </c>
      <c r="AH1719">
        <v>45.826463940866674</v>
      </c>
      <c r="AI1719">
        <v>-1.08011794090271</v>
      </c>
      <c r="AJ1719">
        <v>-1.0918929576873779</v>
      </c>
      <c r="AK1719">
        <v>-1.1625818014144897</v>
      </c>
      <c r="AL1719">
        <v>-1.1713485717773437</v>
      </c>
      <c r="AM1719">
        <v>-1.2745223045349121</v>
      </c>
      <c r="AN1719">
        <v>-1.5400639772415161</v>
      </c>
      <c r="AO1719">
        <v>-1.8867210149765015</v>
      </c>
      <c r="AP1719">
        <v>-1.6665312051773071</v>
      </c>
      <c r="AQ1719">
        <v>-0.97081661224365234</v>
      </c>
      <c r="AR1719">
        <v>-1.1651687622070312</v>
      </c>
      <c r="AS1719">
        <v>-0.77943742275238037</v>
      </c>
      <c r="AT1719">
        <v>-0.77007865905761719</v>
      </c>
      <c r="AU1719">
        <v>-1.3245384693145752</v>
      </c>
      <c r="AV1719">
        <v>-1.4369672536849976</v>
      </c>
      <c r="AW1719">
        <v>-1.2270456552505493</v>
      </c>
      <c r="AX1719">
        <v>-0.8644559383392334</v>
      </c>
      <c r="AY1719">
        <v>-0.3955838680267334</v>
      </c>
      <c r="AZ1719">
        <v>-0.37911340594291687</v>
      </c>
      <c r="BA1719">
        <v>-9.7896799445152283E-2</v>
      </c>
      <c r="BB1719">
        <v>-0.27859482169151306</v>
      </c>
      <c r="BC1719">
        <v>-1.2436562776565552</v>
      </c>
      <c r="BD1719">
        <v>-1.1853500604629517</v>
      </c>
      <c r="BE1719">
        <v>-1.0536109209060669</v>
      </c>
      <c r="BF1719">
        <v>-1.1139025688171387</v>
      </c>
      <c r="BG1719">
        <v>-0.49315094947814941</v>
      </c>
      <c r="BH1719">
        <v>-0.49143853783607483</v>
      </c>
      <c r="BI1719">
        <v>-0.5609966516494751</v>
      </c>
      <c r="BJ1719">
        <v>-0.56668847799301147</v>
      </c>
      <c r="BK1719">
        <v>-0.6895630955696106</v>
      </c>
      <c r="BL1719">
        <v>-0.88361251354217529</v>
      </c>
      <c r="BM1719">
        <v>-1.2329858541488647</v>
      </c>
      <c r="BN1719">
        <v>-0.94769424200057983</v>
      </c>
      <c r="BO1719">
        <v>-0.19639664888381958</v>
      </c>
      <c r="BP1719">
        <v>-0.32252943515777588</v>
      </c>
      <c r="BQ1719">
        <v>9.0972162783145905E-2</v>
      </c>
      <c r="BR1719">
        <v>0.19070780277252197</v>
      </c>
      <c r="BS1719">
        <v>-0.60668259859085083</v>
      </c>
      <c r="BT1719">
        <v>-0.6056140661239624</v>
      </c>
      <c r="BU1719">
        <v>-0.51058995723724365</v>
      </c>
      <c r="BV1719">
        <v>-0.18375834822654724</v>
      </c>
      <c r="BW1719">
        <v>0.4977569580078125</v>
      </c>
      <c r="BX1719">
        <v>0.54704582691192627</v>
      </c>
      <c r="BY1719">
        <v>0.83693093061447144</v>
      </c>
      <c r="BZ1719">
        <v>0.53371906280517578</v>
      </c>
      <c r="CA1719">
        <v>-0.40383845567703247</v>
      </c>
      <c r="CB1719">
        <v>-0.59173661470413208</v>
      </c>
      <c r="CC1719">
        <v>-0.56114828586578369</v>
      </c>
      <c r="CD1719">
        <v>-0.57170110940933228</v>
      </c>
      <c r="CE1719">
        <v>-8.6619369685649872E-2</v>
      </c>
      <c r="CF1719">
        <v>-7.5565636157989502E-2</v>
      </c>
      <c r="CG1719">
        <v>-0.1443406343460083</v>
      </c>
      <c r="CH1719">
        <v>-0.14790280163288116</v>
      </c>
      <c r="CI1719">
        <v>-0.28442209959030151</v>
      </c>
      <c r="CJ1719">
        <v>-0.42895624041557312</v>
      </c>
      <c r="CK1719">
        <v>-0.78021097183227539</v>
      </c>
      <c r="CL1719">
        <v>-0.44983002543449402</v>
      </c>
      <c r="CM1719">
        <v>0.33996424078941345</v>
      </c>
      <c r="CN1719">
        <v>0.26107996702194214</v>
      </c>
      <c r="CO1719">
        <v>0.69381517171859741</v>
      </c>
      <c r="CP1719">
        <v>0.85614556074142456</v>
      </c>
      <c r="CQ1719">
        <v>-0.10949777066707611</v>
      </c>
      <c r="CR1719">
        <v>-2.9821325093507767E-2</v>
      </c>
      <c r="CS1719">
        <v>-1.4374841004610062E-2</v>
      </c>
      <c r="CT1719">
        <v>0.28769072890281677</v>
      </c>
      <c r="CU1719">
        <v>1.1164820194244385</v>
      </c>
      <c r="CV1719">
        <v>1.1885008811950684</v>
      </c>
      <c r="CW1719">
        <v>1.4843897819519043</v>
      </c>
      <c r="CX1719">
        <v>1.0963252782821655</v>
      </c>
      <c r="CY1719">
        <v>0.17781679332256317</v>
      </c>
      <c r="CZ1719">
        <v>-0.18060176074504852</v>
      </c>
      <c r="DA1719">
        <v>-0.22007021307945251</v>
      </c>
      <c r="DB1719">
        <v>-0.19617395102977753</v>
      </c>
      <c r="DC1719">
        <v>0.31991219520568848</v>
      </c>
      <c r="DD1719">
        <v>0.34030723571777344</v>
      </c>
      <c r="DE1719">
        <v>0.2723153829574585</v>
      </c>
      <c r="DF1719">
        <v>0.27088290452957153</v>
      </c>
      <c r="DG1719">
        <v>0.12071888148784637</v>
      </c>
      <c r="DH1719">
        <v>2.5700056925415993E-2</v>
      </c>
      <c r="DI1719">
        <v>-0.32743602991104126</v>
      </c>
      <c r="DJ1719">
        <v>4.8034243285655975E-2</v>
      </c>
      <c r="DK1719">
        <v>0.87632513046264648</v>
      </c>
      <c r="DL1719">
        <v>0.84468936920166016</v>
      </c>
      <c r="DM1719">
        <v>1.2966582775115967</v>
      </c>
      <c r="DN1719">
        <v>1.5215833187103271</v>
      </c>
      <c r="DO1719">
        <v>0.38768705725669861</v>
      </c>
      <c r="DP1719">
        <v>0.54597139358520508</v>
      </c>
      <c r="DQ1719">
        <v>0.48184025287628174</v>
      </c>
      <c r="DR1719">
        <v>0.75913983583450317</v>
      </c>
      <c r="DS1719">
        <v>1.735207200050354</v>
      </c>
      <c r="DT1719">
        <v>1.8299559354782104</v>
      </c>
      <c r="DU1719">
        <v>2.1318485736846924</v>
      </c>
      <c r="DV1719">
        <v>1.6589313745498657</v>
      </c>
      <c r="DW1719">
        <v>0.75947201251983643</v>
      </c>
      <c r="DX1719">
        <v>0.23053310811519623</v>
      </c>
      <c r="DY1719">
        <v>0.12100787460803986</v>
      </c>
      <c r="DZ1719">
        <v>0.17935317754745483</v>
      </c>
      <c r="EA1719">
        <v>0.90687918663024902</v>
      </c>
      <c r="EB1719">
        <v>0.94076162576675415</v>
      </c>
      <c r="EC1719">
        <v>0.87390053272247314</v>
      </c>
      <c r="ED1719">
        <v>0.87554293870925903</v>
      </c>
      <c r="EE1719">
        <v>0.70567810535430908</v>
      </c>
      <c r="EF1719">
        <v>0.68215155601501465</v>
      </c>
      <c r="EG1719">
        <v>0.3262990415096283</v>
      </c>
      <c r="EH1719">
        <v>0.76687115430831909</v>
      </c>
      <c r="EI1719">
        <v>1.6507450342178345</v>
      </c>
      <c r="EJ1719">
        <v>1.6873286962509155</v>
      </c>
      <c r="EK1719">
        <v>2.1670677661895752</v>
      </c>
      <c r="EL1719">
        <v>2.4823698997497559</v>
      </c>
      <c r="EM1719">
        <v>1.1055430173873901</v>
      </c>
      <c r="EN1719">
        <v>1.3773247003555298</v>
      </c>
      <c r="EO1719">
        <v>1.198296070098877</v>
      </c>
      <c r="EP1719">
        <v>1.4398374557495117</v>
      </c>
      <c r="EQ1719">
        <v>2.6285479068756104</v>
      </c>
      <c r="ER1719">
        <v>2.756115198135376</v>
      </c>
      <c r="ES1719">
        <v>3.0666763782501221</v>
      </c>
      <c r="ET1719">
        <v>2.471245288848877</v>
      </c>
      <c r="EU1719">
        <v>1.5992897748947144</v>
      </c>
      <c r="EV1719">
        <v>0.824146568775177</v>
      </c>
      <c r="EW1719">
        <v>0.61347043514251709</v>
      </c>
      <c r="EX1719">
        <v>0.72155469655990601</v>
      </c>
      <c r="EY1719">
        <v>45.722511291503906</v>
      </c>
      <c r="EZ1719">
        <v>45.920566558837891</v>
      </c>
      <c r="FA1719">
        <v>45.209022521972656</v>
      </c>
      <c r="FB1719">
        <v>44.521743774414063</v>
      </c>
      <c r="FC1719">
        <v>44.412769317626953</v>
      </c>
      <c r="FD1719">
        <v>44.184600830078125</v>
      </c>
      <c r="FE1719">
        <v>43.141532897949219</v>
      </c>
      <c r="FF1719">
        <v>42.886234283447266</v>
      </c>
      <c r="FG1719">
        <v>43.825443267822266</v>
      </c>
      <c r="FH1719">
        <v>46.584526062011719</v>
      </c>
      <c r="FI1719">
        <v>48.593132019042969</v>
      </c>
      <c r="FJ1719">
        <v>50.593452453613281</v>
      </c>
      <c r="FK1719">
        <v>52.658908843994141</v>
      </c>
      <c r="FL1719">
        <v>53.721580505371094</v>
      </c>
      <c r="FM1719">
        <v>54.640556335449219</v>
      </c>
      <c r="FN1719">
        <v>54.851474761962891</v>
      </c>
      <c r="FO1719">
        <v>54.474597930908203</v>
      </c>
      <c r="FP1719">
        <v>53.554248809814453</v>
      </c>
      <c r="FQ1719">
        <v>51.978729248046875</v>
      </c>
      <c r="FR1719">
        <v>51.0390625</v>
      </c>
      <c r="FS1719">
        <v>50.047981262207031</v>
      </c>
      <c r="FT1719">
        <v>49.766635894775391</v>
      </c>
      <c r="FU1719">
        <v>49.603366851806641</v>
      </c>
      <c r="FV1719">
        <v>48.548210144042969</v>
      </c>
      <c r="FW1719">
        <v>1</v>
      </c>
    </row>
    <row r="1720" spans="1:179" x14ac:dyDescent="0.2">
      <c r="A1720" t="s">
        <v>241</v>
      </c>
      <c r="B1720" t="s">
        <v>248</v>
      </c>
      <c r="C1720" t="s">
        <v>217</v>
      </c>
      <c r="D1720" t="s">
        <v>36</v>
      </c>
      <c r="E1720" t="s">
        <v>250</v>
      </c>
      <c r="F1720" t="s">
        <v>224</v>
      </c>
      <c r="G1720" t="s">
        <v>245</v>
      </c>
      <c r="H1720">
        <v>153.6</v>
      </c>
      <c r="K1720">
        <v>40.670502610774101</v>
      </c>
      <c r="L1720">
        <v>40.585796478783301</v>
      </c>
      <c r="M1720">
        <v>40.183669991105944</v>
      </c>
      <c r="N1720">
        <v>41.307178296312806</v>
      </c>
      <c r="O1720">
        <v>44.63939441612348</v>
      </c>
      <c r="P1720">
        <v>50.838470222070157</v>
      </c>
      <c r="Q1720">
        <v>58.619236077199702</v>
      </c>
      <c r="R1720">
        <v>64.381542608086789</v>
      </c>
      <c r="S1720">
        <v>65.708280100148258</v>
      </c>
      <c r="T1720">
        <v>66.809943768001745</v>
      </c>
      <c r="U1720">
        <v>62.324619931185453</v>
      </c>
      <c r="V1720">
        <v>63.699144310900166</v>
      </c>
      <c r="W1720">
        <v>72.320564686651664</v>
      </c>
      <c r="X1720">
        <v>70.126997641825852</v>
      </c>
      <c r="Y1720">
        <v>69.720650135159048</v>
      </c>
      <c r="Z1720">
        <v>69.114095906540456</v>
      </c>
      <c r="AA1720">
        <v>68.081784998646668</v>
      </c>
      <c r="AB1720">
        <v>64.747569270783544</v>
      </c>
      <c r="AC1720">
        <v>54.664011879046654</v>
      </c>
      <c r="AD1720">
        <v>49.516849711189188</v>
      </c>
      <c r="AE1720">
        <v>47.830768891150335</v>
      </c>
      <c r="AF1720">
        <v>45.875071857969324</v>
      </c>
      <c r="AG1720">
        <v>43.689523207858208</v>
      </c>
      <c r="AH1720">
        <v>43.047313413789389</v>
      </c>
      <c r="AI1720">
        <v>-1.0442683696746826</v>
      </c>
      <c r="AJ1720">
        <v>-1.0560106039047241</v>
      </c>
      <c r="AK1720">
        <v>-1.1224696636199951</v>
      </c>
      <c r="AL1720">
        <v>-1.1308600902557373</v>
      </c>
      <c r="AM1720">
        <v>-1.2267816066741943</v>
      </c>
      <c r="AN1720">
        <v>-1.4798314571380615</v>
      </c>
      <c r="AO1720">
        <v>-1.8053280115127563</v>
      </c>
      <c r="AP1720">
        <v>-1.6017807722091675</v>
      </c>
      <c r="AQ1720">
        <v>-0.95106595754623413</v>
      </c>
      <c r="AR1720">
        <v>-1.1370780467987061</v>
      </c>
      <c r="AS1720">
        <v>-0.77614253759384155</v>
      </c>
      <c r="AT1720">
        <v>-0.77191722393035889</v>
      </c>
      <c r="AU1720">
        <v>-1.2804787158966064</v>
      </c>
      <c r="AV1720">
        <v>-1.3918232917785645</v>
      </c>
      <c r="AW1720">
        <v>-1.1888276338577271</v>
      </c>
      <c r="AX1720">
        <v>-0.84642058610916138</v>
      </c>
      <c r="AY1720">
        <v>-0.41672617197036743</v>
      </c>
      <c r="AZ1720">
        <v>-0.40291270613670349</v>
      </c>
      <c r="BA1720">
        <v>-0.13918842375278473</v>
      </c>
      <c r="BB1720">
        <v>-0.30273860692977905</v>
      </c>
      <c r="BC1720">
        <v>-1.2106631994247437</v>
      </c>
      <c r="BD1720">
        <v>-1.1434544324874878</v>
      </c>
      <c r="BE1720">
        <v>-1.0145943164825439</v>
      </c>
      <c r="BF1720">
        <v>-1.0737426280975342</v>
      </c>
      <c r="BG1720">
        <v>-0.47537800669670105</v>
      </c>
      <c r="BH1720">
        <v>-0.47404828667640686</v>
      </c>
      <c r="BI1720">
        <v>-0.53941142559051514</v>
      </c>
      <c r="BJ1720">
        <v>-0.54482161998748779</v>
      </c>
      <c r="BK1720">
        <v>-0.65983724594116211</v>
      </c>
      <c r="BL1720">
        <v>-0.84359651803970337</v>
      </c>
      <c r="BM1720">
        <v>-1.171725869178772</v>
      </c>
      <c r="BN1720">
        <v>-0.90508168935775757</v>
      </c>
      <c r="BO1720">
        <v>-0.200495645403862</v>
      </c>
      <c r="BP1720">
        <v>-0.32038936018943787</v>
      </c>
      <c r="BQ1720">
        <v>6.7461282014846802E-2</v>
      </c>
      <c r="BR1720">
        <v>0.15928010642528534</v>
      </c>
      <c r="BS1720">
        <v>-0.58473044633865356</v>
      </c>
      <c r="BT1720">
        <v>-0.58607298135757446</v>
      </c>
      <c r="BU1720">
        <v>-0.4944363534450531</v>
      </c>
      <c r="BV1720">
        <v>-0.18668626248836517</v>
      </c>
      <c r="BW1720">
        <v>0.44910255074501038</v>
      </c>
      <c r="BX1720">
        <v>0.49472382664680481</v>
      </c>
      <c r="BY1720">
        <v>0.76684963703155518</v>
      </c>
      <c r="BZ1720">
        <v>0.48455873131752014</v>
      </c>
      <c r="CA1720">
        <v>-0.39670905470848083</v>
      </c>
      <c r="CB1720">
        <v>-0.56812238693237305</v>
      </c>
      <c r="CC1720">
        <v>-0.53729796409606934</v>
      </c>
      <c r="CD1720">
        <v>-0.54823911190032959</v>
      </c>
      <c r="CE1720">
        <v>-8.136633038520813E-2</v>
      </c>
      <c r="CF1720">
        <v>-7.0982955396175385E-2</v>
      </c>
      <c r="CG1720">
        <v>-0.13558708131313324</v>
      </c>
      <c r="CH1720">
        <v>-0.13893322646617889</v>
      </c>
      <c r="CI1720">
        <v>-0.26717329025268555</v>
      </c>
      <c r="CJ1720">
        <v>-0.40294215083122253</v>
      </c>
      <c r="CK1720">
        <v>-0.73289495706558228</v>
      </c>
      <c r="CL1720">
        <v>-0.4225500226020813</v>
      </c>
      <c r="CM1720">
        <v>0.319347083568573</v>
      </c>
      <c r="CN1720">
        <v>0.24524675309658051</v>
      </c>
      <c r="CO1720">
        <v>0.65173870325088501</v>
      </c>
      <c r="CP1720">
        <v>0.80422455072402954</v>
      </c>
      <c r="CQ1720">
        <v>-0.10285726189613342</v>
      </c>
      <c r="CR1720">
        <v>-2.8012806549668312E-2</v>
      </c>
      <c r="CS1720">
        <v>-1.3503077439963818E-2</v>
      </c>
      <c r="CT1720">
        <v>0.27024370431900024</v>
      </c>
      <c r="CU1720">
        <v>1.048772931098938</v>
      </c>
      <c r="CV1720">
        <v>1.1164240837097168</v>
      </c>
      <c r="CW1720">
        <v>1.3943688869476318</v>
      </c>
      <c r="CX1720">
        <v>1.0298384428024292</v>
      </c>
      <c r="CY1720">
        <v>0.16703307628631592</v>
      </c>
      <c r="CZ1720">
        <v>-0.1696491539478302</v>
      </c>
      <c r="DA1720">
        <v>-0.20672403275966644</v>
      </c>
      <c r="DB1720">
        <v>-0.18427696824073792</v>
      </c>
      <c r="DC1720">
        <v>0.31264537572860718</v>
      </c>
      <c r="DD1720">
        <v>0.3320823609828949</v>
      </c>
      <c r="DE1720">
        <v>0.26823729276657104</v>
      </c>
      <c r="DF1720">
        <v>0.26695519685745239</v>
      </c>
      <c r="DG1720">
        <v>0.12549063563346863</v>
      </c>
      <c r="DH1720">
        <v>3.7712208926677704E-2</v>
      </c>
      <c r="DI1720">
        <v>-0.29406407475471497</v>
      </c>
      <c r="DJ1720">
        <v>5.9981629252433777E-2</v>
      </c>
      <c r="DK1720">
        <v>0.83918982744216919</v>
      </c>
      <c r="DL1720">
        <v>0.81088286638259888</v>
      </c>
      <c r="DM1720">
        <v>1.2360161542892456</v>
      </c>
      <c r="DN1720">
        <v>1.4491690397262573</v>
      </c>
      <c r="DO1720">
        <v>0.37901589274406433</v>
      </c>
      <c r="DP1720">
        <v>0.53004735708236694</v>
      </c>
      <c r="DQ1720">
        <v>0.46743020415306091</v>
      </c>
      <c r="DR1720">
        <v>0.72717368602752686</v>
      </c>
      <c r="DS1720">
        <v>1.6484432220458984</v>
      </c>
      <c r="DT1720">
        <v>1.7381244897842407</v>
      </c>
      <c r="DU1720">
        <v>2.0218880176544189</v>
      </c>
      <c r="DV1720">
        <v>1.5751181840896606</v>
      </c>
      <c r="DW1720">
        <v>0.73077523708343506</v>
      </c>
      <c r="DX1720">
        <v>0.22882409393787384</v>
      </c>
      <c r="DY1720">
        <v>0.12384992837905884</v>
      </c>
      <c r="DZ1720">
        <v>0.17968516051769257</v>
      </c>
      <c r="EA1720">
        <v>0.88153564929962158</v>
      </c>
      <c r="EB1720">
        <v>0.91404467821121216</v>
      </c>
      <c r="EC1720">
        <v>0.85129553079605103</v>
      </c>
      <c r="ED1720">
        <v>0.85299360752105713</v>
      </c>
      <c r="EE1720">
        <v>0.69243496656417847</v>
      </c>
      <c r="EF1720">
        <v>0.67394709587097168</v>
      </c>
      <c r="EG1720">
        <v>0.33953803777694702</v>
      </c>
      <c r="EH1720">
        <v>0.75668072700500488</v>
      </c>
      <c r="EI1720">
        <v>1.5897601842880249</v>
      </c>
      <c r="EJ1720">
        <v>1.6275715827941895</v>
      </c>
      <c r="EK1720">
        <v>2.0796198844909668</v>
      </c>
      <c r="EL1720">
        <v>2.380366325378418</v>
      </c>
      <c r="EM1720">
        <v>1.0747642517089844</v>
      </c>
      <c r="EN1720">
        <v>1.3357976675033569</v>
      </c>
      <c r="EO1720">
        <v>1.1618214845657349</v>
      </c>
      <c r="EP1720">
        <v>1.3869079351425171</v>
      </c>
      <c r="EQ1720">
        <v>2.5142719745635986</v>
      </c>
      <c r="ER1720">
        <v>2.635761022567749</v>
      </c>
      <c r="ES1720">
        <v>2.9279260635375977</v>
      </c>
      <c r="ET1720">
        <v>2.3624155521392822</v>
      </c>
      <c r="EU1720">
        <v>1.5447293519973755</v>
      </c>
      <c r="EV1720">
        <v>0.80415618419647217</v>
      </c>
      <c r="EW1720">
        <v>0.60114622116088867</v>
      </c>
      <c r="EX1720">
        <v>0.70518863201141357</v>
      </c>
      <c r="EY1720">
        <v>45.722511291503906</v>
      </c>
      <c r="EZ1720">
        <v>45.920566558837891</v>
      </c>
      <c r="FA1720">
        <v>45.209022521972656</v>
      </c>
      <c r="FB1720">
        <v>44.521743774414063</v>
      </c>
      <c r="FC1720">
        <v>44.412769317626953</v>
      </c>
      <c r="FD1720">
        <v>44.184600830078125</v>
      </c>
      <c r="FE1720">
        <v>43.141529083251953</v>
      </c>
      <c r="FF1720">
        <v>42.886234283447266</v>
      </c>
      <c r="FG1720">
        <v>43.825443267822266</v>
      </c>
      <c r="FH1720">
        <v>46.584526062011719</v>
      </c>
      <c r="FI1720">
        <v>48.593132019042969</v>
      </c>
      <c r="FJ1720">
        <v>50.593452453613281</v>
      </c>
      <c r="FK1720">
        <v>52.658908843994141</v>
      </c>
      <c r="FL1720">
        <v>53.721580505371094</v>
      </c>
      <c r="FM1720">
        <v>54.640556335449219</v>
      </c>
      <c r="FN1720">
        <v>54.851474761962891</v>
      </c>
      <c r="FO1720">
        <v>54.474597930908203</v>
      </c>
      <c r="FP1720">
        <v>53.554248809814453</v>
      </c>
      <c r="FQ1720">
        <v>51.978729248046875</v>
      </c>
      <c r="FR1720">
        <v>51.039066314697266</v>
      </c>
      <c r="FS1720">
        <v>50.047977447509766</v>
      </c>
      <c r="FT1720">
        <v>49.766639709472656</v>
      </c>
      <c r="FU1720">
        <v>49.603366851806641</v>
      </c>
      <c r="FV1720">
        <v>48.548213958740234</v>
      </c>
      <c r="FW1720">
        <v>1</v>
      </c>
    </row>
    <row r="1721" spans="1:179" x14ac:dyDescent="0.2">
      <c r="A1721" t="s">
        <v>241</v>
      </c>
      <c r="B1721" t="s">
        <v>248</v>
      </c>
      <c r="C1721" t="s">
        <v>217</v>
      </c>
      <c r="D1721" t="s">
        <v>37</v>
      </c>
      <c r="E1721">
        <v>2015</v>
      </c>
      <c r="F1721" t="s">
        <v>224</v>
      </c>
      <c r="G1721" t="s">
        <v>245</v>
      </c>
      <c r="H1721">
        <v>191.16</v>
      </c>
      <c r="K1721">
        <v>52.049794006091872</v>
      </c>
      <c r="L1721">
        <v>51.578141055803322</v>
      </c>
      <c r="M1721">
        <v>51.237079861601799</v>
      </c>
      <c r="N1721">
        <v>51.660366674940882</v>
      </c>
      <c r="O1721">
        <v>54.693389835266402</v>
      </c>
      <c r="P1721">
        <v>61.849046880431516</v>
      </c>
      <c r="Q1721">
        <v>70.850812411986595</v>
      </c>
      <c r="R1721">
        <v>76.747603386215687</v>
      </c>
      <c r="S1721">
        <v>79.266139029553045</v>
      </c>
      <c r="T1721">
        <v>83.591257736482262</v>
      </c>
      <c r="U1721">
        <v>85.547841065242579</v>
      </c>
      <c r="V1721">
        <v>90.776070251194895</v>
      </c>
      <c r="W1721">
        <v>91.155397249240693</v>
      </c>
      <c r="X1721">
        <v>90.630693939664468</v>
      </c>
      <c r="Y1721">
        <v>91.650033054220586</v>
      </c>
      <c r="Z1721">
        <v>90.665606623289975</v>
      </c>
      <c r="AA1721">
        <v>88.354389682301758</v>
      </c>
      <c r="AB1721">
        <v>83.660889681432735</v>
      </c>
      <c r="AC1721">
        <v>69.41190140772639</v>
      </c>
      <c r="AD1721">
        <v>63.463695172823108</v>
      </c>
      <c r="AE1721">
        <v>60.594778467393276</v>
      </c>
      <c r="AF1721">
        <v>57.608378655922337</v>
      </c>
      <c r="AG1721">
        <v>54.976200606687343</v>
      </c>
      <c r="AH1721">
        <v>54.612086785675238</v>
      </c>
      <c r="AI1721">
        <v>-1.1138404607772827</v>
      </c>
      <c r="AJ1721">
        <v>-1.0928546190261841</v>
      </c>
      <c r="AK1721">
        <v>-1.1814953088760376</v>
      </c>
      <c r="AL1721">
        <v>-1.1742784976959229</v>
      </c>
      <c r="AM1721">
        <v>-1.2465161085128784</v>
      </c>
      <c r="AN1721">
        <v>-1.5315122604370117</v>
      </c>
      <c r="AO1721">
        <v>-1.9280869960784912</v>
      </c>
      <c r="AP1721">
        <v>-1.720068097114563</v>
      </c>
      <c r="AQ1721">
        <v>-0.8338475227355957</v>
      </c>
      <c r="AR1721">
        <v>-0.81191706657409668</v>
      </c>
      <c r="AS1721">
        <v>-0.59692567586898804</v>
      </c>
      <c r="AT1721">
        <v>-0.55765825510025024</v>
      </c>
      <c r="AU1721">
        <v>-0.97444725036621094</v>
      </c>
      <c r="AV1721">
        <v>-0.83724737167358398</v>
      </c>
      <c r="AW1721">
        <v>-0.6498989462852478</v>
      </c>
      <c r="AX1721">
        <v>-0.44212654232978821</v>
      </c>
      <c r="AY1721">
        <v>-6.888512521982193E-2</v>
      </c>
      <c r="AZ1721">
        <v>1.3901429250836372E-2</v>
      </c>
      <c r="BA1721">
        <v>0.10532316565513611</v>
      </c>
      <c r="BB1721">
        <v>-0.22047901153564453</v>
      </c>
      <c r="BC1721">
        <v>-1.30930495262146</v>
      </c>
      <c r="BD1721">
        <v>-1.2115254402160645</v>
      </c>
      <c r="BE1721">
        <v>-1.1004903316497803</v>
      </c>
      <c r="BF1721">
        <v>-1.1704282760620117</v>
      </c>
      <c r="BG1721">
        <v>-0.50716167688369751</v>
      </c>
      <c r="BH1721">
        <v>-0.47865244746208191</v>
      </c>
      <c r="BI1721">
        <v>-0.56785726547241211</v>
      </c>
      <c r="BJ1721">
        <v>-0.56021296977996826</v>
      </c>
      <c r="BK1721">
        <v>-0.6630977988243103</v>
      </c>
      <c r="BL1721">
        <v>-0.86741441488265991</v>
      </c>
      <c r="BM1721">
        <v>-1.2561893463134766</v>
      </c>
      <c r="BN1721">
        <v>-0.9909021258354187</v>
      </c>
      <c r="BO1721">
        <v>-0.10138443857431412</v>
      </c>
      <c r="BP1721">
        <v>-0.14994437992572784</v>
      </c>
      <c r="BQ1721">
        <v>3.4261386841535568E-2</v>
      </c>
      <c r="BR1721">
        <v>-1.8142586573958397E-2</v>
      </c>
      <c r="BS1721">
        <v>-0.42061826586723328</v>
      </c>
      <c r="BT1721">
        <v>-0.24293158948421478</v>
      </c>
      <c r="BU1721">
        <v>-0.12304624915122986</v>
      </c>
      <c r="BV1721">
        <v>0.10820759832859039</v>
      </c>
      <c r="BW1721">
        <v>0.81051695346832275</v>
      </c>
      <c r="BX1721">
        <v>0.88205653429031372</v>
      </c>
      <c r="BY1721">
        <v>1.0684304237365723</v>
      </c>
      <c r="BZ1721">
        <v>0.6502113938331604</v>
      </c>
      <c r="CA1721">
        <v>-0.36893090605735779</v>
      </c>
      <c r="CB1721">
        <v>-0.58395630121231079</v>
      </c>
      <c r="CC1721">
        <v>-0.59702664613723755</v>
      </c>
      <c r="CD1721">
        <v>-0.60052597522735596</v>
      </c>
      <c r="CE1721">
        <v>-8.6977839469909668E-2</v>
      </c>
      <c r="CF1721">
        <v>-5.3257852792739868E-2</v>
      </c>
      <c r="CG1721">
        <v>-0.14285342395305634</v>
      </c>
      <c r="CH1721">
        <v>-0.13491304218769073</v>
      </c>
      <c r="CI1721">
        <v>-0.25902405381202698</v>
      </c>
      <c r="CJ1721">
        <v>-0.40746226906776428</v>
      </c>
      <c r="CK1721">
        <v>-0.79083502292633057</v>
      </c>
      <c r="CL1721">
        <v>-0.48588401079177856</v>
      </c>
      <c r="CM1721">
        <v>0.40591725707054138</v>
      </c>
      <c r="CN1721">
        <v>0.30853590369224548</v>
      </c>
      <c r="CO1721">
        <v>0.47141963243484497</v>
      </c>
      <c r="CP1721">
        <v>0.35552430152893066</v>
      </c>
      <c r="CQ1721">
        <v>-3.703799843788147E-2</v>
      </c>
      <c r="CR1721">
        <v>0.16868971288204193</v>
      </c>
      <c r="CS1721">
        <v>0.24185031652450562</v>
      </c>
      <c r="CT1721">
        <v>0.48936733603477478</v>
      </c>
      <c r="CU1721">
        <v>1.4195880889892578</v>
      </c>
      <c r="CV1721">
        <v>1.4833381175994873</v>
      </c>
      <c r="CW1721">
        <v>1.7354755401611328</v>
      </c>
      <c r="CX1721">
        <v>1.253248929977417</v>
      </c>
      <c r="CY1721">
        <v>0.28236934542655945</v>
      </c>
      <c r="CZ1721">
        <v>-0.14930379390716553</v>
      </c>
      <c r="DA1721">
        <v>-0.24832925200462341</v>
      </c>
      <c r="DB1721">
        <v>-0.20581339299678802</v>
      </c>
      <c r="DC1721">
        <v>0.33320599794387817</v>
      </c>
      <c r="DD1721">
        <v>0.37213674187660217</v>
      </c>
      <c r="DE1721">
        <v>0.28215041756629944</v>
      </c>
      <c r="DF1721">
        <v>0.2903868556022644</v>
      </c>
      <c r="DG1721">
        <v>0.14504970610141754</v>
      </c>
      <c r="DH1721">
        <v>5.248984694480896E-2</v>
      </c>
      <c r="DI1721">
        <v>-0.32548075914382935</v>
      </c>
      <c r="DJ1721">
        <v>1.9134089350700378E-2</v>
      </c>
      <c r="DK1721">
        <v>0.9132189154624939</v>
      </c>
      <c r="DL1721">
        <v>0.76701617240905762</v>
      </c>
      <c r="DM1721">
        <v>0.90857785940170288</v>
      </c>
      <c r="DN1721">
        <v>0.72919118404388428</v>
      </c>
      <c r="DO1721">
        <v>0.34654226899147034</v>
      </c>
      <c r="DP1721">
        <v>0.58031105995178223</v>
      </c>
      <c r="DQ1721">
        <v>0.60674691200256348</v>
      </c>
      <c r="DR1721">
        <v>0.87052708864212036</v>
      </c>
      <c r="DS1721">
        <v>2.0286593437194824</v>
      </c>
      <c r="DT1721">
        <v>2.0846197605133057</v>
      </c>
      <c r="DU1721">
        <v>2.4025206565856934</v>
      </c>
      <c r="DV1721">
        <v>1.8562864065170288</v>
      </c>
      <c r="DW1721">
        <v>0.9336695671081543</v>
      </c>
      <c r="DX1721">
        <v>0.28534871339797974</v>
      </c>
      <c r="DY1721">
        <v>0.10036814957857132</v>
      </c>
      <c r="DZ1721">
        <v>0.1888992041349411</v>
      </c>
      <c r="EA1721">
        <v>0.9398847222328186</v>
      </c>
      <c r="EB1721">
        <v>0.98633897304534912</v>
      </c>
      <c r="EC1721">
        <v>0.89578849077224731</v>
      </c>
      <c r="ED1721">
        <v>0.90445238351821899</v>
      </c>
      <c r="EE1721">
        <v>0.72846806049346924</v>
      </c>
      <c r="EF1721">
        <v>0.71658766269683838</v>
      </c>
      <c r="EG1721">
        <v>0.34641692042350769</v>
      </c>
      <c r="EH1721">
        <v>0.74830001592636108</v>
      </c>
      <c r="EI1721">
        <v>1.6456819772720337</v>
      </c>
      <c r="EJ1721">
        <v>1.4289889335632324</v>
      </c>
      <c r="EK1721">
        <v>1.5397648811340332</v>
      </c>
      <c r="EL1721">
        <v>1.2687067985534668</v>
      </c>
      <c r="EM1721">
        <v>0.900371253490448</v>
      </c>
      <c r="EN1721">
        <v>1.1746268272399902</v>
      </c>
      <c r="EO1721">
        <v>1.1335996389389038</v>
      </c>
      <c r="EP1721">
        <v>1.4208612442016602</v>
      </c>
      <c r="EQ1721">
        <v>2.9080612659454346</v>
      </c>
      <c r="ER1721">
        <v>2.9527747631072998</v>
      </c>
      <c r="ES1721">
        <v>3.3656277656555176</v>
      </c>
      <c r="ET1721">
        <v>2.7269768714904785</v>
      </c>
      <c r="EU1721">
        <v>1.8740437030792236</v>
      </c>
      <c r="EV1721">
        <v>0.91291791200637817</v>
      </c>
      <c r="EW1721">
        <v>0.60383182764053345</v>
      </c>
      <c r="EX1721">
        <v>0.75880151987075806</v>
      </c>
      <c r="EY1721">
        <v>51.629955291748047</v>
      </c>
      <c r="EZ1721">
        <v>50.955425262451172</v>
      </c>
      <c r="FA1721">
        <v>50.181011199951172</v>
      </c>
      <c r="FB1721">
        <v>49.104644775390625</v>
      </c>
      <c r="FC1721">
        <v>48.458889007568359</v>
      </c>
      <c r="FD1721">
        <v>48.189117431640625</v>
      </c>
      <c r="FE1721">
        <v>47.332538604736328</v>
      </c>
      <c r="FF1721">
        <v>47.192390441894531</v>
      </c>
      <c r="FG1721">
        <v>48.689094543457031</v>
      </c>
      <c r="FH1721">
        <v>52.378589630126953</v>
      </c>
      <c r="FI1721">
        <v>56.260650634765625</v>
      </c>
      <c r="FJ1721">
        <v>60.048591613769531</v>
      </c>
      <c r="FK1721">
        <v>61.915390014648438</v>
      </c>
      <c r="FL1721">
        <v>63.242511749267578</v>
      </c>
      <c r="FM1721">
        <v>63.946292877197266</v>
      </c>
      <c r="FN1721">
        <v>64.050148010253906</v>
      </c>
      <c r="FO1721">
        <v>63.146308898925781</v>
      </c>
      <c r="FP1721">
        <v>62.1243896484375</v>
      </c>
      <c r="FQ1721">
        <v>60.055141448974609</v>
      </c>
      <c r="FR1721">
        <v>58.066009521484375</v>
      </c>
      <c r="FS1721">
        <v>56.627769470214844</v>
      </c>
      <c r="FT1721">
        <v>55.396797180175781</v>
      </c>
      <c r="FU1721">
        <v>54.427440643310547</v>
      </c>
      <c r="FV1721">
        <v>53.013572692871094</v>
      </c>
      <c r="FW1721">
        <v>1</v>
      </c>
    </row>
    <row r="1722" spans="1:179" x14ac:dyDescent="0.2">
      <c r="A1722" t="s">
        <v>241</v>
      </c>
      <c r="B1722" t="s">
        <v>248</v>
      </c>
      <c r="C1722" t="s">
        <v>217</v>
      </c>
      <c r="D1722" t="s">
        <v>37</v>
      </c>
      <c r="E1722">
        <v>2016</v>
      </c>
      <c r="F1722" t="s">
        <v>224</v>
      </c>
      <c r="G1722" t="s">
        <v>245</v>
      </c>
      <c r="H1722">
        <v>163.09</v>
      </c>
      <c r="K1722">
        <v>44.147074197818803</v>
      </c>
      <c r="L1722">
        <v>43.746327933837684</v>
      </c>
      <c r="M1722">
        <v>43.52403085077664</v>
      </c>
      <c r="N1722">
        <v>43.977440888198686</v>
      </c>
      <c r="O1722">
        <v>47.063131286432444</v>
      </c>
      <c r="P1722">
        <v>53.548890674898196</v>
      </c>
      <c r="Q1722">
        <v>61.600624128186148</v>
      </c>
      <c r="R1722">
        <v>66.783684647192629</v>
      </c>
      <c r="S1722">
        <v>68.682364645561634</v>
      </c>
      <c r="T1722">
        <v>72.272614884821238</v>
      </c>
      <c r="U1722">
        <v>73.86865081599332</v>
      </c>
      <c r="V1722">
        <v>78.475354973117902</v>
      </c>
      <c r="W1722">
        <v>78.570027736770513</v>
      </c>
      <c r="X1722">
        <v>77.804815398461983</v>
      </c>
      <c r="Y1722">
        <v>78.77177459843108</v>
      </c>
      <c r="Z1722">
        <v>77.865570380941733</v>
      </c>
      <c r="AA1722">
        <v>75.955656351241046</v>
      </c>
      <c r="AB1722">
        <v>71.877503636013529</v>
      </c>
      <c r="AC1722">
        <v>60.039101555430392</v>
      </c>
      <c r="AD1722">
        <v>54.622540617621041</v>
      </c>
      <c r="AE1722">
        <v>52.136777509684634</v>
      </c>
      <c r="AF1722">
        <v>49.197080928555209</v>
      </c>
      <c r="AG1722">
        <v>46.78218155788862</v>
      </c>
      <c r="AH1722">
        <v>46.530436507539562</v>
      </c>
      <c r="AI1722">
        <v>-1.1056274175643921</v>
      </c>
      <c r="AJ1722">
        <v>-1.0850261449813843</v>
      </c>
      <c r="AK1722">
        <v>-1.1677507162094116</v>
      </c>
      <c r="AL1722">
        <v>-1.1606924533843994</v>
      </c>
      <c r="AM1722">
        <v>-1.2338626384735107</v>
      </c>
      <c r="AN1722">
        <v>-1.5151083469390869</v>
      </c>
      <c r="AO1722">
        <v>-1.9009758234024048</v>
      </c>
      <c r="AP1722">
        <v>-1.6919224262237549</v>
      </c>
      <c r="AQ1722">
        <v>-0.83883911371231079</v>
      </c>
      <c r="AR1722">
        <v>-0.81859749555587769</v>
      </c>
      <c r="AS1722">
        <v>-0.59801357984542847</v>
      </c>
      <c r="AT1722">
        <v>-0.5542871356010437</v>
      </c>
      <c r="AU1722">
        <v>-0.95921832323074341</v>
      </c>
      <c r="AV1722">
        <v>-0.8235815167427063</v>
      </c>
      <c r="AW1722">
        <v>-0.63841140270233154</v>
      </c>
      <c r="AX1722">
        <v>-0.42999526858329773</v>
      </c>
      <c r="AY1722">
        <v>-6.794305145740509E-2</v>
      </c>
      <c r="AZ1722">
        <v>1.1815149337053299E-2</v>
      </c>
      <c r="BA1722">
        <v>9.8695091903209686E-2</v>
      </c>
      <c r="BB1722">
        <v>-0.22560672461986542</v>
      </c>
      <c r="BC1722">
        <v>-1.2934520244598389</v>
      </c>
      <c r="BD1722">
        <v>-1.191335916519165</v>
      </c>
      <c r="BE1722">
        <v>-1.0827486515045166</v>
      </c>
      <c r="BF1722">
        <v>-1.1527453660964966</v>
      </c>
      <c r="BG1722">
        <v>-0.5040709376335144</v>
      </c>
      <c r="BH1722">
        <v>-0.47600781917572021</v>
      </c>
      <c r="BI1722">
        <v>-0.55939441919326782</v>
      </c>
      <c r="BJ1722">
        <v>-0.55191147327423096</v>
      </c>
      <c r="BK1722">
        <v>-0.65539824962615967</v>
      </c>
      <c r="BL1722">
        <v>-0.85664606094360352</v>
      </c>
      <c r="BM1722">
        <v>-1.2349705696105957</v>
      </c>
      <c r="BN1722">
        <v>-0.96950393915176392</v>
      </c>
      <c r="BO1722">
        <v>-0.11299335956573486</v>
      </c>
      <c r="BP1722">
        <v>-0.16297107934951782</v>
      </c>
      <c r="BQ1722">
        <v>2.7819162234663963E-2</v>
      </c>
      <c r="BR1722">
        <v>-1.9435929134488106E-2</v>
      </c>
      <c r="BS1722">
        <v>-0.4101901650428772</v>
      </c>
      <c r="BT1722">
        <v>-0.23432824015617371</v>
      </c>
      <c r="BU1722">
        <v>-0.11606269329786301</v>
      </c>
      <c r="BV1722">
        <v>0.11542844027280807</v>
      </c>
      <c r="BW1722">
        <v>0.80387014150619507</v>
      </c>
      <c r="BX1722">
        <v>0.87244170904159546</v>
      </c>
      <c r="BY1722">
        <v>1.0533686876296997</v>
      </c>
      <c r="BZ1722">
        <v>0.63761967420578003</v>
      </c>
      <c r="CA1722">
        <v>-0.36117717623710632</v>
      </c>
      <c r="CB1722">
        <v>-0.56930637359619141</v>
      </c>
      <c r="CC1722">
        <v>-0.58386451005935669</v>
      </c>
      <c r="CD1722">
        <v>-0.58786791563034058</v>
      </c>
      <c r="CE1722">
        <v>-8.7434776127338409E-2</v>
      </c>
      <c r="CF1722">
        <v>-5.4203532636165619E-2</v>
      </c>
      <c r="CG1722">
        <v>-0.1380486935377121</v>
      </c>
      <c r="CH1722">
        <v>-0.13027161359786987</v>
      </c>
      <c r="CI1722">
        <v>-0.25475555658340454</v>
      </c>
      <c r="CJ1722">
        <v>-0.40059712529182434</v>
      </c>
      <c r="CK1722">
        <v>-0.77369743585586548</v>
      </c>
      <c r="CL1722">
        <v>-0.46915909647941589</v>
      </c>
      <c r="CM1722">
        <v>0.38972517848014832</v>
      </c>
      <c r="CN1722">
        <v>0.29111379384994507</v>
      </c>
      <c r="CO1722">
        <v>0.46126899123191833</v>
      </c>
      <c r="CP1722">
        <v>0.35100039839744568</v>
      </c>
      <c r="CQ1722">
        <v>-2.9934927821159363E-2</v>
      </c>
      <c r="CR1722">
        <v>0.17378678917884827</v>
      </c>
      <c r="CS1722">
        <v>0.24571442604064941</v>
      </c>
      <c r="CT1722">
        <v>0.49318724870681763</v>
      </c>
      <c r="CU1722">
        <v>1.407685399055481</v>
      </c>
      <c r="CV1722">
        <v>1.4685090780258179</v>
      </c>
      <c r="CW1722">
        <v>1.7145726680755615</v>
      </c>
      <c r="CX1722">
        <v>1.2354875802993774</v>
      </c>
      <c r="CY1722">
        <v>0.28451353311538696</v>
      </c>
      <c r="CZ1722">
        <v>-0.13849060237407684</v>
      </c>
      <c r="DA1722">
        <v>-0.238338902592659</v>
      </c>
      <c r="DB1722">
        <v>-0.19663546979427338</v>
      </c>
      <c r="DC1722">
        <v>0.32920140027999878</v>
      </c>
      <c r="DD1722">
        <v>0.36760073900222778</v>
      </c>
      <c r="DE1722">
        <v>0.28329703211784363</v>
      </c>
      <c r="DF1722">
        <v>0.29136824607849121</v>
      </c>
      <c r="DG1722">
        <v>0.14588712155818939</v>
      </c>
      <c r="DH1722">
        <v>5.5451858788728714E-2</v>
      </c>
      <c r="DI1722">
        <v>-0.31242424249649048</v>
      </c>
      <c r="DJ1722">
        <v>3.1185716390609741E-2</v>
      </c>
      <c r="DK1722">
        <v>0.89244371652603149</v>
      </c>
      <c r="DL1722">
        <v>0.74519866704940796</v>
      </c>
      <c r="DM1722">
        <v>0.89471882581710815</v>
      </c>
      <c r="DN1722">
        <v>0.72143673896789551</v>
      </c>
      <c r="DO1722">
        <v>0.35032030940055847</v>
      </c>
      <c r="DP1722">
        <v>0.58190184831619263</v>
      </c>
      <c r="DQ1722">
        <v>0.60749155282974243</v>
      </c>
      <c r="DR1722">
        <v>0.87094604969024658</v>
      </c>
      <c r="DS1722">
        <v>2.0115005970001221</v>
      </c>
      <c r="DT1722">
        <v>2.0645763874053955</v>
      </c>
      <c r="DU1722">
        <v>2.3757765293121338</v>
      </c>
      <c r="DV1722">
        <v>1.8333555459976196</v>
      </c>
      <c r="DW1722">
        <v>0.93020427227020264</v>
      </c>
      <c r="DX1722">
        <v>0.29232516884803772</v>
      </c>
      <c r="DY1722">
        <v>0.1071866974234581</v>
      </c>
      <c r="DZ1722">
        <v>0.19459697604179382</v>
      </c>
      <c r="EA1722">
        <v>0.93075788021087646</v>
      </c>
      <c r="EB1722">
        <v>0.97661912441253662</v>
      </c>
      <c r="EC1722">
        <v>0.89165329933166504</v>
      </c>
      <c r="ED1722">
        <v>0.90014928579330444</v>
      </c>
      <c r="EE1722">
        <v>0.72435152530670166</v>
      </c>
      <c r="EF1722">
        <v>0.71391415596008301</v>
      </c>
      <c r="EG1722">
        <v>0.35358098149299622</v>
      </c>
      <c r="EH1722">
        <v>0.75360417366027832</v>
      </c>
      <c r="EI1722">
        <v>1.6182894706726074</v>
      </c>
      <c r="EJ1722">
        <v>1.400825023651123</v>
      </c>
      <c r="EK1722">
        <v>1.5205515623092651</v>
      </c>
      <c r="EL1722">
        <v>1.2562879323959351</v>
      </c>
      <c r="EM1722">
        <v>0.89934849739074707</v>
      </c>
      <c r="EN1722">
        <v>1.1711550951004028</v>
      </c>
      <c r="EO1722">
        <v>1.1298402547836304</v>
      </c>
      <c r="EP1722">
        <v>1.4163697957992554</v>
      </c>
      <c r="EQ1722">
        <v>2.8833136558532715</v>
      </c>
      <c r="ER1722">
        <v>2.9252028465270996</v>
      </c>
      <c r="ES1722">
        <v>3.3304500579833984</v>
      </c>
      <c r="ET1722">
        <v>2.6965820789337158</v>
      </c>
      <c r="EU1722">
        <v>1.8624790906906128</v>
      </c>
      <c r="EV1722">
        <v>0.91435474157333374</v>
      </c>
      <c r="EW1722">
        <v>0.60607081651687622</v>
      </c>
      <c r="EX1722">
        <v>0.75947445631027222</v>
      </c>
      <c r="EY1722">
        <v>51.636627197265625</v>
      </c>
      <c r="EZ1722">
        <v>50.960880279541016</v>
      </c>
      <c r="FA1722">
        <v>50.185749053955078</v>
      </c>
      <c r="FB1722">
        <v>49.110134124755859</v>
      </c>
      <c r="FC1722">
        <v>48.461517333984375</v>
      </c>
      <c r="FD1722">
        <v>48.193584442138672</v>
      </c>
      <c r="FE1722">
        <v>47.339706420898438</v>
      </c>
      <c r="FF1722">
        <v>47.195735931396484</v>
      </c>
      <c r="FG1722">
        <v>48.690254211425781</v>
      </c>
      <c r="FH1722">
        <v>52.378349304199219</v>
      </c>
      <c r="FI1722">
        <v>56.260459899902344</v>
      </c>
      <c r="FJ1722">
        <v>60.049335479736328</v>
      </c>
      <c r="FK1722">
        <v>61.91790771484375</v>
      </c>
      <c r="FL1722">
        <v>63.246646881103516</v>
      </c>
      <c r="FM1722">
        <v>63.942806243896484</v>
      </c>
      <c r="FN1722">
        <v>64.040359497070313</v>
      </c>
      <c r="FO1722">
        <v>63.145652770996094</v>
      </c>
      <c r="FP1722">
        <v>62.128795623779297</v>
      </c>
      <c r="FQ1722">
        <v>60.054759979248047</v>
      </c>
      <c r="FR1722">
        <v>58.064620971679688</v>
      </c>
      <c r="FS1722">
        <v>56.624073028564453</v>
      </c>
      <c r="FT1722">
        <v>55.392917633056641</v>
      </c>
      <c r="FU1722">
        <v>54.422775268554687</v>
      </c>
      <c r="FV1722">
        <v>53.0133056640625</v>
      </c>
      <c r="FW1722">
        <v>1</v>
      </c>
    </row>
    <row r="1723" spans="1:179" x14ac:dyDescent="0.2">
      <c r="A1723" t="s">
        <v>241</v>
      </c>
      <c r="B1723" t="s">
        <v>248</v>
      </c>
      <c r="C1723" t="s">
        <v>217</v>
      </c>
      <c r="D1723" t="s">
        <v>37</v>
      </c>
      <c r="E1723" t="s">
        <v>250</v>
      </c>
      <c r="F1723" t="s">
        <v>224</v>
      </c>
      <c r="G1723" t="s">
        <v>245</v>
      </c>
      <c r="H1723">
        <v>153.18</v>
      </c>
      <c r="K1723">
        <v>41.462839442086661</v>
      </c>
      <c r="L1723">
        <v>41.086459391938597</v>
      </c>
      <c r="M1723">
        <v>40.877678438027509</v>
      </c>
      <c r="N1723">
        <v>41.303520193674132</v>
      </c>
      <c r="O1723">
        <v>44.201594140243301</v>
      </c>
      <c r="P1723">
        <v>50.293005747249602</v>
      </c>
      <c r="Q1723">
        <v>57.855176909674014</v>
      </c>
      <c r="R1723">
        <v>62.723096472252905</v>
      </c>
      <c r="S1723">
        <v>64.506332742260696</v>
      </c>
      <c r="T1723">
        <v>67.878288232681143</v>
      </c>
      <c r="U1723">
        <v>69.377281829888972</v>
      </c>
      <c r="V1723">
        <v>73.70388870689662</v>
      </c>
      <c r="W1723">
        <v>73.79280516784435</v>
      </c>
      <c r="X1723">
        <v>73.074119345535465</v>
      </c>
      <c r="Y1723">
        <v>73.98228539694162</v>
      </c>
      <c r="Z1723">
        <v>73.131180297583555</v>
      </c>
      <c r="AA1723">
        <v>71.337393048924142</v>
      </c>
      <c r="AB1723">
        <v>67.507200576958638</v>
      </c>
      <c r="AC1723">
        <v>56.38859818626306</v>
      </c>
      <c r="AD1723">
        <v>51.301375520355023</v>
      </c>
      <c r="AE1723">
        <v>48.966752025860302</v>
      </c>
      <c r="AF1723">
        <v>46.205795165941311</v>
      </c>
      <c r="AG1723">
        <v>43.937726744779845</v>
      </c>
      <c r="AH1723">
        <v>43.701288321789661</v>
      </c>
      <c r="AI1723">
        <v>-1.0688717365264893</v>
      </c>
      <c r="AJ1723">
        <v>-1.049901008605957</v>
      </c>
      <c r="AK1723">
        <v>-1.1275621652603149</v>
      </c>
      <c r="AL1723">
        <v>-1.1209546327590942</v>
      </c>
      <c r="AM1723">
        <v>-1.1881403923034668</v>
      </c>
      <c r="AN1723">
        <v>-1.456337571144104</v>
      </c>
      <c r="AO1723">
        <v>-1.8191255331039429</v>
      </c>
      <c r="AP1723">
        <v>-1.6256402730941772</v>
      </c>
      <c r="AQ1723">
        <v>-0.82459986209869385</v>
      </c>
      <c r="AR1723">
        <v>-0.802032470703125</v>
      </c>
      <c r="AS1723">
        <v>-0.59335142374038696</v>
      </c>
      <c r="AT1723">
        <v>-0.54767537117004395</v>
      </c>
      <c r="AU1723">
        <v>-0.92870408296585083</v>
      </c>
      <c r="AV1723">
        <v>-0.80335164070129395</v>
      </c>
      <c r="AW1723">
        <v>-0.62605154514312744</v>
      </c>
      <c r="AX1723">
        <v>-0.43147629499435425</v>
      </c>
      <c r="AY1723">
        <v>-0.10796907544136047</v>
      </c>
      <c r="AZ1723">
        <v>-3.2493896782398224E-2</v>
      </c>
      <c r="BA1723">
        <v>4.4340170919895172E-2</v>
      </c>
      <c r="BB1723">
        <v>-0.2556115984916687</v>
      </c>
      <c r="BC1723">
        <v>-1.2620269060134888</v>
      </c>
      <c r="BD1723">
        <v>-1.1504058837890625</v>
      </c>
      <c r="BE1723">
        <v>-1.0421836376190186</v>
      </c>
      <c r="BF1723">
        <v>-1.11126708984375</v>
      </c>
      <c r="BG1723">
        <v>-0.48588994145393372</v>
      </c>
      <c r="BH1723">
        <v>-0.45968776941299438</v>
      </c>
      <c r="BI1723">
        <v>-0.5379905104637146</v>
      </c>
      <c r="BJ1723">
        <v>-0.53097140789031982</v>
      </c>
      <c r="BK1723">
        <v>-0.62753760814666748</v>
      </c>
      <c r="BL1723">
        <v>-0.81820714473724365</v>
      </c>
      <c r="BM1723">
        <v>-1.1736850738525391</v>
      </c>
      <c r="BN1723">
        <v>-0.92552852630615234</v>
      </c>
      <c r="BO1723">
        <v>-0.12116663902997971</v>
      </c>
      <c r="BP1723">
        <v>-0.16665029525756836</v>
      </c>
      <c r="BQ1723">
        <v>1.3157004490494728E-2</v>
      </c>
      <c r="BR1723">
        <v>-2.9339222237467766E-2</v>
      </c>
      <c r="BS1723">
        <v>-0.39662864804267883</v>
      </c>
      <c r="BT1723">
        <v>-0.23229317367076874</v>
      </c>
      <c r="BU1723">
        <v>-0.11983177810907364</v>
      </c>
      <c r="BV1723">
        <v>9.71059650182724E-2</v>
      </c>
      <c r="BW1723">
        <v>0.73692446947097778</v>
      </c>
      <c r="BX1723">
        <v>0.80155849456787109</v>
      </c>
      <c r="BY1723">
        <v>0.96953552961349487</v>
      </c>
      <c r="BZ1723">
        <v>0.58096027374267578</v>
      </c>
      <c r="CA1723">
        <v>-0.35853868722915649</v>
      </c>
      <c r="CB1723">
        <v>-0.54758322238922119</v>
      </c>
      <c r="CC1723">
        <v>-0.5587039589881897</v>
      </c>
      <c r="CD1723">
        <v>-0.56383168697357178</v>
      </c>
      <c r="CE1723">
        <v>-8.211856335401535E-2</v>
      </c>
      <c r="CF1723">
        <v>-5.0907842814922333E-2</v>
      </c>
      <c r="CG1723">
        <v>-0.12965504825115204</v>
      </c>
      <c r="CH1723">
        <v>-0.12235082685947418</v>
      </c>
      <c r="CI1723">
        <v>-0.23926588892936707</v>
      </c>
      <c r="CJ1723">
        <v>-0.37623995542526245</v>
      </c>
      <c r="CK1723">
        <v>-0.72665500640869141</v>
      </c>
      <c r="CL1723">
        <v>-0.44063323736190796</v>
      </c>
      <c r="CM1723">
        <v>0.36602908372879028</v>
      </c>
      <c r="CN1723">
        <v>0.27341344952583313</v>
      </c>
      <c r="CO1723">
        <v>0.43322288990020752</v>
      </c>
      <c r="CP1723">
        <v>0.32965883612632751</v>
      </c>
      <c r="CQ1723">
        <v>-2.8114821761846542E-2</v>
      </c>
      <c r="CR1723">
        <v>0.16322019696235657</v>
      </c>
      <c r="CS1723">
        <v>0.23077447712421417</v>
      </c>
      <c r="CT1723">
        <v>0.46320042014122009</v>
      </c>
      <c r="CU1723">
        <v>1.3220951557159424</v>
      </c>
      <c r="CV1723">
        <v>1.3792206048965454</v>
      </c>
      <c r="CW1723">
        <v>1.6103229522705078</v>
      </c>
      <c r="CX1723">
        <v>1.1603673696517944</v>
      </c>
      <c r="CY1723">
        <v>0.26721450686454773</v>
      </c>
      <c r="CZ1723">
        <v>-0.13007009029388428</v>
      </c>
      <c r="DA1723">
        <v>-0.2238474041223526</v>
      </c>
      <c r="DB1723">
        <v>-0.18467961251735687</v>
      </c>
      <c r="DC1723">
        <v>0.32165282964706421</v>
      </c>
      <c r="DD1723">
        <v>0.35787206888198853</v>
      </c>
      <c r="DE1723">
        <v>0.27868044376373291</v>
      </c>
      <c r="DF1723">
        <v>0.28626975417137146</v>
      </c>
      <c r="DG1723">
        <v>0.14900586009025574</v>
      </c>
      <c r="DH1723">
        <v>6.572723388671875E-2</v>
      </c>
      <c r="DI1723">
        <v>-0.27962490916252136</v>
      </c>
      <c r="DJ1723">
        <v>4.426204040646553E-2</v>
      </c>
      <c r="DK1723">
        <v>0.85322481393814087</v>
      </c>
      <c r="DL1723">
        <v>0.71347719430923462</v>
      </c>
      <c r="DM1723">
        <v>0.85328876972198486</v>
      </c>
      <c r="DN1723">
        <v>0.68865686655044556</v>
      </c>
      <c r="DO1723">
        <v>0.34039899706840515</v>
      </c>
      <c r="DP1723">
        <v>0.55873352289199829</v>
      </c>
      <c r="DQ1723">
        <v>0.58138072490692139</v>
      </c>
      <c r="DR1723">
        <v>0.82929486036300659</v>
      </c>
      <c r="DS1723">
        <v>1.9072657823562622</v>
      </c>
      <c r="DT1723">
        <v>1.9568827152252197</v>
      </c>
      <c r="DU1723">
        <v>2.2511105537414551</v>
      </c>
      <c r="DV1723">
        <v>1.7397744655609131</v>
      </c>
      <c r="DW1723">
        <v>0.89296770095825195</v>
      </c>
      <c r="DX1723">
        <v>0.28744304180145264</v>
      </c>
      <c r="DY1723">
        <v>0.11100912839174271</v>
      </c>
      <c r="DZ1723">
        <v>0.19447244703769684</v>
      </c>
      <c r="EA1723">
        <v>0.90463453531265259</v>
      </c>
      <c r="EB1723">
        <v>0.94808536767959595</v>
      </c>
      <c r="EC1723">
        <v>0.86825203895568848</v>
      </c>
      <c r="ED1723">
        <v>0.87625294923782349</v>
      </c>
      <c r="EE1723">
        <v>0.70960861444473267</v>
      </c>
      <c r="EF1723">
        <v>0.7038576602935791</v>
      </c>
      <c r="EG1723">
        <v>0.36581555008888245</v>
      </c>
      <c r="EH1723">
        <v>0.74437379837036133</v>
      </c>
      <c r="EI1723">
        <v>1.5566580295562744</v>
      </c>
      <c r="EJ1723">
        <v>1.348859429359436</v>
      </c>
      <c r="EK1723">
        <v>1.4597971439361572</v>
      </c>
      <c r="EL1723">
        <v>1.2069931030273437</v>
      </c>
      <c r="EM1723">
        <v>0.87247443199157715</v>
      </c>
      <c r="EN1723">
        <v>1.1297919750213623</v>
      </c>
      <c r="EO1723">
        <v>1.0876004695892334</v>
      </c>
      <c r="EP1723">
        <v>1.3578771352767944</v>
      </c>
      <c r="EQ1723">
        <v>2.7521593570709229</v>
      </c>
      <c r="ER1723">
        <v>2.7909350395202637</v>
      </c>
      <c r="ES1723">
        <v>3.1763057708740234</v>
      </c>
      <c r="ET1723">
        <v>2.5763463973999023</v>
      </c>
      <c r="EU1723">
        <v>1.796455979347229</v>
      </c>
      <c r="EV1723">
        <v>0.89026570320129395</v>
      </c>
      <c r="EW1723">
        <v>0.59448879957199097</v>
      </c>
      <c r="EX1723">
        <v>0.74190783500671387</v>
      </c>
      <c r="EY1723">
        <v>51.636627197265625</v>
      </c>
      <c r="EZ1723">
        <v>50.96087646484375</v>
      </c>
      <c r="FA1723">
        <v>50.185745239257813</v>
      </c>
      <c r="FB1723">
        <v>49.110134124755859</v>
      </c>
      <c r="FC1723">
        <v>48.461521148681641</v>
      </c>
      <c r="FD1723">
        <v>48.193584442138672</v>
      </c>
      <c r="FE1723">
        <v>47.339706420898438</v>
      </c>
      <c r="FF1723">
        <v>47.195735931396484</v>
      </c>
      <c r="FG1723">
        <v>48.690254211425781</v>
      </c>
      <c r="FH1723">
        <v>52.378349304199219</v>
      </c>
      <c r="FI1723">
        <v>56.260459899902344</v>
      </c>
      <c r="FJ1723">
        <v>60.049335479736328</v>
      </c>
      <c r="FK1723">
        <v>61.91790771484375</v>
      </c>
      <c r="FL1723">
        <v>63.24664306640625</v>
      </c>
      <c r="FM1723">
        <v>63.942802429199219</v>
      </c>
      <c r="FN1723">
        <v>64.040359497070313</v>
      </c>
      <c r="FO1723">
        <v>63.145656585693359</v>
      </c>
      <c r="FP1723">
        <v>62.128795623779297</v>
      </c>
      <c r="FQ1723">
        <v>60.054759979248047</v>
      </c>
      <c r="FR1723">
        <v>58.064620971679688</v>
      </c>
      <c r="FS1723">
        <v>56.624073028564453</v>
      </c>
      <c r="FT1723">
        <v>55.392917633056641</v>
      </c>
      <c r="FU1723">
        <v>54.422779083251953</v>
      </c>
      <c r="FV1723">
        <v>53.0133056640625</v>
      </c>
      <c r="FW1723">
        <v>1</v>
      </c>
    </row>
    <row r="1724" spans="1:179" x14ac:dyDescent="0.2">
      <c r="A1724" t="s">
        <v>241</v>
      </c>
      <c r="B1724" t="s">
        <v>248</v>
      </c>
      <c r="C1724" t="s">
        <v>217</v>
      </c>
      <c r="D1724" t="s">
        <v>38</v>
      </c>
      <c r="E1724">
        <v>2015</v>
      </c>
      <c r="F1724" t="s">
        <v>224</v>
      </c>
      <c r="G1724" t="s">
        <v>245</v>
      </c>
      <c r="H1724">
        <v>189.05</v>
      </c>
      <c r="K1724">
        <v>54.404534248257356</v>
      </c>
      <c r="L1724">
        <v>53.725122419501325</v>
      </c>
      <c r="M1724">
        <v>53.705343862353224</v>
      </c>
      <c r="N1724">
        <v>54.187392982671717</v>
      </c>
      <c r="O1724">
        <v>56.462017542212116</v>
      </c>
      <c r="P1724">
        <v>64.463328680974215</v>
      </c>
      <c r="Q1724">
        <v>73.577845259010672</v>
      </c>
      <c r="R1724">
        <v>79.158133475626613</v>
      </c>
      <c r="S1724">
        <v>84.4529848213338</v>
      </c>
      <c r="T1724">
        <v>91.851669696684752</v>
      </c>
      <c r="U1724">
        <v>98.207349648658223</v>
      </c>
      <c r="V1724">
        <v>101.65069027810544</v>
      </c>
      <c r="W1724">
        <v>102.35528599617896</v>
      </c>
      <c r="X1724">
        <v>102.63146266517607</v>
      </c>
      <c r="Y1724">
        <v>103.71815169733419</v>
      </c>
      <c r="Z1724">
        <v>102.61375395686936</v>
      </c>
      <c r="AA1724">
        <v>100.07834405201652</v>
      </c>
      <c r="AB1724">
        <v>94.166031557214851</v>
      </c>
      <c r="AC1724">
        <v>74.938603859454162</v>
      </c>
      <c r="AD1724">
        <v>68.04507541200357</v>
      </c>
      <c r="AE1724">
        <v>64.480715205951569</v>
      </c>
      <c r="AF1724">
        <v>61.308009578890136</v>
      </c>
      <c r="AG1724">
        <v>57.802147012449367</v>
      </c>
      <c r="AH1724">
        <v>57.142507557095932</v>
      </c>
      <c r="AI1724">
        <v>-1.1403443813323975</v>
      </c>
      <c r="AJ1724">
        <v>-1.1040337085723877</v>
      </c>
      <c r="AK1724">
        <v>-1.2447763681411743</v>
      </c>
      <c r="AL1724">
        <v>-1.2670894861221313</v>
      </c>
      <c r="AM1724">
        <v>-1.3221856355667114</v>
      </c>
      <c r="AN1724">
        <v>-1.7441908121109009</v>
      </c>
      <c r="AO1724">
        <v>-2.1901662349700928</v>
      </c>
      <c r="AP1724">
        <v>-1.9490487575531006</v>
      </c>
      <c r="AQ1724">
        <v>-0.87130707502365112</v>
      </c>
      <c r="AR1724">
        <v>-0.68327420949935913</v>
      </c>
      <c r="AS1724">
        <v>-0.63780641555786133</v>
      </c>
      <c r="AT1724">
        <v>-0.59041041135787964</v>
      </c>
      <c r="AU1724">
        <v>-1.210543155670166</v>
      </c>
      <c r="AV1724">
        <v>-1.0432958602905273</v>
      </c>
      <c r="AW1724">
        <v>-0.67225080728530884</v>
      </c>
      <c r="AX1724">
        <v>-0.30826875567436218</v>
      </c>
      <c r="AY1724">
        <v>0.2044915109872818</v>
      </c>
      <c r="AZ1724">
        <v>0.26754125952720642</v>
      </c>
      <c r="BA1724">
        <v>0.25156125426292419</v>
      </c>
      <c r="BB1724">
        <v>1.813279464840889E-2</v>
      </c>
      <c r="BC1724">
        <v>-1.5057116746902466</v>
      </c>
      <c r="BD1724">
        <v>-1.6541258096694946</v>
      </c>
      <c r="BE1724">
        <v>-1.5557868480682373</v>
      </c>
      <c r="BF1724">
        <v>-1.4545437097549438</v>
      </c>
      <c r="BG1724">
        <v>-0.51618462800979614</v>
      </c>
      <c r="BH1724">
        <v>-0.47858539223670959</v>
      </c>
      <c r="BI1724">
        <v>-0.59577679634094238</v>
      </c>
      <c r="BJ1724">
        <v>-0.61409562826156616</v>
      </c>
      <c r="BK1724">
        <v>-0.70252770185470581</v>
      </c>
      <c r="BL1724">
        <v>-0.97108644247055054</v>
      </c>
      <c r="BM1724">
        <v>-1.410608172416687</v>
      </c>
      <c r="BN1724">
        <v>-1.1249923706054687</v>
      </c>
      <c r="BO1724">
        <v>-8.0197282135486603E-2</v>
      </c>
      <c r="BP1724">
        <v>-8.2080088555812836E-2</v>
      </c>
      <c r="BQ1724">
        <v>-9.7497925162315369E-4</v>
      </c>
      <c r="BR1724">
        <v>2.6840355712920427E-3</v>
      </c>
      <c r="BS1724">
        <v>-0.52619808912277222</v>
      </c>
      <c r="BT1724">
        <v>-0.28778451681137085</v>
      </c>
      <c r="BU1724">
        <v>-6.3306130468845367E-2</v>
      </c>
      <c r="BV1724">
        <v>0.30174395442008972</v>
      </c>
      <c r="BW1724">
        <v>1.1513632535934448</v>
      </c>
      <c r="BX1724">
        <v>1.2110041379928589</v>
      </c>
      <c r="BY1724">
        <v>1.2288379669189453</v>
      </c>
      <c r="BZ1724">
        <v>0.85189831256866455</v>
      </c>
      <c r="CA1724">
        <v>-0.5612519383430481</v>
      </c>
      <c r="CB1724">
        <v>-0.87852132320404053</v>
      </c>
      <c r="CC1724">
        <v>-0.89333164691925049</v>
      </c>
      <c r="CD1724">
        <v>-0.78398030996322632</v>
      </c>
      <c r="CE1724">
        <v>-8.3893477916717529E-2</v>
      </c>
      <c r="CF1724">
        <v>-4.5401815325021744E-2</v>
      </c>
      <c r="CG1724">
        <v>-0.14628170430660248</v>
      </c>
      <c r="CH1724">
        <v>-0.16183409094810486</v>
      </c>
      <c r="CI1724">
        <v>-0.27335447072982788</v>
      </c>
      <c r="CJ1724">
        <v>-0.43563666939735413</v>
      </c>
      <c r="CK1724">
        <v>-0.87068867683410645</v>
      </c>
      <c r="CL1724">
        <v>-0.55425351858139038</v>
      </c>
      <c r="CM1724">
        <v>0.46772295236587524</v>
      </c>
      <c r="CN1724">
        <v>0.33430510759353638</v>
      </c>
      <c r="CO1724">
        <v>0.440092533826828</v>
      </c>
      <c r="CP1724">
        <v>0.41345945000648499</v>
      </c>
      <c r="CQ1724">
        <v>-5.2222747355699539E-2</v>
      </c>
      <c r="CR1724">
        <v>0.23548030853271484</v>
      </c>
      <c r="CS1724">
        <v>0.35844710469245911</v>
      </c>
      <c r="CT1724">
        <v>0.72423690557479858</v>
      </c>
      <c r="CU1724">
        <v>1.8071637153625488</v>
      </c>
      <c r="CV1724">
        <v>1.8644436597824097</v>
      </c>
      <c r="CW1724">
        <v>1.9056969881057739</v>
      </c>
      <c r="CX1724">
        <v>1.4293618202209473</v>
      </c>
      <c r="CY1724">
        <v>9.2878051102161407E-2</v>
      </c>
      <c r="CZ1724">
        <v>-0.34134009480476379</v>
      </c>
      <c r="DA1724">
        <v>-0.43451723456382751</v>
      </c>
      <c r="DB1724">
        <v>-0.31955015659332275</v>
      </c>
      <c r="DC1724">
        <v>0.3483976423740387</v>
      </c>
      <c r="DD1724">
        <v>0.38778173923492432</v>
      </c>
      <c r="DE1724">
        <v>0.30321338772773743</v>
      </c>
      <c r="DF1724">
        <v>0.29042744636535645</v>
      </c>
      <c r="DG1724">
        <v>0.15581877529621124</v>
      </c>
      <c r="DH1724">
        <v>9.9813073873519897E-2</v>
      </c>
      <c r="DI1724">
        <v>-0.33076915144920349</v>
      </c>
      <c r="DJ1724">
        <v>1.6485389322042465E-2</v>
      </c>
      <c r="DK1724">
        <v>1.0156432390213013</v>
      </c>
      <c r="DL1724">
        <v>0.75069034099578857</v>
      </c>
      <c r="DM1724">
        <v>0.88116002082824707</v>
      </c>
      <c r="DN1724">
        <v>0.82423484325408936</v>
      </c>
      <c r="DO1724">
        <v>0.42175257205963135</v>
      </c>
      <c r="DP1724">
        <v>0.75874513387680054</v>
      </c>
      <c r="DQ1724">
        <v>0.78020036220550537</v>
      </c>
      <c r="DR1724">
        <v>1.1467299461364746</v>
      </c>
      <c r="DS1724">
        <v>2.4629640579223633</v>
      </c>
      <c r="DT1724">
        <v>2.5178830623626709</v>
      </c>
      <c r="DU1724">
        <v>2.5825557708740234</v>
      </c>
      <c r="DV1724">
        <v>2.0068252086639404</v>
      </c>
      <c r="DW1724">
        <v>0.74700802564620972</v>
      </c>
      <c r="DX1724">
        <v>0.19584116339683533</v>
      </c>
      <c r="DY1724">
        <v>2.4297209456562996E-2</v>
      </c>
      <c r="DZ1724">
        <v>0.14487998187541962</v>
      </c>
      <c r="EA1724">
        <v>0.97255736589431763</v>
      </c>
      <c r="EB1724">
        <v>1.0132299661636353</v>
      </c>
      <c r="EC1724">
        <v>0.95221292972564697</v>
      </c>
      <c r="ED1724">
        <v>0.94342124462127686</v>
      </c>
      <c r="EE1724">
        <v>0.77547675371170044</v>
      </c>
      <c r="EF1724">
        <v>0.87291747331619263</v>
      </c>
      <c r="EG1724">
        <v>0.44878888130187988</v>
      </c>
      <c r="EH1724">
        <v>0.84054172039031982</v>
      </c>
      <c r="EI1724">
        <v>1.8067530393600464</v>
      </c>
      <c r="EJ1724">
        <v>1.3518844842910767</v>
      </c>
      <c r="EK1724">
        <v>1.5179914236068726</v>
      </c>
      <c r="EL1724">
        <v>1.4173293113708496</v>
      </c>
      <c r="EM1724">
        <v>1.1060976982116699</v>
      </c>
      <c r="EN1724">
        <v>1.514256477355957</v>
      </c>
      <c r="EO1724">
        <v>1.3891450166702271</v>
      </c>
      <c r="EP1724">
        <v>1.7567425966262817</v>
      </c>
      <c r="EQ1724">
        <v>3.4098358154296875</v>
      </c>
      <c r="ER1724">
        <v>3.4613461494445801</v>
      </c>
      <c r="ES1724">
        <v>3.5598325729370117</v>
      </c>
      <c r="ET1724">
        <v>2.8405907154083252</v>
      </c>
      <c r="EU1724">
        <v>1.6914677619934082</v>
      </c>
      <c r="EV1724">
        <v>0.97144556045532227</v>
      </c>
      <c r="EW1724">
        <v>0.68675237894058228</v>
      </c>
      <c r="EX1724">
        <v>0.81544333696365356</v>
      </c>
      <c r="EY1724">
        <v>61.179824829101563</v>
      </c>
      <c r="EZ1724">
        <v>59.546604156494141</v>
      </c>
      <c r="FA1724">
        <v>58.878360748291016</v>
      </c>
      <c r="FB1724">
        <v>58.775318145751953</v>
      </c>
      <c r="FC1724">
        <v>57.848194122314453</v>
      </c>
      <c r="FD1724">
        <v>55.882648468017578</v>
      </c>
      <c r="FE1724">
        <v>55.310165405273437</v>
      </c>
      <c r="FF1724">
        <v>56.004840850830078</v>
      </c>
      <c r="FG1724">
        <v>59.147491455078125</v>
      </c>
      <c r="FH1724">
        <v>64.049728393554687</v>
      </c>
      <c r="FI1724">
        <v>69.205001831054687</v>
      </c>
      <c r="FJ1724">
        <v>73.871185302734375</v>
      </c>
      <c r="FK1724">
        <v>77.162727355957031</v>
      </c>
      <c r="FL1724">
        <v>78.507225036621094</v>
      </c>
      <c r="FM1724">
        <v>78.774169921875</v>
      </c>
      <c r="FN1724">
        <v>79.124603271484375</v>
      </c>
      <c r="FO1724">
        <v>78.106040954589844</v>
      </c>
      <c r="FP1724">
        <v>76.668098449707031</v>
      </c>
      <c r="FQ1724">
        <v>75.053855895996094</v>
      </c>
      <c r="FR1724">
        <v>72.502456665039063</v>
      </c>
      <c r="FS1724">
        <v>69.704658508300781</v>
      </c>
      <c r="FT1724">
        <v>66.532051086425781</v>
      </c>
      <c r="FU1724">
        <v>63.609531402587891</v>
      </c>
      <c r="FV1724">
        <v>61.490657806396484</v>
      </c>
      <c r="FW1724">
        <v>1</v>
      </c>
    </row>
    <row r="1725" spans="1:179" x14ac:dyDescent="0.2">
      <c r="A1725" t="s">
        <v>241</v>
      </c>
      <c r="B1725" t="s">
        <v>248</v>
      </c>
      <c r="C1725" t="s">
        <v>217</v>
      </c>
      <c r="D1725" t="s">
        <v>38</v>
      </c>
      <c r="E1725">
        <v>2016</v>
      </c>
      <c r="F1725" t="s">
        <v>224</v>
      </c>
      <c r="G1725" t="s">
        <v>245</v>
      </c>
      <c r="H1725">
        <v>162.25</v>
      </c>
      <c r="K1725">
        <v>46.581467191763956</v>
      </c>
      <c r="L1725">
        <v>45.906081860503008</v>
      </c>
      <c r="M1725">
        <v>46.013819140136526</v>
      </c>
      <c r="N1725">
        <v>46.481727286316328</v>
      </c>
      <c r="O1725">
        <v>48.843916020746548</v>
      </c>
      <c r="P1725">
        <v>55.904087897788536</v>
      </c>
      <c r="Q1725">
        <v>64.035108155044554</v>
      </c>
      <c r="R1725">
        <v>68.919563721369101</v>
      </c>
      <c r="S1725">
        <v>73.103312308479602</v>
      </c>
      <c r="T1725">
        <v>79.537111539654916</v>
      </c>
      <c r="U1725">
        <v>85.595119325278674</v>
      </c>
      <c r="V1725">
        <v>88.479909656516256</v>
      </c>
      <c r="W1725">
        <v>88.718868271171644</v>
      </c>
      <c r="X1725">
        <v>88.647143799751532</v>
      </c>
      <c r="Y1725">
        <v>89.512993146613866</v>
      </c>
      <c r="Z1725">
        <v>88.372043062984247</v>
      </c>
      <c r="AA1725">
        <v>86.192187976854356</v>
      </c>
      <c r="AB1725">
        <v>81.070638131604923</v>
      </c>
      <c r="AC1725">
        <v>65.268062980894882</v>
      </c>
      <c r="AD1725">
        <v>59.106212148853892</v>
      </c>
      <c r="AE1725">
        <v>55.964314771531669</v>
      </c>
      <c r="AF1725">
        <v>52.670947025391371</v>
      </c>
      <c r="AG1725">
        <v>49.458218394054342</v>
      </c>
      <c r="AH1725">
        <v>49.08879295249249</v>
      </c>
      <c r="AI1725">
        <v>-1.135342001914978</v>
      </c>
      <c r="AJ1725">
        <v>-1.0994070768356323</v>
      </c>
      <c r="AK1725">
        <v>-1.2342298030853271</v>
      </c>
      <c r="AL1725">
        <v>-1.2565573453903198</v>
      </c>
      <c r="AM1725">
        <v>-1.3132873773574829</v>
      </c>
      <c r="AN1725">
        <v>-1.7313750982284546</v>
      </c>
      <c r="AO1725">
        <v>-2.1675484180450439</v>
      </c>
      <c r="AP1725">
        <v>-1.9232444763183594</v>
      </c>
      <c r="AQ1725">
        <v>-0.87892359495162964</v>
      </c>
      <c r="AR1725">
        <v>-0.69335317611694336</v>
      </c>
      <c r="AS1725">
        <v>-0.63900679349899292</v>
      </c>
      <c r="AT1725">
        <v>-0.58777302503585815</v>
      </c>
      <c r="AU1725">
        <v>-1.1965481042861938</v>
      </c>
      <c r="AV1725">
        <v>-1.030266284942627</v>
      </c>
      <c r="AW1725">
        <v>-0.66180086135864258</v>
      </c>
      <c r="AX1725">
        <v>-0.29707604646682739</v>
      </c>
      <c r="AY1725">
        <v>0.20665183663368225</v>
      </c>
      <c r="AZ1725">
        <v>0.26682618260383606</v>
      </c>
      <c r="BA1725">
        <v>0.24891918897628784</v>
      </c>
      <c r="BB1725">
        <v>1.3804519549012184E-2</v>
      </c>
      <c r="BC1725">
        <v>-1.4906944036483765</v>
      </c>
      <c r="BD1725">
        <v>-1.6344319581985474</v>
      </c>
      <c r="BE1725">
        <v>-1.5383365154266357</v>
      </c>
      <c r="BF1725">
        <v>-1.4386999607086182</v>
      </c>
      <c r="BG1725">
        <v>-0.51461756229400635</v>
      </c>
      <c r="BH1725">
        <v>-0.47740012407302856</v>
      </c>
      <c r="BI1725">
        <v>-0.58890831470489502</v>
      </c>
      <c r="BJ1725">
        <v>-0.60725373029708862</v>
      </c>
      <c r="BK1725">
        <v>-0.6970679759979248</v>
      </c>
      <c r="BL1725">
        <v>-0.96256023645401001</v>
      </c>
      <c r="BM1725">
        <v>-1.3925595283508301</v>
      </c>
      <c r="BN1725">
        <v>-1.1044785976409912</v>
      </c>
      <c r="BO1725">
        <v>-9.2709369957447052E-2</v>
      </c>
      <c r="BP1725">
        <v>-9.6579596400260925E-2</v>
      </c>
      <c r="BQ1725">
        <v>-5.7148789055645466E-3</v>
      </c>
      <c r="BR1725">
        <v>1.9480112241581082E-3</v>
      </c>
      <c r="BS1725">
        <v>-0.51607847213745117</v>
      </c>
      <c r="BT1725">
        <v>-0.27894854545593262</v>
      </c>
      <c r="BU1725">
        <v>-5.6264545768499374E-2</v>
      </c>
      <c r="BV1725">
        <v>0.30930066108703613</v>
      </c>
      <c r="BW1725">
        <v>1.1481294631958008</v>
      </c>
      <c r="BX1725">
        <v>1.2048933506011963</v>
      </c>
      <c r="BY1725">
        <v>1.2204914093017578</v>
      </c>
      <c r="BZ1725">
        <v>0.84285199642181396</v>
      </c>
      <c r="CA1725">
        <v>-0.55159991979598999</v>
      </c>
      <c r="CB1725">
        <v>-0.86329227685928345</v>
      </c>
      <c r="CC1725">
        <v>-0.87979334592819214</v>
      </c>
      <c r="CD1725">
        <v>-0.77200889587402344</v>
      </c>
      <c r="CE1725">
        <v>-8.470577746629715E-2</v>
      </c>
      <c r="CF1725">
        <v>-4.6600043773651123E-2</v>
      </c>
      <c r="CG1725">
        <v>-0.14196069538593292</v>
      </c>
      <c r="CH1725">
        <v>-0.15754805505275726</v>
      </c>
      <c r="CI1725">
        <v>-0.27027630805969238</v>
      </c>
      <c r="CJ1725">
        <v>-0.43008139729499817</v>
      </c>
      <c r="CK1725">
        <v>-0.85580456256866455</v>
      </c>
      <c r="CL1725">
        <v>-0.53740376234054565</v>
      </c>
      <c r="CM1725">
        <v>0.45182022452354431</v>
      </c>
      <c r="CN1725">
        <v>0.31674396991729736</v>
      </c>
      <c r="CO1725">
        <v>0.43290117383003235</v>
      </c>
      <c r="CP1725">
        <v>0.41038700938224792</v>
      </c>
      <c r="CQ1725">
        <v>-4.4787343591451645E-2</v>
      </c>
      <c r="CR1725">
        <v>0.24141182005405426</v>
      </c>
      <c r="CS1725">
        <v>0.36312806606292725</v>
      </c>
      <c r="CT1725">
        <v>0.72927534580230713</v>
      </c>
      <c r="CU1725">
        <v>1.8001940250396729</v>
      </c>
      <c r="CV1725">
        <v>1.8545957803726196</v>
      </c>
      <c r="CW1725">
        <v>1.8933993577957153</v>
      </c>
      <c r="CX1725">
        <v>1.4170477390289307</v>
      </c>
      <c r="CY1725">
        <v>9.8813973367214203E-2</v>
      </c>
      <c r="CZ1725">
        <v>-0.32920330762863159</v>
      </c>
      <c r="DA1725">
        <v>-0.42368832230567932</v>
      </c>
      <c r="DB1725">
        <v>-0.31026071310043335</v>
      </c>
      <c r="DC1725">
        <v>0.34520602226257324</v>
      </c>
      <c r="DD1725">
        <v>0.38420003652572632</v>
      </c>
      <c r="DE1725">
        <v>0.30498695373535156</v>
      </c>
      <c r="DF1725">
        <v>0.29215764999389648</v>
      </c>
      <c r="DG1725">
        <v>0.15651535987854004</v>
      </c>
      <c r="DH1725">
        <v>0.10239739716053009</v>
      </c>
      <c r="DI1725">
        <v>-0.31904959678649902</v>
      </c>
      <c r="DJ1725">
        <v>2.9671020805835724E-2</v>
      </c>
      <c r="DK1725">
        <v>0.99634981155395508</v>
      </c>
      <c r="DL1725">
        <v>0.73006749153137207</v>
      </c>
      <c r="DM1725">
        <v>0.87151718139648438</v>
      </c>
      <c r="DN1725">
        <v>0.81882601976394653</v>
      </c>
      <c r="DO1725">
        <v>0.42650380730628967</v>
      </c>
      <c r="DP1725">
        <v>0.76177221536636353</v>
      </c>
      <c r="DQ1725">
        <v>0.78252065181732178</v>
      </c>
      <c r="DR1725">
        <v>1.1492500305175781</v>
      </c>
      <c r="DS1725">
        <v>2.4522585868835449</v>
      </c>
      <c r="DT1725">
        <v>2.504298210144043</v>
      </c>
      <c r="DU1725">
        <v>2.5663073062896729</v>
      </c>
      <c r="DV1725">
        <v>1.9912434816360474</v>
      </c>
      <c r="DW1725">
        <v>0.74922788143157959</v>
      </c>
      <c r="DX1725">
        <v>0.20488564670085907</v>
      </c>
      <c r="DY1725">
        <v>3.2416682690382004E-2</v>
      </c>
      <c r="DZ1725">
        <v>0.15148743987083435</v>
      </c>
      <c r="EA1725">
        <v>0.96593040227890015</v>
      </c>
      <c r="EB1725">
        <v>1.0062069892883301</v>
      </c>
      <c r="EC1725">
        <v>0.95030838251113892</v>
      </c>
      <c r="ED1725">
        <v>0.94146126508712769</v>
      </c>
      <c r="EE1725">
        <v>0.77273476123809814</v>
      </c>
      <c r="EF1725">
        <v>0.87121224403381348</v>
      </c>
      <c r="EG1725">
        <v>0.45593932271003723</v>
      </c>
      <c r="EH1725">
        <v>0.84843695163726807</v>
      </c>
      <c r="EI1725">
        <v>1.7825640439987183</v>
      </c>
      <c r="EJ1725">
        <v>1.3268411159515381</v>
      </c>
      <c r="EK1725">
        <v>1.5048091411590576</v>
      </c>
      <c r="EL1725">
        <v>1.408547043800354</v>
      </c>
      <c r="EM1725">
        <v>1.10697340965271</v>
      </c>
      <c r="EN1725">
        <v>1.5130898952484131</v>
      </c>
      <c r="EO1725">
        <v>1.3880569934844971</v>
      </c>
      <c r="EP1725">
        <v>1.7556266784667969</v>
      </c>
      <c r="EQ1725">
        <v>3.3937361240386963</v>
      </c>
      <c r="ER1725">
        <v>3.4423654079437256</v>
      </c>
      <c r="ES1725">
        <v>3.537879467010498</v>
      </c>
      <c r="ET1725">
        <v>2.8202910423278809</v>
      </c>
      <c r="EU1725">
        <v>1.6883223056793213</v>
      </c>
      <c r="EV1725">
        <v>0.9760252833366394</v>
      </c>
      <c r="EW1725">
        <v>0.6909598708152771</v>
      </c>
      <c r="EX1725">
        <v>0.81817847490310669</v>
      </c>
      <c r="EY1725">
        <v>61.171428680419922</v>
      </c>
      <c r="EZ1725">
        <v>59.539119720458984</v>
      </c>
      <c r="FA1725">
        <v>58.872798919677734</v>
      </c>
      <c r="FB1725">
        <v>58.760772705078125</v>
      </c>
      <c r="FC1725">
        <v>57.836544036865234</v>
      </c>
      <c r="FD1725">
        <v>55.867424011230469</v>
      </c>
      <c r="FE1725">
        <v>55.294399261474609</v>
      </c>
      <c r="FF1725">
        <v>55.990509033203125</v>
      </c>
      <c r="FG1725">
        <v>59.138671875</v>
      </c>
      <c r="FH1725">
        <v>64.051460266113281</v>
      </c>
      <c r="FI1725">
        <v>69.211898803710938</v>
      </c>
      <c r="FJ1725">
        <v>73.871749877929688</v>
      </c>
      <c r="FK1725">
        <v>77.153144836425781</v>
      </c>
      <c r="FL1725">
        <v>78.48992919921875</v>
      </c>
      <c r="FM1725">
        <v>78.763786315917969</v>
      </c>
      <c r="FN1725">
        <v>79.105560302734375</v>
      </c>
      <c r="FO1725">
        <v>78.088653564453125</v>
      </c>
      <c r="FP1725">
        <v>76.65802001953125</v>
      </c>
      <c r="FQ1725">
        <v>75.045974731445312</v>
      </c>
      <c r="FR1725">
        <v>72.496429443359375</v>
      </c>
      <c r="FS1725">
        <v>69.703521728515625</v>
      </c>
      <c r="FT1725">
        <v>66.521736145019531</v>
      </c>
      <c r="FU1725">
        <v>63.594196319580078</v>
      </c>
      <c r="FV1725">
        <v>61.467411041259766</v>
      </c>
      <c r="FW1725">
        <v>1</v>
      </c>
    </row>
    <row r="1726" spans="1:179" x14ac:dyDescent="0.2">
      <c r="A1726" t="s">
        <v>241</v>
      </c>
      <c r="B1726" t="s">
        <v>248</v>
      </c>
      <c r="C1726" t="s">
        <v>217</v>
      </c>
      <c r="D1726" t="s">
        <v>38</v>
      </c>
      <c r="E1726" t="s">
        <v>250</v>
      </c>
      <c r="F1726" t="s">
        <v>224</v>
      </c>
      <c r="G1726" t="s">
        <v>245</v>
      </c>
      <c r="H1726">
        <v>152.55000000000001</v>
      </c>
      <c r="K1726">
        <v>43.79506079036144</v>
      </c>
      <c r="L1726">
        <v>43.160075603705025</v>
      </c>
      <c r="M1726">
        <v>43.261368263541478</v>
      </c>
      <c r="N1726">
        <v>43.701287118434763</v>
      </c>
      <c r="O1726">
        <v>45.922174640006205</v>
      </c>
      <c r="P1726">
        <v>52.560021732124504</v>
      </c>
      <c r="Q1726">
        <v>60.204661283476995</v>
      </c>
      <c r="R1726">
        <v>64.796938885519239</v>
      </c>
      <c r="S1726">
        <v>68.730424341221877</v>
      </c>
      <c r="T1726">
        <v>74.779367095264675</v>
      </c>
      <c r="U1726">
        <v>80.474997465765014</v>
      </c>
      <c r="V1726">
        <v>83.187225644493026</v>
      </c>
      <c r="W1726">
        <v>83.41189025224638</v>
      </c>
      <c r="X1726">
        <v>83.344456189401839</v>
      </c>
      <c r="Y1726">
        <v>84.15851223072454</v>
      </c>
      <c r="Z1726">
        <v>83.085811406046304</v>
      </c>
      <c r="AA1726">
        <v>81.036350713487522</v>
      </c>
      <c r="AB1726">
        <v>76.221161318739917</v>
      </c>
      <c r="AC1726">
        <v>61.363863318217376</v>
      </c>
      <c r="AD1726">
        <v>55.570601576172287</v>
      </c>
      <c r="AE1726">
        <v>52.616645959651201</v>
      </c>
      <c r="AF1726">
        <v>49.520280616467424</v>
      </c>
      <c r="AG1726">
        <v>46.499730724101276</v>
      </c>
      <c r="AH1726">
        <v>46.152403543441586</v>
      </c>
      <c r="AI1726">
        <v>-1.0983670949935913</v>
      </c>
      <c r="AJ1726">
        <v>-1.0646456480026245</v>
      </c>
      <c r="AK1726">
        <v>-1.1925656795501709</v>
      </c>
      <c r="AL1726">
        <v>-1.2137560844421387</v>
      </c>
      <c r="AM1726">
        <v>-1.2654435634613037</v>
      </c>
      <c r="AN1726">
        <v>-1.6661280393600464</v>
      </c>
      <c r="AO1726">
        <v>-2.0765180587768555</v>
      </c>
      <c r="AP1726">
        <v>-1.8490099906921387</v>
      </c>
      <c r="AQ1726">
        <v>-0.86553573608398438</v>
      </c>
      <c r="AR1726">
        <v>-0.68162333965301514</v>
      </c>
      <c r="AS1726">
        <v>-0.63234806060791016</v>
      </c>
      <c r="AT1726">
        <v>-0.58200728893280029</v>
      </c>
      <c r="AU1726">
        <v>-1.1588898897171021</v>
      </c>
      <c r="AV1726">
        <v>-1.006085991859436</v>
      </c>
      <c r="AW1726">
        <v>-0.65239518880844116</v>
      </c>
      <c r="AX1726">
        <v>-0.30952939391136169</v>
      </c>
      <c r="AY1726">
        <v>0.14736412465572357</v>
      </c>
      <c r="AZ1726">
        <v>0.20410889387130737</v>
      </c>
      <c r="BA1726">
        <v>0.18560311198234558</v>
      </c>
      <c r="BB1726">
        <v>-2.8343576937913895E-2</v>
      </c>
      <c r="BC1726">
        <v>-1.4483317136764526</v>
      </c>
      <c r="BD1726">
        <v>-1.5750995874404907</v>
      </c>
      <c r="BE1726">
        <v>-1.4791404008865356</v>
      </c>
      <c r="BF1726">
        <v>-1.3858698606491089</v>
      </c>
      <c r="BG1726">
        <v>-0.49649420380592346</v>
      </c>
      <c r="BH1726">
        <v>-0.46152913570404053</v>
      </c>
      <c r="BI1726">
        <v>-0.56684267520904541</v>
      </c>
      <c r="BJ1726">
        <v>-0.58417189121246338</v>
      </c>
      <c r="BK1726">
        <v>-0.66793888807296753</v>
      </c>
      <c r="BL1726">
        <v>-0.92066222429275513</v>
      </c>
      <c r="BM1726">
        <v>-1.3250657320022583</v>
      </c>
      <c r="BN1726">
        <v>-1.0551100969314575</v>
      </c>
      <c r="BO1726">
        <v>-0.10319889336824417</v>
      </c>
      <c r="BP1726">
        <v>-0.10297386348247528</v>
      </c>
      <c r="BQ1726">
        <v>-1.8289297819137573E-2</v>
      </c>
      <c r="BR1726">
        <v>-1.0196137242019176E-2</v>
      </c>
      <c r="BS1726">
        <v>-0.49908623099327087</v>
      </c>
      <c r="BT1726">
        <v>-0.27758586406707764</v>
      </c>
      <c r="BU1726">
        <v>-6.5249092876911163E-2</v>
      </c>
      <c r="BV1726">
        <v>0.27843159437179565</v>
      </c>
      <c r="BW1726">
        <v>1.060248851776123</v>
      </c>
      <c r="BX1726">
        <v>1.1136868000030518</v>
      </c>
      <c r="BY1726">
        <v>1.1276684999465942</v>
      </c>
      <c r="BZ1726">
        <v>0.77552556991577148</v>
      </c>
      <c r="CA1726">
        <v>-0.53775769472122192</v>
      </c>
      <c r="CB1726">
        <v>-0.82737964391708374</v>
      </c>
      <c r="CC1726">
        <v>-0.84059721231460571</v>
      </c>
      <c r="CD1726">
        <v>-0.7394263744354248</v>
      </c>
      <c r="CE1726">
        <v>-7.9638853669166565E-2</v>
      </c>
      <c r="CF1726">
        <v>-4.3812524527311325E-2</v>
      </c>
      <c r="CG1726">
        <v>-0.13346891105175018</v>
      </c>
      <c r="CH1726">
        <v>-0.14812386035919189</v>
      </c>
      <c r="CI1726">
        <v>-0.25410893559455872</v>
      </c>
      <c r="CJ1726">
        <v>-0.40435484051704407</v>
      </c>
      <c r="CK1726">
        <v>-0.80461210012435913</v>
      </c>
      <c r="CL1726">
        <v>-0.50525736808776855</v>
      </c>
      <c r="CM1726">
        <v>0.42479327321052551</v>
      </c>
      <c r="CN1726">
        <v>0.29779699444770813</v>
      </c>
      <c r="CO1726">
        <v>0.4070059061050415</v>
      </c>
      <c r="CP1726">
        <v>0.38583850860595703</v>
      </c>
      <c r="CQ1726">
        <v>-4.2108260095119476E-2</v>
      </c>
      <c r="CR1726">
        <v>0.22697107493877411</v>
      </c>
      <c r="CS1726">
        <v>0.34140649437904358</v>
      </c>
      <c r="CT1726">
        <v>0.68565160036087036</v>
      </c>
      <c r="CU1726">
        <v>1.6925101280212402</v>
      </c>
      <c r="CV1726">
        <v>1.7436577081680298</v>
      </c>
      <c r="CW1726">
        <v>1.7801401615142822</v>
      </c>
      <c r="CX1726">
        <v>1.3322829008102417</v>
      </c>
      <c r="CY1726">
        <v>9.2903129756450653E-2</v>
      </c>
      <c r="CZ1726">
        <v>-0.30951106548309326</v>
      </c>
      <c r="DA1726">
        <v>-0.39834418892860413</v>
      </c>
      <c r="DB1726">
        <v>-0.29170158505439758</v>
      </c>
      <c r="DC1726">
        <v>0.33721649646759033</v>
      </c>
      <c r="DD1726">
        <v>0.37390410900115967</v>
      </c>
      <c r="DE1726">
        <v>0.29990488290786743</v>
      </c>
      <c r="DF1726">
        <v>0.28792420029640198</v>
      </c>
      <c r="DG1726">
        <v>0.1597210019826889</v>
      </c>
      <c r="DH1726">
        <v>0.1119525358080864</v>
      </c>
      <c r="DI1726">
        <v>-0.28415849804878235</v>
      </c>
      <c r="DJ1726">
        <v>4.459526389837265E-2</v>
      </c>
      <c r="DK1726">
        <v>0.9527854323387146</v>
      </c>
      <c r="DL1726">
        <v>0.69856786727905273</v>
      </c>
      <c r="DM1726">
        <v>0.83230113983154297</v>
      </c>
      <c r="DN1726">
        <v>0.78187316656112671</v>
      </c>
      <c r="DO1726">
        <v>0.41486972570419312</v>
      </c>
      <c r="DP1726">
        <v>0.73152804374694824</v>
      </c>
      <c r="DQ1726">
        <v>0.74806207418441772</v>
      </c>
      <c r="DR1726">
        <v>1.0928715467453003</v>
      </c>
      <c r="DS1726">
        <v>2.3247714042663574</v>
      </c>
      <c r="DT1726">
        <v>2.3736286163330078</v>
      </c>
      <c r="DU1726">
        <v>2.4326117038726807</v>
      </c>
      <c r="DV1726">
        <v>1.8890402317047119</v>
      </c>
      <c r="DW1726">
        <v>0.72356396913528442</v>
      </c>
      <c r="DX1726">
        <v>0.20835751295089722</v>
      </c>
      <c r="DY1726">
        <v>4.3908867985010147E-2</v>
      </c>
      <c r="DZ1726">
        <v>0.15602323412895203</v>
      </c>
      <c r="EA1726">
        <v>0.93908941745758057</v>
      </c>
      <c r="EB1726">
        <v>0.97702056169509888</v>
      </c>
      <c r="EC1726">
        <v>0.92562782764434814</v>
      </c>
      <c r="ED1726">
        <v>0.91750836372375488</v>
      </c>
      <c r="EE1726">
        <v>0.75722575187683105</v>
      </c>
      <c r="EF1726">
        <v>0.85741835832595825</v>
      </c>
      <c r="EG1726">
        <v>0.46729388833045959</v>
      </c>
      <c r="EH1726">
        <v>0.83849519491195679</v>
      </c>
      <c r="EI1726">
        <v>1.7151222229003906</v>
      </c>
      <c r="EJ1726">
        <v>1.2772173881530762</v>
      </c>
      <c r="EK1726">
        <v>1.4463598728179932</v>
      </c>
      <c r="EL1726">
        <v>1.3536843061447144</v>
      </c>
      <c r="EM1726">
        <v>1.0746734142303467</v>
      </c>
      <c r="EN1726">
        <v>1.4600280523300171</v>
      </c>
      <c r="EO1726">
        <v>1.3352081775665283</v>
      </c>
      <c r="EP1726">
        <v>1.6808326244354248</v>
      </c>
      <c r="EQ1726">
        <v>3.2376561164855957</v>
      </c>
      <c r="ER1726">
        <v>3.2832067012786865</v>
      </c>
      <c r="ES1726">
        <v>3.3746771812438965</v>
      </c>
      <c r="ET1726">
        <v>2.6929094791412354</v>
      </c>
      <c r="EU1726">
        <v>1.6341379880905151</v>
      </c>
      <c r="EV1726">
        <v>0.95607751607894897</v>
      </c>
      <c r="EW1726">
        <v>0.68245202302932739</v>
      </c>
      <c r="EX1726">
        <v>0.8024667501449585</v>
      </c>
      <c r="EY1726">
        <v>61.171424865722656</v>
      </c>
      <c r="EZ1726">
        <v>59.539119720458984</v>
      </c>
      <c r="FA1726">
        <v>58.872802734375</v>
      </c>
      <c r="FB1726">
        <v>58.760772705078125</v>
      </c>
      <c r="FC1726">
        <v>57.8365478515625</v>
      </c>
      <c r="FD1726">
        <v>55.867420196533203</v>
      </c>
      <c r="FE1726">
        <v>55.294399261474609</v>
      </c>
      <c r="FF1726">
        <v>55.990509033203125</v>
      </c>
      <c r="FG1726">
        <v>59.138671875</v>
      </c>
      <c r="FH1726">
        <v>64.051460266113281</v>
      </c>
      <c r="FI1726">
        <v>69.211898803710938</v>
      </c>
      <c r="FJ1726">
        <v>73.871749877929688</v>
      </c>
      <c r="FK1726">
        <v>77.153144836425781</v>
      </c>
      <c r="FL1726">
        <v>78.48992919921875</v>
      </c>
      <c r="FM1726">
        <v>78.763786315917969</v>
      </c>
      <c r="FN1726">
        <v>79.105560302734375</v>
      </c>
      <c r="FO1726">
        <v>78.088653564453125</v>
      </c>
      <c r="FP1726">
        <v>76.65802001953125</v>
      </c>
      <c r="FQ1726">
        <v>75.045974731445312</v>
      </c>
      <c r="FR1726">
        <v>72.496429443359375</v>
      </c>
      <c r="FS1726">
        <v>69.703521728515625</v>
      </c>
      <c r="FT1726">
        <v>66.521736145019531</v>
      </c>
      <c r="FU1726">
        <v>63.594196319580078</v>
      </c>
      <c r="FV1726">
        <v>61.4674072265625</v>
      </c>
      <c r="FW1726">
        <v>1</v>
      </c>
    </row>
    <row r="1727" spans="1:179" x14ac:dyDescent="0.2">
      <c r="A1727" t="s">
        <v>241</v>
      </c>
      <c r="B1727" t="s">
        <v>248</v>
      </c>
      <c r="C1727" t="s">
        <v>217</v>
      </c>
      <c r="D1727" t="s">
        <v>39</v>
      </c>
      <c r="E1727">
        <v>2015</v>
      </c>
      <c r="F1727" t="s">
        <v>224</v>
      </c>
      <c r="G1727" t="s">
        <v>245</v>
      </c>
      <c r="H1727">
        <v>162.04</v>
      </c>
      <c r="K1727">
        <v>46.096631261221454</v>
      </c>
      <c r="L1727">
        <v>45.190683637671079</v>
      </c>
      <c r="M1727">
        <v>45.190059419071986</v>
      </c>
      <c r="N1727">
        <v>45.313226519954895</v>
      </c>
      <c r="O1727">
        <v>47.962993379261952</v>
      </c>
      <c r="P1727">
        <v>55.44641981738669</v>
      </c>
      <c r="Q1727">
        <v>63.950187276371786</v>
      </c>
      <c r="R1727">
        <v>68.936781288562202</v>
      </c>
      <c r="S1727">
        <v>74.122959688485366</v>
      </c>
      <c r="T1727">
        <v>82.197720940041236</v>
      </c>
      <c r="U1727">
        <v>89.19029143173843</v>
      </c>
      <c r="V1727">
        <v>92.672658104082259</v>
      </c>
      <c r="W1727">
        <v>92.833567098398461</v>
      </c>
      <c r="X1727">
        <v>93.173573101238787</v>
      </c>
      <c r="Y1727">
        <v>93.984243756357174</v>
      </c>
      <c r="Z1727">
        <v>92.751728263242768</v>
      </c>
      <c r="AA1727">
        <v>90.35258971450429</v>
      </c>
      <c r="AB1727">
        <v>84.748943656085416</v>
      </c>
      <c r="AC1727">
        <v>66.749897683124459</v>
      </c>
      <c r="AD1727">
        <v>59.854204958846339</v>
      </c>
      <c r="AE1727">
        <v>56.353599241451093</v>
      </c>
      <c r="AF1727">
        <v>52.690359922453169</v>
      </c>
      <c r="AG1727">
        <v>49.210684758653741</v>
      </c>
      <c r="AH1727">
        <v>48.680975009215842</v>
      </c>
      <c r="AI1727">
        <v>-1.1506133079528809</v>
      </c>
      <c r="AJ1727">
        <v>-1.2510545253753662</v>
      </c>
      <c r="AK1727">
        <v>-1.1238356828689575</v>
      </c>
      <c r="AL1727">
        <v>-1.2079735994338989</v>
      </c>
      <c r="AM1727">
        <v>-1.0490483045578003</v>
      </c>
      <c r="AN1727">
        <v>-0.64483433961868286</v>
      </c>
      <c r="AO1727">
        <v>-0.74013590812683105</v>
      </c>
      <c r="AP1727">
        <v>-0.60369706153869629</v>
      </c>
      <c r="AQ1727">
        <v>-0.71858078241348267</v>
      </c>
      <c r="AR1727">
        <v>-0.77354055643081665</v>
      </c>
      <c r="AS1727">
        <v>-2.1248242855072021</v>
      </c>
      <c r="AT1727">
        <v>-1.2503021955490112</v>
      </c>
      <c r="AU1727">
        <v>-0.30360415577888489</v>
      </c>
      <c r="AV1727">
        <v>0.33952590823173523</v>
      </c>
      <c r="AW1727">
        <v>0.63005423545837402</v>
      </c>
      <c r="AX1727">
        <v>1.3181444406509399</v>
      </c>
      <c r="AY1727">
        <v>1.2397139072418213</v>
      </c>
      <c r="AZ1727">
        <v>-4.1123552322387695</v>
      </c>
      <c r="BA1727">
        <v>-1.9673972129821777</v>
      </c>
      <c r="BB1727">
        <v>-1.9320061206817627</v>
      </c>
      <c r="BC1727">
        <v>-1.5600647926330566</v>
      </c>
      <c r="BD1727">
        <v>-1.7306727170944214</v>
      </c>
      <c r="BE1727">
        <v>-1.2880511283874512</v>
      </c>
      <c r="BF1727">
        <v>-1.3160580396652222</v>
      </c>
      <c r="BG1727">
        <v>-0.53750252723693848</v>
      </c>
      <c r="BH1727">
        <v>-0.60189312696456909</v>
      </c>
      <c r="BI1727">
        <v>-0.57828301191329956</v>
      </c>
      <c r="BJ1727">
        <v>-0.72318434715270996</v>
      </c>
      <c r="BK1727">
        <v>-0.53223520517349243</v>
      </c>
      <c r="BL1727">
        <v>-7.9810678958892822E-2</v>
      </c>
      <c r="BM1727">
        <v>-0.16865287721157074</v>
      </c>
      <c r="BN1727">
        <v>-4.7118540853261948E-2</v>
      </c>
      <c r="BO1727">
        <v>-0.14614576101303101</v>
      </c>
      <c r="BP1727">
        <v>-0.29347085952758789</v>
      </c>
      <c r="BQ1727">
        <v>-0.87365585565567017</v>
      </c>
      <c r="BR1727">
        <v>-0.4113081693649292</v>
      </c>
      <c r="BS1727">
        <v>0.40021905303001404</v>
      </c>
      <c r="BT1727">
        <v>1.4866669178009033</v>
      </c>
      <c r="BU1727">
        <v>1.7129478454589844</v>
      </c>
      <c r="BV1727">
        <v>2.530667781829834</v>
      </c>
      <c r="BW1727">
        <v>2.2535181045532227</v>
      </c>
      <c r="BX1727">
        <v>-2.4338829517364502</v>
      </c>
      <c r="BY1727">
        <v>-1.0861016511917114</v>
      </c>
      <c r="BZ1727">
        <v>-1.1435415744781494</v>
      </c>
      <c r="CA1727">
        <v>-0.92146795988082886</v>
      </c>
      <c r="CB1727">
        <v>-1.0190368890762329</v>
      </c>
      <c r="CC1727">
        <v>-0.59315508604049683</v>
      </c>
      <c r="CD1727">
        <v>-0.57099145650863647</v>
      </c>
      <c r="CE1727">
        <v>-0.11286386102437973</v>
      </c>
      <c r="CF1727">
        <v>-0.1522858589887619</v>
      </c>
      <c r="CG1727">
        <v>-0.20043490827083588</v>
      </c>
      <c r="CH1727">
        <v>-0.38742080330848694</v>
      </c>
      <c r="CI1727">
        <v>-0.17429201304912567</v>
      </c>
      <c r="CJ1727">
        <v>0.3115229606628418</v>
      </c>
      <c r="CK1727">
        <v>0.22715453803539276</v>
      </c>
      <c r="CL1727">
        <v>0.33836603164672852</v>
      </c>
      <c r="CM1727">
        <v>0.25032100081443787</v>
      </c>
      <c r="CN1727">
        <v>3.9023954421281815E-2</v>
      </c>
      <c r="CO1727">
        <v>-7.1005071513354778E-3</v>
      </c>
      <c r="CP1727">
        <v>0.16977649927139282</v>
      </c>
      <c r="CQ1727">
        <v>0.88768488168716431</v>
      </c>
      <c r="CR1727">
        <v>2.2811734676361084</v>
      </c>
      <c r="CS1727">
        <v>2.4629566669464111</v>
      </c>
      <c r="CT1727">
        <v>3.3704578876495361</v>
      </c>
      <c r="CU1727">
        <v>2.9556760787963867</v>
      </c>
      <c r="CV1727">
        <v>-1.2713780403137207</v>
      </c>
      <c r="CW1727">
        <v>-0.47571900486946106</v>
      </c>
      <c r="CX1727">
        <v>-0.5974535346031189</v>
      </c>
      <c r="CY1727">
        <v>-0.47917774319648743</v>
      </c>
      <c r="CZ1727">
        <v>-0.52616006135940552</v>
      </c>
      <c r="DA1727">
        <v>-0.11187221854925156</v>
      </c>
      <c r="DB1727">
        <v>-5.4960668087005615E-2</v>
      </c>
      <c r="DC1727">
        <v>0.31177479028701782</v>
      </c>
      <c r="DD1727">
        <v>0.2973213791847229</v>
      </c>
      <c r="DE1727">
        <v>0.1774132251739502</v>
      </c>
      <c r="DF1727">
        <v>-5.1657266914844513E-2</v>
      </c>
      <c r="DG1727">
        <v>0.18365119397640228</v>
      </c>
      <c r="DH1727">
        <v>0.70285660028457642</v>
      </c>
      <c r="DI1727">
        <v>0.62296193838119507</v>
      </c>
      <c r="DJ1727">
        <v>0.72385060787200928</v>
      </c>
      <c r="DK1727">
        <v>0.64678776264190674</v>
      </c>
      <c r="DL1727">
        <v>0.37151876091957092</v>
      </c>
      <c r="DM1727">
        <v>0.85945487022399902</v>
      </c>
      <c r="DN1727">
        <v>0.75086116790771484</v>
      </c>
      <c r="DO1727">
        <v>1.3751506805419922</v>
      </c>
      <c r="DP1727">
        <v>3.0756797790527344</v>
      </c>
      <c r="DQ1727">
        <v>3.2129654884338379</v>
      </c>
      <c r="DR1727">
        <v>4.2102479934692383</v>
      </c>
      <c r="DS1727">
        <v>3.6578338146209717</v>
      </c>
      <c r="DT1727">
        <v>-0.10887306183576584</v>
      </c>
      <c r="DU1727">
        <v>0.1346636563539505</v>
      </c>
      <c r="DV1727">
        <v>-5.1365423947572708E-2</v>
      </c>
      <c r="DW1727">
        <v>-3.6887526512145996E-2</v>
      </c>
      <c r="DX1727">
        <v>-3.3283229917287827E-2</v>
      </c>
      <c r="DY1727">
        <v>0.36941066384315491</v>
      </c>
      <c r="DZ1727">
        <v>0.46107015013694763</v>
      </c>
      <c r="EA1727">
        <v>0.92488551139831543</v>
      </c>
      <c r="EB1727">
        <v>0.94648283720016479</v>
      </c>
      <c r="EC1727">
        <v>0.72296589612960815</v>
      </c>
      <c r="ED1727">
        <v>0.43313196301460266</v>
      </c>
      <c r="EE1727">
        <v>0.70046430826187134</v>
      </c>
      <c r="EF1727">
        <v>1.2678802013397217</v>
      </c>
      <c r="EG1727">
        <v>1.194445013999939</v>
      </c>
      <c r="EH1727">
        <v>1.2804291248321533</v>
      </c>
      <c r="EI1727">
        <v>1.2192227840423584</v>
      </c>
      <c r="EJ1727">
        <v>0.85158842802047729</v>
      </c>
      <c r="EK1727">
        <v>2.1106231212615967</v>
      </c>
      <c r="EL1727">
        <v>1.5898551940917969</v>
      </c>
      <c r="EM1727">
        <v>2.0789737701416016</v>
      </c>
      <c r="EN1727">
        <v>4.2228207588195801</v>
      </c>
      <c r="EO1727">
        <v>4.2958588600158691</v>
      </c>
      <c r="EP1727">
        <v>5.4227709770202637</v>
      </c>
      <c r="EQ1727">
        <v>4.671638011932373</v>
      </c>
      <c r="ER1727">
        <v>1.5695993900299072</v>
      </c>
      <c r="ES1727">
        <v>1.0159592628479004</v>
      </c>
      <c r="ET1727">
        <v>0.7370990514755249</v>
      </c>
      <c r="EU1727">
        <v>0.60170930624008179</v>
      </c>
      <c r="EV1727">
        <v>0.67835259437561035</v>
      </c>
      <c r="EW1727">
        <v>1.0643067359924316</v>
      </c>
      <c r="EX1727">
        <v>1.2061367034912109</v>
      </c>
      <c r="EY1727">
        <v>70.903106689453125</v>
      </c>
      <c r="EZ1727">
        <v>69.80865478515625</v>
      </c>
      <c r="FA1727">
        <v>68.258354187011719</v>
      </c>
      <c r="FB1727">
        <v>66.604583740234375</v>
      </c>
      <c r="FC1727">
        <v>65.169692993164063</v>
      </c>
      <c r="FD1727">
        <v>64.235877990722656</v>
      </c>
      <c r="FE1727">
        <v>63.74151611328125</v>
      </c>
      <c r="FF1727">
        <v>63.846492767333984</v>
      </c>
      <c r="FG1727">
        <v>66.535392761230469</v>
      </c>
      <c r="FH1727">
        <v>72.137138366699219</v>
      </c>
      <c r="FI1727">
        <v>77.2166748046875</v>
      </c>
      <c r="FJ1727">
        <v>82.393989562988281</v>
      </c>
      <c r="FK1727">
        <v>85.717636108398438</v>
      </c>
      <c r="FL1727">
        <v>87.258155822753906</v>
      </c>
      <c r="FM1727">
        <v>86.308975219726563</v>
      </c>
      <c r="FN1727">
        <v>86.060012817382813</v>
      </c>
      <c r="FO1727">
        <v>86.084403991699219</v>
      </c>
      <c r="FP1727">
        <v>85.937347412109375</v>
      </c>
      <c r="FQ1727">
        <v>84.631851196289063</v>
      </c>
      <c r="FR1727">
        <v>80.488426208496094</v>
      </c>
      <c r="FS1727">
        <v>75.550270080566406</v>
      </c>
      <c r="FT1727">
        <v>71.217002868652344</v>
      </c>
      <c r="FU1727">
        <v>68.792350769042969</v>
      </c>
      <c r="FV1727">
        <v>67.547515869140625</v>
      </c>
      <c r="FW1727">
        <v>1</v>
      </c>
    </row>
    <row r="1728" spans="1:179" x14ac:dyDescent="0.2">
      <c r="A1728" t="s">
        <v>241</v>
      </c>
      <c r="B1728" t="s">
        <v>248</v>
      </c>
      <c r="C1728" t="s">
        <v>217</v>
      </c>
      <c r="D1728" t="s">
        <v>39</v>
      </c>
      <c r="E1728">
        <v>2016</v>
      </c>
      <c r="F1728" t="s">
        <v>224</v>
      </c>
      <c r="G1728" t="s">
        <v>245</v>
      </c>
      <c r="H1728">
        <v>152.12</v>
      </c>
      <c r="K1728">
        <v>43.275612100536065</v>
      </c>
      <c r="L1728">
        <v>42.425106610926676</v>
      </c>
      <c r="M1728">
        <v>42.424520593223839</v>
      </c>
      <c r="N1728">
        <v>42.540150120491276</v>
      </c>
      <c r="O1728">
        <v>45.027756690056243</v>
      </c>
      <c r="P1728">
        <v>52.053212799505587</v>
      </c>
      <c r="Q1728">
        <v>60.036567154898222</v>
      </c>
      <c r="R1728">
        <v>64.717991854927163</v>
      </c>
      <c r="S1728">
        <v>69.586786788062724</v>
      </c>
      <c r="T1728">
        <v>77.167389234834914</v>
      </c>
      <c r="U1728">
        <v>83.732028773666244</v>
      </c>
      <c r="V1728">
        <v>87.001281757689895</v>
      </c>
      <c r="W1728">
        <v>87.152343452026187</v>
      </c>
      <c r="X1728">
        <v>87.471541785791416</v>
      </c>
      <c r="Y1728">
        <v>88.232601061758572</v>
      </c>
      <c r="Z1728">
        <v>87.075512985502783</v>
      </c>
      <c r="AA1728">
        <v>84.823196788635883</v>
      </c>
      <c r="AB1728">
        <v>79.562482360316366</v>
      </c>
      <c r="AC1728">
        <v>62.664941034756708</v>
      </c>
      <c r="AD1728">
        <v>56.191250542944374</v>
      </c>
      <c r="AE1728">
        <v>52.904874705967401</v>
      </c>
      <c r="AF1728">
        <v>49.465818109791627</v>
      </c>
      <c r="AG1728">
        <v>46.19909191951723</v>
      </c>
      <c r="AH1728">
        <v>45.701799318835782</v>
      </c>
      <c r="AI1728">
        <v>-1.1114507913589478</v>
      </c>
      <c r="AJ1728">
        <v>-1.207582950592041</v>
      </c>
      <c r="AK1728">
        <v>-1.0828683376312256</v>
      </c>
      <c r="AL1728">
        <v>-1.1587598323822021</v>
      </c>
      <c r="AM1728">
        <v>-1.011192798614502</v>
      </c>
      <c r="AN1728">
        <v>-0.63417333364486694</v>
      </c>
      <c r="AO1728">
        <v>-0.72397202253341675</v>
      </c>
      <c r="AP1728">
        <v>-0.59512317180633545</v>
      </c>
      <c r="AQ1728">
        <v>-0.70378446578979492</v>
      </c>
      <c r="AR1728">
        <v>-0.75067257881164551</v>
      </c>
      <c r="AS1728">
        <v>-2.0585665702819824</v>
      </c>
      <c r="AT1728">
        <v>-1.2165530920028687</v>
      </c>
      <c r="AU1728">
        <v>-0.32090100646018982</v>
      </c>
      <c r="AV1728">
        <v>0.26027309894561768</v>
      </c>
      <c r="AW1728">
        <v>0.53629672527313232</v>
      </c>
      <c r="AX1728">
        <v>1.1756694316864014</v>
      </c>
      <c r="AY1728">
        <v>1.1121681928634644</v>
      </c>
      <c r="AZ1728">
        <v>-3.9462463855743408</v>
      </c>
      <c r="BA1728">
        <v>-1.8919199705123901</v>
      </c>
      <c r="BB1728">
        <v>-1.8539626598358154</v>
      </c>
      <c r="BC1728">
        <v>-1.4971439838409424</v>
      </c>
      <c r="BD1728">
        <v>-1.661034107208252</v>
      </c>
      <c r="BE1728">
        <v>-1.2446467876434326</v>
      </c>
      <c r="BF1728">
        <v>-1.2734971046447754</v>
      </c>
      <c r="BG1728">
        <v>-0.51739680767059326</v>
      </c>
      <c r="BH1728">
        <v>-0.57859879732131958</v>
      </c>
      <c r="BI1728">
        <v>-0.55427253246307373</v>
      </c>
      <c r="BJ1728">
        <v>-0.68903875350952148</v>
      </c>
      <c r="BK1728">
        <v>-0.51044327020645142</v>
      </c>
      <c r="BL1728">
        <v>-8.6711794137954712E-2</v>
      </c>
      <c r="BM1728">
        <v>-0.17025178670883179</v>
      </c>
      <c r="BN1728">
        <v>-5.584421381354332E-2</v>
      </c>
      <c r="BO1728">
        <v>-0.14914190769195557</v>
      </c>
      <c r="BP1728">
        <v>-0.28552442789077759</v>
      </c>
      <c r="BQ1728">
        <v>-0.8462870717048645</v>
      </c>
      <c r="BR1728">
        <v>-0.40363684296607971</v>
      </c>
      <c r="BS1728">
        <v>0.3610459566116333</v>
      </c>
      <c r="BT1728">
        <v>1.3717586994171143</v>
      </c>
      <c r="BU1728">
        <v>1.5855317115783691</v>
      </c>
      <c r="BV1728">
        <v>2.3505051136016846</v>
      </c>
      <c r="BW1728">
        <v>2.0944614410400391</v>
      </c>
      <c r="BX1728">
        <v>-2.3199441432952881</v>
      </c>
      <c r="BY1728">
        <v>-1.038016676902771</v>
      </c>
      <c r="BZ1728">
        <v>-1.0900051593780518</v>
      </c>
      <c r="CA1728">
        <v>-0.87839597463607788</v>
      </c>
      <c r="CB1728">
        <v>-0.97151732444763184</v>
      </c>
      <c r="CC1728">
        <v>-0.57134950160980225</v>
      </c>
      <c r="CD1728">
        <v>-0.55158871412277222</v>
      </c>
      <c r="CE1728">
        <v>-0.10595682263374329</v>
      </c>
      <c r="CF1728">
        <v>-0.14296628534793854</v>
      </c>
      <c r="CG1728">
        <v>-0.18816870450973511</v>
      </c>
      <c r="CH1728">
        <v>-0.36371144652366638</v>
      </c>
      <c r="CI1728">
        <v>-0.16362570226192474</v>
      </c>
      <c r="CJ1728">
        <v>0.29245841503143311</v>
      </c>
      <c r="CK1728">
        <v>0.21325315535068512</v>
      </c>
      <c r="CL1728">
        <v>0.31765872240066528</v>
      </c>
      <c r="CM1728">
        <v>0.23500186204910278</v>
      </c>
      <c r="CN1728">
        <v>3.6635767668485641E-2</v>
      </c>
      <c r="CO1728">
        <v>-6.6659706644713879E-3</v>
      </c>
      <c r="CP1728">
        <v>0.1593865305185318</v>
      </c>
      <c r="CQ1728">
        <v>0.83336037397384644</v>
      </c>
      <c r="CR1728">
        <v>2.1415703296661377</v>
      </c>
      <c r="CS1728">
        <v>2.3122286796569824</v>
      </c>
      <c r="CT1728">
        <v>3.1641926765441895</v>
      </c>
      <c r="CU1728">
        <v>2.7747945785522461</v>
      </c>
      <c r="CV1728">
        <v>-1.1935722827911377</v>
      </c>
      <c r="CW1728">
        <v>-0.44660598039627075</v>
      </c>
      <c r="CX1728">
        <v>-0.56089061498641968</v>
      </c>
      <c r="CY1728">
        <v>-0.44985303282737732</v>
      </c>
      <c r="CZ1728">
        <v>-0.49396014213562012</v>
      </c>
      <c r="DA1728">
        <v>-0.10502587258815765</v>
      </c>
      <c r="DB1728">
        <v>-5.1597189158201218E-2</v>
      </c>
      <c r="DC1728">
        <v>0.30548316240310669</v>
      </c>
      <c r="DD1728">
        <v>0.29266625642776489</v>
      </c>
      <c r="DE1728">
        <v>0.17793513834476471</v>
      </c>
      <c r="DF1728">
        <v>-3.8384117186069489E-2</v>
      </c>
      <c r="DG1728">
        <v>0.18319189548492432</v>
      </c>
      <c r="DH1728">
        <v>0.67162859439849854</v>
      </c>
      <c r="DI1728">
        <v>0.59675806760787964</v>
      </c>
      <c r="DJ1728">
        <v>0.69116169214248657</v>
      </c>
      <c r="DK1728">
        <v>0.61914563179016113</v>
      </c>
      <c r="DL1728">
        <v>0.35879594087600708</v>
      </c>
      <c r="DM1728">
        <v>0.83295512199401855</v>
      </c>
      <c r="DN1728">
        <v>0.72240990400314331</v>
      </c>
      <c r="DO1728">
        <v>1.3056747913360596</v>
      </c>
      <c r="DP1728">
        <v>2.911381721496582</v>
      </c>
      <c r="DQ1728">
        <v>3.0389256477355957</v>
      </c>
      <c r="DR1728">
        <v>3.9778804779052734</v>
      </c>
      <c r="DS1728">
        <v>3.4551279544830322</v>
      </c>
      <c r="DT1728">
        <v>-6.7200347781181335E-2</v>
      </c>
      <c r="DU1728">
        <v>0.14480480551719666</v>
      </c>
      <c r="DV1728">
        <v>-3.1776014715433121E-2</v>
      </c>
      <c r="DW1728">
        <v>-2.1310094743967056E-2</v>
      </c>
      <c r="DX1728">
        <v>-1.6402916982769966E-2</v>
      </c>
      <c r="DY1728">
        <v>0.36129778623580933</v>
      </c>
      <c r="DZ1728">
        <v>0.44839432835578918</v>
      </c>
      <c r="EA1728">
        <v>0.89953720569610596</v>
      </c>
      <c r="EB1728">
        <v>0.92165040969848633</v>
      </c>
      <c r="EC1728">
        <v>0.70653092861175537</v>
      </c>
      <c r="ED1728">
        <v>0.43133687973022461</v>
      </c>
      <c r="EE1728">
        <v>0.68394142389297485</v>
      </c>
      <c r="EF1728">
        <v>1.2190901041030884</v>
      </c>
      <c r="EG1728">
        <v>1.1504783630371094</v>
      </c>
      <c r="EH1728">
        <v>1.230440616607666</v>
      </c>
      <c r="EI1728">
        <v>1.1737881898880005</v>
      </c>
      <c r="EJ1728">
        <v>0.823944091796875</v>
      </c>
      <c r="EK1728">
        <v>2.0452346801757813</v>
      </c>
      <c r="EL1728">
        <v>1.5353262424468994</v>
      </c>
      <c r="EM1728">
        <v>1.9876217842102051</v>
      </c>
      <c r="EN1728">
        <v>4.0228672027587891</v>
      </c>
      <c r="EO1728">
        <v>4.088160514831543</v>
      </c>
      <c r="EP1728">
        <v>5.1527161598205566</v>
      </c>
      <c r="EQ1728">
        <v>4.4374213218688965</v>
      </c>
      <c r="ER1728">
        <v>1.5591018199920654</v>
      </c>
      <c r="ES1728">
        <v>0.99870800971984863</v>
      </c>
      <c r="ET1728">
        <v>0.73218142986297607</v>
      </c>
      <c r="EU1728">
        <v>0.59743785858154297</v>
      </c>
      <c r="EV1728">
        <v>0.67311382293701172</v>
      </c>
      <c r="EW1728">
        <v>1.0345950126647949</v>
      </c>
      <c r="EX1728">
        <v>1.1703027486801147</v>
      </c>
      <c r="EY1728">
        <v>70.903106689453125</v>
      </c>
      <c r="EZ1728">
        <v>69.80865478515625</v>
      </c>
      <c r="FA1728">
        <v>68.258354187011719</v>
      </c>
      <c r="FB1728">
        <v>66.604583740234375</v>
      </c>
      <c r="FC1728">
        <v>65.169692993164063</v>
      </c>
      <c r="FD1728">
        <v>64.235877990722656</v>
      </c>
      <c r="FE1728">
        <v>63.74151611328125</v>
      </c>
      <c r="FF1728">
        <v>63.846488952636719</v>
      </c>
      <c r="FG1728">
        <v>66.535392761230469</v>
      </c>
      <c r="FH1728">
        <v>72.137138366699219</v>
      </c>
      <c r="FI1728">
        <v>77.2166748046875</v>
      </c>
      <c r="FJ1728">
        <v>82.393989562988281</v>
      </c>
      <c r="FK1728">
        <v>85.717636108398438</v>
      </c>
      <c r="FL1728">
        <v>87.258155822753906</v>
      </c>
      <c r="FM1728">
        <v>86.308975219726563</v>
      </c>
      <c r="FN1728">
        <v>86.060012817382813</v>
      </c>
      <c r="FO1728">
        <v>86.084403991699219</v>
      </c>
      <c r="FP1728">
        <v>85.937347412109375</v>
      </c>
      <c r="FQ1728">
        <v>84.631851196289063</v>
      </c>
      <c r="FR1728">
        <v>80.488426208496094</v>
      </c>
      <c r="FS1728">
        <v>75.550270080566406</v>
      </c>
      <c r="FT1728">
        <v>71.217002868652344</v>
      </c>
      <c r="FU1728">
        <v>68.792350769042969</v>
      </c>
      <c r="FV1728">
        <v>67.547515869140625</v>
      </c>
      <c r="FW1728">
        <v>1</v>
      </c>
    </row>
    <row r="1729" spans="1:179" x14ac:dyDescent="0.2">
      <c r="A1729" t="s">
        <v>241</v>
      </c>
      <c r="B1729" t="s">
        <v>248</v>
      </c>
      <c r="C1729" t="s">
        <v>217</v>
      </c>
      <c r="D1729" t="s">
        <v>39</v>
      </c>
      <c r="E1729" t="s">
        <v>250</v>
      </c>
      <c r="F1729" t="s">
        <v>224</v>
      </c>
      <c r="G1729" t="s">
        <v>245</v>
      </c>
      <c r="H1729">
        <v>149.17000000000002</v>
      </c>
      <c r="K1729">
        <v>42.435310090828288</v>
      </c>
      <c r="L1729">
        <v>41.601319248557125</v>
      </c>
      <c r="M1729">
        <v>41.600744609823401</v>
      </c>
      <c r="N1729">
        <v>41.714128906591988</v>
      </c>
      <c r="O1729">
        <v>44.153432501379577</v>
      </c>
      <c r="P1729">
        <v>51.042472172069623</v>
      </c>
      <c r="Q1729">
        <v>58.870810147948987</v>
      </c>
      <c r="R1729">
        <v>63.46133352058385</v>
      </c>
      <c r="S1729">
        <v>68.235588874298458</v>
      </c>
      <c r="T1729">
        <v>75.66899535637765</v>
      </c>
      <c r="U1729">
        <v>82.106166338908224</v>
      </c>
      <c r="V1729">
        <v>85.311938768426117</v>
      </c>
      <c r="W1729">
        <v>85.460067229951136</v>
      </c>
      <c r="X1729">
        <v>85.77306754621091</v>
      </c>
      <c r="Y1729">
        <v>86.51934899217035</v>
      </c>
      <c r="Z1729">
        <v>85.384728615126477</v>
      </c>
      <c r="AA1729">
        <v>83.176146654122675</v>
      </c>
      <c r="AB1729">
        <v>78.017581882204226</v>
      </c>
      <c r="AC1729">
        <v>61.44814771090045</v>
      </c>
      <c r="AD1729">
        <v>55.100159776867265</v>
      </c>
      <c r="AE1729">
        <v>51.87759697652745</v>
      </c>
      <c r="AF1729">
        <v>48.50531808791019</v>
      </c>
      <c r="AG1729">
        <v>45.302023388251698</v>
      </c>
      <c r="AH1729">
        <v>44.814386941498114</v>
      </c>
      <c r="AI1729">
        <v>-1.0995835065841675</v>
      </c>
      <c r="AJ1729">
        <v>-1.1944202184677124</v>
      </c>
      <c r="AK1729">
        <v>-1.0704855918884277</v>
      </c>
      <c r="AL1729">
        <v>-1.1439406871795654</v>
      </c>
      <c r="AM1729">
        <v>-0.99974650144577026</v>
      </c>
      <c r="AN1729">
        <v>-0.63081163167953491</v>
      </c>
      <c r="AO1729">
        <v>-0.71896892786026001</v>
      </c>
      <c r="AP1729">
        <v>-0.59238588809967041</v>
      </c>
      <c r="AQ1729">
        <v>-0.69918853044509888</v>
      </c>
      <c r="AR1729">
        <v>-0.74370270967483521</v>
      </c>
      <c r="AS1729">
        <v>-2.0384180545806885</v>
      </c>
      <c r="AT1729">
        <v>-1.2062238454818726</v>
      </c>
      <c r="AU1729">
        <v>-0.3258213996887207</v>
      </c>
      <c r="AV1729">
        <v>0.23704385757446289</v>
      </c>
      <c r="AW1729">
        <v>0.50872570276260376</v>
      </c>
      <c r="AX1729">
        <v>1.1336295604705811</v>
      </c>
      <c r="AY1729">
        <v>1.074509859085083</v>
      </c>
      <c r="AZ1729">
        <v>-3.8962142467498779</v>
      </c>
      <c r="BA1729">
        <v>-1.8691470623016357</v>
      </c>
      <c r="BB1729">
        <v>-1.8304558992385864</v>
      </c>
      <c r="BC1729">
        <v>-1.4781911373138428</v>
      </c>
      <c r="BD1729">
        <v>-1.6400562524795532</v>
      </c>
      <c r="BE1729">
        <v>-1.2314889430999756</v>
      </c>
      <c r="BF1729">
        <v>-1.2605739831924438</v>
      </c>
      <c r="BG1729">
        <v>-0.51132524013519287</v>
      </c>
      <c r="BH1729">
        <v>-0.57157260179519653</v>
      </c>
      <c r="BI1729">
        <v>-0.547046959400177</v>
      </c>
      <c r="BJ1729">
        <v>-0.67880243062973022</v>
      </c>
      <c r="BK1729">
        <v>-0.50388246774673462</v>
      </c>
      <c r="BL1729">
        <v>-8.8691294193267822E-2</v>
      </c>
      <c r="BM1729">
        <v>-0.17065100371837616</v>
      </c>
      <c r="BN1729">
        <v>-5.8368336409330368E-2</v>
      </c>
      <c r="BO1729">
        <v>-0.14995720982551575</v>
      </c>
      <c r="BP1729">
        <v>-0.28309270739555359</v>
      </c>
      <c r="BQ1729">
        <v>-0.83796596527099609</v>
      </c>
      <c r="BR1729">
        <v>-0.40123865008354187</v>
      </c>
      <c r="BS1729">
        <v>0.3494722843170166</v>
      </c>
      <c r="BT1729">
        <v>1.3376854658126831</v>
      </c>
      <c r="BU1729">
        <v>1.5477240085601807</v>
      </c>
      <c r="BV1729">
        <v>2.2970032691955566</v>
      </c>
      <c r="BW1729">
        <v>2.0472195148468018</v>
      </c>
      <c r="BX1729">
        <v>-2.2857787609100342</v>
      </c>
      <c r="BY1729">
        <v>-1.0235748291015625</v>
      </c>
      <c r="BZ1729">
        <v>-1.0739518404006958</v>
      </c>
      <c r="CA1729">
        <v>-0.86547994613647461</v>
      </c>
      <c r="CB1729">
        <v>-0.95726668834686279</v>
      </c>
      <c r="CC1729">
        <v>-0.56476056575775146</v>
      </c>
      <c r="CD1729">
        <v>-0.54570877552032471</v>
      </c>
      <c r="CE1729">
        <v>-0.10389941185712814</v>
      </c>
      <c r="CF1729">
        <v>-0.1401902437210083</v>
      </c>
      <c r="CG1729">
        <v>-0.18451493978500366</v>
      </c>
      <c r="CH1729">
        <v>-0.35664910078048706</v>
      </c>
      <c r="CI1729">
        <v>-0.16044850647449493</v>
      </c>
      <c r="CJ1729">
        <v>0.28677961230278015</v>
      </c>
      <c r="CK1729">
        <v>0.20911231637001038</v>
      </c>
      <c r="CL1729">
        <v>0.31149062514305115</v>
      </c>
      <c r="CM1729">
        <v>0.2304387241601944</v>
      </c>
      <c r="CN1729">
        <v>3.5924393683671951E-2</v>
      </c>
      <c r="CO1729">
        <v>-6.536534521728754E-3</v>
      </c>
      <c r="CP1729">
        <v>0.1562916487455368</v>
      </c>
      <c r="CQ1729">
        <v>0.81717866659164429</v>
      </c>
      <c r="CR1729">
        <v>2.0999863147735596</v>
      </c>
      <c r="CS1729">
        <v>2.2673311233520508</v>
      </c>
      <c r="CT1729">
        <v>3.1027522087097168</v>
      </c>
      <c r="CU1729">
        <v>2.7209153175354004</v>
      </c>
      <c r="CV1729">
        <v>-1.170396089553833</v>
      </c>
      <c r="CW1729">
        <v>-0.43793401122093201</v>
      </c>
      <c r="CX1729">
        <v>-0.54999953508377075</v>
      </c>
      <c r="CY1729">
        <v>-0.4411180317401886</v>
      </c>
      <c r="CZ1729">
        <v>-0.48436868190765381</v>
      </c>
      <c r="DA1729">
        <v>-0.10298653692007065</v>
      </c>
      <c r="DB1729">
        <v>-5.0595302134752274E-2</v>
      </c>
      <c r="DC1729">
        <v>0.30352643132209778</v>
      </c>
      <c r="DD1729">
        <v>0.29119211435317993</v>
      </c>
      <c r="DE1729">
        <v>0.17801706492900848</v>
      </c>
      <c r="DF1729">
        <v>-3.4495759755373001E-2</v>
      </c>
      <c r="DG1729">
        <v>0.18298542499542236</v>
      </c>
      <c r="DH1729">
        <v>0.66225051879882813</v>
      </c>
      <c r="DI1729">
        <v>0.58887565135955811</v>
      </c>
      <c r="DJ1729">
        <v>0.68134957551956177</v>
      </c>
      <c r="DK1729">
        <v>0.61083465814590454</v>
      </c>
      <c r="DL1729">
        <v>0.35494148731231689</v>
      </c>
      <c r="DM1729">
        <v>0.82489293813705444</v>
      </c>
      <c r="DN1729">
        <v>0.71382194757461548</v>
      </c>
      <c r="DO1729">
        <v>1.2848849296569824</v>
      </c>
      <c r="DP1729">
        <v>2.8622875213623047</v>
      </c>
      <c r="DQ1729">
        <v>2.9869382381439209</v>
      </c>
      <c r="DR1729">
        <v>3.908501148223877</v>
      </c>
      <c r="DS1729">
        <v>3.3946108818054199</v>
      </c>
      <c r="DT1729">
        <v>-5.5013447999954224E-2</v>
      </c>
      <c r="DU1729">
        <v>0.1477067619562149</v>
      </c>
      <c r="DV1729">
        <v>-2.6047181338071823E-2</v>
      </c>
      <c r="DW1729">
        <v>-1.6756117343902588E-2</v>
      </c>
      <c r="DX1729">
        <v>-1.1470689438283443E-2</v>
      </c>
      <c r="DY1729">
        <v>0.35878750681877136</v>
      </c>
      <c r="DZ1729">
        <v>0.44451814889907837</v>
      </c>
      <c r="EA1729">
        <v>0.89178466796875</v>
      </c>
      <c r="EB1729">
        <v>0.9140397310256958</v>
      </c>
      <c r="EC1729">
        <v>0.70145571231842041</v>
      </c>
      <c r="ED1729">
        <v>0.43064248561859131</v>
      </c>
      <c r="EE1729">
        <v>0.67884951829910278</v>
      </c>
      <c r="EF1729">
        <v>1.2043708562850952</v>
      </c>
      <c r="EG1729">
        <v>1.1371935606002808</v>
      </c>
      <c r="EH1729">
        <v>1.2153671979904175</v>
      </c>
      <c r="EI1729">
        <v>1.1600660085678101</v>
      </c>
      <c r="EJ1729">
        <v>0.8155515193939209</v>
      </c>
      <c r="EK1729">
        <v>2.0253450870513916</v>
      </c>
      <c r="EL1729">
        <v>1.5188071727752686</v>
      </c>
      <c r="EM1729">
        <v>1.9601786136627197</v>
      </c>
      <c r="EN1729">
        <v>3.9629290103912354</v>
      </c>
      <c r="EO1729">
        <v>4.0259366035461426</v>
      </c>
      <c r="EP1729">
        <v>5.0718746185302734</v>
      </c>
      <c r="EQ1729">
        <v>4.3673205375671387</v>
      </c>
      <c r="ER1729">
        <v>1.5554219484329224</v>
      </c>
      <c r="ES1729">
        <v>0.99327903985977173</v>
      </c>
      <c r="ET1729">
        <v>0.73045682907104492</v>
      </c>
      <c r="EU1729">
        <v>0.59595507383346558</v>
      </c>
      <c r="EV1729">
        <v>0.67131888866424561</v>
      </c>
      <c r="EW1729">
        <v>1.0255159139633179</v>
      </c>
      <c r="EX1729">
        <v>1.1593832969665527</v>
      </c>
      <c r="EY1729">
        <v>70.903106689453125</v>
      </c>
      <c r="EZ1729">
        <v>69.80865478515625</v>
      </c>
      <c r="FA1729">
        <v>68.258354187011719</v>
      </c>
      <c r="FB1729">
        <v>66.604583740234375</v>
      </c>
      <c r="FC1729">
        <v>65.169692993164063</v>
      </c>
      <c r="FD1729">
        <v>64.235877990722656</v>
      </c>
      <c r="FE1729">
        <v>63.74151611328125</v>
      </c>
      <c r="FF1729">
        <v>63.846488952636719</v>
      </c>
      <c r="FG1729">
        <v>66.535392761230469</v>
      </c>
      <c r="FH1729">
        <v>72.137138366699219</v>
      </c>
      <c r="FI1729">
        <v>77.2166748046875</v>
      </c>
      <c r="FJ1729">
        <v>82.393989562988281</v>
      </c>
      <c r="FK1729">
        <v>85.717636108398438</v>
      </c>
      <c r="FL1729">
        <v>87.258155822753906</v>
      </c>
      <c r="FM1729">
        <v>86.308975219726563</v>
      </c>
      <c r="FN1729">
        <v>86.060012817382813</v>
      </c>
      <c r="FO1729">
        <v>86.084403991699219</v>
      </c>
      <c r="FP1729">
        <v>85.937347412109375</v>
      </c>
      <c r="FQ1729">
        <v>84.631851196289063</v>
      </c>
      <c r="FR1729">
        <v>80.488426208496094</v>
      </c>
      <c r="FS1729">
        <v>75.550270080566406</v>
      </c>
      <c r="FT1729">
        <v>71.217002868652344</v>
      </c>
      <c r="FU1729">
        <v>68.792350769042969</v>
      </c>
      <c r="FV1729">
        <v>67.547515869140625</v>
      </c>
      <c r="FW1729">
        <v>1</v>
      </c>
    </row>
    <row r="1730" spans="1:179" x14ac:dyDescent="0.2">
      <c r="A1730" t="s">
        <v>241</v>
      </c>
      <c r="B1730" t="s">
        <v>248</v>
      </c>
      <c r="C1730" t="s">
        <v>217</v>
      </c>
      <c r="D1730" t="s">
        <v>40</v>
      </c>
      <c r="E1730">
        <v>2015</v>
      </c>
      <c r="F1730" t="s">
        <v>224</v>
      </c>
      <c r="G1730" t="s">
        <v>245</v>
      </c>
      <c r="H1730">
        <v>162.25</v>
      </c>
      <c r="K1730">
        <v>45.343048061444627</v>
      </c>
      <c r="L1730">
        <v>44.404797264218452</v>
      </c>
      <c r="M1730">
        <v>43.175049865578387</v>
      </c>
      <c r="N1730">
        <v>45.103148672092615</v>
      </c>
      <c r="O1730">
        <v>48.836025602437275</v>
      </c>
      <c r="P1730">
        <v>54.972686622028959</v>
      </c>
      <c r="Q1730">
        <v>63.689281833323761</v>
      </c>
      <c r="R1730">
        <v>68.363374448416806</v>
      </c>
      <c r="S1730">
        <v>73.484787751133538</v>
      </c>
      <c r="T1730">
        <v>80.476989793419847</v>
      </c>
      <c r="U1730">
        <v>85.32524737390392</v>
      </c>
      <c r="V1730">
        <v>87.305454924504033</v>
      </c>
      <c r="W1730">
        <v>86.604469634149538</v>
      </c>
      <c r="X1730">
        <v>85.221536225807625</v>
      </c>
      <c r="Y1730">
        <v>86.088120001279634</v>
      </c>
      <c r="Z1730">
        <v>85.281798434077047</v>
      </c>
      <c r="AA1730">
        <v>84.276718874124413</v>
      </c>
      <c r="AB1730">
        <v>80.281112528610961</v>
      </c>
      <c r="AC1730">
        <v>64.194255594790789</v>
      </c>
      <c r="AD1730">
        <v>58.283560806838544</v>
      </c>
      <c r="AE1730">
        <v>54.937115132294622</v>
      </c>
      <c r="AF1730">
        <v>51.777250300966685</v>
      </c>
      <c r="AG1730">
        <v>48.273757280085704</v>
      </c>
      <c r="AH1730">
        <v>47.258321730922674</v>
      </c>
      <c r="AI1730">
        <v>-1.1366724967956543</v>
      </c>
      <c r="AJ1730">
        <v>-1.2546722888946533</v>
      </c>
      <c r="AK1730">
        <v>-1.190912127494812</v>
      </c>
      <c r="AL1730">
        <v>-1.2787201404571533</v>
      </c>
      <c r="AM1730">
        <v>-1.0879291296005249</v>
      </c>
      <c r="AN1730">
        <v>-0.89124298095703125</v>
      </c>
      <c r="AO1730">
        <v>-0.82210057973861694</v>
      </c>
      <c r="AP1730">
        <v>-0.59601491689682007</v>
      </c>
      <c r="AQ1730">
        <v>-0.54494082927703857</v>
      </c>
      <c r="AR1730">
        <v>-1.321596622467041</v>
      </c>
      <c r="AS1730">
        <v>-1.6779340505599976</v>
      </c>
      <c r="AT1730">
        <v>-1.7584893703460693</v>
      </c>
      <c r="AU1730">
        <v>-0.52985793352127075</v>
      </c>
      <c r="AV1730">
        <v>0.3537771999835968</v>
      </c>
      <c r="AW1730">
        <v>0.48677122592926025</v>
      </c>
      <c r="AX1730">
        <v>1.0292798280715942</v>
      </c>
      <c r="AY1730">
        <v>0.74857735633850098</v>
      </c>
      <c r="AZ1730">
        <v>-3.6424264907836914</v>
      </c>
      <c r="BA1730">
        <v>-2.5197601318359375</v>
      </c>
      <c r="BB1730">
        <v>-2.417874813079834</v>
      </c>
      <c r="BC1730">
        <v>-2.4151172637939453</v>
      </c>
      <c r="BD1730">
        <v>-1.9718632698059082</v>
      </c>
      <c r="BE1730">
        <v>-1.6283115148544312</v>
      </c>
      <c r="BF1730">
        <v>-1.640533447265625</v>
      </c>
      <c r="BG1730">
        <v>-0.50632154941558838</v>
      </c>
      <c r="BH1730">
        <v>-0.61002814769744873</v>
      </c>
      <c r="BI1730">
        <v>-0.62380295991897583</v>
      </c>
      <c r="BJ1730">
        <v>-0.75518029928207397</v>
      </c>
      <c r="BK1730">
        <v>-0.52487927675247192</v>
      </c>
      <c r="BL1730">
        <v>-0.25380623340606689</v>
      </c>
      <c r="BM1730">
        <v>-0.23035970330238342</v>
      </c>
      <c r="BN1730">
        <v>-4.2728420346975327E-2</v>
      </c>
      <c r="BO1730">
        <v>8.6730737239122391E-3</v>
      </c>
      <c r="BP1730">
        <v>-0.61287385225296021</v>
      </c>
      <c r="BQ1730">
        <v>-0.67555642127990723</v>
      </c>
      <c r="BR1730">
        <v>-0.71040523052215576</v>
      </c>
      <c r="BS1730">
        <v>0.18204161524772644</v>
      </c>
      <c r="BT1730">
        <v>1.1946775913238525</v>
      </c>
      <c r="BU1730">
        <v>1.3341851234436035</v>
      </c>
      <c r="BV1730">
        <v>2.0269579887390137</v>
      </c>
      <c r="BW1730">
        <v>1.711272120475769</v>
      </c>
      <c r="BX1730">
        <v>-2.1558668613433838</v>
      </c>
      <c r="BY1730">
        <v>-1.4477741718292236</v>
      </c>
      <c r="BZ1730">
        <v>-1.4871808290481567</v>
      </c>
      <c r="CA1730">
        <v>-1.4737807512283325</v>
      </c>
      <c r="CB1730">
        <v>-1.1815892457962036</v>
      </c>
      <c r="CC1730">
        <v>-0.90064400434494019</v>
      </c>
      <c r="CD1730">
        <v>-0.86089473962783813</v>
      </c>
      <c r="CE1730">
        <v>-6.9742448627948761E-2</v>
      </c>
      <c r="CF1730">
        <v>-0.16354958713054657</v>
      </c>
      <c r="CG1730">
        <v>-0.23102486133575439</v>
      </c>
      <c r="CH1730">
        <v>-0.39257818460464478</v>
      </c>
      <c r="CI1730">
        <v>-0.13491266965866089</v>
      </c>
      <c r="CJ1730">
        <v>0.18768052756786346</v>
      </c>
      <c r="CK1730">
        <v>0.1794782280921936</v>
      </c>
      <c r="CL1730">
        <v>0.34047612547874451</v>
      </c>
      <c r="CM1730">
        <v>0.39210435748100281</v>
      </c>
      <c r="CN1730">
        <v>-0.12201461941003799</v>
      </c>
      <c r="CO1730">
        <v>1.8687309697270393E-2</v>
      </c>
      <c r="CP1730">
        <v>1.5494618564844131E-2</v>
      </c>
      <c r="CQ1730">
        <v>0.67510104179382324</v>
      </c>
      <c r="CR1730">
        <v>1.7770825624465942</v>
      </c>
      <c r="CS1730">
        <v>1.9211013317108154</v>
      </c>
      <c r="CT1730">
        <v>2.7179470062255859</v>
      </c>
      <c r="CU1730">
        <v>2.3780314922332764</v>
      </c>
      <c r="CV1730">
        <v>-1.1262803077697754</v>
      </c>
      <c r="CW1730">
        <v>-0.70531994104385376</v>
      </c>
      <c r="CX1730">
        <v>-0.84258502721786499</v>
      </c>
      <c r="CY1730">
        <v>-0.82181394100189209</v>
      </c>
      <c r="CZ1730">
        <v>-0.63424783945083618</v>
      </c>
      <c r="DA1730">
        <v>-0.39666363596916199</v>
      </c>
      <c r="DB1730">
        <v>-0.32091939449310303</v>
      </c>
      <c r="DC1730">
        <v>0.36683666706085205</v>
      </c>
      <c r="DD1730">
        <v>0.2829289436340332</v>
      </c>
      <c r="DE1730">
        <v>0.16175323724746704</v>
      </c>
      <c r="DF1730">
        <v>-2.9976069927215576E-2</v>
      </c>
      <c r="DG1730">
        <v>0.25505393743515015</v>
      </c>
      <c r="DH1730">
        <v>0.62916725873947144</v>
      </c>
      <c r="DI1730">
        <v>0.58931618928909302</v>
      </c>
      <c r="DJ1730">
        <v>0.72368061542510986</v>
      </c>
      <c r="DK1730">
        <v>0.77553564310073853</v>
      </c>
      <c r="DL1730">
        <v>0.36884459853172302</v>
      </c>
      <c r="DM1730">
        <v>0.71293103694915771</v>
      </c>
      <c r="DN1730">
        <v>0.74139446020126343</v>
      </c>
      <c r="DO1730">
        <v>1.1681605577468872</v>
      </c>
      <c r="DP1730">
        <v>2.3594875335693359</v>
      </c>
      <c r="DQ1730">
        <v>2.5080175399780273</v>
      </c>
      <c r="DR1730">
        <v>3.4089360237121582</v>
      </c>
      <c r="DS1730">
        <v>3.0447909832000732</v>
      </c>
      <c r="DT1730">
        <v>-9.6693694591522217E-2</v>
      </c>
      <c r="DU1730">
        <v>3.7134211510419846E-2</v>
      </c>
      <c r="DV1730">
        <v>-0.19798919558525085</v>
      </c>
      <c r="DW1730">
        <v>-0.16984710097312927</v>
      </c>
      <c r="DX1730">
        <v>-8.6906485259532928E-2</v>
      </c>
      <c r="DY1730">
        <v>0.10731671750545502</v>
      </c>
      <c r="DZ1730">
        <v>0.21905596554279327</v>
      </c>
      <c r="EA1730">
        <v>0.99718755483627319</v>
      </c>
      <c r="EB1730">
        <v>0.92757308483123779</v>
      </c>
      <c r="EC1730">
        <v>0.72886240482330322</v>
      </c>
      <c r="ED1730">
        <v>0.49356380105018616</v>
      </c>
      <c r="EE1730">
        <v>0.81810379028320313</v>
      </c>
      <c r="EF1730">
        <v>1.2666040658950806</v>
      </c>
      <c r="EG1730">
        <v>1.1810570955276489</v>
      </c>
      <c r="EH1730">
        <v>1.2769671678543091</v>
      </c>
      <c r="EI1730">
        <v>1.329149603843689</v>
      </c>
      <c r="EJ1730">
        <v>1.0775673389434814</v>
      </c>
      <c r="EK1730">
        <v>1.715308666229248</v>
      </c>
      <c r="EL1730">
        <v>1.7894786596298218</v>
      </c>
      <c r="EM1730">
        <v>1.880060076713562</v>
      </c>
      <c r="EN1730">
        <v>3.2003879547119141</v>
      </c>
      <c r="EO1730">
        <v>3.3554313182830811</v>
      </c>
      <c r="EP1730">
        <v>4.4066143035888672</v>
      </c>
      <c r="EQ1730">
        <v>4.0074858665466309</v>
      </c>
      <c r="ER1730">
        <v>1.3898658752441406</v>
      </c>
      <c r="ES1730">
        <v>1.1091201305389404</v>
      </c>
      <c r="ET1730">
        <v>0.732704758644104</v>
      </c>
      <c r="EU1730">
        <v>0.77148944139480591</v>
      </c>
      <c r="EV1730">
        <v>0.70336753129959106</v>
      </c>
      <c r="EW1730">
        <v>0.83498430252075195</v>
      </c>
      <c r="EX1730">
        <v>0.99869459867477417</v>
      </c>
      <c r="EY1730">
        <v>67.770179748535156</v>
      </c>
      <c r="EZ1730">
        <v>66.95294189453125</v>
      </c>
      <c r="FA1730">
        <v>65.273231506347656</v>
      </c>
      <c r="FB1730">
        <v>64.324607849121094</v>
      </c>
      <c r="FC1730">
        <v>63.840412139892578</v>
      </c>
      <c r="FD1730">
        <v>63.182861328125</v>
      </c>
      <c r="FE1730">
        <v>63.432170867919922</v>
      </c>
      <c r="FF1730">
        <v>63.591728210449219</v>
      </c>
      <c r="FG1730">
        <v>66.855323791503906</v>
      </c>
      <c r="FH1730">
        <v>72.770530700683594</v>
      </c>
      <c r="FI1730">
        <v>77.928428649902344</v>
      </c>
      <c r="FJ1730">
        <v>81.763778686523438</v>
      </c>
      <c r="FK1730">
        <v>83.827682495117188</v>
      </c>
      <c r="FL1730">
        <v>84.870994567871094</v>
      </c>
      <c r="FM1730">
        <v>86.73077392578125</v>
      </c>
      <c r="FN1730">
        <v>87.870460510253906</v>
      </c>
      <c r="FO1730">
        <v>88.220565795898438</v>
      </c>
      <c r="FP1730">
        <v>87.244407653808594</v>
      </c>
      <c r="FQ1730">
        <v>85.933502197265625</v>
      </c>
      <c r="FR1730">
        <v>83.356781005859375</v>
      </c>
      <c r="FS1730">
        <v>80.081977844238281</v>
      </c>
      <c r="FT1730">
        <v>76.078948974609375</v>
      </c>
      <c r="FU1730">
        <v>73.010841369628906</v>
      </c>
      <c r="FV1730">
        <v>70.883224487304688</v>
      </c>
      <c r="FW1730">
        <v>1</v>
      </c>
    </row>
    <row r="1731" spans="1:179" x14ac:dyDescent="0.2">
      <c r="A1731" t="s">
        <v>241</v>
      </c>
      <c r="B1731" t="s">
        <v>248</v>
      </c>
      <c r="C1731" t="s">
        <v>217</v>
      </c>
      <c r="D1731" t="s">
        <v>40</v>
      </c>
      <c r="E1731">
        <v>2016</v>
      </c>
      <c r="F1731" t="s">
        <v>224</v>
      </c>
      <c r="G1731" t="s">
        <v>245</v>
      </c>
      <c r="H1731">
        <v>152.33000000000001</v>
      </c>
      <c r="K1731">
        <v>42.571755001192876</v>
      </c>
      <c r="L1731">
        <v>41.69084856069378</v>
      </c>
      <c r="M1731">
        <v>40.536261315096262</v>
      </c>
      <c r="N1731">
        <v>42.346517870804327</v>
      </c>
      <c r="O1731">
        <v>45.851247458301202</v>
      </c>
      <c r="P1731">
        <v>51.61284577646915</v>
      </c>
      <c r="Q1731">
        <v>59.796696921124436</v>
      </c>
      <c r="R1731">
        <v>64.185116627558401</v>
      </c>
      <c r="S1731">
        <v>68.993517511584912</v>
      </c>
      <c r="T1731">
        <v>75.558367582089176</v>
      </c>
      <c r="U1731">
        <v>80.110307575610392</v>
      </c>
      <c r="V1731">
        <v>81.969488074050275</v>
      </c>
      <c r="W1731">
        <v>81.311345860055908</v>
      </c>
      <c r="X1731">
        <v>80.012935083543582</v>
      </c>
      <c r="Y1731">
        <v>80.826554673638412</v>
      </c>
      <c r="Z1731">
        <v>80.069514164041209</v>
      </c>
      <c r="AA1731">
        <v>79.125863425673813</v>
      </c>
      <c r="AB1731">
        <v>75.374462015872112</v>
      </c>
      <c r="AC1731">
        <v>60.270807510824397</v>
      </c>
      <c r="AD1731">
        <v>54.721364737181403</v>
      </c>
      <c r="AE1731">
        <v>51.57944835810536</v>
      </c>
      <c r="AF1731">
        <v>48.612709305761797</v>
      </c>
      <c r="AG1731">
        <v>45.323344057725969</v>
      </c>
      <c r="AH1731">
        <v>44.369970271299209</v>
      </c>
      <c r="AI1731">
        <v>-1.0992913246154785</v>
      </c>
      <c r="AJ1731">
        <v>-1.2108068466186523</v>
      </c>
      <c r="AK1731">
        <v>-1.1469963788986206</v>
      </c>
      <c r="AL1731">
        <v>-1.2272197008132935</v>
      </c>
      <c r="AM1731">
        <v>-1.0501009225845337</v>
      </c>
      <c r="AN1731">
        <v>-0.86922293901443481</v>
      </c>
      <c r="AO1731">
        <v>-0.80198001861572266</v>
      </c>
      <c r="AP1731">
        <v>-0.58775460720062256</v>
      </c>
      <c r="AQ1731">
        <v>-0.53981888294219971</v>
      </c>
      <c r="AR1731">
        <v>-1.2769031524658203</v>
      </c>
      <c r="AS1731">
        <v>-1.6264114379882812</v>
      </c>
      <c r="AT1731">
        <v>-1.7043701410293579</v>
      </c>
      <c r="AU1731">
        <v>-0.53371590375900269</v>
      </c>
      <c r="AV1731">
        <v>0.28934550285339355</v>
      </c>
      <c r="AW1731">
        <v>0.41387957334518433</v>
      </c>
      <c r="AX1731">
        <v>0.91558116674423218</v>
      </c>
      <c r="AY1731">
        <v>0.65381580591201782</v>
      </c>
      <c r="AZ1731">
        <v>-3.4954864978790283</v>
      </c>
      <c r="BA1731">
        <v>-2.4203300476074219</v>
      </c>
      <c r="BB1731">
        <v>-2.3174786567687988</v>
      </c>
      <c r="BC1731">
        <v>-2.3154318332672119</v>
      </c>
      <c r="BD1731">
        <v>-1.8915780782699585</v>
      </c>
      <c r="BE1731">
        <v>-1.5658365488052368</v>
      </c>
      <c r="BF1731">
        <v>-1.579957127571106</v>
      </c>
      <c r="BG1731">
        <v>-0.48850718140602112</v>
      </c>
      <c r="BH1731">
        <v>-0.58617311716079712</v>
      </c>
      <c r="BI1731">
        <v>-0.59749084711074829</v>
      </c>
      <c r="BJ1731">
        <v>-0.71993106603622437</v>
      </c>
      <c r="BK1731">
        <v>-0.5045287013053894</v>
      </c>
      <c r="BL1731">
        <v>-0.25157278776168823</v>
      </c>
      <c r="BM1731">
        <v>-0.22860735654830933</v>
      </c>
      <c r="BN1731">
        <v>-5.1642712205648422E-2</v>
      </c>
      <c r="BO1731">
        <v>-3.3896514214575291E-3</v>
      </c>
      <c r="BP1731">
        <v>-0.59017974138259888</v>
      </c>
      <c r="BQ1731">
        <v>-0.65514850616455078</v>
      </c>
      <c r="BR1731">
        <v>-0.68881958723068237</v>
      </c>
      <c r="BS1731">
        <v>0.15608558058738708</v>
      </c>
      <c r="BT1731">
        <v>1.104143500328064</v>
      </c>
      <c r="BU1731">
        <v>1.2349889278411865</v>
      </c>
      <c r="BV1731">
        <v>1.8822906017303467</v>
      </c>
      <c r="BW1731">
        <v>1.5866274833679199</v>
      </c>
      <c r="BX1731">
        <v>-2.0550711154937744</v>
      </c>
      <c r="BY1731">
        <v>-1.3816195726394653</v>
      </c>
      <c r="BZ1731">
        <v>-1.4156744480133057</v>
      </c>
      <c r="CA1731">
        <v>-1.4033151865005493</v>
      </c>
      <c r="CB1731">
        <v>-1.1258350610733032</v>
      </c>
      <c r="CC1731">
        <v>-0.860756516456604</v>
      </c>
      <c r="CD1731">
        <v>-0.82451927661895752</v>
      </c>
      <c r="CE1731">
        <v>-6.5479904413223267E-2</v>
      </c>
      <c r="CF1731">
        <v>-0.15355370938777924</v>
      </c>
      <c r="CG1731">
        <v>-0.21690499782562256</v>
      </c>
      <c r="CH1731">
        <v>-0.36858445405960083</v>
      </c>
      <c r="CI1731">
        <v>-0.12666702270507813</v>
      </c>
      <c r="CJ1731">
        <v>0.17620979249477386</v>
      </c>
      <c r="CK1731">
        <v>0.16850881278514862</v>
      </c>
      <c r="CL1731">
        <v>0.31966677308082581</v>
      </c>
      <c r="CM1731">
        <v>0.3681395947933197</v>
      </c>
      <c r="CN1731">
        <v>-0.11455728858709335</v>
      </c>
      <c r="CO1731">
        <v>1.7545171082019806E-2</v>
      </c>
      <c r="CP1731">
        <v>1.4547612518072128E-2</v>
      </c>
      <c r="CQ1731">
        <v>0.63383996486663818</v>
      </c>
      <c r="CR1731">
        <v>1.6684701442718506</v>
      </c>
      <c r="CS1731">
        <v>1.8036867380142212</v>
      </c>
      <c r="CT1731">
        <v>2.551830530166626</v>
      </c>
      <c r="CU1731">
        <v>2.2326900959014893</v>
      </c>
      <c r="CV1731">
        <v>-1.0574438571929932</v>
      </c>
      <c r="CW1731">
        <v>-0.66221195459365845</v>
      </c>
      <c r="CX1731">
        <v>-0.7910875678062439</v>
      </c>
      <c r="CY1731">
        <v>-0.77158600091934204</v>
      </c>
      <c r="CZ1731">
        <v>-0.59548366069793701</v>
      </c>
      <c r="DA1731">
        <v>-0.37242019176483154</v>
      </c>
      <c r="DB1731">
        <v>-0.30130532383918762</v>
      </c>
      <c r="DC1731">
        <v>0.3575473427772522</v>
      </c>
      <c r="DD1731">
        <v>0.27906569838523865</v>
      </c>
      <c r="DE1731">
        <v>0.16368088126182556</v>
      </c>
      <c r="DF1731">
        <v>-1.7237842082977295E-2</v>
      </c>
      <c r="DG1731">
        <v>0.25119465589523315</v>
      </c>
      <c r="DH1731">
        <v>0.60399240255355835</v>
      </c>
      <c r="DI1731">
        <v>0.56562501192092896</v>
      </c>
      <c r="DJ1731">
        <v>0.69097626209259033</v>
      </c>
      <c r="DK1731">
        <v>0.73966884613037109</v>
      </c>
      <c r="DL1731">
        <v>0.36106520891189575</v>
      </c>
      <c r="DM1731">
        <v>0.69023889303207397</v>
      </c>
      <c r="DN1731">
        <v>0.71791481971740723</v>
      </c>
      <c r="DO1731">
        <v>1.1115944385528564</v>
      </c>
      <c r="DP1731">
        <v>2.2327969074249268</v>
      </c>
      <c r="DQ1731">
        <v>2.3723845481872559</v>
      </c>
      <c r="DR1731">
        <v>3.2213704586029053</v>
      </c>
      <c r="DS1731">
        <v>2.8787527084350586</v>
      </c>
      <c r="DT1731">
        <v>-5.9816639870405197E-2</v>
      </c>
      <c r="DU1731">
        <v>5.7195708155632019E-2</v>
      </c>
      <c r="DV1731">
        <v>-0.16650070250034332</v>
      </c>
      <c r="DW1731">
        <v>-0.13985683023929596</v>
      </c>
      <c r="DX1731">
        <v>-6.5132312476634979E-2</v>
      </c>
      <c r="DY1731">
        <v>0.11591611057519913</v>
      </c>
      <c r="DZ1731">
        <v>0.22190865874290466</v>
      </c>
      <c r="EA1731">
        <v>0.96833151578903198</v>
      </c>
      <c r="EB1731">
        <v>0.90369945764541626</v>
      </c>
      <c r="EC1731">
        <v>0.71318644285202026</v>
      </c>
      <c r="ED1731">
        <v>0.49005085229873657</v>
      </c>
      <c r="EE1731">
        <v>0.79676687717437744</v>
      </c>
      <c r="EF1731">
        <v>1.2216424942016602</v>
      </c>
      <c r="EG1731">
        <v>1.1389976739883423</v>
      </c>
      <c r="EH1731">
        <v>1.2270882129669189</v>
      </c>
      <c r="EI1731">
        <v>1.2760980129241943</v>
      </c>
      <c r="EJ1731">
        <v>1.0477885007858276</v>
      </c>
      <c r="EK1731">
        <v>1.6615017652511597</v>
      </c>
      <c r="EL1731">
        <v>1.7334654331207275</v>
      </c>
      <c r="EM1731">
        <v>1.8013958930969238</v>
      </c>
      <c r="EN1731">
        <v>3.0475947856903076</v>
      </c>
      <c r="EO1731">
        <v>3.1934938430786133</v>
      </c>
      <c r="EP1731">
        <v>4.188079833984375</v>
      </c>
      <c r="EQ1731">
        <v>3.8115644454956055</v>
      </c>
      <c r="ER1731">
        <v>1.3805986642837524</v>
      </c>
      <c r="ES1731">
        <v>1.095906138420105</v>
      </c>
      <c r="ET1731">
        <v>0.73530358076095581</v>
      </c>
      <c r="EU1731">
        <v>0.77225977182388306</v>
      </c>
      <c r="EV1731">
        <v>0.70061081647872925</v>
      </c>
      <c r="EW1731">
        <v>0.82099616527557373</v>
      </c>
      <c r="EX1731">
        <v>0.97734653949737549</v>
      </c>
      <c r="EY1731">
        <v>67.770179748535156</v>
      </c>
      <c r="EZ1731">
        <v>66.95294189453125</v>
      </c>
      <c r="FA1731">
        <v>65.273231506347656</v>
      </c>
      <c r="FB1731">
        <v>64.324607849121094</v>
      </c>
      <c r="FC1731">
        <v>63.840408325195312</v>
      </c>
      <c r="FD1731">
        <v>63.182861328125</v>
      </c>
      <c r="FE1731">
        <v>63.432167053222656</v>
      </c>
      <c r="FF1731">
        <v>63.591728210449219</v>
      </c>
      <c r="FG1731">
        <v>66.855323791503906</v>
      </c>
      <c r="FH1731">
        <v>72.770530700683594</v>
      </c>
      <c r="FI1731">
        <v>77.928428649902344</v>
      </c>
      <c r="FJ1731">
        <v>81.763778686523438</v>
      </c>
      <c r="FK1731">
        <v>83.827682495117188</v>
      </c>
      <c r="FL1731">
        <v>84.870994567871094</v>
      </c>
      <c r="FM1731">
        <v>86.73077392578125</v>
      </c>
      <c r="FN1731">
        <v>87.870460510253906</v>
      </c>
      <c r="FO1731">
        <v>88.220565795898438</v>
      </c>
      <c r="FP1731">
        <v>87.244407653808594</v>
      </c>
      <c r="FQ1731">
        <v>85.933502197265625</v>
      </c>
      <c r="FR1731">
        <v>83.356781005859375</v>
      </c>
      <c r="FS1731">
        <v>80.081985473632812</v>
      </c>
      <c r="FT1731">
        <v>76.078948974609375</v>
      </c>
      <c r="FU1731">
        <v>73.010841369628906</v>
      </c>
      <c r="FV1731">
        <v>70.883224487304688</v>
      </c>
      <c r="FW1731">
        <v>1</v>
      </c>
    </row>
    <row r="1732" spans="1:179" x14ac:dyDescent="0.2">
      <c r="A1732" t="s">
        <v>241</v>
      </c>
      <c r="B1732" t="s">
        <v>248</v>
      </c>
      <c r="C1732" t="s">
        <v>217</v>
      </c>
      <c r="D1732" t="s">
        <v>40</v>
      </c>
      <c r="E1732" t="s">
        <v>250</v>
      </c>
      <c r="F1732" t="s">
        <v>224</v>
      </c>
      <c r="G1732" t="s">
        <v>245</v>
      </c>
      <c r="H1732">
        <v>149.38</v>
      </c>
      <c r="K1732">
        <v>41.746264993725866</v>
      </c>
      <c r="L1732">
        <v>40.882439819059591</v>
      </c>
      <c r="M1732">
        <v>39.750240662324344</v>
      </c>
      <c r="N1732">
        <v>41.525395336570242</v>
      </c>
      <c r="O1732">
        <v>44.962166268069218</v>
      </c>
      <c r="P1732">
        <v>50.612043990303242</v>
      </c>
      <c r="Q1732">
        <v>58.63720570948567</v>
      </c>
      <c r="R1732">
        <v>62.940531517015749</v>
      </c>
      <c r="S1732">
        <v>67.655694833515426</v>
      </c>
      <c r="T1732">
        <v>74.093248809847196</v>
      </c>
      <c r="U1732">
        <v>78.556924155149517</v>
      </c>
      <c r="V1732">
        <v>80.380054109666631</v>
      </c>
      <c r="W1732">
        <v>79.734673639253884</v>
      </c>
      <c r="X1732">
        <v>78.461439769861499</v>
      </c>
      <c r="Y1732">
        <v>79.259282823577138</v>
      </c>
      <c r="Z1732">
        <v>78.516921750519572</v>
      </c>
      <c r="AA1732">
        <v>77.591568924818432</v>
      </c>
      <c r="AB1732">
        <v>73.912909274845561</v>
      </c>
      <c r="AC1732">
        <v>59.102123031155678</v>
      </c>
      <c r="AD1732">
        <v>53.660287039439432</v>
      </c>
      <c r="AE1732">
        <v>50.57929416645684</v>
      </c>
      <c r="AF1732">
        <v>47.670081834409473</v>
      </c>
      <c r="AG1732">
        <v>44.444499208045855</v>
      </c>
      <c r="AH1732">
        <v>43.509611869595084</v>
      </c>
      <c r="AI1732">
        <v>-1.0879495143890381</v>
      </c>
      <c r="AJ1732">
        <v>-1.1975288391113281</v>
      </c>
      <c r="AK1732">
        <v>-1.1337288618087769</v>
      </c>
      <c r="AL1732">
        <v>-1.2117072343826294</v>
      </c>
      <c r="AM1732">
        <v>-1.0386480093002319</v>
      </c>
      <c r="AN1732">
        <v>-0.86245435476303101</v>
      </c>
      <c r="AO1732">
        <v>-0.79579228162765503</v>
      </c>
      <c r="AP1732">
        <v>-0.58511239290237427</v>
      </c>
      <c r="AQ1732">
        <v>-0.53811126947402954</v>
      </c>
      <c r="AR1732">
        <v>-1.2633572816848755</v>
      </c>
      <c r="AS1732">
        <v>-1.6107350587844849</v>
      </c>
      <c r="AT1732">
        <v>-1.6879053115844727</v>
      </c>
      <c r="AU1732">
        <v>-0.53463119268417358</v>
      </c>
      <c r="AV1732">
        <v>0.27042946219444275</v>
      </c>
      <c r="AW1732">
        <v>0.39244562387466431</v>
      </c>
      <c r="AX1732">
        <v>0.882041335105896</v>
      </c>
      <c r="AY1732">
        <v>0.62590527534484863</v>
      </c>
      <c r="AZ1732">
        <v>-3.4512288570404053</v>
      </c>
      <c r="BA1732">
        <v>-2.3903605937957764</v>
      </c>
      <c r="BB1732">
        <v>-2.2872679233551025</v>
      </c>
      <c r="BC1732">
        <v>-2.2854287624359131</v>
      </c>
      <c r="BD1732">
        <v>-1.8674039840698242</v>
      </c>
      <c r="BE1732">
        <v>-1.5469880104064941</v>
      </c>
      <c r="BF1732">
        <v>-1.561657190322876</v>
      </c>
      <c r="BG1732">
        <v>-0.4831160306930542</v>
      </c>
      <c r="BH1732">
        <v>-0.57898074388504028</v>
      </c>
      <c r="BI1732">
        <v>-0.58957701921463013</v>
      </c>
      <c r="BJ1732">
        <v>-0.70936089754104614</v>
      </c>
      <c r="BK1732">
        <v>-0.49839112162590027</v>
      </c>
      <c r="BL1732">
        <v>-0.25082182884216309</v>
      </c>
      <c r="BM1732">
        <v>-0.22800582647323608</v>
      </c>
      <c r="BN1732">
        <v>-5.4223671555519104E-2</v>
      </c>
      <c r="BO1732">
        <v>-6.9083687849342823E-3</v>
      </c>
      <c r="BP1732">
        <v>-0.58332455158233643</v>
      </c>
      <c r="BQ1732">
        <v>-0.64893490076065063</v>
      </c>
      <c r="BR1732">
        <v>-0.68224895000457764</v>
      </c>
      <c r="BS1732">
        <v>0.14844971895217896</v>
      </c>
      <c r="BT1732">
        <v>1.0772891044616699</v>
      </c>
      <c r="BU1732">
        <v>1.2055550813674927</v>
      </c>
      <c r="BV1732">
        <v>1.8393323421478271</v>
      </c>
      <c r="BW1732">
        <v>1.5496288537979126</v>
      </c>
      <c r="BX1732">
        <v>-2.0248470306396484</v>
      </c>
      <c r="BY1732">
        <v>-1.3617699146270752</v>
      </c>
      <c r="BZ1732">
        <v>-1.3942496776580811</v>
      </c>
      <c r="CA1732">
        <v>-1.3821988105773926</v>
      </c>
      <c r="CB1732">
        <v>-1.1091212034225464</v>
      </c>
      <c r="CC1732">
        <v>-0.84877735376358032</v>
      </c>
      <c r="CD1732">
        <v>-0.81357932090759277</v>
      </c>
      <c r="CE1732">
        <v>-6.4210213720798492E-2</v>
      </c>
      <c r="CF1732">
        <v>-0.15057621896266937</v>
      </c>
      <c r="CG1732">
        <v>-0.21269908547401428</v>
      </c>
      <c r="CH1732">
        <v>-0.36143738031387329</v>
      </c>
      <c r="CI1732">
        <v>-0.12421087920665741</v>
      </c>
      <c r="CJ1732">
        <v>0.17279298603534698</v>
      </c>
      <c r="CK1732">
        <v>0.16524133086204529</v>
      </c>
      <c r="CL1732">
        <v>0.31346824765205383</v>
      </c>
      <c r="CM1732">
        <v>0.36100116372108459</v>
      </c>
      <c r="CN1732">
        <v>-0.11233595758676529</v>
      </c>
      <c r="CO1732">
        <v>1.7204960808157921E-2</v>
      </c>
      <c r="CP1732">
        <v>1.426552701741457E-2</v>
      </c>
      <c r="CQ1732">
        <v>0.62154948711395264</v>
      </c>
      <c r="CR1732">
        <v>1.6361175775527954</v>
      </c>
      <c r="CS1732">
        <v>1.7687122821807861</v>
      </c>
      <c r="CT1732">
        <v>2.5023491382598877</v>
      </c>
      <c r="CU1732">
        <v>2.1893970966339111</v>
      </c>
      <c r="CV1732">
        <v>-1.0369395017623901</v>
      </c>
      <c r="CW1732">
        <v>-0.64937132596969604</v>
      </c>
      <c r="CX1732">
        <v>-0.77574795484542847</v>
      </c>
      <c r="CY1732">
        <v>-0.75662451982498169</v>
      </c>
      <c r="CZ1732">
        <v>-0.58393692970275879</v>
      </c>
      <c r="DA1732">
        <v>-0.3651987612247467</v>
      </c>
      <c r="DB1732">
        <v>-0.29546284675598145</v>
      </c>
      <c r="DC1732">
        <v>0.35469558835029602</v>
      </c>
      <c r="DD1732">
        <v>0.27782830595970154</v>
      </c>
      <c r="DE1732">
        <v>0.16417883336544037</v>
      </c>
      <c r="DF1732">
        <v>-1.3513862155377865E-2</v>
      </c>
      <c r="DG1732">
        <v>0.24996936321258545</v>
      </c>
      <c r="DH1732">
        <v>0.59640783071517944</v>
      </c>
      <c r="DI1732">
        <v>0.55848848819732666</v>
      </c>
      <c r="DJ1732">
        <v>0.68116015195846558</v>
      </c>
      <c r="DK1732">
        <v>0.72891068458557129</v>
      </c>
      <c r="DL1732">
        <v>0.35865265130996704</v>
      </c>
      <c r="DM1732">
        <v>0.68334484100341797</v>
      </c>
      <c r="DN1732">
        <v>0.71078002452850342</v>
      </c>
      <c r="DO1732">
        <v>1.0946491956710815</v>
      </c>
      <c r="DP1732">
        <v>2.1949460506439209</v>
      </c>
      <c r="DQ1732">
        <v>2.33186936378479</v>
      </c>
      <c r="DR1732">
        <v>3.1653659343719482</v>
      </c>
      <c r="DS1732">
        <v>2.8291652202606201</v>
      </c>
      <c r="DT1732">
        <v>-4.9031797796487808E-2</v>
      </c>
      <c r="DU1732">
        <v>6.3027359545230865E-2</v>
      </c>
      <c r="DV1732">
        <v>-0.15724624693393707</v>
      </c>
      <c r="DW1732">
        <v>-0.13105016946792603</v>
      </c>
      <c r="DX1732">
        <v>-5.8752600103616714E-2</v>
      </c>
      <c r="DY1732">
        <v>0.11837980151176453</v>
      </c>
      <c r="DZ1732">
        <v>0.2226535975933075</v>
      </c>
      <c r="EA1732">
        <v>0.95952904224395752</v>
      </c>
      <c r="EB1732">
        <v>0.89637637138366699</v>
      </c>
      <c r="EC1732">
        <v>0.70833069086074829</v>
      </c>
      <c r="ED1732">
        <v>0.48883244395256042</v>
      </c>
      <c r="EE1732">
        <v>0.79022622108459473</v>
      </c>
      <c r="EF1732">
        <v>1.2080403566360474</v>
      </c>
      <c r="EG1732">
        <v>1.1262749433517456</v>
      </c>
      <c r="EH1732">
        <v>1.2120488882064819</v>
      </c>
      <c r="EI1732">
        <v>1.2601135969161987</v>
      </c>
      <c r="EJ1732">
        <v>1.0386854410171509</v>
      </c>
      <c r="EK1732">
        <v>1.6451449394226074</v>
      </c>
      <c r="EL1732">
        <v>1.7164363861083984</v>
      </c>
      <c r="EM1732">
        <v>1.7777301073074341</v>
      </c>
      <c r="EN1732">
        <v>3.0018057823181152</v>
      </c>
      <c r="EO1732">
        <v>3.1449787616729736</v>
      </c>
      <c r="EP1732">
        <v>4.1226568222045898</v>
      </c>
      <c r="EQ1732">
        <v>3.7528886795043945</v>
      </c>
      <c r="ER1732">
        <v>1.3773499727249146</v>
      </c>
      <c r="ES1732">
        <v>1.0916179418563843</v>
      </c>
      <c r="ET1732">
        <v>0.73577195405960083</v>
      </c>
      <c r="EU1732">
        <v>0.77217984199523926</v>
      </c>
      <c r="EV1732">
        <v>0.69953012466430664</v>
      </c>
      <c r="EW1732">
        <v>0.81659042835235596</v>
      </c>
      <c r="EX1732">
        <v>0.97073143720626831</v>
      </c>
      <c r="EY1732">
        <v>67.770179748535156</v>
      </c>
      <c r="EZ1732">
        <v>66.95294189453125</v>
      </c>
      <c r="FA1732">
        <v>65.273231506347656</v>
      </c>
      <c r="FB1732">
        <v>64.324607849121094</v>
      </c>
      <c r="FC1732">
        <v>63.840408325195312</v>
      </c>
      <c r="FD1732">
        <v>63.182861328125</v>
      </c>
      <c r="FE1732">
        <v>63.432170867919922</v>
      </c>
      <c r="FF1732">
        <v>63.591728210449219</v>
      </c>
      <c r="FG1732">
        <v>66.855323791503906</v>
      </c>
      <c r="FH1732">
        <v>72.770530700683594</v>
      </c>
      <c r="FI1732">
        <v>77.928428649902344</v>
      </c>
      <c r="FJ1732">
        <v>81.763778686523438</v>
      </c>
      <c r="FK1732">
        <v>83.827682495117188</v>
      </c>
      <c r="FL1732">
        <v>84.870994567871094</v>
      </c>
      <c r="FM1732">
        <v>86.73077392578125</v>
      </c>
      <c r="FN1732">
        <v>87.870460510253906</v>
      </c>
      <c r="FO1732">
        <v>88.220565795898438</v>
      </c>
      <c r="FP1732">
        <v>87.244407653808594</v>
      </c>
      <c r="FQ1732">
        <v>85.933502197265625</v>
      </c>
      <c r="FR1732">
        <v>83.356781005859375</v>
      </c>
      <c r="FS1732">
        <v>80.081977844238281</v>
      </c>
      <c r="FT1732">
        <v>76.078948974609375</v>
      </c>
      <c r="FU1732">
        <v>73.010841369628906</v>
      </c>
      <c r="FV1732">
        <v>70.883224487304688</v>
      </c>
      <c r="FW1732">
        <v>1</v>
      </c>
    </row>
    <row r="1733" spans="1:179" x14ac:dyDescent="0.2">
      <c r="A1733" t="s">
        <v>241</v>
      </c>
      <c r="B1733" t="s">
        <v>248</v>
      </c>
      <c r="C1733" t="s">
        <v>217</v>
      </c>
      <c r="D1733" t="s">
        <v>41</v>
      </c>
      <c r="E1733">
        <v>2015</v>
      </c>
      <c r="F1733" t="s">
        <v>224</v>
      </c>
      <c r="G1733" t="s">
        <v>245</v>
      </c>
      <c r="H1733">
        <v>162.46</v>
      </c>
      <c r="K1733">
        <v>45.263583874814742</v>
      </c>
      <c r="L1733">
        <v>44.126744820779578</v>
      </c>
      <c r="M1733">
        <v>43.251767562000033</v>
      </c>
      <c r="N1733">
        <v>45.310406534488017</v>
      </c>
      <c r="O1733">
        <v>49.573656541983702</v>
      </c>
      <c r="P1733">
        <v>57.419637737925548</v>
      </c>
      <c r="Q1733">
        <v>66.308683150315119</v>
      </c>
      <c r="R1733">
        <v>69.995020284712879</v>
      </c>
      <c r="S1733">
        <v>73.799284461647559</v>
      </c>
      <c r="T1733">
        <v>79.145213897228487</v>
      </c>
      <c r="U1733">
        <v>84.22589932733527</v>
      </c>
      <c r="V1733">
        <v>86.570667635660996</v>
      </c>
      <c r="W1733">
        <v>85.365365998255925</v>
      </c>
      <c r="X1733">
        <v>83.625398186648582</v>
      </c>
      <c r="Y1733">
        <v>84.348353559084643</v>
      </c>
      <c r="Z1733">
        <v>84.243737717335989</v>
      </c>
      <c r="AA1733">
        <v>84.074359183189145</v>
      </c>
      <c r="AB1733">
        <v>80.955398488466201</v>
      </c>
      <c r="AC1733">
        <v>64.568246117831279</v>
      </c>
      <c r="AD1733">
        <v>58.411713941784896</v>
      </c>
      <c r="AE1733">
        <v>54.845819511510001</v>
      </c>
      <c r="AF1733">
        <v>51.896368877012009</v>
      </c>
      <c r="AG1733">
        <v>48.704164458220767</v>
      </c>
      <c r="AH1733">
        <v>47.70529650677183</v>
      </c>
      <c r="AI1733">
        <v>-1.1039812564849854</v>
      </c>
      <c r="AJ1733">
        <v>-1.1647452116012573</v>
      </c>
      <c r="AK1733">
        <v>-1.0960748195648193</v>
      </c>
      <c r="AL1733">
        <v>-1.2163398265838623</v>
      </c>
      <c r="AM1733">
        <v>-1.0744667053222656</v>
      </c>
      <c r="AN1733">
        <v>-0.79320865869522095</v>
      </c>
      <c r="AO1733">
        <v>-0.79455167055130005</v>
      </c>
      <c r="AP1733">
        <v>-0.60847139358520508</v>
      </c>
      <c r="AQ1733">
        <v>-0.5859948992729187</v>
      </c>
      <c r="AR1733">
        <v>-1.6071667671203613</v>
      </c>
      <c r="AS1733">
        <v>-2.0545411109924316</v>
      </c>
      <c r="AT1733">
        <v>-2.2200899124145508</v>
      </c>
      <c r="AU1733">
        <v>-0.75627964735031128</v>
      </c>
      <c r="AV1733">
        <v>0.32534101605415344</v>
      </c>
      <c r="AW1733">
        <v>0.48698937892913818</v>
      </c>
      <c r="AX1733">
        <v>1.046822190284729</v>
      </c>
      <c r="AY1733">
        <v>0.88686710596084595</v>
      </c>
      <c r="AZ1733">
        <v>-3.6977863311767578</v>
      </c>
      <c r="BA1733">
        <v>-2.425966739654541</v>
      </c>
      <c r="BB1733">
        <v>-2.1329352855682373</v>
      </c>
      <c r="BC1733">
        <v>-1.936238169670105</v>
      </c>
      <c r="BD1733">
        <v>-1.6835536956787109</v>
      </c>
      <c r="BE1733">
        <v>-1.3389333486557007</v>
      </c>
      <c r="BF1733">
        <v>-1.2649134397506714</v>
      </c>
      <c r="BG1733">
        <v>-0.49186542630195618</v>
      </c>
      <c r="BH1733">
        <v>-0.54775220155715942</v>
      </c>
      <c r="BI1733">
        <v>-0.55958598852157593</v>
      </c>
      <c r="BJ1733">
        <v>-0.71447551250457764</v>
      </c>
      <c r="BK1733">
        <v>-0.53472226858139038</v>
      </c>
      <c r="BL1733">
        <v>-0.17957334220409393</v>
      </c>
      <c r="BM1733">
        <v>-0.20146621763706207</v>
      </c>
      <c r="BN1733">
        <v>-3.2460890710353851E-2</v>
      </c>
      <c r="BO1733">
        <v>-1.3482769951224327E-2</v>
      </c>
      <c r="BP1733">
        <v>-0.76459258794784546</v>
      </c>
      <c r="BQ1733">
        <v>-0.8790397047996521</v>
      </c>
      <c r="BR1733">
        <v>-0.9612237811088562</v>
      </c>
      <c r="BS1733">
        <v>6.8459846079349518E-2</v>
      </c>
      <c r="BT1733">
        <v>1.1852612495422363</v>
      </c>
      <c r="BU1733">
        <v>1.3673150539398193</v>
      </c>
      <c r="BV1733">
        <v>2.0814833641052246</v>
      </c>
      <c r="BW1733">
        <v>1.8209201097488403</v>
      </c>
      <c r="BX1733">
        <v>-2.2040352821350098</v>
      </c>
      <c r="BY1733">
        <v>-1.384614109992981</v>
      </c>
      <c r="BZ1733">
        <v>-1.309171199798584</v>
      </c>
      <c r="CA1733">
        <v>-1.1498358249664307</v>
      </c>
      <c r="CB1733">
        <v>-0.96289104223251343</v>
      </c>
      <c r="CC1733">
        <v>-0.68917304277420044</v>
      </c>
      <c r="CD1733">
        <v>-0.62728035449981689</v>
      </c>
      <c r="CE1733">
        <v>-6.7915916442871094E-2</v>
      </c>
      <c r="CF1733">
        <v>-0.12042465060949326</v>
      </c>
      <c r="CG1733">
        <v>-0.18801549077033997</v>
      </c>
      <c r="CH1733">
        <v>-0.36688590049743652</v>
      </c>
      <c r="CI1733">
        <v>-0.16089694201946259</v>
      </c>
      <c r="CJ1733">
        <v>0.24542859196662903</v>
      </c>
      <c r="CK1733">
        <v>0.20930297672748566</v>
      </c>
      <c r="CL1733">
        <v>0.36648222804069519</v>
      </c>
      <c r="CM1733">
        <v>0.38303735852241516</v>
      </c>
      <c r="CN1733">
        <v>-0.18102824687957764</v>
      </c>
      <c r="CO1733">
        <v>-6.4890988171100616E-2</v>
      </c>
      <c r="CP1733">
        <v>-8.9336909353733063E-2</v>
      </c>
      <c r="CQ1733">
        <v>0.6396719217300415</v>
      </c>
      <c r="CR1733">
        <v>1.7808394432067871</v>
      </c>
      <c r="CS1733">
        <v>1.9770259857177734</v>
      </c>
      <c r="CT1733">
        <v>2.798086404800415</v>
      </c>
      <c r="CU1733">
        <v>2.4678423404693604</v>
      </c>
      <c r="CV1733">
        <v>-1.1694679260253906</v>
      </c>
      <c r="CW1733">
        <v>-0.66337639093399048</v>
      </c>
      <c r="CX1733">
        <v>-0.73863482475280762</v>
      </c>
      <c r="CY1733">
        <v>-0.60517597198486328</v>
      </c>
      <c r="CZ1733">
        <v>-0.4637623131275177</v>
      </c>
      <c r="DA1733">
        <v>-0.23915103077888489</v>
      </c>
      <c r="DB1733">
        <v>-0.18565768003463745</v>
      </c>
      <c r="DC1733">
        <v>0.35603359341621399</v>
      </c>
      <c r="DD1733">
        <v>0.30690288543701172</v>
      </c>
      <c r="DE1733">
        <v>0.183555006980896</v>
      </c>
      <c r="DF1733">
        <v>-1.9296262413263321E-2</v>
      </c>
      <c r="DG1733">
        <v>0.21292838454246521</v>
      </c>
      <c r="DH1733">
        <v>0.67043054103851318</v>
      </c>
      <c r="DI1733">
        <v>0.62007218599319458</v>
      </c>
      <c r="DJ1733">
        <v>0.76542538404464722</v>
      </c>
      <c r="DK1733">
        <v>0.77955752611160278</v>
      </c>
      <c r="DL1733">
        <v>0.40253609418869019</v>
      </c>
      <c r="DM1733">
        <v>0.74925774335861206</v>
      </c>
      <c r="DN1733">
        <v>0.78254997730255127</v>
      </c>
      <c r="DO1733">
        <v>1.2108839750289917</v>
      </c>
      <c r="DP1733">
        <v>2.3764176368713379</v>
      </c>
      <c r="DQ1733">
        <v>2.5867369174957275</v>
      </c>
      <c r="DR1733">
        <v>3.5146896839141846</v>
      </c>
      <c r="DS1733">
        <v>3.1147646903991699</v>
      </c>
      <c r="DT1733">
        <v>-0.13490061461925507</v>
      </c>
      <c r="DU1733">
        <v>5.7861287146806717E-2</v>
      </c>
      <c r="DV1733">
        <v>-0.16809839010238647</v>
      </c>
      <c r="DW1733">
        <v>-6.0516085475683212E-2</v>
      </c>
      <c r="DX1733">
        <v>3.5366438329219818E-2</v>
      </c>
      <c r="DY1733">
        <v>0.21087099611759186</v>
      </c>
      <c r="DZ1733">
        <v>0.25596502423286438</v>
      </c>
      <c r="EA1733">
        <v>0.96814936399459839</v>
      </c>
      <c r="EB1733">
        <v>0.92389595508575439</v>
      </c>
      <c r="EC1733">
        <v>0.72004377841949463</v>
      </c>
      <c r="ED1733">
        <v>0.48256796598434448</v>
      </c>
      <c r="EE1733">
        <v>0.75267279148101807</v>
      </c>
      <c r="EF1733">
        <v>1.284065842628479</v>
      </c>
      <c r="EG1733">
        <v>1.2131576538085937</v>
      </c>
      <c r="EH1733">
        <v>1.3414359092712402</v>
      </c>
      <c r="EI1733">
        <v>1.352069616317749</v>
      </c>
      <c r="EJ1733">
        <v>1.2451102733612061</v>
      </c>
      <c r="EK1733">
        <v>1.9247592687606812</v>
      </c>
      <c r="EL1733">
        <v>2.0414161682128906</v>
      </c>
      <c r="EM1733">
        <v>2.0356235504150391</v>
      </c>
      <c r="EN1733">
        <v>3.2363379001617432</v>
      </c>
      <c r="EO1733">
        <v>3.4670624732971191</v>
      </c>
      <c r="EP1733">
        <v>4.5493507385253906</v>
      </c>
      <c r="EQ1733">
        <v>4.0488176345825195</v>
      </c>
      <c r="ER1733">
        <v>1.358850359916687</v>
      </c>
      <c r="ES1733">
        <v>1.0992139577865601</v>
      </c>
      <c r="ET1733">
        <v>0.65566557645797729</v>
      </c>
      <c r="EU1733">
        <v>0.72588622570037842</v>
      </c>
      <c r="EV1733">
        <v>0.75602906942367554</v>
      </c>
      <c r="EW1733">
        <v>0.86063134670257568</v>
      </c>
      <c r="EX1733">
        <v>0.89359802007675171</v>
      </c>
      <c r="EY1733">
        <v>65.908561706542969</v>
      </c>
      <c r="EZ1733">
        <v>65.329994201660156</v>
      </c>
      <c r="FA1733">
        <v>64.8223876953125</v>
      </c>
      <c r="FB1733">
        <v>64.340484619140625</v>
      </c>
      <c r="FC1733">
        <v>62.891311645507812</v>
      </c>
      <c r="FD1733">
        <v>62.242240905761719</v>
      </c>
      <c r="FE1733">
        <v>62.485393524169922</v>
      </c>
      <c r="FF1733">
        <v>64.176811218261719</v>
      </c>
      <c r="FG1733">
        <v>67.109954833984375</v>
      </c>
      <c r="FH1733">
        <v>71.502799987792969</v>
      </c>
      <c r="FI1733">
        <v>76.470840454101563</v>
      </c>
      <c r="FJ1733">
        <v>80.431976318359375</v>
      </c>
      <c r="FK1733">
        <v>82.280502319335938</v>
      </c>
      <c r="FL1733">
        <v>82.657936096191406</v>
      </c>
      <c r="FM1733">
        <v>83.679458618164063</v>
      </c>
      <c r="FN1733">
        <v>83.867362976074219</v>
      </c>
      <c r="FO1733">
        <v>85.091171264648438</v>
      </c>
      <c r="FP1733">
        <v>84.689590454101563</v>
      </c>
      <c r="FQ1733">
        <v>84.641006469726563</v>
      </c>
      <c r="FR1733">
        <v>83.058731079101563</v>
      </c>
      <c r="FS1733">
        <v>78.766075134277344</v>
      </c>
      <c r="FT1733">
        <v>74.672538757324219</v>
      </c>
      <c r="FU1733">
        <v>71.79254150390625</v>
      </c>
      <c r="FV1733">
        <v>69.944679260253906</v>
      </c>
      <c r="FW1733">
        <v>1</v>
      </c>
    </row>
    <row r="1734" spans="1:179" x14ac:dyDescent="0.2">
      <c r="A1734" t="s">
        <v>241</v>
      </c>
      <c r="B1734" t="s">
        <v>248</v>
      </c>
      <c r="C1734" t="s">
        <v>217</v>
      </c>
      <c r="D1734" t="s">
        <v>41</v>
      </c>
      <c r="E1734">
        <v>2016</v>
      </c>
      <c r="F1734" t="s">
        <v>224</v>
      </c>
      <c r="G1734" t="s">
        <v>245</v>
      </c>
      <c r="H1734">
        <v>152.55000000000001</v>
      </c>
      <c r="K1734">
        <v>42.500740472337093</v>
      </c>
      <c r="L1734">
        <v>41.433292924922505</v>
      </c>
      <c r="M1734">
        <v>40.611723393498863</v>
      </c>
      <c r="N1734">
        <v>42.544705124197229</v>
      </c>
      <c r="O1734">
        <v>46.547730660981578</v>
      </c>
      <c r="P1734">
        <v>53.914801096274765</v>
      </c>
      <c r="Q1734">
        <v>62.261268162683884</v>
      </c>
      <c r="R1734">
        <v>65.72259500493935</v>
      </c>
      <c r="S1734">
        <v>69.294650742268473</v>
      </c>
      <c r="T1734">
        <v>74.314270049335164</v>
      </c>
      <c r="U1734">
        <v>79.084835576885013</v>
      </c>
      <c r="V1734">
        <v>81.286481598011534</v>
      </c>
      <c r="W1734">
        <v>80.154750354106696</v>
      </c>
      <c r="X1734">
        <v>78.520988418775474</v>
      </c>
      <c r="Y1734">
        <v>79.199815326118156</v>
      </c>
      <c r="Z1734">
        <v>79.101585129593033</v>
      </c>
      <c r="AA1734">
        <v>78.94254528994469</v>
      </c>
      <c r="AB1734">
        <v>76.013962803050703</v>
      </c>
      <c r="AC1734">
        <v>60.62706564724413</v>
      </c>
      <c r="AD1734">
        <v>54.846321971546608</v>
      </c>
      <c r="AE1734">
        <v>51.498086132510629</v>
      </c>
      <c r="AF1734">
        <v>48.728666983124235</v>
      </c>
      <c r="AG1734">
        <v>45.731311495036522</v>
      </c>
      <c r="AH1734">
        <v>44.793413433582145</v>
      </c>
      <c r="AI1734">
        <v>-1.0677176713943481</v>
      </c>
      <c r="AJ1734">
        <v>-1.1250207424163818</v>
      </c>
      <c r="AK1734">
        <v>-1.0564486980438232</v>
      </c>
      <c r="AL1734">
        <v>-1.1676123142242432</v>
      </c>
      <c r="AM1734">
        <v>-1.0363250970840454</v>
      </c>
      <c r="AN1734">
        <v>-0.77599161863327026</v>
      </c>
      <c r="AO1734">
        <v>-0.77620786428451538</v>
      </c>
      <c r="AP1734">
        <v>-0.60061752796173096</v>
      </c>
      <c r="AQ1734">
        <v>-0.57933515310287476</v>
      </c>
      <c r="AR1734">
        <v>-1.5519067049026489</v>
      </c>
      <c r="AS1734">
        <v>-1.9889011383056641</v>
      </c>
      <c r="AT1734">
        <v>-2.1485836505889893</v>
      </c>
      <c r="AU1734">
        <v>-0.75205010175704956</v>
      </c>
      <c r="AV1734">
        <v>0.26176077127456665</v>
      </c>
      <c r="AW1734">
        <v>0.4125048816204071</v>
      </c>
      <c r="AX1734">
        <v>0.93031907081604004</v>
      </c>
      <c r="AY1734">
        <v>0.78524261713027954</v>
      </c>
      <c r="AZ1734">
        <v>-3.548025369644165</v>
      </c>
      <c r="BA1734">
        <v>-2.3308346271514893</v>
      </c>
      <c r="BB1734">
        <v>-2.0446264743804932</v>
      </c>
      <c r="BC1734">
        <v>-1.8580358028411865</v>
      </c>
      <c r="BD1734">
        <v>-1.6174325942993164</v>
      </c>
      <c r="BE1734">
        <v>-1.2902425527572632</v>
      </c>
      <c r="BF1734">
        <v>-1.2201241254806519</v>
      </c>
      <c r="BG1734">
        <v>-0.47457751631736755</v>
      </c>
      <c r="BH1734">
        <v>-0.52715444564819336</v>
      </c>
      <c r="BI1734">
        <v>-0.5365910530090332</v>
      </c>
      <c r="BJ1734">
        <v>-0.68130594491958618</v>
      </c>
      <c r="BK1734">
        <v>-0.5133126974105835</v>
      </c>
      <c r="BL1734">
        <v>-0.18137900531291962</v>
      </c>
      <c r="BM1734">
        <v>-0.20150803029537201</v>
      </c>
      <c r="BN1734">
        <v>-4.2463347315788269E-2</v>
      </c>
      <c r="BO1734">
        <v>-2.4570876732468605E-2</v>
      </c>
      <c r="BP1734">
        <v>-0.73545229434967041</v>
      </c>
      <c r="BQ1734">
        <v>-0.84984022378921509</v>
      </c>
      <c r="BR1734">
        <v>-0.92874228954315186</v>
      </c>
      <c r="BS1734">
        <v>4.7122467309236526E-2</v>
      </c>
      <c r="BT1734">
        <v>1.095023512840271</v>
      </c>
      <c r="BU1734">
        <v>1.2655404806137085</v>
      </c>
      <c r="BV1734">
        <v>1.9329056739807129</v>
      </c>
      <c r="BW1734">
        <v>1.6903400421142578</v>
      </c>
      <c r="BX1734">
        <v>-2.1005806922912598</v>
      </c>
      <c r="BY1734">
        <v>-1.3217638731002808</v>
      </c>
      <c r="BZ1734">
        <v>-1.2463990449905396</v>
      </c>
      <c r="CA1734">
        <v>-1.0960119962692261</v>
      </c>
      <c r="CB1734">
        <v>-0.91911047697067261</v>
      </c>
      <c r="CC1734">
        <v>-0.66062480211257935</v>
      </c>
      <c r="CD1734">
        <v>-0.60225772857666016</v>
      </c>
      <c r="CE1734">
        <v>-6.3770398497581482E-2</v>
      </c>
      <c r="CF1734">
        <v>-0.11307404935359955</v>
      </c>
      <c r="CG1734">
        <v>-0.17653921246528625</v>
      </c>
      <c r="CH1734">
        <v>-0.34449157118797302</v>
      </c>
      <c r="CI1734">
        <v>-0.15107595920562744</v>
      </c>
      <c r="CJ1734">
        <v>0.23044788837432861</v>
      </c>
      <c r="CK1734">
        <v>0.19652733206748962</v>
      </c>
      <c r="CL1734">
        <v>0.34411254525184631</v>
      </c>
      <c r="CM1734">
        <v>0.3596571683883667</v>
      </c>
      <c r="CN1734">
        <v>-0.16997846961021423</v>
      </c>
      <c r="CO1734">
        <v>-6.0930106788873672E-2</v>
      </c>
      <c r="CP1734">
        <v>-8.3883874118328094E-2</v>
      </c>
      <c r="CQ1734">
        <v>0.60062694549560547</v>
      </c>
      <c r="CR1734">
        <v>1.6721388101577759</v>
      </c>
      <c r="CS1734">
        <v>1.856350302696228</v>
      </c>
      <c r="CT1734">
        <v>2.6272940635681152</v>
      </c>
      <c r="CU1734">
        <v>2.3172078132629395</v>
      </c>
      <c r="CV1734">
        <v>-1.0980848073959351</v>
      </c>
      <c r="CW1734">
        <v>-0.62288457155227661</v>
      </c>
      <c r="CX1734">
        <v>-0.69354927539825439</v>
      </c>
      <c r="CY1734">
        <v>-0.5682365894317627</v>
      </c>
      <c r="CZ1734">
        <v>-0.43545472621917725</v>
      </c>
      <c r="DA1734">
        <v>-0.22455348074436188</v>
      </c>
      <c r="DB1734">
        <v>-0.17432531714439392</v>
      </c>
      <c r="DC1734">
        <v>0.34703671932220459</v>
      </c>
      <c r="DD1734">
        <v>0.30100634694099426</v>
      </c>
      <c r="DE1734">
        <v>0.18351259827613831</v>
      </c>
      <c r="DF1734">
        <v>-7.6771988533437252E-3</v>
      </c>
      <c r="DG1734">
        <v>0.21116079390048981</v>
      </c>
      <c r="DH1734">
        <v>0.64227479696273804</v>
      </c>
      <c r="DI1734">
        <v>0.59456270933151245</v>
      </c>
      <c r="DJ1734">
        <v>0.73068839311599731</v>
      </c>
      <c r="DK1734">
        <v>0.74388515949249268</v>
      </c>
      <c r="DL1734">
        <v>0.39549535512924194</v>
      </c>
      <c r="DM1734">
        <v>0.72798001766204834</v>
      </c>
      <c r="DN1734">
        <v>0.76097452640533447</v>
      </c>
      <c r="DO1734">
        <v>1.1541315317153931</v>
      </c>
      <c r="DP1734">
        <v>2.2492539882659912</v>
      </c>
      <c r="DQ1734">
        <v>2.447160005569458</v>
      </c>
      <c r="DR1734">
        <v>3.3216824531555176</v>
      </c>
      <c r="DS1734">
        <v>2.9440755844116211</v>
      </c>
      <c r="DT1734">
        <v>-9.5589034259319305E-2</v>
      </c>
      <c r="DU1734">
        <v>7.599475234746933E-2</v>
      </c>
      <c r="DV1734">
        <v>-0.14069947600364685</v>
      </c>
      <c r="DW1734">
        <v>-4.0461257100105286E-2</v>
      </c>
      <c r="DX1734">
        <v>4.8201046884059906E-2</v>
      </c>
      <c r="DY1734">
        <v>0.21151785552501678</v>
      </c>
      <c r="DZ1734">
        <v>0.25360709428787231</v>
      </c>
      <c r="EA1734">
        <v>0.94017690420150757</v>
      </c>
      <c r="EB1734">
        <v>0.89887267351150513</v>
      </c>
      <c r="EC1734">
        <v>0.70337021350860596</v>
      </c>
      <c r="ED1734">
        <v>0.47862923145294189</v>
      </c>
      <c r="EE1734">
        <v>0.73417311906814575</v>
      </c>
      <c r="EF1734">
        <v>1.2368874549865723</v>
      </c>
      <c r="EG1734">
        <v>1.1692625284194946</v>
      </c>
      <c r="EH1734">
        <v>1.2888425588607788</v>
      </c>
      <c r="EI1734">
        <v>1.2986494302749634</v>
      </c>
      <c r="EJ1734">
        <v>1.2119497060775757</v>
      </c>
      <c r="EK1734">
        <v>1.8670409917831421</v>
      </c>
      <c r="EL1734">
        <v>1.9808158874511719</v>
      </c>
      <c r="EM1734">
        <v>1.9533040523529053</v>
      </c>
      <c r="EN1734">
        <v>3.0825169086456299</v>
      </c>
      <c r="EO1734">
        <v>3.3001956939697266</v>
      </c>
      <c r="EP1734">
        <v>4.3242692947387695</v>
      </c>
      <c r="EQ1734">
        <v>3.8491730690002441</v>
      </c>
      <c r="ER1734">
        <v>1.3518556356430054</v>
      </c>
      <c r="ES1734">
        <v>1.085065484046936</v>
      </c>
      <c r="ET1734">
        <v>0.6575278639793396</v>
      </c>
      <c r="EU1734">
        <v>0.72156256437301636</v>
      </c>
      <c r="EV1734">
        <v>0.74652314186096191</v>
      </c>
      <c r="EW1734">
        <v>0.84113562107086182</v>
      </c>
      <c r="EX1734">
        <v>0.87147355079650879</v>
      </c>
      <c r="EY1734">
        <v>65.908561706542969</v>
      </c>
      <c r="EZ1734">
        <v>65.329994201660156</v>
      </c>
      <c r="FA1734">
        <v>64.8223876953125</v>
      </c>
      <c r="FB1734">
        <v>64.340484619140625</v>
      </c>
      <c r="FC1734">
        <v>62.891311645507812</v>
      </c>
      <c r="FD1734">
        <v>62.242240905761719</v>
      </c>
      <c r="FE1734">
        <v>62.485393524169922</v>
      </c>
      <c r="FF1734">
        <v>64.176811218261719</v>
      </c>
      <c r="FG1734">
        <v>67.109954833984375</v>
      </c>
      <c r="FH1734">
        <v>71.502799987792969</v>
      </c>
      <c r="FI1734">
        <v>76.470840454101563</v>
      </c>
      <c r="FJ1734">
        <v>80.431976318359375</v>
      </c>
      <c r="FK1734">
        <v>82.280502319335938</v>
      </c>
      <c r="FL1734">
        <v>82.657936096191406</v>
      </c>
      <c r="FM1734">
        <v>83.679458618164063</v>
      </c>
      <c r="FN1734">
        <v>83.867362976074219</v>
      </c>
      <c r="FO1734">
        <v>85.091171264648438</v>
      </c>
      <c r="FP1734">
        <v>84.689590454101563</v>
      </c>
      <c r="FQ1734">
        <v>84.641006469726563</v>
      </c>
      <c r="FR1734">
        <v>83.058731079101563</v>
      </c>
      <c r="FS1734">
        <v>78.766075134277344</v>
      </c>
      <c r="FT1734">
        <v>74.672538757324219</v>
      </c>
      <c r="FU1734">
        <v>71.79254150390625</v>
      </c>
      <c r="FV1734">
        <v>69.944679260253906</v>
      </c>
      <c r="FW1734">
        <v>1</v>
      </c>
    </row>
    <row r="1735" spans="1:179" x14ac:dyDescent="0.2">
      <c r="A1735" t="s">
        <v>241</v>
      </c>
      <c r="B1735" t="s">
        <v>248</v>
      </c>
      <c r="C1735" t="s">
        <v>217</v>
      </c>
      <c r="D1735" t="s">
        <v>41</v>
      </c>
      <c r="E1735" t="s">
        <v>250</v>
      </c>
      <c r="F1735" t="s">
        <v>224</v>
      </c>
      <c r="G1735" t="s">
        <v>245</v>
      </c>
      <c r="H1735">
        <v>149.59</v>
      </c>
      <c r="K1735">
        <v>41.677767379504289</v>
      </c>
      <c r="L1735">
        <v>40.630989603951775</v>
      </c>
      <c r="M1735">
        <v>39.825328727547756</v>
      </c>
      <c r="N1735">
        <v>41.720880711478834</v>
      </c>
      <c r="O1735">
        <v>45.646392720967334</v>
      </c>
      <c r="P1735">
        <v>52.870809153674458</v>
      </c>
      <c r="Q1735">
        <v>61.055657440280413</v>
      </c>
      <c r="R1735">
        <v>64.449960065427703</v>
      </c>
      <c r="S1735">
        <v>67.952847460623261</v>
      </c>
      <c r="T1735">
        <v>72.875268187616527</v>
      </c>
      <c r="U1735">
        <v>77.553457746580023</v>
      </c>
      <c r="V1735">
        <v>79.712471676707835</v>
      </c>
      <c r="W1735">
        <v>78.602654977154472</v>
      </c>
      <c r="X1735">
        <v>77.000528775646458</v>
      </c>
      <c r="Y1735">
        <v>77.666211058372596</v>
      </c>
      <c r="Z1735">
        <v>77.569882965381325</v>
      </c>
      <c r="AA1735">
        <v>77.413922731106084</v>
      </c>
      <c r="AB1735">
        <v>74.542048540586919</v>
      </c>
      <c r="AC1735">
        <v>59.453099189940517</v>
      </c>
      <c r="AD1735">
        <v>53.784292305197468</v>
      </c>
      <c r="AE1735">
        <v>50.500890819007147</v>
      </c>
      <c r="AF1735">
        <v>47.785097969242621</v>
      </c>
      <c r="AG1735">
        <v>44.845782479727553</v>
      </c>
      <c r="AH1735">
        <v>43.926045628167849</v>
      </c>
      <c r="AI1735">
        <v>-1.0567152500152588</v>
      </c>
      <c r="AJ1735">
        <v>-1.1129858493804932</v>
      </c>
      <c r="AK1735">
        <v>-1.0444694757461548</v>
      </c>
      <c r="AL1735">
        <v>-1.1529334783554077</v>
      </c>
      <c r="AM1735">
        <v>-1.0247868299484253</v>
      </c>
      <c r="AN1735">
        <v>-0.77066212892532349</v>
      </c>
      <c r="AO1735">
        <v>-0.77054941654205322</v>
      </c>
      <c r="AP1735">
        <v>-0.59808939695358276</v>
      </c>
      <c r="AQ1735">
        <v>-0.57716375589370728</v>
      </c>
      <c r="AR1735">
        <v>-1.5351701974868774</v>
      </c>
      <c r="AS1735">
        <v>-1.9689637422561646</v>
      </c>
      <c r="AT1735">
        <v>-2.1268713474273682</v>
      </c>
      <c r="AU1735">
        <v>-0.75052005052566528</v>
      </c>
      <c r="AV1735">
        <v>0.24310383200645447</v>
      </c>
      <c r="AW1735">
        <v>0.39060649275779724</v>
      </c>
      <c r="AX1735">
        <v>0.89595496654510498</v>
      </c>
      <c r="AY1735">
        <v>0.75527763366699219</v>
      </c>
      <c r="AZ1735">
        <v>-3.5029263496398926</v>
      </c>
      <c r="BA1735">
        <v>-2.3021562099456787</v>
      </c>
      <c r="BB1735">
        <v>-2.0180518627166748</v>
      </c>
      <c r="BC1735">
        <v>-1.8344838619232178</v>
      </c>
      <c r="BD1735">
        <v>-1.5975009202957153</v>
      </c>
      <c r="BE1735">
        <v>-1.2755260467529297</v>
      </c>
      <c r="BF1735">
        <v>-1.2065737247467041</v>
      </c>
      <c r="BG1735">
        <v>-0.46934583783149719</v>
      </c>
      <c r="BH1735">
        <v>-0.52093625068664551</v>
      </c>
      <c r="BI1735">
        <v>-0.52966958284378052</v>
      </c>
      <c r="BJ1735">
        <v>-0.67135834693908691</v>
      </c>
      <c r="BK1735">
        <v>-0.50686299800872803</v>
      </c>
      <c r="BL1735">
        <v>-0.18183460831642151</v>
      </c>
      <c r="BM1735">
        <v>-0.2014409601688385</v>
      </c>
      <c r="BN1735">
        <v>-4.5365594327449799E-2</v>
      </c>
      <c r="BO1735">
        <v>-2.7796944603323936E-2</v>
      </c>
      <c r="BP1735">
        <v>-0.72665923833847046</v>
      </c>
      <c r="BQ1735">
        <v>-0.84098494052886963</v>
      </c>
      <c r="BR1735">
        <v>-0.91889816522598267</v>
      </c>
      <c r="BS1735">
        <v>4.0877241641283035E-2</v>
      </c>
      <c r="BT1735">
        <v>1.068259596824646</v>
      </c>
      <c r="BU1735">
        <v>1.2353426218032837</v>
      </c>
      <c r="BV1735">
        <v>1.8887872695922852</v>
      </c>
      <c r="BW1735">
        <v>1.6515692472457886</v>
      </c>
      <c r="BX1735">
        <v>-2.0695641040802002</v>
      </c>
      <c r="BY1735">
        <v>-1.3029030561447144</v>
      </c>
      <c r="BZ1735">
        <v>-1.2275905609130859</v>
      </c>
      <c r="CA1735">
        <v>-1.0798739194869995</v>
      </c>
      <c r="CB1735">
        <v>-0.90597289800643921</v>
      </c>
      <c r="CC1735">
        <v>-0.65203398466110229</v>
      </c>
      <c r="CD1735">
        <v>-0.59471869468688965</v>
      </c>
      <c r="CE1735">
        <v>-6.2535561621189117E-2</v>
      </c>
      <c r="CF1735">
        <v>-0.11088450998067856</v>
      </c>
      <c r="CG1735">
        <v>-0.17312075197696686</v>
      </c>
      <c r="CH1735">
        <v>-0.33782091736793518</v>
      </c>
      <c r="CI1735">
        <v>-0.14815056324005127</v>
      </c>
      <c r="CJ1735">
        <v>0.22598555684089661</v>
      </c>
      <c r="CK1735">
        <v>0.19272182881832123</v>
      </c>
      <c r="CL1735">
        <v>0.33744922280311584</v>
      </c>
      <c r="CM1735">
        <v>0.35269284248352051</v>
      </c>
      <c r="CN1735">
        <v>-0.16668705642223358</v>
      </c>
      <c r="CO1735">
        <v>-5.9750273823738098E-2</v>
      </c>
      <c r="CP1735">
        <v>-8.2259573042392731E-2</v>
      </c>
      <c r="CQ1735">
        <v>0.58899658918380737</v>
      </c>
      <c r="CR1735">
        <v>1.6397600173950195</v>
      </c>
      <c r="CS1735">
        <v>1.8204044103622437</v>
      </c>
      <c r="CT1735">
        <v>2.5764198303222656</v>
      </c>
      <c r="CU1735">
        <v>2.2723381519317627</v>
      </c>
      <c r="CV1735">
        <v>-1.0768218040466309</v>
      </c>
      <c r="CW1735">
        <v>-0.61082321405410767</v>
      </c>
      <c r="CX1735">
        <v>-0.68011957406997681</v>
      </c>
      <c r="CY1735">
        <v>-0.55723345279693604</v>
      </c>
      <c r="CZ1735">
        <v>-0.42702269554138184</v>
      </c>
      <c r="DA1735">
        <v>-0.22020529210567474</v>
      </c>
      <c r="DB1735">
        <v>-0.17094972729682922</v>
      </c>
      <c r="DC1735">
        <v>0.34427472949028015</v>
      </c>
      <c r="DD1735">
        <v>0.2991672158241272</v>
      </c>
      <c r="DE1735">
        <v>0.18342804908752441</v>
      </c>
      <c r="DF1735">
        <v>-4.2834775522351265E-3</v>
      </c>
      <c r="DG1735">
        <v>0.21056190133094788</v>
      </c>
      <c r="DH1735">
        <v>0.63380569219589233</v>
      </c>
      <c r="DI1735">
        <v>0.58688461780548096</v>
      </c>
      <c r="DJ1735">
        <v>0.72026407718658447</v>
      </c>
      <c r="DK1735">
        <v>0.73318266868591309</v>
      </c>
      <c r="DL1735">
        <v>0.39328515529632568</v>
      </c>
      <c r="DM1735">
        <v>0.72148442268371582</v>
      </c>
      <c r="DN1735">
        <v>0.75437897443771362</v>
      </c>
      <c r="DO1735">
        <v>1.1371159553527832</v>
      </c>
      <c r="DP1735">
        <v>2.2112603187561035</v>
      </c>
      <c r="DQ1735">
        <v>2.4054660797119141</v>
      </c>
      <c r="DR1735">
        <v>3.2640523910522461</v>
      </c>
      <c r="DS1735">
        <v>2.8931069374084473</v>
      </c>
      <c r="DT1735">
        <v>-8.4079481661319733E-2</v>
      </c>
      <c r="DU1735">
        <v>8.1256598234176636E-2</v>
      </c>
      <c r="DV1735">
        <v>-0.13264854252338409</v>
      </c>
      <c r="DW1735">
        <v>-3.4592892974615097E-2</v>
      </c>
      <c r="DX1735">
        <v>5.1927503198385239E-2</v>
      </c>
      <c r="DY1735">
        <v>0.211623415350914</v>
      </c>
      <c r="DZ1735">
        <v>0.25281921029090881</v>
      </c>
      <c r="EA1735">
        <v>0.93164414167404175</v>
      </c>
      <c r="EB1735">
        <v>0.89121681451797485</v>
      </c>
      <c r="EC1735">
        <v>0.69822788238525391</v>
      </c>
      <c r="ED1735">
        <v>0.47729161381721497</v>
      </c>
      <c r="EE1735">
        <v>0.72848570346832275</v>
      </c>
      <c r="EF1735">
        <v>1.2226332426071167</v>
      </c>
      <c r="EG1735">
        <v>1.1559931039810181</v>
      </c>
      <c r="EH1735">
        <v>1.2729878425598145</v>
      </c>
      <c r="EI1735">
        <v>1.2825495004653931</v>
      </c>
      <c r="EJ1735">
        <v>1.2017960548400879</v>
      </c>
      <c r="EK1735">
        <v>1.8494632244110107</v>
      </c>
      <c r="EL1735">
        <v>1.9623521566390991</v>
      </c>
      <c r="EM1735">
        <v>1.9285132884979248</v>
      </c>
      <c r="EN1735">
        <v>3.0364160537719727</v>
      </c>
      <c r="EO1735">
        <v>3.2502024173736572</v>
      </c>
      <c r="EP1735">
        <v>4.2568845748901367</v>
      </c>
      <c r="EQ1735">
        <v>3.7893984317779541</v>
      </c>
      <c r="ER1735">
        <v>1.3492827415466309</v>
      </c>
      <c r="ES1735">
        <v>1.0805099010467529</v>
      </c>
      <c r="ET1735">
        <v>0.65781265497207642</v>
      </c>
      <c r="EU1735">
        <v>0.72001701593399048</v>
      </c>
      <c r="EV1735">
        <v>0.74345552921295166</v>
      </c>
      <c r="EW1735">
        <v>0.83511549234390259</v>
      </c>
      <c r="EX1735">
        <v>0.86467427015304565</v>
      </c>
      <c r="EY1735">
        <v>65.908561706542969</v>
      </c>
      <c r="EZ1735">
        <v>65.329994201660156</v>
      </c>
      <c r="FA1735">
        <v>64.8223876953125</v>
      </c>
      <c r="FB1735">
        <v>64.340484619140625</v>
      </c>
      <c r="FC1735">
        <v>62.891311645507812</v>
      </c>
      <c r="FD1735">
        <v>62.242240905761719</v>
      </c>
      <c r="FE1735">
        <v>62.485393524169922</v>
      </c>
      <c r="FF1735">
        <v>64.176811218261719</v>
      </c>
      <c r="FG1735">
        <v>67.109954833984375</v>
      </c>
      <c r="FH1735">
        <v>71.502799987792969</v>
      </c>
      <c r="FI1735">
        <v>76.470840454101563</v>
      </c>
      <c r="FJ1735">
        <v>80.431976318359375</v>
      </c>
      <c r="FK1735">
        <v>82.280502319335938</v>
      </c>
      <c r="FL1735">
        <v>82.657936096191406</v>
      </c>
      <c r="FM1735">
        <v>83.679458618164063</v>
      </c>
      <c r="FN1735">
        <v>83.867362976074219</v>
      </c>
      <c r="FO1735">
        <v>85.091171264648438</v>
      </c>
      <c r="FP1735">
        <v>84.689590454101563</v>
      </c>
      <c r="FQ1735">
        <v>84.640998840332031</v>
      </c>
      <c r="FR1735">
        <v>83.058731079101563</v>
      </c>
      <c r="FS1735">
        <v>78.766075134277344</v>
      </c>
      <c r="FT1735">
        <v>74.672538757324219</v>
      </c>
      <c r="FU1735">
        <v>71.79254150390625</v>
      </c>
      <c r="FV1735">
        <v>69.944679260253906</v>
      </c>
      <c r="FW1735">
        <v>1</v>
      </c>
    </row>
    <row r="1736" spans="1:179" x14ac:dyDescent="0.2">
      <c r="A1736" t="s">
        <v>241</v>
      </c>
      <c r="B1736" t="s">
        <v>248</v>
      </c>
      <c r="C1736" t="s">
        <v>217</v>
      </c>
      <c r="D1736" t="s">
        <v>42</v>
      </c>
      <c r="E1736">
        <v>2015</v>
      </c>
      <c r="F1736" t="s">
        <v>224</v>
      </c>
      <c r="G1736" t="s">
        <v>245</v>
      </c>
      <c r="H1736">
        <v>162.67000000000002</v>
      </c>
      <c r="K1736">
        <v>47.608382772675277</v>
      </c>
      <c r="L1736">
        <v>46.689816342966147</v>
      </c>
      <c r="M1736">
        <v>45.822932532824652</v>
      </c>
      <c r="N1736">
        <v>47.832330897525246</v>
      </c>
      <c r="O1736">
        <v>52.37320658678648</v>
      </c>
      <c r="P1736">
        <v>60.412586722221285</v>
      </c>
      <c r="Q1736">
        <v>68.791625587702811</v>
      </c>
      <c r="R1736">
        <v>72.71880991384171</v>
      </c>
      <c r="S1736">
        <v>77.233854826126219</v>
      </c>
      <c r="T1736">
        <v>82.371790389227954</v>
      </c>
      <c r="U1736">
        <v>86.690752714205985</v>
      </c>
      <c r="V1736">
        <v>87.723880064692167</v>
      </c>
      <c r="W1736">
        <v>85.94263551076854</v>
      </c>
      <c r="X1736">
        <v>85.020085472106231</v>
      </c>
      <c r="Y1736">
        <v>86.326829991466226</v>
      </c>
      <c r="Z1736">
        <v>86.561330606921231</v>
      </c>
      <c r="AA1736">
        <v>86.772463444072756</v>
      </c>
      <c r="AB1736">
        <v>83.274954701916641</v>
      </c>
      <c r="AC1736">
        <v>66.019070018122989</v>
      </c>
      <c r="AD1736">
        <v>59.595290067080704</v>
      </c>
      <c r="AE1736">
        <v>56.245219997927741</v>
      </c>
      <c r="AF1736">
        <v>53.593515431116366</v>
      </c>
      <c r="AG1736">
        <v>50.517822169816789</v>
      </c>
      <c r="AH1736">
        <v>49.734413805164564</v>
      </c>
      <c r="AI1736">
        <v>-1.3065255880355835</v>
      </c>
      <c r="AJ1736">
        <v>-1.449540376663208</v>
      </c>
      <c r="AK1736">
        <v>-1.3577456474304199</v>
      </c>
      <c r="AL1736">
        <v>-1.577745795249939</v>
      </c>
      <c r="AM1736">
        <v>-1.5153083801269531</v>
      </c>
      <c r="AN1736">
        <v>-1.4815223217010498</v>
      </c>
      <c r="AO1736">
        <v>-1.0726824998855591</v>
      </c>
      <c r="AP1736">
        <v>-0.61784672737121582</v>
      </c>
      <c r="AQ1736">
        <v>-0.58800166845321655</v>
      </c>
      <c r="AR1736">
        <v>-2.6171374320983887</v>
      </c>
      <c r="AS1736">
        <v>-3.8052611351013184</v>
      </c>
      <c r="AT1736">
        <v>-4.1573448181152344</v>
      </c>
      <c r="AU1736">
        <v>-1.4647448062896729</v>
      </c>
      <c r="AV1736">
        <v>0.43011486530303955</v>
      </c>
      <c r="AW1736">
        <v>0.62969386577606201</v>
      </c>
      <c r="AX1736">
        <v>0.69347232580184937</v>
      </c>
      <c r="AY1736">
        <v>-0.35299775004386902</v>
      </c>
      <c r="AZ1736">
        <v>-5.456873893737793</v>
      </c>
      <c r="BA1736">
        <v>-4.8163208961486816</v>
      </c>
      <c r="BB1736">
        <v>-4.7168707847595215</v>
      </c>
      <c r="BC1736">
        <v>-4.5470027923583984</v>
      </c>
      <c r="BD1736">
        <v>-4.2071661949157715</v>
      </c>
      <c r="BE1736">
        <v>-4.7751221656799316</v>
      </c>
      <c r="BF1736">
        <v>-4.4441275596618652</v>
      </c>
      <c r="BG1736">
        <v>-0.52478873729705811</v>
      </c>
      <c r="BH1736">
        <v>-0.6421547532081604</v>
      </c>
      <c r="BI1736">
        <v>-0.64046728610992432</v>
      </c>
      <c r="BJ1736">
        <v>-0.85850656032562256</v>
      </c>
      <c r="BK1736">
        <v>-0.69663798809051514</v>
      </c>
      <c r="BL1736">
        <v>-0.51685106754302979</v>
      </c>
      <c r="BM1736">
        <v>-0.31443208456039429</v>
      </c>
      <c r="BN1736">
        <v>7.8903332352638245E-2</v>
      </c>
      <c r="BO1736">
        <v>9.6027880907058716E-2</v>
      </c>
      <c r="BP1736">
        <v>-1.2725179195404053</v>
      </c>
      <c r="BQ1736">
        <v>-1.7679907083511353</v>
      </c>
      <c r="BR1736">
        <v>-1.9479175806045532</v>
      </c>
      <c r="BS1736">
        <v>-0.19237746298313141</v>
      </c>
      <c r="BT1736">
        <v>1.3817645311355591</v>
      </c>
      <c r="BU1736">
        <v>1.6241046190261841</v>
      </c>
      <c r="BV1736">
        <v>2.0981590747833252</v>
      </c>
      <c r="BW1736">
        <v>1.3655502796173096</v>
      </c>
      <c r="BX1736">
        <v>-3.1091525554656982</v>
      </c>
      <c r="BY1736">
        <v>-2.6156501770019531</v>
      </c>
      <c r="BZ1736">
        <v>-2.6247408390045166</v>
      </c>
      <c r="CA1736">
        <v>-2.4878909587860107</v>
      </c>
      <c r="CB1736">
        <v>-2.2743384838104248</v>
      </c>
      <c r="CC1736">
        <v>-2.3850619792938232</v>
      </c>
      <c r="CD1736">
        <v>-2.2121357917785645</v>
      </c>
      <c r="CE1736">
        <v>1.6639821231365204E-2</v>
      </c>
      <c r="CF1736">
        <v>-8.2961909472942352E-2</v>
      </c>
      <c r="CG1736">
        <v>-0.14368245005607605</v>
      </c>
      <c r="CH1736">
        <v>-0.36036375164985657</v>
      </c>
      <c r="CI1736">
        <v>-0.12962938845157623</v>
      </c>
      <c r="CJ1736">
        <v>0.15127728879451752</v>
      </c>
      <c r="CK1736">
        <v>0.21072985231876373</v>
      </c>
      <c r="CL1736">
        <v>0.56147032976150513</v>
      </c>
      <c r="CM1736">
        <v>0.56978470087051392</v>
      </c>
      <c r="CN1736">
        <v>-0.34123849868774414</v>
      </c>
      <c r="CO1736">
        <v>-0.35698333382606506</v>
      </c>
      <c r="CP1736">
        <v>-0.41767510771751404</v>
      </c>
      <c r="CQ1736">
        <v>0.68886029720306396</v>
      </c>
      <c r="CR1736">
        <v>2.0408742427825928</v>
      </c>
      <c r="CS1736">
        <v>2.3128304481506348</v>
      </c>
      <c r="CT1736">
        <v>3.0710408687591553</v>
      </c>
      <c r="CU1736">
        <v>2.5558114051818848</v>
      </c>
      <c r="CV1736">
        <v>-1.4831278324127197</v>
      </c>
      <c r="CW1736">
        <v>-1.0914722681045532</v>
      </c>
      <c r="CX1736">
        <v>-1.1757380962371826</v>
      </c>
      <c r="CY1736">
        <v>-1.0617562532424927</v>
      </c>
      <c r="CZ1736">
        <v>-0.93566793203353882</v>
      </c>
      <c r="DA1736">
        <v>-0.7297135591506958</v>
      </c>
      <c r="DB1736">
        <v>-0.66626495122909546</v>
      </c>
      <c r="DC1736">
        <v>0.55806833505630493</v>
      </c>
      <c r="DD1736">
        <v>0.47623094916343689</v>
      </c>
      <c r="DE1736">
        <v>0.35310238599777222</v>
      </c>
      <c r="DF1736">
        <v>0.13777910172939301</v>
      </c>
      <c r="DG1736">
        <v>0.43737921118736267</v>
      </c>
      <c r="DH1736">
        <v>0.81940567493438721</v>
      </c>
      <c r="DI1736">
        <v>0.73589175939559937</v>
      </c>
      <c r="DJ1736">
        <v>1.0440373420715332</v>
      </c>
      <c r="DK1736">
        <v>1.043541431427002</v>
      </c>
      <c r="DL1736">
        <v>0.59004092216491699</v>
      </c>
      <c r="DM1736">
        <v>1.0540239810943604</v>
      </c>
      <c r="DN1736">
        <v>1.1125673055648804</v>
      </c>
      <c r="DO1736">
        <v>1.5700980424880981</v>
      </c>
      <c r="DP1736">
        <v>2.6999838352203369</v>
      </c>
      <c r="DQ1736">
        <v>3.0015561580657959</v>
      </c>
      <c r="DR1736">
        <v>4.0439229011535645</v>
      </c>
      <c r="DS1736">
        <v>3.74607253074646</v>
      </c>
      <c r="DT1736">
        <v>0.1428968757390976</v>
      </c>
      <c r="DU1736">
        <v>0.43270567059516907</v>
      </c>
      <c r="DV1736">
        <v>0.27326461672782898</v>
      </c>
      <c r="DW1736">
        <v>0.36437836289405823</v>
      </c>
      <c r="DX1736">
        <v>0.40300267934799194</v>
      </c>
      <c r="DY1736">
        <v>0.92563486099243164</v>
      </c>
      <c r="DZ1736">
        <v>0.87960582971572876</v>
      </c>
      <c r="EA1736">
        <v>1.3398051261901855</v>
      </c>
      <c r="EB1736">
        <v>1.2836166620254517</v>
      </c>
      <c r="EC1736">
        <v>1.0703808069229126</v>
      </c>
      <c r="ED1736">
        <v>0.85701823234558105</v>
      </c>
      <c r="EE1736">
        <v>1.2560495138168335</v>
      </c>
      <c r="EF1736">
        <v>1.7840768098831177</v>
      </c>
      <c r="EG1736">
        <v>1.4941421747207642</v>
      </c>
      <c r="EH1736">
        <v>1.7407873868942261</v>
      </c>
      <c r="EI1736">
        <v>1.7275710105895996</v>
      </c>
      <c r="EJ1736">
        <v>1.9346605539321899</v>
      </c>
      <c r="EK1736">
        <v>3.091294527053833</v>
      </c>
      <c r="EL1736">
        <v>3.3219943046569824</v>
      </c>
      <c r="EM1736">
        <v>2.8424654006958008</v>
      </c>
      <c r="EN1736">
        <v>3.6516335010528564</v>
      </c>
      <c r="EO1736">
        <v>3.995966911315918</v>
      </c>
      <c r="EP1736">
        <v>5.4486093521118164</v>
      </c>
      <c r="EQ1736">
        <v>5.4646205902099609</v>
      </c>
      <c r="ER1736">
        <v>2.4906184673309326</v>
      </c>
      <c r="ES1736">
        <v>2.6333763599395752</v>
      </c>
      <c r="ET1736">
        <v>2.3653945922851562</v>
      </c>
      <c r="EU1736">
        <v>2.4234902858734131</v>
      </c>
      <c r="EV1736">
        <v>2.3358304500579834</v>
      </c>
      <c r="EW1736">
        <v>3.31569504737854</v>
      </c>
      <c r="EX1736">
        <v>3.1115977764129639</v>
      </c>
      <c r="EY1736">
        <v>69.524208068847656</v>
      </c>
      <c r="EZ1736">
        <v>68.847900390625</v>
      </c>
      <c r="FA1736">
        <v>68.579582214355469</v>
      </c>
      <c r="FB1736">
        <v>68.3656005859375</v>
      </c>
      <c r="FC1736">
        <v>68.028480529785156</v>
      </c>
      <c r="FD1736">
        <v>67.748291015625</v>
      </c>
      <c r="FE1736">
        <v>67.348411560058594</v>
      </c>
      <c r="FF1736">
        <v>67.520004272460938</v>
      </c>
      <c r="FG1736">
        <v>70.362625122070313</v>
      </c>
      <c r="FH1736">
        <v>74.417572021484375</v>
      </c>
      <c r="FI1736">
        <v>78.075492858886719</v>
      </c>
      <c r="FJ1736">
        <v>79.662078857421875</v>
      </c>
      <c r="FK1736">
        <v>80.570259094238281</v>
      </c>
      <c r="FL1736">
        <v>82.348312377929688</v>
      </c>
      <c r="FM1736">
        <v>84.518470764160156</v>
      </c>
      <c r="FN1736">
        <v>85.51983642578125</v>
      </c>
      <c r="FO1736">
        <v>87.69830322265625</v>
      </c>
      <c r="FP1736">
        <v>86.429580688476563</v>
      </c>
      <c r="FQ1736">
        <v>84.330093383789063</v>
      </c>
      <c r="FR1736">
        <v>81.743934631347656</v>
      </c>
      <c r="FS1736">
        <v>78.470718383789063</v>
      </c>
      <c r="FT1736">
        <v>75.809814453125</v>
      </c>
      <c r="FU1736">
        <v>73.999488830566406</v>
      </c>
      <c r="FV1736">
        <v>72.621749877929687</v>
      </c>
      <c r="FW1736">
        <v>1</v>
      </c>
    </row>
    <row r="1737" spans="1:179" x14ac:dyDescent="0.2">
      <c r="A1737" t="s">
        <v>241</v>
      </c>
      <c r="B1737" t="s">
        <v>248</v>
      </c>
      <c r="C1737" t="s">
        <v>217</v>
      </c>
      <c r="D1737" t="s">
        <v>42</v>
      </c>
      <c r="E1737">
        <v>2016</v>
      </c>
      <c r="F1737" t="s">
        <v>224</v>
      </c>
      <c r="G1737" t="s">
        <v>245</v>
      </c>
      <c r="H1737">
        <v>152.76</v>
      </c>
      <c r="K1737">
        <v>44.706184202236045</v>
      </c>
      <c r="L1737">
        <v>43.843613419173522</v>
      </c>
      <c r="M1737">
        <v>43.029574692355752</v>
      </c>
      <c r="N1737">
        <v>44.91648048911253</v>
      </c>
      <c r="O1737">
        <v>49.180545201684168</v>
      </c>
      <c r="P1737">
        <v>56.729846149853081</v>
      </c>
      <c r="Q1737">
        <v>64.598100292123789</v>
      </c>
      <c r="R1737">
        <v>68.285884158230402</v>
      </c>
      <c r="S1737">
        <v>72.525692733408718</v>
      </c>
      <c r="T1737">
        <v>77.350420655800562</v>
      </c>
      <c r="U1737">
        <v>81.40609980341921</v>
      </c>
      <c r="V1737">
        <v>82.376247893845672</v>
      </c>
      <c r="W1737">
        <v>80.703587692024144</v>
      </c>
      <c r="X1737">
        <v>79.837276140103739</v>
      </c>
      <c r="Y1737">
        <v>81.064361745315679</v>
      </c>
      <c r="Z1737">
        <v>81.284567244841412</v>
      </c>
      <c r="AA1737">
        <v>81.482829461684759</v>
      </c>
      <c r="AB1737">
        <v>78.19852823216462</v>
      </c>
      <c r="AC1737">
        <v>61.994559218350709</v>
      </c>
      <c r="AD1737">
        <v>55.962371753861682</v>
      </c>
      <c r="AE1737">
        <v>52.816521361986794</v>
      </c>
      <c r="AF1737">
        <v>50.326464235286409</v>
      </c>
      <c r="AG1737">
        <v>47.438264689719105</v>
      </c>
      <c r="AH1737">
        <v>46.702612760038008</v>
      </c>
      <c r="AI1737">
        <v>-1.266575813293457</v>
      </c>
      <c r="AJ1737">
        <v>-1.4021750688552856</v>
      </c>
      <c r="AK1737">
        <v>-1.3114005327224731</v>
      </c>
      <c r="AL1737">
        <v>-1.5180889368057251</v>
      </c>
      <c r="AM1737">
        <v>-1.4645067453384399</v>
      </c>
      <c r="AN1737">
        <v>-1.4401940107345581</v>
      </c>
      <c r="AO1737">
        <v>-1.045795202255249</v>
      </c>
      <c r="AP1737">
        <v>-0.61556321382522583</v>
      </c>
      <c r="AQ1737">
        <v>-0.58689159154891968</v>
      </c>
      <c r="AR1737">
        <v>-2.5258758068084717</v>
      </c>
      <c r="AS1737">
        <v>-3.676743745803833</v>
      </c>
      <c r="AT1737">
        <v>-4.016106128692627</v>
      </c>
      <c r="AU1737">
        <v>-1.4400637149810791</v>
      </c>
      <c r="AV1737">
        <v>0.35557132959365845</v>
      </c>
      <c r="AW1737">
        <v>0.54081249237060547</v>
      </c>
      <c r="AX1737">
        <v>0.57986968755722046</v>
      </c>
      <c r="AY1737">
        <v>-0.41874545812606812</v>
      </c>
      <c r="AZ1737">
        <v>-5.2434391975402832</v>
      </c>
      <c r="BA1737">
        <v>-4.6344666481018066</v>
      </c>
      <c r="BB1737">
        <v>-4.5355677604675293</v>
      </c>
      <c r="BC1737">
        <v>-4.3743782043457031</v>
      </c>
      <c r="BD1737">
        <v>-4.0488452911376953</v>
      </c>
      <c r="BE1737">
        <v>-4.6053967475891113</v>
      </c>
      <c r="BF1737">
        <v>-4.286552906036377</v>
      </c>
      <c r="BG1737">
        <v>-0.50904089212417603</v>
      </c>
      <c r="BH1737">
        <v>-0.61978530883789063</v>
      </c>
      <c r="BI1737">
        <v>-0.61632841825485229</v>
      </c>
      <c r="BJ1737">
        <v>-0.82111680507659912</v>
      </c>
      <c r="BK1737">
        <v>-0.67118173837661743</v>
      </c>
      <c r="BL1737">
        <v>-0.50538820028305054</v>
      </c>
      <c r="BM1737">
        <v>-0.31101956963539124</v>
      </c>
      <c r="BN1737">
        <v>5.9616066515445709E-2</v>
      </c>
      <c r="BO1737">
        <v>7.5961023569107056E-2</v>
      </c>
      <c r="BP1737">
        <v>-1.2228844165802002</v>
      </c>
      <c r="BQ1737">
        <v>-1.7025454044342041</v>
      </c>
      <c r="BR1737">
        <v>-1.8750810623168945</v>
      </c>
      <c r="BS1737">
        <v>-0.20708784461021423</v>
      </c>
      <c r="BT1737">
        <v>1.2777587175369263</v>
      </c>
      <c r="BU1737">
        <v>1.5044372081756592</v>
      </c>
      <c r="BV1737">
        <v>1.9410685300827026</v>
      </c>
      <c r="BW1737">
        <v>1.2465978860855103</v>
      </c>
      <c r="BX1737">
        <v>-2.9684011936187744</v>
      </c>
      <c r="BY1737">
        <v>-2.5019268989562988</v>
      </c>
      <c r="BZ1737">
        <v>-2.5082082748413086</v>
      </c>
      <c r="CA1737">
        <v>-2.3790144920349121</v>
      </c>
      <c r="CB1737">
        <v>-2.1758561134338379</v>
      </c>
      <c r="CC1737">
        <v>-2.2893307209014893</v>
      </c>
      <c r="CD1737">
        <v>-2.1236615180969238</v>
      </c>
      <c r="CE1737">
        <v>1.5625461935997009E-2</v>
      </c>
      <c r="CF1737">
        <v>-7.7904567122459412E-2</v>
      </c>
      <c r="CG1737">
        <v>-0.13492359220981598</v>
      </c>
      <c r="CH1737">
        <v>-0.33839604258537292</v>
      </c>
      <c r="CI1737">
        <v>-0.12172721326351166</v>
      </c>
      <c r="CJ1737">
        <v>0.1420554518699646</v>
      </c>
      <c r="CK1737">
        <v>0.19788379967212677</v>
      </c>
      <c r="CL1737">
        <v>0.52724319696426392</v>
      </c>
      <c r="CM1737">
        <v>0.53505069017410278</v>
      </c>
      <c r="CN1737">
        <v>-0.32043665647506714</v>
      </c>
      <c r="CO1737">
        <v>-0.33522170782089233</v>
      </c>
      <c r="CP1737">
        <v>-0.39221370220184326</v>
      </c>
      <c r="CQ1737">
        <v>0.64686751365661621</v>
      </c>
      <c r="CR1737">
        <v>1.9164628982543945</v>
      </c>
      <c r="CS1737">
        <v>2.1718406677246094</v>
      </c>
      <c r="CT1737">
        <v>2.8838307857513428</v>
      </c>
      <c r="CU1737">
        <v>2.4000096321105957</v>
      </c>
      <c r="CV1737">
        <v>-1.392716646194458</v>
      </c>
      <c r="CW1737">
        <v>-1.024936318397522</v>
      </c>
      <c r="CX1737">
        <v>-1.1040654182434082</v>
      </c>
      <c r="CY1737">
        <v>-0.99703174829483032</v>
      </c>
      <c r="CZ1737">
        <v>-0.87862974405288696</v>
      </c>
      <c r="DA1737">
        <v>-0.6852303147315979</v>
      </c>
      <c r="DB1737">
        <v>-0.62564957141876221</v>
      </c>
      <c r="DC1737">
        <v>0.54029184579849243</v>
      </c>
      <c r="DD1737">
        <v>0.46397620439529419</v>
      </c>
      <c r="DE1737">
        <v>0.34648123383522034</v>
      </c>
      <c r="DF1737">
        <v>0.14432471990585327</v>
      </c>
      <c r="DG1737">
        <v>0.42772731184959412</v>
      </c>
      <c r="DH1737">
        <v>0.78949910402297974</v>
      </c>
      <c r="DI1737">
        <v>0.70678716897964478</v>
      </c>
      <c r="DJ1737">
        <v>0.99487030506134033</v>
      </c>
      <c r="DK1737">
        <v>0.9941403865814209</v>
      </c>
      <c r="DL1737">
        <v>0.58201116323471069</v>
      </c>
      <c r="DM1737">
        <v>1.0321019887924194</v>
      </c>
      <c r="DN1737">
        <v>1.090653657913208</v>
      </c>
      <c r="DO1737">
        <v>1.500822901725769</v>
      </c>
      <c r="DP1737">
        <v>2.5551669597625732</v>
      </c>
      <c r="DQ1737">
        <v>2.8392441272735596</v>
      </c>
      <c r="DR1737">
        <v>3.8265929222106934</v>
      </c>
      <c r="DS1737">
        <v>3.5534212589263916</v>
      </c>
      <c r="DT1737">
        <v>0.18296778202056885</v>
      </c>
      <c r="DU1737">
        <v>0.45205435156822205</v>
      </c>
      <c r="DV1737">
        <v>0.30007752776145935</v>
      </c>
      <c r="DW1737">
        <v>0.38495099544525146</v>
      </c>
      <c r="DX1737">
        <v>0.41859668493270874</v>
      </c>
      <c r="DY1737">
        <v>0.91886997222900391</v>
      </c>
      <c r="DZ1737">
        <v>0.87236243486404419</v>
      </c>
      <c r="EA1737">
        <v>1.2978267669677734</v>
      </c>
      <c r="EB1737">
        <v>1.2463659048080444</v>
      </c>
      <c r="EC1737">
        <v>1.0415533781051636</v>
      </c>
      <c r="ED1737">
        <v>0.84129685163497925</v>
      </c>
      <c r="EE1737">
        <v>1.2210524082183838</v>
      </c>
      <c r="EF1737">
        <v>1.7243049144744873</v>
      </c>
      <c r="EG1737">
        <v>1.4415627717971802</v>
      </c>
      <c r="EH1737">
        <v>1.6700495481491089</v>
      </c>
      <c r="EI1737">
        <v>1.65699303150177</v>
      </c>
      <c r="EJ1737">
        <v>1.8850024938583374</v>
      </c>
      <c r="EK1737">
        <v>3.0063004493713379</v>
      </c>
      <c r="EL1737">
        <v>3.2316787242889404</v>
      </c>
      <c r="EM1737">
        <v>2.7337987422943115</v>
      </c>
      <c r="EN1737">
        <v>3.4773542881011963</v>
      </c>
      <c r="EO1737">
        <v>3.8028688430786133</v>
      </c>
      <c r="EP1737">
        <v>5.1877918243408203</v>
      </c>
      <c r="EQ1737">
        <v>5.2187647819519043</v>
      </c>
      <c r="ER1737">
        <v>2.4580059051513672</v>
      </c>
      <c r="ES1737">
        <v>2.5845942497253418</v>
      </c>
      <c r="ET1737">
        <v>2.3274369239807129</v>
      </c>
      <c r="EU1737">
        <v>2.3803145885467529</v>
      </c>
      <c r="EV1737">
        <v>2.2915856838226318</v>
      </c>
      <c r="EW1737">
        <v>3.234935998916626</v>
      </c>
      <c r="EX1737">
        <v>3.0352540016174316</v>
      </c>
      <c r="EY1737">
        <v>69.524208068847656</v>
      </c>
      <c r="EZ1737">
        <v>68.847900390625</v>
      </c>
      <c r="FA1737">
        <v>68.579582214355469</v>
      </c>
      <c r="FB1737">
        <v>68.3656005859375</v>
      </c>
      <c r="FC1737">
        <v>68.028480529785156</v>
      </c>
      <c r="FD1737">
        <v>67.748291015625</v>
      </c>
      <c r="FE1737">
        <v>67.348411560058594</v>
      </c>
      <c r="FF1737">
        <v>67.520004272460938</v>
      </c>
      <c r="FG1737">
        <v>70.362625122070313</v>
      </c>
      <c r="FH1737">
        <v>74.417572021484375</v>
      </c>
      <c r="FI1737">
        <v>78.075492858886719</v>
      </c>
      <c r="FJ1737">
        <v>79.662078857421875</v>
      </c>
      <c r="FK1737">
        <v>80.570259094238281</v>
      </c>
      <c r="FL1737">
        <v>82.348312377929688</v>
      </c>
      <c r="FM1737">
        <v>84.518470764160156</v>
      </c>
      <c r="FN1737">
        <v>85.51983642578125</v>
      </c>
      <c r="FO1737">
        <v>87.69830322265625</v>
      </c>
      <c r="FP1737">
        <v>86.429580688476563</v>
      </c>
      <c r="FQ1737">
        <v>84.330093383789063</v>
      </c>
      <c r="FR1737">
        <v>81.743934631347656</v>
      </c>
      <c r="FS1737">
        <v>78.470726013183594</v>
      </c>
      <c r="FT1737">
        <v>75.809814453125</v>
      </c>
      <c r="FU1737">
        <v>73.999488830566406</v>
      </c>
      <c r="FV1737">
        <v>72.621749877929687</v>
      </c>
      <c r="FW1737">
        <v>1</v>
      </c>
    </row>
    <row r="1738" spans="1:179" x14ac:dyDescent="0.2">
      <c r="A1738" t="s">
        <v>241</v>
      </c>
      <c r="B1738" t="s">
        <v>248</v>
      </c>
      <c r="C1738" t="s">
        <v>217</v>
      </c>
      <c r="D1738" t="s">
        <v>42</v>
      </c>
      <c r="E1738" t="s">
        <v>250</v>
      </c>
      <c r="F1738" t="s">
        <v>224</v>
      </c>
      <c r="G1738" t="s">
        <v>245</v>
      </c>
      <c r="H1738">
        <v>149.80000000000001</v>
      </c>
      <c r="K1738">
        <v>43.841701136931867</v>
      </c>
      <c r="L1738">
        <v>42.995809877024584</v>
      </c>
      <c r="M1738">
        <v>42.197512209444888</v>
      </c>
      <c r="N1738">
        <v>44.047930926478166</v>
      </c>
      <c r="O1738">
        <v>48.229541459630155</v>
      </c>
      <c r="P1738">
        <v>55.63286164605357</v>
      </c>
      <c r="Q1738">
        <v>63.348967431651012</v>
      </c>
      <c r="R1738">
        <v>66.965440655669951</v>
      </c>
      <c r="S1738">
        <v>71.123264092130256</v>
      </c>
      <c r="T1738">
        <v>75.854696295864031</v>
      </c>
      <c r="U1738">
        <v>79.831950813781262</v>
      </c>
      <c r="V1738">
        <v>80.783339159667307</v>
      </c>
      <c r="W1738">
        <v>79.143023172506147</v>
      </c>
      <c r="X1738">
        <v>78.293463478953356</v>
      </c>
      <c r="Y1738">
        <v>79.496820941307362</v>
      </c>
      <c r="Z1738">
        <v>79.712768329150705</v>
      </c>
      <c r="AA1738">
        <v>79.907196751363401</v>
      </c>
      <c r="AB1738">
        <v>76.686404023965352</v>
      </c>
      <c r="AC1738">
        <v>60.795771007242749</v>
      </c>
      <c r="AD1738">
        <v>54.880227895271069</v>
      </c>
      <c r="AE1738">
        <v>51.79520878296713</v>
      </c>
      <c r="AF1738">
        <v>49.353301867609645</v>
      </c>
      <c r="AG1738">
        <v>46.520951409610795</v>
      </c>
      <c r="AH1738">
        <v>45.799524774405533</v>
      </c>
      <c r="AI1738">
        <v>-1.2544203996658325</v>
      </c>
      <c r="AJ1738">
        <v>-1.3878023624420166</v>
      </c>
      <c r="AK1738">
        <v>-1.2973611354827881</v>
      </c>
      <c r="AL1738">
        <v>-1.5000838041305542</v>
      </c>
      <c r="AM1738">
        <v>-1.4491069316864014</v>
      </c>
      <c r="AN1738">
        <v>-1.4275683164596558</v>
      </c>
      <c r="AO1738">
        <v>-1.0375384092330933</v>
      </c>
      <c r="AP1738">
        <v>-0.61465537548065186</v>
      </c>
      <c r="AQ1738">
        <v>-0.58633744716644287</v>
      </c>
      <c r="AR1738">
        <v>-2.4982521533966064</v>
      </c>
      <c r="AS1738">
        <v>-3.6377964019775391</v>
      </c>
      <c r="AT1738">
        <v>-3.9733133316040039</v>
      </c>
      <c r="AU1738">
        <v>-1.4322963953018188</v>
      </c>
      <c r="AV1738">
        <v>0.33367785811424255</v>
      </c>
      <c r="AW1738">
        <v>0.51466232538223267</v>
      </c>
      <c r="AX1738">
        <v>0.5464896559715271</v>
      </c>
      <c r="AY1738">
        <v>-0.43776804208755493</v>
      </c>
      <c r="AZ1738">
        <v>-5.1790957450866699</v>
      </c>
      <c r="BA1738">
        <v>-4.5795788764953613</v>
      </c>
      <c r="BB1738">
        <v>-4.4808788299560547</v>
      </c>
      <c r="BC1738">
        <v>-4.3222851753234863</v>
      </c>
      <c r="BD1738">
        <v>-4.0010542869567871</v>
      </c>
      <c r="BE1738">
        <v>-4.5540590286254883</v>
      </c>
      <c r="BF1738">
        <v>-4.238886833190918</v>
      </c>
      <c r="BG1738">
        <v>-0.50424551963806152</v>
      </c>
      <c r="BH1738">
        <v>-0.61301416158676147</v>
      </c>
      <c r="BI1738">
        <v>-0.60904222726821899</v>
      </c>
      <c r="BJ1738">
        <v>-0.8098832368850708</v>
      </c>
      <c r="BK1738">
        <v>-0.66348958015441895</v>
      </c>
      <c r="BL1738">
        <v>-0.50184476375579834</v>
      </c>
      <c r="BM1738">
        <v>-0.30990168452262878</v>
      </c>
      <c r="BN1738">
        <v>5.3964085876941681E-2</v>
      </c>
      <c r="BO1738">
        <v>7.007511705160141E-2</v>
      </c>
      <c r="BP1738">
        <v>-1.2079203128814697</v>
      </c>
      <c r="BQ1738">
        <v>-1.6827788352966309</v>
      </c>
      <c r="BR1738">
        <v>-1.8530898094177246</v>
      </c>
      <c r="BS1738">
        <v>-0.2112995982170105</v>
      </c>
      <c r="BT1738">
        <v>1.2469055652618408</v>
      </c>
      <c r="BU1738">
        <v>1.4689246416091919</v>
      </c>
      <c r="BV1738">
        <v>1.8944635391235352</v>
      </c>
      <c r="BW1738">
        <v>1.2113951444625854</v>
      </c>
      <c r="BX1738">
        <v>-2.9261612892150879</v>
      </c>
      <c r="BY1738">
        <v>-2.4677577018737793</v>
      </c>
      <c r="BZ1738">
        <v>-2.4732167720794678</v>
      </c>
      <c r="CA1738">
        <v>-2.3463079929351807</v>
      </c>
      <c r="CB1738">
        <v>-2.1462626457214355</v>
      </c>
      <c r="CC1738">
        <v>-2.2604954242706299</v>
      </c>
      <c r="CD1738">
        <v>-2.0970091819763184</v>
      </c>
      <c r="CE1738">
        <v>1.5323312021791935E-2</v>
      </c>
      <c r="CF1738">
        <v>-7.6398126780986786E-2</v>
      </c>
      <c r="CG1738">
        <v>-0.13231457769870758</v>
      </c>
      <c r="CH1738">
        <v>-0.33185246586799622</v>
      </c>
      <c r="CI1738">
        <v>-0.1193733736872673</v>
      </c>
      <c r="CJ1738">
        <v>0.13930852711200714</v>
      </c>
      <c r="CK1738">
        <v>0.19405731558799744</v>
      </c>
      <c r="CL1738">
        <v>0.51704788208007813</v>
      </c>
      <c r="CM1738">
        <v>0.5247044563293457</v>
      </c>
      <c r="CN1738">
        <v>-0.31424036622047424</v>
      </c>
      <c r="CO1738">
        <v>-0.32873952388763428</v>
      </c>
      <c r="CP1738">
        <v>-0.38462948799133301</v>
      </c>
      <c r="CQ1738">
        <v>0.63435900211334229</v>
      </c>
      <c r="CR1738">
        <v>1.8794043064117432</v>
      </c>
      <c r="CS1738">
        <v>2.1298437118530273</v>
      </c>
      <c r="CT1738">
        <v>2.8280661106109619</v>
      </c>
      <c r="CU1738">
        <v>2.3536007404327393</v>
      </c>
      <c r="CV1738">
        <v>-1.3657857179641724</v>
      </c>
      <c r="CW1738">
        <v>-1.0051170587539673</v>
      </c>
      <c r="CX1738">
        <v>-1.0827161073684692</v>
      </c>
      <c r="CY1738">
        <v>-0.9777522087097168</v>
      </c>
      <c r="CZ1738">
        <v>-0.86163973808288574</v>
      </c>
      <c r="DA1738">
        <v>-0.67198002338409424</v>
      </c>
      <c r="DB1738">
        <v>-0.61355137825012207</v>
      </c>
      <c r="DC1738">
        <v>0.53489214181900024</v>
      </c>
      <c r="DD1738">
        <v>0.46021789312362671</v>
      </c>
      <c r="DE1738">
        <v>0.34441304206848145</v>
      </c>
      <c r="DF1738">
        <v>0.14617830514907837</v>
      </c>
      <c r="DG1738">
        <v>0.42474281787872314</v>
      </c>
      <c r="DH1738">
        <v>0.78046184778213501</v>
      </c>
      <c r="DI1738">
        <v>0.69801634550094604</v>
      </c>
      <c r="DJ1738">
        <v>0.98013168573379517</v>
      </c>
      <c r="DK1738">
        <v>0.97933375835418701</v>
      </c>
      <c r="DL1738">
        <v>0.57943958044052124</v>
      </c>
      <c r="DM1738">
        <v>1.0252997875213623</v>
      </c>
      <c r="DN1738">
        <v>1.0838308334350586</v>
      </c>
      <c r="DO1738">
        <v>1.4800176620483398</v>
      </c>
      <c r="DP1738">
        <v>2.5119030475616455</v>
      </c>
      <c r="DQ1738">
        <v>2.7907629013061523</v>
      </c>
      <c r="DR1738">
        <v>3.7616689205169678</v>
      </c>
      <c r="DS1738">
        <v>3.4958059787750244</v>
      </c>
      <c r="DT1738">
        <v>0.19458982348442078</v>
      </c>
      <c r="DU1738">
        <v>0.45752358436584473</v>
      </c>
      <c r="DV1738">
        <v>0.30778464674949646</v>
      </c>
      <c r="DW1738">
        <v>0.39080357551574707</v>
      </c>
      <c r="DX1738">
        <v>0.42298328876495361</v>
      </c>
      <c r="DY1738">
        <v>0.91653531789779663</v>
      </c>
      <c r="DZ1738">
        <v>0.86990636587142944</v>
      </c>
      <c r="EA1738">
        <v>1.285067081451416</v>
      </c>
      <c r="EB1738">
        <v>1.2350062131881714</v>
      </c>
      <c r="EC1738">
        <v>1.0327320098876953</v>
      </c>
      <c r="ED1738">
        <v>0.83637881278991699</v>
      </c>
      <c r="EE1738">
        <v>1.2103601694107056</v>
      </c>
      <c r="EF1738">
        <v>1.7061853408813477</v>
      </c>
      <c r="EG1738">
        <v>1.4256531000137329</v>
      </c>
      <c r="EH1738">
        <v>1.6487511396408081</v>
      </c>
      <c r="EI1738">
        <v>1.6357463598251343</v>
      </c>
      <c r="EJ1738">
        <v>1.8697714805603027</v>
      </c>
      <c r="EK1738">
        <v>2.9803173542022705</v>
      </c>
      <c r="EL1738">
        <v>3.2040543556213379</v>
      </c>
      <c r="EM1738">
        <v>2.701014518737793</v>
      </c>
      <c r="EN1738">
        <v>3.4251306056976318</v>
      </c>
      <c r="EO1738">
        <v>3.7450253963470459</v>
      </c>
      <c r="EP1738">
        <v>5.109642505645752</v>
      </c>
      <c r="EQ1738">
        <v>5.1449694633483887</v>
      </c>
      <c r="ER1738">
        <v>2.4475243091583252</v>
      </c>
      <c r="ES1738">
        <v>2.5693445205688477</v>
      </c>
      <c r="ET1738">
        <v>2.3154468536376953</v>
      </c>
      <c r="EU1738">
        <v>2.3667807579040527</v>
      </c>
      <c r="EV1738">
        <v>2.2777748107910156</v>
      </c>
      <c r="EW1738">
        <v>3.2100992202758789</v>
      </c>
      <c r="EX1738">
        <v>3.0117838382720947</v>
      </c>
      <c r="EY1738">
        <v>69.524208068847656</v>
      </c>
      <c r="EZ1738">
        <v>68.847900390625</v>
      </c>
      <c r="FA1738">
        <v>68.579582214355469</v>
      </c>
      <c r="FB1738">
        <v>68.3656005859375</v>
      </c>
      <c r="FC1738">
        <v>68.028480529785156</v>
      </c>
      <c r="FD1738">
        <v>67.748291015625</v>
      </c>
      <c r="FE1738">
        <v>67.348411560058594</v>
      </c>
      <c r="FF1738">
        <v>67.520004272460938</v>
      </c>
      <c r="FG1738">
        <v>70.362625122070313</v>
      </c>
      <c r="FH1738">
        <v>74.417572021484375</v>
      </c>
      <c r="FI1738">
        <v>78.075492858886719</v>
      </c>
      <c r="FJ1738">
        <v>79.662078857421875</v>
      </c>
      <c r="FK1738">
        <v>80.570259094238281</v>
      </c>
      <c r="FL1738">
        <v>82.348312377929688</v>
      </c>
      <c r="FM1738">
        <v>84.518470764160156</v>
      </c>
      <c r="FN1738">
        <v>85.51983642578125</v>
      </c>
      <c r="FO1738">
        <v>87.69830322265625</v>
      </c>
      <c r="FP1738">
        <v>86.429580688476563</v>
      </c>
      <c r="FQ1738">
        <v>84.330093383789063</v>
      </c>
      <c r="FR1738">
        <v>81.743942260742187</v>
      </c>
      <c r="FS1738">
        <v>78.470726013183594</v>
      </c>
      <c r="FT1738">
        <v>75.809814453125</v>
      </c>
      <c r="FU1738">
        <v>73.999488830566406</v>
      </c>
      <c r="FV1738">
        <v>72.621749877929687</v>
      </c>
      <c r="FW1738">
        <v>1</v>
      </c>
    </row>
    <row r="1739" spans="1:179" x14ac:dyDescent="0.2">
      <c r="A1739" t="s">
        <v>241</v>
      </c>
      <c r="B1739" t="s">
        <v>248</v>
      </c>
      <c r="C1739" t="s">
        <v>217</v>
      </c>
      <c r="D1739" t="s">
        <v>43</v>
      </c>
      <c r="E1739">
        <v>2015</v>
      </c>
      <c r="F1739" t="s">
        <v>224</v>
      </c>
      <c r="G1739" t="s">
        <v>245</v>
      </c>
      <c r="H1739">
        <v>162.88</v>
      </c>
      <c r="K1739">
        <v>47.444530484270665</v>
      </c>
      <c r="L1739">
        <v>46.682985562425273</v>
      </c>
      <c r="M1739">
        <v>45.869031587659769</v>
      </c>
      <c r="N1739">
        <v>47.90289837773436</v>
      </c>
      <c r="O1739">
        <v>52.701068078702939</v>
      </c>
      <c r="P1739">
        <v>60.978456814660063</v>
      </c>
      <c r="Q1739">
        <v>69.351307387442361</v>
      </c>
      <c r="R1739">
        <v>73.306555670047317</v>
      </c>
      <c r="S1739">
        <v>77.658864730703414</v>
      </c>
      <c r="T1739">
        <v>82.59206237236198</v>
      </c>
      <c r="U1739">
        <v>86.739593991033331</v>
      </c>
      <c r="V1739">
        <v>88.842098411285292</v>
      </c>
      <c r="W1739">
        <v>88.182718415490569</v>
      </c>
      <c r="X1739">
        <v>87.102515475357137</v>
      </c>
      <c r="Y1739">
        <v>87.438264341710607</v>
      </c>
      <c r="Z1739">
        <v>87.479449982826608</v>
      </c>
      <c r="AA1739">
        <v>86.95379708596758</v>
      </c>
      <c r="AB1739">
        <v>84.072752078010183</v>
      </c>
      <c r="AC1739">
        <v>66.78113397521885</v>
      </c>
      <c r="AD1739">
        <v>60.041886821632602</v>
      </c>
      <c r="AE1739">
        <v>56.123791997012759</v>
      </c>
      <c r="AF1739">
        <v>53.259105909429088</v>
      </c>
      <c r="AG1739">
        <v>50.101445028801507</v>
      </c>
      <c r="AH1739">
        <v>49.242491447761992</v>
      </c>
      <c r="AI1739">
        <v>-1.1627464294433594</v>
      </c>
      <c r="AJ1739">
        <v>-1.2407292127609253</v>
      </c>
      <c r="AK1739">
        <v>-1.2067605257034302</v>
      </c>
      <c r="AL1739">
        <v>-1.4197001457214355</v>
      </c>
      <c r="AM1739">
        <v>-1.2535343170166016</v>
      </c>
      <c r="AN1739">
        <v>-0.80731892585754395</v>
      </c>
      <c r="AO1739">
        <v>-0.76024967432022095</v>
      </c>
      <c r="AP1739">
        <v>-0.58959954977035522</v>
      </c>
      <c r="AQ1739">
        <v>-0.61995524168014526</v>
      </c>
      <c r="AR1739">
        <v>-1.5738050937652588</v>
      </c>
      <c r="AS1739">
        <v>-2.0511345863342285</v>
      </c>
      <c r="AT1739">
        <v>-2.3197660446166992</v>
      </c>
      <c r="AU1739">
        <v>-0.78823286294937134</v>
      </c>
      <c r="AV1739">
        <v>0.33497324585914612</v>
      </c>
      <c r="AW1739">
        <v>0.51427251100540161</v>
      </c>
      <c r="AX1739">
        <v>1.1674299240112305</v>
      </c>
      <c r="AY1739">
        <v>1.0360735654830933</v>
      </c>
      <c r="AZ1739">
        <v>-4.1707887649536133</v>
      </c>
      <c r="BA1739">
        <v>-2.9461624622344971</v>
      </c>
      <c r="BB1739">
        <v>-2.6504585742950439</v>
      </c>
      <c r="BC1739">
        <v>-2.4013881683349609</v>
      </c>
      <c r="BD1739">
        <v>-2.1019315719604492</v>
      </c>
      <c r="BE1739">
        <v>-1.5751502513885498</v>
      </c>
      <c r="BF1739">
        <v>-1.4555505514144897</v>
      </c>
      <c r="BG1739">
        <v>-0.5100400447845459</v>
      </c>
      <c r="BH1739">
        <v>-0.58558171987533569</v>
      </c>
      <c r="BI1739">
        <v>-0.63211613893508911</v>
      </c>
      <c r="BJ1739">
        <v>-0.86948662996292114</v>
      </c>
      <c r="BK1739">
        <v>-0.66594570875167847</v>
      </c>
      <c r="BL1739">
        <v>-0.15128827095031738</v>
      </c>
      <c r="BM1739">
        <v>-0.14820137619972229</v>
      </c>
      <c r="BN1739">
        <v>6.4228055998682976E-3</v>
      </c>
      <c r="BO1739">
        <v>-1.9644793123006821E-2</v>
      </c>
      <c r="BP1739">
        <v>-0.74402457475662231</v>
      </c>
      <c r="BQ1739">
        <v>-0.8774263858795166</v>
      </c>
      <c r="BR1739">
        <v>-1.0138365030288696</v>
      </c>
      <c r="BS1739">
        <v>5.5415146052837372E-2</v>
      </c>
      <c r="BT1739">
        <v>1.2425855398178101</v>
      </c>
      <c r="BU1739">
        <v>1.4418858289718628</v>
      </c>
      <c r="BV1739">
        <v>2.2574243545532227</v>
      </c>
      <c r="BW1739">
        <v>2.004040002822876</v>
      </c>
      <c r="BX1739">
        <v>-2.5274388790130615</v>
      </c>
      <c r="BY1739">
        <v>-1.7396734952926636</v>
      </c>
      <c r="BZ1739">
        <v>-1.6691973209381104</v>
      </c>
      <c r="CA1739">
        <v>-1.4757492542266846</v>
      </c>
      <c r="CB1739">
        <v>-1.2631692886352539</v>
      </c>
      <c r="CC1739">
        <v>-0.86230939626693726</v>
      </c>
      <c r="CD1739">
        <v>-0.77877891063690186</v>
      </c>
      <c r="CE1739">
        <v>-5.7977538555860519E-2</v>
      </c>
      <c r="CF1739">
        <v>-0.13182853162288666</v>
      </c>
      <c r="CG1739">
        <v>-0.23411914706230164</v>
      </c>
      <c r="CH1739">
        <v>-0.4884103536605835</v>
      </c>
      <c r="CI1739">
        <v>-0.25898367166519165</v>
      </c>
      <c r="CJ1739">
        <v>0.30307656526565552</v>
      </c>
      <c r="CK1739">
        <v>0.27570143342018127</v>
      </c>
      <c r="CL1739">
        <v>0.41922608017921448</v>
      </c>
      <c r="CM1739">
        <v>0.39612838625907898</v>
      </c>
      <c r="CN1739">
        <v>-0.16932114958763123</v>
      </c>
      <c r="CO1739">
        <v>-6.4519613981246948E-2</v>
      </c>
      <c r="CP1739">
        <v>-0.10935374349355698</v>
      </c>
      <c r="CQ1739">
        <v>0.63972318172454834</v>
      </c>
      <c r="CR1739">
        <v>1.8711949586868286</v>
      </c>
      <c r="CS1739">
        <v>2.0843479633331299</v>
      </c>
      <c r="CT1739">
        <v>3.0123512744903564</v>
      </c>
      <c r="CU1739">
        <v>2.6744506359100342</v>
      </c>
      <c r="CV1739">
        <v>-1.3892596960067749</v>
      </c>
      <c r="CW1739">
        <v>-0.90406298637390137</v>
      </c>
      <c r="CX1739">
        <v>-0.98957866430282593</v>
      </c>
      <c r="CY1739">
        <v>-0.83465456962585449</v>
      </c>
      <c r="CZ1739">
        <v>-0.68224513530731201</v>
      </c>
      <c r="DA1739">
        <v>-0.36859804391860962</v>
      </c>
      <c r="DB1739">
        <v>-0.31004887819290161</v>
      </c>
      <c r="DC1739">
        <v>0.39408496022224426</v>
      </c>
      <c r="DD1739">
        <v>0.32192465662956238</v>
      </c>
      <c r="DE1739">
        <v>0.16387784481048584</v>
      </c>
      <c r="DF1739">
        <v>-0.10733407735824585</v>
      </c>
      <c r="DG1739">
        <v>0.14797841012477875</v>
      </c>
      <c r="DH1739">
        <v>0.75744140148162842</v>
      </c>
      <c r="DI1739">
        <v>0.69960421323776245</v>
      </c>
      <c r="DJ1739">
        <v>0.83202940225601196</v>
      </c>
      <c r="DK1739">
        <v>0.81190156936645508</v>
      </c>
      <c r="DL1739">
        <v>0.40538227558135986</v>
      </c>
      <c r="DM1739">
        <v>0.74838715791702271</v>
      </c>
      <c r="DN1739">
        <v>0.79512906074523926</v>
      </c>
      <c r="DO1739">
        <v>1.2240312099456787</v>
      </c>
      <c r="DP1739">
        <v>2.4998044967651367</v>
      </c>
      <c r="DQ1739">
        <v>2.7268102169036865</v>
      </c>
      <c r="DR1739">
        <v>3.7672779560089111</v>
      </c>
      <c r="DS1739">
        <v>3.3448612689971924</v>
      </c>
      <c r="DT1739">
        <v>-0.25108045339584351</v>
      </c>
      <c r="DU1739">
        <v>-6.845247745513916E-2</v>
      </c>
      <c r="DV1739">
        <v>-0.3099600076675415</v>
      </c>
      <c r="DW1739">
        <v>-0.19355982542037964</v>
      </c>
      <c r="DX1739">
        <v>-0.1013210117816925</v>
      </c>
      <c r="DY1739">
        <v>0.12511332333087921</v>
      </c>
      <c r="DZ1739">
        <v>0.15868112444877625</v>
      </c>
      <c r="EA1739">
        <v>1.0467914342880249</v>
      </c>
      <c r="EB1739">
        <v>0.97707217931747437</v>
      </c>
      <c r="EC1739">
        <v>0.73852229118347168</v>
      </c>
      <c r="ED1739">
        <v>0.44287952780723572</v>
      </c>
      <c r="EE1739">
        <v>0.73556697368621826</v>
      </c>
      <c r="EF1739">
        <v>1.413472056388855</v>
      </c>
      <c r="EG1739">
        <v>1.3116525411605835</v>
      </c>
      <c r="EH1739">
        <v>1.4280517101287842</v>
      </c>
      <c r="EI1739">
        <v>1.4122120141983032</v>
      </c>
      <c r="EJ1739">
        <v>1.2351627349853516</v>
      </c>
      <c r="EK1739">
        <v>1.9220954179763794</v>
      </c>
      <c r="EL1739">
        <v>2.1010584831237793</v>
      </c>
      <c r="EM1739">
        <v>2.0676791667938232</v>
      </c>
      <c r="EN1739">
        <v>3.407416820526123</v>
      </c>
      <c r="EO1739">
        <v>3.6544234752655029</v>
      </c>
      <c r="EP1739">
        <v>4.8572726249694824</v>
      </c>
      <c r="EQ1739">
        <v>4.3128275871276855</v>
      </c>
      <c r="ER1739">
        <v>1.3922696113586426</v>
      </c>
      <c r="ES1739">
        <v>1.1380363702774048</v>
      </c>
      <c r="ET1739">
        <v>0.67130136489868164</v>
      </c>
      <c r="EU1739">
        <v>0.7320791482925415</v>
      </c>
      <c r="EV1739">
        <v>0.73744118213653564</v>
      </c>
      <c r="EW1739">
        <v>0.83795410394668579</v>
      </c>
      <c r="EX1739">
        <v>0.83545279502868652</v>
      </c>
      <c r="EY1739">
        <v>70.671989440917969</v>
      </c>
      <c r="EZ1739">
        <v>70.245613098144531</v>
      </c>
      <c r="FA1739">
        <v>70.055183410644531</v>
      </c>
      <c r="FB1739">
        <v>69.749443054199219</v>
      </c>
      <c r="FC1739">
        <v>69.349739074707031</v>
      </c>
      <c r="FD1739">
        <v>69.189193725585937</v>
      </c>
      <c r="FE1739">
        <v>69.079971313476563</v>
      </c>
      <c r="FF1739">
        <v>69.323822021484375</v>
      </c>
      <c r="FG1739">
        <v>71.581573486328125</v>
      </c>
      <c r="FH1739">
        <v>75.266716003417969</v>
      </c>
      <c r="FI1739">
        <v>78.640174865722656</v>
      </c>
      <c r="FJ1739">
        <v>82.294326782226563</v>
      </c>
      <c r="FK1739">
        <v>85.10687255859375</v>
      </c>
      <c r="FL1739">
        <v>86.849098205566406</v>
      </c>
      <c r="FM1739">
        <v>87.2176513671875</v>
      </c>
      <c r="FN1739">
        <v>88.129478454589844</v>
      </c>
      <c r="FO1739">
        <v>88.752281188964844</v>
      </c>
      <c r="FP1739">
        <v>88.922042846679688</v>
      </c>
      <c r="FQ1739">
        <v>88.263290405273438</v>
      </c>
      <c r="FR1739">
        <v>84.763595581054688</v>
      </c>
      <c r="FS1739">
        <v>79.394561767578125</v>
      </c>
      <c r="FT1739">
        <v>75.858993530273437</v>
      </c>
      <c r="FU1739">
        <v>73.637153625488281</v>
      </c>
      <c r="FV1739">
        <v>72.138900756835938</v>
      </c>
      <c r="FW1739">
        <v>1</v>
      </c>
    </row>
    <row r="1740" spans="1:179" x14ac:dyDescent="0.2">
      <c r="A1740" t="s">
        <v>241</v>
      </c>
      <c r="B1740" t="s">
        <v>248</v>
      </c>
      <c r="C1740" t="s">
        <v>217</v>
      </c>
      <c r="D1740" t="s">
        <v>43</v>
      </c>
      <c r="E1740">
        <v>2016</v>
      </c>
      <c r="F1740" t="s">
        <v>224</v>
      </c>
      <c r="G1740" t="s">
        <v>245</v>
      </c>
      <c r="H1740">
        <v>152.97</v>
      </c>
      <c r="K1740">
        <v>44.5560710492814</v>
      </c>
      <c r="L1740">
        <v>43.840889566850841</v>
      </c>
      <c r="M1740">
        <v>43.076489734871885</v>
      </c>
      <c r="N1740">
        <v>44.98653315354121</v>
      </c>
      <c r="O1740">
        <v>49.492586599970458</v>
      </c>
      <c r="P1740">
        <v>57.266041555839365</v>
      </c>
      <c r="Q1740">
        <v>65.129146558629643</v>
      </c>
      <c r="R1740">
        <v>68.843596289683887</v>
      </c>
      <c r="S1740">
        <v>72.930933433831953</v>
      </c>
      <c r="T1740">
        <v>77.563794216272584</v>
      </c>
      <c r="U1740">
        <v>81.458820926294038</v>
      </c>
      <c r="V1740">
        <v>83.433323263528308</v>
      </c>
      <c r="W1740">
        <v>82.814086828027172</v>
      </c>
      <c r="X1740">
        <v>81.799647472068443</v>
      </c>
      <c r="Y1740">
        <v>82.11495568971263</v>
      </c>
      <c r="Z1740">
        <v>82.153633917382805</v>
      </c>
      <c r="AA1740">
        <v>81.659983172383306</v>
      </c>
      <c r="AB1740">
        <v>78.954338396042118</v>
      </c>
      <c r="AC1740">
        <v>62.715447276644525</v>
      </c>
      <c r="AD1740">
        <v>56.386490662912067</v>
      </c>
      <c r="AE1740">
        <v>52.706932458801262</v>
      </c>
      <c r="AF1740">
        <v>50.016650659204096</v>
      </c>
      <c r="AG1740">
        <v>47.051230596855227</v>
      </c>
      <c r="AH1740">
        <v>46.244570769174565</v>
      </c>
      <c r="AI1740">
        <v>-1.1250591278076172</v>
      </c>
      <c r="AJ1740">
        <v>-1.1984180212020874</v>
      </c>
      <c r="AK1740">
        <v>-1.1624346971511841</v>
      </c>
      <c r="AL1740">
        <v>-1.3611714839935303</v>
      </c>
      <c r="AM1740">
        <v>-1.2070173025131226</v>
      </c>
      <c r="AN1740">
        <v>-0.79143881797790527</v>
      </c>
      <c r="AO1740">
        <v>-0.74500471353530884</v>
      </c>
      <c r="AP1740">
        <v>-0.58393120765686035</v>
      </c>
      <c r="AQ1740">
        <v>-0.61265623569488525</v>
      </c>
      <c r="AR1740">
        <v>-1.5200722217559814</v>
      </c>
      <c r="AS1740">
        <v>-1.9857836961746216</v>
      </c>
      <c r="AT1740">
        <v>-2.2447662353515625</v>
      </c>
      <c r="AU1740">
        <v>-0.78302973508834839</v>
      </c>
      <c r="AV1740">
        <v>0.26855084300041199</v>
      </c>
      <c r="AW1740">
        <v>0.43592000007629395</v>
      </c>
      <c r="AX1740">
        <v>1.0410776138305664</v>
      </c>
      <c r="AY1740">
        <v>0.92390698194503784</v>
      </c>
      <c r="AZ1740">
        <v>-4.0002093315124512</v>
      </c>
      <c r="BA1740">
        <v>-2.827984094619751</v>
      </c>
      <c r="BB1740">
        <v>-2.538860559463501</v>
      </c>
      <c r="BC1740">
        <v>-2.3021330833435059</v>
      </c>
      <c r="BD1740">
        <v>-2.0165014266967773</v>
      </c>
      <c r="BE1740">
        <v>-1.5154050588607788</v>
      </c>
      <c r="BF1740">
        <v>-1.4012575149536133</v>
      </c>
      <c r="BG1740">
        <v>-0.49253329634666443</v>
      </c>
      <c r="BH1740">
        <v>-0.56352657079696655</v>
      </c>
      <c r="BI1740">
        <v>-0.60555738210678101</v>
      </c>
      <c r="BJ1740">
        <v>-0.82796955108642578</v>
      </c>
      <c r="BK1740">
        <v>-0.6375960111618042</v>
      </c>
      <c r="BL1740">
        <v>-0.15569156408309937</v>
      </c>
      <c r="BM1740">
        <v>-0.15187990665435791</v>
      </c>
      <c r="BN1740">
        <v>-6.336824968457222E-3</v>
      </c>
      <c r="BO1740">
        <v>-3.0906384810805321E-2</v>
      </c>
      <c r="BP1740">
        <v>-0.71594727039337158</v>
      </c>
      <c r="BQ1740">
        <v>-0.84836465120315552</v>
      </c>
      <c r="BR1740">
        <v>-0.9792138934135437</v>
      </c>
      <c r="BS1740">
        <v>3.4534119069576263E-2</v>
      </c>
      <c r="BT1740">
        <v>1.1481012105941772</v>
      </c>
      <c r="BU1740">
        <v>1.3348530530929565</v>
      </c>
      <c r="BV1740">
        <v>2.0973713397979736</v>
      </c>
      <c r="BW1740">
        <v>1.8619453907012939</v>
      </c>
      <c r="BX1740">
        <v>-2.4076690673828125</v>
      </c>
      <c r="BY1740">
        <v>-1.6587978601455688</v>
      </c>
      <c r="BZ1740">
        <v>-1.5879383087158203</v>
      </c>
      <c r="CA1740">
        <v>-1.4051133394241333</v>
      </c>
      <c r="CB1740">
        <v>-1.2036724090576172</v>
      </c>
      <c r="CC1740">
        <v>-0.82460415363311768</v>
      </c>
      <c r="CD1740">
        <v>-0.7454105019569397</v>
      </c>
      <c r="CE1740">
        <v>-5.4447822272777557E-2</v>
      </c>
      <c r="CF1740">
        <v>-0.12380270659923553</v>
      </c>
      <c r="CG1740">
        <v>-0.21986579895019531</v>
      </c>
      <c r="CH1740">
        <v>-0.45867553353309631</v>
      </c>
      <c r="CI1740">
        <v>-0.24321652948856354</v>
      </c>
      <c r="CJ1740">
        <v>0.28462502360343933</v>
      </c>
      <c r="CK1740">
        <v>0.25891649723052979</v>
      </c>
      <c r="CL1740">
        <v>0.39370328187942505</v>
      </c>
      <c r="CM1740">
        <v>0.37201178073883057</v>
      </c>
      <c r="CN1740">
        <v>-0.15901274979114532</v>
      </c>
      <c r="CO1740">
        <v>-6.0591608285903931E-2</v>
      </c>
      <c r="CP1740">
        <v>-0.10269620269536972</v>
      </c>
      <c r="CQ1740">
        <v>0.60077637434005737</v>
      </c>
      <c r="CR1740">
        <v>1.7572752237319946</v>
      </c>
      <c r="CS1740">
        <v>1.957451343536377</v>
      </c>
      <c r="CT1740">
        <v>2.8289568424224854</v>
      </c>
      <c r="CU1740">
        <v>2.5116279125213623</v>
      </c>
      <c r="CV1740">
        <v>-1.3046804666519165</v>
      </c>
      <c r="CW1740">
        <v>-0.84902298450469971</v>
      </c>
      <c r="CX1740">
        <v>-0.92933231592178345</v>
      </c>
      <c r="CY1740">
        <v>-0.78384017944335938</v>
      </c>
      <c r="CZ1740">
        <v>-0.6407095193862915</v>
      </c>
      <c r="DA1740">
        <v>-0.34615752100944519</v>
      </c>
      <c r="DB1740">
        <v>-0.29117286205291748</v>
      </c>
      <c r="DC1740">
        <v>0.38363763689994812</v>
      </c>
      <c r="DD1740">
        <v>0.31592118740081787</v>
      </c>
      <c r="DE1740">
        <v>0.16582576930522919</v>
      </c>
      <c r="DF1740">
        <v>-8.938153088092804E-2</v>
      </c>
      <c r="DG1740">
        <v>0.15116292238235474</v>
      </c>
      <c r="DH1740">
        <v>0.72494161128997803</v>
      </c>
      <c r="DI1740">
        <v>0.66971290111541748</v>
      </c>
      <c r="DJ1740">
        <v>0.79374337196350098</v>
      </c>
      <c r="DK1740">
        <v>0.77492994070053101</v>
      </c>
      <c r="DL1740">
        <v>0.39792174100875854</v>
      </c>
      <c r="DM1740">
        <v>0.72718143463134766</v>
      </c>
      <c r="DN1740">
        <v>0.77382147312164307</v>
      </c>
      <c r="DO1740">
        <v>1.1670186519622803</v>
      </c>
      <c r="DP1740">
        <v>2.3664491176605225</v>
      </c>
      <c r="DQ1740">
        <v>2.5800495147705078</v>
      </c>
      <c r="DR1740">
        <v>3.5605425834655762</v>
      </c>
      <c r="DS1740">
        <v>3.1613106727600098</v>
      </c>
      <c r="DT1740">
        <v>-0.20169192552566528</v>
      </c>
      <c r="DU1740">
        <v>-3.9248093962669373E-2</v>
      </c>
      <c r="DV1740">
        <v>-0.27072641253471375</v>
      </c>
      <c r="DW1740">
        <v>-0.16256698966026306</v>
      </c>
      <c r="DX1740">
        <v>-7.774662971496582E-2</v>
      </c>
      <c r="DY1740">
        <v>0.13228911161422729</v>
      </c>
      <c r="DZ1740">
        <v>0.16306477785110474</v>
      </c>
      <c r="EA1740">
        <v>1.0161634683609009</v>
      </c>
      <c r="EB1740">
        <v>0.95081263780593872</v>
      </c>
      <c r="EC1740">
        <v>0.72270315885543823</v>
      </c>
      <c r="ED1740">
        <v>0.44382038712501526</v>
      </c>
      <c r="EE1740">
        <v>0.7205842137336731</v>
      </c>
      <c r="EF1740">
        <v>1.3606888055801392</v>
      </c>
      <c r="EG1740">
        <v>1.2628377676010132</v>
      </c>
      <c r="EH1740">
        <v>1.3713377714157104</v>
      </c>
      <c r="EI1740">
        <v>1.3566797971725464</v>
      </c>
      <c r="EJ1740">
        <v>1.2020467519760132</v>
      </c>
      <c r="EK1740">
        <v>1.8646005392074585</v>
      </c>
      <c r="EL1740">
        <v>2.0393738746643066</v>
      </c>
      <c r="EM1740">
        <v>1.9845824241638184</v>
      </c>
      <c r="EN1740">
        <v>3.2459995746612549</v>
      </c>
      <c r="EO1740">
        <v>3.47898268699646</v>
      </c>
      <c r="EP1740">
        <v>4.6168360710144043</v>
      </c>
      <c r="EQ1740">
        <v>4.0993490219116211</v>
      </c>
      <c r="ER1740">
        <v>1.3908482789993286</v>
      </c>
      <c r="ES1740">
        <v>1.1299382448196411</v>
      </c>
      <c r="ET1740">
        <v>0.68019592761993408</v>
      </c>
      <c r="EU1740">
        <v>0.73445278406143188</v>
      </c>
      <c r="EV1740">
        <v>0.73508238792419434</v>
      </c>
      <c r="EW1740">
        <v>0.82309001684188843</v>
      </c>
      <c r="EX1740">
        <v>0.81891179084777832</v>
      </c>
      <c r="EY1740">
        <v>70.671989440917969</v>
      </c>
      <c r="EZ1740">
        <v>70.245613098144531</v>
      </c>
      <c r="FA1740">
        <v>70.055183410644531</v>
      </c>
      <c r="FB1740">
        <v>69.749443054199219</v>
      </c>
      <c r="FC1740">
        <v>69.349739074707031</v>
      </c>
      <c r="FD1740">
        <v>69.189193725585937</v>
      </c>
      <c r="FE1740">
        <v>69.079971313476563</v>
      </c>
      <c r="FF1740">
        <v>69.323822021484375</v>
      </c>
      <c r="FG1740">
        <v>71.581573486328125</v>
      </c>
      <c r="FH1740">
        <v>75.266716003417969</v>
      </c>
      <c r="FI1740">
        <v>78.640174865722656</v>
      </c>
      <c r="FJ1740">
        <v>82.294326782226563</v>
      </c>
      <c r="FK1740">
        <v>85.10687255859375</v>
      </c>
      <c r="FL1740">
        <v>86.849098205566406</v>
      </c>
      <c r="FM1740">
        <v>87.2176513671875</v>
      </c>
      <c r="FN1740">
        <v>88.129478454589844</v>
      </c>
      <c r="FO1740">
        <v>88.752281188964844</v>
      </c>
      <c r="FP1740">
        <v>88.922042846679688</v>
      </c>
      <c r="FQ1740">
        <v>88.263290405273438</v>
      </c>
      <c r="FR1740">
        <v>84.763595581054688</v>
      </c>
      <c r="FS1740">
        <v>79.394569396972656</v>
      </c>
      <c r="FT1740">
        <v>75.858993530273437</v>
      </c>
      <c r="FU1740">
        <v>73.637153625488281</v>
      </c>
      <c r="FV1740">
        <v>72.138900756835938</v>
      </c>
      <c r="FW1740">
        <v>1</v>
      </c>
    </row>
    <row r="1741" spans="1:179" x14ac:dyDescent="0.2">
      <c r="A1741" t="s">
        <v>241</v>
      </c>
      <c r="B1741" t="s">
        <v>248</v>
      </c>
      <c r="C1741" t="s">
        <v>217</v>
      </c>
      <c r="D1741" t="s">
        <v>43</v>
      </c>
      <c r="E1741" t="s">
        <v>250</v>
      </c>
      <c r="F1741" t="s">
        <v>224</v>
      </c>
      <c r="G1741" t="s">
        <v>245</v>
      </c>
      <c r="H1741">
        <v>150.01</v>
      </c>
      <c r="K1741">
        <v>43.695674716289211</v>
      </c>
      <c r="L1741">
        <v>42.994303686854529</v>
      </c>
      <c r="M1741">
        <v>42.244664734748646</v>
      </c>
      <c r="N1741">
        <v>44.117824417608745</v>
      </c>
      <c r="O1741">
        <v>48.536864090824309</v>
      </c>
      <c r="P1741">
        <v>56.160210386274933</v>
      </c>
      <c r="Q1741">
        <v>63.871475548814253</v>
      </c>
      <c r="R1741">
        <v>67.514197704873212</v>
      </c>
      <c r="S1741">
        <v>71.52260666240808</v>
      </c>
      <c r="T1741">
        <v>76.066004969037806</v>
      </c>
      <c r="U1741">
        <v>79.885817087213809</v>
      </c>
      <c r="V1741">
        <v>81.822190960011397</v>
      </c>
      <c r="W1741">
        <v>81.214912238595318</v>
      </c>
      <c r="X1741">
        <v>80.220062130102875</v>
      </c>
      <c r="Y1741">
        <v>80.529281614431156</v>
      </c>
      <c r="Z1741">
        <v>80.567212949377833</v>
      </c>
      <c r="AA1741">
        <v>80.083094806350957</v>
      </c>
      <c r="AB1741">
        <v>77.429697160179046</v>
      </c>
      <c r="AC1741">
        <v>61.504385807622555</v>
      </c>
      <c r="AD1741">
        <v>55.297643988280271</v>
      </c>
      <c r="AE1741">
        <v>51.689139589213156</v>
      </c>
      <c r="AF1741">
        <v>49.050808254290686</v>
      </c>
      <c r="AG1741">
        <v>46.142651691333498</v>
      </c>
      <c r="AH1741">
        <v>45.351568801685396</v>
      </c>
      <c r="AI1741">
        <v>-1.1136202812194824</v>
      </c>
      <c r="AJ1741">
        <v>-1.1856011152267456</v>
      </c>
      <c r="AK1741">
        <v>-1.1490439176559448</v>
      </c>
      <c r="AL1741">
        <v>-1.3435579538345337</v>
      </c>
      <c r="AM1741">
        <v>-1.1929695606231689</v>
      </c>
      <c r="AN1741">
        <v>-0.78649479150772095</v>
      </c>
      <c r="AO1741">
        <v>-0.74026411771774292</v>
      </c>
      <c r="AP1741">
        <v>-0.58204847574234009</v>
      </c>
      <c r="AQ1741">
        <v>-0.6102864146232605</v>
      </c>
      <c r="AR1741">
        <v>-1.5037962198257446</v>
      </c>
      <c r="AS1741">
        <v>-1.9659348726272583</v>
      </c>
      <c r="AT1741">
        <v>-2.2220001220703125</v>
      </c>
      <c r="AU1741">
        <v>-0.78120481967926025</v>
      </c>
      <c r="AV1741">
        <v>0.24906116724014282</v>
      </c>
      <c r="AW1741">
        <v>0.41288310289382935</v>
      </c>
      <c r="AX1741">
        <v>1.0037957429885864</v>
      </c>
      <c r="AY1741">
        <v>0.89081078767776489</v>
      </c>
      <c r="AZ1741">
        <v>-3.9488627910614014</v>
      </c>
      <c r="BA1741">
        <v>-2.7923886775970459</v>
      </c>
      <c r="BB1741">
        <v>-2.5052988529205322</v>
      </c>
      <c r="BC1741">
        <v>-2.2722659111022949</v>
      </c>
      <c r="BD1741">
        <v>-1.9907807111740112</v>
      </c>
      <c r="BE1741">
        <v>-1.4973762035369873</v>
      </c>
      <c r="BF1741">
        <v>-1.3848644495010376</v>
      </c>
      <c r="BG1741">
        <v>-0.48723143339157104</v>
      </c>
      <c r="BH1741">
        <v>-0.55686956644058228</v>
      </c>
      <c r="BI1741">
        <v>-0.59756958484649658</v>
      </c>
      <c r="BJ1741">
        <v>-0.81552934646606445</v>
      </c>
      <c r="BK1741">
        <v>-0.62907302379608154</v>
      </c>
      <c r="BL1741">
        <v>-0.15691572427749634</v>
      </c>
      <c r="BM1741">
        <v>-0.1528940349817276</v>
      </c>
      <c r="BN1741">
        <v>-1.0058098472654819E-2</v>
      </c>
      <c r="BO1741">
        <v>-3.4180872142314911E-2</v>
      </c>
      <c r="BP1741">
        <v>-0.70747309923171997</v>
      </c>
      <c r="BQ1741">
        <v>-0.83955138921737671</v>
      </c>
      <c r="BR1741">
        <v>-0.96872657537460327</v>
      </c>
      <c r="BS1741">
        <v>2.8426744043827057E-2</v>
      </c>
      <c r="BT1741">
        <v>1.1200779676437378</v>
      </c>
      <c r="BU1741">
        <v>1.3030943870544434</v>
      </c>
      <c r="BV1741">
        <v>2.0498409271240234</v>
      </c>
      <c r="BW1741">
        <v>1.8197481632232666</v>
      </c>
      <c r="BX1741">
        <v>-2.3717737197875977</v>
      </c>
      <c r="BY1741">
        <v>-1.634546160697937</v>
      </c>
      <c r="BZ1741">
        <v>-1.5636025667190552</v>
      </c>
      <c r="CA1741">
        <v>-1.3839492797851562</v>
      </c>
      <c r="CB1741">
        <v>-1.185837984085083</v>
      </c>
      <c r="CC1741">
        <v>-0.81327766180038452</v>
      </c>
      <c r="CD1741">
        <v>-0.73538064956665039</v>
      </c>
      <c r="CE1741">
        <v>-5.3396411240100861E-2</v>
      </c>
      <c r="CF1741">
        <v>-0.12141202390193939</v>
      </c>
      <c r="CG1741">
        <v>-0.21562008559703827</v>
      </c>
      <c r="CH1741">
        <v>-0.44981834292411804</v>
      </c>
      <c r="CI1741">
        <v>-0.23851992189884186</v>
      </c>
      <c r="CJ1741">
        <v>0.2791287899017334</v>
      </c>
      <c r="CK1741">
        <v>0.25391671061515808</v>
      </c>
      <c r="CL1741">
        <v>0.38610070943832397</v>
      </c>
      <c r="CM1741">
        <v>0.36482807993888855</v>
      </c>
      <c r="CN1741">
        <v>-0.1559421569108963</v>
      </c>
      <c r="CO1741">
        <v>-5.9421557933092117E-2</v>
      </c>
      <c r="CP1741">
        <v>-0.1007130965590477</v>
      </c>
      <c r="CQ1741">
        <v>0.58917510509490967</v>
      </c>
      <c r="CR1741">
        <v>1.7233414649963379</v>
      </c>
      <c r="CS1741">
        <v>1.9196521043777466</v>
      </c>
      <c r="CT1741">
        <v>2.7743287086486816</v>
      </c>
      <c r="CU1741">
        <v>2.4631273746490479</v>
      </c>
      <c r="CV1741">
        <v>-1.2794865369796753</v>
      </c>
      <c r="CW1741">
        <v>-0.83262795209884644</v>
      </c>
      <c r="CX1741">
        <v>-0.91138654947280884</v>
      </c>
      <c r="CY1741">
        <v>-0.7687038779258728</v>
      </c>
      <c r="CZ1741">
        <v>-0.62833714485168457</v>
      </c>
      <c r="DA1741">
        <v>-0.33947306871414185</v>
      </c>
      <c r="DB1741">
        <v>-0.28555020689964294</v>
      </c>
      <c r="DC1741">
        <v>0.38043859601020813</v>
      </c>
      <c r="DD1741">
        <v>0.31404554843902588</v>
      </c>
      <c r="DE1741">
        <v>0.16632938385009766</v>
      </c>
      <c r="DF1741">
        <v>-8.4107302129268646E-2</v>
      </c>
      <c r="DG1741">
        <v>0.15203315019607544</v>
      </c>
      <c r="DH1741">
        <v>0.71517330408096313</v>
      </c>
      <c r="DI1741">
        <v>0.66072750091552734</v>
      </c>
      <c r="DJ1741">
        <v>0.78225952386856079</v>
      </c>
      <c r="DK1741">
        <v>0.76383703947067261</v>
      </c>
      <c r="DL1741">
        <v>0.39558881521224976</v>
      </c>
      <c r="DM1741">
        <v>0.72070825099945068</v>
      </c>
      <c r="DN1741">
        <v>0.76730036735534668</v>
      </c>
      <c r="DO1741">
        <v>1.1499234437942505</v>
      </c>
      <c r="DP1741">
        <v>2.3266050815582275</v>
      </c>
      <c r="DQ1741">
        <v>2.5362098217010498</v>
      </c>
      <c r="DR1741">
        <v>3.4988162517547607</v>
      </c>
      <c r="DS1741">
        <v>3.1065065860748291</v>
      </c>
      <c r="DT1741">
        <v>-0.18719941377639771</v>
      </c>
      <c r="DU1741">
        <v>-3.0709791928529739E-2</v>
      </c>
      <c r="DV1741">
        <v>-0.2591705322265625</v>
      </c>
      <c r="DW1741">
        <v>-0.15345849096775055</v>
      </c>
      <c r="DX1741">
        <v>-7.0836305618286133E-2</v>
      </c>
      <c r="DY1741">
        <v>0.13433152437210083</v>
      </c>
      <c r="DZ1741">
        <v>0.16428029537200928</v>
      </c>
      <c r="EA1741">
        <v>1.0068274736404419</v>
      </c>
      <c r="EB1741">
        <v>0.94277709722518921</v>
      </c>
      <c r="EC1741">
        <v>0.71780377626419067</v>
      </c>
      <c r="ED1741">
        <v>0.44392132759094238</v>
      </c>
      <c r="EE1741">
        <v>0.71592974662780762</v>
      </c>
      <c r="EF1741">
        <v>1.344752311706543</v>
      </c>
      <c r="EG1741">
        <v>1.2480975389480591</v>
      </c>
      <c r="EH1741">
        <v>1.3542499542236328</v>
      </c>
      <c r="EI1741">
        <v>1.3399425745010376</v>
      </c>
      <c r="EJ1741">
        <v>1.1919119358062744</v>
      </c>
      <c r="EK1741">
        <v>1.8470917940139771</v>
      </c>
      <c r="EL1741">
        <v>2.0205740928649902</v>
      </c>
      <c r="EM1741">
        <v>1.9595550298690796</v>
      </c>
      <c r="EN1741">
        <v>3.1976218223571777</v>
      </c>
      <c r="EO1741">
        <v>3.4264211654663086</v>
      </c>
      <c r="EP1741">
        <v>4.5448613166809082</v>
      </c>
      <c r="EQ1741">
        <v>4.0354442596435547</v>
      </c>
      <c r="ER1741">
        <v>1.3898897171020508</v>
      </c>
      <c r="ES1741">
        <v>1.1271326541900635</v>
      </c>
      <c r="ET1741">
        <v>0.68252575397491455</v>
      </c>
      <c r="EU1741">
        <v>0.73485809564590454</v>
      </c>
      <c r="EV1741">
        <v>0.73410642147064209</v>
      </c>
      <c r="EW1741">
        <v>0.81843012571334839</v>
      </c>
      <c r="EX1741">
        <v>0.81376403570175171</v>
      </c>
      <c r="EY1741">
        <v>70.671989440917969</v>
      </c>
      <c r="EZ1741">
        <v>70.245613098144531</v>
      </c>
      <c r="FA1741">
        <v>70.055183410644531</v>
      </c>
      <c r="FB1741">
        <v>69.749443054199219</v>
      </c>
      <c r="FC1741">
        <v>69.349739074707031</v>
      </c>
      <c r="FD1741">
        <v>69.189193725585937</v>
      </c>
      <c r="FE1741">
        <v>69.079971313476563</v>
      </c>
      <c r="FF1741">
        <v>69.323822021484375</v>
      </c>
      <c r="FG1741">
        <v>71.581573486328125</v>
      </c>
      <c r="FH1741">
        <v>75.266716003417969</v>
      </c>
      <c r="FI1741">
        <v>78.640174865722656</v>
      </c>
      <c r="FJ1741">
        <v>82.294326782226563</v>
      </c>
      <c r="FK1741">
        <v>85.10687255859375</v>
      </c>
      <c r="FL1741">
        <v>86.849098205566406</v>
      </c>
      <c r="FM1741">
        <v>87.2176513671875</v>
      </c>
      <c r="FN1741">
        <v>88.129478454589844</v>
      </c>
      <c r="FO1741">
        <v>88.752281188964844</v>
      </c>
      <c r="FP1741">
        <v>88.922042846679688</v>
      </c>
      <c r="FQ1741">
        <v>88.263290405273438</v>
      </c>
      <c r="FR1741">
        <v>84.763595581054688</v>
      </c>
      <c r="FS1741">
        <v>79.394561767578125</v>
      </c>
      <c r="FT1741">
        <v>75.858993530273437</v>
      </c>
      <c r="FU1741">
        <v>73.637153625488281</v>
      </c>
      <c r="FV1741">
        <v>72.138900756835938</v>
      </c>
      <c r="FW1741">
        <v>1</v>
      </c>
    </row>
    <row r="1742" spans="1:179" x14ac:dyDescent="0.2">
      <c r="A1742" t="s">
        <v>241</v>
      </c>
      <c r="B1742" t="s">
        <v>248</v>
      </c>
      <c r="C1742" t="s">
        <v>217</v>
      </c>
      <c r="D1742" t="s">
        <v>44</v>
      </c>
      <c r="E1742">
        <v>2015</v>
      </c>
      <c r="F1742" t="s">
        <v>224</v>
      </c>
      <c r="G1742" t="s">
        <v>245</v>
      </c>
      <c r="H1742">
        <v>163.09</v>
      </c>
      <c r="K1742">
        <v>50.810193291098408</v>
      </c>
      <c r="L1742">
        <v>50.082021639954377</v>
      </c>
      <c r="M1742">
        <v>49.25901420263218</v>
      </c>
      <c r="N1742">
        <v>51.477100663539446</v>
      </c>
      <c r="O1742">
        <v>56.686577250486394</v>
      </c>
      <c r="P1742">
        <v>65.001967839033796</v>
      </c>
      <c r="Q1742">
        <v>73.016290844109321</v>
      </c>
      <c r="R1742">
        <v>76.881321981336299</v>
      </c>
      <c r="S1742">
        <v>81.374181510716483</v>
      </c>
      <c r="T1742">
        <v>86.538483595760297</v>
      </c>
      <c r="U1742">
        <v>91.250090357189762</v>
      </c>
      <c r="V1742">
        <v>94.286169388791691</v>
      </c>
      <c r="W1742">
        <v>94.558748654886074</v>
      </c>
      <c r="X1742">
        <v>94.160255508877313</v>
      </c>
      <c r="Y1742">
        <v>94.501700084867579</v>
      </c>
      <c r="Z1742">
        <v>93.485864920333142</v>
      </c>
      <c r="AA1742">
        <v>92.298584200383416</v>
      </c>
      <c r="AB1742">
        <v>88.751031748089432</v>
      </c>
      <c r="AC1742">
        <v>70.539821626341521</v>
      </c>
      <c r="AD1742">
        <v>63.952177865339372</v>
      </c>
      <c r="AE1742">
        <v>60.187156692521221</v>
      </c>
      <c r="AF1742">
        <v>56.676269324440909</v>
      </c>
      <c r="AG1742">
        <v>53.232411528392127</v>
      </c>
      <c r="AH1742">
        <v>52.443442668528007</v>
      </c>
      <c r="AI1742">
        <v>-1.2194708585739136</v>
      </c>
      <c r="AJ1742">
        <v>-1.3301653861999512</v>
      </c>
      <c r="AK1742">
        <v>-1.3338620662689209</v>
      </c>
      <c r="AL1742">
        <v>-1.5414717197418213</v>
      </c>
      <c r="AM1742">
        <v>-1.332696795463562</v>
      </c>
      <c r="AN1742">
        <v>-0.73587715625762939</v>
      </c>
      <c r="AO1742">
        <v>-0.7452576756477356</v>
      </c>
      <c r="AP1742">
        <v>-0.60726475715637207</v>
      </c>
      <c r="AQ1742">
        <v>-0.61977148056030273</v>
      </c>
      <c r="AR1742">
        <v>-1.48610520362854</v>
      </c>
      <c r="AS1742">
        <v>-1.6868492364883423</v>
      </c>
      <c r="AT1742">
        <v>-2.0202538967132568</v>
      </c>
      <c r="AU1742">
        <v>-0.61895585060119629</v>
      </c>
      <c r="AV1742">
        <v>0.45821139216423035</v>
      </c>
      <c r="AW1742">
        <v>0.64422523975372314</v>
      </c>
      <c r="AX1742">
        <v>1.4164563417434692</v>
      </c>
      <c r="AY1742">
        <v>1.2559231519699097</v>
      </c>
      <c r="AZ1742">
        <v>-4.5379719734191895</v>
      </c>
      <c r="BA1742">
        <v>-3.2351474761962891</v>
      </c>
      <c r="BB1742">
        <v>-3.0675129890441895</v>
      </c>
      <c r="BC1742">
        <v>-2.9826850891113281</v>
      </c>
      <c r="BD1742">
        <v>-2.4252021312713623</v>
      </c>
      <c r="BE1742">
        <v>-1.5196160078048706</v>
      </c>
      <c r="BF1742">
        <v>-1.4865868091583252</v>
      </c>
      <c r="BG1742">
        <v>-0.54751646518707275</v>
      </c>
      <c r="BH1742">
        <v>-0.65277111530303955</v>
      </c>
      <c r="BI1742">
        <v>-0.72704732418060303</v>
      </c>
      <c r="BJ1742">
        <v>-0.97135418653488159</v>
      </c>
      <c r="BK1742">
        <v>-0.73052042722702026</v>
      </c>
      <c r="BL1742">
        <v>-8.5788190364837646E-2</v>
      </c>
      <c r="BM1742">
        <v>-0.14137870073318481</v>
      </c>
      <c r="BN1742">
        <v>-1.3407515361905098E-2</v>
      </c>
      <c r="BO1742">
        <v>-2.1471844986081123E-2</v>
      </c>
      <c r="BP1742">
        <v>-0.69276690483093262</v>
      </c>
      <c r="BQ1742">
        <v>-0.66679340600967407</v>
      </c>
      <c r="BR1742">
        <v>-0.83553904294967651</v>
      </c>
      <c r="BS1742">
        <v>0.16302405297756195</v>
      </c>
      <c r="BT1742">
        <v>1.3391598463058472</v>
      </c>
      <c r="BU1742">
        <v>1.5391285419464111</v>
      </c>
      <c r="BV1742">
        <v>2.4420144557952881</v>
      </c>
      <c r="BW1742">
        <v>2.1661577224731445</v>
      </c>
      <c r="BX1742">
        <v>-2.8133010864257813</v>
      </c>
      <c r="BY1742">
        <v>-1.9402979612350464</v>
      </c>
      <c r="BZ1742">
        <v>-1.9518792629241943</v>
      </c>
      <c r="CA1742">
        <v>-1.8635047674179077</v>
      </c>
      <c r="CB1742">
        <v>-1.4636656045913696</v>
      </c>
      <c r="CC1742">
        <v>-0.8418734073638916</v>
      </c>
      <c r="CD1742">
        <v>-0.8084760308265686</v>
      </c>
      <c r="CE1742">
        <v>-8.2122981548309326E-2</v>
      </c>
      <c r="CF1742">
        <v>-0.18360993266105652</v>
      </c>
      <c r="CG1742">
        <v>-0.30676922202110291</v>
      </c>
      <c r="CH1742">
        <v>-0.5764925479888916</v>
      </c>
      <c r="CI1742">
        <v>-0.31345486640930176</v>
      </c>
      <c r="CJ1742">
        <v>0.36446145176887512</v>
      </c>
      <c r="CK1742">
        <v>0.27686604857444763</v>
      </c>
      <c r="CL1742">
        <v>0.39789620041847229</v>
      </c>
      <c r="CM1742">
        <v>0.39290866255760193</v>
      </c>
      <c r="CN1742">
        <v>-0.14330323040485382</v>
      </c>
      <c r="CO1742">
        <v>3.9694163948297501E-2</v>
      </c>
      <c r="CP1742">
        <v>-1.5009110793471336E-2</v>
      </c>
      <c r="CQ1742">
        <v>0.70462095737457275</v>
      </c>
      <c r="CR1742">
        <v>1.949302077293396</v>
      </c>
      <c r="CS1742">
        <v>2.1589360237121582</v>
      </c>
      <c r="CT1742">
        <v>3.1523127555847168</v>
      </c>
      <c r="CU1742">
        <v>2.7965831756591797</v>
      </c>
      <c r="CV1742">
        <v>-1.6187993288040161</v>
      </c>
      <c r="CW1742">
        <v>-1.0434892177581787</v>
      </c>
      <c r="CX1742">
        <v>-1.1791949272155762</v>
      </c>
      <c r="CY1742">
        <v>-1.0883637666702271</v>
      </c>
      <c r="CZ1742">
        <v>-0.79770821332931519</v>
      </c>
      <c r="DA1742">
        <v>-0.37247088551521301</v>
      </c>
      <c r="DB1742">
        <v>-0.33881855010986328</v>
      </c>
      <c r="DC1742">
        <v>0.38327053189277649</v>
      </c>
      <c r="DD1742">
        <v>0.28555124998092651</v>
      </c>
      <c r="DE1742">
        <v>0.11350885033607483</v>
      </c>
      <c r="DF1742">
        <v>-0.18163083493709564</v>
      </c>
      <c r="DG1742">
        <v>0.10361066460609436</v>
      </c>
      <c r="DH1742">
        <v>0.81471109390258789</v>
      </c>
      <c r="DI1742">
        <v>0.69511079788208008</v>
      </c>
      <c r="DJ1742">
        <v>0.80919992923736572</v>
      </c>
      <c r="DK1742">
        <v>0.80728918313980103</v>
      </c>
      <c r="DL1742">
        <v>0.40616047382354736</v>
      </c>
      <c r="DM1742">
        <v>0.74618172645568848</v>
      </c>
      <c r="DN1742">
        <v>0.80552083253860474</v>
      </c>
      <c r="DO1742">
        <v>1.2462178468704224</v>
      </c>
      <c r="DP1742">
        <v>2.5594441890716553</v>
      </c>
      <c r="DQ1742">
        <v>2.7787432670593262</v>
      </c>
      <c r="DR1742">
        <v>3.8626110553741455</v>
      </c>
      <c r="DS1742">
        <v>3.4270088672637939</v>
      </c>
      <c r="DT1742">
        <v>-0.42429754137992859</v>
      </c>
      <c r="DU1742">
        <v>-0.14668038487434387</v>
      </c>
      <c r="DV1742">
        <v>-0.40651050209999084</v>
      </c>
      <c r="DW1742">
        <v>-0.31322285532951355</v>
      </c>
      <c r="DX1742">
        <v>-0.13175091147422791</v>
      </c>
      <c r="DY1742">
        <v>9.6931599080562592E-2</v>
      </c>
      <c r="DZ1742">
        <v>0.13083890080451965</v>
      </c>
      <c r="EA1742">
        <v>1.0552248954772949</v>
      </c>
      <c r="EB1742">
        <v>0.96294552087783813</v>
      </c>
      <c r="EC1742">
        <v>0.72032362222671509</v>
      </c>
      <c r="ED1742">
        <v>0.38848674297332764</v>
      </c>
      <c r="EE1742">
        <v>0.7057870626449585</v>
      </c>
      <c r="EF1742">
        <v>1.4648000001907349</v>
      </c>
      <c r="EG1742">
        <v>1.2989897727966309</v>
      </c>
      <c r="EH1742">
        <v>1.4030570983886719</v>
      </c>
      <c r="EI1742">
        <v>1.4055887460708618</v>
      </c>
      <c r="EJ1742">
        <v>1.1994987726211548</v>
      </c>
      <c r="EK1742">
        <v>1.7662376165390015</v>
      </c>
      <c r="EL1742">
        <v>1.9902356863021851</v>
      </c>
      <c r="EM1742">
        <v>2.0281977653503418</v>
      </c>
      <c r="EN1742">
        <v>3.4403927326202393</v>
      </c>
      <c r="EO1742">
        <v>3.6736466884613037</v>
      </c>
      <c r="EP1742">
        <v>4.8881692886352539</v>
      </c>
      <c r="EQ1742">
        <v>4.3372435569763184</v>
      </c>
      <c r="ER1742">
        <v>1.3003733158111572</v>
      </c>
      <c r="ES1742">
        <v>1.1481690406799316</v>
      </c>
      <c r="ET1742">
        <v>0.70912307500839233</v>
      </c>
      <c r="EU1742">
        <v>0.80595755577087402</v>
      </c>
      <c r="EV1742">
        <v>0.82978570461273193</v>
      </c>
      <c r="EW1742">
        <v>0.77467423677444458</v>
      </c>
      <c r="EX1742">
        <v>0.80894964933395386</v>
      </c>
      <c r="EY1742">
        <v>74.374168395996094</v>
      </c>
      <c r="EZ1742">
        <v>73.209831237792969</v>
      </c>
      <c r="FA1742">
        <v>72.624481201171875</v>
      </c>
      <c r="FB1742">
        <v>72.399238586425781</v>
      </c>
      <c r="FC1742">
        <v>71.566574096679688</v>
      </c>
      <c r="FD1742">
        <v>71.0421142578125</v>
      </c>
      <c r="FE1742">
        <v>70.823089599609375</v>
      </c>
      <c r="FF1742">
        <v>71.203750610351563</v>
      </c>
      <c r="FG1742">
        <v>73.463897705078125</v>
      </c>
      <c r="FH1742">
        <v>77.482841491699219</v>
      </c>
      <c r="FI1742">
        <v>81.900154113769531</v>
      </c>
      <c r="FJ1742">
        <v>87.53875732421875</v>
      </c>
      <c r="FK1742">
        <v>91.962249755859375</v>
      </c>
      <c r="FL1742">
        <v>95.316459655761719</v>
      </c>
      <c r="FM1742">
        <v>95.885604858398438</v>
      </c>
      <c r="FN1742">
        <v>95.469146728515625</v>
      </c>
      <c r="FO1742">
        <v>94.954742431640625</v>
      </c>
      <c r="FP1742">
        <v>93.604713439941406</v>
      </c>
      <c r="FQ1742">
        <v>92.44207763671875</v>
      </c>
      <c r="FR1742">
        <v>90.01104736328125</v>
      </c>
      <c r="FS1742">
        <v>86.31658935546875</v>
      </c>
      <c r="FT1742">
        <v>80.955154418945313</v>
      </c>
      <c r="FU1742">
        <v>77.683250427246094</v>
      </c>
      <c r="FV1742">
        <v>75.614456176757812</v>
      </c>
      <c r="FW1742">
        <v>1</v>
      </c>
    </row>
    <row r="1743" spans="1:179" x14ac:dyDescent="0.2">
      <c r="A1743" t="s">
        <v>241</v>
      </c>
      <c r="B1743" t="s">
        <v>248</v>
      </c>
      <c r="C1743" t="s">
        <v>217</v>
      </c>
      <c r="D1743" t="s">
        <v>44</v>
      </c>
      <c r="E1743">
        <v>2016</v>
      </c>
      <c r="F1743" t="s">
        <v>224</v>
      </c>
      <c r="G1743" t="s">
        <v>245</v>
      </c>
      <c r="H1743">
        <v>153.18</v>
      </c>
      <c r="K1743">
        <v>47.720826911657269</v>
      </c>
      <c r="L1743">
        <v>47.036929625001846</v>
      </c>
      <c r="M1743">
        <v>46.263962766984804</v>
      </c>
      <c r="N1743">
        <v>48.347184916320536</v>
      </c>
      <c r="O1743">
        <v>53.239914394473878</v>
      </c>
      <c r="P1743">
        <v>61.049711785038298</v>
      </c>
      <c r="Q1743">
        <v>68.576747133009007</v>
      </c>
      <c r="R1743">
        <v>72.206776266161086</v>
      </c>
      <c r="S1743">
        <v>76.426460507698962</v>
      </c>
      <c r="T1743">
        <v>81.276762188465483</v>
      </c>
      <c r="U1743">
        <v>85.701893371293707</v>
      </c>
      <c r="V1743">
        <v>88.553372426433825</v>
      </c>
      <c r="W1743">
        <v>88.80937830113055</v>
      </c>
      <c r="X1743">
        <v>88.43511437465385</v>
      </c>
      <c r="Y1743">
        <v>88.755798403888008</v>
      </c>
      <c r="Z1743">
        <v>87.801728149130369</v>
      </c>
      <c r="AA1743">
        <v>86.686636588512471</v>
      </c>
      <c r="AB1743">
        <v>83.354782770007006</v>
      </c>
      <c r="AC1743">
        <v>66.250852440657027</v>
      </c>
      <c r="AD1743">
        <v>60.063751244773215</v>
      </c>
      <c r="AE1743">
        <v>56.527651260318784</v>
      </c>
      <c r="AF1743">
        <v>53.230233211963579</v>
      </c>
      <c r="AG1743">
        <v>49.995769196995987</v>
      </c>
      <c r="AH1743">
        <v>49.25477129949617</v>
      </c>
      <c r="AI1743">
        <v>-1.1793588399887085</v>
      </c>
      <c r="AJ1743">
        <v>-1.2835984230041504</v>
      </c>
      <c r="AK1743">
        <v>-1.2834956645965576</v>
      </c>
      <c r="AL1743">
        <v>-1.4766234159469604</v>
      </c>
      <c r="AM1743">
        <v>-1.2821662425994873</v>
      </c>
      <c r="AN1743">
        <v>-0.72406119108200073</v>
      </c>
      <c r="AO1743">
        <v>-0.73053079843521118</v>
      </c>
      <c r="AP1743">
        <v>-0.60042047500610352</v>
      </c>
      <c r="AQ1743">
        <v>-0.6123918890953064</v>
      </c>
      <c r="AR1743">
        <v>-1.4359294176101685</v>
      </c>
      <c r="AS1743">
        <v>-1.635951042175293</v>
      </c>
      <c r="AT1743">
        <v>-1.9574239253997803</v>
      </c>
      <c r="AU1743">
        <v>-0.6209290623664856</v>
      </c>
      <c r="AV1743">
        <v>0.38573136925697327</v>
      </c>
      <c r="AW1743">
        <v>0.55972832441329956</v>
      </c>
      <c r="AX1743">
        <v>1.278388500213623</v>
      </c>
      <c r="AY1743">
        <v>1.1334570646286011</v>
      </c>
      <c r="AZ1743">
        <v>-4.3494081497192383</v>
      </c>
      <c r="BA1743">
        <v>-3.1040275096893311</v>
      </c>
      <c r="BB1743">
        <v>-2.9375083446502686</v>
      </c>
      <c r="BC1743">
        <v>-2.8580179214477539</v>
      </c>
      <c r="BD1743">
        <v>-2.326446533203125</v>
      </c>
      <c r="BE1743">
        <v>-1.4615477323532104</v>
      </c>
      <c r="BF1743">
        <v>-1.4305453300476074</v>
      </c>
      <c r="BG1743">
        <v>-0.5281529426574707</v>
      </c>
      <c r="BH1743">
        <v>-0.62712061405181885</v>
      </c>
      <c r="BI1743">
        <v>-0.69541788101196289</v>
      </c>
      <c r="BJ1743">
        <v>-0.9241098165512085</v>
      </c>
      <c r="BK1743">
        <v>-0.69858366250991821</v>
      </c>
      <c r="BL1743">
        <v>-9.4045504927635193E-2</v>
      </c>
      <c r="BM1743">
        <v>-0.14529827237129211</v>
      </c>
      <c r="BN1743">
        <v>-2.4900278076529503E-2</v>
      </c>
      <c r="BO1743">
        <v>-3.2566394656896591E-2</v>
      </c>
      <c r="BP1743">
        <v>-0.6670876145362854</v>
      </c>
      <c r="BQ1743">
        <v>-0.6473921537399292</v>
      </c>
      <c r="BR1743">
        <v>-0.80929034948348999</v>
      </c>
      <c r="BS1743">
        <v>0.13690495491027832</v>
      </c>
      <c r="BT1743">
        <v>1.2394781112670898</v>
      </c>
      <c r="BU1743">
        <v>1.4269990921020508</v>
      </c>
      <c r="BV1743">
        <v>2.2722795009613037</v>
      </c>
      <c r="BW1743">
        <v>2.0155856609344482</v>
      </c>
      <c r="BX1743">
        <v>-2.6779911518096924</v>
      </c>
      <c r="BY1743">
        <v>-1.8491601943969727</v>
      </c>
      <c r="BZ1743">
        <v>-1.8563230037689209</v>
      </c>
      <c r="CA1743">
        <v>-1.773395299911499</v>
      </c>
      <c r="CB1743">
        <v>-1.3946000337600708</v>
      </c>
      <c r="CC1743">
        <v>-0.80473226308822632</v>
      </c>
      <c r="CD1743">
        <v>-0.77337312698364258</v>
      </c>
      <c r="CE1743">
        <v>-7.7129736542701721E-2</v>
      </c>
      <c r="CF1743">
        <v>-0.17244605720043182</v>
      </c>
      <c r="CG1743">
        <v>-0.28811702132225037</v>
      </c>
      <c r="CH1743">
        <v>-0.54144054651260376</v>
      </c>
      <c r="CI1743">
        <v>-0.29439616203308105</v>
      </c>
      <c r="CJ1743">
        <v>0.34230142831802368</v>
      </c>
      <c r="CK1743">
        <v>0.26003199815750122</v>
      </c>
      <c r="CL1743">
        <v>0.37370327115058899</v>
      </c>
      <c r="CM1743">
        <v>0.36901897192001343</v>
      </c>
      <c r="CN1743">
        <v>-0.13459008932113647</v>
      </c>
      <c r="CO1743">
        <v>3.7280675023794174E-2</v>
      </c>
      <c r="CP1743">
        <v>-1.4096525497734547E-2</v>
      </c>
      <c r="CQ1743">
        <v>0.66177850961685181</v>
      </c>
      <c r="CR1743">
        <v>1.8307803869247437</v>
      </c>
      <c r="CS1743">
        <v>2.0276682376861572</v>
      </c>
      <c r="CT1743">
        <v>2.9606454372406006</v>
      </c>
      <c r="CU1743">
        <v>2.6265451908111572</v>
      </c>
      <c r="CV1743">
        <v>-1.5203729867935181</v>
      </c>
      <c r="CW1743">
        <v>-0.98004281520843506</v>
      </c>
      <c r="CX1743">
        <v>-1.1074973344802856</v>
      </c>
      <c r="CY1743">
        <v>-1.0221890211105347</v>
      </c>
      <c r="CZ1743">
        <v>-0.74920588731765747</v>
      </c>
      <c r="DA1743">
        <v>-0.34982389211654663</v>
      </c>
      <c r="DB1743">
        <v>-0.31821766495704651</v>
      </c>
      <c r="DC1743">
        <v>0.37389346957206726</v>
      </c>
      <c r="DD1743">
        <v>0.28222846984863281</v>
      </c>
      <c r="DE1743">
        <v>0.11918384581804276</v>
      </c>
      <c r="DF1743">
        <v>-0.15877130627632141</v>
      </c>
      <c r="DG1743">
        <v>0.1097913384437561</v>
      </c>
      <c r="DH1743">
        <v>0.77864837646484375</v>
      </c>
      <c r="DI1743">
        <v>0.66536229848861694</v>
      </c>
      <c r="DJ1743">
        <v>0.77230685949325562</v>
      </c>
      <c r="DK1743">
        <v>0.77060437202453613</v>
      </c>
      <c r="DL1743">
        <v>0.39790740609169006</v>
      </c>
      <c r="DM1743">
        <v>0.72195351123809814</v>
      </c>
      <c r="DN1743">
        <v>0.78109729290008545</v>
      </c>
      <c r="DO1743">
        <v>1.1866520643234253</v>
      </c>
      <c r="DP1743">
        <v>2.4220829010009766</v>
      </c>
      <c r="DQ1743">
        <v>2.6283371448516846</v>
      </c>
      <c r="DR1743">
        <v>3.6490113735198975</v>
      </c>
      <c r="DS1743">
        <v>3.2375047206878662</v>
      </c>
      <c r="DT1743">
        <v>-0.36275467276573181</v>
      </c>
      <c r="DU1743">
        <v>-0.11092549562454224</v>
      </c>
      <c r="DV1743">
        <v>-0.35867178440093994</v>
      </c>
      <c r="DW1743">
        <v>-0.27098268270492554</v>
      </c>
      <c r="DX1743">
        <v>-0.10381180793046951</v>
      </c>
      <c r="DY1743">
        <v>0.10508450120687485</v>
      </c>
      <c r="DZ1743">
        <v>0.13693779706954956</v>
      </c>
      <c r="EA1743">
        <v>1.0250993967056274</v>
      </c>
      <c r="EB1743">
        <v>0.93870627880096436</v>
      </c>
      <c r="EC1743">
        <v>0.70726156234741211</v>
      </c>
      <c r="ED1743">
        <v>0.39374232292175293</v>
      </c>
      <c r="EE1743">
        <v>0.6933739185333252</v>
      </c>
      <c r="EF1743">
        <v>1.4086639881134033</v>
      </c>
      <c r="EG1743">
        <v>1.2505948543548584</v>
      </c>
      <c r="EH1743">
        <v>1.3478270769119263</v>
      </c>
      <c r="EI1743">
        <v>1.350429892539978</v>
      </c>
      <c r="EJ1743">
        <v>1.1667492389678955</v>
      </c>
      <c r="EK1743">
        <v>1.7105123996734619</v>
      </c>
      <c r="EL1743">
        <v>1.929230809211731</v>
      </c>
      <c r="EM1743">
        <v>1.944486141204834</v>
      </c>
      <c r="EN1743">
        <v>3.275829553604126</v>
      </c>
      <c r="EO1743">
        <v>3.495607852935791</v>
      </c>
      <c r="EP1743">
        <v>4.6429023742675781</v>
      </c>
      <c r="EQ1743">
        <v>4.1196331977844238</v>
      </c>
      <c r="ER1743">
        <v>1.3086621761322021</v>
      </c>
      <c r="ES1743">
        <v>1.1439418792724609</v>
      </c>
      <c r="ET1743">
        <v>0.72251343727111816</v>
      </c>
      <c r="EU1743">
        <v>0.81363987922668457</v>
      </c>
      <c r="EV1743">
        <v>0.82803475856781006</v>
      </c>
      <c r="EW1743">
        <v>0.76189994812011719</v>
      </c>
      <c r="EX1743">
        <v>0.7941100001335144</v>
      </c>
      <c r="EY1743">
        <v>74.374168395996094</v>
      </c>
      <c r="EZ1743">
        <v>73.209831237792969</v>
      </c>
      <c r="FA1743">
        <v>72.624481201171875</v>
      </c>
      <c r="FB1743">
        <v>72.399238586425781</v>
      </c>
      <c r="FC1743">
        <v>71.566574096679688</v>
      </c>
      <c r="FD1743">
        <v>71.0421142578125</v>
      </c>
      <c r="FE1743">
        <v>70.823089599609375</v>
      </c>
      <c r="FF1743">
        <v>71.203750610351563</v>
      </c>
      <c r="FG1743">
        <v>73.463897705078125</v>
      </c>
      <c r="FH1743">
        <v>77.482841491699219</v>
      </c>
      <c r="FI1743">
        <v>81.900154113769531</v>
      </c>
      <c r="FJ1743">
        <v>87.538764953613281</v>
      </c>
      <c r="FK1743">
        <v>91.962249755859375</v>
      </c>
      <c r="FL1743">
        <v>95.316459655761719</v>
      </c>
      <c r="FM1743">
        <v>95.885604858398438</v>
      </c>
      <c r="FN1743">
        <v>95.469154357910156</v>
      </c>
      <c r="FO1743">
        <v>94.954750061035156</v>
      </c>
      <c r="FP1743">
        <v>93.604713439941406</v>
      </c>
      <c r="FQ1743">
        <v>92.44207763671875</v>
      </c>
      <c r="FR1743">
        <v>90.01104736328125</v>
      </c>
      <c r="FS1743">
        <v>86.31658935546875</v>
      </c>
      <c r="FT1743">
        <v>80.955154418945313</v>
      </c>
      <c r="FU1743">
        <v>77.683250427246094</v>
      </c>
      <c r="FV1743">
        <v>75.614456176757812</v>
      </c>
      <c r="FW1743">
        <v>1</v>
      </c>
    </row>
    <row r="1744" spans="1:179" x14ac:dyDescent="0.2">
      <c r="A1744" t="s">
        <v>241</v>
      </c>
      <c r="B1744" t="s">
        <v>248</v>
      </c>
      <c r="C1744" t="s">
        <v>217</v>
      </c>
      <c r="D1744" t="s">
        <v>44</v>
      </c>
      <c r="E1744" t="s">
        <v>250</v>
      </c>
      <c r="F1744" t="s">
        <v>224</v>
      </c>
      <c r="G1744" t="s">
        <v>245</v>
      </c>
      <c r="H1744">
        <v>150.22</v>
      </c>
      <c r="K1744">
        <v>46.800591837203783</v>
      </c>
      <c r="L1744">
        <v>46.129882634478022</v>
      </c>
      <c r="M1744">
        <v>45.371821453084188</v>
      </c>
      <c r="N1744">
        <v>47.414871329352529</v>
      </c>
      <c r="O1744">
        <v>52.213250781175766</v>
      </c>
      <c r="P1744">
        <v>59.872446223947513</v>
      </c>
      <c r="Q1744">
        <v>67.254332328241532</v>
      </c>
      <c r="R1744">
        <v>70.814360995228185</v>
      </c>
      <c r="S1744">
        <v>74.952674026468927</v>
      </c>
      <c r="T1744">
        <v>79.709443846679363</v>
      </c>
      <c r="U1744">
        <v>84.049242037876184</v>
      </c>
      <c r="V1744">
        <v>86.845733968726378</v>
      </c>
      <c r="W1744">
        <v>87.096803097762802</v>
      </c>
      <c r="X1744">
        <v>86.729756372129756</v>
      </c>
      <c r="Y1744">
        <v>87.044256420267686</v>
      </c>
      <c r="Z1744">
        <v>86.108584189365459</v>
      </c>
      <c r="AA1744">
        <v>85.014995742413362</v>
      </c>
      <c r="AB1744">
        <v>81.747392460731504</v>
      </c>
      <c r="AC1744">
        <v>64.973289538379603</v>
      </c>
      <c r="AD1744">
        <v>58.905498670881052</v>
      </c>
      <c r="AE1744">
        <v>55.437587849168779</v>
      </c>
      <c r="AF1744">
        <v>52.203756287880317</v>
      </c>
      <c r="AG1744">
        <v>49.0316647720134</v>
      </c>
      <c r="AH1744">
        <v>48.30495607064671</v>
      </c>
      <c r="AI1744">
        <v>-1.1671922206878662</v>
      </c>
      <c r="AJ1744">
        <v>-1.2695071697235107</v>
      </c>
      <c r="AK1744">
        <v>-1.2682956457138062</v>
      </c>
      <c r="AL1744">
        <v>-1.4571216106414795</v>
      </c>
      <c r="AM1744">
        <v>-1.2669188976287842</v>
      </c>
      <c r="AN1744">
        <v>-0.72033029794692993</v>
      </c>
      <c r="AO1744">
        <v>-0.72594785690307617</v>
      </c>
      <c r="AP1744">
        <v>-0.59818881750106812</v>
      </c>
      <c r="AQ1744">
        <v>-0.60999923944473267</v>
      </c>
      <c r="AR1744">
        <v>-1.4207257032394409</v>
      </c>
      <c r="AS1744">
        <v>-1.6204582452774048</v>
      </c>
      <c r="AT1744">
        <v>-1.9383234977722168</v>
      </c>
      <c r="AU1744">
        <v>-0.62126278877258301</v>
      </c>
      <c r="AV1744">
        <v>0.36442780494689941</v>
      </c>
      <c r="AW1744">
        <v>0.53484988212585449</v>
      </c>
      <c r="AX1744">
        <v>1.2375953197479248</v>
      </c>
      <c r="AY1744">
        <v>1.0972737073898315</v>
      </c>
      <c r="AZ1744">
        <v>-4.2926797866821289</v>
      </c>
      <c r="BA1744">
        <v>-3.0645496845245361</v>
      </c>
      <c r="BB1744">
        <v>-2.898421049118042</v>
      </c>
      <c r="BC1744">
        <v>-2.8205194473266602</v>
      </c>
      <c r="BD1744">
        <v>-2.296717643737793</v>
      </c>
      <c r="BE1744">
        <v>-1.4440305233001709</v>
      </c>
      <c r="BF1744">
        <v>-1.413631796836853</v>
      </c>
      <c r="BG1744">
        <v>-0.52229571342468262</v>
      </c>
      <c r="BH1744">
        <v>-0.61938995122909546</v>
      </c>
      <c r="BI1744">
        <v>-0.68591564893722534</v>
      </c>
      <c r="BJ1744">
        <v>-0.90996122360229492</v>
      </c>
      <c r="BK1744">
        <v>-0.68899053335189819</v>
      </c>
      <c r="BL1744">
        <v>-9.6418693661689758E-2</v>
      </c>
      <c r="BM1744">
        <v>-0.14638550579547882</v>
      </c>
      <c r="BN1744">
        <v>-2.8244681656360626E-2</v>
      </c>
      <c r="BO1744">
        <v>-3.5791557282209396E-2</v>
      </c>
      <c r="BP1744">
        <v>-0.65933293104171753</v>
      </c>
      <c r="BQ1744">
        <v>-0.64147740602493286</v>
      </c>
      <c r="BR1744">
        <v>-0.80131405591964722</v>
      </c>
      <c r="BS1744">
        <v>0.12922877073287964</v>
      </c>
      <c r="BT1744">
        <v>1.2099027633666992</v>
      </c>
      <c r="BU1744">
        <v>1.3937177658081055</v>
      </c>
      <c r="BV1744">
        <v>2.2218568325042725</v>
      </c>
      <c r="BW1744">
        <v>1.9708554744720459</v>
      </c>
      <c r="BX1744">
        <v>-2.6374568939208984</v>
      </c>
      <c r="BY1744">
        <v>-1.8218405246734619</v>
      </c>
      <c r="BZ1744">
        <v>-1.8277111053466797</v>
      </c>
      <c r="CA1744">
        <v>-1.7464054822921753</v>
      </c>
      <c r="CB1744">
        <v>-1.3738994598388672</v>
      </c>
      <c r="CC1744">
        <v>-0.7935788631439209</v>
      </c>
      <c r="CD1744">
        <v>-0.76282680034637451</v>
      </c>
      <c r="CE1744">
        <v>-7.5642384588718414E-2</v>
      </c>
      <c r="CF1744">
        <v>-0.16912065446376801</v>
      </c>
      <c r="CG1744">
        <v>-0.2825610339641571</v>
      </c>
      <c r="CH1744">
        <v>-0.53099960088729858</v>
      </c>
      <c r="CI1744">
        <v>-0.28871911764144897</v>
      </c>
      <c r="CJ1744">
        <v>0.33570057153701782</v>
      </c>
      <c r="CK1744">
        <v>0.25501760840415955</v>
      </c>
      <c r="CL1744">
        <v>0.36649689078330994</v>
      </c>
      <c r="CM1744">
        <v>0.36190292239189148</v>
      </c>
      <c r="CN1744">
        <v>-0.13199469447135925</v>
      </c>
      <c r="CO1744">
        <v>3.6561764776706696E-2</v>
      </c>
      <c r="CP1744">
        <v>-1.3824691995978355E-2</v>
      </c>
      <c r="CQ1744">
        <v>0.64901697635650635</v>
      </c>
      <c r="CR1744">
        <v>1.7954761981964111</v>
      </c>
      <c r="CS1744">
        <v>1.9885671138763428</v>
      </c>
      <c r="CT1744">
        <v>2.9035532474517822</v>
      </c>
      <c r="CU1744">
        <v>2.5758955478668213</v>
      </c>
      <c r="CV1744">
        <v>-1.4910545349121094</v>
      </c>
      <c r="CW1744">
        <v>-0.96114397048950195</v>
      </c>
      <c r="CX1744">
        <v>-1.0861407518386841</v>
      </c>
      <c r="CY1744">
        <v>-1.0024774074554443</v>
      </c>
      <c r="CZ1744">
        <v>-0.73475843667984009</v>
      </c>
      <c r="DA1744">
        <v>-0.34307798743247986</v>
      </c>
      <c r="DB1744">
        <v>-0.31208124756813049</v>
      </c>
      <c r="DC1744">
        <v>0.37101095914840698</v>
      </c>
      <c r="DD1744">
        <v>0.28114861249923706</v>
      </c>
      <c r="DE1744">
        <v>0.12079355865716934</v>
      </c>
      <c r="DF1744">
        <v>-0.15203791856765747</v>
      </c>
      <c r="DG1744">
        <v>0.11155229806900024</v>
      </c>
      <c r="DH1744">
        <v>0.76781988143920898</v>
      </c>
      <c r="DI1744">
        <v>0.65642076730728149</v>
      </c>
      <c r="DJ1744">
        <v>0.7612384557723999</v>
      </c>
      <c r="DK1744">
        <v>0.75959742069244385</v>
      </c>
      <c r="DL1744">
        <v>0.39534357190132141</v>
      </c>
      <c r="DM1744">
        <v>0.71460092067718506</v>
      </c>
      <c r="DN1744">
        <v>0.77366465330123901</v>
      </c>
      <c r="DO1744">
        <v>1.1688051223754883</v>
      </c>
      <c r="DP1744">
        <v>2.381049633026123</v>
      </c>
      <c r="DQ1744">
        <v>2.5834164619445801</v>
      </c>
      <c r="DR1744">
        <v>3.5852499008178711</v>
      </c>
      <c r="DS1744">
        <v>3.1809356212615967</v>
      </c>
      <c r="DT1744">
        <v>-0.34465214610099792</v>
      </c>
      <c r="DU1744">
        <v>-0.10044736415147781</v>
      </c>
      <c r="DV1744">
        <v>-0.34457030892372131</v>
      </c>
      <c r="DW1744">
        <v>-0.25854933261871338</v>
      </c>
      <c r="DX1744">
        <v>-9.5617420971393585E-2</v>
      </c>
      <c r="DY1744">
        <v>0.10742290318012238</v>
      </c>
      <c r="DZ1744">
        <v>0.13866430521011353</v>
      </c>
      <c r="EA1744">
        <v>1.0159074068069458</v>
      </c>
      <c r="EB1744">
        <v>0.93126589059829712</v>
      </c>
      <c r="EC1744">
        <v>0.70317351818084717</v>
      </c>
      <c r="ED1744">
        <v>0.39512249827384949</v>
      </c>
      <c r="EE1744">
        <v>0.68948066234588623</v>
      </c>
      <c r="EF1744">
        <v>1.3917315006256104</v>
      </c>
      <c r="EG1744">
        <v>1.23598313331604</v>
      </c>
      <c r="EH1744">
        <v>1.331182599067688</v>
      </c>
      <c r="EI1744">
        <v>1.3338050842285156</v>
      </c>
      <c r="EJ1744">
        <v>1.1567362546920776</v>
      </c>
      <c r="EK1744">
        <v>1.6935818195343018</v>
      </c>
      <c r="EL1744">
        <v>1.9106742143630981</v>
      </c>
      <c r="EM1744">
        <v>1.9192967414855957</v>
      </c>
      <c r="EN1744">
        <v>3.2265245914459229</v>
      </c>
      <c r="EO1744">
        <v>3.4422843456268311</v>
      </c>
      <c r="EP1744">
        <v>4.5695114135742188</v>
      </c>
      <c r="EQ1744">
        <v>4.0545172691345215</v>
      </c>
      <c r="ER1744">
        <v>1.3105707168579102</v>
      </c>
      <c r="ES1744">
        <v>1.1422618627548218</v>
      </c>
      <c r="ET1744">
        <v>0.7261396050453186</v>
      </c>
      <c r="EU1744">
        <v>0.81556463241577148</v>
      </c>
      <c r="EV1744">
        <v>0.82720065116882324</v>
      </c>
      <c r="EW1744">
        <v>0.75787460803985596</v>
      </c>
      <c r="EX1744">
        <v>0.78946930170059204</v>
      </c>
      <c r="EY1744">
        <v>74.374168395996094</v>
      </c>
      <c r="EZ1744">
        <v>73.209831237792969</v>
      </c>
      <c r="FA1744">
        <v>72.624481201171875</v>
      </c>
      <c r="FB1744">
        <v>72.399238586425781</v>
      </c>
      <c r="FC1744">
        <v>71.566574096679688</v>
      </c>
      <c r="FD1744">
        <v>71.0421142578125</v>
      </c>
      <c r="FE1744">
        <v>70.823089599609375</v>
      </c>
      <c r="FF1744">
        <v>71.203750610351563</v>
      </c>
      <c r="FG1744">
        <v>73.463897705078125</v>
      </c>
      <c r="FH1744">
        <v>77.482841491699219</v>
      </c>
      <c r="FI1744">
        <v>81.900154113769531</v>
      </c>
      <c r="FJ1744">
        <v>87.538764953613281</v>
      </c>
      <c r="FK1744">
        <v>91.962249755859375</v>
      </c>
      <c r="FL1744">
        <v>95.316459655761719</v>
      </c>
      <c r="FM1744">
        <v>95.885604858398438</v>
      </c>
      <c r="FN1744">
        <v>95.469146728515625</v>
      </c>
      <c r="FO1744">
        <v>94.954742431640625</v>
      </c>
      <c r="FP1744">
        <v>93.604713439941406</v>
      </c>
      <c r="FQ1744">
        <v>92.44207763671875</v>
      </c>
      <c r="FR1744">
        <v>90.01104736328125</v>
      </c>
      <c r="FS1744">
        <v>86.31658935546875</v>
      </c>
      <c r="FT1744">
        <v>80.955154418945313</v>
      </c>
      <c r="FU1744">
        <v>77.683250427246094</v>
      </c>
      <c r="FV1744">
        <v>75.614456176757812</v>
      </c>
      <c r="FW1744">
        <v>1</v>
      </c>
    </row>
    <row r="1745" spans="1:179" x14ac:dyDescent="0.2">
      <c r="A1745" t="s">
        <v>241</v>
      </c>
      <c r="B1745" t="s">
        <v>248</v>
      </c>
      <c r="C1745" t="s">
        <v>217</v>
      </c>
      <c r="D1745" t="s">
        <v>45</v>
      </c>
      <c r="E1745">
        <v>2015</v>
      </c>
      <c r="F1745" t="s">
        <v>224</v>
      </c>
      <c r="G1745" t="s">
        <v>245</v>
      </c>
      <c r="H1745">
        <v>163.31</v>
      </c>
      <c r="K1745">
        <v>48.281973136128563</v>
      </c>
      <c r="L1745">
        <v>47.711752236811115</v>
      </c>
      <c r="M1745">
        <v>46.952974390948974</v>
      </c>
      <c r="N1745">
        <v>48.902171892035057</v>
      </c>
      <c r="O1745">
        <v>53.076082273866113</v>
      </c>
      <c r="P1745">
        <v>59.541731576728921</v>
      </c>
      <c r="Q1745">
        <v>67.764128016946856</v>
      </c>
      <c r="R1745">
        <v>72.436252728057354</v>
      </c>
      <c r="S1745">
        <v>77.427284627293631</v>
      </c>
      <c r="T1745">
        <v>82.574161278090756</v>
      </c>
      <c r="U1745">
        <v>86.862828929610501</v>
      </c>
      <c r="V1745">
        <v>89.54655281110773</v>
      </c>
      <c r="W1745">
        <v>89.596069479641756</v>
      </c>
      <c r="X1745">
        <v>88.434556029772239</v>
      </c>
      <c r="Y1745">
        <v>88.603535107095169</v>
      </c>
      <c r="Z1745">
        <v>87.349404040009404</v>
      </c>
      <c r="AA1745">
        <v>85.773946669797596</v>
      </c>
      <c r="AB1745">
        <v>80.973323405135389</v>
      </c>
      <c r="AC1745">
        <v>64.801586454290771</v>
      </c>
      <c r="AD1745">
        <v>59.002444169283415</v>
      </c>
      <c r="AE1745">
        <v>56.078091956864938</v>
      </c>
      <c r="AF1745">
        <v>53.550831329305254</v>
      </c>
      <c r="AG1745">
        <v>50.35578432261444</v>
      </c>
      <c r="AH1745">
        <v>49.557849221619882</v>
      </c>
      <c r="AI1745">
        <v>-1.2273392677307129</v>
      </c>
      <c r="AJ1745">
        <v>-1.2988730669021606</v>
      </c>
      <c r="AK1745">
        <v>-1.2711875438690186</v>
      </c>
      <c r="AL1745">
        <v>-1.4381691217422485</v>
      </c>
      <c r="AM1745">
        <v>-1.1948175430297852</v>
      </c>
      <c r="AN1745">
        <v>-0.73680663108825684</v>
      </c>
      <c r="AO1745">
        <v>-0.74154931306838989</v>
      </c>
      <c r="AP1745">
        <v>-0.61181497573852539</v>
      </c>
      <c r="AQ1745">
        <v>-0.57932102680206299</v>
      </c>
      <c r="AR1745">
        <v>-1.1540195941925049</v>
      </c>
      <c r="AS1745">
        <v>-1.3625160455703735</v>
      </c>
      <c r="AT1745">
        <v>-1.4062514305114746</v>
      </c>
      <c r="AU1745">
        <v>-0.38437095284461975</v>
      </c>
      <c r="AV1745">
        <v>0.41673797369003296</v>
      </c>
      <c r="AW1745">
        <v>0.5523943305015564</v>
      </c>
      <c r="AX1745">
        <v>1.1693853139877319</v>
      </c>
      <c r="AY1745">
        <v>0.93963479995727539</v>
      </c>
      <c r="AZ1745">
        <v>-3.5420141220092773</v>
      </c>
      <c r="BA1745">
        <v>-2.5339503288269043</v>
      </c>
      <c r="BB1745">
        <v>-2.1830697059631348</v>
      </c>
      <c r="BC1745">
        <v>-2.1259617805480957</v>
      </c>
      <c r="BD1745">
        <v>-1.9250349998474121</v>
      </c>
      <c r="BE1745">
        <v>-1.3913998603820801</v>
      </c>
      <c r="BF1745">
        <v>-1.3244544267654419</v>
      </c>
      <c r="BG1745">
        <v>-0.56813430786132813</v>
      </c>
      <c r="BH1745">
        <v>-0.63861727714538574</v>
      </c>
      <c r="BI1745">
        <v>-0.685302734375</v>
      </c>
      <c r="BJ1745">
        <v>-0.89058387279510498</v>
      </c>
      <c r="BK1745">
        <v>-0.62002295255661011</v>
      </c>
      <c r="BL1745">
        <v>-0.13178959488868713</v>
      </c>
      <c r="BM1745">
        <v>-0.17299769818782806</v>
      </c>
      <c r="BN1745">
        <v>-5.9331834316253662E-2</v>
      </c>
      <c r="BO1745">
        <v>-2.3610236123204231E-2</v>
      </c>
      <c r="BP1745">
        <v>-0.52267682552337646</v>
      </c>
      <c r="BQ1745">
        <v>-0.503742516040802</v>
      </c>
      <c r="BR1745">
        <v>-0.51731061935424805</v>
      </c>
      <c r="BS1745">
        <v>0.26222294569015503</v>
      </c>
      <c r="BT1745">
        <v>1.2518258094787598</v>
      </c>
      <c r="BU1745">
        <v>1.3849451541900635</v>
      </c>
      <c r="BV1745">
        <v>2.1489734649658203</v>
      </c>
      <c r="BW1745">
        <v>1.8705614805221558</v>
      </c>
      <c r="BX1745">
        <v>-2.0939481258392334</v>
      </c>
      <c r="BY1745">
        <v>-1.4658468961715698</v>
      </c>
      <c r="BZ1745">
        <v>-1.3508882522583008</v>
      </c>
      <c r="CA1745">
        <v>-1.3014816045761108</v>
      </c>
      <c r="CB1745">
        <v>-1.1642870903015137</v>
      </c>
      <c r="CC1745">
        <v>-0.77410602569580078</v>
      </c>
      <c r="CD1745">
        <v>-0.69738256931304932</v>
      </c>
      <c r="CE1745">
        <v>-0.11157091706991196</v>
      </c>
      <c r="CF1745">
        <v>-0.18132618069648743</v>
      </c>
      <c r="CG1745">
        <v>-0.27952075004577637</v>
      </c>
      <c r="CH1745">
        <v>-0.51132804155349731</v>
      </c>
      <c r="CI1745">
        <v>-0.22192201018333435</v>
      </c>
      <c r="CJ1745">
        <v>0.28724336624145508</v>
      </c>
      <c r="CK1745">
        <v>0.2207794189453125</v>
      </c>
      <c r="CL1745">
        <v>0.3233163058757782</v>
      </c>
      <c r="CM1745">
        <v>0.3612733781337738</v>
      </c>
      <c r="CN1745">
        <v>-8.5410714149475098E-2</v>
      </c>
      <c r="CO1745">
        <v>9.1041393578052521E-2</v>
      </c>
      <c r="CP1745">
        <v>9.8367080092430115E-2</v>
      </c>
      <c r="CQ1745">
        <v>0.71005189418792725</v>
      </c>
      <c r="CR1745">
        <v>1.8302050828933716</v>
      </c>
      <c r="CS1745">
        <v>1.9615672826766968</v>
      </c>
      <c r="CT1745">
        <v>2.8274333477020264</v>
      </c>
      <c r="CU1745">
        <v>2.5153183937072754</v>
      </c>
      <c r="CV1745">
        <v>-1.0910221338272095</v>
      </c>
      <c r="CW1745">
        <v>-0.72608178853988647</v>
      </c>
      <c r="CX1745">
        <v>-0.77452188730239868</v>
      </c>
      <c r="CY1745">
        <v>-0.73044919967651367</v>
      </c>
      <c r="CZ1745">
        <v>-0.63739544153213501</v>
      </c>
      <c r="DA1745">
        <v>-0.34657022356987</v>
      </c>
      <c r="DB1745">
        <v>-0.26307445764541626</v>
      </c>
      <c r="DC1745">
        <v>0.34499245882034302</v>
      </c>
      <c r="DD1745">
        <v>0.27596494555473328</v>
      </c>
      <c r="DE1745">
        <v>0.12626126408576965</v>
      </c>
      <c r="DF1745">
        <v>-0.13207215070724487</v>
      </c>
      <c r="DG1745">
        <v>0.1761789470911026</v>
      </c>
      <c r="DH1745">
        <v>0.70627635717391968</v>
      </c>
      <c r="DI1745">
        <v>0.61455655097961426</v>
      </c>
      <c r="DJ1745">
        <v>0.70596444606781006</v>
      </c>
      <c r="DK1745">
        <v>0.74615699052810669</v>
      </c>
      <c r="DL1745">
        <v>0.35185539722442627</v>
      </c>
      <c r="DM1745">
        <v>0.68582528829574585</v>
      </c>
      <c r="DN1745">
        <v>0.71404480934143066</v>
      </c>
      <c r="DO1745">
        <v>1.1578809022903442</v>
      </c>
      <c r="DP1745">
        <v>2.4085843563079834</v>
      </c>
      <c r="DQ1745">
        <v>2.5381894111633301</v>
      </c>
      <c r="DR1745">
        <v>3.5058932304382324</v>
      </c>
      <c r="DS1745">
        <v>3.1600754261016846</v>
      </c>
      <c r="DT1745">
        <v>-8.8096193969249725E-2</v>
      </c>
      <c r="DU1745">
        <v>1.3683393597602844E-2</v>
      </c>
      <c r="DV1745">
        <v>-0.19815556704998016</v>
      </c>
      <c r="DW1745">
        <v>-0.1594167947769165</v>
      </c>
      <c r="DX1745">
        <v>-0.11050379276275635</v>
      </c>
      <c r="DY1745">
        <v>8.0965556204319E-2</v>
      </c>
      <c r="DZ1745">
        <v>0.17123362421989441</v>
      </c>
      <c r="EA1745">
        <v>1.0041974782943726</v>
      </c>
      <c r="EB1745">
        <v>0.93622070550918579</v>
      </c>
      <c r="EC1745">
        <v>0.71214604377746582</v>
      </c>
      <c r="ED1745">
        <v>0.41551309823989868</v>
      </c>
      <c r="EE1745">
        <v>0.75097346305847168</v>
      </c>
      <c r="EF1745">
        <v>1.311293363571167</v>
      </c>
      <c r="EG1745">
        <v>1.1831080913543701</v>
      </c>
      <c r="EH1745">
        <v>1.258447527885437</v>
      </c>
      <c r="EI1745">
        <v>1.3018678426742554</v>
      </c>
      <c r="EJ1745">
        <v>0.98319816589355469</v>
      </c>
      <c r="EK1745">
        <v>1.5445988178253174</v>
      </c>
      <c r="EL1745">
        <v>1.6029856204986572</v>
      </c>
      <c r="EM1745">
        <v>1.8044747114181519</v>
      </c>
      <c r="EN1745">
        <v>3.2436721324920654</v>
      </c>
      <c r="EO1745">
        <v>3.3707401752471924</v>
      </c>
      <c r="EP1745">
        <v>4.4854812622070313</v>
      </c>
      <c r="EQ1745">
        <v>4.0910019874572754</v>
      </c>
      <c r="ER1745">
        <v>1.3599696159362793</v>
      </c>
      <c r="ES1745">
        <v>1.0817867517471313</v>
      </c>
      <c r="ET1745">
        <v>0.63402587175369263</v>
      </c>
      <c r="EU1745">
        <v>0.66506326198577881</v>
      </c>
      <c r="EV1745">
        <v>0.65024411678314209</v>
      </c>
      <c r="EW1745">
        <v>0.69825935363769531</v>
      </c>
      <c r="EX1745">
        <v>0.79830551147460938</v>
      </c>
      <c r="EY1745">
        <v>71.906829833984375</v>
      </c>
      <c r="EZ1745">
        <v>71.432998657226562</v>
      </c>
      <c r="FA1745">
        <v>70.607650756835938</v>
      </c>
      <c r="FB1745">
        <v>69.790786743164062</v>
      </c>
      <c r="FC1745">
        <v>68.6171875</v>
      </c>
      <c r="FD1745">
        <v>68.359542846679688</v>
      </c>
      <c r="FE1745">
        <v>68.512939453125</v>
      </c>
      <c r="FF1745">
        <v>68.741607666015625</v>
      </c>
      <c r="FG1745">
        <v>69.739044189453125</v>
      </c>
      <c r="FH1745">
        <v>72.414627075195313</v>
      </c>
      <c r="FI1745">
        <v>76.594612121582031</v>
      </c>
      <c r="FJ1745">
        <v>81.618003845214844</v>
      </c>
      <c r="FK1745">
        <v>85.031852722167969</v>
      </c>
      <c r="FL1745">
        <v>86.551109313964844</v>
      </c>
      <c r="FM1745">
        <v>87.060943603515625</v>
      </c>
      <c r="FN1745">
        <v>87.276649475097656</v>
      </c>
      <c r="FO1745">
        <v>86.299560546875</v>
      </c>
      <c r="FP1745">
        <v>83.524429321289062</v>
      </c>
      <c r="FQ1745">
        <v>80.07061767578125</v>
      </c>
      <c r="FR1745">
        <v>77.611732482910156</v>
      </c>
      <c r="FS1745">
        <v>75.512405395507813</v>
      </c>
      <c r="FT1745">
        <v>74.088302612304687</v>
      </c>
      <c r="FU1745">
        <v>72.849617004394531</v>
      </c>
      <c r="FV1745">
        <v>71.805671691894531</v>
      </c>
      <c r="FW1745">
        <v>1</v>
      </c>
    </row>
    <row r="1746" spans="1:179" x14ac:dyDescent="0.2">
      <c r="A1746" t="s">
        <v>241</v>
      </c>
      <c r="B1746" t="s">
        <v>248</v>
      </c>
      <c r="C1746" t="s">
        <v>217</v>
      </c>
      <c r="D1746" t="s">
        <v>45</v>
      </c>
      <c r="E1746">
        <v>2016</v>
      </c>
      <c r="F1746" t="s">
        <v>224</v>
      </c>
      <c r="G1746" t="s">
        <v>245</v>
      </c>
      <c r="H1746">
        <v>153.39000000000001</v>
      </c>
      <c r="K1746">
        <v>45.350120567929146</v>
      </c>
      <c r="L1746">
        <v>44.814525503048735</v>
      </c>
      <c r="M1746">
        <v>44.101823337851322</v>
      </c>
      <c r="N1746">
        <v>45.932658656775246</v>
      </c>
      <c r="O1746">
        <v>49.853114403728327</v>
      </c>
      <c r="P1746">
        <v>55.926146560224133</v>
      </c>
      <c r="Q1746">
        <v>63.649249940234313</v>
      </c>
      <c r="R1746">
        <v>68.03766667622547</v>
      </c>
      <c r="S1746">
        <v>72.725625425354878</v>
      </c>
      <c r="T1746">
        <v>77.559965480261454</v>
      </c>
      <c r="U1746">
        <v>81.588210028673728</v>
      </c>
      <c r="V1746">
        <v>84.108968682297572</v>
      </c>
      <c r="W1746">
        <v>84.155478523181841</v>
      </c>
      <c r="X1746">
        <v>83.064496287548266</v>
      </c>
      <c r="Y1746">
        <v>83.223214356266098</v>
      </c>
      <c r="Z1746">
        <v>82.045238573462669</v>
      </c>
      <c r="AA1746">
        <v>80.56544855975929</v>
      </c>
      <c r="AB1746">
        <v>76.05633615791487</v>
      </c>
      <c r="AC1746">
        <v>60.866604403458965</v>
      </c>
      <c r="AD1746">
        <v>55.419606595930112</v>
      </c>
      <c r="AE1746">
        <v>52.672831416664884</v>
      </c>
      <c r="AF1746">
        <v>50.299035013537974</v>
      </c>
      <c r="AG1746">
        <v>47.298002587520436</v>
      </c>
      <c r="AH1746">
        <v>46.548520934534551</v>
      </c>
      <c r="AI1746">
        <v>-1.1861571073532104</v>
      </c>
      <c r="AJ1746">
        <v>-1.2534002065658569</v>
      </c>
      <c r="AK1746">
        <v>-1.2236336469650269</v>
      </c>
      <c r="AL1746">
        <v>-1.3785382509231567</v>
      </c>
      <c r="AM1746">
        <v>-1.1513402462005615</v>
      </c>
      <c r="AN1746">
        <v>-0.72267025709152222</v>
      </c>
      <c r="AO1746">
        <v>-0.72528022527694702</v>
      </c>
      <c r="AP1746">
        <v>-0.6026110053062439</v>
      </c>
      <c r="AQ1746">
        <v>-0.57225346565246582</v>
      </c>
      <c r="AR1746">
        <v>-1.1158802509307861</v>
      </c>
      <c r="AS1746">
        <v>-1.3232207298278809</v>
      </c>
      <c r="AT1746">
        <v>-1.3658263683319092</v>
      </c>
      <c r="AU1746">
        <v>-0.39373883605003357</v>
      </c>
      <c r="AV1746">
        <v>0.34918892383575439</v>
      </c>
      <c r="AW1746">
        <v>0.47673603892326355</v>
      </c>
      <c r="AX1746">
        <v>1.0488232374191284</v>
      </c>
      <c r="AY1746">
        <v>0.83548545837402344</v>
      </c>
      <c r="AZ1746">
        <v>-3.4001812934875488</v>
      </c>
      <c r="BA1746">
        <v>-2.4341104030609131</v>
      </c>
      <c r="BB1746">
        <v>-2.0926024913787842</v>
      </c>
      <c r="BC1746">
        <v>-2.0385725498199463</v>
      </c>
      <c r="BD1746">
        <v>-1.8466228246688843</v>
      </c>
      <c r="BE1746">
        <v>-1.3381352424621582</v>
      </c>
      <c r="BF1746">
        <v>-1.275749683380127</v>
      </c>
      <c r="BG1746">
        <v>-0.54728013277053833</v>
      </c>
      <c r="BH1746">
        <v>-0.61350494623184204</v>
      </c>
      <c r="BI1746">
        <v>-0.65581601858139038</v>
      </c>
      <c r="BJ1746">
        <v>-0.84783899784088135</v>
      </c>
      <c r="BK1746">
        <v>-0.59427076578140259</v>
      </c>
      <c r="BL1746">
        <v>-0.13631023466587067</v>
      </c>
      <c r="BM1746">
        <v>-0.17426119744777679</v>
      </c>
      <c r="BN1746">
        <v>-6.7164935171604156E-2</v>
      </c>
      <c r="BO1746">
        <v>-3.3679269254207611E-2</v>
      </c>
      <c r="BP1746">
        <v>-0.50400626659393311</v>
      </c>
      <c r="BQ1746">
        <v>-0.49092939496040344</v>
      </c>
      <c r="BR1746">
        <v>-0.50429803133010864</v>
      </c>
      <c r="BS1746">
        <v>0.23291589319705963</v>
      </c>
      <c r="BT1746">
        <v>1.1585248708724976</v>
      </c>
      <c r="BU1746">
        <v>1.2836133241653442</v>
      </c>
      <c r="BV1746">
        <v>1.9982036352157593</v>
      </c>
      <c r="BW1746">
        <v>1.737704873085022</v>
      </c>
      <c r="BX1746">
        <v>-1.996769905090332</v>
      </c>
      <c r="BY1746">
        <v>-1.3989443778991699</v>
      </c>
      <c r="BZ1746">
        <v>-1.2860831022262573</v>
      </c>
      <c r="CA1746">
        <v>-1.2395170927047729</v>
      </c>
      <c r="CB1746">
        <v>-1.1093343496322632</v>
      </c>
      <c r="CC1746">
        <v>-0.73987704515457153</v>
      </c>
      <c r="CD1746">
        <v>-0.66801488399505615</v>
      </c>
      <c r="CE1746">
        <v>-0.10479593276977539</v>
      </c>
      <c r="CF1746">
        <v>-0.17031539976596832</v>
      </c>
      <c r="CG1746">
        <v>-0.26254725456237793</v>
      </c>
      <c r="CH1746">
        <v>-0.4802783727645874</v>
      </c>
      <c r="CI1746">
        <v>-0.20844611525535583</v>
      </c>
      <c r="CJ1746">
        <v>0.26980093121528625</v>
      </c>
      <c r="CK1746">
        <v>0.20737290382385254</v>
      </c>
      <c r="CL1746">
        <v>0.30368337035179138</v>
      </c>
      <c r="CM1746">
        <v>0.33933556079864502</v>
      </c>
      <c r="CN1746">
        <v>-8.0224275588989258E-2</v>
      </c>
      <c r="CO1746">
        <v>8.5513032972812653E-2</v>
      </c>
      <c r="CP1746">
        <v>9.2393882572650909E-2</v>
      </c>
      <c r="CQ1746">
        <v>0.6669350266456604</v>
      </c>
      <c r="CR1746">
        <v>1.7190685272216797</v>
      </c>
      <c r="CS1746">
        <v>1.8424539566040039</v>
      </c>
      <c r="CT1746">
        <v>2.6557416915893555</v>
      </c>
      <c r="CU1746">
        <v>2.362579345703125</v>
      </c>
      <c r="CV1746">
        <v>-1.0247714519500732</v>
      </c>
      <c r="CW1746">
        <v>-0.68199151754379272</v>
      </c>
      <c r="CX1746">
        <v>-0.72749018669128418</v>
      </c>
      <c r="CY1746">
        <v>-0.68609374761581421</v>
      </c>
      <c r="CZ1746">
        <v>-0.59869056940078735</v>
      </c>
      <c r="DA1746">
        <v>-0.32552525401115417</v>
      </c>
      <c r="DB1746">
        <v>-0.24709965288639069</v>
      </c>
      <c r="DC1746">
        <v>0.33768829703330994</v>
      </c>
      <c r="DD1746">
        <v>0.27287411689758301</v>
      </c>
      <c r="DE1746">
        <v>0.13072153925895691</v>
      </c>
      <c r="DF1746">
        <v>-0.11271773278713226</v>
      </c>
      <c r="DG1746">
        <v>0.17737850546836853</v>
      </c>
      <c r="DH1746">
        <v>0.67591208219528198</v>
      </c>
      <c r="DI1746">
        <v>0.58900701999664307</v>
      </c>
      <c r="DJ1746">
        <v>0.67453169822692871</v>
      </c>
      <c r="DK1746">
        <v>0.71235042810440063</v>
      </c>
      <c r="DL1746">
        <v>0.34355774521827698</v>
      </c>
      <c r="DM1746">
        <v>0.66195547580718994</v>
      </c>
      <c r="DN1746">
        <v>0.68908578157424927</v>
      </c>
      <c r="DO1746">
        <v>1.1009541749954224</v>
      </c>
      <c r="DP1746">
        <v>2.2796123027801514</v>
      </c>
      <c r="DQ1746">
        <v>2.4012947082519531</v>
      </c>
      <c r="DR1746">
        <v>3.3132796287536621</v>
      </c>
      <c r="DS1746">
        <v>2.9874536991119385</v>
      </c>
      <c r="DT1746">
        <v>-5.2772969007492065E-2</v>
      </c>
      <c r="DU1746">
        <v>3.4961383789777756E-2</v>
      </c>
      <c r="DV1746">
        <v>-0.168897345662117</v>
      </c>
      <c r="DW1746">
        <v>-0.13267035782337189</v>
      </c>
      <c r="DX1746">
        <v>-8.804677426815033E-2</v>
      </c>
      <c r="DY1746">
        <v>8.8826514780521393E-2</v>
      </c>
      <c r="DZ1746">
        <v>0.17381559312343597</v>
      </c>
      <c r="EA1746">
        <v>0.97656524181365967</v>
      </c>
      <c r="EB1746">
        <v>0.9127693772315979</v>
      </c>
      <c r="EC1746">
        <v>0.69853919744491577</v>
      </c>
      <c r="ED1746">
        <v>0.41798144578933716</v>
      </c>
      <c r="EE1746">
        <v>0.73444801568984985</v>
      </c>
      <c r="EF1746">
        <v>1.2622721195220947</v>
      </c>
      <c r="EG1746">
        <v>1.1400259733200073</v>
      </c>
      <c r="EH1746">
        <v>1.2099777460098267</v>
      </c>
      <c r="EI1746">
        <v>1.2509245872497559</v>
      </c>
      <c r="EJ1746">
        <v>0.95543169975280762</v>
      </c>
      <c r="EK1746">
        <v>1.4942467212677002</v>
      </c>
      <c r="EL1746">
        <v>1.5506141185760498</v>
      </c>
      <c r="EM1746">
        <v>1.7276089191436768</v>
      </c>
      <c r="EN1746">
        <v>3.0889482498168945</v>
      </c>
      <c r="EO1746">
        <v>3.2081718444824219</v>
      </c>
      <c r="EP1746">
        <v>4.262660026550293</v>
      </c>
      <c r="EQ1746">
        <v>3.8896732330322266</v>
      </c>
      <c r="ER1746">
        <v>1.3506385087966919</v>
      </c>
      <c r="ES1746">
        <v>1.0701274871826172</v>
      </c>
      <c r="ET1746">
        <v>0.63762199878692627</v>
      </c>
      <c r="EU1746">
        <v>0.66638505458831787</v>
      </c>
      <c r="EV1746">
        <v>0.64924174547195435</v>
      </c>
      <c r="EW1746">
        <v>0.68708467483520508</v>
      </c>
      <c r="EX1746">
        <v>0.78155034780502319</v>
      </c>
      <c r="EY1746">
        <v>71.906829833984375</v>
      </c>
      <c r="EZ1746">
        <v>71.432998657226562</v>
      </c>
      <c r="FA1746">
        <v>70.607650756835938</v>
      </c>
      <c r="FB1746">
        <v>69.790786743164062</v>
      </c>
      <c r="FC1746">
        <v>68.6171875</v>
      </c>
      <c r="FD1746">
        <v>68.359542846679688</v>
      </c>
      <c r="FE1746">
        <v>68.512939453125</v>
      </c>
      <c r="FF1746">
        <v>68.741607666015625</v>
      </c>
      <c r="FG1746">
        <v>69.739044189453125</v>
      </c>
      <c r="FH1746">
        <v>72.414627075195313</v>
      </c>
      <c r="FI1746">
        <v>76.594612121582031</v>
      </c>
      <c r="FJ1746">
        <v>81.618003845214844</v>
      </c>
      <c r="FK1746">
        <v>85.031852722167969</v>
      </c>
      <c r="FL1746">
        <v>86.551109313964844</v>
      </c>
      <c r="FM1746">
        <v>87.060943603515625</v>
      </c>
      <c r="FN1746">
        <v>87.276649475097656</v>
      </c>
      <c r="FO1746">
        <v>86.299560546875</v>
      </c>
      <c r="FP1746">
        <v>83.524429321289062</v>
      </c>
      <c r="FQ1746">
        <v>80.07061767578125</v>
      </c>
      <c r="FR1746">
        <v>77.611740112304687</v>
      </c>
      <c r="FS1746">
        <v>75.512405395507813</v>
      </c>
      <c r="FT1746">
        <v>74.088302612304687</v>
      </c>
      <c r="FU1746">
        <v>72.849617004394531</v>
      </c>
      <c r="FV1746">
        <v>71.805671691894531</v>
      </c>
      <c r="FW1746">
        <v>1</v>
      </c>
    </row>
    <row r="1747" spans="1:179" x14ac:dyDescent="0.2">
      <c r="A1747" t="s">
        <v>241</v>
      </c>
      <c r="B1747" t="s">
        <v>248</v>
      </c>
      <c r="C1747" t="s">
        <v>217</v>
      </c>
      <c r="D1747" t="s">
        <v>45</v>
      </c>
      <c r="E1747" t="s">
        <v>250</v>
      </c>
      <c r="F1747" t="s">
        <v>224</v>
      </c>
      <c r="G1747" t="s">
        <v>245</v>
      </c>
      <c r="H1747">
        <v>150.44</v>
      </c>
      <c r="K1747">
        <v>44.47680441341344</v>
      </c>
      <c r="L1747">
        <v>43.951523407604569</v>
      </c>
      <c r="M1747">
        <v>43.25254588759951</v>
      </c>
      <c r="N1747">
        <v>45.048124452180758</v>
      </c>
      <c r="O1747">
        <v>48.893083214914142</v>
      </c>
      <c r="P1747">
        <v>54.849165801646038</v>
      </c>
      <c r="Q1747">
        <v>62.423543867141227</v>
      </c>
      <c r="R1747">
        <v>66.727452002487155</v>
      </c>
      <c r="S1747">
        <v>71.325133811752963</v>
      </c>
      <c r="T1747">
        <v>76.066378033318841</v>
      </c>
      <c r="U1747">
        <v>80.017049887449105</v>
      </c>
      <c r="V1747">
        <v>82.489265797938515</v>
      </c>
      <c r="W1747">
        <v>82.534879989706994</v>
      </c>
      <c r="X1747">
        <v>81.464907012675951</v>
      </c>
      <c r="Y1747">
        <v>81.620568616456339</v>
      </c>
      <c r="Z1747">
        <v>80.465277344032756</v>
      </c>
      <c r="AA1747">
        <v>79.013983936470098</v>
      </c>
      <c r="AB1747">
        <v>74.591704395348927</v>
      </c>
      <c r="AC1747">
        <v>59.694484280505023</v>
      </c>
      <c r="AD1747">
        <v>54.352380376660527</v>
      </c>
      <c r="AE1747">
        <v>51.658500385033932</v>
      </c>
      <c r="AF1747">
        <v>49.330416644198117</v>
      </c>
      <c r="AG1747">
        <v>46.38717568742134</v>
      </c>
      <c r="AH1747">
        <v>45.652126949428158</v>
      </c>
      <c r="AI1747">
        <v>-1.1736763715744019</v>
      </c>
      <c r="AJ1747">
        <v>-1.2396410703659058</v>
      </c>
      <c r="AK1747">
        <v>-1.2092788219451904</v>
      </c>
      <c r="AL1747">
        <v>-1.3605983257293701</v>
      </c>
      <c r="AM1747">
        <v>-1.1382032632827759</v>
      </c>
      <c r="AN1747">
        <v>-0.71826332807540894</v>
      </c>
      <c r="AO1747">
        <v>-0.72024989128112793</v>
      </c>
      <c r="AP1747">
        <v>-0.59969031810760498</v>
      </c>
      <c r="AQ1747">
        <v>-0.56996816396713257</v>
      </c>
      <c r="AR1747">
        <v>-1.104314923286438</v>
      </c>
      <c r="AS1747">
        <v>-1.3112373352050781</v>
      </c>
      <c r="AT1747">
        <v>-1.3534966707229614</v>
      </c>
      <c r="AU1747">
        <v>-0.39631962776184082</v>
      </c>
      <c r="AV1747">
        <v>0.32933858036994934</v>
      </c>
      <c r="AW1747">
        <v>0.45446950197219849</v>
      </c>
      <c r="AX1747">
        <v>1.0132286548614502</v>
      </c>
      <c r="AY1747">
        <v>0.80476409196853638</v>
      </c>
      <c r="AZ1747">
        <v>-3.357464075088501</v>
      </c>
      <c r="BA1747">
        <v>-2.4040248394012451</v>
      </c>
      <c r="BB1747">
        <v>-2.0653848648071289</v>
      </c>
      <c r="BC1747">
        <v>-2.0122742652893066</v>
      </c>
      <c r="BD1747">
        <v>-1.8230195045471191</v>
      </c>
      <c r="BE1747">
        <v>-1.3220690488815308</v>
      </c>
      <c r="BF1747">
        <v>-1.2610386610031128</v>
      </c>
      <c r="BG1747">
        <v>-0.54098081588745117</v>
      </c>
      <c r="BH1747">
        <v>-0.60593706369400024</v>
      </c>
      <c r="BI1747">
        <v>-0.64695507287979126</v>
      </c>
      <c r="BJ1747">
        <v>-0.83503389358520508</v>
      </c>
      <c r="BK1747">
        <v>-0.58652365207672119</v>
      </c>
      <c r="BL1747">
        <v>-0.13757655024528503</v>
      </c>
      <c r="BM1747">
        <v>-0.17456217110157013</v>
      </c>
      <c r="BN1747">
        <v>-6.9424912333488464E-2</v>
      </c>
      <c r="BO1747">
        <v>-3.66048663854599E-2</v>
      </c>
      <c r="BP1747">
        <v>-0.49836114048957825</v>
      </c>
      <c r="BQ1747">
        <v>-0.48699882626533508</v>
      </c>
      <c r="BR1747">
        <v>-0.50030404329299927</v>
      </c>
      <c r="BS1747">
        <v>0.22427192330360413</v>
      </c>
      <c r="BT1747">
        <v>1.1308439970016479</v>
      </c>
      <c r="BU1747">
        <v>1.2535398006439209</v>
      </c>
      <c r="BV1747">
        <v>1.9534233808517456</v>
      </c>
      <c r="BW1747">
        <v>1.6982542276382446</v>
      </c>
      <c r="BX1747">
        <v>-1.9676312208175659</v>
      </c>
      <c r="BY1747">
        <v>-1.3788743019104004</v>
      </c>
      <c r="BZ1747">
        <v>-1.2666689157485962</v>
      </c>
      <c r="CA1747">
        <v>-1.2209502458572388</v>
      </c>
      <c r="CB1747">
        <v>-1.0928645133972168</v>
      </c>
      <c r="CC1747">
        <v>-0.72959929704666138</v>
      </c>
      <c r="CD1747">
        <v>-0.65918391942977905</v>
      </c>
      <c r="CE1747">
        <v>-0.10277786105871201</v>
      </c>
      <c r="CF1747">
        <v>-0.16703560948371887</v>
      </c>
      <c r="CG1747">
        <v>-0.25749132037162781</v>
      </c>
      <c r="CH1747">
        <v>-0.47102954983711243</v>
      </c>
      <c r="CI1747">
        <v>-0.20443202555179596</v>
      </c>
      <c r="CJ1747">
        <v>0.264605313539505</v>
      </c>
      <c r="CK1747">
        <v>0.20337948203086853</v>
      </c>
      <c r="CL1747">
        <v>0.29783529043197632</v>
      </c>
      <c r="CM1747">
        <v>0.33280092477798462</v>
      </c>
      <c r="CN1747">
        <v>-7.8679382801055908E-2</v>
      </c>
      <c r="CO1747">
        <v>8.3866290748119354E-2</v>
      </c>
      <c r="CP1747">
        <v>9.0614639222621918E-2</v>
      </c>
      <c r="CQ1747">
        <v>0.65409171581268311</v>
      </c>
      <c r="CR1747">
        <v>1.6859641075134277</v>
      </c>
      <c r="CS1747">
        <v>1.8069734573364258</v>
      </c>
      <c r="CT1747">
        <v>2.6045994758605957</v>
      </c>
      <c r="CU1747">
        <v>2.3170826435089111</v>
      </c>
      <c r="CV1747">
        <v>-1.0050371885299683</v>
      </c>
      <c r="CW1747">
        <v>-0.66885828971862793</v>
      </c>
      <c r="CX1747">
        <v>-0.71348077058792114</v>
      </c>
      <c r="CY1747">
        <v>-0.67288148403167725</v>
      </c>
      <c r="CZ1747">
        <v>-0.58716142177581787</v>
      </c>
      <c r="DA1747">
        <v>-0.31925657391548157</v>
      </c>
      <c r="DB1747">
        <v>-0.24234120547771454</v>
      </c>
      <c r="DC1747">
        <v>0.33542513847351074</v>
      </c>
      <c r="DD1747">
        <v>0.27186587452888489</v>
      </c>
      <c r="DE1747">
        <v>0.13197243213653564</v>
      </c>
      <c r="DF1747">
        <v>-0.10702521353960037</v>
      </c>
      <c r="DG1747">
        <v>0.17765957117080688</v>
      </c>
      <c r="DH1747">
        <v>0.66678720712661743</v>
      </c>
      <c r="DI1747">
        <v>0.581321120262146</v>
      </c>
      <c r="DJ1747">
        <v>0.66509550809860229</v>
      </c>
      <c r="DK1747">
        <v>0.70220673084259033</v>
      </c>
      <c r="DL1747">
        <v>0.34100237488746643</v>
      </c>
      <c r="DM1747">
        <v>0.6547313928604126</v>
      </c>
      <c r="DN1747">
        <v>0.68153327703475952</v>
      </c>
      <c r="DO1747">
        <v>1.0839115381240845</v>
      </c>
      <c r="DP1747">
        <v>2.2410843372344971</v>
      </c>
      <c r="DQ1747">
        <v>2.3604071140289307</v>
      </c>
      <c r="DR1747">
        <v>3.2557754516601562</v>
      </c>
      <c r="DS1747">
        <v>2.9359111785888672</v>
      </c>
      <c r="DT1747">
        <v>-4.2443200945854187E-2</v>
      </c>
      <c r="DU1747">
        <v>4.1157826781272888E-2</v>
      </c>
      <c r="DV1747">
        <v>-0.16029259562492371</v>
      </c>
      <c r="DW1747">
        <v>-0.1248127669095993</v>
      </c>
      <c r="DX1747">
        <v>-8.1458352506160736E-2</v>
      </c>
      <c r="DY1747">
        <v>9.1086201369762421E-2</v>
      </c>
      <c r="DZ1747">
        <v>0.17450150847434998</v>
      </c>
      <c r="EA1747">
        <v>0.96812063455581665</v>
      </c>
      <c r="EB1747">
        <v>0.90556991100311279</v>
      </c>
      <c r="EC1747">
        <v>0.69429624080657959</v>
      </c>
      <c r="ED1747">
        <v>0.41853925585746765</v>
      </c>
      <c r="EE1747">
        <v>0.72933918237686157</v>
      </c>
      <c r="EF1747">
        <v>1.2474739551544189</v>
      </c>
      <c r="EG1747">
        <v>1.1270087957382202</v>
      </c>
      <c r="EH1747">
        <v>1.1953608989715576</v>
      </c>
      <c r="EI1747">
        <v>1.235569953918457</v>
      </c>
      <c r="EJ1747">
        <v>0.94695621728897095</v>
      </c>
      <c r="EK1747">
        <v>1.478969931602478</v>
      </c>
      <c r="EL1747">
        <v>1.5347260236740112</v>
      </c>
      <c r="EM1747">
        <v>1.704503059387207</v>
      </c>
      <c r="EN1747">
        <v>3.0425896644592285</v>
      </c>
      <c r="EO1747">
        <v>3.1594774723052979</v>
      </c>
      <c r="EP1747">
        <v>4.1959700584411621</v>
      </c>
      <c r="EQ1747">
        <v>3.8294012546539307</v>
      </c>
      <c r="ER1747">
        <v>1.3473896980285645</v>
      </c>
      <c r="ES1747">
        <v>1.0663082599639893</v>
      </c>
      <c r="ET1747">
        <v>0.63842332363128662</v>
      </c>
      <c r="EU1747">
        <v>0.6665114164352417</v>
      </c>
      <c r="EV1747">
        <v>0.64869660139083862</v>
      </c>
      <c r="EW1747">
        <v>0.6835559606552124</v>
      </c>
      <c r="EX1747">
        <v>0.77635616064071655</v>
      </c>
      <c r="EY1747">
        <v>71.906829833984375</v>
      </c>
      <c r="EZ1747">
        <v>71.432998657226562</v>
      </c>
      <c r="FA1747">
        <v>70.607650756835938</v>
      </c>
      <c r="FB1747">
        <v>69.790786743164062</v>
      </c>
      <c r="FC1747">
        <v>68.6171875</v>
      </c>
      <c r="FD1747">
        <v>68.359542846679688</v>
      </c>
      <c r="FE1747">
        <v>68.512939453125</v>
      </c>
      <c r="FF1747">
        <v>68.741607666015625</v>
      </c>
      <c r="FG1747">
        <v>69.739044189453125</v>
      </c>
      <c r="FH1747">
        <v>72.414627075195313</v>
      </c>
      <c r="FI1747">
        <v>76.594612121582031</v>
      </c>
      <c r="FJ1747">
        <v>81.618003845214844</v>
      </c>
      <c r="FK1747">
        <v>85.031852722167969</v>
      </c>
      <c r="FL1747">
        <v>86.551109313964844</v>
      </c>
      <c r="FM1747">
        <v>87.060943603515625</v>
      </c>
      <c r="FN1747">
        <v>87.276649475097656</v>
      </c>
      <c r="FO1747">
        <v>86.299560546875</v>
      </c>
      <c r="FP1747">
        <v>83.524429321289062</v>
      </c>
      <c r="FQ1747">
        <v>80.07061767578125</v>
      </c>
      <c r="FR1747">
        <v>77.611732482910156</v>
      </c>
      <c r="FS1747">
        <v>75.512405395507813</v>
      </c>
      <c r="FT1747">
        <v>74.088302612304687</v>
      </c>
      <c r="FU1747">
        <v>72.849617004394531</v>
      </c>
      <c r="FV1747">
        <v>71.805671691894531</v>
      </c>
      <c r="FW1747">
        <v>1</v>
      </c>
    </row>
    <row r="1748" spans="1:179" x14ac:dyDescent="0.2">
      <c r="A1748" t="s">
        <v>241</v>
      </c>
      <c r="B1748" t="s">
        <v>248</v>
      </c>
      <c r="C1748" t="s">
        <v>217</v>
      </c>
      <c r="D1748" t="s">
        <v>46</v>
      </c>
      <c r="E1748">
        <v>2015</v>
      </c>
      <c r="F1748" t="s">
        <v>224</v>
      </c>
      <c r="G1748" t="s">
        <v>245</v>
      </c>
      <c r="H1748">
        <v>163.52000000000001</v>
      </c>
      <c r="K1748">
        <v>45.418908114241511</v>
      </c>
      <c r="L1748">
        <v>44.611002989110126</v>
      </c>
      <c r="M1748">
        <v>44.693349799743913</v>
      </c>
      <c r="N1748">
        <v>45.173730023122474</v>
      </c>
      <c r="O1748">
        <v>47.664326023481841</v>
      </c>
      <c r="P1748">
        <v>55.106380967680337</v>
      </c>
      <c r="Q1748">
        <v>63.470731463388425</v>
      </c>
      <c r="R1748">
        <v>68.427212439134081</v>
      </c>
      <c r="S1748">
        <v>73.041289151175917</v>
      </c>
      <c r="T1748">
        <v>79.685951239172965</v>
      </c>
      <c r="U1748">
        <v>86.176531111544449</v>
      </c>
      <c r="V1748">
        <v>88.901128804735023</v>
      </c>
      <c r="W1748">
        <v>88.895576411685099</v>
      </c>
      <c r="X1748">
        <v>88.964959683921592</v>
      </c>
      <c r="Y1748">
        <v>89.870554115332652</v>
      </c>
      <c r="Z1748">
        <v>88.724880082907006</v>
      </c>
      <c r="AA1748">
        <v>86.466114910325075</v>
      </c>
      <c r="AB1748">
        <v>81.127981921579561</v>
      </c>
      <c r="AC1748">
        <v>64.623002080046959</v>
      </c>
      <c r="AD1748">
        <v>58.276548479913593</v>
      </c>
      <c r="AE1748">
        <v>55.123837038327856</v>
      </c>
      <c r="AF1748">
        <v>52.009640184078549</v>
      </c>
      <c r="AG1748">
        <v>48.801586682225249</v>
      </c>
      <c r="AH1748">
        <v>48.01966636362171</v>
      </c>
      <c r="AI1748">
        <v>-1.1266762018203735</v>
      </c>
      <c r="AJ1748">
        <v>-1.080390453338623</v>
      </c>
      <c r="AK1748">
        <v>-1.2151044607162476</v>
      </c>
      <c r="AL1748">
        <v>-1.2218356132507324</v>
      </c>
      <c r="AM1748">
        <v>-1.3048193454742432</v>
      </c>
      <c r="AN1748">
        <v>-1.7545442581176758</v>
      </c>
      <c r="AO1748">
        <v>-2.2235679626464844</v>
      </c>
      <c r="AP1748">
        <v>-2.0086209774017334</v>
      </c>
      <c r="AQ1748">
        <v>-0.94762372970581055</v>
      </c>
      <c r="AR1748">
        <v>-0.74107366800308228</v>
      </c>
      <c r="AS1748">
        <v>-0.63362997770309448</v>
      </c>
      <c r="AT1748">
        <v>-0.58885645866394043</v>
      </c>
      <c r="AU1748">
        <v>-1.1427516937255859</v>
      </c>
      <c r="AV1748">
        <v>-0.96565109491348267</v>
      </c>
      <c r="AW1748">
        <v>-0.64422786235809326</v>
      </c>
      <c r="AX1748">
        <v>-0.19400897622108459</v>
      </c>
      <c r="AY1748">
        <v>0.3236573338508606</v>
      </c>
      <c r="AZ1748">
        <v>0.40642344951629639</v>
      </c>
      <c r="BA1748">
        <v>0.3324645459651947</v>
      </c>
      <c r="BB1748">
        <v>0.15011414885520935</v>
      </c>
      <c r="BC1748">
        <v>-1.317692756652832</v>
      </c>
      <c r="BD1748">
        <v>-1.49561607837677</v>
      </c>
      <c r="BE1748">
        <v>-1.4131340980529785</v>
      </c>
      <c r="BF1748">
        <v>-1.3557792901992798</v>
      </c>
      <c r="BG1748">
        <v>-0.52176451683044434</v>
      </c>
      <c r="BH1748">
        <v>-0.47613874077796936</v>
      </c>
      <c r="BI1748">
        <v>-0.59148478507995605</v>
      </c>
      <c r="BJ1748">
        <v>-0.60035532712936401</v>
      </c>
      <c r="BK1748">
        <v>-0.699424147605896</v>
      </c>
      <c r="BL1748">
        <v>-0.97936254739761353</v>
      </c>
      <c r="BM1748">
        <v>-1.4325721263885498</v>
      </c>
      <c r="BN1748">
        <v>-1.1562345027923584</v>
      </c>
      <c r="BO1748">
        <v>-0.12498049437999725</v>
      </c>
      <c r="BP1748">
        <v>-0.11910039931535721</v>
      </c>
      <c r="BQ1748">
        <v>1.3218354433774948E-2</v>
      </c>
      <c r="BR1748">
        <v>6.9898571819067001E-3</v>
      </c>
      <c r="BS1748">
        <v>-0.47377809882164001</v>
      </c>
      <c r="BT1748">
        <v>-0.23402142524719238</v>
      </c>
      <c r="BU1748">
        <v>-3.947511687874794E-2</v>
      </c>
      <c r="BV1748">
        <v>0.40193799138069153</v>
      </c>
      <c r="BW1748">
        <v>1.237687349319458</v>
      </c>
      <c r="BX1748">
        <v>1.2972396612167358</v>
      </c>
      <c r="BY1748">
        <v>1.2504780292510986</v>
      </c>
      <c r="BZ1748">
        <v>0.91434991359710693</v>
      </c>
      <c r="CA1748">
        <v>-0.43089041113853455</v>
      </c>
      <c r="CB1748">
        <v>-0.76855796575546265</v>
      </c>
      <c r="CC1748">
        <v>-0.78559070825576782</v>
      </c>
      <c r="CD1748">
        <v>-0.69710743427276611</v>
      </c>
      <c r="CE1748">
        <v>-0.10280450433492661</v>
      </c>
      <c r="CF1748">
        <v>-5.7635817676782608E-2</v>
      </c>
      <c r="CG1748">
        <v>-0.15956772863864899</v>
      </c>
      <c r="CH1748">
        <v>-0.16991999745368958</v>
      </c>
      <c r="CI1748">
        <v>-0.28012934327125549</v>
      </c>
      <c r="CJ1748">
        <v>-0.44247400760650635</v>
      </c>
      <c r="CK1748">
        <v>-0.88473081588745117</v>
      </c>
      <c r="CL1748">
        <v>-0.56587415933609009</v>
      </c>
      <c r="CM1748">
        <v>0.44477969408035278</v>
      </c>
      <c r="CN1748">
        <v>0.31167635321617126</v>
      </c>
      <c r="CO1748">
        <v>0.4612235426902771</v>
      </c>
      <c r="CP1748">
        <v>0.41967120766639709</v>
      </c>
      <c r="CQ1748">
        <v>-1.0448990389704704E-2</v>
      </c>
      <c r="CR1748">
        <v>0.27270305156707764</v>
      </c>
      <c r="CS1748">
        <v>0.37937480211257935</v>
      </c>
      <c r="CT1748">
        <v>0.814689040184021</v>
      </c>
      <c r="CU1748">
        <v>1.8707417249679565</v>
      </c>
      <c r="CV1748">
        <v>1.9142162799835205</v>
      </c>
      <c r="CW1748">
        <v>1.8862913846969604</v>
      </c>
      <c r="CX1748">
        <v>1.4436572790145874</v>
      </c>
      <c r="CY1748">
        <v>0.18330618739128113</v>
      </c>
      <c r="CZ1748">
        <v>-0.26499971747398376</v>
      </c>
      <c r="DA1748">
        <v>-0.35095605254173279</v>
      </c>
      <c r="DB1748">
        <v>-0.24091324210166931</v>
      </c>
      <c r="DC1748">
        <v>0.31615552306175232</v>
      </c>
      <c r="DD1748">
        <v>0.36086711287498474</v>
      </c>
      <c r="DE1748">
        <v>0.27234935760498047</v>
      </c>
      <c r="DF1748">
        <v>0.26051536202430725</v>
      </c>
      <c r="DG1748">
        <v>0.13916550576686859</v>
      </c>
      <c r="DH1748">
        <v>9.4414487481117249E-2</v>
      </c>
      <c r="DI1748">
        <v>-0.33688947558403015</v>
      </c>
      <c r="DJ1748">
        <v>2.4486120790243149E-2</v>
      </c>
      <c r="DK1748">
        <v>1.0145398378372192</v>
      </c>
      <c r="DL1748">
        <v>0.74245315790176392</v>
      </c>
      <c r="DM1748">
        <v>0.90922874212265015</v>
      </c>
      <c r="DN1748">
        <v>0.83235257863998413</v>
      </c>
      <c r="DO1748">
        <v>0.45288011431694031</v>
      </c>
      <c r="DP1748">
        <v>0.77942752838134766</v>
      </c>
      <c r="DQ1748">
        <v>0.79822474718093872</v>
      </c>
      <c r="DR1748">
        <v>1.2274401187896729</v>
      </c>
      <c r="DS1748">
        <v>2.5037961006164551</v>
      </c>
      <c r="DT1748">
        <v>2.5311930179595947</v>
      </c>
      <c r="DU1748">
        <v>2.5221047401428223</v>
      </c>
      <c r="DV1748">
        <v>1.9729646444320679</v>
      </c>
      <c r="DW1748">
        <v>0.79750275611877441</v>
      </c>
      <c r="DX1748">
        <v>0.23855854570865631</v>
      </c>
      <c r="DY1748">
        <v>8.3678610622882843E-2</v>
      </c>
      <c r="DZ1748">
        <v>0.21528090536594391</v>
      </c>
      <c r="EA1748">
        <v>0.92106723785400391</v>
      </c>
      <c r="EB1748">
        <v>0.96511882543563843</v>
      </c>
      <c r="EC1748">
        <v>0.89596903324127197</v>
      </c>
      <c r="ED1748">
        <v>0.88199561834335327</v>
      </c>
      <c r="EE1748">
        <v>0.74456065893173218</v>
      </c>
      <c r="EF1748">
        <v>0.86959624290466309</v>
      </c>
      <c r="EG1748">
        <v>0.45410645008087158</v>
      </c>
      <c r="EH1748">
        <v>0.87687259912490845</v>
      </c>
      <c r="EI1748">
        <v>1.8371831178665161</v>
      </c>
      <c r="EJ1748">
        <v>1.3644263744354248</v>
      </c>
      <c r="EK1748">
        <v>1.5560770034790039</v>
      </c>
      <c r="EL1748">
        <v>1.4281989336013794</v>
      </c>
      <c r="EM1748">
        <v>1.1218537092208862</v>
      </c>
      <c r="EN1748">
        <v>1.5110571384429932</v>
      </c>
      <c r="EO1748">
        <v>1.402977466583252</v>
      </c>
      <c r="EP1748">
        <v>1.8233871459960938</v>
      </c>
      <c r="EQ1748">
        <v>3.4178261756896973</v>
      </c>
      <c r="ER1748">
        <v>3.4220092296600342</v>
      </c>
      <c r="ES1748">
        <v>3.4401183128356934</v>
      </c>
      <c r="ET1748">
        <v>2.7372004985809326</v>
      </c>
      <c r="EU1748">
        <v>1.6843050718307495</v>
      </c>
      <c r="EV1748">
        <v>0.96561670303344727</v>
      </c>
      <c r="EW1748">
        <v>0.71122205257415771</v>
      </c>
      <c r="EX1748">
        <v>0.87395280599594116</v>
      </c>
      <c r="EY1748">
        <v>64.596794128417969</v>
      </c>
      <c r="EZ1748">
        <v>62.928401947021484</v>
      </c>
      <c r="FA1748">
        <v>62.274585723876953</v>
      </c>
      <c r="FB1748">
        <v>60.685390472412109</v>
      </c>
      <c r="FC1748">
        <v>59.476943969726563</v>
      </c>
      <c r="FD1748">
        <v>58.738166809082031</v>
      </c>
      <c r="FE1748">
        <v>58.125858306884766</v>
      </c>
      <c r="FF1748">
        <v>59.425868988037109</v>
      </c>
      <c r="FG1748">
        <v>62.156295776367188</v>
      </c>
      <c r="FH1748">
        <v>67.141517639160156</v>
      </c>
      <c r="FI1748">
        <v>72.694869995117188</v>
      </c>
      <c r="FJ1748">
        <v>76.773452758789063</v>
      </c>
      <c r="FK1748">
        <v>78.814193725585938</v>
      </c>
      <c r="FL1748">
        <v>80.466506958007813</v>
      </c>
      <c r="FM1748">
        <v>81.280303955078125</v>
      </c>
      <c r="FN1748">
        <v>80.7816162109375</v>
      </c>
      <c r="FO1748">
        <v>79.250556945800781</v>
      </c>
      <c r="FP1748">
        <v>77.118400573730469</v>
      </c>
      <c r="FQ1748">
        <v>75.177421569824219</v>
      </c>
      <c r="FR1748">
        <v>72.723609924316406</v>
      </c>
      <c r="FS1748">
        <v>70.900131225585938</v>
      </c>
      <c r="FT1748">
        <v>69.338027954101563</v>
      </c>
      <c r="FU1748">
        <v>67.501838684082031</v>
      </c>
      <c r="FV1748">
        <v>66.357673645019531</v>
      </c>
      <c r="FW1748">
        <v>1</v>
      </c>
    </row>
    <row r="1749" spans="1:179" x14ac:dyDescent="0.2">
      <c r="A1749" t="s">
        <v>241</v>
      </c>
      <c r="B1749" t="s">
        <v>248</v>
      </c>
      <c r="C1749" t="s">
        <v>217</v>
      </c>
      <c r="D1749" t="s">
        <v>46</v>
      </c>
      <c r="E1749">
        <v>2016</v>
      </c>
      <c r="F1749" t="s">
        <v>224</v>
      </c>
      <c r="G1749" t="s">
        <v>245</v>
      </c>
      <c r="H1749">
        <v>153.6</v>
      </c>
      <c r="K1749">
        <v>42.664473851369998</v>
      </c>
      <c r="L1749">
        <v>41.905564214025631</v>
      </c>
      <c r="M1749">
        <v>41.982917094024245</v>
      </c>
      <c r="N1749">
        <v>42.434164610311925</v>
      </c>
      <c r="O1749">
        <v>44.773718165064608</v>
      </c>
      <c r="P1749">
        <v>51.764448936675933</v>
      </c>
      <c r="Q1749">
        <v>59.621542553066377</v>
      </c>
      <c r="R1749">
        <v>64.277437240200143</v>
      </c>
      <c r="S1749">
        <v>68.611692804732257</v>
      </c>
      <c r="T1749">
        <v>74.85338869031979</v>
      </c>
      <c r="U1749">
        <v>80.950346691786834</v>
      </c>
      <c r="V1749">
        <v>83.509710883111012</v>
      </c>
      <c r="W1749">
        <v>83.504495215497528</v>
      </c>
      <c r="X1749">
        <v>83.569670732192264</v>
      </c>
      <c r="Y1749">
        <v>84.420345297985463</v>
      </c>
      <c r="Z1749">
        <v>83.344150782792113</v>
      </c>
      <c r="AA1749">
        <v>81.222368651887251</v>
      </c>
      <c r="AB1749">
        <v>76.207967276569818</v>
      </c>
      <c r="AC1749">
        <v>60.70393360197658</v>
      </c>
      <c r="AD1749">
        <v>54.742361320433311</v>
      </c>
      <c r="AE1749">
        <v>51.780846382158671</v>
      </c>
      <c r="AF1749">
        <v>48.85551031018742</v>
      </c>
      <c r="AG1749">
        <v>45.842009536471132</v>
      </c>
      <c r="AH1749">
        <v>45.107508854442294</v>
      </c>
      <c r="AI1749">
        <v>-1.0889097452163696</v>
      </c>
      <c r="AJ1749">
        <v>-1.0453976392745972</v>
      </c>
      <c r="AK1749">
        <v>-1.1729203462600708</v>
      </c>
      <c r="AL1749">
        <v>-1.1791352033615112</v>
      </c>
      <c r="AM1749">
        <v>-1.2562737464904785</v>
      </c>
      <c r="AN1749">
        <v>-1.687302827835083</v>
      </c>
      <c r="AO1749">
        <v>-2.1286816596984863</v>
      </c>
      <c r="AP1749">
        <v>-1.9298714399337769</v>
      </c>
      <c r="AQ1749">
        <v>-0.93171590566635132</v>
      </c>
      <c r="AR1749">
        <v>-0.72755396366119385</v>
      </c>
      <c r="AS1749">
        <v>-0.62788295745849609</v>
      </c>
      <c r="AT1749">
        <v>-0.5832480788230896</v>
      </c>
      <c r="AU1749">
        <v>-1.1072467565536499</v>
      </c>
      <c r="AV1749">
        <v>-0.94405186176300049</v>
      </c>
      <c r="AW1749">
        <v>-0.6357114315032959</v>
      </c>
      <c r="AX1749">
        <v>-0.21235127747058868</v>
      </c>
      <c r="AY1749">
        <v>0.25785127282142639</v>
      </c>
      <c r="AZ1749">
        <v>0.33677077293395996</v>
      </c>
      <c r="BA1749">
        <v>0.26592308282852173</v>
      </c>
      <c r="BB1749">
        <v>0.10240038484334946</v>
      </c>
      <c r="BC1749">
        <v>-1.282583475112915</v>
      </c>
      <c r="BD1749">
        <v>-1.4416460990905762</v>
      </c>
      <c r="BE1749">
        <v>-1.3591387271881104</v>
      </c>
      <c r="BF1749">
        <v>-1.3068348169326782</v>
      </c>
      <c r="BG1749">
        <v>-0.50262731313705444</v>
      </c>
      <c r="BH1749">
        <v>-0.45975485444068909</v>
      </c>
      <c r="BI1749">
        <v>-0.56850612163543701</v>
      </c>
      <c r="BJ1749">
        <v>-0.57679450511932373</v>
      </c>
      <c r="BK1749">
        <v>-0.66952276229858398</v>
      </c>
      <c r="BL1749">
        <v>-0.93599420785903931</v>
      </c>
      <c r="BM1749">
        <v>-1.3620458841323853</v>
      </c>
      <c r="BN1749">
        <v>-1.1037358045578003</v>
      </c>
      <c r="BO1749">
        <v>-0.13440744578838348</v>
      </c>
      <c r="BP1749">
        <v>-0.1247355118393898</v>
      </c>
      <c r="BQ1749">
        <v>-9.554766584187746E-4</v>
      </c>
      <c r="BR1749">
        <v>-5.7518878020346165E-3</v>
      </c>
      <c r="BS1749">
        <v>-0.45887535810470581</v>
      </c>
      <c r="BT1749">
        <v>-0.23495404422283173</v>
      </c>
      <c r="BU1749">
        <v>-4.9583103507757187E-2</v>
      </c>
      <c r="BV1749">
        <v>0.36524248123168945</v>
      </c>
      <c r="BW1749">
        <v>1.1437320709228516</v>
      </c>
      <c r="BX1749">
        <v>1.2001527547836304</v>
      </c>
      <c r="BY1749">
        <v>1.1556646823883057</v>
      </c>
      <c r="BZ1749">
        <v>0.84310019016265869</v>
      </c>
      <c r="CA1749">
        <v>-0.42309176921844482</v>
      </c>
      <c r="CB1749">
        <v>-0.73697906732559204</v>
      </c>
      <c r="CC1749">
        <v>-0.75092160701751709</v>
      </c>
      <c r="CD1749">
        <v>-0.66844791173934937</v>
      </c>
      <c r="CE1749">
        <v>-9.6569910645484924E-2</v>
      </c>
      <c r="CF1749">
        <v>-5.4140485823154449E-2</v>
      </c>
      <c r="CG1749">
        <v>-0.1498907208442688</v>
      </c>
      <c r="CH1749">
        <v>-0.1596151739358902</v>
      </c>
      <c r="CI1749">
        <v>-0.26314085721969604</v>
      </c>
      <c r="CJ1749">
        <v>-0.41564014554023743</v>
      </c>
      <c r="CK1749">
        <v>-0.83107620477676392</v>
      </c>
      <c r="CL1749">
        <v>-0.53155666589736938</v>
      </c>
      <c r="CM1749">
        <v>0.41780596971511841</v>
      </c>
      <c r="CN1749">
        <v>0.2927747368812561</v>
      </c>
      <c r="CO1749">
        <v>0.43325260281562805</v>
      </c>
      <c r="CP1749">
        <v>0.39422020316123962</v>
      </c>
      <c r="CQ1749">
        <v>-9.8153101280331612E-3</v>
      </c>
      <c r="CR1749">
        <v>0.25616493821144104</v>
      </c>
      <c r="CS1749">
        <v>0.35636758804321289</v>
      </c>
      <c r="CT1749">
        <v>0.76528215408325195</v>
      </c>
      <c r="CU1749">
        <v>1.7572903633117676</v>
      </c>
      <c r="CV1749">
        <v>1.7981284856796265</v>
      </c>
      <c r="CW1749">
        <v>1.7718970775604248</v>
      </c>
      <c r="CX1749">
        <v>1.3561065196990967</v>
      </c>
      <c r="CY1749">
        <v>0.17218956351280212</v>
      </c>
      <c r="CZ1749">
        <v>-0.24892878532409668</v>
      </c>
      <c r="DA1749">
        <v>-0.32967227697372437</v>
      </c>
      <c r="DB1749">
        <v>-0.22630304098129272</v>
      </c>
      <c r="DC1749">
        <v>0.30948749184608459</v>
      </c>
      <c r="DD1749">
        <v>0.35147389769554138</v>
      </c>
      <c r="DE1749">
        <v>0.26872467994689941</v>
      </c>
      <c r="DF1749">
        <v>0.25756412744522095</v>
      </c>
      <c r="DG1749">
        <v>0.14324104785919189</v>
      </c>
      <c r="DH1749">
        <v>0.10471394658088684</v>
      </c>
      <c r="DI1749">
        <v>-0.30010661482810974</v>
      </c>
      <c r="DJ1749">
        <v>4.0622401982545853E-2</v>
      </c>
      <c r="DK1749">
        <v>0.97001940011978149</v>
      </c>
      <c r="DL1749">
        <v>0.71028494834899902</v>
      </c>
      <c r="DM1749">
        <v>0.86746066808700562</v>
      </c>
      <c r="DN1749">
        <v>0.79419231414794922</v>
      </c>
      <c r="DO1749">
        <v>0.43924471735954285</v>
      </c>
      <c r="DP1749">
        <v>0.747283935546875</v>
      </c>
      <c r="DQ1749">
        <v>0.76231825351715088</v>
      </c>
      <c r="DR1749">
        <v>1.1653218269348145</v>
      </c>
      <c r="DS1749">
        <v>2.3708486557006836</v>
      </c>
      <c r="DT1749">
        <v>2.3961043357849121</v>
      </c>
      <c r="DU1749">
        <v>2.3881294727325439</v>
      </c>
      <c r="DV1749">
        <v>1.8691129684448242</v>
      </c>
      <c r="DW1749">
        <v>0.76747089624404907</v>
      </c>
      <c r="DX1749">
        <v>0.23912149667739868</v>
      </c>
      <c r="DY1749">
        <v>9.1577030718326569E-2</v>
      </c>
      <c r="DZ1749">
        <v>0.21584182977676392</v>
      </c>
      <c r="EA1749">
        <v>0.89576989412307739</v>
      </c>
      <c r="EB1749">
        <v>0.93711662292480469</v>
      </c>
      <c r="EC1749">
        <v>0.87313884496688843</v>
      </c>
      <c r="ED1749">
        <v>0.85990482568740845</v>
      </c>
      <c r="EE1749">
        <v>0.72999197244644165</v>
      </c>
      <c r="EF1749">
        <v>0.85602259635925293</v>
      </c>
      <c r="EG1749">
        <v>0.46652916073799133</v>
      </c>
      <c r="EH1749">
        <v>0.86675810813903809</v>
      </c>
      <c r="EI1749">
        <v>1.7673279047012329</v>
      </c>
      <c r="EJ1749">
        <v>1.3131034374237061</v>
      </c>
      <c r="EK1749">
        <v>1.4943881034851074</v>
      </c>
      <c r="EL1749">
        <v>1.3716884851455688</v>
      </c>
      <c r="EM1749">
        <v>1.0876160860061646</v>
      </c>
      <c r="EN1749">
        <v>1.4563817977905273</v>
      </c>
      <c r="EO1749">
        <v>1.3484466075897217</v>
      </c>
      <c r="EP1749">
        <v>1.7429156303405762</v>
      </c>
      <c r="EQ1749">
        <v>3.2567296028137207</v>
      </c>
      <c r="ER1749">
        <v>3.259486198425293</v>
      </c>
      <c r="ES1749">
        <v>3.2778711318969727</v>
      </c>
      <c r="ET1749">
        <v>2.6098127365112305</v>
      </c>
      <c r="EU1749">
        <v>1.6269626617431641</v>
      </c>
      <c r="EV1749">
        <v>0.94378858804702759</v>
      </c>
      <c r="EW1749">
        <v>0.69979417324066162</v>
      </c>
      <c r="EX1749">
        <v>0.85422879457473755</v>
      </c>
      <c r="EY1749">
        <v>64.596794128417969</v>
      </c>
      <c r="EZ1749">
        <v>62.92840576171875</v>
      </c>
      <c r="FA1749">
        <v>62.274578094482422</v>
      </c>
      <c r="FB1749">
        <v>60.685394287109375</v>
      </c>
      <c r="FC1749">
        <v>59.476943969726563</v>
      </c>
      <c r="FD1749">
        <v>58.738166809082031</v>
      </c>
      <c r="FE1749">
        <v>58.125858306884766</v>
      </c>
      <c r="FF1749">
        <v>59.425868988037109</v>
      </c>
      <c r="FG1749">
        <v>62.156299591064453</v>
      </c>
      <c r="FH1749">
        <v>67.141517639160156</v>
      </c>
      <c r="FI1749">
        <v>72.694869995117188</v>
      </c>
      <c r="FJ1749">
        <v>76.773452758789063</v>
      </c>
      <c r="FK1749">
        <v>78.814193725585938</v>
      </c>
      <c r="FL1749">
        <v>80.466506958007813</v>
      </c>
      <c r="FM1749">
        <v>81.280303955078125</v>
      </c>
      <c r="FN1749">
        <v>80.7816162109375</v>
      </c>
      <c r="FO1749">
        <v>79.250556945800781</v>
      </c>
      <c r="FP1749">
        <v>77.118400573730469</v>
      </c>
      <c r="FQ1749">
        <v>75.177421569824219</v>
      </c>
      <c r="FR1749">
        <v>72.723609924316406</v>
      </c>
      <c r="FS1749">
        <v>70.900131225585938</v>
      </c>
      <c r="FT1749">
        <v>69.338027954101563</v>
      </c>
      <c r="FU1749">
        <v>67.501838684082031</v>
      </c>
      <c r="FV1749">
        <v>66.357673645019531</v>
      </c>
      <c r="FW1749">
        <v>1</v>
      </c>
    </row>
    <row r="1750" spans="1:179" x14ac:dyDescent="0.2">
      <c r="A1750" t="s">
        <v>241</v>
      </c>
      <c r="B1750" t="s">
        <v>248</v>
      </c>
      <c r="C1750" t="s">
        <v>217</v>
      </c>
      <c r="D1750" t="s">
        <v>46</v>
      </c>
      <c r="E1750" t="s">
        <v>250</v>
      </c>
      <c r="F1750" t="s">
        <v>224</v>
      </c>
      <c r="G1750" t="s">
        <v>245</v>
      </c>
      <c r="H1750">
        <v>150.65</v>
      </c>
      <c r="K1750">
        <v>41.84400010313766</v>
      </c>
      <c r="L1750">
        <v>41.099684936989419</v>
      </c>
      <c r="M1750">
        <v>41.175550255987986</v>
      </c>
      <c r="N1750">
        <v>41.618119902665484</v>
      </c>
      <c r="O1750">
        <v>43.912681873062866</v>
      </c>
      <c r="P1750">
        <v>50.768975006956019</v>
      </c>
      <c r="Q1750">
        <v>58.474970098796277</v>
      </c>
      <c r="R1750">
        <v>63.04132801164247</v>
      </c>
      <c r="S1750">
        <v>67.292232192978886</v>
      </c>
      <c r="T1750">
        <v>73.413895012263652</v>
      </c>
      <c r="U1750">
        <v>79.393603378783695</v>
      </c>
      <c r="V1750">
        <v>81.903748842168966</v>
      </c>
      <c r="W1750">
        <v>81.898633476234366</v>
      </c>
      <c r="X1750">
        <v>81.962555612876614</v>
      </c>
      <c r="Y1750">
        <v>82.796870990649495</v>
      </c>
      <c r="Z1750">
        <v>81.741372601952023</v>
      </c>
      <c r="AA1750">
        <v>79.660394127596177</v>
      </c>
      <c r="AB1750">
        <v>74.742423911980396</v>
      </c>
      <c r="AC1750">
        <v>59.536545856650825</v>
      </c>
      <c r="AD1750">
        <v>53.689619628689172</v>
      </c>
      <c r="AE1750">
        <v>50.785057115758327</v>
      </c>
      <c r="AF1750">
        <v>47.915977719075535</v>
      </c>
      <c r="AG1750">
        <v>44.960429102081612</v>
      </c>
      <c r="AH1750">
        <v>44.240053486490083</v>
      </c>
      <c r="AI1750">
        <v>-1.0774644613265991</v>
      </c>
      <c r="AJ1750">
        <v>-1.0347788333892822</v>
      </c>
      <c r="AK1750">
        <v>-1.1601531505584717</v>
      </c>
      <c r="AL1750">
        <v>-1.1662150621414185</v>
      </c>
      <c r="AM1750">
        <v>-1.2416174411773682</v>
      </c>
      <c r="AN1750">
        <v>-1.6670228242874146</v>
      </c>
      <c r="AO1750">
        <v>-2.1001617908477783</v>
      </c>
      <c r="AP1750">
        <v>-1.90613853931427</v>
      </c>
      <c r="AQ1750">
        <v>-0.92671149969100952</v>
      </c>
      <c r="AR1750">
        <v>-0.72332578897476196</v>
      </c>
      <c r="AS1750">
        <v>-0.6259620189666748</v>
      </c>
      <c r="AT1750">
        <v>-0.58138483762741089</v>
      </c>
      <c r="AU1750">
        <v>-1.0964545011520386</v>
      </c>
      <c r="AV1750">
        <v>-0.9373815655708313</v>
      </c>
      <c r="AW1750">
        <v>-0.63297909498214722</v>
      </c>
      <c r="AX1750">
        <v>-0.21762226521968842</v>
      </c>
      <c r="AY1750">
        <v>0.23854486644268036</v>
      </c>
      <c r="AZ1750">
        <v>0.31631097197532654</v>
      </c>
      <c r="BA1750">
        <v>0.24639886617660522</v>
      </c>
      <c r="BB1750">
        <v>8.8434673845767975E-2</v>
      </c>
      <c r="BC1750">
        <v>-1.2718386650085449</v>
      </c>
      <c r="BD1750">
        <v>-1.4253349304199219</v>
      </c>
      <c r="BE1750">
        <v>-1.342851996421814</v>
      </c>
      <c r="BF1750">
        <v>-1.29204261302948</v>
      </c>
      <c r="BG1750">
        <v>-0.49684682488441467</v>
      </c>
      <c r="BH1750">
        <v>-0.45479458570480347</v>
      </c>
      <c r="BI1750">
        <v>-0.56157886981964111</v>
      </c>
      <c r="BJ1750">
        <v>-0.5696941614151001</v>
      </c>
      <c r="BK1750">
        <v>-0.66053581237792969</v>
      </c>
      <c r="BL1750">
        <v>-0.9229733943939209</v>
      </c>
      <c r="BM1750">
        <v>-1.3409333229064941</v>
      </c>
      <c r="BN1750">
        <v>-1.0879850387573242</v>
      </c>
      <c r="BO1750">
        <v>-0.13710668683052063</v>
      </c>
      <c r="BP1750">
        <v>-0.12633179128170013</v>
      </c>
      <c r="BQ1750">
        <v>-5.0919512286782265E-3</v>
      </c>
      <c r="BR1750">
        <v>-9.4684949144721031E-3</v>
      </c>
      <c r="BS1750">
        <v>-0.45434775948524475</v>
      </c>
      <c r="BT1750">
        <v>-0.23513507843017578</v>
      </c>
      <c r="BU1750">
        <v>-5.2514009177684784E-2</v>
      </c>
      <c r="BV1750">
        <v>0.3543907105922699</v>
      </c>
      <c r="BW1750">
        <v>1.1158661842346191</v>
      </c>
      <c r="BX1750">
        <v>1.1713509559631348</v>
      </c>
      <c r="BY1750">
        <v>1.1275436878204346</v>
      </c>
      <c r="BZ1750">
        <v>0.82197779417037964</v>
      </c>
      <c r="CA1750">
        <v>-0.42065146565437317</v>
      </c>
      <c r="CB1750">
        <v>-0.72747635841369629</v>
      </c>
      <c r="CC1750">
        <v>-0.74051159620285034</v>
      </c>
      <c r="CD1750">
        <v>-0.65982383489608765</v>
      </c>
      <c r="CE1750">
        <v>-9.4712793827056885E-2</v>
      </c>
      <c r="CF1750">
        <v>-5.3099319338798523E-2</v>
      </c>
      <c r="CG1750">
        <v>-0.14700819551944733</v>
      </c>
      <c r="CH1750">
        <v>-0.15654563903808594</v>
      </c>
      <c r="CI1750">
        <v>-0.25808045268058777</v>
      </c>
      <c r="CJ1750">
        <v>-0.40764701366424561</v>
      </c>
      <c r="CK1750">
        <v>-0.81509393453598022</v>
      </c>
      <c r="CL1750">
        <v>-0.52133440971374512</v>
      </c>
      <c r="CM1750">
        <v>0.40977120399475098</v>
      </c>
      <c r="CN1750">
        <v>0.28714442253112793</v>
      </c>
      <c r="CO1750">
        <v>0.42492076754570007</v>
      </c>
      <c r="CP1750">
        <v>0.38663902878761292</v>
      </c>
      <c r="CQ1750">
        <v>-9.6265533939003944E-3</v>
      </c>
      <c r="CR1750">
        <v>0.25123867392539978</v>
      </c>
      <c r="CS1750">
        <v>0.34951433539390564</v>
      </c>
      <c r="CT1750">
        <v>0.75056511163711548</v>
      </c>
      <c r="CU1750">
        <v>1.7234961986541748</v>
      </c>
      <c r="CV1750">
        <v>1.7635489702224731</v>
      </c>
      <c r="CW1750">
        <v>1.7378219366073608</v>
      </c>
      <c r="CX1750">
        <v>1.3300274610519409</v>
      </c>
      <c r="CY1750">
        <v>0.1688782125711441</v>
      </c>
      <c r="CZ1750">
        <v>-0.24414166808128357</v>
      </c>
      <c r="DA1750">
        <v>-0.32333239912986755</v>
      </c>
      <c r="DB1750">
        <v>-0.22195103764533997</v>
      </c>
      <c r="DC1750">
        <v>0.3074212372303009</v>
      </c>
      <c r="DD1750">
        <v>0.34859594702720642</v>
      </c>
      <c r="DE1750">
        <v>0.26756250858306885</v>
      </c>
      <c r="DF1750">
        <v>0.25660288333892822</v>
      </c>
      <c r="DG1750">
        <v>0.14437493681907654</v>
      </c>
      <c r="DH1750">
        <v>0.10767932236194611</v>
      </c>
      <c r="DI1750">
        <v>-0.28925454616546631</v>
      </c>
      <c r="DJ1750">
        <v>4.5316249132156372E-2</v>
      </c>
      <c r="DK1750">
        <v>0.95664912462234497</v>
      </c>
      <c r="DL1750">
        <v>0.70062065124511719</v>
      </c>
      <c r="DM1750">
        <v>0.85493350028991699</v>
      </c>
      <c r="DN1750">
        <v>0.78274655342102051</v>
      </c>
      <c r="DO1750">
        <v>0.43509465456008911</v>
      </c>
      <c r="DP1750">
        <v>0.73761242628097534</v>
      </c>
      <c r="DQ1750">
        <v>0.75154268741607666</v>
      </c>
      <c r="DR1750">
        <v>1.1467396020889282</v>
      </c>
      <c r="DS1750">
        <v>2.3311262130737305</v>
      </c>
      <c r="DT1750">
        <v>2.3557469844818115</v>
      </c>
      <c r="DU1750">
        <v>2.3481001853942871</v>
      </c>
      <c r="DV1750">
        <v>1.838077187538147</v>
      </c>
      <c r="DW1750">
        <v>0.75840789079666138</v>
      </c>
      <c r="DX1750">
        <v>0.23919303715229034</v>
      </c>
      <c r="DY1750">
        <v>9.3846753239631653E-2</v>
      </c>
      <c r="DZ1750">
        <v>0.21592174470424652</v>
      </c>
      <c r="EA1750">
        <v>0.88803893327713013</v>
      </c>
      <c r="EB1750">
        <v>0.92858016490936279</v>
      </c>
      <c r="EC1750">
        <v>0.86613672971725464</v>
      </c>
      <c r="ED1750">
        <v>0.85312372446060181</v>
      </c>
      <c r="EE1750">
        <v>0.7254565954208374</v>
      </c>
      <c r="EF1750">
        <v>0.85172873735427856</v>
      </c>
      <c r="EG1750">
        <v>0.46997401118278503</v>
      </c>
      <c r="EH1750">
        <v>0.86346977949142456</v>
      </c>
      <c r="EI1750">
        <v>1.7462539672851563</v>
      </c>
      <c r="EJ1750">
        <v>1.297614574432373</v>
      </c>
      <c r="EK1750">
        <v>1.4758036136627197</v>
      </c>
      <c r="EL1750">
        <v>1.3546628952026367</v>
      </c>
      <c r="EM1750">
        <v>1.0772013664245605</v>
      </c>
      <c r="EN1750">
        <v>1.4398589134216309</v>
      </c>
      <c r="EO1750">
        <v>1.3320077657699585</v>
      </c>
      <c r="EP1750">
        <v>1.7187525033950806</v>
      </c>
      <c r="EQ1750">
        <v>3.2084474563598633</v>
      </c>
      <c r="ER1750">
        <v>3.2107870578765869</v>
      </c>
      <c r="ES1750">
        <v>3.2292451858520508</v>
      </c>
      <c r="ET1750">
        <v>2.5716202259063721</v>
      </c>
      <c r="EU1750">
        <v>1.6095950603485107</v>
      </c>
      <c r="EV1750">
        <v>0.93705159425735474</v>
      </c>
      <c r="EW1750">
        <v>0.69618719816207886</v>
      </c>
      <c r="EX1750">
        <v>0.84814053773880005</v>
      </c>
      <c r="EY1750">
        <v>64.596794128417969</v>
      </c>
      <c r="EZ1750">
        <v>62.928398132324219</v>
      </c>
      <c r="FA1750">
        <v>62.274581909179688</v>
      </c>
      <c r="FB1750">
        <v>60.685394287109375</v>
      </c>
      <c r="FC1750">
        <v>59.476947784423828</v>
      </c>
      <c r="FD1750">
        <v>58.738162994384766</v>
      </c>
      <c r="FE1750">
        <v>58.1258544921875</v>
      </c>
      <c r="FF1750">
        <v>59.425868988037109</v>
      </c>
      <c r="FG1750">
        <v>62.156299591064453</v>
      </c>
      <c r="FH1750">
        <v>67.141517639160156</v>
      </c>
      <c r="FI1750">
        <v>72.694869995117188</v>
      </c>
      <c r="FJ1750">
        <v>76.773452758789063</v>
      </c>
      <c r="FK1750">
        <v>78.814193725585938</v>
      </c>
      <c r="FL1750">
        <v>80.466506958007813</v>
      </c>
      <c r="FM1750">
        <v>81.280303955078125</v>
      </c>
      <c r="FN1750">
        <v>80.7816162109375</v>
      </c>
      <c r="FO1750">
        <v>79.250556945800781</v>
      </c>
      <c r="FP1750">
        <v>77.118400573730469</v>
      </c>
      <c r="FQ1750">
        <v>75.177421569824219</v>
      </c>
      <c r="FR1750">
        <v>72.723609924316406</v>
      </c>
      <c r="FS1750">
        <v>70.900131225585938</v>
      </c>
      <c r="FT1750">
        <v>69.338027954101563</v>
      </c>
      <c r="FU1750">
        <v>67.501838684082031</v>
      </c>
      <c r="FV1750">
        <v>66.357673645019531</v>
      </c>
      <c r="FW1750">
        <v>1</v>
      </c>
    </row>
    <row r="1751" spans="1:179" x14ac:dyDescent="0.2">
      <c r="A1751" t="s">
        <v>241</v>
      </c>
      <c r="B1751" t="s">
        <v>248</v>
      </c>
      <c r="C1751" t="s">
        <v>217</v>
      </c>
      <c r="D1751" t="s">
        <v>47</v>
      </c>
      <c r="E1751">
        <v>2015</v>
      </c>
      <c r="F1751" t="s">
        <v>224</v>
      </c>
      <c r="G1751" t="s">
        <v>245</v>
      </c>
      <c r="H1751">
        <v>163.52000000000001</v>
      </c>
      <c r="K1751">
        <v>41.32543630773354</v>
      </c>
      <c r="L1751">
        <v>41.045936115859092</v>
      </c>
      <c r="M1751">
        <v>40.414468340969137</v>
      </c>
      <c r="N1751">
        <v>42.00936294408654</v>
      </c>
      <c r="O1751">
        <v>45.546281502405321</v>
      </c>
      <c r="P1751">
        <v>52.101284216192596</v>
      </c>
      <c r="Q1751">
        <v>60.833274313320182</v>
      </c>
      <c r="R1751">
        <v>67.465435745202669</v>
      </c>
      <c r="S1751">
        <v>69.463745573287142</v>
      </c>
      <c r="T1751">
        <v>69.624959120885606</v>
      </c>
      <c r="U1751">
        <v>65.542398342606063</v>
      </c>
      <c r="V1751">
        <v>66.362563868660033</v>
      </c>
      <c r="W1751">
        <v>74.133138066061719</v>
      </c>
      <c r="X1751">
        <v>72.064257686102309</v>
      </c>
      <c r="Y1751">
        <v>71.210525978927862</v>
      </c>
      <c r="Z1751">
        <v>70.714537535940195</v>
      </c>
      <c r="AA1751">
        <v>70.043017950521431</v>
      </c>
      <c r="AB1751">
        <v>66.209220772626495</v>
      </c>
      <c r="AC1751">
        <v>55.509567867809636</v>
      </c>
      <c r="AD1751">
        <v>49.735797316344339</v>
      </c>
      <c r="AE1751">
        <v>48.228393687405998</v>
      </c>
      <c r="AF1751">
        <v>46.049828928633836</v>
      </c>
      <c r="AG1751">
        <v>43.478505794502908</v>
      </c>
      <c r="AH1751">
        <v>43.116217449790966</v>
      </c>
      <c r="AI1751">
        <v>-1.0585311651229858</v>
      </c>
      <c r="AJ1751">
        <v>-1.0736502408981323</v>
      </c>
      <c r="AK1751">
        <v>-1.1265163421630859</v>
      </c>
      <c r="AL1751">
        <v>-1.1452513933181763</v>
      </c>
      <c r="AM1751">
        <v>-1.2289104461669922</v>
      </c>
      <c r="AN1751">
        <v>-1.5149334669113159</v>
      </c>
      <c r="AO1751">
        <v>-1.9022666215896606</v>
      </c>
      <c r="AP1751">
        <v>-1.7134652137756348</v>
      </c>
      <c r="AQ1751">
        <v>-1.0987755060195923</v>
      </c>
      <c r="AR1751">
        <v>-1.1687785387039185</v>
      </c>
      <c r="AS1751">
        <v>-0.68966454267501831</v>
      </c>
      <c r="AT1751">
        <v>-0.68407595157623291</v>
      </c>
      <c r="AU1751">
        <v>-1.6703274250030518</v>
      </c>
      <c r="AV1751">
        <v>-1.9667487144470215</v>
      </c>
      <c r="AW1751">
        <v>-1.664850115776062</v>
      </c>
      <c r="AX1751">
        <v>-1.0447851419448853</v>
      </c>
      <c r="AY1751">
        <v>-0.50909644365310669</v>
      </c>
      <c r="AZ1751">
        <v>-0.48517844080924988</v>
      </c>
      <c r="BA1751">
        <v>-0.20135305821895599</v>
      </c>
      <c r="BB1751">
        <v>-0.37418058514595032</v>
      </c>
      <c r="BC1751">
        <v>-1.4285939931869507</v>
      </c>
      <c r="BD1751">
        <v>-1.4539132118225098</v>
      </c>
      <c r="BE1751">
        <v>-1.3555698394775391</v>
      </c>
      <c r="BF1751">
        <v>-1.3477381467819214</v>
      </c>
      <c r="BG1751">
        <v>-0.46316817402839661</v>
      </c>
      <c r="BH1751">
        <v>-0.47040492296218872</v>
      </c>
      <c r="BI1751">
        <v>-0.53305786848068237</v>
      </c>
      <c r="BJ1751">
        <v>-0.54819154739379883</v>
      </c>
      <c r="BK1751">
        <v>-0.66593176126480103</v>
      </c>
      <c r="BL1751">
        <v>-0.87157213687896729</v>
      </c>
      <c r="BM1751">
        <v>-1.2348268032073975</v>
      </c>
      <c r="BN1751">
        <v>-0.96369248628616333</v>
      </c>
      <c r="BO1751">
        <v>-0.27332356572151184</v>
      </c>
      <c r="BP1751">
        <v>-0.33351472020149231</v>
      </c>
      <c r="BQ1751">
        <v>0.10309341549873352</v>
      </c>
      <c r="BR1751">
        <v>0.18636171519756317</v>
      </c>
      <c r="BS1751">
        <v>-0.78091955184936523</v>
      </c>
      <c r="BT1751">
        <v>-0.88566005229949951</v>
      </c>
      <c r="BU1751">
        <v>-0.75468534231185913</v>
      </c>
      <c r="BV1751">
        <v>-0.25498810410499573</v>
      </c>
      <c r="BW1751">
        <v>0.4971332848072052</v>
      </c>
      <c r="BX1751">
        <v>0.56361675262451172</v>
      </c>
      <c r="BY1751">
        <v>0.82319891452789307</v>
      </c>
      <c r="BZ1751">
        <v>0.51569986343383789</v>
      </c>
      <c r="CA1751">
        <v>-0.44991874694824219</v>
      </c>
      <c r="CB1751">
        <v>-0.72773861885070801</v>
      </c>
      <c r="CC1751">
        <v>-0.71331882476806641</v>
      </c>
      <c r="CD1751">
        <v>-0.69514214992523193</v>
      </c>
      <c r="CE1751">
        <v>-5.0821598619222641E-2</v>
      </c>
      <c r="CF1751">
        <v>-5.259903147816658E-2</v>
      </c>
      <c r="CG1751">
        <v>-0.12203028798103333</v>
      </c>
      <c r="CH1751">
        <v>-0.13466969132423401</v>
      </c>
      <c r="CI1751">
        <v>-0.27601441740989685</v>
      </c>
      <c r="CJ1751">
        <v>-0.42598208785057068</v>
      </c>
      <c r="CK1751">
        <v>-0.77256011962890625</v>
      </c>
      <c r="CL1751">
        <v>-0.44440224766731262</v>
      </c>
      <c r="CM1751">
        <v>0.29838189482688904</v>
      </c>
      <c r="CN1751">
        <v>0.24498645961284637</v>
      </c>
      <c r="CO1751">
        <v>0.65215516090393066</v>
      </c>
      <c r="CP1751">
        <v>0.78922420740127563</v>
      </c>
      <c r="CQ1751">
        <v>-0.16491839289665222</v>
      </c>
      <c r="CR1751">
        <v>-0.13690131902694702</v>
      </c>
      <c r="CS1751">
        <v>-0.1243080347776413</v>
      </c>
      <c r="CT1751">
        <v>0.29202288389205933</v>
      </c>
      <c r="CU1751">
        <v>1.1940449476242065</v>
      </c>
      <c r="CV1751">
        <v>1.2900091409683228</v>
      </c>
      <c r="CW1751">
        <v>1.5328004360198975</v>
      </c>
      <c r="CX1751">
        <v>1.132028341293335</v>
      </c>
      <c r="CY1751">
        <v>0.22790874540805817</v>
      </c>
      <c r="CZ1751">
        <v>-0.22479233145713806</v>
      </c>
      <c r="DA1751">
        <v>-0.2684977650642395</v>
      </c>
      <c r="DB1751">
        <v>-0.24315612018108368</v>
      </c>
      <c r="DC1751">
        <v>0.36152496933937073</v>
      </c>
      <c r="DD1751">
        <v>0.36520686745643616</v>
      </c>
      <c r="DE1751">
        <v>0.28899726271629333</v>
      </c>
      <c r="DF1751">
        <v>0.27885216474533081</v>
      </c>
      <c r="DG1751">
        <v>0.11390292644500732</v>
      </c>
      <c r="DH1751">
        <v>1.9607983529567719E-2</v>
      </c>
      <c r="DI1751">
        <v>-0.31029337644577026</v>
      </c>
      <c r="DJ1751">
        <v>7.4888020753860474E-2</v>
      </c>
      <c r="DK1751">
        <v>0.8700873851776123</v>
      </c>
      <c r="DL1751">
        <v>0.82348763942718506</v>
      </c>
      <c r="DM1751">
        <v>1.2012169361114502</v>
      </c>
      <c r="DN1751">
        <v>1.3920866250991821</v>
      </c>
      <c r="DO1751">
        <v>0.45108276605606079</v>
      </c>
      <c r="DP1751">
        <v>0.61185741424560547</v>
      </c>
      <c r="DQ1751">
        <v>0.50606930255889893</v>
      </c>
      <c r="DR1751">
        <v>0.83903390169143677</v>
      </c>
      <c r="DS1751">
        <v>1.8909565210342407</v>
      </c>
      <c r="DT1751">
        <v>2.0164015293121338</v>
      </c>
      <c r="DU1751">
        <v>2.2424020767211914</v>
      </c>
      <c r="DV1751">
        <v>1.748356819152832</v>
      </c>
      <c r="DW1751">
        <v>0.90573626756668091</v>
      </c>
      <c r="DX1751">
        <v>0.27815395593643188</v>
      </c>
      <c r="DY1751">
        <v>0.1763233095407486</v>
      </c>
      <c r="DZ1751">
        <v>0.20882987976074219</v>
      </c>
      <c r="EA1751">
        <v>0.95688790082931519</v>
      </c>
      <c r="EB1751">
        <v>0.96845221519470215</v>
      </c>
      <c r="EC1751">
        <v>0.88245576620101929</v>
      </c>
      <c r="ED1751">
        <v>0.87591201066970825</v>
      </c>
      <c r="EE1751">
        <v>0.67688167095184326</v>
      </c>
      <c r="EF1751">
        <v>0.66296929121017456</v>
      </c>
      <c r="EG1751">
        <v>0.35714638233184814</v>
      </c>
      <c r="EH1751">
        <v>0.82466065883636475</v>
      </c>
      <c r="EI1751">
        <v>1.6955392360687256</v>
      </c>
      <c r="EJ1751">
        <v>1.6587514877319336</v>
      </c>
      <c r="EK1751">
        <v>1.9939748048782349</v>
      </c>
      <c r="EL1751">
        <v>2.2625243663787842</v>
      </c>
      <c r="EM1751">
        <v>1.3404905796051025</v>
      </c>
      <c r="EN1751">
        <v>1.6929460763931274</v>
      </c>
      <c r="EO1751">
        <v>1.416234016418457</v>
      </c>
      <c r="EP1751">
        <v>1.6288309097290039</v>
      </c>
      <c r="EQ1751">
        <v>2.897186279296875</v>
      </c>
      <c r="ER1751">
        <v>3.0651967525482178</v>
      </c>
      <c r="ES1751">
        <v>3.2669539451599121</v>
      </c>
      <c r="ET1751">
        <v>2.6382372379302979</v>
      </c>
      <c r="EU1751">
        <v>1.8844114542007446</v>
      </c>
      <c r="EV1751">
        <v>1.0043284893035889</v>
      </c>
      <c r="EW1751">
        <v>0.81857424974441528</v>
      </c>
      <c r="EX1751">
        <v>0.86142587661743164</v>
      </c>
      <c r="EY1751">
        <v>47.027488708496094</v>
      </c>
      <c r="EZ1751">
        <v>46.43206787109375</v>
      </c>
      <c r="FA1751">
        <v>45.556976318359375</v>
      </c>
      <c r="FB1751">
        <v>44.844036102294922</v>
      </c>
      <c r="FC1751">
        <v>44.291584014892578</v>
      </c>
      <c r="FD1751">
        <v>43.011409759521484</v>
      </c>
      <c r="FE1751">
        <v>43.987869262695313</v>
      </c>
      <c r="FF1751">
        <v>44.673465728759766</v>
      </c>
      <c r="FG1751">
        <v>45.962303161621094</v>
      </c>
      <c r="FH1751">
        <v>47.688541412353516</v>
      </c>
      <c r="FI1751">
        <v>50.016605377197266</v>
      </c>
      <c r="FJ1751">
        <v>51.835159301757812</v>
      </c>
      <c r="FK1751">
        <v>53.060634613037109</v>
      </c>
      <c r="FL1751">
        <v>52.623519897460938</v>
      </c>
      <c r="FM1751">
        <v>52.527778625488281</v>
      </c>
      <c r="FN1751">
        <v>52.282520294189453</v>
      </c>
      <c r="FO1751">
        <v>51.965755462646484</v>
      </c>
      <c r="FP1751">
        <v>50.783634185791016</v>
      </c>
      <c r="FQ1751">
        <v>49.430416107177734</v>
      </c>
      <c r="FR1751">
        <v>48.638343811035156</v>
      </c>
      <c r="FS1751">
        <v>47.587924957275391</v>
      </c>
      <c r="FT1751">
        <v>47.021331787109375</v>
      </c>
      <c r="FU1751">
        <v>46.339508056640625</v>
      </c>
      <c r="FV1751">
        <v>46.014572143554688</v>
      </c>
      <c r="FW1751">
        <v>1</v>
      </c>
    </row>
    <row r="1752" spans="1:179" x14ac:dyDescent="0.2">
      <c r="A1752" t="s">
        <v>241</v>
      </c>
      <c r="B1752" t="s">
        <v>248</v>
      </c>
      <c r="C1752" t="s">
        <v>217</v>
      </c>
      <c r="D1752" t="s">
        <v>47</v>
      </c>
      <c r="E1752">
        <v>2016</v>
      </c>
      <c r="F1752" t="s">
        <v>224</v>
      </c>
      <c r="G1752" t="s">
        <v>245</v>
      </c>
      <c r="H1752">
        <v>153.6</v>
      </c>
      <c r="K1752">
        <v>38.819251055375084</v>
      </c>
      <c r="L1752">
        <v>38.556701180823147</v>
      </c>
      <c r="M1752">
        <v>37.963528832821943</v>
      </c>
      <c r="N1752">
        <v>39.461700891895674</v>
      </c>
      <c r="O1752">
        <v>42.784122667563601</v>
      </c>
      <c r="P1752">
        <v>48.941596580732039</v>
      </c>
      <c r="Q1752">
        <v>57.144034257839181</v>
      </c>
      <c r="R1752">
        <v>63.37398759086286</v>
      </c>
      <c r="S1752">
        <v>65.251109717902992</v>
      </c>
      <c r="T1752">
        <v>65.40254645364972</v>
      </c>
      <c r="U1752">
        <v>61.567572985476005</v>
      </c>
      <c r="V1752">
        <v>62.337999490492592</v>
      </c>
      <c r="W1752">
        <v>69.637326432066985</v>
      </c>
      <c r="X1752">
        <v>67.693913511387066</v>
      </c>
      <c r="Y1752">
        <v>66.891956449689033</v>
      </c>
      <c r="Z1752">
        <v>66.426047275844468</v>
      </c>
      <c r="AA1752">
        <v>65.795252063403012</v>
      </c>
      <c r="AB1752">
        <v>62.193955901981937</v>
      </c>
      <c r="AC1752">
        <v>52.143184526587383</v>
      </c>
      <c r="AD1752">
        <v>46.719564872473313</v>
      </c>
      <c r="AE1752">
        <v>45.303577888626506</v>
      </c>
      <c r="AF1752">
        <v>43.257132409348095</v>
      </c>
      <c r="AG1752">
        <v>40.841747425992388</v>
      </c>
      <c r="AH1752">
        <v>40.501430094480583</v>
      </c>
      <c r="AI1752">
        <v>-1.0244147777557373</v>
      </c>
      <c r="AJ1752">
        <v>-1.0390152931213379</v>
      </c>
      <c r="AK1752">
        <v>-1.0881808996200562</v>
      </c>
      <c r="AL1752">
        <v>-1.105961799621582</v>
      </c>
      <c r="AM1752">
        <v>-1.1828254461288452</v>
      </c>
      <c r="AN1752">
        <v>-1.4555635452270508</v>
      </c>
      <c r="AO1752">
        <v>-1.8206233978271484</v>
      </c>
      <c r="AP1752">
        <v>-1.6474312543869019</v>
      </c>
      <c r="AQ1752">
        <v>-1.0738430023193359</v>
      </c>
      <c r="AR1752">
        <v>-1.1400964260101318</v>
      </c>
      <c r="AS1752">
        <v>-0.68789088726043701</v>
      </c>
      <c r="AT1752">
        <v>-0.68656575679779053</v>
      </c>
      <c r="AU1752">
        <v>-1.6139640808105469</v>
      </c>
      <c r="AV1752">
        <v>-1.9020928144454956</v>
      </c>
      <c r="AW1752">
        <v>-1.6098678112030029</v>
      </c>
      <c r="AX1752">
        <v>-1.0213254690170288</v>
      </c>
      <c r="AY1752">
        <v>-0.52905821800231934</v>
      </c>
      <c r="AZ1752">
        <v>-0.50874108076095581</v>
      </c>
      <c r="BA1752">
        <v>-0.2409035712480545</v>
      </c>
      <c r="BB1752">
        <v>-0.39644613862037659</v>
      </c>
      <c r="BC1752">
        <v>-1.3914006948471069</v>
      </c>
      <c r="BD1752">
        <v>-1.4024276733398437</v>
      </c>
      <c r="BE1752">
        <v>-1.305808424949646</v>
      </c>
      <c r="BF1752">
        <v>-1.2989743947982788</v>
      </c>
      <c r="BG1752">
        <v>-0.44738712906837463</v>
      </c>
      <c r="BH1752">
        <v>-0.45434796810150146</v>
      </c>
      <c r="BI1752">
        <v>-0.51299899816513062</v>
      </c>
      <c r="BJ1752">
        <v>-0.52728939056396484</v>
      </c>
      <c r="BK1752">
        <v>-0.63718461990356445</v>
      </c>
      <c r="BL1752">
        <v>-0.83201569318771362</v>
      </c>
      <c r="BM1752">
        <v>-1.1737385988235474</v>
      </c>
      <c r="BN1752">
        <v>-0.9207492470741272</v>
      </c>
      <c r="BO1752">
        <v>-0.27381232380867004</v>
      </c>
      <c r="BP1752">
        <v>-0.33055600523948669</v>
      </c>
      <c r="BQ1752">
        <v>8.0452717840671539E-2</v>
      </c>
      <c r="BR1752">
        <v>0.15706531703472137</v>
      </c>
      <c r="BS1752">
        <v>-0.75194716453552246</v>
      </c>
      <c r="BT1752">
        <v>-0.85429823398590088</v>
      </c>
      <c r="BU1752">
        <v>-0.72773313522338867</v>
      </c>
      <c r="BV1752">
        <v>-0.25585168600082397</v>
      </c>
      <c r="BW1752">
        <v>0.44618290662765503</v>
      </c>
      <c r="BX1752">
        <v>0.50775456428527832</v>
      </c>
      <c r="BY1752">
        <v>0.75209546089172363</v>
      </c>
      <c r="BZ1752">
        <v>0.4660288393497467</v>
      </c>
      <c r="CA1752">
        <v>-0.44286543130874634</v>
      </c>
      <c r="CB1752">
        <v>-0.69861698150634766</v>
      </c>
      <c r="CC1752">
        <v>-0.68333667516708374</v>
      </c>
      <c r="CD1752">
        <v>-0.66647619009017944</v>
      </c>
      <c r="CE1752">
        <v>-4.7739520668983459E-2</v>
      </c>
      <c r="CF1752">
        <v>-4.9409154802560806E-2</v>
      </c>
      <c r="CG1752">
        <v>-0.11462974548339844</v>
      </c>
      <c r="CH1752">
        <v>-0.1265026330947876</v>
      </c>
      <c r="CI1752">
        <v>-0.25927549600601196</v>
      </c>
      <c r="CJ1752">
        <v>-0.40014836192131042</v>
      </c>
      <c r="CK1752">
        <v>-0.72570812702178955</v>
      </c>
      <c r="CL1752">
        <v>-0.417451411485672</v>
      </c>
      <c r="CM1752">
        <v>0.2802865207195282</v>
      </c>
      <c r="CN1752">
        <v>0.23012922704219818</v>
      </c>
      <c r="CO1752">
        <v>0.61260515451431274</v>
      </c>
      <c r="CP1752">
        <v>0.74136161804199219</v>
      </c>
      <c r="CQ1752">
        <v>-0.15491689741611481</v>
      </c>
      <c r="CR1752">
        <v>-0.12859892845153809</v>
      </c>
      <c r="CS1752">
        <v>-0.11676935851573944</v>
      </c>
      <c r="CT1752">
        <v>0.27431312203407288</v>
      </c>
      <c r="CU1752">
        <v>1.1216319799423218</v>
      </c>
      <c r="CV1752">
        <v>1.2117763757705688</v>
      </c>
      <c r="CW1752">
        <v>1.4398436546325684</v>
      </c>
      <c r="CX1752">
        <v>1.0633764266967773</v>
      </c>
      <c r="CY1752">
        <v>0.21408720314502716</v>
      </c>
      <c r="CZ1752">
        <v>-0.21115978062152863</v>
      </c>
      <c r="DA1752">
        <v>-0.25221467018127441</v>
      </c>
      <c r="DB1752">
        <v>-0.22840990126132965</v>
      </c>
      <c r="DC1752">
        <v>0.35190808773040771</v>
      </c>
      <c r="DD1752">
        <v>0.35552966594696045</v>
      </c>
      <c r="DE1752">
        <v>0.28373950719833374</v>
      </c>
      <c r="DF1752">
        <v>0.27428409457206726</v>
      </c>
      <c r="DG1752">
        <v>0.11863365024328232</v>
      </c>
      <c r="DH1752">
        <v>3.1718984246253967E-2</v>
      </c>
      <c r="DI1752">
        <v>-0.27767768502235413</v>
      </c>
      <c r="DJ1752">
        <v>8.5846379399299622E-2</v>
      </c>
      <c r="DK1752">
        <v>0.83438533544540405</v>
      </c>
      <c r="DL1752">
        <v>0.79081445932388306</v>
      </c>
      <c r="DM1752">
        <v>1.1447576284408569</v>
      </c>
      <c r="DN1752">
        <v>1.3256579637527466</v>
      </c>
      <c r="DO1752">
        <v>0.44211336970329285</v>
      </c>
      <c r="DP1752">
        <v>0.59710037708282471</v>
      </c>
      <c r="DQ1752">
        <v>0.49419441819190979</v>
      </c>
      <c r="DR1752">
        <v>0.80447793006896973</v>
      </c>
      <c r="DS1752">
        <v>1.7970809936523437</v>
      </c>
      <c r="DT1752">
        <v>1.9157981872558594</v>
      </c>
      <c r="DU1752">
        <v>2.1275918483734131</v>
      </c>
      <c r="DV1752">
        <v>1.6607239246368408</v>
      </c>
      <c r="DW1752">
        <v>0.87103980779647827</v>
      </c>
      <c r="DX1752">
        <v>0.27629739046096802</v>
      </c>
      <c r="DY1752">
        <v>0.17890731990337372</v>
      </c>
      <c r="DZ1752">
        <v>0.20965640246868134</v>
      </c>
      <c r="EA1752">
        <v>0.92893576622009277</v>
      </c>
      <c r="EB1752">
        <v>0.94019699096679688</v>
      </c>
      <c r="EC1752">
        <v>0.85892140865325928</v>
      </c>
      <c r="ED1752">
        <v>0.85295647382736206</v>
      </c>
      <c r="EE1752">
        <v>0.66427445411682129</v>
      </c>
      <c r="EF1752">
        <v>0.65526682138442993</v>
      </c>
      <c r="EG1752">
        <v>0.36920711398124695</v>
      </c>
      <c r="EH1752">
        <v>0.81252843141555786</v>
      </c>
      <c r="EI1752">
        <v>1.6344159841537476</v>
      </c>
      <c r="EJ1752">
        <v>1.6003549098968506</v>
      </c>
      <c r="EK1752">
        <v>1.9131011962890625</v>
      </c>
      <c r="EL1752">
        <v>2.1692888736724854</v>
      </c>
      <c r="EM1752">
        <v>1.3041303157806396</v>
      </c>
      <c r="EN1752">
        <v>1.6448949575424194</v>
      </c>
      <c r="EO1752">
        <v>1.3763290643692017</v>
      </c>
      <c r="EP1752">
        <v>1.5699517726898193</v>
      </c>
      <c r="EQ1752">
        <v>2.7723221778869629</v>
      </c>
      <c r="ER1752">
        <v>2.9322938919067383</v>
      </c>
      <c r="ES1752">
        <v>3.1205906867980957</v>
      </c>
      <c r="ET1752">
        <v>2.5231988430023193</v>
      </c>
      <c r="EU1752">
        <v>1.8195750713348389</v>
      </c>
      <c r="EV1752">
        <v>0.98010814189910889</v>
      </c>
      <c r="EW1752">
        <v>0.80137902498245239</v>
      </c>
      <c r="EX1752">
        <v>0.84215456247329712</v>
      </c>
      <c r="EY1752">
        <v>47.027488708496094</v>
      </c>
      <c r="EZ1752">
        <v>46.43206787109375</v>
      </c>
      <c r="FA1752">
        <v>45.556976318359375</v>
      </c>
      <c r="FB1752">
        <v>44.844036102294922</v>
      </c>
      <c r="FC1752">
        <v>44.291584014892578</v>
      </c>
      <c r="FD1752">
        <v>43.011409759521484</v>
      </c>
      <c r="FE1752">
        <v>43.987869262695313</v>
      </c>
      <c r="FF1752">
        <v>44.673465728759766</v>
      </c>
      <c r="FG1752">
        <v>45.962303161621094</v>
      </c>
      <c r="FH1752">
        <v>47.688541412353516</v>
      </c>
      <c r="FI1752">
        <v>50.016609191894531</v>
      </c>
      <c r="FJ1752">
        <v>51.835159301757812</v>
      </c>
      <c r="FK1752">
        <v>53.060634613037109</v>
      </c>
      <c r="FL1752">
        <v>52.623519897460938</v>
      </c>
      <c r="FM1752">
        <v>52.527778625488281</v>
      </c>
      <c r="FN1752">
        <v>52.282520294189453</v>
      </c>
      <c r="FO1752">
        <v>51.965755462646484</v>
      </c>
      <c r="FP1752">
        <v>50.783634185791016</v>
      </c>
      <c r="FQ1752">
        <v>49.430416107177734</v>
      </c>
      <c r="FR1752">
        <v>48.638351440429687</v>
      </c>
      <c r="FS1752">
        <v>47.587921142578125</v>
      </c>
      <c r="FT1752">
        <v>47.021331787109375</v>
      </c>
      <c r="FU1752">
        <v>46.339508056640625</v>
      </c>
      <c r="FV1752">
        <v>46.014572143554688</v>
      </c>
      <c r="FW1752">
        <v>1</v>
      </c>
    </row>
    <row r="1753" spans="1:179" x14ac:dyDescent="0.2">
      <c r="A1753" t="s">
        <v>241</v>
      </c>
      <c r="B1753" t="s">
        <v>248</v>
      </c>
      <c r="C1753" t="s">
        <v>217</v>
      </c>
      <c r="D1753" t="s">
        <v>47</v>
      </c>
      <c r="E1753" t="s">
        <v>250</v>
      </c>
      <c r="F1753" t="s">
        <v>224</v>
      </c>
      <c r="G1753" t="s">
        <v>245</v>
      </c>
      <c r="H1753">
        <v>150.65</v>
      </c>
      <c r="K1753">
        <v>38.072724178518897</v>
      </c>
      <c r="L1753">
        <v>37.815223359075944</v>
      </c>
      <c r="M1753">
        <v>37.233458214674812</v>
      </c>
      <c r="N1753">
        <v>38.702819163852112</v>
      </c>
      <c r="O1753">
        <v>41.961347971872357</v>
      </c>
      <c r="P1753">
        <v>48.000408478167905</v>
      </c>
      <c r="Q1753">
        <v>56.045106373717609</v>
      </c>
      <c r="R1753">
        <v>62.1552524596095</v>
      </c>
      <c r="S1753">
        <v>63.996275947936127</v>
      </c>
      <c r="T1753">
        <v>64.144800427771045</v>
      </c>
      <c r="U1753">
        <v>60.38357672777132</v>
      </c>
      <c r="V1753">
        <v>61.139187282531246</v>
      </c>
      <c r="W1753">
        <v>68.298142022254737</v>
      </c>
      <c r="X1753">
        <v>66.39210256805535</v>
      </c>
      <c r="Y1753">
        <v>65.605567815762214</v>
      </c>
      <c r="Z1753">
        <v>65.148618467545205</v>
      </c>
      <c r="AA1753">
        <v>64.529953978058927</v>
      </c>
      <c r="AB1753">
        <v>60.997913773487319</v>
      </c>
      <c r="AC1753">
        <v>51.140427192643941</v>
      </c>
      <c r="AD1753">
        <v>45.82110831022343</v>
      </c>
      <c r="AE1753">
        <v>44.432351948090897</v>
      </c>
      <c r="AF1753">
        <v>42.425261338130362</v>
      </c>
      <c r="AG1753">
        <v>40.056326241338866</v>
      </c>
      <c r="AH1753">
        <v>39.722553498600064</v>
      </c>
      <c r="AI1753">
        <v>-1.0140600204467773</v>
      </c>
      <c r="AJ1753">
        <v>-1.02850341796875</v>
      </c>
      <c r="AK1753">
        <v>-1.0765700340270996</v>
      </c>
      <c r="AL1753">
        <v>-1.0940653085708618</v>
      </c>
      <c r="AM1753">
        <v>-1.1689159870147705</v>
      </c>
      <c r="AN1753">
        <v>-1.4376708269119263</v>
      </c>
      <c r="AO1753">
        <v>-1.7960882186889648</v>
      </c>
      <c r="AP1753">
        <v>-1.6275191307067871</v>
      </c>
      <c r="AQ1753">
        <v>-1.0661493539810181</v>
      </c>
      <c r="AR1753">
        <v>-1.1312826871871948</v>
      </c>
      <c r="AS1753">
        <v>-0.68710637092590332</v>
      </c>
      <c r="AT1753">
        <v>-0.68702596426010132</v>
      </c>
      <c r="AU1753">
        <v>-1.596887469291687</v>
      </c>
      <c r="AV1753">
        <v>-1.8824841976165771</v>
      </c>
      <c r="AW1753">
        <v>-1.5931956768035889</v>
      </c>
      <c r="AX1753">
        <v>-1.0140821933746338</v>
      </c>
      <c r="AY1753">
        <v>-0.53467899560928345</v>
      </c>
      <c r="AZ1753">
        <v>-0.51542073488235474</v>
      </c>
      <c r="BA1753">
        <v>-0.25235337018966675</v>
      </c>
      <c r="BB1753">
        <v>-0.40279084444046021</v>
      </c>
      <c r="BC1753">
        <v>-1.3800053596496582</v>
      </c>
      <c r="BD1753">
        <v>-1.3868567943572998</v>
      </c>
      <c r="BE1753">
        <v>-1.2907781600952148</v>
      </c>
      <c r="BF1753">
        <v>-1.2842379808425903</v>
      </c>
      <c r="BG1753">
        <v>-0.44260764122009277</v>
      </c>
      <c r="BH1753">
        <v>-0.44948524236679077</v>
      </c>
      <c r="BI1753">
        <v>-0.50694549083709717</v>
      </c>
      <c r="BJ1753">
        <v>-0.52098417282104492</v>
      </c>
      <c r="BK1753">
        <v>-0.62854719161987305</v>
      </c>
      <c r="BL1753">
        <v>-0.82014775276184082</v>
      </c>
      <c r="BM1753">
        <v>-1.1554536819458008</v>
      </c>
      <c r="BN1753">
        <v>-0.90785837173461914</v>
      </c>
      <c r="BO1753">
        <v>-0.27384868264198303</v>
      </c>
      <c r="BP1753">
        <v>-0.32956418395042419</v>
      </c>
      <c r="BQ1753">
        <v>7.3813468217849731E-2</v>
      </c>
      <c r="BR1753">
        <v>0.14845383167266846</v>
      </c>
      <c r="BS1753">
        <v>-0.74319946765899658</v>
      </c>
      <c r="BT1753">
        <v>-0.84481346607208252</v>
      </c>
      <c r="BU1753">
        <v>-0.71958434581756592</v>
      </c>
      <c r="BV1753">
        <v>-0.25600448250770569</v>
      </c>
      <c r="BW1753">
        <v>0.4311392605304718</v>
      </c>
      <c r="BX1753">
        <v>0.49125340580940247</v>
      </c>
      <c r="BY1753">
        <v>0.73105120658874512</v>
      </c>
      <c r="BZ1753">
        <v>0.45135083794593811</v>
      </c>
      <c r="CA1753">
        <v>-0.44063496589660645</v>
      </c>
      <c r="CB1753">
        <v>-0.68984633684158325</v>
      </c>
      <c r="CC1753">
        <v>-0.67432087659835815</v>
      </c>
      <c r="CD1753">
        <v>-0.65785104036331177</v>
      </c>
      <c r="CE1753">
        <v>-4.682144895195961E-2</v>
      </c>
      <c r="CF1753">
        <v>-4.8458978533744812E-2</v>
      </c>
      <c r="CG1753">
        <v>-0.11242531985044479</v>
      </c>
      <c r="CH1753">
        <v>-0.12406988441944122</v>
      </c>
      <c r="CI1753">
        <v>-0.2542894184589386</v>
      </c>
      <c r="CJ1753">
        <v>-0.39245316386222839</v>
      </c>
      <c r="CK1753">
        <v>-0.71175211668014526</v>
      </c>
      <c r="CL1753">
        <v>-0.40942347049713135</v>
      </c>
      <c r="CM1753">
        <v>0.27489635348320007</v>
      </c>
      <c r="CN1753">
        <v>0.2257036417722702</v>
      </c>
      <c r="CO1753">
        <v>0.60082423686981201</v>
      </c>
      <c r="CP1753">
        <v>0.72710460424423218</v>
      </c>
      <c r="CQ1753">
        <v>-0.15193772315979004</v>
      </c>
      <c r="CR1753">
        <v>-0.12612587213516235</v>
      </c>
      <c r="CS1753">
        <v>-0.11452379077672958</v>
      </c>
      <c r="CT1753">
        <v>0.26903784275054932</v>
      </c>
      <c r="CU1753">
        <v>1.1000620126724243</v>
      </c>
      <c r="CV1753">
        <v>1.1884728670120239</v>
      </c>
      <c r="CW1753">
        <v>1.4121541976928711</v>
      </c>
      <c r="CX1753">
        <v>1.0429267883300781</v>
      </c>
      <c r="CY1753">
        <v>0.20997011661529541</v>
      </c>
      <c r="CZ1753">
        <v>-0.20709900557994843</v>
      </c>
      <c r="DA1753">
        <v>-0.24736438691616058</v>
      </c>
      <c r="DB1753">
        <v>-0.22401738166809082</v>
      </c>
      <c r="DC1753">
        <v>0.34896475076675415</v>
      </c>
      <c r="DD1753">
        <v>0.35256728529930115</v>
      </c>
      <c r="DE1753">
        <v>0.28209486603736877</v>
      </c>
      <c r="DF1753">
        <v>0.27284440398216248</v>
      </c>
      <c r="DG1753">
        <v>0.11996835470199585</v>
      </c>
      <c r="DH1753">
        <v>3.5241436213254929E-2</v>
      </c>
      <c r="DI1753">
        <v>-0.26805064082145691</v>
      </c>
      <c r="DJ1753">
        <v>8.9011400938034058E-2</v>
      </c>
      <c r="DK1753">
        <v>0.82364141941070557</v>
      </c>
      <c r="DL1753">
        <v>0.7809714674949646</v>
      </c>
      <c r="DM1753">
        <v>1.1278350353240967</v>
      </c>
      <c r="DN1753">
        <v>1.3057553768157959</v>
      </c>
      <c r="DO1753">
        <v>0.4393240213394165</v>
      </c>
      <c r="DP1753">
        <v>0.59256172180175781</v>
      </c>
      <c r="DQ1753">
        <v>0.49053677916526794</v>
      </c>
      <c r="DR1753">
        <v>0.79408019781112671</v>
      </c>
      <c r="DS1753">
        <v>1.7689847946166992</v>
      </c>
      <c r="DT1753">
        <v>1.8856923580169678</v>
      </c>
      <c r="DU1753">
        <v>2.0932571887969971</v>
      </c>
      <c r="DV1753">
        <v>1.634502649307251</v>
      </c>
      <c r="DW1753">
        <v>0.86057519912719727</v>
      </c>
      <c r="DX1753">
        <v>0.2756483256816864</v>
      </c>
      <c r="DY1753">
        <v>0.17959210276603699</v>
      </c>
      <c r="DZ1753">
        <v>0.20981629192829132</v>
      </c>
      <c r="EA1753">
        <v>0.9204171895980835</v>
      </c>
      <c r="EB1753">
        <v>0.93158549070358276</v>
      </c>
      <c r="EC1753">
        <v>0.85171931982040405</v>
      </c>
      <c r="ED1753">
        <v>0.84592556953430176</v>
      </c>
      <c r="EE1753">
        <v>0.66033715009689331</v>
      </c>
      <c r="EF1753">
        <v>0.65276449918746948</v>
      </c>
      <c r="EG1753">
        <v>0.37258386611938477</v>
      </c>
      <c r="EH1753">
        <v>0.80867218971252441</v>
      </c>
      <c r="EI1753">
        <v>1.615942120552063</v>
      </c>
      <c r="EJ1753">
        <v>1.5826900005340576</v>
      </c>
      <c r="EK1753">
        <v>1.8887548446655273</v>
      </c>
      <c r="EL1753">
        <v>2.1412351131439209</v>
      </c>
      <c r="EM1753">
        <v>1.2930120229721069</v>
      </c>
      <c r="EN1753">
        <v>1.6302324533462524</v>
      </c>
      <c r="EO1753">
        <v>1.3641481399536133</v>
      </c>
      <c r="EP1753">
        <v>1.552157998085022</v>
      </c>
      <c r="EQ1753">
        <v>2.7348029613494873</v>
      </c>
      <c r="ER1753">
        <v>2.8923664093017578</v>
      </c>
      <c r="ES1753">
        <v>3.0766618251800537</v>
      </c>
      <c r="ET1753">
        <v>2.4886443614959717</v>
      </c>
      <c r="EU1753">
        <v>1.799945592880249</v>
      </c>
      <c r="EV1753">
        <v>0.97265881299972534</v>
      </c>
      <c r="EW1753">
        <v>0.79604947566986084</v>
      </c>
      <c r="EX1753">
        <v>0.83620321750640869</v>
      </c>
      <c r="EY1753">
        <v>47.027488708496094</v>
      </c>
      <c r="EZ1753">
        <v>46.43206787109375</v>
      </c>
      <c r="FA1753">
        <v>45.556976318359375</v>
      </c>
      <c r="FB1753">
        <v>44.844036102294922</v>
      </c>
      <c r="FC1753">
        <v>44.291584014892578</v>
      </c>
      <c r="FD1753">
        <v>43.011409759521484</v>
      </c>
      <c r="FE1753">
        <v>43.987873077392578</v>
      </c>
      <c r="FF1753">
        <v>44.673465728759766</v>
      </c>
      <c r="FG1753">
        <v>45.962303161621094</v>
      </c>
      <c r="FH1753">
        <v>47.688541412353516</v>
      </c>
      <c r="FI1753">
        <v>50.016605377197266</v>
      </c>
      <c r="FJ1753">
        <v>51.835159301757812</v>
      </c>
      <c r="FK1753">
        <v>53.060634613037109</v>
      </c>
      <c r="FL1753">
        <v>52.623519897460938</v>
      </c>
      <c r="FM1753">
        <v>52.527778625488281</v>
      </c>
      <c r="FN1753">
        <v>52.282520294189453</v>
      </c>
      <c r="FO1753">
        <v>51.965755462646484</v>
      </c>
      <c r="FP1753">
        <v>50.783634185791016</v>
      </c>
      <c r="FQ1753">
        <v>49.430416107177734</v>
      </c>
      <c r="FR1753">
        <v>48.638351440429687</v>
      </c>
      <c r="FS1753">
        <v>47.587924957275391</v>
      </c>
      <c r="FT1753">
        <v>47.021331787109375</v>
      </c>
      <c r="FU1753">
        <v>46.339508056640625</v>
      </c>
      <c r="FV1753">
        <v>46.014572143554688</v>
      </c>
      <c r="FW1753">
        <v>1</v>
      </c>
    </row>
    <row r="1754" spans="1:179" x14ac:dyDescent="0.2">
      <c r="A1754" t="s">
        <v>241</v>
      </c>
      <c r="B1754" t="s">
        <v>248</v>
      </c>
      <c r="C1754" t="s">
        <v>217</v>
      </c>
      <c r="D1754" t="s">
        <v>11</v>
      </c>
      <c r="E1754">
        <v>2015</v>
      </c>
      <c r="F1754" t="s">
        <v>224</v>
      </c>
      <c r="G1754" t="s">
        <v>245</v>
      </c>
      <c r="H1754">
        <v>162.88</v>
      </c>
      <c r="K1754">
        <v>47.324559980893824</v>
      </c>
      <c r="L1754">
        <v>46.429920144353581</v>
      </c>
      <c r="M1754">
        <v>45.536467434428381</v>
      </c>
      <c r="N1754">
        <v>47.552653702582205</v>
      </c>
      <c r="O1754">
        <v>51.999923410237415</v>
      </c>
      <c r="P1754">
        <v>59.992091056935244</v>
      </c>
      <c r="Q1754">
        <v>68.604279948004432</v>
      </c>
      <c r="R1754">
        <v>72.694294234360228</v>
      </c>
      <c r="S1754">
        <v>77.098546305055336</v>
      </c>
      <c r="T1754">
        <v>82.247353359095897</v>
      </c>
      <c r="U1754">
        <v>86.815224725076746</v>
      </c>
      <c r="V1754">
        <v>88.944848410886095</v>
      </c>
      <c r="W1754">
        <v>88.100325336112036</v>
      </c>
      <c r="X1754">
        <v>87.063831816197251</v>
      </c>
      <c r="Y1754">
        <v>87.741339840453577</v>
      </c>
      <c r="Z1754">
        <v>87.53048492020838</v>
      </c>
      <c r="AA1754">
        <v>87.112751262663039</v>
      </c>
      <c r="AB1754">
        <v>83.849752516419372</v>
      </c>
      <c r="AC1754">
        <v>66.553294328903959</v>
      </c>
      <c r="AD1754">
        <v>60.068419474981667</v>
      </c>
      <c r="AE1754">
        <v>56.405768364799918</v>
      </c>
      <c r="AF1754">
        <v>53.410716122776478</v>
      </c>
      <c r="AG1754">
        <v>50.186601134151694</v>
      </c>
      <c r="AH1754">
        <v>49.320228676493279</v>
      </c>
      <c r="AI1754">
        <v>-1.1624480485916138</v>
      </c>
      <c r="AJ1754">
        <v>-1.2349056005477905</v>
      </c>
      <c r="AK1754">
        <v>-1.195049524307251</v>
      </c>
      <c r="AL1754">
        <v>-1.4054889678955078</v>
      </c>
      <c r="AM1754">
        <v>-1.2274506092071533</v>
      </c>
      <c r="AN1754">
        <v>-0.80918645858764648</v>
      </c>
      <c r="AO1754">
        <v>-0.7557416558265686</v>
      </c>
      <c r="AP1754">
        <v>-0.58928465843200684</v>
      </c>
      <c r="AQ1754">
        <v>-0.61682701110839844</v>
      </c>
      <c r="AR1754">
        <v>-1.6048017740249634</v>
      </c>
      <c r="AS1754">
        <v>-2.0417828559875488</v>
      </c>
      <c r="AT1754">
        <v>-2.317335844039917</v>
      </c>
      <c r="AU1754">
        <v>-0.78582561016082764</v>
      </c>
      <c r="AV1754">
        <v>0.33393087983131409</v>
      </c>
      <c r="AW1754">
        <v>0.51753294467926025</v>
      </c>
      <c r="AX1754">
        <v>1.1694519519805908</v>
      </c>
      <c r="AY1754">
        <v>1.0541191101074219</v>
      </c>
      <c r="AZ1754">
        <v>-4.1533193588256836</v>
      </c>
      <c r="BA1754">
        <v>-2.9295480251312256</v>
      </c>
      <c r="BB1754">
        <v>-2.6444041728973389</v>
      </c>
      <c r="BC1754">
        <v>-2.4675238132476807</v>
      </c>
      <c r="BD1754">
        <v>-2.1188211441040039</v>
      </c>
      <c r="BE1754">
        <v>-1.5503201484680176</v>
      </c>
      <c r="BF1754">
        <v>-1.4356358051300049</v>
      </c>
      <c r="BG1754">
        <v>-0.50972872972488403</v>
      </c>
      <c r="BH1754">
        <v>-0.5814356803894043</v>
      </c>
      <c r="BI1754">
        <v>-0.62305670976638794</v>
      </c>
      <c r="BJ1754">
        <v>-0.85764932632446289</v>
      </c>
      <c r="BK1754">
        <v>-0.64531105756759644</v>
      </c>
      <c r="BL1754">
        <v>-0.16378211975097656</v>
      </c>
      <c r="BM1754">
        <v>-0.14799915254116058</v>
      </c>
      <c r="BN1754">
        <v>6.7762597464025021E-3</v>
      </c>
      <c r="BO1754">
        <v>-1.6467589884996414E-2</v>
      </c>
      <c r="BP1754">
        <v>-0.76098906993865967</v>
      </c>
      <c r="BQ1754">
        <v>-0.87236130237579346</v>
      </c>
      <c r="BR1754">
        <v>-1.0123353004455566</v>
      </c>
      <c r="BS1754">
        <v>5.6283041834831238E-2</v>
      </c>
      <c r="BT1754">
        <v>1.2417367696762085</v>
      </c>
      <c r="BU1754">
        <v>1.4450641870498657</v>
      </c>
      <c r="BV1754">
        <v>2.2592036724090576</v>
      </c>
      <c r="BW1754">
        <v>2.015549898147583</v>
      </c>
      <c r="BX1754">
        <v>-2.5138785839080811</v>
      </c>
      <c r="BY1754">
        <v>-1.7286381721496582</v>
      </c>
      <c r="BZ1754">
        <v>-1.666398286819458</v>
      </c>
      <c r="CA1754">
        <v>-1.5251723527908325</v>
      </c>
      <c r="CB1754">
        <v>-1.2754447460174561</v>
      </c>
      <c r="CC1754">
        <v>-0.84942770004272461</v>
      </c>
      <c r="CD1754">
        <v>-0.76804625988006592</v>
      </c>
      <c r="CE1754">
        <v>-5.7657338678836823E-2</v>
      </c>
      <c r="CF1754">
        <v>-0.12884438037872314</v>
      </c>
      <c r="CG1754">
        <v>-0.22689622640609741</v>
      </c>
      <c r="CH1754">
        <v>-0.47821727395057678</v>
      </c>
      <c r="CI1754">
        <v>-0.24212299287319183</v>
      </c>
      <c r="CJ1754">
        <v>0.28322294354438782</v>
      </c>
      <c r="CK1754">
        <v>0.27292144298553467</v>
      </c>
      <c r="CL1754">
        <v>0.41960623860359192</v>
      </c>
      <c r="CM1754">
        <v>0.39933949708938599</v>
      </c>
      <c r="CN1754">
        <v>-0.17656689882278442</v>
      </c>
      <c r="CO1754">
        <v>-6.2423482537269592E-2</v>
      </c>
      <c r="CP1754">
        <v>-0.10849590599536896</v>
      </c>
      <c r="CQ1754">
        <v>0.63952493667602539</v>
      </c>
      <c r="CR1754">
        <v>1.8704802989959717</v>
      </c>
      <c r="CS1754">
        <v>2.0874695777893066</v>
      </c>
      <c r="CT1754">
        <v>3.0139625072479248</v>
      </c>
      <c r="CU1754">
        <v>2.6814339160919189</v>
      </c>
      <c r="CV1754">
        <v>-1.3784068822860718</v>
      </c>
      <c r="CW1754">
        <v>-0.89689171314239502</v>
      </c>
      <c r="CX1754">
        <v>-0.98903447389602661</v>
      </c>
      <c r="CY1754">
        <v>-0.87250268459320068</v>
      </c>
      <c r="CZ1754">
        <v>-0.69132483005523682</v>
      </c>
      <c r="DA1754">
        <v>-0.36399173736572266</v>
      </c>
      <c r="DB1754">
        <v>-0.30567583441734314</v>
      </c>
      <c r="DC1754">
        <v>0.39441406726837158</v>
      </c>
      <c r="DD1754">
        <v>0.32374691963195801</v>
      </c>
      <c r="DE1754">
        <v>0.16926427185535431</v>
      </c>
      <c r="DF1754">
        <v>-9.8785221576690674E-2</v>
      </c>
      <c r="DG1754">
        <v>0.16106508672237396</v>
      </c>
      <c r="DH1754">
        <v>0.7302280068397522</v>
      </c>
      <c r="DI1754">
        <v>0.69384205341339111</v>
      </c>
      <c r="DJ1754">
        <v>0.832436203956604</v>
      </c>
      <c r="DK1754">
        <v>0.81514656543731689</v>
      </c>
      <c r="DL1754">
        <v>0.40785524249076843</v>
      </c>
      <c r="DM1754">
        <v>0.74751436710357666</v>
      </c>
      <c r="DN1754">
        <v>0.79534351825714111</v>
      </c>
      <c r="DO1754">
        <v>1.2227667570114136</v>
      </c>
      <c r="DP1754">
        <v>2.4992239475250244</v>
      </c>
      <c r="DQ1754">
        <v>2.729874849319458</v>
      </c>
      <c r="DR1754">
        <v>3.7687211036682129</v>
      </c>
      <c r="DS1754">
        <v>3.347318172454834</v>
      </c>
      <c r="DT1754">
        <v>-0.24293529987335205</v>
      </c>
      <c r="DU1754">
        <v>-6.5145283937454224E-2</v>
      </c>
      <c r="DV1754">
        <v>-0.31167063117027283</v>
      </c>
      <c r="DW1754">
        <v>-0.21983295679092407</v>
      </c>
      <c r="DX1754">
        <v>-0.10720492899417877</v>
      </c>
      <c r="DY1754">
        <v>0.12144427001476288</v>
      </c>
      <c r="DZ1754">
        <v>0.15669463574886322</v>
      </c>
      <c r="EA1754">
        <v>1.0471333265304565</v>
      </c>
      <c r="EB1754">
        <v>0.97721683979034424</v>
      </c>
      <c r="EC1754">
        <v>0.74125713109970093</v>
      </c>
      <c r="ED1754">
        <v>0.44905441999435425</v>
      </c>
      <c r="EE1754">
        <v>0.74320459365844727</v>
      </c>
      <c r="EF1754">
        <v>1.3756322860717773</v>
      </c>
      <c r="EG1754">
        <v>1.3015844821929932</v>
      </c>
      <c r="EH1754">
        <v>1.4284971952438354</v>
      </c>
      <c r="EI1754">
        <v>1.4155060052871704</v>
      </c>
      <c r="EJ1754">
        <v>1.2516679763793945</v>
      </c>
      <c r="EK1754">
        <v>1.916935920715332</v>
      </c>
      <c r="EL1754">
        <v>2.100344181060791</v>
      </c>
      <c r="EM1754">
        <v>2.0648753643035889</v>
      </c>
      <c r="EN1754">
        <v>3.4070298671722412</v>
      </c>
      <c r="EO1754">
        <v>3.6574060916900635</v>
      </c>
      <c r="EP1754">
        <v>4.8584728240966797</v>
      </c>
      <c r="EQ1754">
        <v>4.308748722076416</v>
      </c>
      <c r="ER1754">
        <v>1.3965053558349609</v>
      </c>
      <c r="ES1754">
        <v>1.135764479637146</v>
      </c>
      <c r="ET1754">
        <v>0.66633516550064087</v>
      </c>
      <c r="EU1754">
        <v>0.7225184440612793</v>
      </c>
      <c r="EV1754">
        <v>0.7361714243888855</v>
      </c>
      <c r="EW1754">
        <v>0.82233673334121704</v>
      </c>
      <c r="EX1754">
        <v>0.8242841362953186</v>
      </c>
      <c r="EY1754">
        <v>70.112480163574219</v>
      </c>
      <c r="EZ1754">
        <v>69.40484619140625</v>
      </c>
      <c r="FA1754">
        <v>69.020729064941406</v>
      </c>
      <c r="FB1754">
        <v>68.717048645019531</v>
      </c>
      <c r="FC1754">
        <v>67.965690612792969</v>
      </c>
      <c r="FD1754">
        <v>67.563522338867188</v>
      </c>
      <c r="FE1754">
        <v>67.442161560058594</v>
      </c>
      <c r="FF1754">
        <v>68.056625366210937</v>
      </c>
      <c r="FG1754">
        <v>70.627342224121094</v>
      </c>
      <c r="FH1754">
        <v>74.664421081542969</v>
      </c>
      <c r="FI1754">
        <v>78.771446228027344</v>
      </c>
      <c r="FJ1754">
        <v>82.480865478515625</v>
      </c>
      <c r="FK1754">
        <v>84.975013732910156</v>
      </c>
      <c r="FL1754">
        <v>86.785537719726563</v>
      </c>
      <c r="FM1754">
        <v>87.815055847167969</v>
      </c>
      <c r="FN1754">
        <v>88.239212036132812</v>
      </c>
      <c r="FO1754">
        <v>89.116294860839844</v>
      </c>
      <c r="FP1754">
        <v>88.407974243164063</v>
      </c>
      <c r="FQ1754">
        <v>87.413871765136719</v>
      </c>
      <c r="FR1754">
        <v>84.888671875</v>
      </c>
      <c r="FS1754">
        <v>80.729408264160156</v>
      </c>
      <c r="FT1754">
        <v>76.8165283203125</v>
      </c>
      <c r="FU1754">
        <v>74.272903442382813</v>
      </c>
      <c r="FV1754">
        <v>72.575874328613281</v>
      </c>
      <c r="FW1754">
        <v>1</v>
      </c>
    </row>
    <row r="1755" spans="1:179" x14ac:dyDescent="0.2">
      <c r="A1755" t="s">
        <v>241</v>
      </c>
      <c r="B1755" t="s">
        <v>248</v>
      </c>
      <c r="C1755" t="s">
        <v>217</v>
      </c>
      <c r="D1755" t="s">
        <v>11</v>
      </c>
      <c r="E1755">
        <v>2016</v>
      </c>
      <c r="F1755" t="s">
        <v>224</v>
      </c>
      <c r="G1755" t="s">
        <v>245</v>
      </c>
      <c r="H1755">
        <v>152.97</v>
      </c>
      <c r="K1755">
        <v>44.443404442241231</v>
      </c>
      <c r="L1755">
        <v>43.60323096568802</v>
      </c>
      <c r="M1755">
        <v>42.764172342570269</v>
      </c>
      <c r="N1755">
        <v>44.657611643065195</v>
      </c>
      <c r="O1755">
        <v>48.834128157129882</v>
      </c>
      <c r="P1755">
        <v>56.339726502593429</v>
      </c>
      <c r="Q1755">
        <v>64.427598723133741</v>
      </c>
      <c r="R1755">
        <v>68.268609800182162</v>
      </c>
      <c r="S1755">
        <v>72.404727624045847</v>
      </c>
      <c r="T1755">
        <v>77.240071352337765</v>
      </c>
      <c r="U1755">
        <v>81.529847203193654</v>
      </c>
      <c r="V1755">
        <v>83.529817764281034</v>
      </c>
      <c r="W1755">
        <v>82.736709902567327</v>
      </c>
      <c r="X1755">
        <v>81.763318903772358</v>
      </c>
      <c r="Y1755">
        <v>82.399579719447004</v>
      </c>
      <c r="Z1755">
        <v>82.20156180860161</v>
      </c>
      <c r="AA1755">
        <v>81.809260096786034</v>
      </c>
      <c r="AB1755">
        <v>78.74491521893863</v>
      </c>
      <c r="AC1755">
        <v>62.501478682890287</v>
      </c>
      <c r="AD1755">
        <v>56.411407987958391</v>
      </c>
      <c r="AE1755">
        <v>52.971741888868401</v>
      </c>
      <c r="AF1755">
        <v>50.159030726384714</v>
      </c>
      <c r="AG1755">
        <v>47.131202333144635</v>
      </c>
      <c r="AH1755">
        <v>46.317575295748476</v>
      </c>
      <c r="AI1755">
        <v>-1.1247794628143311</v>
      </c>
      <c r="AJ1755">
        <v>-1.192863941192627</v>
      </c>
      <c r="AK1755">
        <v>-1.1513022184371948</v>
      </c>
      <c r="AL1755">
        <v>-1.3477050065994263</v>
      </c>
      <c r="AM1755">
        <v>-1.1822452545166016</v>
      </c>
      <c r="AN1755">
        <v>-0.79265373945236206</v>
      </c>
      <c r="AO1755">
        <v>-0.74055272340774536</v>
      </c>
      <c r="AP1755">
        <v>-0.58363735675811768</v>
      </c>
      <c r="AQ1755">
        <v>-0.60972088575363159</v>
      </c>
      <c r="AR1755">
        <v>-1.5498936176300049</v>
      </c>
      <c r="AS1755">
        <v>-1.9767839908599854</v>
      </c>
      <c r="AT1755">
        <v>-2.2424368858337402</v>
      </c>
      <c r="AU1755">
        <v>-0.78069090843200684</v>
      </c>
      <c r="AV1755">
        <v>0.26756221055984497</v>
      </c>
      <c r="AW1755">
        <v>0.43898612260818481</v>
      </c>
      <c r="AX1755">
        <v>1.0429887771606445</v>
      </c>
      <c r="AY1755">
        <v>0.94118529558181763</v>
      </c>
      <c r="AZ1755">
        <v>-3.9836051464080811</v>
      </c>
      <c r="BA1755">
        <v>-2.8120980262756348</v>
      </c>
      <c r="BB1755">
        <v>-2.5330095291137695</v>
      </c>
      <c r="BC1755">
        <v>-2.3650898933410645</v>
      </c>
      <c r="BD1755">
        <v>-2.0325968265533447</v>
      </c>
      <c r="BE1755">
        <v>-1.491480827331543</v>
      </c>
      <c r="BF1755">
        <v>-1.3820894956588745</v>
      </c>
      <c r="BG1755">
        <v>-0.49224120378494263</v>
      </c>
      <c r="BH1755">
        <v>-0.55959814786911011</v>
      </c>
      <c r="BI1755">
        <v>-0.59699445962905884</v>
      </c>
      <c r="BJ1755">
        <v>-0.8168036937713623</v>
      </c>
      <c r="BK1755">
        <v>-0.61810451745986938</v>
      </c>
      <c r="BL1755">
        <v>-0.16720427572727203</v>
      </c>
      <c r="BM1755">
        <v>-0.15160064399242401</v>
      </c>
      <c r="BN1755">
        <v>-6.0056704096496105E-3</v>
      </c>
      <c r="BO1755">
        <v>-2.7923613786697388E-2</v>
      </c>
      <c r="BP1755">
        <v>-0.73217016458511353</v>
      </c>
      <c r="BQ1755">
        <v>-0.84351897239685059</v>
      </c>
      <c r="BR1755">
        <v>-0.97778481245040894</v>
      </c>
      <c r="BS1755">
        <v>3.5381142050027847E-2</v>
      </c>
      <c r="BT1755">
        <v>1.1473002433776855</v>
      </c>
      <c r="BU1755">
        <v>1.3378396034240723</v>
      </c>
      <c r="BV1755">
        <v>2.0990471839904785</v>
      </c>
      <c r="BW1755">
        <v>1.8728902339935303</v>
      </c>
      <c r="BX1755">
        <v>-2.3948531150817871</v>
      </c>
      <c r="BY1755">
        <v>-1.6483184099197388</v>
      </c>
      <c r="BZ1755">
        <v>-1.5852421522140503</v>
      </c>
      <c r="CA1755">
        <v>-1.4518742561340332</v>
      </c>
      <c r="CB1755">
        <v>-1.2152962684631348</v>
      </c>
      <c r="CC1755">
        <v>-0.81225872039794922</v>
      </c>
      <c r="CD1755">
        <v>-0.73514074087142944</v>
      </c>
      <c r="CE1755">
        <v>-5.4147116839885712E-2</v>
      </c>
      <c r="CF1755">
        <v>-0.12100023776292801</v>
      </c>
      <c r="CG1755">
        <v>-0.21308261156082153</v>
      </c>
      <c r="CH1755">
        <v>-0.44910305738449097</v>
      </c>
      <c r="CI1755">
        <v>-0.2273823469877243</v>
      </c>
      <c r="CJ1755">
        <v>0.26598009467124939</v>
      </c>
      <c r="CK1755">
        <v>0.25630578398704529</v>
      </c>
      <c r="CL1755">
        <v>0.39406028389930725</v>
      </c>
      <c r="CM1755">
        <v>0.37502741813659668</v>
      </c>
      <c r="CN1755">
        <v>-0.16581737995147705</v>
      </c>
      <c r="CO1755">
        <v>-5.8623090386390686E-2</v>
      </c>
      <c r="CP1755">
        <v>-0.10189059376716614</v>
      </c>
      <c r="CQ1755">
        <v>0.60059016942977905</v>
      </c>
      <c r="CR1755">
        <v>1.7566040754318237</v>
      </c>
      <c r="CS1755">
        <v>1.9603828191757202</v>
      </c>
      <c r="CT1755">
        <v>2.830470085144043</v>
      </c>
      <c r="CU1755">
        <v>2.5181863307952881</v>
      </c>
      <c r="CV1755">
        <v>-1.2944884300231934</v>
      </c>
      <c r="CW1755">
        <v>-0.84228825569152832</v>
      </c>
      <c r="CX1755">
        <v>-0.92882126569747925</v>
      </c>
      <c r="CY1755">
        <v>-0.81938403844833374</v>
      </c>
      <c r="CZ1755">
        <v>-0.64923644065856934</v>
      </c>
      <c r="DA1755">
        <v>-0.34183162450790405</v>
      </c>
      <c r="DB1755">
        <v>-0.28706604242324829</v>
      </c>
      <c r="DC1755">
        <v>0.3839469850063324</v>
      </c>
      <c r="DD1755">
        <v>0.31759768724441528</v>
      </c>
      <c r="DE1755">
        <v>0.17082922160625458</v>
      </c>
      <c r="DF1755">
        <v>-8.1402406096458435E-2</v>
      </c>
      <c r="DG1755">
        <v>0.16333982348442078</v>
      </c>
      <c r="DH1755">
        <v>0.69916450977325439</v>
      </c>
      <c r="DI1755">
        <v>0.66421222686767578</v>
      </c>
      <c r="DJ1755">
        <v>0.79412627220153809</v>
      </c>
      <c r="DK1755">
        <v>0.77797842025756836</v>
      </c>
      <c r="DL1755">
        <v>0.40053537487983704</v>
      </c>
      <c r="DM1755">
        <v>0.7262728214263916</v>
      </c>
      <c r="DN1755">
        <v>0.77400362491607666</v>
      </c>
      <c r="DO1755">
        <v>1.1657991409301758</v>
      </c>
      <c r="DP1755">
        <v>2.3659079074859619</v>
      </c>
      <c r="DQ1755">
        <v>2.5829260349273682</v>
      </c>
      <c r="DR1755">
        <v>3.5618929862976074</v>
      </c>
      <c r="DS1755">
        <v>3.1634821891784668</v>
      </c>
      <c r="DT1755">
        <v>-0.19412373006343842</v>
      </c>
      <c r="DU1755">
        <v>-3.6258094012737274E-2</v>
      </c>
      <c r="DV1755">
        <v>-0.27240043878555298</v>
      </c>
      <c r="DW1755">
        <v>-0.1868937760591507</v>
      </c>
      <c r="DX1755">
        <v>-8.3176545798778534E-2</v>
      </c>
      <c r="DY1755">
        <v>0.12859548628330231</v>
      </c>
      <c r="DZ1755">
        <v>0.16100865602493286</v>
      </c>
      <c r="EA1755">
        <v>1.0164852142333984</v>
      </c>
      <c r="EB1755">
        <v>0.95086342096328735</v>
      </c>
      <c r="EC1755">
        <v>0.72513693571090698</v>
      </c>
      <c r="ED1755">
        <v>0.44949892163276672</v>
      </c>
      <c r="EE1755">
        <v>0.72748059034347534</v>
      </c>
      <c r="EF1755">
        <v>1.3246139287948608</v>
      </c>
      <c r="EG1755">
        <v>1.2531642913818359</v>
      </c>
      <c r="EH1755">
        <v>1.371757984161377</v>
      </c>
      <c r="EI1755">
        <v>1.3597756624221802</v>
      </c>
      <c r="EJ1755">
        <v>1.2182588577270508</v>
      </c>
      <c r="EK1755">
        <v>1.8595378398895264</v>
      </c>
      <c r="EL1755">
        <v>2.0386557579040527</v>
      </c>
      <c r="EM1755">
        <v>1.9818712472915649</v>
      </c>
      <c r="EN1755">
        <v>3.2456459999084473</v>
      </c>
      <c r="EO1755">
        <v>3.4817795753479004</v>
      </c>
      <c r="EP1755">
        <v>4.6179513931274414</v>
      </c>
      <c r="EQ1755">
        <v>4.0951871871948242</v>
      </c>
      <c r="ER1755">
        <v>1.3946281671524048</v>
      </c>
      <c r="ES1755">
        <v>1.1275215148925781</v>
      </c>
      <c r="ET1755">
        <v>0.67536699771881104</v>
      </c>
      <c r="EU1755">
        <v>0.72632169723510742</v>
      </c>
      <c r="EV1755">
        <v>0.73412400484085083</v>
      </c>
      <c r="EW1755">
        <v>0.80781751871109009</v>
      </c>
      <c r="EX1755">
        <v>0.80795735120773315</v>
      </c>
      <c r="EY1755">
        <v>70.112480163574219</v>
      </c>
      <c r="EZ1755">
        <v>69.40484619140625</v>
      </c>
      <c r="FA1755">
        <v>69.020729064941406</v>
      </c>
      <c r="FB1755">
        <v>68.717048645019531</v>
      </c>
      <c r="FC1755">
        <v>67.965690612792969</v>
      </c>
      <c r="FD1755">
        <v>67.563522338867188</v>
      </c>
      <c r="FE1755">
        <v>67.442161560058594</v>
      </c>
      <c r="FF1755">
        <v>68.056625366210937</v>
      </c>
      <c r="FG1755">
        <v>70.627342224121094</v>
      </c>
      <c r="FH1755">
        <v>74.664421081542969</v>
      </c>
      <c r="FI1755">
        <v>78.771446228027344</v>
      </c>
      <c r="FJ1755">
        <v>82.480865478515625</v>
      </c>
      <c r="FK1755">
        <v>84.975013732910156</v>
      </c>
      <c r="FL1755">
        <v>86.785537719726563</v>
      </c>
      <c r="FM1755">
        <v>87.815055847167969</v>
      </c>
      <c r="FN1755">
        <v>88.239212036132812</v>
      </c>
      <c r="FO1755">
        <v>89.116294860839844</v>
      </c>
      <c r="FP1755">
        <v>88.407974243164063</v>
      </c>
      <c r="FQ1755">
        <v>87.413871765136719</v>
      </c>
      <c r="FR1755">
        <v>84.888671875</v>
      </c>
      <c r="FS1755">
        <v>80.729408264160156</v>
      </c>
      <c r="FT1755">
        <v>76.8165283203125</v>
      </c>
      <c r="FU1755">
        <v>74.272903442382813</v>
      </c>
      <c r="FV1755">
        <v>72.575874328613281</v>
      </c>
      <c r="FW1755">
        <v>1</v>
      </c>
    </row>
    <row r="1756" spans="1:179" x14ac:dyDescent="0.2">
      <c r="A1756" t="s">
        <v>241</v>
      </c>
      <c r="B1756" t="s">
        <v>248</v>
      </c>
      <c r="C1756" t="s">
        <v>217</v>
      </c>
      <c r="D1756" t="s">
        <v>11</v>
      </c>
      <c r="E1756" t="s">
        <v>250</v>
      </c>
      <c r="F1756" t="s">
        <v>224</v>
      </c>
      <c r="G1756" t="s">
        <v>245</v>
      </c>
      <c r="H1756">
        <v>150.01</v>
      </c>
      <c r="K1756">
        <v>43.585183748466434</v>
      </c>
      <c r="L1756">
        <v>42.761234372496602</v>
      </c>
      <c r="M1756">
        <v>41.938378321676971</v>
      </c>
      <c r="N1756">
        <v>43.795254518816407</v>
      </c>
      <c r="O1756">
        <v>47.891120755404707</v>
      </c>
      <c r="P1756">
        <v>55.251782863420239</v>
      </c>
      <c r="Q1756">
        <v>63.183474894900222</v>
      </c>
      <c r="R1756">
        <v>66.950314444526043</v>
      </c>
      <c r="S1756">
        <v>71.006562106486541</v>
      </c>
      <c r="T1756">
        <v>75.748533328751662</v>
      </c>
      <c r="U1756">
        <v>79.955471817054828</v>
      </c>
      <c r="V1756">
        <v>81.916822111670569</v>
      </c>
      <c r="W1756">
        <v>81.139029493868989</v>
      </c>
      <c r="X1756">
        <v>80.18443508162683</v>
      </c>
      <c r="Y1756">
        <v>80.808409435328031</v>
      </c>
      <c r="Z1756">
        <v>80.614215333008531</v>
      </c>
      <c r="AA1756">
        <v>80.229489131024124</v>
      </c>
      <c r="AB1756">
        <v>77.224318032054299</v>
      </c>
      <c r="AC1756">
        <v>61.294549036740179</v>
      </c>
      <c r="AD1756">
        <v>55.322080149377605</v>
      </c>
      <c r="AE1756">
        <v>51.948835438634468</v>
      </c>
      <c r="AF1756">
        <v>49.190438902933977</v>
      </c>
      <c r="AG1756">
        <v>46.221079140008989</v>
      </c>
      <c r="AH1756">
        <v>45.423163580373618</v>
      </c>
      <c r="AI1756">
        <v>-1.1133463382720947</v>
      </c>
      <c r="AJ1756">
        <v>-1.180127739906311</v>
      </c>
      <c r="AK1756">
        <v>-1.1380846500396729</v>
      </c>
      <c r="AL1756">
        <v>-1.3303141593933105</v>
      </c>
      <c r="AM1756">
        <v>-1.1685900688171387</v>
      </c>
      <c r="AN1756">
        <v>-0.78751873970031738</v>
      </c>
      <c r="AO1756">
        <v>-0.73583030700683594</v>
      </c>
      <c r="AP1756">
        <v>-0.5817609429359436</v>
      </c>
      <c r="AQ1756">
        <v>-0.60740858316421509</v>
      </c>
      <c r="AR1756">
        <v>-1.5332628488540649</v>
      </c>
      <c r="AS1756">
        <v>-1.9570413827896118</v>
      </c>
      <c r="AT1756">
        <v>-2.2197012901306152</v>
      </c>
      <c r="AU1756">
        <v>-0.77888685464859009</v>
      </c>
      <c r="AV1756">
        <v>0.24808856844902039</v>
      </c>
      <c r="AW1756">
        <v>0.4158913791179657</v>
      </c>
      <c r="AX1756">
        <v>1.005673885345459</v>
      </c>
      <c r="AY1756">
        <v>0.90785855054855347</v>
      </c>
      <c r="AZ1756">
        <v>-3.9325172901153564</v>
      </c>
      <c r="BA1756">
        <v>-2.7767214775085449</v>
      </c>
      <c r="BB1756">
        <v>-2.499509334564209</v>
      </c>
      <c r="BC1756">
        <v>-2.3342704772949219</v>
      </c>
      <c r="BD1756">
        <v>-2.0066380500793457</v>
      </c>
      <c r="BE1756">
        <v>-1.4737256765365601</v>
      </c>
      <c r="BF1756">
        <v>-1.3659218549728394</v>
      </c>
      <c r="BG1756">
        <v>-0.48694509267807007</v>
      </c>
      <c r="BH1756">
        <v>-0.55300617218017578</v>
      </c>
      <c r="BI1756">
        <v>-0.58915495872497559</v>
      </c>
      <c r="BJ1756">
        <v>-0.80456382036209106</v>
      </c>
      <c r="BK1756">
        <v>-0.60992276668548584</v>
      </c>
      <c r="BL1756">
        <v>-0.16813758015632629</v>
      </c>
      <c r="BM1756">
        <v>-0.15259239077568054</v>
      </c>
      <c r="BN1756">
        <v>-9.7335875034332275E-3</v>
      </c>
      <c r="BO1756">
        <v>-3.1256023794412613E-2</v>
      </c>
      <c r="BP1756">
        <v>-0.7234731912612915</v>
      </c>
      <c r="BQ1756">
        <v>-0.83477163314819336</v>
      </c>
      <c r="BR1756">
        <v>-0.9673190712928772</v>
      </c>
      <c r="BS1756">
        <v>2.9267357662320137E-2</v>
      </c>
      <c r="BT1756">
        <v>1.1192910671234131</v>
      </c>
      <c r="BU1756">
        <v>1.3060239553451538</v>
      </c>
      <c r="BV1756">
        <v>2.0514860153198242</v>
      </c>
      <c r="BW1756">
        <v>1.8305238485336304</v>
      </c>
      <c r="BX1756">
        <v>-2.3591799736022949</v>
      </c>
      <c r="BY1756">
        <v>-1.6242332458496094</v>
      </c>
      <c r="BZ1756">
        <v>-1.5609374046325684</v>
      </c>
      <c r="CA1756">
        <v>-1.4299150705337524</v>
      </c>
      <c r="CB1756">
        <v>-1.1972671747207642</v>
      </c>
      <c r="CC1756">
        <v>-0.80109363794326782</v>
      </c>
      <c r="CD1756">
        <v>-0.72525006532669067</v>
      </c>
      <c r="CE1756">
        <v>-5.3101513534784317E-2</v>
      </c>
      <c r="CF1756">
        <v>-0.11866367608308792</v>
      </c>
      <c r="CG1756">
        <v>-0.2089678943157196</v>
      </c>
      <c r="CH1756">
        <v>-0.44043067097663879</v>
      </c>
      <c r="CI1756">
        <v>-0.22299151122570038</v>
      </c>
      <c r="CJ1756">
        <v>0.26084393262863159</v>
      </c>
      <c r="CK1756">
        <v>0.25135639309883118</v>
      </c>
      <c r="CL1756">
        <v>0.38645082712173462</v>
      </c>
      <c r="CM1756">
        <v>0.36778545379638672</v>
      </c>
      <c r="CN1756">
        <v>-0.16261537373065948</v>
      </c>
      <c r="CO1756">
        <v>-5.7491056621074677E-2</v>
      </c>
      <c r="CP1756">
        <v>-9.9923044443130493E-2</v>
      </c>
      <c r="CQ1756">
        <v>0.58899253606796265</v>
      </c>
      <c r="CR1756">
        <v>1.722683310508728</v>
      </c>
      <c r="CS1756">
        <v>1.9225269556045532</v>
      </c>
      <c r="CT1756">
        <v>2.7758126258850098</v>
      </c>
      <c r="CU1756">
        <v>2.4695589542388916</v>
      </c>
      <c r="CV1756">
        <v>-1.2694913148880005</v>
      </c>
      <c r="CW1756">
        <v>-0.82602334022521973</v>
      </c>
      <c r="CX1756">
        <v>-0.91088533401489258</v>
      </c>
      <c r="CY1756">
        <v>-0.80356138944625854</v>
      </c>
      <c r="CZ1756">
        <v>-0.636699378490448</v>
      </c>
      <c r="DA1756">
        <v>-0.33523070812225342</v>
      </c>
      <c r="DB1756">
        <v>-0.28152269124984741</v>
      </c>
      <c r="DC1756">
        <v>0.38074207305908203</v>
      </c>
      <c r="DD1756">
        <v>0.31567883491516113</v>
      </c>
      <c r="DE1756">
        <v>0.17121914029121399</v>
      </c>
      <c r="DF1756">
        <v>-7.6297558844089508E-2</v>
      </c>
      <c r="DG1756">
        <v>0.16393975913524628</v>
      </c>
      <c r="DH1756">
        <v>0.68982541561126709</v>
      </c>
      <c r="DI1756">
        <v>0.65530520677566528</v>
      </c>
      <c r="DJ1756">
        <v>0.78263521194458008</v>
      </c>
      <c r="DK1756">
        <v>0.76682698726654053</v>
      </c>
      <c r="DL1756">
        <v>0.39824247360229492</v>
      </c>
      <c r="DM1756">
        <v>0.71978950500488281</v>
      </c>
      <c r="DN1756">
        <v>0.76747298240661621</v>
      </c>
      <c r="DO1756">
        <v>1.1487176418304443</v>
      </c>
      <c r="DP1756">
        <v>2.326075553894043</v>
      </c>
      <c r="DQ1756">
        <v>2.5390300750732422</v>
      </c>
      <c r="DR1756">
        <v>3.5001389980316162</v>
      </c>
      <c r="DS1756">
        <v>3.1085941791534424</v>
      </c>
      <c r="DT1756">
        <v>-0.17980265617370605</v>
      </c>
      <c r="DU1756">
        <v>-2.7813456952571869E-2</v>
      </c>
      <c r="DV1756">
        <v>-0.2608332633972168</v>
      </c>
      <c r="DW1756">
        <v>-0.17720769345760345</v>
      </c>
      <c r="DX1756">
        <v>-7.6131634414196014E-2</v>
      </c>
      <c r="DY1756">
        <v>0.13063220679759979</v>
      </c>
      <c r="DZ1756">
        <v>0.16220468282699585</v>
      </c>
      <c r="EA1756">
        <v>1.0071432590484619</v>
      </c>
      <c r="EB1756">
        <v>0.94280040264129639</v>
      </c>
      <c r="EC1756">
        <v>0.72014886140823364</v>
      </c>
      <c r="ED1756">
        <v>0.44945284724235535</v>
      </c>
      <c r="EE1756">
        <v>0.7226070761680603</v>
      </c>
      <c r="EF1756">
        <v>1.3092066049575806</v>
      </c>
      <c r="EG1756">
        <v>1.2385431528091431</v>
      </c>
      <c r="EH1756">
        <v>1.3546625375747681</v>
      </c>
      <c r="EI1756">
        <v>1.3429795503616333</v>
      </c>
      <c r="EJ1756">
        <v>1.2080321311950684</v>
      </c>
      <c r="EK1756">
        <v>1.8420592546463013</v>
      </c>
      <c r="EL1756">
        <v>2.0198550224304199</v>
      </c>
      <c r="EM1756">
        <v>1.9568718671798706</v>
      </c>
      <c r="EN1756">
        <v>3.1972780227661133</v>
      </c>
      <c r="EO1756">
        <v>3.4291627407073975</v>
      </c>
      <c r="EP1756">
        <v>4.5459513664245605</v>
      </c>
      <c r="EQ1756">
        <v>4.0312595367431641</v>
      </c>
      <c r="ER1756">
        <v>1.3935346603393555</v>
      </c>
      <c r="ES1756">
        <v>1.1246747970581055</v>
      </c>
      <c r="ET1756">
        <v>0.6777387261390686</v>
      </c>
      <c r="EU1756">
        <v>0.72714757919311523</v>
      </c>
      <c r="EV1756">
        <v>0.73323917388916016</v>
      </c>
      <c r="EW1756">
        <v>0.80326426029205322</v>
      </c>
      <c r="EX1756">
        <v>0.80287653207778931</v>
      </c>
      <c r="EY1756">
        <v>70.112480163574219</v>
      </c>
      <c r="EZ1756">
        <v>69.40484619140625</v>
      </c>
      <c r="FA1756">
        <v>69.020729064941406</v>
      </c>
      <c r="FB1756">
        <v>68.717048645019531</v>
      </c>
      <c r="FC1756">
        <v>67.965690612792969</v>
      </c>
      <c r="FD1756">
        <v>67.563522338867188</v>
      </c>
      <c r="FE1756">
        <v>67.442161560058594</v>
      </c>
      <c r="FF1756">
        <v>68.056625366210937</v>
      </c>
      <c r="FG1756">
        <v>70.627342224121094</v>
      </c>
      <c r="FH1756">
        <v>74.664421081542969</v>
      </c>
      <c r="FI1756">
        <v>78.771446228027344</v>
      </c>
      <c r="FJ1756">
        <v>82.480865478515625</v>
      </c>
      <c r="FK1756">
        <v>84.975013732910156</v>
      </c>
      <c r="FL1756">
        <v>86.785537719726563</v>
      </c>
      <c r="FM1756">
        <v>87.815055847167969</v>
      </c>
      <c r="FN1756">
        <v>88.239212036132812</v>
      </c>
      <c r="FO1756">
        <v>89.116294860839844</v>
      </c>
      <c r="FP1756">
        <v>88.407974243164063</v>
      </c>
      <c r="FQ1756">
        <v>87.413871765136719</v>
      </c>
      <c r="FR1756">
        <v>84.888671875</v>
      </c>
      <c r="FS1756">
        <v>80.729408264160156</v>
      </c>
      <c r="FT1756">
        <v>76.8165283203125</v>
      </c>
      <c r="FU1756">
        <v>74.272903442382813</v>
      </c>
      <c r="FV1756">
        <v>72.575874328613281</v>
      </c>
      <c r="FW1756">
        <v>1</v>
      </c>
    </row>
    <row r="1757" spans="1:179" x14ac:dyDescent="0.2">
      <c r="A1757" t="s">
        <v>241</v>
      </c>
      <c r="B1757" t="s">
        <v>248</v>
      </c>
      <c r="C1757" t="s">
        <v>217</v>
      </c>
      <c r="D1757" t="s">
        <v>36</v>
      </c>
      <c r="E1757">
        <v>2015</v>
      </c>
      <c r="F1757" t="s">
        <v>225</v>
      </c>
      <c r="G1757" t="s">
        <v>245</v>
      </c>
      <c r="H1757">
        <v>191.58</v>
      </c>
      <c r="K1757">
        <v>49.606805092791966</v>
      </c>
      <c r="L1757">
        <v>49.167863011724904</v>
      </c>
      <c r="M1757">
        <v>48.720551816177206</v>
      </c>
      <c r="N1757">
        <v>49.314868450858697</v>
      </c>
      <c r="O1757">
        <v>52.639181837961608</v>
      </c>
      <c r="P1757">
        <v>59.682984447216789</v>
      </c>
      <c r="Q1757">
        <v>68.870987425383305</v>
      </c>
      <c r="R1757">
        <v>75.17211366156836</v>
      </c>
      <c r="S1757">
        <v>77.156985915613717</v>
      </c>
      <c r="T1757">
        <v>79.544298467046687</v>
      </c>
      <c r="U1757">
        <v>78.19473721877327</v>
      </c>
      <c r="V1757">
        <v>81.407190619150796</v>
      </c>
      <c r="W1757">
        <v>87.037862339253181</v>
      </c>
      <c r="X1757">
        <v>85.436659510499837</v>
      </c>
      <c r="Y1757">
        <v>85.957214555071957</v>
      </c>
      <c r="Z1757">
        <v>84.984632571925133</v>
      </c>
      <c r="AA1757">
        <v>82.976072626495622</v>
      </c>
      <c r="AB1757">
        <v>78.566361960537279</v>
      </c>
      <c r="AC1757">
        <v>66.014530481453193</v>
      </c>
      <c r="AD1757">
        <v>59.769283155667452</v>
      </c>
      <c r="AE1757">
        <v>57.626278850833948</v>
      </c>
      <c r="AF1757">
        <v>54.810144814531078</v>
      </c>
      <c r="AG1757">
        <v>52.396599432975727</v>
      </c>
      <c r="AH1757">
        <v>52.119693606251673</v>
      </c>
      <c r="AI1757">
        <v>-1.0616203546524048</v>
      </c>
      <c r="AJ1757">
        <v>-1.0486193895339966</v>
      </c>
      <c r="AK1757">
        <v>-1.1168574094772339</v>
      </c>
      <c r="AL1757">
        <v>-1.1080918312072754</v>
      </c>
      <c r="AM1757">
        <v>-1.1874762773513794</v>
      </c>
      <c r="AN1757">
        <v>-1.4446990489959717</v>
      </c>
      <c r="AO1757">
        <v>-1.8450863361358643</v>
      </c>
      <c r="AP1757">
        <v>-1.6690406799316406</v>
      </c>
      <c r="AQ1757">
        <v>-0.94668418169021606</v>
      </c>
      <c r="AR1757">
        <v>-1.0224242210388184</v>
      </c>
      <c r="AS1757">
        <v>-0.64049673080444336</v>
      </c>
      <c r="AT1757">
        <v>-0.57953345775604248</v>
      </c>
      <c r="AU1757">
        <v>-1.0503236055374146</v>
      </c>
      <c r="AV1757">
        <v>-1.0554418563842773</v>
      </c>
      <c r="AW1757">
        <v>-0.82896089553833008</v>
      </c>
      <c r="AX1757">
        <v>-0.55848938226699829</v>
      </c>
      <c r="AY1757">
        <v>-0.17686185240745544</v>
      </c>
      <c r="AZ1757">
        <v>-0.20127427577972412</v>
      </c>
      <c r="BA1757">
        <v>-6.1171911656856537E-2</v>
      </c>
      <c r="BB1757">
        <v>-0.32291489839553833</v>
      </c>
      <c r="BC1757">
        <v>-1.2724080085754395</v>
      </c>
      <c r="BD1757">
        <v>-1.1240187883377075</v>
      </c>
      <c r="BE1757">
        <v>-1.0554440021514893</v>
      </c>
      <c r="BF1757">
        <v>-1.1283601522445679</v>
      </c>
      <c r="BG1757">
        <v>-0.48557782173156738</v>
      </c>
      <c r="BH1757">
        <v>-0.46423736214637756</v>
      </c>
      <c r="BI1757">
        <v>-0.53978234529495239</v>
      </c>
      <c r="BJ1757">
        <v>-0.52972209453582764</v>
      </c>
      <c r="BK1757">
        <v>-0.63325273990631104</v>
      </c>
      <c r="BL1757">
        <v>-0.81817704439163208</v>
      </c>
      <c r="BM1757">
        <v>-1.1971747875213623</v>
      </c>
      <c r="BN1757">
        <v>-0.95172727108001709</v>
      </c>
      <c r="BO1757">
        <v>-0.18854425847530365</v>
      </c>
      <c r="BP1757">
        <v>-0.25182771682739258</v>
      </c>
      <c r="BQ1757">
        <v>7.6560996472835541E-2</v>
      </c>
      <c r="BR1757">
        <v>0.11601047962903976</v>
      </c>
      <c r="BS1757">
        <v>-0.46743780374526978</v>
      </c>
      <c r="BT1757">
        <v>-0.39991515874862671</v>
      </c>
      <c r="BU1757">
        <v>-0.27955111861228943</v>
      </c>
      <c r="BV1757">
        <v>-1.2647172436118126E-2</v>
      </c>
      <c r="BW1757">
        <v>0.6546294093132019</v>
      </c>
      <c r="BX1757">
        <v>0.67618089914321899</v>
      </c>
      <c r="BY1757">
        <v>0.910422682762146</v>
      </c>
      <c r="BZ1757">
        <v>0.54706192016601563</v>
      </c>
      <c r="CA1757">
        <v>-0.3389911949634552</v>
      </c>
      <c r="CB1757">
        <v>-0.54076117277145386</v>
      </c>
      <c r="CC1757">
        <v>-0.57242822647094727</v>
      </c>
      <c r="CD1757">
        <v>-0.58983808755874634</v>
      </c>
      <c r="CE1757">
        <v>-8.6612500250339508E-2</v>
      </c>
      <c r="CF1757">
        <v>-5.9496145695447922E-2</v>
      </c>
      <c r="CG1757">
        <v>-0.14010198414325714</v>
      </c>
      <c r="CH1757">
        <v>-0.12914490699768066</v>
      </c>
      <c r="CI1757">
        <v>-0.24939928948879242</v>
      </c>
      <c r="CJ1757">
        <v>-0.38424977660179138</v>
      </c>
      <c r="CK1757">
        <v>-0.74843329191207886</v>
      </c>
      <c r="CL1757">
        <v>-0.45491814613342285</v>
      </c>
      <c r="CM1757">
        <v>0.33654114603996277</v>
      </c>
      <c r="CN1757">
        <v>0.2818850576877594</v>
      </c>
      <c r="CO1757">
        <v>0.5731930136680603</v>
      </c>
      <c r="CP1757">
        <v>0.59774208068847656</v>
      </c>
      <c r="CQ1757">
        <v>-6.3732907176017761E-2</v>
      </c>
      <c r="CR1757">
        <v>5.4100591689348221E-2</v>
      </c>
      <c r="CS1757">
        <v>0.10096843540668488</v>
      </c>
      <c r="CT1757">
        <v>0.36540147662162781</v>
      </c>
      <c r="CU1757">
        <v>1.2305177450180054</v>
      </c>
      <c r="CV1757">
        <v>1.2839035987854004</v>
      </c>
      <c r="CW1757">
        <v>1.5833461284637451</v>
      </c>
      <c r="CX1757">
        <v>1.1496051549911499</v>
      </c>
      <c r="CY1757">
        <v>0.30749043822288513</v>
      </c>
      <c r="CZ1757">
        <v>-0.13679870963096619</v>
      </c>
      <c r="DA1757">
        <v>-0.23789301514625549</v>
      </c>
      <c r="DB1757">
        <v>-0.21685940027236938</v>
      </c>
      <c r="DC1757">
        <v>0.31235280632972717</v>
      </c>
      <c r="DD1757">
        <v>0.34524506330490112</v>
      </c>
      <c r="DE1757">
        <v>0.25957837700843811</v>
      </c>
      <c r="DF1757">
        <v>0.27143225073814392</v>
      </c>
      <c r="DG1757">
        <v>0.13445420563220978</v>
      </c>
      <c r="DH1757">
        <v>4.9677491188049316E-2</v>
      </c>
      <c r="DI1757">
        <v>-0.29969170689582825</v>
      </c>
      <c r="DJ1757">
        <v>4.1890934109687805E-2</v>
      </c>
      <c r="DK1757">
        <v>0.86162656545639038</v>
      </c>
      <c r="DL1757">
        <v>0.81559783220291138</v>
      </c>
      <c r="DM1757">
        <v>1.0698249340057373</v>
      </c>
      <c r="DN1757">
        <v>1.0794737339019775</v>
      </c>
      <c r="DO1757">
        <v>0.33997198939323425</v>
      </c>
      <c r="DP1757">
        <v>0.50811636447906494</v>
      </c>
      <c r="DQ1757">
        <v>0.48148798942565918</v>
      </c>
      <c r="DR1757">
        <v>0.7434501051902771</v>
      </c>
      <c r="DS1757">
        <v>1.8064060211181641</v>
      </c>
      <c r="DT1757">
        <v>1.8916263580322266</v>
      </c>
      <c r="DU1757">
        <v>2.2562694549560547</v>
      </c>
      <c r="DV1757">
        <v>1.7521485090255737</v>
      </c>
      <c r="DW1757">
        <v>0.95397210121154785</v>
      </c>
      <c r="DX1757">
        <v>0.26716375350952148</v>
      </c>
      <c r="DY1757">
        <v>9.6642196178436279E-2</v>
      </c>
      <c r="DZ1757">
        <v>0.15611931681632996</v>
      </c>
      <c r="EA1757">
        <v>0.88839536905288696</v>
      </c>
      <c r="EB1757">
        <v>0.92962712049484253</v>
      </c>
      <c r="EC1757">
        <v>0.83665335178375244</v>
      </c>
      <c r="ED1757">
        <v>0.84980207681655884</v>
      </c>
      <c r="EE1757">
        <v>0.68867766857147217</v>
      </c>
      <c r="EF1757">
        <v>0.67619955539703369</v>
      </c>
      <c r="EG1757">
        <v>0.34821981191635132</v>
      </c>
      <c r="EH1757">
        <v>0.75920438766479492</v>
      </c>
      <c r="EI1757">
        <v>1.6197664737701416</v>
      </c>
      <c r="EJ1757">
        <v>1.5861942768096924</v>
      </c>
      <c r="EK1757">
        <v>1.786882758140564</v>
      </c>
      <c r="EL1757">
        <v>1.7750176191329956</v>
      </c>
      <c r="EM1757">
        <v>0.92285776138305664</v>
      </c>
      <c r="EN1757">
        <v>1.1636430025100708</v>
      </c>
      <c r="EO1757">
        <v>1.0308977365493774</v>
      </c>
      <c r="EP1757">
        <v>1.2892923355102539</v>
      </c>
      <c r="EQ1757">
        <v>2.637897253036499</v>
      </c>
      <c r="ER1757">
        <v>2.7690815925598145</v>
      </c>
      <c r="ES1757">
        <v>3.2278640270233154</v>
      </c>
      <c r="ET1757">
        <v>2.6221251487731934</v>
      </c>
      <c r="EU1757">
        <v>1.8873889446258545</v>
      </c>
      <c r="EV1757">
        <v>0.85042136907577515</v>
      </c>
      <c r="EW1757">
        <v>0.5796579122543335</v>
      </c>
      <c r="EX1757">
        <v>0.6946413516998291</v>
      </c>
      <c r="EY1757">
        <v>48.247344970703125</v>
      </c>
      <c r="EZ1757">
        <v>47.247478485107422</v>
      </c>
      <c r="FA1757">
        <v>45.997066497802734</v>
      </c>
      <c r="FB1757">
        <v>45.468147277832031</v>
      </c>
      <c r="FC1757">
        <v>45.280769348144531</v>
      </c>
      <c r="FD1757">
        <v>45.663822174072266</v>
      </c>
      <c r="FE1757">
        <v>45.429718017578125</v>
      </c>
      <c r="FF1757">
        <v>45.613910675048828</v>
      </c>
      <c r="FG1757">
        <v>46.544887542724609</v>
      </c>
      <c r="FH1757">
        <v>48.646240234375</v>
      </c>
      <c r="FI1757">
        <v>52.431179046630859</v>
      </c>
      <c r="FJ1757">
        <v>55.314498901367188</v>
      </c>
      <c r="FK1757">
        <v>56.985134124755859</v>
      </c>
      <c r="FL1757">
        <v>58.251991271972656</v>
      </c>
      <c r="FM1757">
        <v>58.650588989257813</v>
      </c>
      <c r="FN1757">
        <v>58.757061004638672</v>
      </c>
      <c r="FO1757">
        <v>58.625</v>
      </c>
      <c r="FP1757">
        <v>57.040191650390625</v>
      </c>
      <c r="FQ1757">
        <v>55.515029907226562</v>
      </c>
      <c r="FR1757">
        <v>54.032726287841797</v>
      </c>
      <c r="FS1757">
        <v>53.201129913330078</v>
      </c>
      <c r="FT1757">
        <v>52.036159515380859</v>
      </c>
      <c r="FU1757">
        <v>51.082389831542969</v>
      </c>
      <c r="FV1757">
        <v>49.635639190673828</v>
      </c>
      <c r="FW1757">
        <v>1</v>
      </c>
    </row>
    <row r="1758" spans="1:179" x14ac:dyDescent="0.2">
      <c r="A1758" t="s">
        <v>241</v>
      </c>
      <c r="B1758" t="s">
        <v>248</v>
      </c>
      <c r="C1758" t="s">
        <v>217</v>
      </c>
      <c r="D1758" t="s">
        <v>36</v>
      </c>
      <c r="E1758">
        <v>2016</v>
      </c>
      <c r="F1758" t="s">
        <v>225</v>
      </c>
      <c r="G1758" t="s">
        <v>245</v>
      </c>
      <c r="H1758">
        <v>163.52000000000001</v>
      </c>
      <c r="K1758">
        <v>41.98378687580734</v>
      </c>
      <c r="L1758">
        <v>41.624182118744876</v>
      </c>
      <c r="M1758">
        <v>41.298213613437369</v>
      </c>
      <c r="N1758">
        <v>41.931786481824901</v>
      </c>
      <c r="O1758">
        <v>45.31525530414963</v>
      </c>
      <c r="P1758">
        <v>51.776996138837205</v>
      </c>
      <c r="Q1758">
        <v>60.029492956491318</v>
      </c>
      <c r="R1758">
        <v>65.589225316839531</v>
      </c>
      <c r="S1758">
        <v>67.084940018502607</v>
      </c>
      <c r="T1758">
        <v>68.967259599916005</v>
      </c>
      <c r="U1758">
        <v>67.328888477132864</v>
      </c>
      <c r="V1758">
        <v>70.463883803515486</v>
      </c>
      <c r="W1758">
        <v>75.211664974313436</v>
      </c>
      <c r="X1758">
        <v>73.460055646955325</v>
      </c>
      <c r="Y1758">
        <v>74.003951750283235</v>
      </c>
      <c r="Z1758">
        <v>73.198274502845479</v>
      </c>
      <c r="AA1758">
        <v>71.561994388443324</v>
      </c>
      <c r="AB1758">
        <v>67.700630069408433</v>
      </c>
      <c r="AC1758">
        <v>57.100168073975176</v>
      </c>
      <c r="AD1758">
        <v>51.262813903350157</v>
      </c>
      <c r="AE1758">
        <v>49.513670999599995</v>
      </c>
      <c r="AF1758">
        <v>46.849904222094231</v>
      </c>
      <c r="AG1758">
        <v>44.581543791802936</v>
      </c>
      <c r="AH1758">
        <v>44.348564028223279</v>
      </c>
      <c r="AI1758">
        <v>-1.0539721250534058</v>
      </c>
      <c r="AJ1758">
        <v>-1.0412229299545288</v>
      </c>
      <c r="AK1758">
        <v>-1.1040781736373901</v>
      </c>
      <c r="AL1758">
        <v>-1.0954567193984985</v>
      </c>
      <c r="AM1758">
        <v>-1.1756559610366821</v>
      </c>
      <c r="AN1758">
        <v>-1.4297231435775757</v>
      </c>
      <c r="AO1758">
        <v>-1.8200541734695435</v>
      </c>
      <c r="AP1758">
        <v>-1.6427972316741943</v>
      </c>
      <c r="AQ1758">
        <v>-0.94980716705322266</v>
      </c>
      <c r="AR1758">
        <v>-1.0268703699111938</v>
      </c>
      <c r="AS1758">
        <v>-0.64189046621322632</v>
      </c>
      <c r="AT1758">
        <v>-0.57815545797348022</v>
      </c>
      <c r="AU1758">
        <v>-1.0349645614624023</v>
      </c>
      <c r="AV1758">
        <v>-1.0397553443908691</v>
      </c>
      <c r="AW1758">
        <v>-0.81556302309036255</v>
      </c>
      <c r="AX1758">
        <v>-0.54545342922210693</v>
      </c>
      <c r="AY1758">
        <v>-0.17420348525047302</v>
      </c>
      <c r="AZ1758">
        <v>-0.20038396120071411</v>
      </c>
      <c r="BA1758">
        <v>-6.5448664128780365E-2</v>
      </c>
      <c r="BB1758">
        <v>-0.32632964849472046</v>
      </c>
      <c r="BC1758">
        <v>-1.2576102018356323</v>
      </c>
      <c r="BD1758">
        <v>-1.1053820848464966</v>
      </c>
      <c r="BE1758">
        <v>-1.0388393402099609</v>
      </c>
      <c r="BF1758">
        <v>-1.1115404367446899</v>
      </c>
      <c r="BG1758">
        <v>-0.48268526792526245</v>
      </c>
      <c r="BH1758">
        <v>-0.46166321635246277</v>
      </c>
      <c r="BI1758">
        <v>-0.53186231851577759</v>
      </c>
      <c r="BJ1758">
        <v>-0.5219576358795166</v>
      </c>
      <c r="BK1758">
        <v>-0.62603414058685303</v>
      </c>
      <c r="BL1758">
        <v>-0.80839753150939941</v>
      </c>
      <c r="BM1758">
        <v>-1.1776776313781738</v>
      </c>
      <c r="BN1758">
        <v>-0.9319193959236145</v>
      </c>
      <c r="BO1758">
        <v>-0.19828809797763824</v>
      </c>
      <c r="BP1758">
        <v>-0.26320025324821472</v>
      </c>
      <c r="BQ1758">
        <v>6.9239743053913116E-2</v>
      </c>
      <c r="BR1758">
        <v>0.11159435659646988</v>
      </c>
      <c r="BS1758">
        <v>-0.45698675513267517</v>
      </c>
      <c r="BT1758">
        <v>-0.38966765999794006</v>
      </c>
      <c r="BU1758">
        <v>-0.27072948217391968</v>
      </c>
      <c r="BV1758">
        <v>-4.3374868109822273E-3</v>
      </c>
      <c r="BW1758">
        <v>0.65027815103530884</v>
      </c>
      <c r="BX1758">
        <v>0.66966080665588379</v>
      </c>
      <c r="BY1758">
        <v>0.89787030220031738</v>
      </c>
      <c r="BZ1758">
        <v>0.53636747598648071</v>
      </c>
      <c r="CA1758">
        <v>-0.3320392370223999</v>
      </c>
      <c r="CB1758">
        <v>-0.52716869115829468</v>
      </c>
      <c r="CC1758">
        <v>-0.56010943651199341</v>
      </c>
      <c r="CD1758">
        <v>-0.57766467332839966</v>
      </c>
      <c r="CE1758">
        <v>-8.7013676762580872E-2</v>
      </c>
      <c r="CF1758">
        <v>-6.0261901468038559E-2</v>
      </c>
      <c r="CG1758">
        <v>-0.13554731011390686</v>
      </c>
      <c r="CH1758">
        <v>-0.12475394457578659</v>
      </c>
      <c r="CI1758">
        <v>-0.24536766111850739</v>
      </c>
      <c r="CJ1758">
        <v>-0.37806931138038635</v>
      </c>
      <c r="CK1758">
        <v>-0.73276954889297485</v>
      </c>
      <c r="CL1758">
        <v>-0.43956753611564636</v>
      </c>
      <c r="CM1758">
        <v>0.32221171259880066</v>
      </c>
      <c r="CN1758">
        <v>0.26571536064147949</v>
      </c>
      <c r="CO1758">
        <v>0.56176632642745972</v>
      </c>
      <c r="CP1758">
        <v>0.58931297063827515</v>
      </c>
      <c r="CQ1758">
        <v>-5.6681133806705475E-2</v>
      </c>
      <c r="CR1758">
        <v>6.0581069439649582E-2</v>
      </c>
      <c r="CS1758">
        <v>0.10662056505680084</v>
      </c>
      <c r="CT1758">
        <v>0.37043777108192444</v>
      </c>
      <c r="CU1758">
        <v>1.2213115692138672</v>
      </c>
      <c r="CV1758">
        <v>1.2722511291503906</v>
      </c>
      <c r="CW1758">
        <v>1.5650620460510254</v>
      </c>
      <c r="CX1758">
        <v>1.1338688135147095</v>
      </c>
      <c r="CY1758">
        <v>0.30900835990905762</v>
      </c>
      <c r="CZ1758">
        <v>-0.12669983506202698</v>
      </c>
      <c r="DA1758">
        <v>-0.22854249179363251</v>
      </c>
      <c r="DB1758">
        <v>-0.20790387690067291</v>
      </c>
      <c r="DC1758">
        <v>0.30865791440010071</v>
      </c>
      <c r="DD1758">
        <v>0.34113940596580505</v>
      </c>
      <c r="DE1758">
        <v>0.26076769828796387</v>
      </c>
      <c r="DF1758">
        <v>0.27244976162910461</v>
      </c>
      <c r="DG1758">
        <v>0.13529880344867706</v>
      </c>
      <c r="DH1758">
        <v>5.2258934825658798E-2</v>
      </c>
      <c r="DI1758">
        <v>-0.28786149621009827</v>
      </c>
      <c r="DJ1758">
        <v>5.2784312516450882E-2</v>
      </c>
      <c r="DK1758">
        <v>0.84271150827407837</v>
      </c>
      <c r="DL1758">
        <v>0.79463094472885132</v>
      </c>
      <c r="DM1758">
        <v>1.0542929172515869</v>
      </c>
      <c r="DN1758">
        <v>1.0670316219329834</v>
      </c>
      <c r="DO1758">
        <v>0.34362450242042542</v>
      </c>
      <c r="DP1758">
        <v>0.51082980632781982</v>
      </c>
      <c r="DQ1758">
        <v>0.48397061228752136</v>
      </c>
      <c r="DR1758">
        <v>0.74521303176879883</v>
      </c>
      <c r="DS1758">
        <v>1.7923450469970703</v>
      </c>
      <c r="DT1758">
        <v>1.8748414516448975</v>
      </c>
      <c r="DU1758">
        <v>2.2322537899017334</v>
      </c>
      <c r="DV1758">
        <v>1.731370210647583</v>
      </c>
      <c r="DW1758">
        <v>0.95005595684051514</v>
      </c>
      <c r="DX1758">
        <v>0.27376899123191833</v>
      </c>
      <c r="DY1758">
        <v>0.1030244305729866</v>
      </c>
      <c r="DZ1758">
        <v>0.16185688972473145</v>
      </c>
      <c r="EA1758">
        <v>0.87994480133056641</v>
      </c>
      <c r="EB1758">
        <v>0.92069911956787109</v>
      </c>
      <c r="EC1758">
        <v>0.83298361301422119</v>
      </c>
      <c r="ED1758">
        <v>0.84594881534576416</v>
      </c>
      <c r="EE1758">
        <v>0.68492072820663452</v>
      </c>
      <c r="EF1758">
        <v>0.67358458042144775</v>
      </c>
      <c r="EG1758">
        <v>0.35451507568359375</v>
      </c>
      <c r="EH1758">
        <v>0.76366221904754639</v>
      </c>
      <c r="EI1758">
        <v>1.5942305326461792</v>
      </c>
      <c r="EJ1758">
        <v>1.5583010911941528</v>
      </c>
      <c r="EK1758">
        <v>1.7654231786727905</v>
      </c>
      <c r="EL1758">
        <v>1.7567814588546753</v>
      </c>
      <c r="EM1758">
        <v>0.92160224914550781</v>
      </c>
      <c r="EN1758">
        <v>1.1609174013137817</v>
      </c>
      <c r="EO1758">
        <v>1.0288041830062866</v>
      </c>
      <c r="EP1758">
        <v>1.286328911781311</v>
      </c>
      <c r="EQ1758">
        <v>2.6168267726898193</v>
      </c>
      <c r="ER1758">
        <v>2.7448861598968506</v>
      </c>
      <c r="ES1758">
        <v>3.1955728530883789</v>
      </c>
      <c r="ET1758">
        <v>2.5940673351287842</v>
      </c>
      <c r="EU1758">
        <v>1.8756269216537476</v>
      </c>
      <c r="EV1758">
        <v>0.85198235511779785</v>
      </c>
      <c r="EW1758">
        <v>0.58175438642501831</v>
      </c>
      <c r="EX1758">
        <v>0.6957327127456665</v>
      </c>
      <c r="EY1758">
        <v>48.251884460449219</v>
      </c>
      <c r="EZ1758">
        <v>47.250469207763672</v>
      </c>
      <c r="FA1758">
        <v>46.00579833984375</v>
      </c>
      <c r="FB1758">
        <v>45.480762481689453</v>
      </c>
      <c r="FC1758">
        <v>45.294281005859375</v>
      </c>
      <c r="FD1758">
        <v>45.676887512207031</v>
      </c>
      <c r="FE1758">
        <v>45.439140319824219</v>
      </c>
      <c r="FF1758">
        <v>45.617454528808594</v>
      </c>
      <c r="FG1758">
        <v>46.545703887939453</v>
      </c>
      <c r="FH1758">
        <v>48.649574279785156</v>
      </c>
      <c r="FI1758">
        <v>52.432693481445313</v>
      </c>
      <c r="FJ1758">
        <v>55.316513061523438</v>
      </c>
      <c r="FK1758">
        <v>56.984840393066406</v>
      </c>
      <c r="FL1758">
        <v>58.252513885498047</v>
      </c>
      <c r="FM1758">
        <v>58.648796081542969</v>
      </c>
      <c r="FN1758">
        <v>58.755348205566406</v>
      </c>
      <c r="FO1758">
        <v>58.624320983886719</v>
      </c>
      <c r="FP1758">
        <v>57.038768768310547</v>
      </c>
      <c r="FQ1758">
        <v>55.516609191894531</v>
      </c>
      <c r="FR1758">
        <v>54.0364990234375</v>
      </c>
      <c r="FS1758">
        <v>53.203159332275391</v>
      </c>
      <c r="FT1758">
        <v>52.036342620849609</v>
      </c>
      <c r="FU1758">
        <v>51.079532623291016</v>
      </c>
      <c r="FV1758">
        <v>49.636215209960938</v>
      </c>
      <c r="FW1758">
        <v>1</v>
      </c>
    </row>
    <row r="1759" spans="1:179" x14ac:dyDescent="0.2">
      <c r="A1759" t="s">
        <v>241</v>
      </c>
      <c r="B1759" t="s">
        <v>248</v>
      </c>
      <c r="C1759" t="s">
        <v>217</v>
      </c>
      <c r="D1759" t="s">
        <v>36</v>
      </c>
      <c r="E1759" t="s">
        <v>250</v>
      </c>
      <c r="F1759" t="s">
        <v>225</v>
      </c>
      <c r="G1759" t="s">
        <v>245</v>
      </c>
      <c r="H1759">
        <v>153.6</v>
      </c>
      <c r="K1759">
        <v>39.437675886856489</v>
      </c>
      <c r="L1759">
        <v>39.099879396550527</v>
      </c>
      <c r="M1759">
        <v>38.79367928411979</v>
      </c>
      <c r="N1759">
        <v>39.388829062011112</v>
      </c>
      <c r="O1759">
        <v>42.567107076399033</v>
      </c>
      <c r="P1759">
        <v>48.636974986530795</v>
      </c>
      <c r="Q1759">
        <v>56.388998302452777</v>
      </c>
      <c r="R1759">
        <v>61.611560133134802</v>
      </c>
      <c r="S1759">
        <v>63.01656706587972</v>
      </c>
      <c r="T1759">
        <v>64.784733186455227</v>
      </c>
      <c r="U1759">
        <v>63.245721245635302</v>
      </c>
      <c r="V1759">
        <v>66.190594464299892</v>
      </c>
      <c r="W1759">
        <v>70.650445967203396</v>
      </c>
      <c r="X1759">
        <v>69.005063164144488</v>
      </c>
      <c r="Y1759">
        <v>69.515974633436713</v>
      </c>
      <c r="Z1759">
        <v>68.75915776391858</v>
      </c>
      <c r="AA1759">
        <v>67.222110022065507</v>
      </c>
      <c r="AB1759">
        <v>63.594918531558918</v>
      </c>
      <c r="AC1759">
        <v>53.63732262284546</v>
      </c>
      <c r="AD1759">
        <v>48.153975384567723</v>
      </c>
      <c r="AE1759">
        <v>46.510909428608329</v>
      </c>
      <c r="AF1759">
        <v>44.008687055952755</v>
      </c>
      <c r="AG1759">
        <v>41.877891572709963</v>
      </c>
      <c r="AH1759">
        <v>41.659040890387509</v>
      </c>
      <c r="AI1759">
        <v>-1.0189160108566284</v>
      </c>
      <c r="AJ1759">
        <v>-1.0073579549789429</v>
      </c>
      <c r="AK1759">
        <v>-1.0660303831100464</v>
      </c>
      <c r="AL1759">
        <v>-1.057996392250061</v>
      </c>
      <c r="AM1759">
        <v>-1.1321257352828979</v>
      </c>
      <c r="AN1759">
        <v>-1.3744075298309326</v>
      </c>
      <c r="AO1759">
        <v>-1.7421303987503052</v>
      </c>
      <c r="AP1759">
        <v>-1.579084038734436</v>
      </c>
      <c r="AQ1759">
        <v>-0.93017369508743286</v>
      </c>
      <c r="AR1759">
        <v>-1.003177285194397</v>
      </c>
      <c r="AS1759">
        <v>-0.63889008760452271</v>
      </c>
      <c r="AT1759">
        <v>-0.57794010639190674</v>
      </c>
      <c r="AU1759">
        <v>-1.0013991594314575</v>
      </c>
      <c r="AV1759">
        <v>-1.0095424652099609</v>
      </c>
      <c r="AW1759">
        <v>-0.7936287522315979</v>
      </c>
      <c r="AX1759">
        <v>-0.53971219062805176</v>
      </c>
      <c r="AY1759">
        <v>-0.20529259741306305</v>
      </c>
      <c r="AZ1759">
        <v>-0.23218746483325958</v>
      </c>
      <c r="BA1759">
        <v>-0.11014756560325623</v>
      </c>
      <c r="BB1759">
        <v>-0.35012379288673401</v>
      </c>
      <c r="BC1759">
        <v>-1.2281031608581543</v>
      </c>
      <c r="BD1759">
        <v>-1.0675580501556396</v>
      </c>
      <c r="BE1759">
        <v>-1.0000249147415161</v>
      </c>
      <c r="BF1759">
        <v>-1.0711029767990112</v>
      </c>
      <c r="BG1759">
        <v>-0.46522292494773865</v>
      </c>
      <c r="BH1759">
        <v>-0.44564676284790039</v>
      </c>
      <c r="BI1759">
        <v>-0.5114368200302124</v>
      </c>
      <c r="BJ1759">
        <v>-0.50215929746627808</v>
      </c>
      <c r="BK1759">
        <v>-0.59943044185638428</v>
      </c>
      <c r="BL1759">
        <v>-0.77221673727035522</v>
      </c>
      <c r="BM1759">
        <v>-1.1195369958877563</v>
      </c>
      <c r="BN1759">
        <v>-0.8900989294052124</v>
      </c>
      <c r="BO1759">
        <v>-0.20179897546768188</v>
      </c>
      <c r="BP1759">
        <v>-0.26302570104598999</v>
      </c>
      <c r="BQ1759">
        <v>5.0339587032794952E-2</v>
      </c>
      <c r="BR1759">
        <v>9.0567633509635925E-2</v>
      </c>
      <c r="BS1759">
        <v>-0.44122123718261719</v>
      </c>
      <c r="BT1759">
        <v>-0.37947538495063782</v>
      </c>
      <c r="BU1759">
        <v>-0.26557433605194092</v>
      </c>
      <c r="BV1759">
        <v>-1.526087149977684E-2</v>
      </c>
      <c r="BW1759">
        <v>0.59379756450653076</v>
      </c>
      <c r="BX1759">
        <v>0.61106276512145996</v>
      </c>
      <c r="BY1759">
        <v>0.82350426912307739</v>
      </c>
      <c r="BZ1759">
        <v>0.48600500822067261</v>
      </c>
      <c r="CA1759">
        <v>-0.33103683590888977</v>
      </c>
      <c r="CB1759">
        <v>-0.50715178251266479</v>
      </c>
      <c r="CC1759">
        <v>-0.53603821992874146</v>
      </c>
      <c r="CD1759">
        <v>-0.55366885662078857</v>
      </c>
      <c r="CE1759">
        <v>-8.1736728549003601E-2</v>
      </c>
      <c r="CF1759">
        <v>-5.6607313454151154E-2</v>
      </c>
      <c r="CG1759">
        <v>-0.12732703983783722</v>
      </c>
      <c r="CH1759">
        <v>-0.1171882227063179</v>
      </c>
      <c r="CI1759">
        <v>-0.23048731684684753</v>
      </c>
      <c r="CJ1759">
        <v>-0.35514125227928162</v>
      </c>
      <c r="CK1759">
        <v>-0.68833065032958984</v>
      </c>
      <c r="CL1759">
        <v>-0.41290992498397827</v>
      </c>
      <c r="CM1759">
        <v>0.30267113447189331</v>
      </c>
      <c r="CN1759">
        <v>0.24960102140903473</v>
      </c>
      <c r="CO1759">
        <v>0.52769798040390015</v>
      </c>
      <c r="CP1759">
        <v>0.55357402563095093</v>
      </c>
      <c r="CQ1759">
        <v>-5.3243700414896011E-2</v>
      </c>
      <c r="CR1759">
        <v>5.690712109208107E-2</v>
      </c>
      <c r="CS1759">
        <v>0.10015454888343811</v>
      </c>
      <c r="CT1759">
        <v>0.34797254204750061</v>
      </c>
      <c r="CU1759">
        <v>1.1472450494766235</v>
      </c>
      <c r="CV1759">
        <v>1.1950953006744385</v>
      </c>
      <c r="CW1759">
        <v>1.4701486825942993</v>
      </c>
      <c r="CX1759">
        <v>1.0651051998138428</v>
      </c>
      <c r="CY1759">
        <v>0.29026851058006287</v>
      </c>
      <c r="CZ1759">
        <v>-0.11901611834764481</v>
      </c>
      <c r="DA1759">
        <v>-0.21468250453472137</v>
      </c>
      <c r="DB1759">
        <v>-0.19529552757740021</v>
      </c>
      <c r="DC1759">
        <v>0.30174946784973145</v>
      </c>
      <c r="DD1759">
        <v>0.33243212103843689</v>
      </c>
      <c r="DE1759">
        <v>0.25678274035453796</v>
      </c>
      <c r="DF1759">
        <v>0.26778286695480347</v>
      </c>
      <c r="DG1759">
        <v>0.13845585286617279</v>
      </c>
      <c r="DH1759">
        <v>6.1934266239404678E-2</v>
      </c>
      <c r="DI1759">
        <v>-0.25712436437606812</v>
      </c>
      <c r="DJ1759">
        <v>6.4279086887836456E-2</v>
      </c>
      <c r="DK1759">
        <v>0.80714124441146851</v>
      </c>
      <c r="DL1759">
        <v>0.76222777366638184</v>
      </c>
      <c r="DM1759">
        <v>1.0050563812255859</v>
      </c>
      <c r="DN1759">
        <v>1.0165804624557495</v>
      </c>
      <c r="DO1759">
        <v>0.33473381400108337</v>
      </c>
      <c r="DP1759">
        <v>0.49328961968421936</v>
      </c>
      <c r="DQ1759">
        <v>0.46588343381881714</v>
      </c>
      <c r="DR1759">
        <v>0.71120595932006836</v>
      </c>
      <c r="DS1759">
        <v>1.7006924152374268</v>
      </c>
      <c r="DT1759">
        <v>1.7791279554367065</v>
      </c>
      <c r="DU1759">
        <v>2.116793155670166</v>
      </c>
      <c r="DV1759">
        <v>1.6442054510116577</v>
      </c>
      <c r="DW1759">
        <v>0.91157388687133789</v>
      </c>
      <c r="DX1759">
        <v>0.26911956071853638</v>
      </c>
      <c r="DY1759">
        <v>0.1066732183098793</v>
      </c>
      <c r="DZ1759">
        <v>0.16307780146598816</v>
      </c>
      <c r="EA1759">
        <v>0.8554425835609436</v>
      </c>
      <c r="EB1759">
        <v>0.89414328336715698</v>
      </c>
      <c r="EC1759">
        <v>0.81137627363204956</v>
      </c>
      <c r="ED1759">
        <v>0.8236200213432312</v>
      </c>
      <c r="EE1759">
        <v>0.67115116119384766</v>
      </c>
      <c r="EF1759">
        <v>0.66412508487701416</v>
      </c>
      <c r="EG1759">
        <v>0.36546903848648071</v>
      </c>
      <c r="EH1759">
        <v>0.75326424837112427</v>
      </c>
      <c r="EI1759">
        <v>1.5355160236358643</v>
      </c>
      <c r="EJ1759">
        <v>1.502379298210144</v>
      </c>
      <c r="EK1759">
        <v>1.6942861080169678</v>
      </c>
      <c r="EL1759">
        <v>1.6850881576538086</v>
      </c>
      <c r="EM1759">
        <v>0.89491176605224609</v>
      </c>
      <c r="EN1759">
        <v>1.1233566999435425</v>
      </c>
      <c r="EO1759">
        <v>0.99393784999847412</v>
      </c>
      <c r="EP1759">
        <v>1.2356573343276978</v>
      </c>
      <c r="EQ1759">
        <v>2.4997825622558594</v>
      </c>
      <c r="ER1759">
        <v>2.6223781108856201</v>
      </c>
      <c r="ES1759">
        <v>3.0504450798034668</v>
      </c>
      <c r="ET1759">
        <v>2.4803342819213867</v>
      </c>
      <c r="EU1759">
        <v>1.8086401224136353</v>
      </c>
      <c r="EV1759">
        <v>0.82952582836151123</v>
      </c>
      <c r="EW1759">
        <v>0.57065987586975098</v>
      </c>
      <c r="EX1759">
        <v>0.6805119514465332</v>
      </c>
      <c r="EY1759">
        <v>48.251884460449219</v>
      </c>
      <c r="EZ1759">
        <v>47.250469207763672</v>
      </c>
      <c r="FA1759">
        <v>46.00579833984375</v>
      </c>
      <c r="FB1759">
        <v>45.480762481689453</v>
      </c>
      <c r="FC1759">
        <v>45.294284820556641</v>
      </c>
      <c r="FD1759">
        <v>45.676887512207031</v>
      </c>
      <c r="FE1759">
        <v>45.439140319824219</v>
      </c>
      <c r="FF1759">
        <v>45.617454528808594</v>
      </c>
      <c r="FG1759">
        <v>46.545703887939453</v>
      </c>
      <c r="FH1759">
        <v>48.649574279785156</v>
      </c>
      <c r="FI1759">
        <v>52.432693481445313</v>
      </c>
      <c r="FJ1759">
        <v>55.316513061523438</v>
      </c>
      <c r="FK1759">
        <v>56.984844207763672</v>
      </c>
      <c r="FL1759">
        <v>58.252513885498047</v>
      </c>
      <c r="FM1759">
        <v>58.648796081542969</v>
      </c>
      <c r="FN1759">
        <v>58.755348205566406</v>
      </c>
      <c r="FO1759">
        <v>58.624324798583984</v>
      </c>
      <c r="FP1759">
        <v>57.038768768310547</v>
      </c>
      <c r="FQ1759">
        <v>55.516609191894531</v>
      </c>
      <c r="FR1759">
        <v>54.0364990234375</v>
      </c>
      <c r="FS1759">
        <v>53.203159332275391</v>
      </c>
      <c r="FT1759">
        <v>52.036338806152344</v>
      </c>
      <c r="FU1759">
        <v>51.07952880859375</v>
      </c>
      <c r="FV1759">
        <v>49.636222839355469</v>
      </c>
      <c r="FW1759">
        <v>1</v>
      </c>
    </row>
    <row r="1760" spans="1:179" x14ac:dyDescent="0.2">
      <c r="A1760" t="s">
        <v>241</v>
      </c>
      <c r="B1760" t="s">
        <v>248</v>
      </c>
      <c r="C1760" t="s">
        <v>217</v>
      </c>
      <c r="D1760" t="s">
        <v>37</v>
      </c>
      <c r="E1760">
        <v>2015</v>
      </c>
      <c r="F1760" t="s">
        <v>225</v>
      </c>
      <c r="G1760" t="s">
        <v>245</v>
      </c>
      <c r="H1760">
        <v>191.16</v>
      </c>
      <c r="K1760">
        <v>53.228095057240957</v>
      </c>
      <c r="L1760">
        <v>52.764556621209472</v>
      </c>
      <c r="M1760">
        <v>51.998401557485408</v>
      </c>
      <c r="N1760">
        <v>53.288612356957373</v>
      </c>
      <c r="O1760">
        <v>56.519684652524695</v>
      </c>
      <c r="P1760">
        <v>63.820664410563126</v>
      </c>
      <c r="Q1760">
        <v>73.288693957747029</v>
      </c>
      <c r="R1760">
        <v>79.878510230782126</v>
      </c>
      <c r="S1760">
        <v>82.619916847876283</v>
      </c>
      <c r="T1760">
        <v>84.682312843522439</v>
      </c>
      <c r="U1760">
        <v>83.689097542957114</v>
      </c>
      <c r="V1760">
        <v>85.182804163089216</v>
      </c>
      <c r="W1760">
        <v>89.233360844513058</v>
      </c>
      <c r="X1760">
        <v>87.723368649858159</v>
      </c>
      <c r="Y1760">
        <v>87.886040267092454</v>
      </c>
      <c r="Z1760">
        <v>86.816236312185211</v>
      </c>
      <c r="AA1760">
        <v>85.236384604001145</v>
      </c>
      <c r="AB1760">
        <v>81.003082223242728</v>
      </c>
      <c r="AC1760">
        <v>68.634149145096686</v>
      </c>
      <c r="AD1760">
        <v>62.687221750395992</v>
      </c>
      <c r="AE1760">
        <v>60.459548110866379</v>
      </c>
      <c r="AF1760">
        <v>58.159062434731027</v>
      </c>
      <c r="AG1760">
        <v>55.537657005816911</v>
      </c>
      <c r="AH1760">
        <v>54.933311888054625</v>
      </c>
      <c r="AI1760">
        <v>-1.1593377590179443</v>
      </c>
      <c r="AJ1760">
        <v>-1.1556578874588013</v>
      </c>
      <c r="AK1760">
        <v>-1.2303061485290527</v>
      </c>
      <c r="AL1760">
        <v>-1.2507753372192383</v>
      </c>
      <c r="AM1760">
        <v>-1.3535479307174683</v>
      </c>
      <c r="AN1760">
        <v>-1.5662816762924194</v>
      </c>
      <c r="AO1760">
        <v>-1.9480160474777222</v>
      </c>
      <c r="AP1760">
        <v>-1.7168300151824951</v>
      </c>
      <c r="AQ1760">
        <v>-0.93564862012863159</v>
      </c>
      <c r="AR1760">
        <v>-0.86598324775695801</v>
      </c>
      <c r="AS1760">
        <v>-0.60020071268081665</v>
      </c>
      <c r="AT1760">
        <v>-0.57874727249145508</v>
      </c>
      <c r="AU1760">
        <v>-1.2371722459793091</v>
      </c>
      <c r="AV1760">
        <v>-1.2240787744522095</v>
      </c>
      <c r="AW1760">
        <v>-0.95603805780410767</v>
      </c>
      <c r="AX1760">
        <v>-0.77345234155654907</v>
      </c>
      <c r="AY1760">
        <v>-0.40394261479377747</v>
      </c>
      <c r="AZ1760">
        <v>-0.34887978434562683</v>
      </c>
      <c r="BA1760">
        <v>-0.11215481162071228</v>
      </c>
      <c r="BB1760">
        <v>-0.32738411426544189</v>
      </c>
      <c r="BC1760">
        <v>-1.3217860460281372</v>
      </c>
      <c r="BD1760">
        <v>-1.2179739475250244</v>
      </c>
      <c r="BE1760">
        <v>-1.0603262186050415</v>
      </c>
      <c r="BF1760">
        <v>-1.1437898874282837</v>
      </c>
      <c r="BG1760">
        <v>-0.52529346942901611</v>
      </c>
      <c r="BH1760">
        <v>-0.51962888240814209</v>
      </c>
      <c r="BI1760">
        <v>-0.59484982490539551</v>
      </c>
      <c r="BJ1760">
        <v>-0.60795938968658447</v>
      </c>
      <c r="BK1760">
        <v>-0.72945934534072876</v>
      </c>
      <c r="BL1760">
        <v>-0.88088321685791016</v>
      </c>
      <c r="BM1760">
        <v>-1.2660477161407471</v>
      </c>
      <c r="BN1760">
        <v>-0.98171776533126831</v>
      </c>
      <c r="BO1760">
        <v>-0.17006330192089081</v>
      </c>
      <c r="BP1760">
        <v>-0.18138308823108673</v>
      </c>
      <c r="BQ1760">
        <v>6.0246940702199936E-2</v>
      </c>
      <c r="BR1760">
        <v>0.10243131965398788</v>
      </c>
      <c r="BS1760">
        <v>-0.56617641448974609</v>
      </c>
      <c r="BT1760">
        <v>-0.48062163591384888</v>
      </c>
      <c r="BU1760">
        <v>-0.34215876460075378</v>
      </c>
      <c r="BV1760">
        <v>-0.11524876207113266</v>
      </c>
      <c r="BW1760">
        <v>0.55425077676773071</v>
      </c>
      <c r="BX1760">
        <v>0.62182599306106567</v>
      </c>
      <c r="BY1760">
        <v>0.91438645124435425</v>
      </c>
      <c r="BZ1760">
        <v>0.57500505447387695</v>
      </c>
      <c r="CA1760">
        <v>-0.39366227388381958</v>
      </c>
      <c r="CB1760">
        <v>-0.59735387563705444</v>
      </c>
      <c r="CC1760">
        <v>-0.56270444393157959</v>
      </c>
      <c r="CD1760">
        <v>-0.57688701152801514</v>
      </c>
      <c r="CE1760">
        <v>-8.6156338453292847E-2</v>
      </c>
      <c r="CF1760">
        <v>-7.9117067158222198E-2</v>
      </c>
      <c r="CG1760">
        <v>-0.15473476052284241</v>
      </c>
      <c r="CH1760">
        <v>-0.16274696588516235</v>
      </c>
      <c r="CI1760">
        <v>-0.29721742868423462</v>
      </c>
      <c r="CJ1760">
        <v>-0.40617832541465759</v>
      </c>
      <c r="CK1760">
        <v>-0.79371845722198486</v>
      </c>
      <c r="CL1760">
        <v>-0.47258126735687256</v>
      </c>
      <c r="CM1760">
        <v>0.36017876863479614</v>
      </c>
      <c r="CN1760">
        <v>0.29276889562606812</v>
      </c>
      <c r="CO1760">
        <v>0.51767092943191528</v>
      </c>
      <c r="CP1760">
        <v>0.57421356439590454</v>
      </c>
      <c r="CQ1760">
        <v>-0.10144682228565216</v>
      </c>
      <c r="CR1760">
        <v>3.4294541925191879E-2</v>
      </c>
      <c r="CS1760">
        <v>8.3012178540229797E-2</v>
      </c>
      <c r="CT1760">
        <v>0.34062105417251587</v>
      </c>
      <c r="CU1760">
        <v>1.2178926467895508</v>
      </c>
      <c r="CV1760">
        <v>1.2941339015960693</v>
      </c>
      <c r="CW1760">
        <v>1.6253658533096313</v>
      </c>
      <c r="CX1760">
        <v>1.1999969482421875</v>
      </c>
      <c r="CY1760">
        <v>0.24915345013141632</v>
      </c>
      <c r="CZ1760">
        <v>-0.16751427948474884</v>
      </c>
      <c r="DA1760">
        <v>-0.21805307269096375</v>
      </c>
      <c r="DB1760">
        <v>-0.18425180017948151</v>
      </c>
      <c r="DC1760">
        <v>0.35298079252243042</v>
      </c>
      <c r="DD1760">
        <v>0.3613947331905365</v>
      </c>
      <c r="DE1760">
        <v>0.28538033366203308</v>
      </c>
      <c r="DF1760">
        <v>0.28246542811393738</v>
      </c>
      <c r="DG1760">
        <v>0.13502447307109833</v>
      </c>
      <c r="DH1760">
        <v>6.8526558578014374E-2</v>
      </c>
      <c r="DI1760">
        <v>-0.32138925790786743</v>
      </c>
      <c r="DJ1760">
        <v>3.6555219441652298E-2</v>
      </c>
      <c r="DK1760">
        <v>0.89042085409164429</v>
      </c>
      <c r="DL1760">
        <v>0.76692086458206177</v>
      </c>
      <c r="DM1760">
        <v>0.97509497404098511</v>
      </c>
      <c r="DN1760">
        <v>1.0459957122802734</v>
      </c>
      <c r="DO1760">
        <v>0.36328279972076416</v>
      </c>
      <c r="DP1760">
        <v>0.54921072721481323</v>
      </c>
      <c r="DQ1760">
        <v>0.50818312168121338</v>
      </c>
      <c r="DR1760">
        <v>0.79649084806442261</v>
      </c>
      <c r="DS1760">
        <v>1.8815344572067261</v>
      </c>
      <c r="DT1760">
        <v>1.9664417505264282</v>
      </c>
      <c r="DU1760">
        <v>2.3363451957702637</v>
      </c>
      <c r="DV1760">
        <v>1.8249889612197876</v>
      </c>
      <c r="DW1760">
        <v>0.89196920394897461</v>
      </c>
      <c r="DX1760">
        <v>0.26232528686523438</v>
      </c>
      <c r="DY1760">
        <v>0.12659828364849091</v>
      </c>
      <c r="DZ1760">
        <v>0.20838341116905212</v>
      </c>
      <c r="EA1760">
        <v>0.98702508211135864</v>
      </c>
      <c r="EB1760">
        <v>0.99742376804351807</v>
      </c>
      <c r="EC1760">
        <v>0.92083662748336792</v>
      </c>
      <c r="ED1760">
        <v>0.92528140544891357</v>
      </c>
      <c r="EE1760">
        <v>0.7591131329536438</v>
      </c>
      <c r="EF1760">
        <v>0.75392502546310425</v>
      </c>
      <c r="EG1760">
        <v>0.36057910323143005</v>
      </c>
      <c r="EH1760">
        <v>0.77166742086410522</v>
      </c>
      <c r="EI1760">
        <v>1.6560062170028687</v>
      </c>
      <c r="EJ1760">
        <v>1.4515210390090942</v>
      </c>
      <c r="EK1760">
        <v>1.635542631149292</v>
      </c>
      <c r="EL1760">
        <v>1.7271744012832642</v>
      </c>
      <c r="EM1760">
        <v>1.0342785120010376</v>
      </c>
      <c r="EN1760">
        <v>1.2926678657531738</v>
      </c>
      <c r="EO1760">
        <v>1.1220624446868896</v>
      </c>
      <c r="EP1760">
        <v>1.4546945095062256</v>
      </c>
      <c r="EQ1760">
        <v>2.8397278785705566</v>
      </c>
      <c r="ER1760">
        <v>2.9371476173400879</v>
      </c>
      <c r="ES1760">
        <v>3.3628864288330078</v>
      </c>
      <c r="ET1760">
        <v>2.7273781299591064</v>
      </c>
      <c r="EU1760">
        <v>1.820093035697937</v>
      </c>
      <c r="EV1760">
        <v>0.88294535875320435</v>
      </c>
      <c r="EW1760">
        <v>0.62422007322311401</v>
      </c>
      <c r="EX1760">
        <v>0.77528631687164307</v>
      </c>
      <c r="EY1760">
        <v>51.558830261230469</v>
      </c>
      <c r="EZ1760">
        <v>51.273464202880859</v>
      </c>
      <c r="FA1760">
        <v>51.000675201416016</v>
      </c>
      <c r="FB1760">
        <v>50.740432739257813</v>
      </c>
      <c r="FC1760">
        <v>50.418464660644531</v>
      </c>
      <c r="FD1760">
        <v>50.0013427734375</v>
      </c>
      <c r="FE1760">
        <v>49.747211456298828</v>
      </c>
      <c r="FF1760">
        <v>49.728710174560547</v>
      </c>
      <c r="FG1760">
        <v>50.481582641601563</v>
      </c>
      <c r="FH1760">
        <v>52.58642578125</v>
      </c>
      <c r="FI1760">
        <v>54.352813720703125</v>
      </c>
      <c r="FJ1760">
        <v>56.090274810791016</v>
      </c>
      <c r="FK1760">
        <v>56.675197601318359</v>
      </c>
      <c r="FL1760">
        <v>56.746902465820313</v>
      </c>
      <c r="FM1760">
        <v>56.719123840332031</v>
      </c>
      <c r="FN1760">
        <v>55.632598876953125</v>
      </c>
      <c r="FO1760">
        <v>55.532161712646484</v>
      </c>
      <c r="FP1760">
        <v>55.254692077636719</v>
      </c>
      <c r="FQ1760">
        <v>53.858844757080078</v>
      </c>
      <c r="FR1760">
        <v>52.894676208496094</v>
      </c>
      <c r="FS1760">
        <v>52.060134887695312</v>
      </c>
      <c r="FT1760">
        <v>51.848194122314453</v>
      </c>
      <c r="FU1760">
        <v>50.615959167480469</v>
      </c>
      <c r="FV1760">
        <v>49.137405395507812</v>
      </c>
      <c r="FW1760">
        <v>1</v>
      </c>
    </row>
    <row r="1761" spans="1:179" x14ac:dyDescent="0.2">
      <c r="A1761" t="s">
        <v>241</v>
      </c>
      <c r="B1761" t="s">
        <v>248</v>
      </c>
      <c r="C1761" t="s">
        <v>217</v>
      </c>
      <c r="D1761" t="s">
        <v>37</v>
      </c>
      <c r="E1761">
        <v>2016</v>
      </c>
      <c r="F1761" t="s">
        <v>225</v>
      </c>
      <c r="G1761" t="s">
        <v>245</v>
      </c>
      <c r="H1761">
        <v>163.09</v>
      </c>
      <c r="K1761">
        <v>45.195151667995418</v>
      </c>
      <c r="L1761">
        <v>44.811037952065774</v>
      </c>
      <c r="M1761">
        <v>44.176723669103808</v>
      </c>
      <c r="N1761">
        <v>45.476551818028376</v>
      </c>
      <c r="O1761">
        <v>48.844772877493106</v>
      </c>
      <c r="P1761">
        <v>55.360071503704063</v>
      </c>
      <c r="Q1761">
        <v>63.918631270523036</v>
      </c>
      <c r="R1761">
        <v>69.759095994043449</v>
      </c>
      <c r="S1761">
        <v>71.974590829968989</v>
      </c>
      <c r="T1761">
        <v>73.475648504492128</v>
      </c>
      <c r="U1761">
        <v>72.269942408591263</v>
      </c>
      <c r="V1761">
        <v>73.746449057760827</v>
      </c>
      <c r="W1761">
        <v>77.186757679652075</v>
      </c>
      <c r="X1761">
        <v>75.601026371690267</v>
      </c>
      <c r="Y1761">
        <v>75.811787861364877</v>
      </c>
      <c r="Z1761">
        <v>75.101199006907308</v>
      </c>
      <c r="AA1761">
        <v>73.852569556970479</v>
      </c>
      <c r="AB1761">
        <v>69.974138591915349</v>
      </c>
      <c r="AC1761">
        <v>59.374476296907041</v>
      </c>
      <c r="AD1761">
        <v>53.816827712274502</v>
      </c>
      <c r="AE1761">
        <v>52.001444707267716</v>
      </c>
      <c r="AF1761">
        <v>49.815649774428806</v>
      </c>
      <c r="AG1761">
        <v>47.338706608124106</v>
      </c>
      <c r="AH1761">
        <v>46.805385383433702</v>
      </c>
      <c r="AI1761">
        <v>-1.1507313251495361</v>
      </c>
      <c r="AJ1761">
        <v>-1.1471042633056641</v>
      </c>
      <c r="AK1761">
        <v>-1.2160481214523315</v>
      </c>
      <c r="AL1761">
        <v>-1.2362998723983765</v>
      </c>
      <c r="AM1761">
        <v>-1.3396835327148438</v>
      </c>
      <c r="AN1761">
        <v>-1.5497053861618042</v>
      </c>
      <c r="AO1761">
        <v>-1.9207643270492554</v>
      </c>
      <c r="AP1761">
        <v>-1.6888678073883057</v>
      </c>
      <c r="AQ1761">
        <v>-0.93925070762634277</v>
      </c>
      <c r="AR1761">
        <v>-0.8720862865447998</v>
      </c>
      <c r="AS1761">
        <v>-0.60153800249099731</v>
      </c>
      <c r="AT1761">
        <v>-0.57713937759399414</v>
      </c>
      <c r="AU1761">
        <v>-1.2194615602493286</v>
      </c>
      <c r="AV1761">
        <v>-1.2063406705856323</v>
      </c>
      <c r="AW1761">
        <v>-0.94099807739257813</v>
      </c>
      <c r="AX1761">
        <v>-0.75783491134643555</v>
      </c>
      <c r="AY1761">
        <v>-0.3988383412361145</v>
      </c>
      <c r="AZ1761">
        <v>-0.346477210521698</v>
      </c>
      <c r="BA1761">
        <v>-0.11614538729190826</v>
      </c>
      <c r="BB1761">
        <v>-0.3311389684677124</v>
      </c>
      <c r="BC1761">
        <v>-1.3055044412612915</v>
      </c>
      <c r="BD1761">
        <v>-1.1975566148757935</v>
      </c>
      <c r="BE1761">
        <v>-1.0431941747665405</v>
      </c>
      <c r="BF1761">
        <v>-1.1265139579772949</v>
      </c>
      <c r="BG1761">
        <v>-0.52203869819641113</v>
      </c>
      <c r="BH1761">
        <v>-0.51644206047058105</v>
      </c>
      <c r="BI1761">
        <v>-0.58605408668518066</v>
      </c>
      <c r="BJ1761">
        <v>-0.59900581836700439</v>
      </c>
      <c r="BK1761">
        <v>-0.72088730335235596</v>
      </c>
      <c r="BL1761">
        <v>-0.87011903524398804</v>
      </c>
      <c r="BM1761">
        <v>-1.2447690963745117</v>
      </c>
      <c r="BN1761">
        <v>-0.96054720878601074</v>
      </c>
      <c r="BO1761">
        <v>-0.18052032589912415</v>
      </c>
      <c r="BP1761">
        <v>-0.19399070739746094</v>
      </c>
      <c r="BQ1761">
        <v>5.3315702825784683E-2</v>
      </c>
      <c r="BR1761">
        <v>9.8224662244319916E-2</v>
      </c>
      <c r="BS1761">
        <v>-0.55421817302703857</v>
      </c>
      <c r="BT1761">
        <v>-0.46918219327926636</v>
      </c>
      <c r="BU1761">
        <v>-0.33233824372291565</v>
      </c>
      <c r="BV1761">
        <v>-0.10538462549448013</v>
      </c>
      <c r="BW1761">
        <v>0.55113035440444946</v>
      </c>
      <c r="BX1761">
        <v>0.61586630344390869</v>
      </c>
      <c r="BY1761">
        <v>0.90145552158355713</v>
      </c>
      <c r="BZ1761">
        <v>0.56352323293685913</v>
      </c>
      <c r="CA1761">
        <v>-0.38538044691085815</v>
      </c>
      <c r="CB1761">
        <v>-0.58242017030715942</v>
      </c>
      <c r="CC1761">
        <v>-0.55010432004928589</v>
      </c>
      <c r="CD1761">
        <v>-0.56461191177368164</v>
      </c>
      <c r="CE1761">
        <v>-8.6608067154884338E-2</v>
      </c>
      <c r="CF1761">
        <v>-7.9647287726402283E-2</v>
      </c>
      <c r="CG1761">
        <v>-0.1497221440076828</v>
      </c>
      <c r="CH1761">
        <v>-0.15761786699295044</v>
      </c>
      <c r="CI1761">
        <v>-0.2923109233379364</v>
      </c>
      <c r="CJ1761">
        <v>-0.39943963289260864</v>
      </c>
      <c r="CK1761">
        <v>-0.77657681703567505</v>
      </c>
      <c r="CL1761">
        <v>-0.45611453056335449</v>
      </c>
      <c r="CM1761">
        <v>0.34497404098510742</v>
      </c>
      <c r="CN1761">
        <v>0.27565619349479675</v>
      </c>
      <c r="CO1761">
        <v>0.50686538219451904</v>
      </c>
      <c r="CP1761">
        <v>0.5659797191619873</v>
      </c>
      <c r="CQ1761">
        <v>-9.3472592532634735E-2</v>
      </c>
      <c r="CR1761">
        <v>4.1371505707502365E-2</v>
      </c>
      <c r="CS1761">
        <v>8.9217692613601685E-2</v>
      </c>
      <c r="CT1761">
        <v>0.3465004563331604</v>
      </c>
      <c r="CU1761">
        <v>1.2090758085250854</v>
      </c>
      <c r="CV1761">
        <v>1.2823824882507324</v>
      </c>
      <c r="CW1761">
        <v>1.6062427759170532</v>
      </c>
      <c r="CX1761">
        <v>1.1831635236740112</v>
      </c>
      <c r="CY1761">
        <v>0.25189465284347534</v>
      </c>
      <c r="CZ1761">
        <v>-0.15637847781181335</v>
      </c>
      <c r="DA1761">
        <v>-0.20859180390834808</v>
      </c>
      <c r="DB1761">
        <v>-0.17544020712375641</v>
      </c>
      <c r="DC1761">
        <v>0.34882253408432007</v>
      </c>
      <c r="DD1761">
        <v>0.3571474552154541</v>
      </c>
      <c r="DE1761">
        <v>0.28660982847213745</v>
      </c>
      <c r="DF1761">
        <v>0.28377008438110352</v>
      </c>
      <c r="DG1761">
        <v>0.13626542687416077</v>
      </c>
      <c r="DH1761">
        <v>7.1239791810512543E-2</v>
      </c>
      <c r="DI1761">
        <v>-0.30838456749916077</v>
      </c>
      <c r="DJ1761">
        <v>4.8318132758140564E-2</v>
      </c>
      <c r="DK1761">
        <v>0.87046843767166138</v>
      </c>
      <c r="DL1761">
        <v>0.74530315399169922</v>
      </c>
      <c r="DM1761">
        <v>0.9604150652885437</v>
      </c>
      <c r="DN1761">
        <v>1.0337347984313965</v>
      </c>
      <c r="DO1761">
        <v>0.36727297306060791</v>
      </c>
      <c r="DP1761">
        <v>0.5519251823425293</v>
      </c>
      <c r="DQ1761">
        <v>0.51077365875244141</v>
      </c>
      <c r="DR1761">
        <v>0.79838556051254272</v>
      </c>
      <c r="DS1761">
        <v>1.8670212030410767</v>
      </c>
      <c r="DT1761">
        <v>1.9488986730575562</v>
      </c>
      <c r="DU1761">
        <v>2.3110301494598389</v>
      </c>
      <c r="DV1761">
        <v>1.8028038740158081</v>
      </c>
      <c r="DW1761">
        <v>0.88916975259780884</v>
      </c>
      <c r="DX1761">
        <v>0.26966318488121033</v>
      </c>
      <c r="DY1761">
        <v>0.13292072713375092</v>
      </c>
      <c r="DZ1761">
        <v>0.21373148262500763</v>
      </c>
      <c r="EA1761">
        <v>0.97751516103744507</v>
      </c>
      <c r="EB1761">
        <v>0.98780971765518188</v>
      </c>
      <c r="EC1761">
        <v>0.91660386323928833</v>
      </c>
      <c r="ED1761">
        <v>0.92106419801712036</v>
      </c>
      <c r="EE1761">
        <v>0.75506162643432617</v>
      </c>
      <c r="EF1761">
        <v>0.75082612037658691</v>
      </c>
      <c r="EG1761">
        <v>0.36761069297790527</v>
      </c>
      <c r="EH1761">
        <v>0.77663880586624146</v>
      </c>
      <c r="EI1761">
        <v>1.6291987895965576</v>
      </c>
      <c r="EJ1761">
        <v>1.4233987331390381</v>
      </c>
      <c r="EK1761">
        <v>1.6152688264846802</v>
      </c>
      <c r="EL1761">
        <v>1.7090988159179688</v>
      </c>
      <c r="EM1761">
        <v>1.0325163602828979</v>
      </c>
      <c r="EN1761">
        <v>1.2890836000442505</v>
      </c>
      <c r="EO1761">
        <v>1.1194335222244263</v>
      </c>
      <c r="EP1761">
        <v>1.4508358240127563</v>
      </c>
      <c r="EQ1761">
        <v>2.8169898986816406</v>
      </c>
      <c r="ER1761">
        <v>2.9112422466278076</v>
      </c>
      <c r="ES1761">
        <v>3.3286309242248535</v>
      </c>
      <c r="ET1761">
        <v>2.6974661350250244</v>
      </c>
      <c r="EU1761">
        <v>1.8092937469482422</v>
      </c>
      <c r="EV1761">
        <v>0.88479965925216675</v>
      </c>
      <c r="EW1761">
        <v>0.62601059675216675</v>
      </c>
      <c r="EX1761">
        <v>0.77563357353210449</v>
      </c>
      <c r="EY1761">
        <v>51.564716339111328</v>
      </c>
      <c r="EZ1761">
        <v>51.277446746826172</v>
      </c>
      <c r="FA1761">
        <v>51.003089904785156</v>
      </c>
      <c r="FB1761">
        <v>50.741325378417969</v>
      </c>
      <c r="FC1761">
        <v>50.419151306152344</v>
      </c>
      <c r="FD1761">
        <v>50.001216888427734</v>
      </c>
      <c r="FE1761">
        <v>49.746780395507813</v>
      </c>
      <c r="FF1761">
        <v>49.726306915283203</v>
      </c>
      <c r="FG1761">
        <v>50.478744506835938</v>
      </c>
      <c r="FH1761">
        <v>52.586280822753906</v>
      </c>
      <c r="FI1761">
        <v>54.35394287109375</v>
      </c>
      <c r="FJ1761">
        <v>56.088531494140625</v>
      </c>
      <c r="FK1761">
        <v>56.673091888427734</v>
      </c>
      <c r="FL1761">
        <v>56.745140075683594</v>
      </c>
      <c r="FM1761">
        <v>56.716171264648437</v>
      </c>
      <c r="FN1761">
        <v>55.631256103515625</v>
      </c>
      <c r="FO1761">
        <v>55.532394409179688</v>
      </c>
      <c r="FP1761">
        <v>55.254791259765625</v>
      </c>
      <c r="FQ1761">
        <v>53.860004425048828</v>
      </c>
      <c r="FR1761">
        <v>52.895423889160156</v>
      </c>
      <c r="FS1761">
        <v>52.061668395996094</v>
      </c>
      <c r="FT1761">
        <v>51.848899841308594</v>
      </c>
      <c r="FU1761">
        <v>50.613857269287109</v>
      </c>
      <c r="FV1761">
        <v>49.141651153564453</v>
      </c>
      <c r="FW1761">
        <v>1</v>
      </c>
    </row>
    <row r="1762" spans="1:179" x14ac:dyDescent="0.2">
      <c r="A1762" t="s">
        <v>241</v>
      </c>
      <c r="B1762" t="s">
        <v>248</v>
      </c>
      <c r="C1762" t="s">
        <v>217</v>
      </c>
      <c r="D1762" t="s">
        <v>37</v>
      </c>
      <c r="E1762" t="s">
        <v>250</v>
      </c>
      <c r="F1762" t="s">
        <v>225</v>
      </c>
      <c r="G1762" t="s">
        <v>245</v>
      </c>
      <c r="H1762">
        <v>153.18</v>
      </c>
      <c r="K1762">
        <v>42.447191602641581</v>
      </c>
      <c r="L1762">
        <v>42.086432806719358</v>
      </c>
      <c r="M1762">
        <v>41.490686163296864</v>
      </c>
      <c r="N1762">
        <v>42.711482033022399</v>
      </c>
      <c r="O1762">
        <v>45.874908183717146</v>
      </c>
      <c r="P1762">
        <v>51.994062980824403</v>
      </c>
      <c r="Q1762">
        <v>60.032244353320671</v>
      </c>
      <c r="R1762">
        <v>65.517596565188484</v>
      </c>
      <c r="S1762">
        <v>67.598384665780017</v>
      </c>
      <c r="T1762">
        <v>69.008174883659052</v>
      </c>
      <c r="U1762">
        <v>67.875778248614253</v>
      </c>
      <c r="V1762">
        <v>69.262510195002577</v>
      </c>
      <c r="W1762">
        <v>72.493640833049511</v>
      </c>
      <c r="X1762">
        <v>71.004325316336079</v>
      </c>
      <c r="Y1762">
        <v>71.202272065146573</v>
      </c>
      <c r="Z1762">
        <v>70.534888504240811</v>
      </c>
      <c r="AA1762">
        <v>69.362178345161936</v>
      </c>
      <c r="AB1762">
        <v>65.719564121833784</v>
      </c>
      <c r="AC1762">
        <v>55.764383538202175</v>
      </c>
      <c r="AD1762">
        <v>50.544651650476204</v>
      </c>
      <c r="AE1762">
        <v>48.839647741831946</v>
      </c>
      <c r="AF1762">
        <v>46.786753727892872</v>
      </c>
      <c r="AG1762">
        <v>44.460413904069632</v>
      </c>
      <c r="AH1762">
        <v>43.959519729037574</v>
      </c>
      <c r="AI1762">
        <v>-1.1126075983047485</v>
      </c>
      <c r="AJ1762">
        <v>-1.1093008518218994</v>
      </c>
      <c r="AK1762">
        <v>-1.1740189790725708</v>
      </c>
      <c r="AL1762">
        <v>-1.1934090852737427</v>
      </c>
      <c r="AM1762">
        <v>-1.2895698547363281</v>
      </c>
      <c r="AN1762">
        <v>-1.4899009466171265</v>
      </c>
      <c r="AO1762">
        <v>-1.8382169008255005</v>
      </c>
      <c r="AP1762">
        <v>-1.6230704784393311</v>
      </c>
      <c r="AQ1762">
        <v>-0.92057186365127563</v>
      </c>
      <c r="AR1762">
        <v>-0.85340702533721924</v>
      </c>
      <c r="AS1762">
        <v>-0.59813147783279419</v>
      </c>
      <c r="AT1762">
        <v>-0.576255202293396</v>
      </c>
      <c r="AU1762">
        <v>-1.179010272026062</v>
      </c>
      <c r="AV1762">
        <v>-1.1703295707702637</v>
      </c>
      <c r="AW1762">
        <v>-0.91461187601089478</v>
      </c>
      <c r="AX1762">
        <v>-0.74480342864990234</v>
      </c>
      <c r="AY1762">
        <v>-0.42270395159721375</v>
      </c>
      <c r="AZ1762">
        <v>-0.37415319681167603</v>
      </c>
      <c r="BA1762">
        <v>-0.16062472760677338</v>
      </c>
      <c r="BB1762">
        <v>-0.35631954669952393</v>
      </c>
      <c r="BC1762">
        <v>-1.2727311849594116</v>
      </c>
      <c r="BD1762">
        <v>-1.1558991670608521</v>
      </c>
      <c r="BE1762">
        <v>-1.0047407150268555</v>
      </c>
      <c r="BF1762">
        <v>-1.0864799022674561</v>
      </c>
      <c r="BG1762">
        <v>-0.50332760810852051</v>
      </c>
      <c r="BH1762">
        <v>-0.49811208248138428</v>
      </c>
      <c r="BI1762">
        <v>-0.56347775459289551</v>
      </c>
      <c r="BJ1762">
        <v>-0.57579320669174194</v>
      </c>
      <c r="BK1762">
        <v>-0.68988066911697388</v>
      </c>
      <c r="BL1762">
        <v>-0.83129876852035522</v>
      </c>
      <c r="BM1762">
        <v>-1.18309485912323</v>
      </c>
      <c r="BN1762">
        <v>-0.91723871231079102</v>
      </c>
      <c r="BO1762">
        <v>-0.18526935577392578</v>
      </c>
      <c r="BP1762">
        <v>-0.19624954462051392</v>
      </c>
      <c r="BQ1762">
        <v>3.6501821130514145E-2</v>
      </c>
      <c r="BR1762">
        <v>7.8255131840705872E-2</v>
      </c>
      <c r="BS1762">
        <v>-0.53430801630020142</v>
      </c>
      <c r="BT1762">
        <v>-0.45593291521072388</v>
      </c>
      <c r="BU1762">
        <v>-0.32474616169929504</v>
      </c>
      <c r="BV1762">
        <v>-0.11249937117099762</v>
      </c>
      <c r="BW1762">
        <v>0.4979318380355835</v>
      </c>
      <c r="BX1762">
        <v>0.5584753155708313</v>
      </c>
      <c r="BY1762">
        <v>0.82555484771728516</v>
      </c>
      <c r="BZ1762">
        <v>0.51071751117706299</v>
      </c>
      <c r="CA1762">
        <v>-0.38101851940155029</v>
      </c>
      <c r="CB1762">
        <v>-0.55975675582885742</v>
      </c>
      <c r="CC1762">
        <v>-0.52687638998031616</v>
      </c>
      <c r="CD1762">
        <v>-0.54192805290222168</v>
      </c>
      <c r="CE1762">
        <v>-8.1342115998268127E-2</v>
      </c>
      <c r="CF1762">
        <v>-7.480456680059433E-2</v>
      </c>
      <c r="CG1762">
        <v>-0.14061872661113739</v>
      </c>
      <c r="CH1762">
        <v>-0.14803436398506165</v>
      </c>
      <c r="CI1762">
        <v>-0.27453780174255371</v>
      </c>
      <c r="CJ1762">
        <v>-0.37515285611152649</v>
      </c>
      <c r="CK1762">
        <v>-0.72935932874679565</v>
      </c>
      <c r="CL1762">
        <v>-0.42838180065155029</v>
      </c>
      <c r="CM1762">
        <v>0.32399889826774597</v>
      </c>
      <c r="CN1762">
        <v>0.25889572501182556</v>
      </c>
      <c r="CO1762">
        <v>0.47604691982269287</v>
      </c>
      <c r="CP1762">
        <v>0.53156697750091553</v>
      </c>
      <c r="CQ1762">
        <v>-8.7789267301559448E-2</v>
      </c>
      <c r="CR1762">
        <v>3.8856029510498047E-2</v>
      </c>
      <c r="CS1762">
        <v>8.3793066442012787E-2</v>
      </c>
      <c r="CT1762">
        <v>0.32543250918388367</v>
      </c>
      <c r="CU1762">
        <v>1.135561466217041</v>
      </c>
      <c r="CV1762">
        <v>1.2044109106063843</v>
      </c>
      <c r="CW1762">
        <v>1.5085798501968384</v>
      </c>
      <c r="CX1762">
        <v>1.1112247705459595</v>
      </c>
      <c r="CY1762">
        <v>0.23657892644405365</v>
      </c>
      <c r="CZ1762">
        <v>-0.14687034487724304</v>
      </c>
      <c r="DA1762">
        <v>-0.19590897858142853</v>
      </c>
      <c r="DB1762">
        <v>-0.16477307677268982</v>
      </c>
      <c r="DC1762">
        <v>0.34064337611198425</v>
      </c>
      <c r="DD1762">
        <v>0.34850293397903442</v>
      </c>
      <c r="DE1762">
        <v>0.28224030137062073</v>
      </c>
      <c r="DF1762">
        <v>0.27972450852394104</v>
      </c>
      <c r="DG1762">
        <v>0.14080505073070526</v>
      </c>
      <c r="DH1762">
        <v>8.0993041396141052E-2</v>
      </c>
      <c r="DI1762">
        <v>-0.27562382817268372</v>
      </c>
      <c r="DJ1762">
        <v>6.0475107282400131E-2</v>
      </c>
      <c r="DK1762">
        <v>0.83326715230941772</v>
      </c>
      <c r="DL1762">
        <v>0.71404099464416504</v>
      </c>
      <c r="DM1762">
        <v>0.9155920147895813</v>
      </c>
      <c r="DN1762">
        <v>0.98487883806228638</v>
      </c>
      <c r="DO1762">
        <v>0.35872951149940491</v>
      </c>
      <c r="DP1762">
        <v>0.53364497423171997</v>
      </c>
      <c r="DQ1762">
        <v>0.49233227968215942</v>
      </c>
      <c r="DR1762">
        <v>0.76336437463760376</v>
      </c>
      <c r="DS1762">
        <v>1.773190975189209</v>
      </c>
      <c r="DT1762">
        <v>1.850346565246582</v>
      </c>
      <c r="DU1762">
        <v>2.1916048526763916</v>
      </c>
      <c r="DV1762">
        <v>1.7117319107055664</v>
      </c>
      <c r="DW1762">
        <v>0.85417634248733521</v>
      </c>
      <c r="DX1762">
        <v>0.26601609587669373</v>
      </c>
      <c r="DY1762">
        <v>0.13505840301513672</v>
      </c>
      <c r="DZ1762">
        <v>0.21238186955451965</v>
      </c>
      <c r="EA1762">
        <v>0.94992339611053467</v>
      </c>
      <c r="EB1762">
        <v>0.95969176292419434</v>
      </c>
      <c r="EC1762">
        <v>0.89278155565261841</v>
      </c>
      <c r="ED1762">
        <v>0.89734035730361938</v>
      </c>
      <c r="EE1762">
        <v>0.74049419164657593</v>
      </c>
      <c r="EF1762">
        <v>0.73959529399871826</v>
      </c>
      <c r="EG1762">
        <v>0.3794981837272644</v>
      </c>
      <c r="EH1762">
        <v>0.76630687713623047</v>
      </c>
      <c r="EI1762">
        <v>1.5685696601867676</v>
      </c>
      <c r="EJ1762">
        <v>1.3711985349655151</v>
      </c>
      <c r="EK1762">
        <v>1.5502252578735352</v>
      </c>
      <c r="EL1762">
        <v>1.6393891572952271</v>
      </c>
      <c r="EM1762">
        <v>1.0034316778182983</v>
      </c>
      <c r="EN1762">
        <v>1.2480416297912598</v>
      </c>
      <c r="EO1762">
        <v>1.0821980237960815</v>
      </c>
      <c r="EP1762">
        <v>1.3956683874130249</v>
      </c>
      <c r="EQ1762">
        <v>2.6938266754150391</v>
      </c>
      <c r="ER1762">
        <v>2.7829751968383789</v>
      </c>
      <c r="ES1762">
        <v>3.1777844429016113</v>
      </c>
      <c r="ET1762">
        <v>2.5787689685821533</v>
      </c>
      <c r="EU1762">
        <v>1.7458889484405518</v>
      </c>
      <c r="EV1762">
        <v>0.86215853691101074</v>
      </c>
      <c r="EW1762">
        <v>0.61292272806167603</v>
      </c>
      <c r="EX1762">
        <v>0.75693374872207642</v>
      </c>
      <c r="EY1762">
        <v>51.564716339111328</v>
      </c>
      <c r="EZ1762">
        <v>51.277442932128906</v>
      </c>
      <c r="FA1762">
        <v>51.003086090087891</v>
      </c>
      <c r="FB1762">
        <v>50.741329193115234</v>
      </c>
      <c r="FC1762">
        <v>50.419151306152344</v>
      </c>
      <c r="FD1762">
        <v>50.001220703125</v>
      </c>
      <c r="FE1762">
        <v>49.746780395507813</v>
      </c>
      <c r="FF1762">
        <v>49.726306915283203</v>
      </c>
      <c r="FG1762">
        <v>50.478744506835938</v>
      </c>
      <c r="FH1762">
        <v>52.586280822753906</v>
      </c>
      <c r="FI1762">
        <v>54.35394287109375</v>
      </c>
      <c r="FJ1762">
        <v>56.088535308837891</v>
      </c>
      <c r="FK1762">
        <v>56.673088073730469</v>
      </c>
      <c r="FL1762">
        <v>56.745140075683594</v>
      </c>
      <c r="FM1762">
        <v>56.716175079345703</v>
      </c>
      <c r="FN1762">
        <v>55.631259918212891</v>
      </c>
      <c r="FO1762">
        <v>55.532390594482422</v>
      </c>
      <c r="FP1762">
        <v>55.254791259765625</v>
      </c>
      <c r="FQ1762">
        <v>53.860004425048828</v>
      </c>
      <c r="FR1762">
        <v>52.895423889160156</v>
      </c>
      <c r="FS1762">
        <v>52.061668395996094</v>
      </c>
      <c r="FT1762">
        <v>51.848899841308594</v>
      </c>
      <c r="FU1762">
        <v>50.613857269287109</v>
      </c>
      <c r="FV1762">
        <v>49.141658782958984</v>
      </c>
      <c r="FW1762">
        <v>1</v>
      </c>
    </row>
    <row r="1763" spans="1:179" x14ac:dyDescent="0.2">
      <c r="A1763" t="s">
        <v>241</v>
      </c>
      <c r="B1763" t="s">
        <v>248</v>
      </c>
      <c r="C1763" t="s">
        <v>217</v>
      </c>
      <c r="D1763" t="s">
        <v>38</v>
      </c>
      <c r="E1763">
        <v>2015</v>
      </c>
      <c r="F1763" t="s">
        <v>225</v>
      </c>
      <c r="G1763" t="s">
        <v>245</v>
      </c>
      <c r="H1763">
        <v>189.05</v>
      </c>
      <c r="K1763">
        <v>51.402963997627204</v>
      </c>
      <c r="L1763">
        <v>50.800352678840191</v>
      </c>
      <c r="M1763">
        <v>50.23465410681937</v>
      </c>
      <c r="N1763">
        <v>50.813973409703642</v>
      </c>
      <c r="O1763">
        <v>54.001214887554909</v>
      </c>
      <c r="P1763">
        <v>60.84722296442721</v>
      </c>
      <c r="Q1763">
        <v>69.961089253941452</v>
      </c>
      <c r="R1763">
        <v>76.032462622260994</v>
      </c>
      <c r="S1763">
        <v>78.842272163950199</v>
      </c>
      <c r="T1763">
        <v>81.703359631819623</v>
      </c>
      <c r="U1763">
        <v>81.573005518405964</v>
      </c>
      <c r="V1763">
        <v>84.594450401712336</v>
      </c>
      <c r="W1763">
        <v>87.925733614721693</v>
      </c>
      <c r="X1763">
        <v>86.595889515450267</v>
      </c>
      <c r="Y1763">
        <v>87.342682310748614</v>
      </c>
      <c r="Z1763">
        <v>86.43069452010252</v>
      </c>
      <c r="AA1763">
        <v>84.25059406547301</v>
      </c>
      <c r="AB1763">
        <v>79.741900307830477</v>
      </c>
      <c r="AC1763">
        <v>67.254972443166167</v>
      </c>
      <c r="AD1763">
        <v>61.00337002026945</v>
      </c>
      <c r="AE1763">
        <v>58.81274500616388</v>
      </c>
      <c r="AF1763">
        <v>55.950114514760024</v>
      </c>
      <c r="AG1763">
        <v>53.486888435511382</v>
      </c>
      <c r="AH1763">
        <v>53.390719307578465</v>
      </c>
      <c r="AI1763">
        <v>-1.1491096019744873</v>
      </c>
      <c r="AJ1763">
        <v>-1.1290524005889893</v>
      </c>
      <c r="AK1763">
        <v>-1.212104320526123</v>
      </c>
      <c r="AL1763">
        <v>-1.2050297260284424</v>
      </c>
      <c r="AM1763">
        <v>-1.27675461769104</v>
      </c>
      <c r="AN1763">
        <v>-1.513513445854187</v>
      </c>
      <c r="AO1763">
        <v>-1.8762286901473999</v>
      </c>
      <c r="AP1763">
        <v>-1.6818755865097046</v>
      </c>
      <c r="AQ1763">
        <v>-0.97136461734771729</v>
      </c>
      <c r="AR1763">
        <v>-0.86715966463088989</v>
      </c>
      <c r="AS1763">
        <v>-0.6144288182258606</v>
      </c>
      <c r="AT1763">
        <v>-0.57466316223144531</v>
      </c>
      <c r="AU1763">
        <v>-1.1166571378707886</v>
      </c>
      <c r="AV1763">
        <v>-1.1038986444473267</v>
      </c>
      <c r="AW1763">
        <v>-0.87965500354766846</v>
      </c>
      <c r="AX1763">
        <v>-0.51343363523483276</v>
      </c>
      <c r="AY1763">
        <v>-0.17225027084350586</v>
      </c>
      <c r="AZ1763">
        <v>-0.17583337426185608</v>
      </c>
      <c r="BA1763">
        <v>-0.11072172969579697</v>
      </c>
      <c r="BB1763">
        <v>-0.41798326373100281</v>
      </c>
      <c r="BC1763">
        <v>-1.4938825368881226</v>
      </c>
      <c r="BD1763">
        <v>-1.3255680799484253</v>
      </c>
      <c r="BE1763">
        <v>-1.2480902671813965</v>
      </c>
      <c r="BF1763">
        <v>-1.3278721570968628</v>
      </c>
      <c r="BG1763">
        <v>-0.52015572786331177</v>
      </c>
      <c r="BH1763">
        <v>-0.49745064973831177</v>
      </c>
      <c r="BI1763">
        <v>-0.58713293075561523</v>
      </c>
      <c r="BJ1763">
        <v>-0.57861137390136719</v>
      </c>
      <c r="BK1763">
        <v>-0.6805269718170166</v>
      </c>
      <c r="BL1763">
        <v>-0.84738701581954956</v>
      </c>
      <c r="BM1763">
        <v>-1.2038755416870117</v>
      </c>
      <c r="BN1763">
        <v>-0.94676768779754639</v>
      </c>
      <c r="BO1763">
        <v>-0.19914969801902771</v>
      </c>
      <c r="BP1763">
        <v>-0.18930302560329437</v>
      </c>
      <c r="BQ1763">
        <v>3.2142363488674164E-2</v>
      </c>
      <c r="BR1763">
        <v>8.1460438668727875E-2</v>
      </c>
      <c r="BS1763">
        <v>-0.49777704477310181</v>
      </c>
      <c r="BT1763">
        <v>-0.40858402848243713</v>
      </c>
      <c r="BU1763">
        <v>-0.28710854053497314</v>
      </c>
      <c r="BV1763">
        <v>5.1159996539354324E-2</v>
      </c>
      <c r="BW1763">
        <v>0.73435121774673462</v>
      </c>
      <c r="BX1763">
        <v>0.76967930793762207</v>
      </c>
      <c r="BY1763">
        <v>0.97174692153930664</v>
      </c>
      <c r="BZ1763">
        <v>0.55839169025421143</v>
      </c>
      <c r="CA1763">
        <v>-0.4348180890083313</v>
      </c>
      <c r="CB1763">
        <v>-0.66453969478607178</v>
      </c>
      <c r="CC1763">
        <v>-0.69910043478012085</v>
      </c>
      <c r="CD1763">
        <v>-0.71721220016479492</v>
      </c>
      <c r="CE1763">
        <v>-8.4544152021408081E-2</v>
      </c>
      <c r="CF1763">
        <v>-6.0005180537700653E-2</v>
      </c>
      <c r="CG1763">
        <v>-0.1542796790599823</v>
      </c>
      <c r="CH1763">
        <v>-0.14475587010383606</v>
      </c>
      <c r="CI1763">
        <v>-0.2675815224647522</v>
      </c>
      <c r="CJ1763">
        <v>-0.38602986931800842</v>
      </c>
      <c r="CK1763">
        <v>-0.73820585012435913</v>
      </c>
      <c r="CL1763">
        <v>-0.43763414025306702</v>
      </c>
      <c r="CM1763">
        <v>0.33568400144577026</v>
      </c>
      <c r="CN1763">
        <v>0.28017842769622803</v>
      </c>
      <c r="CO1763">
        <v>0.47995561361312866</v>
      </c>
      <c r="CP1763">
        <v>0.53588962554931641</v>
      </c>
      <c r="CQ1763">
        <v>-6.9142572581768036E-2</v>
      </c>
      <c r="CR1763">
        <v>7.2988756000995636E-2</v>
      </c>
      <c r="CS1763">
        <v>0.12328733503818512</v>
      </c>
      <c r="CT1763">
        <v>0.4421958327293396</v>
      </c>
      <c r="CU1763">
        <v>1.3622605800628662</v>
      </c>
      <c r="CV1763">
        <v>1.4245384931564331</v>
      </c>
      <c r="CW1763">
        <v>1.7214614152908325</v>
      </c>
      <c r="CX1763">
        <v>1.2346260547637939</v>
      </c>
      <c r="CY1763">
        <v>0.29868674278259277</v>
      </c>
      <c r="CZ1763">
        <v>-0.20671342313289642</v>
      </c>
      <c r="DA1763">
        <v>-0.31887179613113403</v>
      </c>
      <c r="DB1763">
        <v>-0.29427096247673035</v>
      </c>
      <c r="DC1763">
        <v>0.35106739401817322</v>
      </c>
      <c r="DD1763">
        <v>0.37744030356407166</v>
      </c>
      <c r="DE1763">
        <v>0.27857360243797302</v>
      </c>
      <c r="DF1763">
        <v>0.28909963369369507</v>
      </c>
      <c r="DG1763">
        <v>0.14536392688751221</v>
      </c>
      <c r="DH1763">
        <v>7.5327262282371521E-2</v>
      </c>
      <c r="DI1763">
        <v>-0.27253615856170654</v>
      </c>
      <c r="DJ1763">
        <v>7.1499370038509369E-2</v>
      </c>
      <c r="DK1763">
        <v>0.87051767110824585</v>
      </c>
      <c r="DL1763">
        <v>0.74965983629226685</v>
      </c>
      <c r="DM1763">
        <v>0.92776882648468018</v>
      </c>
      <c r="DN1763">
        <v>0.99031883478164673</v>
      </c>
      <c r="DO1763">
        <v>0.35949188470840454</v>
      </c>
      <c r="DP1763">
        <v>0.5545615553855896</v>
      </c>
      <c r="DQ1763">
        <v>0.533683180809021</v>
      </c>
      <c r="DR1763">
        <v>0.83323168754577637</v>
      </c>
      <c r="DS1763">
        <v>1.9901700019836426</v>
      </c>
      <c r="DT1763">
        <v>2.0793976783752441</v>
      </c>
      <c r="DU1763">
        <v>2.4711759090423584</v>
      </c>
      <c r="DV1763">
        <v>1.9108604192733765</v>
      </c>
      <c r="DW1763">
        <v>1.0321915149688721</v>
      </c>
      <c r="DX1763">
        <v>0.25111284852027893</v>
      </c>
      <c r="DY1763">
        <v>6.1356835067272186E-2</v>
      </c>
      <c r="DZ1763">
        <v>0.12867029011249542</v>
      </c>
      <c r="EA1763">
        <v>0.98002129793167114</v>
      </c>
      <c r="EB1763">
        <v>1.0090421438217163</v>
      </c>
      <c r="EC1763">
        <v>0.90354496240615845</v>
      </c>
      <c r="ED1763">
        <v>0.91551804542541504</v>
      </c>
      <c r="EE1763">
        <v>0.74159157276153564</v>
      </c>
      <c r="EF1763">
        <v>0.74145370721817017</v>
      </c>
      <c r="EG1763">
        <v>0.39981690049171448</v>
      </c>
      <c r="EH1763">
        <v>0.80660730600357056</v>
      </c>
      <c r="EI1763">
        <v>1.6427326202392578</v>
      </c>
      <c r="EJ1763">
        <v>1.4275164604187012</v>
      </c>
      <c r="EK1763">
        <v>1.5743399858474731</v>
      </c>
      <c r="EL1763">
        <v>1.6464424133300781</v>
      </c>
      <c r="EM1763">
        <v>0.97837197780609131</v>
      </c>
      <c r="EN1763">
        <v>1.2498761415481567</v>
      </c>
      <c r="EO1763">
        <v>1.1262296438217163</v>
      </c>
      <c r="EP1763">
        <v>1.3978253602981567</v>
      </c>
      <c r="EQ1763">
        <v>2.8967714309692383</v>
      </c>
      <c r="ER1763">
        <v>3.0249102115631104</v>
      </c>
      <c r="ES1763">
        <v>3.5536444187164307</v>
      </c>
      <c r="ET1763">
        <v>2.8872354030609131</v>
      </c>
      <c r="EU1763">
        <v>2.0912559032440186</v>
      </c>
      <c r="EV1763">
        <v>0.91214126348495483</v>
      </c>
      <c r="EW1763">
        <v>0.61034661531448364</v>
      </c>
      <c r="EX1763">
        <v>0.73933029174804688</v>
      </c>
      <c r="EY1763">
        <v>51.774684906005859</v>
      </c>
      <c r="EZ1763">
        <v>50.528545379638672</v>
      </c>
      <c r="FA1763">
        <v>49.177867889404297</v>
      </c>
      <c r="FB1763">
        <v>48.622993469238281</v>
      </c>
      <c r="FC1763">
        <v>48.376083374023438</v>
      </c>
      <c r="FD1763">
        <v>47.797378540039063</v>
      </c>
      <c r="FE1763">
        <v>47.617580413818359</v>
      </c>
      <c r="FF1763">
        <v>48.064243316650391</v>
      </c>
      <c r="FG1763">
        <v>50.584774017333984</v>
      </c>
      <c r="FH1763">
        <v>52.704715728759766</v>
      </c>
      <c r="FI1763">
        <v>55.029964447021484</v>
      </c>
      <c r="FJ1763">
        <v>57.202381134033203</v>
      </c>
      <c r="FK1763">
        <v>58.100242614746094</v>
      </c>
      <c r="FL1763">
        <v>59.123405456542969</v>
      </c>
      <c r="FM1763">
        <v>59.155605316162109</v>
      </c>
      <c r="FN1763">
        <v>59.830699920654297</v>
      </c>
      <c r="FO1763">
        <v>59.438053131103516</v>
      </c>
      <c r="FP1763">
        <v>58.199527740478516</v>
      </c>
      <c r="FQ1763">
        <v>56.606708526611328</v>
      </c>
      <c r="FR1763">
        <v>54.902175903320312</v>
      </c>
      <c r="FS1763">
        <v>54.149673461914063</v>
      </c>
      <c r="FT1763">
        <v>53.208450317382812</v>
      </c>
      <c r="FU1763">
        <v>52.144264221191406</v>
      </c>
      <c r="FV1763">
        <v>51.060565948486328</v>
      </c>
      <c r="FW1763">
        <v>1</v>
      </c>
    </row>
    <row r="1764" spans="1:179" x14ac:dyDescent="0.2">
      <c r="A1764" t="s">
        <v>241</v>
      </c>
      <c r="B1764" t="s">
        <v>248</v>
      </c>
      <c r="C1764" t="s">
        <v>217</v>
      </c>
      <c r="D1764" t="s">
        <v>38</v>
      </c>
      <c r="E1764">
        <v>2016</v>
      </c>
      <c r="F1764" t="s">
        <v>225</v>
      </c>
      <c r="G1764" t="s">
        <v>245</v>
      </c>
      <c r="H1764">
        <v>162.25</v>
      </c>
      <c r="K1764">
        <v>43.713814693775582</v>
      </c>
      <c r="L1764">
        <v>43.205810612798572</v>
      </c>
      <c r="M1764">
        <v>42.759484998489107</v>
      </c>
      <c r="N1764">
        <v>43.371904073790283</v>
      </c>
      <c r="O1764">
        <v>46.650518186339561</v>
      </c>
      <c r="P1764">
        <v>52.896368662997318</v>
      </c>
      <c r="Q1764">
        <v>61.110186111060763</v>
      </c>
      <c r="R1764">
        <v>66.492871634648878</v>
      </c>
      <c r="S1764">
        <v>68.73199929590065</v>
      </c>
      <c r="T1764">
        <v>70.958609322022909</v>
      </c>
      <c r="U1764">
        <v>70.528160399127003</v>
      </c>
      <c r="V1764">
        <v>73.398814152832713</v>
      </c>
      <c r="W1764">
        <v>76.179464708051867</v>
      </c>
      <c r="X1764">
        <v>74.672405991440655</v>
      </c>
      <c r="Y1764">
        <v>75.462276502564606</v>
      </c>
      <c r="Z1764">
        <v>74.612171337383757</v>
      </c>
      <c r="AA1764">
        <v>72.817387044138229</v>
      </c>
      <c r="AB1764">
        <v>68.88553030499952</v>
      </c>
      <c r="AC1764">
        <v>58.366868452942121</v>
      </c>
      <c r="AD1764">
        <v>52.498695944930184</v>
      </c>
      <c r="AE1764">
        <v>50.684933483935758</v>
      </c>
      <c r="AF1764">
        <v>47.950964616881556</v>
      </c>
      <c r="AG1764">
        <v>45.644402024004499</v>
      </c>
      <c r="AH1764">
        <v>45.585376198032911</v>
      </c>
      <c r="AI1764">
        <v>-1.1441216468811035</v>
      </c>
      <c r="AJ1764">
        <v>-1.1242395639419556</v>
      </c>
      <c r="AK1764">
        <v>-1.202054500579834</v>
      </c>
      <c r="AL1764">
        <v>-1.195061206817627</v>
      </c>
      <c r="AM1764">
        <v>-1.2682621479034424</v>
      </c>
      <c r="AN1764">
        <v>-1.5031130313873291</v>
      </c>
      <c r="AO1764">
        <v>-1.8578317165374756</v>
      </c>
      <c r="AP1764">
        <v>-1.6609268188476562</v>
      </c>
      <c r="AQ1764">
        <v>-0.97631376981735229</v>
      </c>
      <c r="AR1764">
        <v>-0.87458080053329468</v>
      </c>
      <c r="AS1764">
        <v>-0.61567515134811401</v>
      </c>
      <c r="AT1764">
        <v>-0.57298702001571655</v>
      </c>
      <c r="AU1764">
        <v>-1.1039255857467651</v>
      </c>
      <c r="AV1764">
        <v>-1.0907446146011353</v>
      </c>
      <c r="AW1764">
        <v>-0.86804723739624023</v>
      </c>
      <c r="AX1764">
        <v>-0.50151509046554565</v>
      </c>
      <c r="AY1764">
        <v>-0.16742050647735596</v>
      </c>
      <c r="AZ1764">
        <v>-0.17288821935653687</v>
      </c>
      <c r="BA1764">
        <v>-0.11133572459220886</v>
      </c>
      <c r="BB1764">
        <v>-0.4191039502620697</v>
      </c>
      <c r="BC1764">
        <v>-1.4804350137710571</v>
      </c>
      <c r="BD1764">
        <v>-1.3088341951370239</v>
      </c>
      <c r="BE1764">
        <v>-1.2335634231567383</v>
      </c>
      <c r="BF1764">
        <v>-1.313306450843811</v>
      </c>
      <c r="BG1764">
        <v>-0.51862895488739014</v>
      </c>
      <c r="BH1764">
        <v>-0.49611207842826843</v>
      </c>
      <c r="BI1764">
        <v>-0.58061695098876953</v>
      </c>
      <c r="BJ1764">
        <v>-0.5721849799156189</v>
      </c>
      <c r="BK1764">
        <v>-0.67534136772155762</v>
      </c>
      <c r="BL1764">
        <v>-0.84067791700363159</v>
      </c>
      <c r="BM1764">
        <v>-1.1893831491470337</v>
      </c>
      <c r="BN1764">
        <v>-0.93042337894439697</v>
      </c>
      <c r="BO1764">
        <v>-0.20873722434043884</v>
      </c>
      <c r="BP1764">
        <v>-0.20114856958389282</v>
      </c>
      <c r="BQ1764">
        <v>2.7318356558680534E-2</v>
      </c>
      <c r="BR1764">
        <v>7.9459935426712036E-2</v>
      </c>
      <c r="BS1764">
        <v>-0.48854437470436096</v>
      </c>
      <c r="BT1764">
        <v>-0.39928382635116577</v>
      </c>
      <c r="BU1764">
        <v>-0.27880045771598816</v>
      </c>
      <c r="BV1764">
        <v>5.9751920402050018E-2</v>
      </c>
      <c r="BW1764">
        <v>0.73405557870864868</v>
      </c>
      <c r="BX1764">
        <v>0.76726365089416504</v>
      </c>
      <c r="BY1764">
        <v>0.96494561433792114</v>
      </c>
      <c r="BZ1764">
        <v>0.5518115758895874</v>
      </c>
      <c r="CA1764">
        <v>-0.42732197046279907</v>
      </c>
      <c r="CB1764">
        <v>-0.65164977312088013</v>
      </c>
      <c r="CC1764">
        <v>-0.68785983324050903</v>
      </c>
      <c r="CD1764">
        <v>-0.70618152618408203</v>
      </c>
      <c r="CE1764">
        <v>-8.5414551198482513E-2</v>
      </c>
      <c r="CF1764">
        <v>-6.1072904616594315E-2</v>
      </c>
      <c r="CG1764">
        <v>-0.15021118521690369</v>
      </c>
      <c r="CH1764">
        <v>-0.14078280329704285</v>
      </c>
      <c r="CI1764">
        <v>-0.26468628644943237</v>
      </c>
      <c r="CJ1764">
        <v>-0.38187733292579651</v>
      </c>
      <c r="CK1764">
        <v>-0.72641777992248535</v>
      </c>
      <c r="CL1764">
        <v>-0.42447888851165771</v>
      </c>
      <c r="CM1764">
        <v>0.3228839635848999</v>
      </c>
      <c r="CN1764">
        <v>0.26526853442192078</v>
      </c>
      <c r="CO1764">
        <v>0.47265371680259705</v>
      </c>
      <c r="CP1764">
        <v>0.53134268522262573</v>
      </c>
      <c r="CQ1764">
        <v>-6.2333244830369949E-2</v>
      </c>
      <c r="CR1764">
        <v>7.9619765281677246E-2</v>
      </c>
      <c r="CS1764">
        <v>0.12931007146835327</v>
      </c>
      <c r="CT1764">
        <v>0.44848373532295227</v>
      </c>
      <c r="CU1764">
        <v>1.3584151268005371</v>
      </c>
      <c r="CV1764">
        <v>1.4184099435806274</v>
      </c>
      <c r="CW1764">
        <v>1.7103748321533203</v>
      </c>
      <c r="CX1764">
        <v>1.2242647409439087</v>
      </c>
      <c r="CY1764">
        <v>0.30206096172332764</v>
      </c>
      <c r="CZ1764">
        <v>-0.19648584723472595</v>
      </c>
      <c r="DA1764">
        <v>-0.30990719795227051</v>
      </c>
      <c r="DB1764">
        <v>-0.28568869829177856</v>
      </c>
      <c r="DC1764">
        <v>0.34779983758926392</v>
      </c>
      <c r="DD1764">
        <v>0.3739662766456604</v>
      </c>
      <c r="DE1764">
        <v>0.28019461035728455</v>
      </c>
      <c r="DF1764">
        <v>0.2906193733215332</v>
      </c>
      <c r="DG1764">
        <v>0.14596883952617645</v>
      </c>
      <c r="DH1764">
        <v>7.692323625087738E-2</v>
      </c>
      <c r="DI1764">
        <v>-0.26345232129096985</v>
      </c>
      <c r="DJ1764">
        <v>8.1465616822242737E-2</v>
      </c>
      <c r="DK1764">
        <v>0.85450512170791626</v>
      </c>
      <c r="DL1764">
        <v>0.73168563842773438</v>
      </c>
      <c r="DM1764">
        <v>0.91798907518386841</v>
      </c>
      <c r="DN1764">
        <v>0.98322546482086182</v>
      </c>
      <c r="DO1764">
        <v>0.36387789249420166</v>
      </c>
      <c r="DP1764">
        <v>0.55852335691452026</v>
      </c>
      <c r="DQ1764">
        <v>0.53742063045501709</v>
      </c>
      <c r="DR1764">
        <v>0.83721554279327393</v>
      </c>
      <c r="DS1764">
        <v>1.9827747344970703</v>
      </c>
      <c r="DT1764">
        <v>2.0695562362670898</v>
      </c>
      <c r="DU1764">
        <v>2.4558041095733643</v>
      </c>
      <c r="DV1764">
        <v>1.89671790599823</v>
      </c>
      <c r="DW1764">
        <v>1.0314439535140991</v>
      </c>
      <c r="DX1764">
        <v>0.25867804884910583</v>
      </c>
      <c r="DY1764">
        <v>6.8045459687709808E-2</v>
      </c>
      <c r="DZ1764">
        <v>0.13480415940284729</v>
      </c>
      <c r="EA1764">
        <v>0.97329258918762207</v>
      </c>
      <c r="EB1764">
        <v>1.0020937919616699</v>
      </c>
      <c r="EC1764">
        <v>0.90163218975067139</v>
      </c>
      <c r="ED1764">
        <v>0.91349560022354126</v>
      </c>
      <c r="EE1764">
        <v>0.73888957500457764</v>
      </c>
      <c r="EF1764">
        <v>0.73935836553573608</v>
      </c>
      <c r="EG1764">
        <v>0.40499621629714966</v>
      </c>
      <c r="EH1764">
        <v>0.8119691014289856</v>
      </c>
      <c r="EI1764">
        <v>1.6220817565917969</v>
      </c>
      <c r="EJ1764">
        <v>1.4051178693771362</v>
      </c>
      <c r="EK1764">
        <v>1.5609825849533081</v>
      </c>
      <c r="EL1764">
        <v>1.6356724500656128</v>
      </c>
      <c r="EM1764">
        <v>0.97925907373428345</v>
      </c>
      <c r="EN1764">
        <v>1.2499841451644897</v>
      </c>
      <c r="EO1764">
        <v>1.1266673803329468</v>
      </c>
      <c r="EP1764">
        <v>1.3984825611114502</v>
      </c>
      <c r="EQ1764">
        <v>2.8842508792877197</v>
      </c>
      <c r="ER1764">
        <v>3.0097081661224365</v>
      </c>
      <c r="ES1764">
        <v>3.5320854187011719</v>
      </c>
      <c r="ET1764">
        <v>2.8676333427429199</v>
      </c>
      <c r="EU1764">
        <v>2.084557056427002</v>
      </c>
      <c r="EV1764">
        <v>0.91586244106292725</v>
      </c>
      <c r="EW1764">
        <v>0.61374908685684204</v>
      </c>
      <c r="EX1764">
        <v>0.74192905426025391</v>
      </c>
      <c r="EY1764">
        <v>51.776447296142578</v>
      </c>
      <c r="EZ1764">
        <v>50.533889770507812</v>
      </c>
      <c r="FA1764">
        <v>49.185997009277344</v>
      </c>
      <c r="FB1764">
        <v>48.629291534423828</v>
      </c>
      <c r="FC1764">
        <v>48.380546569824219</v>
      </c>
      <c r="FD1764">
        <v>47.806522369384766</v>
      </c>
      <c r="FE1764">
        <v>47.628761291503906</v>
      </c>
      <c r="FF1764">
        <v>48.073040008544922</v>
      </c>
      <c r="FG1764">
        <v>50.589141845703125</v>
      </c>
      <c r="FH1764">
        <v>52.715087890625</v>
      </c>
      <c r="FI1764">
        <v>55.035953521728516</v>
      </c>
      <c r="FJ1764">
        <v>57.197738647460938</v>
      </c>
      <c r="FK1764">
        <v>58.099231719970703</v>
      </c>
      <c r="FL1764">
        <v>59.120212554931641</v>
      </c>
      <c r="FM1764">
        <v>59.153034210205078</v>
      </c>
      <c r="FN1764">
        <v>59.820354461669922</v>
      </c>
      <c r="FO1764">
        <v>59.428756713867188</v>
      </c>
      <c r="FP1764">
        <v>58.193653106689453</v>
      </c>
      <c r="FQ1764">
        <v>56.602447509765625</v>
      </c>
      <c r="FR1764">
        <v>54.901100158691406</v>
      </c>
      <c r="FS1764">
        <v>54.15167236328125</v>
      </c>
      <c r="FT1764">
        <v>53.212757110595703</v>
      </c>
      <c r="FU1764">
        <v>52.152843475341797</v>
      </c>
      <c r="FV1764">
        <v>51.073715209960938</v>
      </c>
      <c r="FW1764">
        <v>1</v>
      </c>
    </row>
    <row r="1765" spans="1:179" x14ac:dyDescent="0.2">
      <c r="A1765" t="s">
        <v>241</v>
      </c>
      <c r="B1765" t="s">
        <v>248</v>
      </c>
      <c r="C1765" t="s">
        <v>217</v>
      </c>
      <c r="D1765" t="s">
        <v>38</v>
      </c>
      <c r="E1765" t="s">
        <v>250</v>
      </c>
      <c r="F1765" t="s">
        <v>225</v>
      </c>
      <c r="G1765" t="s">
        <v>245</v>
      </c>
      <c r="H1765">
        <v>152.55000000000001</v>
      </c>
      <c r="K1765">
        <v>41.098945295372523</v>
      </c>
      <c r="L1765">
        <v>40.621328961036156</v>
      </c>
      <c r="M1765">
        <v>40.201701615883863</v>
      </c>
      <c r="N1765">
        <v>40.777487056938718</v>
      </c>
      <c r="O1765">
        <v>43.859981298181083</v>
      </c>
      <c r="P1765">
        <v>49.732218000959271</v>
      </c>
      <c r="Q1765">
        <v>57.454701987519329</v>
      </c>
      <c r="R1765">
        <v>62.515406467918787</v>
      </c>
      <c r="S1765">
        <v>64.620594173540042</v>
      </c>
      <c r="T1765">
        <v>66.714013022907963</v>
      </c>
      <c r="U1765">
        <v>66.309312658538488</v>
      </c>
      <c r="V1765">
        <v>69.008249880375274</v>
      </c>
      <c r="W1765">
        <v>71.622567707704391</v>
      </c>
      <c r="X1765">
        <v>70.205658106361881</v>
      </c>
      <c r="Y1765">
        <v>70.948280207739217</v>
      </c>
      <c r="Z1765">
        <v>70.149026563923584</v>
      </c>
      <c r="AA1765">
        <v>68.461602530998931</v>
      </c>
      <c r="AB1765">
        <v>64.764941277271447</v>
      </c>
      <c r="AC1765">
        <v>54.875483881099953</v>
      </c>
      <c r="AD1765">
        <v>49.358333237074085</v>
      </c>
      <c r="AE1765">
        <v>47.653066270889489</v>
      </c>
      <c r="AF1765">
        <v>45.082637730313927</v>
      </c>
      <c r="AG1765">
        <v>42.914048910301723</v>
      </c>
      <c r="AH1765">
        <v>42.85855388636903</v>
      </c>
      <c r="AI1765">
        <v>-1.1068593263626099</v>
      </c>
      <c r="AJ1765">
        <v>-1.0882978439331055</v>
      </c>
      <c r="AK1765">
        <v>-1.161124587059021</v>
      </c>
      <c r="AL1765">
        <v>-1.1546213626861572</v>
      </c>
      <c r="AM1765">
        <v>-1.2219504117965698</v>
      </c>
      <c r="AN1765">
        <v>-1.4462178945541382</v>
      </c>
      <c r="AO1765">
        <v>-1.7800177335739136</v>
      </c>
      <c r="AP1765">
        <v>-1.5979843139648437</v>
      </c>
      <c r="AQ1765">
        <v>-0.95617121458053589</v>
      </c>
      <c r="AR1765">
        <v>-0.85583126544952393</v>
      </c>
      <c r="AS1765">
        <v>-0.61089563369750977</v>
      </c>
      <c r="AT1765">
        <v>-0.57123219966888428</v>
      </c>
      <c r="AU1765">
        <v>-1.0685635805130005</v>
      </c>
      <c r="AV1765">
        <v>-1.0599631071090698</v>
      </c>
      <c r="AW1765">
        <v>-0.84549242258071899</v>
      </c>
      <c r="AX1765">
        <v>-0.49949082732200623</v>
      </c>
      <c r="AY1765">
        <v>-0.20233824849128723</v>
      </c>
      <c r="AZ1765">
        <v>-0.20940670371055603</v>
      </c>
      <c r="BA1765">
        <v>-0.15832117199897766</v>
      </c>
      <c r="BB1765">
        <v>-0.44242754578590393</v>
      </c>
      <c r="BC1765">
        <v>-1.4443690776824951</v>
      </c>
      <c r="BD1765">
        <v>-1.2632986307144165</v>
      </c>
      <c r="BE1765">
        <v>-1.1869739294052124</v>
      </c>
      <c r="BF1765">
        <v>-1.2650082111358643</v>
      </c>
      <c r="BG1765">
        <v>-0.5003628134727478</v>
      </c>
      <c r="BH1765">
        <v>-0.47924664616584778</v>
      </c>
      <c r="BI1765">
        <v>-0.55856013298034668</v>
      </c>
      <c r="BJ1765">
        <v>-0.55066192150115967</v>
      </c>
      <c r="BK1765">
        <v>-0.64703673124313354</v>
      </c>
      <c r="BL1765">
        <v>-0.80390095710754395</v>
      </c>
      <c r="BM1765">
        <v>-1.1318700313568115</v>
      </c>
      <c r="BN1765">
        <v>-0.88966631889343262</v>
      </c>
      <c r="BO1765">
        <v>-0.2119060754776001</v>
      </c>
      <c r="BP1765">
        <v>-0.20285125076770782</v>
      </c>
      <c r="BQ1765">
        <v>1.2570096179842949E-2</v>
      </c>
      <c r="BR1765">
        <v>6.1399847269058228E-2</v>
      </c>
      <c r="BS1765">
        <v>-0.47187164425849915</v>
      </c>
      <c r="BT1765">
        <v>-0.3895021378993988</v>
      </c>
      <c r="BU1765">
        <v>-0.27414113283157349</v>
      </c>
      <c r="BV1765">
        <v>4.4730402529239655E-2</v>
      </c>
      <c r="BW1765">
        <v>0.67175990343093872</v>
      </c>
      <c r="BX1765">
        <v>0.70219272375106812</v>
      </c>
      <c r="BY1765">
        <v>0.88527333736419678</v>
      </c>
      <c r="BZ1765">
        <v>0.499001145362854</v>
      </c>
      <c r="CA1765">
        <v>-0.42323917150497437</v>
      </c>
      <c r="CB1765">
        <v>-0.62607300281524658</v>
      </c>
      <c r="CC1765">
        <v>-0.65784341096878052</v>
      </c>
      <c r="CD1765">
        <v>-0.67632180452346802</v>
      </c>
      <c r="CE1765">
        <v>-8.0305226147174835E-2</v>
      </c>
      <c r="CF1765">
        <v>-5.7419650256633759E-2</v>
      </c>
      <c r="CG1765">
        <v>-0.14122585952281952</v>
      </c>
      <c r="CH1765">
        <v>-0.13236147165298462</v>
      </c>
      <c r="CI1765">
        <v>-0.24885329604148865</v>
      </c>
      <c r="CJ1765">
        <v>-0.3590342104434967</v>
      </c>
      <c r="CK1765">
        <v>-0.6829649806022644</v>
      </c>
      <c r="CL1765">
        <v>-0.39908742904663086</v>
      </c>
      <c r="CM1765">
        <v>0.30356970429420471</v>
      </c>
      <c r="CN1765">
        <v>0.24940072000026703</v>
      </c>
      <c r="CO1765">
        <v>0.44438055157661438</v>
      </c>
      <c r="CP1765">
        <v>0.49955889582633972</v>
      </c>
      <c r="CQ1765">
        <v>-5.8604598045349121E-2</v>
      </c>
      <c r="CR1765">
        <v>7.4857078492641449E-2</v>
      </c>
      <c r="CS1765">
        <v>0.12157502025365829</v>
      </c>
      <c r="CT1765">
        <v>0.42165637016296387</v>
      </c>
      <c r="CU1765">
        <v>1.2771575450897217</v>
      </c>
      <c r="CV1765">
        <v>1.3335636854171753</v>
      </c>
      <c r="CW1765">
        <v>1.6080636978149414</v>
      </c>
      <c r="CX1765">
        <v>1.1510317325592041</v>
      </c>
      <c r="CY1765">
        <v>0.28399232029914856</v>
      </c>
      <c r="CZ1765">
        <v>-0.18473248183727264</v>
      </c>
      <c r="DA1765">
        <v>-0.29136919975280762</v>
      </c>
      <c r="DB1765">
        <v>-0.26859939098358154</v>
      </c>
      <c r="DC1765">
        <v>0.33975237607955933</v>
      </c>
      <c r="DD1765">
        <v>0.36440736055374146</v>
      </c>
      <c r="DE1765">
        <v>0.27610844373703003</v>
      </c>
      <c r="DF1765">
        <v>0.28593894839286804</v>
      </c>
      <c r="DG1765">
        <v>0.14933016896247864</v>
      </c>
      <c r="DH1765">
        <v>8.5832506418228149E-2</v>
      </c>
      <c r="DI1765">
        <v>-0.23405985534191132</v>
      </c>
      <c r="DJ1765">
        <v>9.1491445899009705E-2</v>
      </c>
      <c r="DK1765">
        <v>0.81904548406600952</v>
      </c>
      <c r="DL1765">
        <v>0.70165270566940308</v>
      </c>
      <c r="DM1765">
        <v>0.87619102001190186</v>
      </c>
      <c r="DN1765">
        <v>0.93771791458129883</v>
      </c>
      <c r="DO1765">
        <v>0.3546624481678009</v>
      </c>
      <c r="DP1765">
        <v>0.53921627998352051</v>
      </c>
      <c r="DQ1765">
        <v>0.51729118824005127</v>
      </c>
      <c r="DR1765">
        <v>0.79858231544494629</v>
      </c>
      <c r="DS1765">
        <v>1.8825552463531494</v>
      </c>
      <c r="DT1765">
        <v>1.9649345874786377</v>
      </c>
      <c r="DU1765">
        <v>2.3308541774749756</v>
      </c>
      <c r="DV1765">
        <v>1.8030624389648437</v>
      </c>
      <c r="DW1765">
        <v>0.99122381210327148</v>
      </c>
      <c r="DX1765">
        <v>0.25660806894302368</v>
      </c>
      <c r="DY1765">
        <v>7.5104996562004089E-2</v>
      </c>
      <c r="DZ1765">
        <v>0.13912302255630493</v>
      </c>
      <c r="EA1765">
        <v>0.94624882936477661</v>
      </c>
      <c r="EB1765">
        <v>0.97345852851867676</v>
      </c>
      <c r="EC1765">
        <v>0.87867283821105957</v>
      </c>
      <c r="ED1765">
        <v>0.88989835977554321</v>
      </c>
      <c r="EE1765">
        <v>0.7242438793182373</v>
      </c>
      <c r="EF1765">
        <v>0.7281494140625</v>
      </c>
      <c r="EG1765">
        <v>0.41408780217170715</v>
      </c>
      <c r="EH1765">
        <v>0.79980945587158203</v>
      </c>
      <c r="EI1765">
        <v>1.5633106231689453</v>
      </c>
      <c r="EJ1765">
        <v>1.3546327352523804</v>
      </c>
      <c r="EK1765">
        <v>1.4996566772460937</v>
      </c>
      <c r="EL1765">
        <v>1.5703500509262085</v>
      </c>
      <c r="EM1765">
        <v>0.95135444402694702</v>
      </c>
      <c r="EN1765">
        <v>1.2096772193908691</v>
      </c>
      <c r="EO1765">
        <v>1.0886424779891968</v>
      </c>
      <c r="EP1765">
        <v>1.3428035974502563</v>
      </c>
      <c r="EQ1765">
        <v>2.7566533088684082</v>
      </c>
      <c r="ER1765">
        <v>2.8765339851379395</v>
      </c>
      <c r="ES1765">
        <v>3.3744487762451172</v>
      </c>
      <c r="ET1765">
        <v>2.7444911003112793</v>
      </c>
      <c r="EU1765">
        <v>2.0123536586761475</v>
      </c>
      <c r="EV1765">
        <v>0.8938336968421936</v>
      </c>
      <c r="EW1765">
        <v>0.60423552989959717</v>
      </c>
      <c r="EX1765">
        <v>0.72780942916870117</v>
      </c>
      <c r="EY1765">
        <v>51.776443481445313</v>
      </c>
      <c r="EZ1765">
        <v>50.533885955810547</v>
      </c>
      <c r="FA1765">
        <v>49.186000823974609</v>
      </c>
      <c r="FB1765">
        <v>48.629295349121094</v>
      </c>
      <c r="FC1765">
        <v>48.380550384521484</v>
      </c>
      <c r="FD1765">
        <v>47.806522369384766</v>
      </c>
      <c r="FE1765">
        <v>47.628761291503906</v>
      </c>
      <c r="FF1765">
        <v>48.073040008544922</v>
      </c>
      <c r="FG1765">
        <v>50.589141845703125</v>
      </c>
      <c r="FH1765">
        <v>52.715087890625</v>
      </c>
      <c r="FI1765">
        <v>55.035953521728516</v>
      </c>
      <c r="FJ1765">
        <v>57.197734832763672</v>
      </c>
      <c r="FK1765">
        <v>58.099235534667969</v>
      </c>
      <c r="FL1765">
        <v>59.120208740234375</v>
      </c>
      <c r="FM1765">
        <v>59.153034210205078</v>
      </c>
      <c r="FN1765">
        <v>59.820358276367188</v>
      </c>
      <c r="FO1765">
        <v>59.428756713867188</v>
      </c>
      <c r="FP1765">
        <v>58.193653106689453</v>
      </c>
      <c r="FQ1765">
        <v>56.602447509765625</v>
      </c>
      <c r="FR1765">
        <v>54.901096343994141</v>
      </c>
      <c r="FS1765">
        <v>54.15167236328125</v>
      </c>
      <c r="FT1765">
        <v>53.212757110595703</v>
      </c>
      <c r="FU1765">
        <v>52.152843475341797</v>
      </c>
      <c r="FV1765">
        <v>51.073715209960938</v>
      </c>
      <c r="FW1765">
        <v>1</v>
      </c>
    </row>
    <row r="1766" spans="1:179" x14ac:dyDescent="0.2">
      <c r="A1766" t="s">
        <v>241</v>
      </c>
      <c r="B1766" t="s">
        <v>248</v>
      </c>
      <c r="C1766" t="s">
        <v>217</v>
      </c>
      <c r="D1766" t="s">
        <v>39</v>
      </c>
      <c r="E1766">
        <v>2015</v>
      </c>
      <c r="F1766" t="s">
        <v>225</v>
      </c>
      <c r="G1766" t="s">
        <v>245</v>
      </c>
      <c r="H1766">
        <v>162.04</v>
      </c>
      <c r="K1766">
        <v>44.622454997109934</v>
      </c>
      <c r="L1766">
        <v>43.975579179708497</v>
      </c>
      <c r="M1766">
        <v>43.786675804538682</v>
      </c>
      <c r="N1766">
        <v>44.503027931454</v>
      </c>
      <c r="O1766">
        <v>47.023644579262928</v>
      </c>
      <c r="P1766">
        <v>54.026466747983299</v>
      </c>
      <c r="Q1766">
        <v>62.372724429984707</v>
      </c>
      <c r="R1766">
        <v>67.275546697432645</v>
      </c>
      <c r="S1766">
        <v>70.955028326849558</v>
      </c>
      <c r="T1766">
        <v>76.309738737947001</v>
      </c>
      <c r="U1766">
        <v>81.163141860538744</v>
      </c>
      <c r="V1766">
        <v>83.448720582342972</v>
      </c>
      <c r="W1766">
        <v>83.645986458113455</v>
      </c>
      <c r="X1766">
        <v>83.435991140387287</v>
      </c>
      <c r="Y1766">
        <v>84.350981226732316</v>
      </c>
      <c r="Z1766">
        <v>83.294862937972752</v>
      </c>
      <c r="AA1766">
        <v>81.203784229193687</v>
      </c>
      <c r="AB1766">
        <v>76.482507281196334</v>
      </c>
      <c r="AC1766">
        <v>61.989786968211575</v>
      </c>
      <c r="AD1766">
        <v>56.251830877926153</v>
      </c>
      <c r="AE1766">
        <v>53.235951808455937</v>
      </c>
      <c r="AF1766">
        <v>50.272834657315208</v>
      </c>
      <c r="AG1766">
        <v>47.285849771221123</v>
      </c>
      <c r="AH1766">
        <v>46.673132291544597</v>
      </c>
      <c r="AI1766">
        <v>-1.1286165714263916</v>
      </c>
      <c r="AJ1766">
        <v>-1.2098548412322998</v>
      </c>
      <c r="AK1766">
        <v>-1.1564627885818481</v>
      </c>
      <c r="AL1766">
        <v>-1.2537040710449219</v>
      </c>
      <c r="AM1766">
        <v>-1.0673813819885254</v>
      </c>
      <c r="AN1766">
        <v>-0.64284294843673706</v>
      </c>
      <c r="AO1766">
        <v>-0.68528330326080322</v>
      </c>
      <c r="AP1766">
        <v>-0.58141642808914185</v>
      </c>
      <c r="AQ1766">
        <v>-0.67132097482681274</v>
      </c>
      <c r="AR1766">
        <v>-0.74778926372528076</v>
      </c>
      <c r="AS1766">
        <v>-1.9823944568634033</v>
      </c>
      <c r="AT1766">
        <v>-1.2534109354019165</v>
      </c>
      <c r="AU1766">
        <v>-0.36531031131744385</v>
      </c>
      <c r="AV1766">
        <v>0.17090867459774017</v>
      </c>
      <c r="AW1766">
        <v>0.3820635974407196</v>
      </c>
      <c r="AX1766">
        <v>0.98692959547042847</v>
      </c>
      <c r="AY1766">
        <v>0.85011637210845947</v>
      </c>
      <c r="AZ1766">
        <v>-3.2234368324279785</v>
      </c>
      <c r="BA1766">
        <v>-1.8499305248260498</v>
      </c>
      <c r="BB1766">
        <v>-1.4985995292663574</v>
      </c>
      <c r="BC1766">
        <v>-1.3940619230270386</v>
      </c>
      <c r="BD1766">
        <v>-1.4915381669998169</v>
      </c>
      <c r="BE1766">
        <v>-1.1801391839981079</v>
      </c>
      <c r="BF1766">
        <v>-1.170193076133728</v>
      </c>
      <c r="BG1766">
        <v>-0.5186648964881897</v>
      </c>
      <c r="BH1766">
        <v>-0.58180475234985352</v>
      </c>
      <c r="BI1766">
        <v>-0.60746508836746216</v>
      </c>
      <c r="BJ1766">
        <v>-0.76146793365478516</v>
      </c>
      <c r="BK1766">
        <v>-0.54535877704620361</v>
      </c>
      <c r="BL1766">
        <v>-8.8827952742576599E-2</v>
      </c>
      <c r="BM1766">
        <v>-0.14821042120456696</v>
      </c>
      <c r="BN1766">
        <v>-5.411297082901001E-2</v>
      </c>
      <c r="BO1766">
        <v>-0.13929404318332672</v>
      </c>
      <c r="BP1766">
        <v>-0.28985410928726196</v>
      </c>
      <c r="BQ1766">
        <v>-0.83787643909454346</v>
      </c>
      <c r="BR1766">
        <v>-0.45396453142166138</v>
      </c>
      <c r="BS1766">
        <v>0.27702081203460693</v>
      </c>
      <c r="BT1766">
        <v>1.1806045770645142</v>
      </c>
      <c r="BU1766">
        <v>1.3559584617614746</v>
      </c>
      <c r="BV1766">
        <v>2.0757555961608887</v>
      </c>
      <c r="BW1766">
        <v>1.8064069747924805</v>
      </c>
      <c r="BX1766">
        <v>-1.8426601886749268</v>
      </c>
      <c r="BY1766">
        <v>-1.016576886177063</v>
      </c>
      <c r="BZ1766">
        <v>-0.86003106832504272</v>
      </c>
      <c r="CA1766">
        <v>-0.78585082292556763</v>
      </c>
      <c r="CB1766">
        <v>-0.85967373847961426</v>
      </c>
      <c r="CC1766">
        <v>-0.55475419759750366</v>
      </c>
      <c r="CD1766">
        <v>-0.500113844871521</v>
      </c>
      <c r="CE1766">
        <v>-9.6214279532432556E-2</v>
      </c>
      <c r="CF1766">
        <v>-0.14681915938854218</v>
      </c>
      <c r="CG1766">
        <v>-0.22723095118999481</v>
      </c>
      <c r="CH1766">
        <v>-0.42054674029350281</v>
      </c>
      <c r="CI1766">
        <v>-0.18380755186080933</v>
      </c>
      <c r="CJ1766">
        <v>0.29488116502761841</v>
      </c>
      <c r="CK1766">
        <v>0.22376464307308197</v>
      </c>
      <c r="CL1766">
        <v>0.31109580397605896</v>
      </c>
      <c r="CM1766">
        <v>0.22918620705604553</v>
      </c>
      <c r="CN1766">
        <v>2.7310388162732124E-2</v>
      </c>
      <c r="CO1766">
        <v>-4.5186731964349747E-2</v>
      </c>
      <c r="CP1766">
        <v>9.9729634821414948E-2</v>
      </c>
      <c r="CQ1766">
        <v>0.72189736366271973</v>
      </c>
      <c r="CR1766">
        <v>1.8799169063568115</v>
      </c>
      <c r="CS1766">
        <v>2.0304749011993408</v>
      </c>
      <c r="CT1766">
        <v>2.8298733234405518</v>
      </c>
      <c r="CU1766">
        <v>2.4687309265136719</v>
      </c>
      <c r="CV1766">
        <v>-0.88633847236633301</v>
      </c>
      <c r="CW1766">
        <v>-0.43939861655235291</v>
      </c>
      <c r="CX1766">
        <v>-0.4177604615688324</v>
      </c>
      <c r="CY1766">
        <v>-0.36460563540458679</v>
      </c>
      <c r="CZ1766">
        <v>-0.42204633355140686</v>
      </c>
      <c r="DA1766">
        <v>-0.12161444872617722</v>
      </c>
      <c r="DB1766">
        <v>-3.6018993705511093E-2</v>
      </c>
      <c r="DC1766">
        <v>0.32623636722564697</v>
      </c>
      <c r="DD1766">
        <v>0.28816643357276917</v>
      </c>
      <c r="DE1766">
        <v>0.15300320088863373</v>
      </c>
      <c r="DF1766">
        <v>-7.9625524580478668E-2</v>
      </c>
      <c r="DG1766">
        <v>0.17774367332458496</v>
      </c>
      <c r="DH1766">
        <v>0.67859023809432983</v>
      </c>
      <c r="DI1766">
        <v>0.59573972225189209</v>
      </c>
      <c r="DJ1766">
        <v>0.67630457878112793</v>
      </c>
      <c r="DK1766">
        <v>0.59766644239425659</v>
      </c>
      <c r="DL1766">
        <v>0.34447488188743591</v>
      </c>
      <c r="DM1766">
        <v>0.74750298261642456</v>
      </c>
      <c r="DN1766">
        <v>0.65342378616333008</v>
      </c>
      <c r="DO1766">
        <v>1.1667739152908325</v>
      </c>
      <c r="DP1766">
        <v>2.5792291164398193</v>
      </c>
      <c r="DQ1766">
        <v>2.7049915790557861</v>
      </c>
      <c r="DR1766">
        <v>3.5839908123016357</v>
      </c>
      <c r="DS1766">
        <v>3.1310546398162842</v>
      </c>
      <c r="DT1766">
        <v>6.9983281195163727E-2</v>
      </c>
      <c r="DU1766">
        <v>0.1377795934677124</v>
      </c>
      <c r="DV1766">
        <v>2.4510102346539497E-2</v>
      </c>
      <c r="DW1766">
        <v>5.6639514863491058E-2</v>
      </c>
      <c r="DX1766">
        <v>1.5581060200929642E-2</v>
      </c>
      <c r="DY1766">
        <v>0.31152528524398804</v>
      </c>
      <c r="DZ1766">
        <v>0.42807582020759583</v>
      </c>
      <c r="EA1766">
        <v>0.9361879825592041</v>
      </c>
      <c r="EB1766">
        <v>0.91621649265289307</v>
      </c>
      <c r="EC1766">
        <v>0.70200091600418091</v>
      </c>
      <c r="ED1766">
        <v>0.41261056065559387</v>
      </c>
      <c r="EE1766">
        <v>0.69976621866226196</v>
      </c>
      <c r="EF1766">
        <v>1.2326052188873291</v>
      </c>
      <c r="EG1766">
        <v>1.1328126192092896</v>
      </c>
      <c r="EH1766">
        <v>1.2036080360412598</v>
      </c>
      <c r="EI1766">
        <v>1.1296933889389038</v>
      </c>
      <c r="EJ1766">
        <v>0.80241000652313232</v>
      </c>
      <c r="EK1766">
        <v>1.8920209407806396</v>
      </c>
      <c r="EL1766">
        <v>1.45287024974823</v>
      </c>
      <c r="EM1766">
        <v>1.8091050386428833</v>
      </c>
      <c r="EN1766">
        <v>3.5889251232147217</v>
      </c>
      <c r="EO1766">
        <v>3.6788864135742187</v>
      </c>
      <c r="EP1766">
        <v>4.6728167533874512</v>
      </c>
      <c r="EQ1766">
        <v>4.0873451232910156</v>
      </c>
      <c r="ER1766">
        <v>1.4507600069046021</v>
      </c>
      <c r="ES1766">
        <v>0.97113323211669922</v>
      </c>
      <c r="ET1766">
        <v>0.66307854652404785</v>
      </c>
      <c r="EU1766">
        <v>0.66485065221786499</v>
      </c>
      <c r="EV1766">
        <v>0.64744549989700317</v>
      </c>
      <c r="EW1766">
        <v>0.93691027164459229</v>
      </c>
      <c r="EX1766">
        <v>1.0981550216674805</v>
      </c>
      <c r="EY1766">
        <v>62.036266326904297</v>
      </c>
      <c r="EZ1766">
        <v>61.579555511474609</v>
      </c>
      <c r="FA1766">
        <v>60.811077117919922</v>
      </c>
      <c r="FB1766">
        <v>59.677921295166016</v>
      </c>
      <c r="FC1766">
        <v>58.835075378417969</v>
      </c>
      <c r="FD1766">
        <v>58.048988342285156</v>
      </c>
      <c r="FE1766">
        <v>57.56573486328125</v>
      </c>
      <c r="FF1766">
        <v>57.770030975341797</v>
      </c>
      <c r="FG1766">
        <v>59.44061279296875</v>
      </c>
      <c r="FH1766">
        <v>62.778388977050781</v>
      </c>
      <c r="FI1766">
        <v>65.775970458984375</v>
      </c>
      <c r="FJ1766">
        <v>69.029769897460938</v>
      </c>
      <c r="FK1766">
        <v>71.637847900390625</v>
      </c>
      <c r="FL1766">
        <v>73.636253356933594</v>
      </c>
      <c r="FM1766">
        <v>74.304779052734375</v>
      </c>
      <c r="FN1766">
        <v>74.192466735839844</v>
      </c>
      <c r="FO1766">
        <v>74.438156127929688</v>
      </c>
      <c r="FP1766">
        <v>73.493507385253906</v>
      </c>
      <c r="FQ1766">
        <v>72.637077331542969</v>
      </c>
      <c r="FR1766">
        <v>70.723182678222656</v>
      </c>
      <c r="FS1766">
        <v>67.176033020019531</v>
      </c>
      <c r="FT1766">
        <v>65.476165771484375</v>
      </c>
      <c r="FU1766">
        <v>63.854629516601563</v>
      </c>
      <c r="FV1766">
        <v>61.780693054199219</v>
      </c>
      <c r="FW1766">
        <v>1</v>
      </c>
    </row>
    <row r="1767" spans="1:179" x14ac:dyDescent="0.2">
      <c r="A1767" t="s">
        <v>241</v>
      </c>
      <c r="B1767" t="s">
        <v>248</v>
      </c>
      <c r="C1767" t="s">
        <v>217</v>
      </c>
      <c r="D1767" t="s">
        <v>39</v>
      </c>
      <c r="E1767">
        <v>2016</v>
      </c>
      <c r="F1767" t="s">
        <v>225</v>
      </c>
      <c r="G1767" t="s">
        <v>245</v>
      </c>
      <c r="H1767">
        <v>152.12</v>
      </c>
      <c r="K1767">
        <v>41.891652396149262</v>
      </c>
      <c r="L1767">
        <v>41.284364050229904</v>
      </c>
      <c r="M1767">
        <v>41.107021173653841</v>
      </c>
      <c r="N1767">
        <v>41.779534021634134</v>
      </c>
      <c r="O1767">
        <v>44.145894107398071</v>
      </c>
      <c r="P1767">
        <v>50.720157941673484</v>
      </c>
      <c r="Q1767">
        <v>58.555641794942836</v>
      </c>
      <c r="R1767">
        <v>63.15842140895851</v>
      </c>
      <c r="S1767">
        <v>66.612726319513826</v>
      </c>
      <c r="T1767">
        <v>71.639739450868078</v>
      </c>
      <c r="U1767">
        <v>76.19612427019652</v>
      </c>
      <c r="V1767">
        <v>78.341830268310233</v>
      </c>
      <c r="W1767">
        <v>78.52702387762497</v>
      </c>
      <c r="X1767">
        <v>78.329879842058716</v>
      </c>
      <c r="Y1767">
        <v>79.188874414310988</v>
      </c>
      <c r="Z1767">
        <v>78.197388395785168</v>
      </c>
      <c r="AA1767">
        <v>76.234279409360411</v>
      </c>
      <c r="AB1767">
        <v>71.801934914099732</v>
      </c>
      <c r="AC1767">
        <v>58.196139319359581</v>
      </c>
      <c r="AD1767">
        <v>52.809334357280001</v>
      </c>
      <c r="AE1767">
        <v>49.978020892898641</v>
      </c>
      <c r="AF1767">
        <v>47.196240425806572</v>
      </c>
      <c r="AG1767">
        <v>44.392052880121128</v>
      </c>
      <c r="AH1767">
        <v>43.816832451811749</v>
      </c>
      <c r="AI1767">
        <v>-1.0906393527984619</v>
      </c>
      <c r="AJ1767">
        <v>-1.1678284406661987</v>
      </c>
      <c r="AK1767">
        <v>-1.1136742830276489</v>
      </c>
      <c r="AL1767">
        <v>-1.2020711898803711</v>
      </c>
      <c r="AM1767">
        <v>-1.0286694765090942</v>
      </c>
      <c r="AN1767">
        <v>-0.63174277544021606</v>
      </c>
      <c r="AO1767">
        <v>-0.67072224617004395</v>
      </c>
      <c r="AP1767">
        <v>-0.57271373271942139</v>
      </c>
      <c r="AQ1767">
        <v>-0.65735709667205811</v>
      </c>
      <c r="AR1767">
        <v>-0.7253689169883728</v>
      </c>
      <c r="AS1767">
        <v>-1.9194167852401733</v>
      </c>
      <c r="AT1767">
        <v>-1.2174558639526367</v>
      </c>
      <c r="AU1767">
        <v>-0.37569636106491089</v>
      </c>
      <c r="AV1767">
        <v>0.10898105055093765</v>
      </c>
      <c r="AW1767">
        <v>0.30903872847557068</v>
      </c>
      <c r="AX1767">
        <v>0.87102967500686646</v>
      </c>
      <c r="AY1767">
        <v>0.74934488534927368</v>
      </c>
      <c r="AZ1767">
        <v>-3.0965530872344971</v>
      </c>
      <c r="BA1767">
        <v>-1.7791980504989624</v>
      </c>
      <c r="BB1767">
        <v>-1.4394388198852539</v>
      </c>
      <c r="BC1767">
        <v>-1.3397512435913086</v>
      </c>
      <c r="BD1767">
        <v>-1.4324678182601929</v>
      </c>
      <c r="BE1767">
        <v>-1.1397955417633057</v>
      </c>
      <c r="BF1767">
        <v>-1.1327362060546875</v>
      </c>
      <c r="BG1767">
        <v>-0.49964621663093567</v>
      </c>
      <c r="BH1767">
        <v>-0.55929946899414063</v>
      </c>
      <c r="BI1767">
        <v>-0.58174055814743042</v>
      </c>
      <c r="BJ1767">
        <v>-0.72513484954833984</v>
      </c>
      <c r="BK1767">
        <v>-0.52287238836288452</v>
      </c>
      <c r="BL1767">
        <v>-9.4947643578052521E-2</v>
      </c>
      <c r="BM1767">
        <v>-0.15034262835979462</v>
      </c>
      <c r="BN1767">
        <v>-6.1799958348274231E-2</v>
      </c>
      <c r="BO1767">
        <v>-0.14186665415763855</v>
      </c>
      <c r="BP1767">
        <v>-0.2816673219203949</v>
      </c>
      <c r="BQ1767">
        <v>-0.81047266721725464</v>
      </c>
      <c r="BR1767">
        <v>-0.44285783171653748</v>
      </c>
      <c r="BS1767">
        <v>0.24666982889175415</v>
      </c>
      <c r="BT1767">
        <v>1.0872935056686401</v>
      </c>
      <c r="BU1767">
        <v>1.2526628971099854</v>
      </c>
      <c r="BV1767">
        <v>1.9260127544403076</v>
      </c>
      <c r="BW1767">
        <v>1.6759120225906372</v>
      </c>
      <c r="BX1767">
        <v>-1.7586936950683594</v>
      </c>
      <c r="BY1767">
        <v>-0.97174668312072754</v>
      </c>
      <c r="BZ1767">
        <v>-0.82071828842163086</v>
      </c>
      <c r="CA1767">
        <v>-0.75044453144073486</v>
      </c>
      <c r="CB1767">
        <v>-0.82024300098419189</v>
      </c>
      <c r="CC1767">
        <v>-0.53384876251220703</v>
      </c>
      <c r="CD1767">
        <v>-0.48348450660705566</v>
      </c>
      <c r="CE1767">
        <v>-9.0326160192489624E-2</v>
      </c>
      <c r="CF1767">
        <v>-0.13783413171768188</v>
      </c>
      <c r="CG1767">
        <v>-0.21332487463951111</v>
      </c>
      <c r="CH1767">
        <v>-0.39481014013290405</v>
      </c>
      <c r="CI1767">
        <v>-0.17255890369415283</v>
      </c>
      <c r="CJ1767">
        <v>0.27683502435684204</v>
      </c>
      <c r="CK1767">
        <v>0.21007069945335388</v>
      </c>
      <c r="CL1767">
        <v>0.29205736517906189</v>
      </c>
      <c r="CM1767">
        <v>0.21516048908233643</v>
      </c>
      <c r="CN1767">
        <v>2.5639047846198082E-2</v>
      </c>
      <c r="CO1767">
        <v>-4.2421396821737289E-2</v>
      </c>
      <c r="CP1767">
        <v>9.3626387417316437E-2</v>
      </c>
      <c r="CQ1767">
        <v>0.67771875858306885</v>
      </c>
      <c r="CR1767">
        <v>1.7648698091506958</v>
      </c>
      <c r="CS1767">
        <v>1.9062141180038452</v>
      </c>
      <c r="CT1767">
        <v>2.6566908359527588</v>
      </c>
      <c r="CU1767">
        <v>2.3176496028900146</v>
      </c>
      <c r="CV1767">
        <v>-0.8320963978767395</v>
      </c>
      <c r="CW1767">
        <v>-0.41250833868980408</v>
      </c>
      <c r="CX1767">
        <v>-0.39219439029693604</v>
      </c>
      <c r="CY1767">
        <v>-0.34229251742362976</v>
      </c>
      <c r="CZ1767">
        <v>-0.39621797204017639</v>
      </c>
      <c r="DA1767">
        <v>-0.11417189240455627</v>
      </c>
      <c r="DB1767">
        <v>-3.3814705908298492E-2</v>
      </c>
      <c r="DC1767">
        <v>0.31899386644363403</v>
      </c>
      <c r="DD1767">
        <v>0.28363120555877686</v>
      </c>
      <c r="DE1767">
        <v>0.1550908237695694</v>
      </c>
      <c r="DF1767">
        <v>-6.4485453069210052E-2</v>
      </c>
      <c r="DG1767">
        <v>0.17775459587574005</v>
      </c>
      <c r="DH1767">
        <v>0.64861768484115601</v>
      </c>
      <c r="DI1767">
        <v>0.57048404216766357</v>
      </c>
      <c r="DJ1767">
        <v>0.64591467380523682</v>
      </c>
      <c r="DK1767">
        <v>0.57218760251998901</v>
      </c>
      <c r="DL1767">
        <v>0.33294540643692017</v>
      </c>
      <c r="DM1767">
        <v>0.72562986612319946</v>
      </c>
      <c r="DN1767">
        <v>0.63011062145233154</v>
      </c>
      <c r="DO1767">
        <v>1.1087676286697388</v>
      </c>
      <c r="DP1767">
        <v>2.4424459934234619</v>
      </c>
      <c r="DQ1767">
        <v>2.5597653388977051</v>
      </c>
      <c r="DR1767">
        <v>3.38736891746521</v>
      </c>
      <c r="DS1767">
        <v>2.9593870639801025</v>
      </c>
      <c r="DT1767">
        <v>9.4500936567783356E-2</v>
      </c>
      <c r="DU1767">
        <v>0.14673003554344177</v>
      </c>
      <c r="DV1767">
        <v>3.6329519003629684E-2</v>
      </c>
      <c r="DW1767">
        <v>6.5859481692314148E-2</v>
      </c>
      <c r="DX1767">
        <v>2.7807073667645454E-2</v>
      </c>
      <c r="DY1767">
        <v>0.30550500750541687</v>
      </c>
      <c r="DZ1767">
        <v>0.41585507988929749</v>
      </c>
      <c r="EA1767">
        <v>0.90998703241348267</v>
      </c>
      <c r="EB1767">
        <v>0.89216023683547974</v>
      </c>
      <c r="EC1767">
        <v>0.68702459335327148</v>
      </c>
      <c r="ED1767">
        <v>0.41245093941688538</v>
      </c>
      <c r="EE1767">
        <v>0.68355166912078857</v>
      </c>
      <c r="EF1767">
        <v>1.1854128837585449</v>
      </c>
      <c r="EG1767">
        <v>1.0908635854721069</v>
      </c>
      <c r="EH1767">
        <v>1.1568285226821899</v>
      </c>
      <c r="EI1767">
        <v>1.087678074836731</v>
      </c>
      <c r="EJ1767">
        <v>0.77664703130722046</v>
      </c>
      <c r="EK1767">
        <v>1.8345739841461182</v>
      </c>
      <c r="EL1767">
        <v>1.4047086238861084</v>
      </c>
      <c r="EM1767">
        <v>1.7311338186264038</v>
      </c>
      <c r="EN1767">
        <v>3.4207584857940674</v>
      </c>
      <c r="EO1767">
        <v>3.5033895969390869</v>
      </c>
      <c r="EP1767">
        <v>4.4423518180847168</v>
      </c>
      <c r="EQ1767">
        <v>3.8859541416168213</v>
      </c>
      <c r="ER1767">
        <v>1.4323602914810181</v>
      </c>
      <c r="ES1767">
        <v>0.95418143272399902</v>
      </c>
      <c r="ET1767">
        <v>0.65504997968673706</v>
      </c>
      <c r="EU1767">
        <v>0.6551661491394043</v>
      </c>
      <c r="EV1767">
        <v>0.64003187417984009</v>
      </c>
      <c r="EW1767">
        <v>0.91145175695419312</v>
      </c>
      <c r="EX1767">
        <v>1.0651068687438965</v>
      </c>
      <c r="EY1767">
        <v>62.036266326904297</v>
      </c>
      <c r="EZ1767">
        <v>61.579551696777344</v>
      </c>
      <c r="FA1767">
        <v>60.811069488525391</v>
      </c>
      <c r="FB1767">
        <v>59.677921295166016</v>
      </c>
      <c r="FC1767">
        <v>58.835071563720703</v>
      </c>
      <c r="FD1767">
        <v>58.048988342285156</v>
      </c>
      <c r="FE1767">
        <v>57.56573486328125</v>
      </c>
      <c r="FF1767">
        <v>57.770030975341797</v>
      </c>
      <c r="FG1767">
        <v>59.44061279296875</v>
      </c>
      <c r="FH1767">
        <v>62.778385162353516</v>
      </c>
      <c r="FI1767">
        <v>65.775970458984375</v>
      </c>
      <c r="FJ1767">
        <v>69.029769897460938</v>
      </c>
      <c r="FK1767">
        <v>71.637847900390625</v>
      </c>
      <c r="FL1767">
        <v>73.636253356933594</v>
      </c>
      <c r="FM1767">
        <v>74.304779052734375</v>
      </c>
      <c r="FN1767">
        <v>74.192466735839844</v>
      </c>
      <c r="FO1767">
        <v>74.438156127929688</v>
      </c>
      <c r="FP1767">
        <v>73.493507385253906</v>
      </c>
      <c r="FQ1767">
        <v>72.637077331542969</v>
      </c>
      <c r="FR1767">
        <v>70.723182678222656</v>
      </c>
      <c r="FS1767">
        <v>67.176033020019531</v>
      </c>
      <c r="FT1767">
        <v>65.476165771484375</v>
      </c>
      <c r="FU1767">
        <v>63.854633331298828</v>
      </c>
      <c r="FV1767">
        <v>61.780689239501953</v>
      </c>
      <c r="FW1767">
        <v>1</v>
      </c>
    </row>
    <row r="1768" spans="1:179" x14ac:dyDescent="0.2">
      <c r="A1768" t="s">
        <v>241</v>
      </c>
      <c r="B1768" t="s">
        <v>248</v>
      </c>
      <c r="C1768" t="s">
        <v>217</v>
      </c>
      <c r="D1768" t="s">
        <v>39</v>
      </c>
      <c r="E1768" t="s">
        <v>250</v>
      </c>
      <c r="F1768" t="s">
        <v>225</v>
      </c>
      <c r="G1768" t="s">
        <v>245</v>
      </c>
      <c r="H1768">
        <v>149.17000000000002</v>
      </c>
      <c r="K1768">
        <v>41.07822335402075</v>
      </c>
      <c r="L1768">
        <v>40.482726998850424</v>
      </c>
      <c r="M1768">
        <v>40.308827668612842</v>
      </c>
      <c r="N1768">
        <v>40.968282032373445</v>
      </c>
      <c r="O1768">
        <v>43.288693440828325</v>
      </c>
      <c r="P1768">
        <v>49.735301839532845</v>
      </c>
      <c r="Q1768">
        <v>57.418640581286759</v>
      </c>
      <c r="R1768">
        <v>61.932045954889283</v>
      </c>
      <c r="S1768">
        <v>65.319277074512655</v>
      </c>
      <c r="T1768">
        <v>70.248678432582437</v>
      </c>
      <c r="U1768">
        <v>74.716589880077592</v>
      </c>
      <c r="V1768">
        <v>76.820631740471697</v>
      </c>
      <c r="W1768">
        <v>77.002229362241977</v>
      </c>
      <c r="X1768">
        <v>76.808913361017645</v>
      </c>
      <c r="Y1768">
        <v>77.651228449598719</v>
      </c>
      <c r="Z1768">
        <v>76.67899456070262</v>
      </c>
      <c r="AA1768">
        <v>74.754004143756106</v>
      </c>
      <c r="AB1768">
        <v>70.407724473608283</v>
      </c>
      <c r="AC1768">
        <v>57.066118726844707</v>
      </c>
      <c r="AD1768">
        <v>51.783911777729635</v>
      </c>
      <c r="AE1768">
        <v>49.007575199376035</v>
      </c>
      <c r="AF1768">
        <v>46.27980981384151</v>
      </c>
      <c r="AG1768">
        <v>43.530072438029173</v>
      </c>
      <c r="AH1768">
        <v>42.966021323300168</v>
      </c>
      <c r="AI1768">
        <v>-1.0791261196136475</v>
      </c>
      <c r="AJ1768">
        <v>-1.1551030874252319</v>
      </c>
      <c r="AK1768">
        <v>-1.1007479429244995</v>
      </c>
      <c r="AL1768">
        <v>-1.1865291595458984</v>
      </c>
      <c r="AM1768">
        <v>-1.0169663429260254</v>
      </c>
      <c r="AN1768">
        <v>-0.62825381755828857</v>
      </c>
      <c r="AO1768">
        <v>-0.66620796918869019</v>
      </c>
      <c r="AP1768">
        <v>-0.56994777917861938</v>
      </c>
      <c r="AQ1768">
        <v>-0.6530224084854126</v>
      </c>
      <c r="AR1768">
        <v>-0.71853971481323242</v>
      </c>
      <c r="AS1768">
        <v>-1.9002804756164551</v>
      </c>
      <c r="AT1768">
        <v>-1.2064826488494873</v>
      </c>
      <c r="AU1768">
        <v>-0.37857842445373535</v>
      </c>
      <c r="AV1768">
        <v>9.08670574426651E-2</v>
      </c>
      <c r="AW1768">
        <v>0.28760743141174316</v>
      </c>
      <c r="AX1768">
        <v>0.83686494827270508</v>
      </c>
      <c r="AY1768">
        <v>0.7196429967880249</v>
      </c>
      <c r="AZ1768">
        <v>-3.0583031177520752</v>
      </c>
      <c r="BA1768">
        <v>-1.7578543424606323</v>
      </c>
      <c r="BB1768">
        <v>-1.421606183052063</v>
      </c>
      <c r="BC1768">
        <v>-1.3233731985092163</v>
      </c>
      <c r="BD1768">
        <v>-1.4146642684936523</v>
      </c>
      <c r="BE1768">
        <v>-1.1275722980499268</v>
      </c>
      <c r="BF1768">
        <v>-1.1213582754135132</v>
      </c>
      <c r="BG1768">
        <v>-0.49389883875846863</v>
      </c>
      <c r="BH1768">
        <v>-0.55251115560531616</v>
      </c>
      <c r="BI1768">
        <v>-0.57400393486022949</v>
      </c>
      <c r="BJ1768">
        <v>-0.71424585580825806</v>
      </c>
      <c r="BK1768">
        <v>-0.51610398292541504</v>
      </c>
      <c r="BL1768">
        <v>-9.6695825457572937E-2</v>
      </c>
      <c r="BM1768">
        <v>-0.15090535581111908</v>
      </c>
      <c r="BN1768">
        <v>-6.4018629491329193E-2</v>
      </c>
      <c r="BO1768">
        <v>-0.14256124198436737</v>
      </c>
      <c r="BP1768">
        <v>-0.27916699647903442</v>
      </c>
      <c r="BQ1768">
        <v>-0.80215561389923096</v>
      </c>
      <c r="BR1768">
        <v>-0.43944177031517029</v>
      </c>
      <c r="BS1768">
        <v>0.23771572113037109</v>
      </c>
      <c r="BT1768">
        <v>1.0596349239349365</v>
      </c>
      <c r="BU1768">
        <v>1.2220252752304077</v>
      </c>
      <c r="BV1768">
        <v>1.8815553188323975</v>
      </c>
      <c r="BW1768">
        <v>1.6371701955795288</v>
      </c>
      <c r="BX1768">
        <v>-1.7334963083267212</v>
      </c>
      <c r="BY1768">
        <v>-0.95828074216842651</v>
      </c>
      <c r="BZ1768">
        <v>-0.80892211198806763</v>
      </c>
      <c r="CA1768">
        <v>-0.73981600999832153</v>
      </c>
      <c r="CB1768">
        <v>-0.80841255187988281</v>
      </c>
      <c r="CC1768">
        <v>-0.52753734588623047</v>
      </c>
      <c r="CD1768">
        <v>-0.4784407913684845</v>
      </c>
      <c r="CE1768">
        <v>-8.857225626707077E-2</v>
      </c>
      <c r="CF1768">
        <v>-0.13515773415565491</v>
      </c>
      <c r="CG1768">
        <v>-0.20918264985084534</v>
      </c>
      <c r="CH1768">
        <v>-0.38714393973350525</v>
      </c>
      <c r="CI1768">
        <v>-0.16920825839042664</v>
      </c>
      <c r="CJ1768">
        <v>0.27145960927009583</v>
      </c>
      <c r="CK1768">
        <v>0.20599165558815002</v>
      </c>
      <c r="CL1768">
        <v>0.28638637065887451</v>
      </c>
      <c r="CM1768">
        <v>0.21098262071609497</v>
      </c>
      <c r="CN1768">
        <v>2.514120377600193E-2</v>
      </c>
      <c r="CO1768">
        <v>-4.1597679257392883E-2</v>
      </c>
      <c r="CP1768">
        <v>9.1808401048183441E-2</v>
      </c>
      <c r="CQ1768">
        <v>0.66455918550491333</v>
      </c>
      <c r="CR1768">
        <v>1.7306004762649536</v>
      </c>
      <c r="CS1768">
        <v>1.8692003488540649</v>
      </c>
      <c r="CT1768">
        <v>2.6051046848297119</v>
      </c>
      <c r="CU1768">
        <v>2.2726466655731201</v>
      </c>
      <c r="CV1768">
        <v>-0.81593918800354004</v>
      </c>
      <c r="CW1768">
        <v>-0.40449845790863037</v>
      </c>
      <c r="CX1768">
        <v>-0.38457897305488586</v>
      </c>
      <c r="CY1768">
        <v>-0.33564609289169312</v>
      </c>
      <c r="CZ1768">
        <v>-0.38852441310882568</v>
      </c>
      <c r="DA1768">
        <v>-0.11195496469736099</v>
      </c>
      <c r="DB1768">
        <v>-3.3158108592033386E-2</v>
      </c>
      <c r="DC1768">
        <v>0.31675434112548828</v>
      </c>
      <c r="DD1768">
        <v>0.28219565749168396</v>
      </c>
      <c r="DE1768">
        <v>0.15563865005970001</v>
      </c>
      <c r="DF1768">
        <v>-6.0042001307010651E-2</v>
      </c>
      <c r="DG1768">
        <v>0.17768749594688416</v>
      </c>
      <c r="DH1768">
        <v>0.63961505889892578</v>
      </c>
      <c r="DI1768">
        <v>0.56288868188858032</v>
      </c>
      <c r="DJ1768">
        <v>0.63679134845733643</v>
      </c>
      <c r="DK1768">
        <v>0.56452649831771851</v>
      </c>
      <c r="DL1768">
        <v>0.32944938540458679</v>
      </c>
      <c r="DM1768">
        <v>0.7189602255821228</v>
      </c>
      <c r="DN1768">
        <v>0.62305855751037598</v>
      </c>
      <c r="DO1768">
        <v>1.0914026498794556</v>
      </c>
      <c r="DP1768">
        <v>2.4015662670135498</v>
      </c>
      <c r="DQ1768">
        <v>2.5163753032684326</v>
      </c>
      <c r="DR1768">
        <v>3.3286540508270264</v>
      </c>
      <c r="DS1768">
        <v>2.908123254776001</v>
      </c>
      <c r="DT1768">
        <v>0.10161799937486649</v>
      </c>
      <c r="DU1768">
        <v>0.14928378164768219</v>
      </c>
      <c r="DV1768">
        <v>3.9764128625392914E-2</v>
      </c>
      <c r="DW1768">
        <v>6.852385401725769E-2</v>
      </c>
      <c r="DX1768">
        <v>3.1363695859909058E-2</v>
      </c>
      <c r="DY1768">
        <v>0.30362743139266968</v>
      </c>
      <c r="DZ1768">
        <v>0.41212457418441772</v>
      </c>
      <c r="EA1768">
        <v>0.90198153257369995</v>
      </c>
      <c r="EB1768">
        <v>0.88478767871856689</v>
      </c>
      <c r="EC1768">
        <v>0.68238270282745361</v>
      </c>
      <c r="ED1768">
        <v>0.41224125027656555</v>
      </c>
      <c r="EE1768">
        <v>0.67854982614517212</v>
      </c>
      <c r="EF1768">
        <v>1.1711729764938354</v>
      </c>
      <c r="EG1768">
        <v>1.0781912803649902</v>
      </c>
      <c r="EH1768">
        <v>1.1427204608917236</v>
      </c>
      <c r="EI1768">
        <v>1.0749876499176025</v>
      </c>
      <c r="EJ1768">
        <v>0.76882213354110718</v>
      </c>
      <c r="EK1768">
        <v>1.8170851469039917</v>
      </c>
      <c r="EL1768">
        <v>1.3900994062423706</v>
      </c>
      <c r="EM1768">
        <v>1.707696795463562</v>
      </c>
      <c r="EN1768">
        <v>3.3703339099884033</v>
      </c>
      <c r="EO1768">
        <v>3.4507932662963867</v>
      </c>
      <c r="EP1768">
        <v>4.3733444213867187</v>
      </c>
      <c r="EQ1768">
        <v>3.8256504535675049</v>
      </c>
      <c r="ER1768">
        <v>1.4264248609542847</v>
      </c>
      <c r="ES1768">
        <v>0.94885742664337158</v>
      </c>
      <c r="ET1768">
        <v>0.65244817733764648</v>
      </c>
      <c r="EU1768">
        <v>0.65208107233047485</v>
      </c>
      <c r="EV1768">
        <v>0.63761544227600098</v>
      </c>
      <c r="EW1768">
        <v>0.90366238355636597</v>
      </c>
      <c r="EX1768">
        <v>1.055042028427124</v>
      </c>
      <c r="EY1768">
        <v>62.036266326904297</v>
      </c>
      <c r="EZ1768">
        <v>61.579559326171875</v>
      </c>
      <c r="FA1768">
        <v>60.811073303222656</v>
      </c>
      <c r="FB1768">
        <v>59.677921295166016</v>
      </c>
      <c r="FC1768">
        <v>58.835075378417969</v>
      </c>
      <c r="FD1768">
        <v>58.048988342285156</v>
      </c>
      <c r="FE1768">
        <v>57.56573486328125</v>
      </c>
      <c r="FF1768">
        <v>57.770030975341797</v>
      </c>
      <c r="FG1768">
        <v>59.44061279296875</v>
      </c>
      <c r="FH1768">
        <v>62.778385162353516</v>
      </c>
      <c r="FI1768">
        <v>65.775970458984375</v>
      </c>
      <c r="FJ1768">
        <v>69.029769897460938</v>
      </c>
      <c r="FK1768">
        <v>71.637847900390625</v>
      </c>
      <c r="FL1768">
        <v>73.636253356933594</v>
      </c>
      <c r="FM1768">
        <v>74.304779052734375</v>
      </c>
      <c r="FN1768">
        <v>74.192466735839844</v>
      </c>
      <c r="FO1768">
        <v>74.438156127929688</v>
      </c>
      <c r="FP1768">
        <v>73.493507385253906</v>
      </c>
      <c r="FQ1768">
        <v>72.637077331542969</v>
      </c>
      <c r="FR1768">
        <v>70.723182678222656</v>
      </c>
      <c r="FS1768">
        <v>67.176033020019531</v>
      </c>
      <c r="FT1768">
        <v>65.476165771484375</v>
      </c>
      <c r="FU1768">
        <v>63.854629516601563</v>
      </c>
      <c r="FV1768">
        <v>61.780689239501953</v>
      </c>
      <c r="FW1768">
        <v>1</v>
      </c>
    </row>
    <row r="1769" spans="1:179" x14ac:dyDescent="0.2">
      <c r="A1769" t="s">
        <v>241</v>
      </c>
      <c r="B1769" t="s">
        <v>248</v>
      </c>
      <c r="C1769" t="s">
        <v>217</v>
      </c>
      <c r="D1769" t="s">
        <v>40</v>
      </c>
      <c r="E1769">
        <v>2015</v>
      </c>
      <c r="F1769" t="s">
        <v>225</v>
      </c>
      <c r="G1769" t="s">
        <v>245</v>
      </c>
      <c r="H1769">
        <v>162.25</v>
      </c>
      <c r="K1769">
        <v>44.738768037820385</v>
      </c>
      <c r="L1769">
        <v>43.838844023466976</v>
      </c>
      <c r="M1769">
        <v>43.093086453441643</v>
      </c>
      <c r="N1769">
        <v>45.014293987935588</v>
      </c>
      <c r="O1769">
        <v>48.809154396832895</v>
      </c>
      <c r="P1769">
        <v>54.972686622028959</v>
      </c>
      <c r="Q1769">
        <v>63.677256341303035</v>
      </c>
      <c r="R1769">
        <v>68.363374448416806</v>
      </c>
      <c r="S1769">
        <v>72.401217697667079</v>
      </c>
      <c r="T1769">
        <v>75.946499897932995</v>
      </c>
      <c r="U1769">
        <v>77.867889208195763</v>
      </c>
      <c r="V1769">
        <v>79.652569093633318</v>
      </c>
      <c r="W1769">
        <v>79.060444086690936</v>
      </c>
      <c r="X1769">
        <v>77.97886454919977</v>
      </c>
      <c r="Y1769">
        <v>77.96405664780454</v>
      </c>
      <c r="Z1769">
        <v>77.865915702231007</v>
      </c>
      <c r="AA1769">
        <v>77.131539038228723</v>
      </c>
      <c r="AB1769">
        <v>73.092052702626717</v>
      </c>
      <c r="AC1769">
        <v>59.532146600888495</v>
      </c>
      <c r="AD1769">
        <v>54.025182504616716</v>
      </c>
      <c r="AE1769">
        <v>51.707904752499587</v>
      </c>
      <c r="AF1769">
        <v>50.013643999524788</v>
      </c>
      <c r="AG1769">
        <v>47.200015745120822</v>
      </c>
      <c r="AH1769">
        <v>46.268545499327765</v>
      </c>
      <c r="AI1769">
        <v>-1.1373609304428101</v>
      </c>
      <c r="AJ1769">
        <v>-1.2440652847290039</v>
      </c>
      <c r="AK1769">
        <v>-1.1822969913482666</v>
      </c>
      <c r="AL1769">
        <v>-1.2751587629318237</v>
      </c>
      <c r="AM1769">
        <v>-1.0874755382537842</v>
      </c>
      <c r="AN1769">
        <v>-0.89124298095703125</v>
      </c>
      <c r="AO1769">
        <v>-0.82365280389785767</v>
      </c>
      <c r="AP1769">
        <v>-0.59601491689682007</v>
      </c>
      <c r="AQ1769">
        <v>-0.541492760181427</v>
      </c>
      <c r="AR1769">
        <v>-1.5147958993911743</v>
      </c>
      <c r="AS1769">
        <v>-2.4969708919525146</v>
      </c>
      <c r="AT1769">
        <v>-2.1734664440155029</v>
      </c>
      <c r="AU1769">
        <v>-0.71385788917541504</v>
      </c>
      <c r="AV1769">
        <v>0.25096088647842407</v>
      </c>
      <c r="AW1769">
        <v>0.39150416851043701</v>
      </c>
      <c r="AX1769">
        <v>0.71025341749191284</v>
      </c>
      <c r="AY1769">
        <v>-2.6742748916149139E-2</v>
      </c>
      <c r="AZ1769">
        <v>-3.3145034313201904</v>
      </c>
      <c r="BA1769">
        <v>-2.5254449844360352</v>
      </c>
      <c r="BB1769">
        <v>-2.2369663715362549</v>
      </c>
      <c r="BC1769">
        <v>-1.9947742223739624</v>
      </c>
      <c r="BD1769">
        <v>-1.983227014541626</v>
      </c>
      <c r="BE1769">
        <v>-2.0943872928619385</v>
      </c>
      <c r="BF1769">
        <v>-2.0592963695526123</v>
      </c>
      <c r="BG1769">
        <v>-0.50405961275100708</v>
      </c>
      <c r="BH1769">
        <v>-0.59860235452651978</v>
      </c>
      <c r="BI1769">
        <v>-0.61639416217803955</v>
      </c>
      <c r="BJ1769">
        <v>-0.75144213438034058</v>
      </c>
      <c r="BK1769">
        <v>-0.52439475059509277</v>
      </c>
      <c r="BL1769">
        <v>-0.25380623340606689</v>
      </c>
      <c r="BM1769">
        <v>-0.23126131296157837</v>
      </c>
      <c r="BN1769">
        <v>-4.2728420346975327E-2</v>
      </c>
      <c r="BO1769">
        <v>1.360139437019825E-2</v>
      </c>
      <c r="BP1769">
        <v>-0.71790057420730591</v>
      </c>
      <c r="BQ1769">
        <v>-1.1196137666702271</v>
      </c>
      <c r="BR1769">
        <v>-0.94527900218963623</v>
      </c>
      <c r="BS1769">
        <v>7.9074092209339142E-2</v>
      </c>
      <c r="BT1769">
        <v>1.0995150804519653</v>
      </c>
      <c r="BU1769">
        <v>1.2427222728729248</v>
      </c>
      <c r="BV1769">
        <v>1.7717926502227783</v>
      </c>
      <c r="BW1769">
        <v>1.2546631097793579</v>
      </c>
      <c r="BX1769">
        <v>-1.8157761096954346</v>
      </c>
      <c r="BY1769">
        <v>-1.3662172555923462</v>
      </c>
      <c r="BZ1769">
        <v>-1.199734091758728</v>
      </c>
      <c r="CA1769">
        <v>-1.0489652156829834</v>
      </c>
      <c r="CB1769">
        <v>-1.1147322654724121</v>
      </c>
      <c r="CC1769">
        <v>-1.1253563165664673</v>
      </c>
      <c r="CD1769">
        <v>-1.054680347442627</v>
      </c>
      <c r="CE1769">
        <v>-6.543712317943573E-2</v>
      </c>
      <c r="CF1769">
        <v>-0.15155671536922455</v>
      </c>
      <c r="CG1769">
        <v>-0.22445163130760193</v>
      </c>
      <c r="CH1769">
        <v>-0.38871762156486511</v>
      </c>
      <c r="CI1769">
        <v>-0.13440673053264618</v>
      </c>
      <c r="CJ1769">
        <v>0.18768052756786346</v>
      </c>
      <c r="CK1769">
        <v>0.1790272444486618</v>
      </c>
      <c r="CL1769">
        <v>0.34047612547874451</v>
      </c>
      <c r="CM1769">
        <v>0.39805790781974792</v>
      </c>
      <c r="CN1769">
        <v>-0.16597330570220947</v>
      </c>
      <c r="CO1769">
        <v>-0.16566051542758942</v>
      </c>
      <c r="CP1769">
        <v>-9.4640068709850311E-2</v>
      </c>
      <c r="CQ1769">
        <v>0.62825638055801392</v>
      </c>
      <c r="CR1769">
        <v>1.6872210502624512</v>
      </c>
      <c r="CS1769">
        <v>1.8322732448577881</v>
      </c>
      <c r="CT1769">
        <v>2.5070114135742187</v>
      </c>
      <c r="CU1769">
        <v>2.1421608924865723</v>
      </c>
      <c r="CV1769">
        <v>-0.77776211500167847</v>
      </c>
      <c r="CW1769">
        <v>-0.56333965063095093</v>
      </c>
      <c r="CX1769">
        <v>-0.48135018348693848</v>
      </c>
      <c r="CY1769">
        <v>-0.39390084147453308</v>
      </c>
      <c r="CZ1769">
        <v>-0.51321548223495483</v>
      </c>
      <c r="DA1769">
        <v>-0.4542083740234375</v>
      </c>
      <c r="DB1769">
        <v>-0.35888627171516418</v>
      </c>
      <c r="DC1769">
        <v>0.37318539619445801</v>
      </c>
      <c r="DD1769">
        <v>0.29548895359039307</v>
      </c>
      <c r="DE1769">
        <v>0.16749094426631927</v>
      </c>
      <c r="DF1769">
        <v>-2.599310502409935E-2</v>
      </c>
      <c r="DG1769">
        <v>0.2555813193321228</v>
      </c>
      <c r="DH1769">
        <v>0.62916725873947144</v>
      </c>
      <c r="DI1769">
        <v>0.58931583166122437</v>
      </c>
      <c r="DJ1769">
        <v>0.72368061542510986</v>
      </c>
      <c r="DK1769">
        <v>0.78251445293426514</v>
      </c>
      <c r="DL1769">
        <v>0.38595399260520935</v>
      </c>
      <c r="DM1769">
        <v>0.78829276561737061</v>
      </c>
      <c r="DN1769">
        <v>0.75599884986877441</v>
      </c>
      <c r="DO1769">
        <v>1.1774386167526245</v>
      </c>
      <c r="DP1769">
        <v>2.2749271392822266</v>
      </c>
      <c r="DQ1769">
        <v>2.4218244552612305</v>
      </c>
      <c r="DR1769">
        <v>3.2422301769256592</v>
      </c>
      <c r="DS1769">
        <v>3.0296587944030762</v>
      </c>
      <c r="DT1769">
        <v>0.26025182008743286</v>
      </c>
      <c r="DU1769">
        <v>0.23953798413276672</v>
      </c>
      <c r="DV1769">
        <v>0.23703369498252869</v>
      </c>
      <c r="DW1769">
        <v>0.26116359233856201</v>
      </c>
      <c r="DX1769">
        <v>8.8301323354244232E-2</v>
      </c>
      <c r="DY1769">
        <v>0.21693955361843109</v>
      </c>
      <c r="DZ1769">
        <v>0.3369077742099762</v>
      </c>
      <c r="EA1769">
        <v>1.0064866542816162</v>
      </c>
      <c r="EB1769">
        <v>0.9409518837928772</v>
      </c>
      <c r="EC1769">
        <v>0.73339372873306274</v>
      </c>
      <c r="ED1769">
        <v>0.49772348999977112</v>
      </c>
      <c r="EE1769">
        <v>0.81866210699081421</v>
      </c>
      <c r="EF1769">
        <v>1.2666040658950806</v>
      </c>
      <c r="EG1769">
        <v>1.1817073822021484</v>
      </c>
      <c r="EH1769">
        <v>1.2769671678543091</v>
      </c>
      <c r="EI1769">
        <v>1.3376085758209229</v>
      </c>
      <c r="EJ1769">
        <v>1.1828492879867554</v>
      </c>
      <c r="EK1769">
        <v>2.1656498908996582</v>
      </c>
      <c r="EL1769">
        <v>1.9841864109039307</v>
      </c>
      <c r="EM1769">
        <v>1.9703706502914429</v>
      </c>
      <c r="EN1769">
        <v>3.123481273651123</v>
      </c>
      <c r="EO1769">
        <v>3.2730424404144287</v>
      </c>
      <c r="EP1769">
        <v>4.303769588470459</v>
      </c>
      <c r="EQ1769">
        <v>4.3110647201538086</v>
      </c>
      <c r="ER1769">
        <v>1.7589790821075439</v>
      </c>
      <c r="ES1769">
        <v>1.3987658023834229</v>
      </c>
      <c r="ET1769">
        <v>1.2742658853530884</v>
      </c>
      <c r="EU1769">
        <v>1.206972599029541</v>
      </c>
      <c r="EV1769">
        <v>0.95679605007171631</v>
      </c>
      <c r="EW1769">
        <v>1.1859705448150635</v>
      </c>
      <c r="EX1769">
        <v>1.3415238857269287</v>
      </c>
      <c r="EY1769">
        <v>59.068344116210938</v>
      </c>
      <c r="EZ1769">
        <v>59.145587921142578</v>
      </c>
      <c r="FA1769">
        <v>59.142791748046875</v>
      </c>
      <c r="FB1769">
        <v>58.484432220458984</v>
      </c>
      <c r="FC1769">
        <v>57.976951599121094</v>
      </c>
      <c r="FD1769">
        <v>58.037010192871094</v>
      </c>
      <c r="FE1769">
        <v>58.375892639160156</v>
      </c>
      <c r="FF1769">
        <v>58.980075836181641</v>
      </c>
      <c r="FG1769">
        <v>59.730670928955078</v>
      </c>
      <c r="FH1769">
        <v>61.515960693359375</v>
      </c>
      <c r="FI1769">
        <v>64.538421630859375</v>
      </c>
      <c r="FJ1769">
        <v>67.498329162597656</v>
      </c>
      <c r="FK1769">
        <v>70.053764343261719</v>
      </c>
      <c r="FL1769">
        <v>70.995574951171875</v>
      </c>
      <c r="FM1769">
        <v>70.739250183105469</v>
      </c>
      <c r="FN1769">
        <v>71.624320983886719</v>
      </c>
      <c r="FO1769">
        <v>71.748153686523438</v>
      </c>
      <c r="FP1769">
        <v>70.624931335449219</v>
      </c>
      <c r="FQ1769">
        <v>68.75067138671875</v>
      </c>
      <c r="FR1769">
        <v>66.040191650390625</v>
      </c>
      <c r="FS1769">
        <v>63.115558624267578</v>
      </c>
      <c r="FT1769">
        <v>60.772106170654297</v>
      </c>
      <c r="FU1769">
        <v>60.259990692138672</v>
      </c>
      <c r="FV1769">
        <v>59.913928985595703</v>
      </c>
      <c r="FW1769">
        <v>1</v>
      </c>
    </row>
    <row r="1770" spans="1:179" x14ac:dyDescent="0.2">
      <c r="A1770" t="s">
        <v>241</v>
      </c>
      <c r="B1770" t="s">
        <v>248</v>
      </c>
      <c r="C1770" t="s">
        <v>217</v>
      </c>
      <c r="D1770" t="s">
        <v>40</v>
      </c>
      <c r="E1770">
        <v>2016</v>
      </c>
      <c r="F1770" t="s">
        <v>225</v>
      </c>
      <c r="G1770" t="s">
        <v>245</v>
      </c>
      <c r="H1770">
        <v>152.33000000000001</v>
      </c>
      <c r="K1770">
        <v>42.004407585929002</v>
      </c>
      <c r="L1770">
        <v>41.159485457914414</v>
      </c>
      <c r="M1770">
        <v>40.459307372877404</v>
      </c>
      <c r="N1770">
        <v>42.263093839858826</v>
      </c>
      <c r="O1770">
        <v>45.826018576907387</v>
      </c>
      <c r="P1770">
        <v>51.61284577646915</v>
      </c>
      <c r="Q1770">
        <v>59.785406407540492</v>
      </c>
      <c r="R1770">
        <v>64.185116627558401</v>
      </c>
      <c r="S1770">
        <v>67.976173490506014</v>
      </c>
      <c r="T1770">
        <v>71.304773831517196</v>
      </c>
      <c r="U1770">
        <v>73.108730964429256</v>
      </c>
      <c r="V1770">
        <v>74.784334129338845</v>
      </c>
      <c r="W1770">
        <v>74.228398835984251</v>
      </c>
      <c r="X1770">
        <v>73.212923673794407</v>
      </c>
      <c r="Y1770">
        <v>73.199020807153744</v>
      </c>
      <c r="Z1770">
        <v>73.106878075926673</v>
      </c>
      <c r="AA1770">
        <v>72.41738531451962</v>
      </c>
      <c r="AB1770">
        <v>68.624785787975199</v>
      </c>
      <c r="AC1770">
        <v>55.893639006221164</v>
      </c>
      <c r="AD1770">
        <v>50.723251563604705</v>
      </c>
      <c r="AE1770">
        <v>48.547602043987865</v>
      </c>
      <c r="AF1770">
        <v>46.956891741803517</v>
      </c>
      <c r="AG1770">
        <v>44.315227852146087</v>
      </c>
      <c r="AH1770">
        <v>43.440687546847968</v>
      </c>
      <c r="AI1770">
        <v>-1.1000878810882568</v>
      </c>
      <c r="AJ1770">
        <v>-1.2008899450302124</v>
      </c>
      <c r="AK1770">
        <v>-1.1388463973999023</v>
      </c>
      <c r="AL1770">
        <v>-1.2238849401473999</v>
      </c>
      <c r="AM1770">
        <v>-1.0496766567230225</v>
      </c>
      <c r="AN1770">
        <v>-0.86922293901443481</v>
      </c>
      <c r="AO1770">
        <v>-0.80347055196762085</v>
      </c>
      <c r="AP1770">
        <v>-0.58775460720062256</v>
      </c>
      <c r="AQ1770">
        <v>-0.53665691614151001</v>
      </c>
      <c r="AR1770">
        <v>-1.4627830982208252</v>
      </c>
      <c r="AS1770">
        <v>-2.4144799709320068</v>
      </c>
      <c r="AT1770">
        <v>-2.1031534671783447</v>
      </c>
      <c r="AU1770">
        <v>-0.71059548854827881</v>
      </c>
      <c r="AV1770">
        <v>0.19242346286773682</v>
      </c>
      <c r="AW1770">
        <v>0.32424148917198181</v>
      </c>
      <c r="AX1770">
        <v>0.61280208826065063</v>
      </c>
      <c r="AY1770">
        <v>-9.0343266725540161E-2</v>
      </c>
      <c r="AZ1770">
        <v>-3.1882247924804687</v>
      </c>
      <c r="BA1770">
        <v>-2.4301090240478516</v>
      </c>
      <c r="BB1770">
        <v>-2.1530511379241943</v>
      </c>
      <c r="BC1770">
        <v>-1.9210070371627808</v>
      </c>
      <c r="BD1770">
        <v>-1.9062296152114868</v>
      </c>
      <c r="BE1770">
        <v>-2.015714168548584</v>
      </c>
      <c r="BF1770">
        <v>-1.9845794439315796</v>
      </c>
      <c r="BG1770">
        <v>-0.48644497990608215</v>
      </c>
      <c r="BH1770">
        <v>-0.57546275854110718</v>
      </c>
      <c r="BI1770">
        <v>-0.59050983190536499</v>
      </c>
      <c r="BJ1770">
        <v>-0.71642500162124634</v>
      </c>
      <c r="BK1770">
        <v>-0.50407445430755615</v>
      </c>
      <c r="BL1770">
        <v>-0.25157278776168823</v>
      </c>
      <c r="BM1770">
        <v>-0.22946743667125702</v>
      </c>
      <c r="BN1770">
        <v>-5.1642712205648422E-2</v>
      </c>
      <c r="BO1770">
        <v>1.2066180352121592E-3</v>
      </c>
      <c r="BP1770">
        <v>-0.69062423706054688</v>
      </c>
      <c r="BQ1770">
        <v>-1.0798772573471069</v>
      </c>
      <c r="BR1770">
        <v>-0.91309010982513428</v>
      </c>
      <c r="BS1770">
        <v>5.7723186910152435E-2</v>
      </c>
      <c r="BT1770">
        <v>1.0146377086639404</v>
      </c>
      <c r="BU1770">
        <v>1.1490368843078613</v>
      </c>
      <c r="BV1770">
        <v>1.6413900852203369</v>
      </c>
      <c r="BW1770">
        <v>1.1512864828109741</v>
      </c>
      <c r="BX1770">
        <v>-1.7360196113586426</v>
      </c>
      <c r="BY1770">
        <v>-1.3068647384643555</v>
      </c>
      <c r="BZ1770">
        <v>-1.1480154991149902</v>
      </c>
      <c r="CA1770">
        <v>-1.0045568943023682</v>
      </c>
      <c r="CB1770">
        <v>-1.064693808555603</v>
      </c>
      <c r="CC1770">
        <v>-1.0767627954483032</v>
      </c>
      <c r="CD1770">
        <v>-1.0111476182937622</v>
      </c>
      <c r="CE1770">
        <v>-6.1437714844942093E-2</v>
      </c>
      <c r="CF1770">
        <v>-0.14229381084442139</v>
      </c>
      <c r="CG1770">
        <v>-0.21073350310325623</v>
      </c>
      <c r="CH1770">
        <v>-0.36495983600616455</v>
      </c>
      <c r="CI1770">
        <v>-0.12619201838970184</v>
      </c>
      <c r="CJ1770">
        <v>0.17620979249477386</v>
      </c>
      <c r="CK1770">
        <v>0.16808539628982544</v>
      </c>
      <c r="CL1770">
        <v>0.31966677308082581</v>
      </c>
      <c r="CM1770">
        <v>0.37372925877571106</v>
      </c>
      <c r="CN1770">
        <v>-0.15582928061485291</v>
      </c>
      <c r="CO1770">
        <v>-0.15553562343120575</v>
      </c>
      <c r="CP1770">
        <v>-8.8855825364589691E-2</v>
      </c>
      <c r="CQ1770">
        <v>0.58985835313796997</v>
      </c>
      <c r="CR1770">
        <v>1.5841008424758911</v>
      </c>
      <c r="CS1770">
        <v>1.7202877998352051</v>
      </c>
      <c r="CT1770">
        <v>2.3537869453430176</v>
      </c>
      <c r="CU1770">
        <v>2.0112354755401611</v>
      </c>
      <c r="CV1770">
        <v>-0.73022657632827759</v>
      </c>
      <c r="CW1770">
        <v>-0.52890926599502563</v>
      </c>
      <c r="CX1770">
        <v>-0.45193085074424744</v>
      </c>
      <c r="CY1770">
        <v>-0.36982625722885132</v>
      </c>
      <c r="CZ1770">
        <v>-0.48184859752655029</v>
      </c>
      <c r="DA1770">
        <v>-0.42644789814949036</v>
      </c>
      <c r="DB1770">
        <v>-0.33695173263549805</v>
      </c>
      <c r="DC1770">
        <v>0.36356952786445618</v>
      </c>
      <c r="DD1770">
        <v>0.2908751368522644</v>
      </c>
      <c r="DE1770">
        <v>0.16904278099536896</v>
      </c>
      <c r="DF1770">
        <v>-1.3494641520082951E-2</v>
      </c>
      <c r="DG1770">
        <v>0.25169044733047485</v>
      </c>
      <c r="DH1770">
        <v>0.60399240255355835</v>
      </c>
      <c r="DI1770">
        <v>0.56563824415206909</v>
      </c>
      <c r="DJ1770">
        <v>0.69097626209259033</v>
      </c>
      <c r="DK1770">
        <v>0.74625188112258911</v>
      </c>
      <c r="DL1770">
        <v>0.37896564602851868</v>
      </c>
      <c r="DM1770">
        <v>0.7688060998916626</v>
      </c>
      <c r="DN1770">
        <v>0.7353784441947937</v>
      </c>
      <c r="DO1770">
        <v>1.1219935417175293</v>
      </c>
      <c r="DP1770">
        <v>2.1535639762878418</v>
      </c>
      <c r="DQ1770">
        <v>2.2915384769439697</v>
      </c>
      <c r="DR1770">
        <v>3.0661838054656982</v>
      </c>
      <c r="DS1770">
        <v>2.8711845874786377</v>
      </c>
      <c r="DT1770">
        <v>0.27556639909744263</v>
      </c>
      <c r="DU1770">
        <v>0.24904629588127136</v>
      </c>
      <c r="DV1770">
        <v>0.24415375292301178</v>
      </c>
      <c r="DW1770">
        <v>0.26490437984466553</v>
      </c>
      <c r="DX1770">
        <v>0.10099659115076065</v>
      </c>
      <c r="DY1770">
        <v>0.22386693954467773</v>
      </c>
      <c r="DZ1770">
        <v>0.3372441828250885</v>
      </c>
      <c r="EA1770">
        <v>0.97721248865127563</v>
      </c>
      <c r="EB1770">
        <v>0.91630226373672485</v>
      </c>
      <c r="EC1770">
        <v>0.71737945079803467</v>
      </c>
      <c r="ED1770">
        <v>0.4939652681350708</v>
      </c>
      <c r="EE1770">
        <v>0.79729270935058594</v>
      </c>
      <c r="EF1770">
        <v>1.2216424942016602</v>
      </c>
      <c r="EG1770">
        <v>1.1396414041519165</v>
      </c>
      <c r="EH1770">
        <v>1.2270882129669189</v>
      </c>
      <c r="EI1770">
        <v>1.2841154336929321</v>
      </c>
      <c r="EJ1770">
        <v>1.1511245965957642</v>
      </c>
      <c r="EK1770">
        <v>2.1034085750579834</v>
      </c>
      <c r="EL1770">
        <v>1.9254418611526489</v>
      </c>
      <c r="EM1770">
        <v>1.8903121948242187</v>
      </c>
      <c r="EN1770">
        <v>2.975778341293335</v>
      </c>
      <c r="EO1770">
        <v>3.1163339614868164</v>
      </c>
      <c r="EP1770">
        <v>4.0947718620300293</v>
      </c>
      <c r="EQ1770">
        <v>4.1128144264221191</v>
      </c>
      <c r="ER1770">
        <v>1.7277717590332031</v>
      </c>
      <c r="ES1770">
        <v>1.3722904920578003</v>
      </c>
      <c r="ET1770">
        <v>1.2491893768310547</v>
      </c>
      <c r="EU1770">
        <v>1.1813545227050781</v>
      </c>
      <c r="EV1770">
        <v>0.94253247976303101</v>
      </c>
      <c r="EW1770">
        <v>1.1628183126449585</v>
      </c>
      <c r="EX1770">
        <v>1.3106759786605835</v>
      </c>
      <c r="EY1770">
        <v>59.068344116210938</v>
      </c>
      <c r="EZ1770">
        <v>59.145584106445313</v>
      </c>
      <c r="FA1770">
        <v>59.142791748046875</v>
      </c>
      <c r="FB1770">
        <v>58.48443603515625</v>
      </c>
      <c r="FC1770">
        <v>57.976951599121094</v>
      </c>
      <c r="FD1770">
        <v>58.037010192871094</v>
      </c>
      <c r="FE1770">
        <v>58.375892639160156</v>
      </c>
      <c r="FF1770">
        <v>58.980075836181641</v>
      </c>
      <c r="FG1770">
        <v>59.730670928955078</v>
      </c>
      <c r="FH1770">
        <v>61.515964508056641</v>
      </c>
      <c r="FI1770">
        <v>64.538421630859375</v>
      </c>
      <c r="FJ1770">
        <v>67.498329162597656</v>
      </c>
      <c r="FK1770">
        <v>70.053764343261719</v>
      </c>
      <c r="FL1770">
        <v>70.995574951171875</v>
      </c>
      <c r="FM1770">
        <v>70.739250183105469</v>
      </c>
      <c r="FN1770">
        <v>71.624320983886719</v>
      </c>
      <c r="FO1770">
        <v>71.748153686523438</v>
      </c>
      <c r="FP1770">
        <v>70.624931335449219</v>
      </c>
      <c r="FQ1770">
        <v>68.75067138671875</v>
      </c>
      <c r="FR1770">
        <v>66.040191650390625</v>
      </c>
      <c r="FS1770">
        <v>63.115562438964844</v>
      </c>
      <c r="FT1770">
        <v>60.772106170654297</v>
      </c>
      <c r="FU1770">
        <v>60.259994506835938</v>
      </c>
      <c r="FV1770">
        <v>59.913925170898437</v>
      </c>
      <c r="FW1770">
        <v>1</v>
      </c>
    </row>
    <row r="1771" spans="1:179" x14ac:dyDescent="0.2">
      <c r="A1771" t="s">
        <v>241</v>
      </c>
      <c r="B1771" t="s">
        <v>248</v>
      </c>
      <c r="C1771" t="s">
        <v>217</v>
      </c>
      <c r="D1771" t="s">
        <v>40</v>
      </c>
      <c r="E1771" t="s">
        <v>250</v>
      </c>
      <c r="F1771" t="s">
        <v>225</v>
      </c>
      <c r="G1771" t="s">
        <v>245</v>
      </c>
      <c r="H1771">
        <v>149.38</v>
      </c>
      <c r="K1771">
        <v>41.189918760397042</v>
      </c>
      <c r="L1771">
        <v>40.361380142382089</v>
      </c>
      <c r="M1771">
        <v>39.674778899846146</v>
      </c>
      <c r="N1771">
        <v>41.443588943984402</v>
      </c>
      <c r="O1771">
        <v>44.937426588717685</v>
      </c>
      <c r="P1771">
        <v>50.612043990303242</v>
      </c>
      <c r="Q1771">
        <v>58.626134125239801</v>
      </c>
      <c r="R1771">
        <v>62.940531517015749</v>
      </c>
      <c r="S1771">
        <v>66.658077678842048</v>
      </c>
      <c r="T1771">
        <v>69.92213460790606</v>
      </c>
      <c r="U1771">
        <v>71.691112008667631</v>
      </c>
      <c r="V1771">
        <v>73.334224296255542</v>
      </c>
      <c r="W1771">
        <v>72.789068897444864</v>
      </c>
      <c r="X1771">
        <v>71.793284363447228</v>
      </c>
      <c r="Y1771">
        <v>71.779651081123376</v>
      </c>
      <c r="Z1771">
        <v>71.68929504870367</v>
      </c>
      <c r="AA1771">
        <v>71.01317193542944</v>
      </c>
      <c r="AB1771">
        <v>67.294113023111493</v>
      </c>
      <c r="AC1771">
        <v>54.809830258395024</v>
      </c>
      <c r="AD1771">
        <v>49.739699504009842</v>
      </c>
      <c r="AE1771">
        <v>47.606237038653362</v>
      </c>
      <c r="AF1771">
        <v>46.046371493965886</v>
      </c>
      <c r="AG1771">
        <v>43.455930936396541</v>
      </c>
      <c r="AH1771">
        <v>42.598348454028923</v>
      </c>
      <c r="AI1771">
        <v>-1.0887773036956787</v>
      </c>
      <c r="AJ1771">
        <v>-1.1878170967102051</v>
      </c>
      <c r="AK1771">
        <v>-1.1257178783416748</v>
      </c>
      <c r="AL1771">
        <v>-1.2084399461746216</v>
      </c>
      <c r="AM1771">
        <v>-1.0382325649261475</v>
      </c>
      <c r="AN1771">
        <v>-0.86245435476303101</v>
      </c>
      <c r="AO1771">
        <v>-0.7972642183303833</v>
      </c>
      <c r="AP1771">
        <v>-0.58511239290237427</v>
      </c>
      <c r="AQ1771">
        <v>-0.53503406047821045</v>
      </c>
      <c r="AR1771">
        <v>-1.4470282793045044</v>
      </c>
      <c r="AS1771">
        <v>-2.3894557952880859</v>
      </c>
      <c r="AT1771">
        <v>-2.0818057060241699</v>
      </c>
      <c r="AU1771">
        <v>-0.70936310291290283</v>
      </c>
      <c r="AV1771">
        <v>0.1752656102180481</v>
      </c>
      <c r="AW1771">
        <v>0.3044854998588562</v>
      </c>
      <c r="AX1771">
        <v>0.58412271738052368</v>
      </c>
      <c r="AY1771">
        <v>-0.10886716842651367</v>
      </c>
      <c r="AZ1771">
        <v>-3.1501178741455078</v>
      </c>
      <c r="BA1771">
        <v>-2.4013302326202393</v>
      </c>
      <c r="BB1771">
        <v>-2.1277143955230713</v>
      </c>
      <c r="BC1771">
        <v>-1.8987232446670532</v>
      </c>
      <c r="BD1771">
        <v>-1.8830088376998901</v>
      </c>
      <c r="BE1771">
        <v>-1.9919613599777222</v>
      </c>
      <c r="BF1771">
        <v>-1.9619933366775513</v>
      </c>
      <c r="BG1771">
        <v>-0.48111292719841003</v>
      </c>
      <c r="BH1771">
        <v>-0.56848335266113281</v>
      </c>
      <c r="BI1771">
        <v>-0.58272349834442139</v>
      </c>
      <c r="BJ1771">
        <v>-0.70592403411865234</v>
      </c>
      <c r="BK1771">
        <v>-0.49794593453407288</v>
      </c>
      <c r="BL1771">
        <v>-0.25082182884216309</v>
      </c>
      <c r="BM1771">
        <v>-0.22885343432426453</v>
      </c>
      <c r="BN1771">
        <v>-5.4223671555519104E-2</v>
      </c>
      <c r="BO1771">
        <v>-2.4107964709401131E-3</v>
      </c>
      <c r="BP1771">
        <v>-0.68239223957061768</v>
      </c>
      <c r="BQ1771">
        <v>-1.0678557157516479</v>
      </c>
      <c r="BR1771">
        <v>-0.90333688259124756</v>
      </c>
      <c r="BS1771">
        <v>5.1469992846250534E-2</v>
      </c>
      <c r="BT1771">
        <v>0.98946928977966309</v>
      </c>
      <c r="BU1771">
        <v>1.1212451457977295</v>
      </c>
      <c r="BV1771">
        <v>1.6026895046234131</v>
      </c>
      <c r="BW1771">
        <v>1.1206657886505127</v>
      </c>
      <c r="BX1771">
        <v>-1.7120609283447266</v>
      </c>
      <c r="BY1771">
        <v>-1.2890294790267944</v>
      </c>
      <c r="BZ1771">
        <v>-1.1324704885482788</v>
      </c>
      <c r="CA1771">
        <v>-0.99120169878005981</v>
      </c>
      <c r="CB1771">
        <v>-1.0496718883514404</v>
      </c>
      <c r="CC1771">
        <v>-1.0621578693389893</v>
      </c>
      <c r="CD1771">
        <v>-0.99804538488388062</v>
      </c>
      <c r="CE1771">
        <v>-6.0246404260396957E-2</v>
      </c>
      <c r="CF1771">
        <v>-0.13953465223312378</v>
      </c>
      <c r="CG1771">
        <v>-0.20664726197719574</v>
      </c>
      <c r="CH1771">
        <v>-0.35788306593894958</v>
      </c>
      <c r="CI1771">
        <v>-0.12374507635831833</v>
      </c>
      <c r="CJ1771">
        <v>0.17279298603534698</v>
      </c>
      <c r="CK1771">
        <v>0.16482612490653992</v>
      </c>
      <c r="CL1771">
        <v>0.31346824765205383</v>
      </c>
      <c r="CM1771">
        <v>0.3664824366569519</v>
      </c>
      <c r="CN1771">
        <v>-0.15280766785144806</v>
      </c>
      <c r="CO1771">
        <v>-0.15251968801021576</v>
      </c>
      <c r="CP1771">
        <v>-8.7132856249809265E-2</v>
      </c>
      <c r="CQ1771">
        <v>0.57842069864273071</v>
      </c>
      <c r="CR1771">
        <v>1.5533843040466309</v>
      </c>
      <c r="CS1771">
        <v>1.6869304180145264</v>
      </c>
      <c r="CT1771">
        <v>2.3081457614898682</v>
      </c>
      <c r="CU1771">
        <v>1.9722365140914917</v>
      </c>
      <c r="CV1771">
        <v>-0.71606707572937012</v>
      </c>
      <c r="CW1771">
        <v>-0.51865339279174805</v>
      </c>
      <c r="CX1771">
        <v>-0.44316765666007996</v>
      </c>
      <c r="CY1771">
        <v>-0.36265510320663452</v>
      </c>
      <c r="CZ1771">
        <v>-0.47250527143478394</v>
      </c>
      <c r="DA1771">
        <v>-0.41817885637283325</v>
      </c>
      <c r="DB1771">
        <v>-0.33041805028915405</v>
      </c>
      <c r="DC1771">
        <v>0.36062011122703552</v>
      </c>
      <c r="DD1771">
        <v>0.28941401839256287</v>
      </c>
      <c r="DE1771">
        <v>0.1694289892911911</v>
      </c>
      <c r="DF1771">
        <v>-9.8420707508921623E-3</v>
      </c>
      <c r="DG1771">
        <v>0.25045576691627502</v>
      </c>
      <c r="DH1771">
        <v>0.59640783071517944</v>
      </c>
      <c r="DI1771">
        <v>0.55850571393966675</v>
      </c>
      <c r="DJ1771">
        <v>0.68116015195846558</v>
      </c>
      <c r="DK1771">
        <v>0.73537570238113403</v>
      </c>
      <c r="DL1771">
        <v>0.37677690386772156</v>
      </c>
      <c r="DM1771">
        <v>0.76281636953353882</v>
      </c>
      <c r="DN1771">
        <v>0.72907114028930664</v>
      </c>
      <c r="DO1771">
        <v>1.105371356010437</v>
      </c>
      <c r="DP1771">
        <v>2.1172993183135986</v>
      </c>
      <c r="DQ1771">
        <v>2.2526156902313232</v>
      </c>
      <c r="DR1771">
        <v>3.0136020183563232</v>
      </c>
      <c r="DS1771">
        <v>2.8238072395324707</v>
      </c>
      <c r="DT1771">
        <v>0.27992671728134155</v>
      </c>
      <c r="DU1771">
        <v>0.25172269344329834</v>
      </c>
      <c r="DV1771">
        <v>0.2461351752281189</v>
      </c>
      <c r="DW1771">
        <v>0.26589149236679077</v>
      </c>
      <c r="DX1771">
        <v>0.10466136783361435</v>
      </c>
      <c r="DY1771">
        <v>0.22580020129680634</v>
      </c>
      <c r="DZ1771">
        <v>0.3372093141078949</v>
      </c>
      <c r="EA1771">
        <v>0.96828454732894897</v>
      </c>
      <c r="EB1771">
        <v>0.90874779224395752</v>
      </c>
      <c r="EC1771">
        <v>0.71242338418960571</v>
      </c>
      <c r="ED1771">
        <v>0.4926738440990448</v>
      </c>
      <c r="EE1771">
        <v>0.79074233770370483</v>
      </c>
      <c r="EF1771">
        <v>1.2080403566360474</v>
      </c>
      <c r="EG1771">
        <v>1.1269164085388184</v>
      </c>
      <c r="EH1771">
        <v>1.2120488882064819</v>
      </c>
      <c r="EI1771">
        <v>1.2679989337921143</v>
      </c>
      <c r="EJ1771">
        <v>1.1414128541946411</v>
      </c>
      <c r="EK1771">
        <v>2.084416389465332</v>
      </c>
      <c r="EL1771">
        <v>1.9075400829315186</v>
      </c>
      <c r="EM1771">
        <v>1.8662045001983643</v>
      </c>
      <c r="EN1771">
        <v>2.9315030574798584</v>
      </c>
      <c r="EO1771">
        <v>3.0693752765655518</v>
      </c>
      <c r="EP1771">
        <v>4.0321688652038574</v>
      </c>
      <c r="EQ1771">
        <v>4.0533404350280762</v>
      </c>
      <c r="ER1771">
        <v>1.717983603477478</v>
      </c>
      <c r="ES1771">
        <v>1.3640234470367432</v>
      </c>
      <c r="ET1771">
        <v>1.2413790225982666</v>
      </c>
      <c r="EU1771">
        <v>1.1734129190444946</v>
      </c>
      <c r="EV1771">
        <v>0.93799835443496704</v>
      </c>
      <c r="EW1771">
        <v>1.1556036472320557</v>
      </c>
      <c r="EX1771">
        <v>1.3011572360992432</v>
      </c>
      <c r="EY1771">
        <v>59.068344116210938</v>
      </c>
      <c r="EZ1771">
        <v>59.145587921142578</v>
      </c>
      <c r="FA1771">
        <v>59.142795562744141</v>
      </c>
      <c r="FB1771">
        <v>58.484428405761719</v>
      </c>
      <c r="FC1771">
        <v>57.976943969726563</v>
      </c>
      <c r="FD1771">
        <v>58.037014007568359</v>
      </c>
      <c r="FE1771">
        <v>58.375896453857422</v>
      </c>
      <c r="FF1771">
        <v>58.980075836181641</v>
      </c>
      <c r="FG1771">
        <v>59.730670928955078</v>
      </c>
      <c r="FH1771">
        <v>61.515956878662109</v>
      </c>
      <c r="FI1771">
        <v>64.538421630859375</v>
      </c>
      <c r="FJ1771">
        <v>67.498329162597656</v>
      </c>
      <c r="FK1771">
        <v>70.053764343261719</v>
      </c>
      <c r="FL1771">
        <v>70.995574951171875</v>
      </c>
      <c r="FM1771">
        <v>70.739250183105469</v>
      </c>
      <c r="FN1771">
        <v>71.624320983886719</v>
      </c>
      <c r="FO1771">
        <v>71.748153686523438</v>
      </c>
      <c r="FP1771">
        <v>70.624931335449219</v>
      </c>
      <c r="FQ1771">
        <v>68.75067138671875</v>
      </c>
      <c r="FR1771">
        <v>66.040191650390625</v>
      </c>
      <c r="FS1771">
        <v>63.115562438964844</v>
      </c>
      <c r="FT1771">
        <v>60.772106170654297</v>
      </c>
      <c r="FU1771">
        <v>60.259990692138672</v>
      </c>
      <c r="FV1771">
        <v>59.913928985595703</v>
      </c>
      <c r="FW1771">
        <v>1</v>
      </c>
    </row>
    <row r="1772" spans="1:179" x14ac:dyDescent="0.2">
      <c r="A1772" t="s">
        <v>241</v>
      </c>
      <c r="B1772" t="s">
        <v>248</v>
      </c>
      <c r="C1772" t="s">
        <v>217</v>
      </c>
      <c r="D1772" t="s">
        <v>41</v>
      </c>
      <c r="E1772">
        <v>2015</v>
      </c>
      <c r="F1772" t="s">
        <v>225</v>
      </c>
      <c r="G1772" t="s">
        <v>245</v>
      </c>
      <c r="H1772">
        <v>162.46</v>
      </c>
      <c r="K1772">
        <v>45.101575257943921</v>
      </c>
      <c r="L1772">
        <v>44.074247322654251</v>
      </c>
      <c r="M1772">
        <v>43.123062812061349</v>
      </c>
      <c r="N1772">
        <v>44.887505797540513</v>
      </c>
      <c r="O1772">
        <v>48.842133661351539</v>
      </c>
      <c r="P1772">
        <v>56.680571469292396</v>
      </c>
      <c r="Q1772">
        <v>65.866973344212724</v>
      </c>
      <c r="R1772">
        <v>69.894414324340772</v>
      </c>
      <c r="S1772">
        <v>72.564008784823926</v>
      </c>
      <c r="T1772">
        <v>76.848695502822352</v>
      </c>
      <c r="U1772">
        <v>81.567674201511977</v>
      </c>
      <c r="V1772">
        <v>83.923387563772138</v>
      </c>
      <c r="W1772">
        <v>81.953308761022754</v>
      </c>
      <c r="X1772">
        <v>80.132914403640271</v>
      </c>
      <c r="Y1772">
        <v>81.183473404136137</v>
      </c>
      <c r="Z1772">
        <v>81.39601581277698</v>
      </c>
      <c r="AA1772">
        <v>81.460888599298315</v>
      </c>
      <c r="AB1772">
        <v>78.580344088232337</v>
      </c>
      <c r="AC1772">
        <v>63.07450509192028</v>
      </c>
      <c r="AD1772">
        <v>56.523423423925621</v>
      </c>
      <c r="AE1772">
        <v>53.207019623660514</v>
      </c>
      <c r="AF1772">
        <v>50.773267995348014</v>
      </c>
      <c r="AG1772">
        <v>47.895999808692771</v>
      </c>
      <c r="AH1772">
        <v>46.820135654400246</v>
      </c>
      <c r="AI1772">
        <v>-1.1062189340591431</v>
      </c>
      <c r="AJ1772">
        <v>-1.1669280529022217</v>
      </c>
      <c r="AK1772">
        <v>-1.1021300554275513</v>
      </c>
      <c r="AL1772">
        <v>-1.203233003616333</v>
      </c>
      <c r="AM1772">
        <v>-1.0594552755355835</v>
      </c>
      <c r="AN1772">
        <v>-0.86559945344924927</v>
      </c>
      <c r="AO1772">
        <v>-0.84687376022338867</v>
      </c>
      <c r="AP1772">
        <v>-0.60993665456771851</v>
      </c>
      <c r="AQ1772">
        <v>-0.58127963542938232</v>
      </c>
      <c r="AR1772">
        <v>-1.7422885894775391</v>
      </c>
      <c r="AS1772">
        <v>-2.3921196460723877</v>
      </c>
      <c r="AT1772">
        <v>-2.3527929782867432</v>
      </c>
      <c r="AU1772">
        <v>-0.84847342967987061</v>
      </c>
      <c r="AV1772">
        <v>0.27454829216003418</v>
      </c>
      <c r="AW1772">
        <v>0.44790801405906677</v>
      </c>
      <c r="AX1772">
        <v>0.92471498250961304</v>
      </c>
      <c r="AY1772">
        <v>0.67881274223327637</v>
      </c>
      <c r="AZ1772">
        <v>-3.5282754898071289</v>
      </c>
      <c r="BA1772">
        <v>-2.349921703338623</v>
      </c>
      <c r="BB1772">
        <v>-1.890231728553772</v>
      </c>
      <c r="BC1772">
        <v>-1.6291954517364502</v>
      </c>
      <c r="BD1772">
        <v>-1.6230084896087646</v>
      </c>
      <c r="BE1772">
        <v>-1.6395665407180786</v>
      </c>
      <c r="BF1772">
        <v>-1.754250168800354</v>
      </c>
      <c r="BG1772">
        <v>-0.49082562327384949</v>
      </c>
      <c r="BH1772">
        <v>-0.54625648260116577</v>
      </c>
      <c r="BI1772">
        <v>-0.55972170829772949</v>
      </c>
      <c r="BJ1772">
        <v>-0.69922369718551636</v>
      </c>
      <c r="BK1772">
        <v>-0.52105450630187988</v>
      </c>
      <c r="BL1772">
        <v>-0.22671939432621002</v>
      </c>
      <c r="BM1772">
        <v>-0.23266276717185974</v>
      </c>
      <c r="BN1772">
        <v>-3.2099366188049316E-2</v>
      </c>
      <c r="BO1772">
        <v>-7.4236011132597923E-3</v>
      </c>
      <c r="BP1772">
        <v>-0.83722299337387085</v>
      </c>
      <c r="BQ1772">
        <v>-1.0604631900787354</v>
      </c>
      <c r="BR1772">
        <v>-1.0362586975097656</v>
      </c>
      <c r="BS1772">
        <v>1.8207831308245659E-2</v>
      </c>
      <c r="BT1772">
        <v>1.1383616924285889</v>
      </c>
      <c r="BU1772">
        <v>1.3307573795318604</v>
      </c>
      <c r="BV1772">
        <v>1.9832637310028076</v>
      </c>
      <c r="BW1772">
        <v>1.6860959529876709</v>
      </c>
      <c r="BX1772">
        <v>-2.0661821365356445</v>
      </c>
      <c r="BY1772">
        <v>-1.3266059160232544</v>
      </c>
      <c r="BZ1772">
        <v>-1.1149181127548218</v>
      </c>
      <c r="CA1772">
        <v>-0.8969694972038269</v>
      </c>
      <c r="CB1772">
        <v>-0.89717704057693481</v>
      </c>
      <c r="CC1772">
        <v>-0.83872401714324951</v>
      </c>
      <c r="CD1772">
        <v>-0.86619406938552856</v>
      </c>
      <c r="CE1772">
        <v>-6.4606092870235443E-2</v>
      </c>
      <c r="CF1772">
        <v>-0.1163812130689621</v>
      </c>
      <c r="CG1772">
        <v>-0.18405139446258545</v>
      </c>
      <c r="CH1772">
        <v>-0.35014835000038147</v>
      </c>
      <c r="CI1772">
        <v>-0.14815974235534668</v>
      </c>
      <c r="CJ1772">
        <v>0.21576698124408722</v>
      </c>
      <c r="CK1772">
        <v>0.192737877368927</v>
      </c>
      <c r="CL1772">
        <v>0.36810898780822754</v>
      </c>
      <c r="CM1772">
        <v>0.39002734422683716</v>
      </c>
      <c r="CN1772">
        <v>-0.21037730574607849</v>
      </c>
      <c r="CO1772">
        <v>-0.13816207647323608</v>
      </c>
      <c r="CP1772">
        <v>-0.12443104386329651</v>
      </c>
      <c r="CQ1772">
        <v>0.61846864223480225</v>
      </c>
      <c r="CR1772">
        <v>1.7366362810134888</v>
      </c>
      <c r="CS1772">
        <v>1.9422162771224976</v>
      </c>
      <c r="CT1772">
        <v>2.7164113521575928</v>
      </c>
      <c r="CU1772">
        <v>2.383737325668335</v>
      </c>
      <c r="CV1772">
        <v>-1.0535407066345215</v>
      </c>
      <c r="CW1772">
        <v>-0.61786061525344849</v>
      </c>
      <c r="CX1772">
        <v>-0.57793819904327393</v>
      </c>
      <c r="CY1772">
        <v>-0.3898320198059082</v>
      </c>
      <c r="CZ1772">
        <v>-0.39446842670440674</v>
      </c>
      <c r="DA1772">
        <v>-0.28406292200088501</v>
      </c>
      <c r="DB1772">
        <v>-0.25112912058830261</v>
      </c>
      <c r="DC1772">
        <v>0.36161345243453979</v>
      </c>
      <c r="DD1772">
        <v>0.31349405646324158</v>
      </c>
      <c r="DE1772">
        <v>0.19161891937255859</v>
      </c>
      <c r="DF1772">
        <v>-1.0730166686698794E-3</v>
      </c>
      <c r="DG1772">
        <v>0.22473500669002533</v>
      </c>
      <c r="DH1772">
        <v>0.65825337171554565</v>
      </c>
      <c r="DI1772">
        <v>0.61813855171203613</v>
      </c>
      <c r="DJ1772">
        <v>0.76831734180450439</v>
      </c>
      <c r="DK1772">
        <v>0.78747826814651489</v>
      </c>
      <c r="DL1772">
        <v>0.41646838188171387</v>
      </c>
      <c r="DM1772">
        <v>0.78413903713226318</v>
      </c>
      <c r="DN1772">
        <v>0.78739660978317261</v>
      </c>
      <c r="DO1772">
        <v>1.2187293767929077</v>
      </c>
      <c r="DP1772">
        <v>2.3349108695983887</v>
      </c>
      <c r="DQ1772">
        <v>2.5536751747131348</v>
      </c>
      <c r="DR1772">
        <v>3.4495589733123779</v>
      </c>
      <c r="DS1772">
        <v>3.081378698348999</v>
      </c>
      <c r="DT1772">
        <v>-4.0899276733398438E-2</v>
      </c>
      <c r="DU1772">
        <v>9.0884692966938019E-2</v>
      </c>
      <c r="DV1772">
        <v>-4.0958292782306671E-2</v>
      </c>
      <c r="DW1772">
        <v>0.11730548739433289</v>
      </c>
      <c r="DX1772">
        <v>0.10824022442102432</v>
      </c>
      <c r="DY1772">
        <v>0.2705981433391571</v>
      </c>
      <c r="DZ1772">
        <v>0.36393585801124573</v>
      </c>
      <c r="EA1772">
        <v>0.97700679302215576</v>
      </c>
      <c r="EB1772">
        <v>0.93416565656661987</v>
      </c>
      <c r="EC1772">
        <v>0.7340272068977356</v>
      </c>
      <c r="ED1772">
        <v>0.50293630361557007</v>
      </c>
      <c r="EE1772">
        <v>0.76313579082489014</v>
      </c>
      <c r="EF1772">
        <v>1.2971334457397461</v>
      </c>
      <c r="EG1772">
        <v>1.2323495149612427</v>
      </c>
      <c r="EH1772">
        <v>1.3461546897888184</v>
      </c>
      <c r="EI1772">
        <v>1.3613343238830566</v>
      </c>
      <c r="EJ1772">
        <v>1.3215339183807373</v>
      </c>
      <c r="EK1772">
        <v>2.115795373916626</v>
      </c>
      <c r="EL1772">
        <v>2.1039309501647949</v>
      </c>
      <c r="EM1772">
        <v>2.0854105949401855</v>
      </c>
      <c r="EN1772">
        <v>3.1987242698669434</v>
      </c>
      <c r="EO1772">
        <v>3.4365243911743164</v>
      </c>
      <c r="EP1772">
        <v>4.5081076622009277</v>
      </c>
      <c r="EQ1772">
        <v>4.0886616706848145</v>
      </c>
      <c r="ER1772">
        <v>1.4211940765380859</v>
      </c>
      <c r="ES1772">
        <v>1.1142003536224365</v>
      </c>
      <c r="ET1772">
        <v>0.7343553900718689</v>
      </c>
      <c r="EU1772">
        <v>0.84953147172927856</v>
      </c>
      <c r="EV1772">
        <v>0.83407163619995117</v>
      </c>
      <c r="EW1772">
        <v>1.071440577507019</v>
      </c>
      <c r="EX1772">
        <v>1.2519919872283936</v>
      </c>
      <c r="EY1772">
        <v>62.714191436767578</v>
      </c>
      <c r="EZ1772">
        <v>62.619903564453125</v>
      </c>
      <c r="FA1772">
        <v>62.172092437744141</v>
      </c>
      <c r="FB1772">
        <v>61.517311096191406</v>
      </c>
      <c r="FC1772">
        <v>61.325187683105469</v>
      </c>
      <c r="FD1772">
        <v>60.882041931152344</v>
      </c>
      <c r="FE1772">
        <v>60.471977233886719</v>
      </c>
      <c r="FF1772">
        <v>61.011711120605469</v>
      </c>
      <c r="FG1772">
        <v>63.074195861816406</v>
      </c>
      <c r="FH1772">
        <v>67.552200317382812</v>
      </c>
      <c r="FI1772">
        <v>71.845954895019531</v>
      </c>
      <c r="FJ1772">
        <v>75.521995544433594</v>
      </c>
      <c r="FK1772">
        <v>76.056915283203125</v>
      </c>
      <c r="FL1772">
        <v>75.977584838867188</v>
      </c>
      <c r="FM1772">
        <v>77.454475402832031</v>
      </c>
      <c r="FN1772">
        <v>77.636833190917969</v>
      </c>
      <c r="FO1772">
        <v>79.074485778808594</v>
      </c>
      <c r="FP1772">
        <v>79.193161010742187</v>
      </c>
      <c r="FQ1772">
        <v>79.141708374023438</v>
      </c>
      <c r="FR1772">
        <v>75.530708312988281</v>
      </c>
      <c r="FS1772">
        <v>71.2166748046875</v>
      </c>
      <c r="FT1772">
        <v>67.433990478515625</v>
      </c>
      <c r="FU1772">
        <v>65.826774597167969</v>
      </c>
      <c r="FV1772">
        <v>64.603141784667969</v>
      </c>
      <c r="FW1772">
        <v>1</v>
      </c>
    </row>
    <row r="1773" spans="1:179" x14ac:dyDescent="0.2">
      <c r="A1773" t="s">
        <v>241</v>
      </c>
      <c r="B1773" t="s">
        <v>248</v>
      </c>
      <c r="C1773" t="s">
        <v>217</v>
      </c>
      <c r="D1773" t="s">
        <v>41</v>
      </c>
      <c r="E1773">
        <v>2016</v>
      </c>
      <c r="F1773" t="s">
        <v>225</v>
      </c>
      <c r="G1773" t="s">
        <v>245</v>
      </c>
      <c r="H1773">
        <v>152.55000000000001</v>
      </c>
      <c r="K1773">
        <v>42.348620697664543</v>
      </c>
      <c r="L1773">
        <v>41.383999821012694</v>
      </c>
      <c r="M1773">
        <v>40.49087465138799</v>
      </c>
      <c r="N1773">
        <v>42.147617820720001</v>
      </c>
      <c r="O1773">
        <v>45.860859197482128</v>
      </c>
      <c r="P1773">
        <v>53.22084668555226</v>
      </c>
      <c r="Q1773">
        <v>61.846519876618764</v>
      </c>
      <c r="R1773">
        <v>65.628129930685162</v>
      </c>
      <c r="S1773">
        <v>68.134775044010212</v>
      </c>
      <c r="T1773">
        <v>72.157928816158716</v>
      </c>
      <c r="U1773">
        <v>76.588865825525517</v>
      </c>
      <c r="V1773">
        <v>78.80078882555874</v>
      </c>
      <c r="W1773">
        <v>76.95096164136416</v>
      </c>
      <c r="X1773">
        <v>75.241682315308211</v>
      </c>
      <c r="Y1773">
        <v>76.228116256430511</v>
      </c>
      <c r="Z1773">
        <v>76.427685291308364</v>
      </c>
      <c r="AA1773">
        <v>76.488598308520736</v>
      </c>
      <c r="AB1773">
        <v>73.783879322449707</v>
      </c>
      <c r="AC1773">
        <v>59.224501063522567</v>
      </c>
      <c r="AD1773">
        <v>53.073290798012721</v>
      </c>
      <c r="AE1773">
        <v>49.959316933142375</v>
      </c>
      <c r="AF1773">
        <v>47.674119043927277</v>
      </c>
      <c r="AG1773">
        <v>44.972476398737001</v>
      </c>
      <c r="AH1773">
        <v>43.962281904824664</v>
      </c>
      <c r="AI1773">
        <v>-1.0699855089187622</v>
      </c>
      <c r="AJ1773">
        <v>-1.1272573471069336</v>
      </c>
      <c r="AK1773">
        <v>-1.0624352693557739</v>
      </c>
      <c r="AL1773">
        <v>-1.1554147005081177</v>
      </c>
      <c r="AM1773">
        <v>-1.022161602973938</v>
      </c>
      <c r="AN1773">
        <v>-0.84524720907211304</v>
      </c>
      <c r="AO1773">
        <v>-0.82641029357910156</v>
      </c>
      <c r="AP1773">
        <v>-0.60208624601364136</v>
      </c>
      <c r="AQ1773">
        <v>-0.57497596740722656</v>
      </c>
      <c r="AR1773">
        <v>-1.6819581985473633</v>
      </c>
      <c r="AS1773">
        <v>-2.3138136863708496</v>
      </c>
      <c r="AT1773">
        <v>-2.2761187553405762</v>
      </c>
      <c r="AU1773">
        <v>-0.84074896574020386</v>
      </c>
      <c r="AV1773">
        <v>0.21387040615081787</v>
      </c>
      <c r="AW1773">
        <v>0.37568056583404541</v>
      </c>
      <c r="AX1773">
        <v>0.81445056200027466</v>
      </c>
      <c r="AY1773">
        <v>0.58616447448730469</v>
      </c>
      <c r="AZ1773">
        <v>-3.387251615524292</v>
      </c>
      <c r="BA1773">
        <v>-2.2585139274597168</v>
      </c>
      <c r="BB1773">
        <v>-1.8142739534378052</v>
      </c>
      <c r="BC1773">
        <v>-1.566980242729187</v>
      </c>
      <c r="BD1773">
        <v>-1.5608457326889038</v>
      </c>
      <c r="BE1773">
        <v>-1.5802069902420044</v>
      </c>
      <c r="BF1773">
        <v>-1.6923247575759888</v>
      </c>
      <c r="BG1773">
        <v>-0.47366935014724731</v>
      </c>
      <c r="BH1773">
        <v>-0.52582657337188721</v>
      </c>
      <c r="BI1773">
        <v>-0.53684163093566895</v>
      </c>
      <c r="BJ1773">
        <v>-0.66702967882156372</v>
      </c>
      <c r="BK1773">
        <v>-0.50045120716094971</v>
      </c>
      <c r="BL1773">
        <v>-0.22617249190807343</v>
      </c>
      <c r="BM1773">
        <v>-0.23123987019062042</v>
      </c>
      <c r="BN1773">
        <v>-4.2161893099546432E-2</v>
      </c>
      <c r="BO1773">
        <v>-1.8909487873315811E-2</v>
      </c>
      <c r="BP1773">
        <v>-0.80494958162307739</v>
      </c>
      <c r="BQ1773">
        <v>-1.023438572883606</v>
      </c>
      <c r="BR1773">
        <v>-1.0003969669342041</v>
      </c>
      <c r="BS1773">
        <v>-9.3481276417151093E-4</v>
      </c>
      <c r="BT1773">
        <v>1.050905704498291</v>
      </c>
      <c r="BU1773">
        <v>1.2311617136001587</v>
      </c>
      <c r="BV1773">
        <v>1.840184211730957</v>
      </c>
      <c r="BW1773">
        <v>1.5622220039367676</v>
      </c>
      <c r="BX1773">
        <v>-1.9704831838607788</v>
      </c>
      <c r="BY1773">
        <v>-1.2669211626052856</v>
      </c>
      <c r="BZ1773">
        <v>-1.0629949569702148</v>
      </c>
      <c r="CA1773">
        <v>-0.85745328664779663</v>
      </c>
      <c r="CB1773">
        <v>-0.85751515626907349</v>
      </c>
      <c r="CC1773">
        <v>-0.80419057607650757</v>
      </c>
      <c r="CD1773">
        <v>-0.83179837465286255</v>
      </c>
      <c r="CE1773">
        <v>-6.0662601143121719E-2</v>
      </c>
      <c r="CF1773">
        <v>-0.10927741974592209</v>
      </c>
      <c r="CG1773">
        <v>-0.17281708121299744</v>
      </c>
      <c r="CH1773">
        <v>-0.32877564430236816</v>
      </c>
      <c r="CI1773">
        <v>-0.13911622762680054</v>
      </c>
      <c r="CJ1773">
        <v>0.20259678363800049</v>
      </c>
      <c r="CK1773">
        <v>0.1809733510017395</v>
      </c>
      <c r="CL1773">
        <v>0.34564000368118286</v>
      </c>
      <c r="CM1773">
        <v>0.36622044444084167</v>
      </c>
      <c r="CN1773">
        <v>-0.19753609597682953</v>
      </c>
      <c r="CO1773">
        <v>-0.12972879409790039</v>
      </c>
      <c r="CP1773">
        <v>-0.11683589965105057</v>
      </c>
      <c r="CQ1773">
        <v>0.58071792125701904</v>
      </c>
      <c r="CR1773">
        <v>1.6306337118148804</v>
      </c>
      <c r="CS1773">
        <v>1.8236653804779053</v>
      </c>
      <c r="CT1773">
        <v>2.5506043434143066</v>
      </c>
      <c r="CU1773">
        <v>2.2382364273071289</v>
      </c>
      <c r="CV1773">
        <v>-0.98923361301422119</v>
      </c>
      <c r="CW1773">
        <v>-0.58014702796936035</v>
      </c>
      <c r="CX1773">
        <v>-0.54266142845153809</v>
      </c>
      <c r="CY1773">
        <v>-0.36603707075119019</v>
      </c>
      <c r="CZ1773">
        <v>-0.37039044499397278</v>
      </c>
      <c r="DA1773">
        <v>-0.26672402024269104</v>
      </c>
      <c r="DB1773">
        <v>-0.23580044507980347</v>
      </c>
      <c r="DC1773">
        <v>0.35234412550926208</v>
      </c>
      <c r="DD1773">
        <v>0.30727171897888184</v>
      </c>
      <c r="DE1773">
        <v>0.19120745360851288</v>
      </c>
      <c r="DF1773">
        <v>9.4783632084727287E-3</v>
      </c>
      <c r="DG1773">
        <v>0.22221876680850983</v>
      </c>
      <c r="DH1773">
        <v>0.6313660740852356</v>
      </c>
      <c r="DI1773">
        <v>0.59318655729293823</v>
      </c>
      <c r="DJ1773">
        <v>0.73344188928604126</v>
      </c>
      <c r="DK1773">
        <v>0.75135040283203125</v>
      </c>
      <c r="DL1773">
        <v>0.40987741947174072</v>
      </c>
      <c r="DM1773">
        <v>0.76398098468780518</v>
      </c>
      <c r="DN1773">
        <v>0.76672512292861938</v>
      </c>
      <c r="DO1773">
        <v>1.1623706817626953</v>
      </c>
      <c r="DP1773">
        <v>2.2103617191314697</v>
      </c>
      <c r="DQ1773">
        <v>2.4161689281463623</v>
      </c>
      <c r="DR1773">
        <v>3.2610244750976562</v>
      </c>
      <c r="DS1773">
        <v>2.9142508506774902</v>
      </c>
      <c r="DT1773">
        <v>-7.9840784892439842E-3</v>
      </c>
      <c r="DU1773">
        <v>0.10662712901830673</v>
      </c>
      <c r="DV1773">
        <v>-2.2327912971377373E-2</v>
      </c>
      <c r="DW1773">
        <v>0.12537916004657745</v>
      </c>
      <c r="DX1773">
        <v>0.11673421412706375</v>
      </c>
      <c r="DY1773">
        <v>0.27074253559112549</v>
      </c>
      <c r="DZ1773">
        <v>0.36019748449325562</v>
      </c>
      <c r="EA1773">
        <v>0.94866025447845459</v>
      </c>
      <c r="EB1773">
        <v>0.908702552318573</v>
      </c>
      <c r="EC1773">
        <v>0.71680104732513428</v>
      </c>
      <c r="ED1773">
        <v>0.49786344170570374</v>
      </c>
      <c r="EE1773">
        <v>0.74392908811569214</v>
      </c>
      <c r="EF1773">
        <v>1.2504408359527588</v>
      </c>
      <c r="EG1773">
        <v>1.1883569955825806</v>
      </c>
      <c r="EH1773">
        <v>1.2933661937713623</v>
      </c>
      <c r="EI1773">
        <v>1.3074169158935547</v>
      </c>
      <c r="EJ1773">
        <v>1.2868860960006714</v>
      </c>
      <c r="EK1773">
        <v>2.0543560981750488</v>
      </c>
      <c r="EL1773">
        <v>2.0424468517303467</v>
      </c>
      <c r="EM1773">
        <v>2.0021848678588867</v>
      </c>
      <c r="EN1773">
        <v>3.0473971366882324</v>
      </c>
      <c r="EO1773">
        <v>3.2716500759124756</v>
      </c>
      <c r="EP1773">
        <v>4.2867579460144043</v>
      </c>
      <c r="EQ1773">
        <v>3.890308141708374</v>
      </c>
      <c r="ER1773">
        <v>1.4087843894958496</v>
      </c>
      <c r="ES1773">
        <v>1.0982199907302856</v>
      </c>
      <c r="ET1773">
        <v>0.72895103693008423</v>
      </c>
      <c r="EU1773">
        <v>0.83490610122680664</v>
      </c>
      <c r="EV1773">
        <v>0.82006484270095825</v>
      </c>
      <c r="EW1773">
        <v>1.0467588901519775</v>
      </c>
      <c r="EX1773">
        <v>1.2207238674163818</v>
      </c>
      <c r="EY1773">
        <v>62.714195251464844</v>
      </c>
      <c r="EZ1773">
        <v>62.619907379150391</v>
      </c>
      <c r="FA1773">
        <v>62.172092437744141</v>
      </c>
      <c r="FB1773">
        <v>61.517311096191406</v>
      </c>
      <c r="FC1773">
        <v>61.325187683105469</v>
      </c>
      <c r="FD1773">
        <v>60.882041931152344</v>
      </c>
      <c r="FE1773">
        <v>60.471977233886719</v>
      </c>
      <c r="FF1773">
        <v>61.011714935302734</v>
      </c>
      <c r="FG1773">
        <v>63.074199676513672</v>
      </c>
      <c r="FH1773">
        <v>67.552200317382812</v>
      </c>
      <c r="FI1773">
        <v>71.845954895019531</v>
      </c>
      <c r="FJ1773">
        <v>75.521995544433594</v>
      </c>
      <c r="FK1773">
        <v>76.056915283203125</v>
      </c>
      <c r="FL1773">
        <v>75.977584838867188</v>
      </c>
      <c r="FM1773">
        <v>77.454475402832031</v>
      </c>
      <c r="FN1773">
        <v>77.636833190917969</v>
      </c>
      <c r="FO1773">
        <v>79.074485778808594</v>
      </c>
      <c r="FP1773">
        <v>79.193161010742187</v>
      </c>
      <c r="FQ1773">
        <v>79.141716003417969</v>
      </c>
      <c r="FR1773">
        <v>75.530708312988281</v>
      </c>
      <c r="FS1773">
        <v>71.2166748046875</v>
      </c>
      <c r="FT1773">
        <v>67.433990478515625</v>
      </c>
      <c r="FU1773">
        <v>65.826774597167969</v>
      </c>
      <c r="FV1773">
        <v>64.603141784667969</v>
      </c>
      <c r="FW1773">
        <v>1</v>
      </c>
    </row>
    <row r="1774" spans="1:179" x14ac:dyDescent="0.2">
      <c r="A1774" t="s">
        <v>241</v>
      </c>
      <c r="B1774" t="s">
        <v>248</v>
      </c>
      <c r="C1774" t="s">
        <v>217</v>
      </c>
      <c r="D1774" t="s">
        <v>41</v>
      </c>
      <c r="E1774" t="s">
        <v>250</v>
      </c>
      <c r="F1774" t="s">
        <v>225</v>
      </c>
      <c r="G1774" t="s">
        <v>245</v>
      </c>
      <c r="H1774">
        <v>149.59</v>
      </c>
      <c r="K1774">
        <v>41.528593211897686</v>
      </c>
      <c r="L1774">
        <v>40.582650998663148</v>
      </c>
      <c r="M1774">
        <v>39.706820068502608</v>
      </c>
      <c r="N1774">
        <v>41.331482501477041</v>
      </c>
      <c r="O1774">
        <v>44.97282165474126</v>
      </c>
      <c r="P1774">
        <v>52.190292292541208</v>
      </c>
      <c r="Q1774">
        <v>60.648940230284488</v>
      </c>
      <c r="R1774">
        <v>64.357324187875975</v>
      </c>
      <c r="S1774">
        <v>66.815431288483566</v>
      </c>
      <c r="T1774">
        <v>70.760681775512552</v>
      </c>
      <c r="U1774">
        <v>75.105819293053571</v>
      </c>
      <c r="V1774">
        <v>77.274911201387823</v>
      </c>
      <c r="W1774">
        <v>75.460903581324672</v>
      </c>
      <c r="X1774">
        <v>73.784722287864071</v>
      </c>
      <c r="Y1774">
        <v>74.752055183160365</v>
      </c>
      <c r="Z1774">
        <v>74.947759816052709</v>
      </c>
      <c r="AA1774">
        <v>75.007493329717349</v>
      </c>
      <c r="AB1774">
        <v>72.355147806425379</v>
      </c>
      <c r="AC1774">
        <v>58.077693495700281</v>
      </c>
      <c r="AD1774">
        <v>52.045593638164775</v>
      </c>
      <c r="AE1774">
        <v>48.991917939257938</v>
      </c>
      <c r="AF1774">
        <v>46.750970017307445</v>
      </c>
      <c r="AG1774">
        <v>44.101641265445409</v>
      </c>
      <c r="AH1774">
        <v>43.111007910416262</v>
      </c>
      <c r="AI1774">
        <v>-1.0589909553527832</v>
      </c>
      <c r="AJ1774">
        <v>-1.1152372360229492</v>
      </c>
      <c r="AK1774">
        <v>-1.0504336357116699</v>
      </c>
      <c r="AL1774">
        <v>-1.1410058736801147</v>
      </c>
      <c r="AM1774">
        <v>-1.0108765363693237</v>
      </c>
      <c r="AN1774">
        <v>-0.83897566795349121</v>
      </c>
      <c r="AO1774">
        <v>-0.82011353969573975</v>
      </c>
      <c r="AP1774">
        <v>-0.59955853223800659</v>
      </c>
      <c r="AQ1774">
        <v>-0.57291030883789063</v>
      </c>
      <c r="AR1774">
        <v>-1.6636909246444702</v>
      </c>
      <c r="AS1774">
        <v>-2.2900521755218506</v>
      </c>
      <c r="AT1774">
        <v>-2.2528481483459473</v>
      </c>
      <c r="AU1774">
        <v>-0.83816409111022949</v>
      </c>
      <c r="AV1774">
        <v>0.19607932865619659</v>
      </c>
      <c r="AW1774">
        <v>0.35445541143417358</v>
      </c>
      <c r="AX1774">
        <v>0.78195279836654663</v>
      </c>
      <c r="AY1774">
        <v>0.55889713764190674</v>
      </c>
      <c r="AZ1774">
        <v>-3.3447654247283936</v>
      </c>
      <c r="BA1774">
        <v>-2.2309510707855225</v>
      </c>
      <c r="BB1774">
        <v>-1.7913941144943237</v>
      </c>
      <c r="BC1774">
        <v>-1.5482082366943359</v>
      </c>
      <c r="BD1774">
        <v>-1.5420914888381958</v>
      </c>
      <c r="BE1774">
        <v>-1.562263011932373</v>
      </c>
      <c r="BF1774">
        <v>-1.6735880374908447</v>
      </c>
      <c r="BG1774">
        <v>-0.46847647428512573</v>
      </c>
      <c r="BH1774">
        <v>-0.51965785026550293</v>
      </c>
      <c r="BI1774">
        <v>-0.52995359897613525</v>
      </c>
      <c r="BJ1774">
        <v>-0.65737235546112061</v>
      </c>
      <c r="BK1774">
        <v>-0.49424192309379578</v>
      </c>
      <c r="BL1774">
        <v>-0.22592397034168243</v>
      </c>
      <c r="BM1774">
        <v>-0.23073367774486542</v>
      </c>
      <c r="BN1774">
        <v>-4.5081775635480881E-2</v>
      </c>
      <c r="BO1774">
        <v>-2.2253891453146935E-2</v>
      </c>
      <c r="BP1774">
        <v>-0.7952149510383606</v>
      </c>
      <c r="BQ1774">
        <v>-1.0122314691543579</v>
      </c>
      <c r="BR1774">
        <v>-0.98953819274902344</v>
      </c>
      <c r="BS1774">
        <v>-6.5206540748476982E-3</v>
      </c>
      <c r="BT1774">
        <v>1.0249708890914917</v>
      </c>
      <c r="BU1774">
        <v>1.2016133069992065</v>
      </c>
      <c r="BV1774">
        <v>1.7977068424224854</v>
      </c>
      <c r="BW1774">
        <v>1.5254583358764648</v>
      </c>
      <c r="BX1774">
        <v>-1.9417810440063477</v>
      </c>
      <c r="BY1774">
        <v>-1.2490056753158569</v>
      </c>
      <c r="BZ1774">
        <v>-1.0474245548248291</v>
      </c>
      <c r="CA1774">
        <v>-0.84558439254760742</v>
      </c>
      <c r="CB1774">
        <v>-0.84560364484786987</v>
      </c>
      <c r="CC1774">
        <v>-0.79379671812057495</v>
      </c>
      <c r="CD1774">
        <v>-0.82143384218215942</v>
      </c>
      <c r="CE1774">
        <v>-5.9487946331501007E-2</v>
      </c>
      <c r="CF1774">
        <v>-0.10716140270233154</v>
      </c>
      <c r="CG1774">
        <v>-0.16947069764137268</v>
      </c>
      <c r="CH1774">
        <v>-0.32240933179855347</v>
      </c>
      <c r="CI1774">
        <v>-0.13642241060733795</v>
      </c>
      <c r="CJ1774">
        <v>0.19867375493049622</v>
      </c>
      <c r="CK1774">
        <v>0.17746903002262115</v>
      </c>
      <c r="CL1774">
        <v>0.3389471173286438</v>
      </c>
      <c r="CM1774">
        <v>0.35912907123565674</v>
      </c>
      <c r="CN1774">
        <v>-0.193711057305336</v>
      </c>
      <c r="CO1774">
        <v>-0.12721677124500275</v>
      </c>
      <c r="CP1774">
        <v>-0.11457351595163345</v>
      </c>
      <c r="CQ1774">
        <v>0.5694730281829834</v>
      </c>
      <c r="CR1774">
        <v>1.5990586280822754</v>
      </c>
      <c r="CS1774">
        <v>1.788352370262146</v>
      </c>
      <c r="CT1774">
        <v>2.5012149810791016</v>
      </c>
      <c r="CU1774">
        <v>2.1948957443237305</v>
      </c>
      <c r="CV1774">
        <v>-0.97007834911346436</v>
      </c>
      <c r="CW1774">
        <v>-0.56891322135925293</v>
      </c>
      <c r="CX1774">
        <v>-0.53215348720550537</v>
      </c>
      <c r="CY1774">
        <v>-0.358949214220047</v>
      </c>
      <c r="CZ1774">
        <v>-0.36321830749511719</v>
      </c>
      <c r="DA1774">
        <v>-0.26155924797058105</v>
      </c>
      <c r="DB1774">
        <v>-0.23123447597026825</v>
      </c>
      <c r="DC1774">
        <v>0.34950059652328491</v>
      </c>
      <c r="DD1774">
        <v>0.30533504486083984</v>
      </c>
      <c r="DE1774">
        <v>0.1910121738910675</v>
      </c>
      <c r="DF1774">
        <v>1.255373191088438E-2</v>
      </c>
      <c r="DG1774">
        <v>0.22139710187911987</v>
      </c>
      <c r="DH1774">
        <v>0.62327146530151367</v>
      </c>
      <c r="DI1774">
        <v>0.58567172288894653</v>
      </c>
      <c r="DJ1774">
        <v>0.72297602891921997</v>
      </c>
      <c r="DK1774">
        <v>0.74051201343536377</v>
      </c>
      <c r="DL1774">
        <v>0.40779280662536621</v>
      </c>
      <c r="DM1774">
        <v>0.75779801607131958</v>
      </c>
      <c r="DN1774">
        <v>0.76039117574691772</v>
      </c>
      <c r="DO1774">
        <v>1.1454668045043945</v>
      </c>
      <c r="DP1774">
        <v>2.1731462478637695</v>
      </c>
      <c r="DQ1774">
        <v>2.3750913143157959</v>
      </c>
      <c r="DR1774">
        <v>3.2047233581542969</v>
      </c>
      <c r="DS1774">
        <v>2.8643331527709961</v>
      </c>
      <c r="DT1774">
        <v>1.624380936846137E-3</v>
      </c>
      <c r="DU1774">
        <v>0.11117919534444809</v>
      </c>
      <c r="DV1774">
        <v>-1.6882391646504402E-2</v>
      </c>
      <c r="DW1774">
        <v>0.12768594920635223</v>
      </c>
      <c r="DX1774">
        <v>0.1191670224070549</v>
      </c>
      <c r="DY1774">
        <v>0.27067819237709045</v>
      </c>
      <c r="DZ1774">
        <v>0.35896492004394531</v>
      </c>
      <c r="EA1774">
        <v>0.94001507759094238</v>
      </c>
      <c r="EB1774">
        <v>0.90091437101364136</v>
      </c>
      <c r="EC1774">
        <v>0.71149218082427979</v>
      </c>
      <c r="ED1774">
        <v>0.49618718028068542</v>
      </c>
      <c r="EE1774">
        <v>0.73803168535232544</v>
      </c>
      <c r="EF1774">
        <v>1.2363231182098389</v>
      </c>
      <c r="EG1774">
        <v>1.1750515699386597</v>
      </c>
      <c r="EH1774">
        <v>1.2774527072906494</v>
      </c>
      <c r="EI1774">
        <v>1.2911684513092041</v>
      </c>
      <c r="EJ1774">
        <v>1.2762688398361206</v>
      </c>
      <c r="EK1774">
        <v>2.035618782043457</v>
      </c>
      <c r="EL1774">
        <v>2.0237011909484863</v>
      </c>
      <c r="EM1774">
        <v>1.9771101474761963</v>
      </c>
      <c r="EN1774">
        <v>3.0020377635955811</v>
      </c>
      <c r="EO1774">
        <v>3.2222492694854736</v>
      </c>
      <c r="EP1774">
        <v>4.2204775810241699</v>
      </c>
      <c r="EQ1774">
        <v>3.8308944702148438</v>
      </c>
      <c r="ER1774">
        <v>1.4046088457107544</v>
      </c>
      <c r="ES1774">
        <v>1.0931246280670166</v>
      </c>
      <c r="ET1774">
        <v>0.72708719968795776</v>
      </c>
      <c r="EU1774">
        <v>0.83030980825424194</v>
      </c>
      <c r="EV1774">
        <v>0.81565487384796143</v>
      </c>
      <c r="EW1774">
        <v>1.0391445159912109</v>
      </c>
      <c r="EX1774">
        <v>1.2111190557479858</v>
      </c>
      <c r="EY1774">
        <v>62.714191436767578</v>
      </c>
      <c r="EZ1774">
        <v>62.619903564453125</v>
      </c>
      <c r="FA1774">
        <v>62.172088623046875</v>
      </c>
      <c r="FB1774">
        <v>61.517307281494141</v>
      </c>
      <c r="FC1774">
        <v>61.325187683105469</v>
      </c>
      <c r="FD1774">
        <v>60.882041931152344</v>
      </c>
      <c r="FE1774">
        <v>60.471977233886719</v>
      </c>
      <c r="FF1774">
        <v>61.011714935302734</v>
      </c>
      <c r="FG1774">
        <v>63.074195861816406</v>
      </c>
      <c r="FH1774">
        <v>67.552200317382812</v>
      </c>
      <c r="FI1774">
        <v>71.845954895019531</v>
      </c>
      <c r="FJ1774">
        <v>75.521995544433594</v>
      </c>
      <c r="FK1774">
        <v>76.056915283203125</v>
      </c>
      <c r="FL1774">
        <v>75.977584838867188</v>
      </c>
      <c r="FM1774">
        <v>77.454475402832031</v>
      </c>
      <c r="FN1774">
        <v>77.636833190917969</v>
      </c>
      <c r="FO1774">
        <v>79.074485778808594</v>
      </c>
      <c r="FP1774">
        <v>79.193161010742187</v>
      </c>
      <c r="FQ1774">
        <v>79.141708374023438</v>
      </c>
      <c r="FR1774">
        <v>75.530708312988281</v>
      </c>
      <c r="FS1774">
        <v>71.2166748046875</v>
      </c>
      <c r="FT1774">
        <v>67.433990478515625</v>
      </c>
      <c r="FU1774">
        <v>65.826774597167969</v>
      </c>
      <c r="FV1774">
        <v>64.603141784667969</v>
      </c>
      <c r="FW1774">
        <v>1</v>
      </c>
    </row>
    <row r="1775" spans="1:179" x14ac:dyDescent="0.2">
      <c r="A1775" t="s">
        <v>241</v>
      </c>
      <c r="B1775" t="s">
        <v>248</v>
      </c>
      <c r="C1775" t="s">
        <v>217</v>
      </c>
      <c r="D1775" t="s">
        <v>42</v>
      </c>
      <c r="E1775">
        <v>2015</v>
      </c>
      <c r="F1775" t="s">
        <v>225</v>
      </c>
      <c r="G1775" t="s">
        <v>245</v>
      </c>
      <c r="H1775">
        <v>162.67000000000002</v>
      </c>
      <c r="K1775">
        <v>47.626867767931181</v>
      </c>
      <c r="L1775">
        <v>46.70132715436187</v>
      </c>
      <c r="M1775">
        <v>45.817593727413005</v>
      </c>
      <c r="N1775">
        <v>47.833029687241172</v>
      </c>
      <c r="O1775">
        <v>52.324830219028307</v>
      </c>
      <c r="P1775">
        <v>59.930192135154606</v>
      </c>
      <c r="Q1775">
        <v>68.617303342132999</v>
      </c>
      <c r="R1775">
        <v>72.959062699787708</v>
      </c>
      <c r="S1775">
        <v>77.435732264341738</v>
      </c>
      <c r="T1775">
        <v>81.783356291662386</v>
      </c>
      <c r="U1775">
        <v>85.522093991317561</v>
      </c>
      <c r="V1775">
        <v>87.558122430318392</v>
      </c>
      <c r="W1775">
        <v>86.109019259929454</v>
      </c>
      <c r="X1775">
        <v>84.463728942325588</v>
      </c>
      <c r="Y1775">
        <v>85.115636393275068</v>
      </c>
      <c r="Z1775">
        <v>85.107878138241901</v>
      </c>
      <c r="AA1775">
        <v>84.761211786133984</v>
      </c>
      <c r="AB1775">
        <v>81.925190664884184</v>
      </c>
      <c r="AC1775">
        <v>65.87154228658045</v>
      </c>
      <c r="AD1775">
        <v>59.71860243115924</v>
      </c>
      <c r="AE1775">
        <v>56.368906232489323</v>
      </c>
      <c r="AF1775">
        <v>53.436958278638691</v>
      </c>
      <c r="AG1775">
        <v>50.311506732771043</v>
      </c>
      <c r="AH1775">
        <v>49.527833171760768</v>
      </c>
      <c r="AI1775">
        <v>-1.3049871921539307</v>
      </c>
      <c r="AJ1775">
        <v>-1.4506113529205322</v>
      </c>
      <c r="AK1775">
        <v>-1.354917049407959</v>
      </c>
      <c r="AL1775">
        <v>-1.579039454460144</v>
      </c>
      <c r="AM1775">
        <v>-1.5170217752456665</v>
      </c>
      <c r="AN1775">
        <v>-1.524782657623291</v>
      </c>
      <c r="AO1775">
        <v>-1.0924226045608521</v>
      </c>
      <c r="AP1775">
        <v>-0.61746513843536377</v>
      </c>
      <c r="AQ1775">
        <v>-0.5895964503288269</v>
      </c>
      <c r="AR1775">
        <v>-2.6871273517608643</v>
      </c>
      <c r="AS1775">
        <v>-4.0570788383483887</v>
      </c>
      <c r="AT1775">
        <v>-4.1542148590087891</v>
      </c>
      <c r="AU1775">
        <v>-1.4656956195831299</v>
      </c>
      <c r="AV1775">
        <v>0.42135095596313477</v>
      </c>
      <c r="AW1775">
        <v>0.61131864786148071</v>
      </c>
      <c r="AX1775">
        <v>0.62004935741424561</v>
      </c>
      <c r="AY1775">
        <v>-0.67487585544586182</v>
      </c>
      <c r="AZ1775">
        <v>-5.4313364028930664</v>
      </c>
      <c r="BA1775">
        <v>-4.8047089576721191</v>
      </c>
      <c r="BB1775">
        <v>-4.6797103881835937</v>
      </c>
      <c r="BC1775">
        <v>-4.5405921936035156</v>
      </c>
      <c r="BD1775">
        <v>-4.2887043952941895</v>
      </c>
      <c r="BE1775">
        <v>-4.8995223045349121</v>
      </c>
      <c r="BF1775">
        <v>-4.6651930809020996</v>
      </c>
      <c r="BG1775">
        <v>-0.52207326889038086</v>
      </c>
      <c r="BH1775">
        <v>-0.64190226793289185</v>
      </c>
      <c r="BI1775">
        <v>-0.63784253597259521</v>
      </c>
      <c r="BJ1775">
        <v>-0.85846138000488281</v>
      </c>
      <c r="BK1775">
        <v>-0.69694262742996216</v>
      </c>
      <c r="BL1775">
        <v>-0.54379802942276001</v>
      </c>
      <c r="BM1775">
        <v>-0.32532060146331787</v>
      </c>
      <c r="BN1775">
        <v>7.9211123287677765E-2</v>
      </c>
      <c r="BO1775">
        <v>9.5670498907566071E-2</v>
      </c>
      <c r="BP1775">
        <v>-1.3096728324890137</v>
      </c>
      <c r="BQ1775">
        <v>-1.8998068571090698</v>
      </c>
      <c r="BR1775">
        <v>-1.9466652870178223</v>
      </c>
      <c r="BS1775">
        <v>-0.19231089949607849</v>
      </c>
      <c r="BT1775">
        <v>1.3741310834884644</v>
      </c>
      <c r="BU1775">
        <v>1.6090956926345825</v>
      </c>
      <c r="BV1775">
        <v>2.0435504913330078</v>
      </c>
      <c r="BW1775">
        <v>1.1932649612426758</v>
      </c>
      <c r="BX1775">
        <v>-3.0594015121459961</v>
      </c>
      <c r="BY1775">
        <v>-2.6080949306488037</v>
      </c>
      <c r="BZ1775">
        <v>-2.6143810749053955</v>
      </c>
      <c r="CA1775">
        <v>-2.4950258731842041</v>
      </c>
      <c r="CB1775">
        <v>-2.3025918006896973</v>
      </c>
      <c r="CC1775">
        <v>-2.4428000450134277</v>
      </c>
      <c r="CD1775">
        <v>-2.310636043548584</v>
      </c>
      <c r="CE1775">
        <v>2.0170530304312706E-2</v>
      </c>
      <c r="CF1775">
        <v>-8.1792846322059631E-2</v>
      </c>
      <c r="CG1775">
        <v>-0.14119890332221985</v>
      </c>
      <c r="CH1775">
        <v>-0.35939112305641174</v>
      </c>
      <c r="CI1775">
        <v>-0.1289583295583725</v>
      </c>
      <c r="CJ1775">
        <v>0.13562892377376556</v>
      </c>
      <c r="CK1775">
        <v>0.20597189664840698</v>
      </c>
      <c r="CL1775">
        <v>0.56172698736190796</v>
      </c>
      <c r="CM1775">
        <v>0.57028430700302124</v>
      </c>
      <c r="CN1775">
        <v>-0.35565206408500671</v>
      </c>
      <c r="CO1775">
        <v>-0.40568691492080688</v>
      </c>
      <c r="CP1775">
        <v>-0.41772308945655823</v>
      </c>
      <c r="CQ1775">
        <v>0.68963152170181274</v>
      </c>
      <c r="CR1775">
        <v>2.0340237617492676</v>
      </c>
      <c r="CS1775">
        <v>2.3001530170440674</v>
      </c>
      <c r="CT1775">
        <v>3.0294630527496338</v>
      </c>
      <c r="CU1775">
        <v>2.4871335029602051</v>
      </c>
      <c r="CV1775">
        <v>-1.4166065454483032</v>
      </c>
      <c r="CW1775">
        <v>-1.0867269039154053</v>
      </c>
      <c r="CX1775">
        <v>-1.1839401721954346</v>
      </c>
      <c r="CY1775">
        <v>-1.0782731771469116</v>
      </c>
      <c r="CZ1775">
        <v>-0.9270164966583252</v>
      </c>
      <c r="DA1775">
        <v>-0.74128150939941406</v>
      </c>
      <c r="DB1775">
        <v>-0.67987680435180664</v>
      </c>
      <c r="DC1775">
        <v>0.56241428852081299</v>
      </c>
      <c r="DD1775">
        <v>0.47831657528877258</v>
      </c>
      <c r="DE1775">
        <v>0.35544472932815552</v>
      </c>
      <c r="DF1775">
        <v>0.13967911899089813</v>
      </c>
      <c r="DG1775">
        <v>0.43902596831321716</v>
      </c>
      <c r="DH1775">
        <v>0.81505590677261353</v>
      </c>
      <c r="DI1775">
        <v>0.73726439476013184</v>
      </c>
      <c r="DJ1775">
        <v>1.0442428588867187</v>
      </c>
      <c r="DK1775">
        <v>1.0448981523513794</v>
      </c>
      <c r="DL1775">
        <v>0.59836876392364502</v>
      </c>
      <c r="DM1775">
        <v>1.0884330272674561</v>
      </c>
      <c r="DN1775">
        <v>1.111219048500061</v>
      </c>
      <c r="DO1775">
        <v>1.5715739727020264</v>
      </c>
      <c r="DP1775">
        <v>2.6939163208007812</v>
      </c>
      <c r="DQ1775">
        <v>2.9912104606628418</v>
      </c>
      <c r="DR1775">
        <v>4.0153756141662598</v>
      </c>
      <c r="DS1775">
        <v>3.7810020446777344</v>
      </c>
      <c r="DT1775">
        <v>0.22618839144706726</v>
      </c>
      <c r="DU1775">
        <v>0.4346412718296051</v>
      </c>
      <c r="DV1775">
        <v>0.24650058150291443</v>
      </c>
      <c r="DW1775">
        <v>0.33847969770431519</v>
      </c>
      <c r="DX1775">
        <v>0.44855886697769165</v>
      </c>
      <c r="DY1775">
        <v>0.96023690700531006</v>
      </c>
      <c r="DZ1775">
        <v>0.95088237524032593</v>
      </c>
      <c r="EA1775">
        <v>1.3453282117843628</v>
      </c>
      <c r="EB1775">
        <v>1.2870255708694458</v>
      </c>
      <c r="EC1775">
        <v>1.0725191831588745</v>
      </c>
      <c r="ED1775">
        <v>0.86025726795196533</v>
      </c>
      <c r="EE1775">
        <v>1.2591050863265991</v>
      </c>
      <c r="EF1775">
        <v>1.7960405349731445</v>
      </c>
      <c r="EG1775">
        <v>1.504366397857666</v>
      </c>
      <c r="EH1775">
        <v>1.7409191131591797</v>
      </c>
      <c r="EI1775">
        <v>1.7301650047302246</v>
      </c>
      <c r="EJ1775">
        <v>1.9758232831954956</v>
      </c>
      <c r="EK1775">
        <v>3.2457048892974854</v>
      </c>
      <c r="EL1775">
        <v>3.3187687397003174</v>
      </c>
      <c r="EM1775">
        <v>2.8449587821960449</v>
      </c>
      <c r="EN1775">
        <v>3.6466965675354004</v>
      </c>
      <c r="EO1775">
        <v>3.9889874458312988</v>
      </c>
      <c r="EP1775">
        <v>5.4388766288757324</v>
      </c>
      <c r="EQ1775">
        <v>5.6491427421569824</v>
      </c>
      <c r="ER1775">
        <v>2.59812331199646</v>
      </c>
      <c r="ES1775">
        <v>2.6312553882598877</v>
      </c>
      <c r="ET1775">
        <v>2.3118298053741455</v>
      </c>
      <c r="EU1775">
        <v>2.3840458393096924</v>
      </c>
      <c r="EV1775">
        <v>2.43467116355896</v>
      </c>
      <c r="EW1775">
        <v>3.416959285736084</v>
      </c>
      <c r="EX1775">
        <v>3.3054394721984863</v>
      </c>
      <c r="EY1775">
        <v>69.592010498046875</v>
      </c>
      <c r="EZ1775">
        <v>68.859855651855469</v>
      </c>
      <c r="FA1775">
        <v>68.553001403808594</v>
      </c>
      <c r="FB1775">
        <v>68.443130493164062</v>
      </c>
      <c r="FC1775">
        <v>68.016281127929688</v>
      </c>
      <c r="FD1775">
        <v>67.162620544433594</v>
      </c>
      <c r="FE1775">
        <v>67.088096618652344</v>
      </c>
      <c r="FF1775">
        <v>68.02703857421875</v>
      </c>
      <c r="FG1775">
        <v>70.719940185546875</v>
      </c>
      <c r="FH1775">
        <v>73.3746337890625</v>
      </c>
      <c r="FI1775">
        <v>75.975700378417969</v>
      </c>
      <c r="FJ1775">
        <v>79.371841430664062</v>
      </c>
      <c r="FK1775">
        <v>80.848014831542969</v>
      </c>
      <c r="FL1775">
        <v>81.282844543457031</v>
      </c>
      <c r="FM1775">
        <v>82.124031066894531</v>
      </c>
      <c r="FN1775">
        <v>82.349601745605469</v>
      </c>
      <c r="FO1775">
        <v>83.066612243652344</v>
      </c>
      <c r="FP1775">
        <v>83.306991577148438</v>
      </c>
      <c r="FQ1775">
        <v>83.781990051269531</v>
      </c>
      <c r="FR1775">
        <v>82.264183044433594</v>
      </c>
      <c r="FS1775">
        <v>79.06231689453125</v>
      </c>
      <c r="FT1775">
        <v>74.862327575683594</v>
      </c>
      <c r="FU1775">
        <v>72.385322570800781</v>
      </c>
      <c r="FV1775">
        <v>71.481529235839844</v>
      </c>
      <c r="FW1775">
        <v>1</v>
      </c>
    </row>
    <row r="1776" spans="1:179" x14ac:dyDescent="0.2">
      <c r="A1776" t="s">
        <v>241</v>
      </c>
      <c r="B1776" t="s">
        <v>248</v>
      </c>
      <c r="C1776" t="s">
        <v>217</v>
      </c>
      <c r="D1776" t="s">
        <v>42</v>
      </c>
      <c r="E1776">
        <v>2016</v>
      </c>
      <c r="F1776" t="s">
        <v>225</v>
      </c>
      <c r="G1776" t="s">
        <v>245</v>
      </c>
      <c r="H1776">
        <v>152.76</v>
      </c>
      <c r="K1776">
        <v>44.723542355459479</v>
      </c>
      <c r="L1776">
        <v>43.854422533548011</v>
      </c>
      <c r="M1776">
        <v>43.024561339575158</v>
      </c>
      <c r="N1776">
        <v>44.917136680731303</v>
      </c>
      <c r="O1776">
        <v>49.135117848724953</v>
      </c>
      <c r="P1776">
        <v>56.276858251260933</v>
      </c>
      <c r="Q1776">
        <v>64.434404699727736</v>
      </c>
      <c r="R1776">
        <v>68.511491176954152</v>
      </c>
      <c r="S1776">
        <v>72.715263758793725</v>
      </c>
      <c r="T1776">
        <v>76.797857396463357</v>
      </c>
      <c r="U1776">
        <v>80.308682309015538</v>
      </c>
      <c r="V1776">
        <v>82.220594815466086</v>
      </c>
      <c r="W1776">
        <v>80.859828717344499</v>
      </c>
      <c r="X1776">
        <v>79.314835005708261</v>
      </c>
      <c r="Y1776">
        <v>79.927002294064138</v>
      </c>
      <c r="Z1776">
        <v>79.919716980881873</v>
      </c>
      <c r="AA1776">
        <v>79.5941833481169</v>
      </c>
      <c r="AB1776">
        <v>76.931045571447982</v>
      </c>
      <c r="AC1776">
        <v>61.856024751158841</v>
      </c>
      <c r="AD1776">
        <v>56.078167018095535</v>
      </c>
      <c r="AE1776">
        <v>52.932667705625356</v>
      </c>
      <c r="AF1776">
        <v>50.179450779058243</v>
      </c>
      <c r="AG1776">
        <v>47.244526205125474</v>
      </c>
      <c r="AH1776">
        <v>46.508625245409277</v>
      </c>
      <c r="AI1776">
        <v>-1.2651909589767456</v>
      </c>
      <c r="AJ1776">
        <v>-1.4032478332519531</v>
      </c>
      <c r="AK1776">
        <v>-1.3087338209152222</v>
      </c>
      <c r="AL1776">
        <v>-1.5193718671798706</v>
      </c>
      <c r="AM1776">
        <v>-1.4661873579025269</v>
      </c>
      <c r="AN1776">
        <v>-1.4816455841064453</v>
      </c>
      <c r="AO1776">
        <v>-1.0647814273834229</v>
      </c>
      <c r="AP1776">
        <v>-0.61520117521286011</v>
      </c>
      <c r="AQ1776">
        <v>-0.58845192193984985</v>
      </c>
      <c r="AR1776">
        <v>-2.5932662487030029</v>
      </c>
      <c r="AS1776">
        <v>-3.9193041324615479</v>
      </c>
      <c r="AT1776">
        <v>-4.0130720138549805</v>
      </c>
      <c r="AU1776">
        <v>-1.441008448600769</v>
      </c>
      <c r="AV1776">
        <v>0.34728431701660156</v>
      </c>
      <c r="AW1776">
        <v>0.52338653802871704</v>
      </c>
      <c r="AX1776">
        <v>0.5099671483039856</v>
      </c>
      <c r="AY1776">
        <v>-0.72859787940979004</v>
      </c>
      <c r="AZ1776">
        <v>-5.2206878662109375</v>
      </c>
      <c r="BA1776">
        <v>-4.623356819152832</v>
      </c>
      <c r="BB1776">
        <v>-4.4993114471435547</v>
      </c>
      <c r="BC1776">
        <v>-4.3676700592041016</v>
      </c>
      <c r="BD1776">
        <v>-4.1281185150146484</v>
      </c>
      <c r="BE1776">
        <v>-4.7255983352661133</v>
      </c>
      <c r="BF1776">
        <v>-4.5003662109375</v>
      </c>
      <c r="BG1776">
        <v>-0.50651544332504272</v>
      </c>
      <c r="BH1776">
        <v>-0.61957573890686035</v>
      </c>
      <c r="BI1776">
        <v>-0.61385935544967651</v>
      </c>
      <c r="BJ1776">
        <v>-0.82110214233398438</v>
      </c>
      <c r="BK1776">
        <v>-0.67149704694747925</v>
      </c>
      <c r="BL1776">
        <v>-0.53103142976760864</v>
      </c>
      <c r="BM1776">
        <v>-0.32142826914787292</v>
      </c>
      <c r="BN1776">
        <v>5.9906613081693649E-2</v>
      </c>
      <c r="BO1776">
        <v>7.5599722564220428E-2</v>
      </c>
      <c r="BP1776">
        <v>-1.2584567070007324</v>
      </c>
      <c r="BQ1776">
        <v>-1.8288196325302124</v>
      </c>
      <c r="BR1776">
        <v>-1.873866081237793</v>
      </c>
      <c r="BS1776">
        <v>-0.20704655349254608</v>
      </c>
      <c r="BT1776">
        <v>1.2705671787261963</v>
      </c>
      <c r="BU1776">
        <v>1.4902732372283936</v>
      </c>
      <c r="BV1776">
        <v>1.8893979787826538</v>
      </c>
      <c r="BW1776">
        <v>1.0817067623138428</v>
      </c>
      <c r="BX1776">
        <v>-2.9221858978271484</v>
      </c>
      <c r="BY1776">
        <v>-2.4947481155395508</v>
      </c>
      <c r="BZ1776">
        <v>-2.4979228973388672</v>
      </c>
      <c r="CA1776">
        <v>-2.3854331970214844</v>
      </c>
      <c r="CB1776">
        <v>-2.2034945487976074</v>
      </c>
      <c r="CC1776">
        <v>-2.3449339866638184</v>
      </c>
      <c r="CD1776">
        <v>-2.2187039852142334</v>
      </c>
      <c r="CE1776">
        <v>1.8940938636660576E-2</v>
      </c>
      <c r="CF1776">
        <v>-7.6806768774986267E-2</v>
      </c>
      <c r="CG1776">
        <v>-0.13259144127368927</v>
      </c>
      <c r="CH1776">
        <v>-0.33748269081115723</v>
      </c>
      <c r="CI1776">
        <v>-0.12109704315662384</v>
      </c>
      <c r="CJ1776">
        <v>0.12736101448535919</v>
      </c>
      <c r="CK1776">
        <v>0.19341588020324707</v>
      </c>
      <c r="CL1776">
        <v>0.5274842381477356</v>
      </c>
      <c r="CM1776">
        <v>0.53551989793777466</v>
      </c>
      <c r="CN1776">
        <v>-0.33397156000137329</v>
      </c>
      <c r="CO1776">
        <v>-0.38095632195472717</v>
      </c>
      <c r="CP1776">
        <v>-0.39225876331329346</v>
      </c>
      <c r="CQ1776">
        <v>0.64759171009063721</v>
      </c>
      <c r="CR1776">
        <v>1.9100300073623657</v>
      </c>
      <c r="CS1776">
        <v>2.1599361896514893</v>
      </c>
      <c r="CT1776">
        <v>2.8447873592376709</v>
      </c>
      <c r="CU1776">
        <v>2.3355183601379395</v>
      </c>
      <c r="CV1776">
        <v>-1.3302505016326904</v>
      </c>
      <c r="CW1776">
        <v>-1.0204801559448242</v>
      </c>
      <c r="CX1776">
        <v>-1.1117674112319946</v>
      </c>
      <c r="CY1776">
        <v>-1.0125417709350586</v>
      </c>
      <c r="CZ1776">
        <v>-0.87050575017929077</v>
      </c>
      <c r="DA1776">
        <v>-0.69609314203262329</v>
      </c>
      <c r="DB1776">
        <v>-0.6384316086769104</v>
      </c>
      <c r="DC1776">
        <v>0.54439729452133179</v>
      </c>
      <c r="DD1776">
        <v>0.46596217155456543</v>
      </c>
      <c r="DE1776">
        <v>0.34867650270462036</v>
      </c>
      <c r="DF1776">
        <v>0.14613674581050873</v>
      </c>
      <c r="DG1776">
        <v>0.42930299043655396</v>
      </c>
      <c r="DH1776">
        <v>0.78575348854064941</v>
      </c>
      <c r="DI1776">
        <v>0.70826005935668945</v>
      </c>
      <c r="DJ1776">
        <v>0.99506181478500366</v>
      </c>
      <c r="DK1776">
        <v>0.99544000625610352</v>
      </c>
      <c r="DL1776">
        <v>0.59051352739334106</v>
      </c>
      <c r="DM1776">
        <v>1.0669069290161133</v>
      </c>
      <c r="DN1776">
        <v>1.0893486738204956</v>
      </c>
      <c r="DO1776">
        <v>1.5022299289703369</v>
      </c>
      <c r="DP1776">
        <v>2.5494928359985352</v>
      </c>
      <c r="DQ1776">
        <v>2.8295989036560059</v>
      </c>
      <c r="DR1776">
        <v>3.8001770973205566</v>
      </c>
      <c r="DS1776">
        <v>3.589329719543457</v>
      </c>
      <c r="DT1776">
        <v>0.26168495416641235</v>
      </c>
      <c r="DU1776">
        <v>0.45378774404525757</v>
      </c>
      <c r="DV1776">
        <v>0.27438810467720032</v>
      </c>
      <c r="DW1776">
        <v>0.36034950613975525</v>
      </c>
      <c r="DX1776">
        <v>0.46248301863670349</v>
      </c>
      <c r="DY1776">
        <v>0.95274776220321655</v>
      </c>
      <c r="DZ1776">
        <v>0.94184070825576782</v>
      </c>
      <c r="EA1776">
        <v>1.3030728101730347</v>
      </c>
      <c r="EB1776">
        <v>1.2496343851089478</v>
      </c>
      <c r="EC1776">
        <v>1.043550968170166</v>
      </c>
      <c r="ED1776">
        <v>0.84440642595291138</v>
      </c>
      <c r="EE1776">
        <v>1.223993182182312</v>
      </c>
      <c r="EF1776">
        <v>1.7363675832748413</v>
      </c>
      <c r="EG1776">
        <v>1.451613187789917</v>
      </c>
      <c r="EH1776">
        <v>1.6701695919036865</v>
      </c>
      <c r="EI1776">
        <v>1.6594916582107544</v>
      </c>
      <c r="EJ1776">
        <v>1.9253232479095459</v>
      </c>
      <c r="EK1776">
        <v>3.1573915481567383</v>
      </c>
      <c r="EL1776">
        <v>3.2285544872283936</v>
      </c>
      <c r="EM1776">
        <v>2.7361917495727539</v>
      </c>
      <c r="EN1776">
        <v>3.4727756977081299</v>
      </c>
      <c r="EO1776">
        <v>3.7964856624603271</v>
      </c>
      <c r="EP1776">
        <v>5.1796078681945801</v>
      </c>
      <c r="EQ1776">
        <v>5.3996343612670898</v>
      </c>
      <c r="ER1776">
        <v>2.5601868629455566</v>
      </c>
      <c r="ES1776">
        <v>2.5823965072631836</v>
      </c>
      <c r="ET1776">
        <v>2.2757766246795654</v>
      </c>
      <c r="EU1776">
        <v>2.3425865173339844</v>
      </c>
      <c r="EV1776">
        <v>2.3871071338653564</v>
      </c>
      <c r="EW1776">
        <v>3.3334121704101562</v>
      </c>
      <c r="EX1776">
        <v>3.2235028743743896</v>
      </c>
      <c r="EY1776">
        <v>69.592010498046875</v>
      </c>
      <c r="EZ1776">
        <v>68.859855651855469</v>
      </c>
      <c r="FA1776">
        <v>68.553001403808594</v>
      </c>
      <c r="FB1776">
        <v>68.443130493164062</v>
      </c>
      <c r="FC1776">
        <v>68.016281127929688</v>
      </c>
      <c r="FD1776">
        <v>67.162620544433594</v>
      </c>
      <c r="FE1776">
        <v>67.088096618652344</v>
      </c>
      <c r="FF1776">
        <v>68.02703857421875</v>
      </c>
      <c r="FG1776">
        <v>70.719940185546875</v>
      </c>
      <c r="FH1776">
        <v>73.3746337890625</v>
      </c>
      <c r="FI1776">
        <v>75.975700378417969</v>
      </c>
      <c r="FJ1776">
        <v>79.371841430664062</v>
      </c>
      <c r="FK1776">
        <v>80.848014831542969</v>
      </c>
      <c r="FL1776">
        <v>81.282844543457031</v>
      </c>
      <c r="FM1776">
        <v>82.124031066894531</v>
      </c>
      <c r="FN1776">
        <v>82.349601745605469</v>
      </c>
      <c r="FO1776">
        <v>83.066612243652344</v>
      </c>
      <c r="FP1776">
        <v>83.306991577148438</v>
      </c>
      <c r="FQ1776">
        <v>83.781990051269531</v>
      </c>
      <c r="FR1776">
        <v>82.264183044433594</v>
      </c>
      <c r="FS1776">
        <v>79.06231689453125</v>
      </c>
      <c r="FT1776">
        <v>74.862327575683594</v>
      </c>
      <c r="FU1776">
        <v>72.385322570800781</v>
      </c>
      <c r="FV1776">
        <v>71.481529235839844</v>
      </c>
      <c r="FW1776">
        <v>1</v>
      </c>
    </row>
    <row r="1777" spans="1:179" x14ac:dyDescent="0.2">
      <c r="A1777" t="s">
        <v>241</v>
      </c>
      <c r="B1777" t="s">
        <v>248</v>
      </c>
      <c r="C1777" t="s">
        <v>217</v>
      </c>
      <c r="D1777" t="s">
        <v>42</v>
      </c>
      <c r="E1777" t="s">
        <v>250</v>
      </c>
      <c r="F1777" t="s">
        <v>225</v>
      </c>
      <c r="G1777" t="s">
        <v>245</v>
      </c>
      <c r="H1777">
        <v>149.80000000000001</v>
      </c>
      <c r="K1777">
        <v>43.858723635708955</v>
      </c>
      <c r="L1777">
        <v>43.006409975655629</v>
      </c>
      <c r="M1777">
        <v>42.192595799820069</v>
      </c>
      <c r="N1777">
        <v>44.048574429325754</v>
      </c>
      <c r="O1777">
        <v>48.184992534969737</v>
      </c>
      <c r="P1777">
        <v>55.188633170214864</v>
      </c>
      <c r="Q1777">
        <v>63.18843721939232</v>
      </c>
      <c r="R1777">
        <v>67.186685113585156</v>
      </c>
      <c r="S1777">
        <v>71.309169384372481</v>
      </c>
      <c r="T1777">
        <v>75.312817947098608</v>
      </c>
      <c r="U1777">
        <v>78.755754071191006</v>
      </c>
      <c r="V1777">
        <v>80.630695943406849</v>
      </c>
      <c r="W1777">
        <v>79.296242966582867</v>
      </c>
      <c r="X1777">
        <v>77.781124783881722</v>
      </c>
      <c r="Y1777">
        <v>78.381454599114804</v>
      </c>
      <c r="Z1777">
        <v>78.374310161965312</v>
      </c>
      <c r="AA1777">
        <v>78.055071370008932</v>
      </c>
      <c r="AB1777">
        <v>75.443430663590689</v>
      </c>
      <c r="AC1777">
        <v>60.659915379745783</v>
      </c>
      <c r="AD1777">
        <v>54.993784027564701</v>
      </c>
      <c r="AE1777">
        <v>51.909109205846306</v>
      </c>
      <c r="AF1777">
        <v>49.209131209207982</v>
      </c>
      <c r="AG1777">
        <v>46.330959244279647</v>
      </c>
      <c r="AH1777">
        <v>45.609288394530736</v>
      </c>
      <c r="AI1777">
        <v>-1.2530809640884399</v>
      </c>
      <c r="AJ1777">
        <v>-1.3888753652572632</v>
      </c>
      <c r="AK1777">
        <v>-1.2947429418563843</v>
      </c>
      <c r="AL1777">
        <v>-1.5013630390167236</v>
      </c>
      <c r="AM1777">
        <v>-1.4507771730422974</v>
      </c>
      <c r="AN1777">
        <v>-1.4684756994247437</v>
      </c>
      <c r="AO1777">
        <v>-1.0562973022460937</v>
      </c>
      <c r="AP1777">
        <v>-0.61429911851882935</v>
      </c>
      <c r="AQ1777">
        <v>-0.58788710832595825</v>
      </c>
      <c r="AR1777">
        <v>-2.5648577213287354</v>
      </c>
      <c r="AS1777">
        <v>-3.8775601387023926</v>
      </c>
      <c r="AT1777">
        <v>-3.9703080654144287</v>
      </c>
      <c r="AU1777">
        <v>-1.4332387447357178</v>
      </c>
      <c r="AV1777">
        <v>0.32553327083587646</v>
      </c>
      <c r="AW1777">
        <v>0.49752017855644226</v>
      </c>
      <c r="AX1777">
        <v>0.4776419997215271</v>
      </c>
      <c r="AY1777">
        <v>-0.74398982524871826</v>
      </c>
      <c r="AZ1777">
        <v>-5.1571664810180664</v>
      </c>
      <c r="BA1777">
        <v>-4.5686192512512207</v>
      </c>
      <c r="BB1777">
        <v>-4.4449005126953125</v>
      </c>
      <c r="BC1777">
        <v>-4.315493106842041</v>
      </c>
      <c r="BD1777">
        <v>-4.0796356201171875</v>
      </c>
      <c r="BE1777">
        <v>-4.6729884147644043</v>
      </c>
      <c r="BF1777">
        <v>-4.4504995346069336</v>
      </c>
      <c r="BG1777">
        <v>-0.50177651643753052</v>
      </c>
      <c r="BH1777">
        <v>-0.61281710863113403</v>
      </c>
      <c r="BI1777">
        <v>-0.60661959648132324</v>
      </c>
      <c r="BJ1777">
        <v>-0.80987757444381714</v>
      </c>
      <c r="BK1777">
        <v>-0.66380792856216431</v>
      </c>
      <c r="BL1777">
        <v>-0.52709746360778809</v>
      </c>
      <c r="BM1777">
        <v>-0.32016628980636597</v>
      </c>
      <c r="BN1777">
        <v>5.4249506443738937E-2</v>
      </c>
      <c r="BO1777">
        <v>6.9712810218334198E-2</v>
      </c>
      <c r="BP1777">
        <v>-1.2430167198181152</v>
      </c>
      <c r="BQ1777">
        <v>-1.807386040687561</v>
      </c>
      <c r="BR1777">
        <v>-1.8518861532211304</v>
      </c>
      <c r="BS1777">
        <v>-0.21126560866832733</v>
      </c>
      <c r="BT1777">
        <v>1.2398457527160645</v>
      </c>
      <c r="BU1777">
        <v>1.4550129175186157</v>
      </c>
      <c r="BV1777">
        <v>1.8436706066131592</v>
      </c>
      <c r="BW1777">
        <v>1.0487265586853027</v>
      </c>
      <c r="BX1777">
        <v>-2.8809962272644043</v>
      </c>
      <c r="BY1777">
        <v>-2.4606914520263672</v>
      </c>
      <c r="BZ1777">
        <v>-2.4629571437835693</v>
      </c>
      <c r="CA1777">
        <v>-2.3525149822235107</v>
      </c>
      <c r="CB1777">
        <v>-2.1737105846405029</v>
      </c>
      <c r="CC1777">
        <v>-2.3154540061950684</v>
      </c>
      <c r="CD1777">
        <v>-2.1910052299499512</v>
      </c>
      <c r="CE1777">
        <v>1.8574677407741547E-2</v>
      </c>
      <c r="CF1777">
        <v>-7.5321555137634277E-2</v>
      </c>
      <c r="CG1777">
        <v>-0.13002751767635345</v>
      </c>
      <c r="CH1777">
        <v>-0.33095678687095642</v>
      </c>
      <c r="CI1777">
        <v>-0.11875539273023605</v>
      </c>
      <c r="CJ1777">
        <v>0.12489823251962662</v>
      </c>
      <c r="CK1777">
        <v>0.18967580795288086</v>
      </c>
      <c r="CL1777">
        <v>0.51728427410125732</v>
      </c>
      <c r="CM1777">
        <v>0.52516454458236694</v>
      </c>
      <c r="CN1777">
        <v>-0.32751357555389404</v>
      </c>
      <c r="CO1777">
        <v>-0.37358975410461426</v>
      </c>
      <c r="CP1777">
        <v>-0.38467365503311157</v>
      </c>
      <c r="CQ1777">
        <v>0.63506919145584106</v>
      </c>
      <c r="CR1777">
        <v>1.8730958700180054</v>
      </c>
      <c r="CS1777">
        <v>2.1181695461273193</v>
      </c>
      <c r="CT1777">
        <v>2.7897777557373047</v>
      </c>
      <c r="CU1777">
        <v>2.2903563976287842</v>
      </c>
      <c r="CV1777">
        <v>-1.3045274019241333</v>
      </c>
      <c r="CW1777">
        <v>-1.0007472038269043</v>
      </c>
      <c r="CX1777">
        <v>-1.0902692079544067</v>
      </c>
      <c r="CY1777">
        <v>-0.9929623007774353</v>
      </c>
      <c r="CZ1777">
        <v>-0.85367280244827271</v>
      </c>
      <c r="DA1777">
        <v>-0.68263280391693115</v>
      </c>
      <c r="DB1777">
        <v>-0.62608629465103149</v>
      </c>
      <c r="DC1777">
        <v>0.53892582654953003</v>
      </c>
      <c r="DD1777">
        <v>0.46217402815818787</v>
      </c>
      <c r="DE1777">
        <v>0.34656459093093872</v>
      </c>
      <c r="DF1777">
        <v>0.14796395599842072</v>
      </c>
      <c r="DG1777">
        <v>0.42629709839820862</v>
      </c>
      <c r="DH1777">
        <v>0.77689391374588013</v>
      </c>
      <c r="DI1777">
        <v>0.69951790571212769</v>
      </c>
      <c r="DJ1777">
        <v>0.98031902313232422</v>
      </c>
      <c r="DK1777">
        <v>0.98061627149581909</v>
      </c>
      <c r="DL1777">
        <v>0.58798956871032715</v>
      </c>
      <c r="DM1777">
        <v>1.0602065324783325</v>
      </c>
      <c r="DN1777">
        <v>1.0825388431549072</v>
      </c>
      <c r="DO1777">
        <v>1.4814040660858154</v>
      </c>
      <c r="DP1777">
        <v>2.5063459873199463</v>
      </c>
      <c r="DQ1777">
        <v>2.7813260555267334</v>
      </c>
      <c r="DR1777">
        <v>3.7358851432800293</v>
      </c>
      <c r="DS1777">
        <v>3.5319862365722656</v>
      </c>
      <c r="DT1777">
        <v>0.27194127440452576</v>
      </c>
      <c r="DU1777">
        <v>0.45919716358184814</v>
      </c>
      <c r="DV1777">
        <v>0.28241884708404541</v>
      </c>
      <c r="DW1777">
        <v>0.36659041047096252</v>
      </c>
      <c r="DX1777">
        <v>0.46636506915092468</v>
      </c>
      <c r="DY1777">
        <v>0.95018839836120605</v>
      </c>
      <c r="DZ1777">
        <v>0.93883258104324341</v>
      </c>
      <c r="EA1777">
        <v>1.2902302742004395</v>
      </c>
      <c r="EB1777">
        <v>1.2382322549819946</v>
      </c>
      <c r="EC1777">
        <v>1.034687876701355</v>
      </c>
      <c r="ED1777">
        <v>0.83944946527481079</v>
      </c>
      <c r="EE1777">
        <v>1.2132663726806641</v>
      </c>
      <c r="EF1777">
        <v>1.7182722091674805</v>
      </c>
      <c r="EG1777">
        <v>1.4356489181518555</v>
      </c>
      <c r="EH1777">
        <v>1.6488676071166992</v>
      </c>
      <c r="EI1777">
        <v>1.6382161378860474</v>
      </c>
      <c r="EJ1777">
        <v>1.9098306894302368</v>
      </c>
      <c r="EK1777">
        <v>3.1303806304931641</v>
      </c>
      <c r="EL1777">
        <v>3.2009608745574951</v>
      </c>
      <c r="EM1777">
        <v>2.7033772468566895</v>
      </c>
      <c r="EN1777">
        <v>3.4206583499908447</v>
      </c>
      <c r="EO1777">
        <v>3.7388186454772949</v>
      </c>
      <c r="EP1777">
        <v>5.1019134521484375</v>
      </c>
      <c r="EQ1777">
        <v>5.3247027397155762</v>
      </c>
      <c r="ER1777">
        <v>2.5481116771697998</v>
      </c>
      <c r="ES1777">
        <v>2.5671248435974121</v>
      </c>
      <c r="ET1777">
        <v>2.2643623352050781</v>
      </c>
      <c r="EU1777">
        <v>2.32956862449646</v>
      </c>
      <c r="EV1777">
        <v>2.3722901344299316</v>
      </c>
      <c r="EW1777">
        <v>3.307722806930542</v>
      </c>
      <c r="EX1777">
        <v>3.1983268260955811</v>
      </c>
      <c r="EY1777">
        <v>69.592010498046875</v>
      </c>
      <c r="EZ1777">
        <v>68.859855651855469</v>
      </c>
      <c r="FA1777">
        <v>68.553001403808594</v>
      </c>
      <c r="FB1777">
        <v>68.443130493164062</v>
      </c>
      <c r="FC1777">
        <v>68.016281127929688</v>
      </c>
      <c r="FD1777">
        <v>67.162620544433594</v>
      </c>
      <c r="FE1777">
        <v>67.088096618652344</v>
      </c>
      <c r="FF1777">
        <v>68.02703857421875</v>
      </c>
      <c r="FG1777">
        <v>70.719940185546875</v>
      </c>
      <c r="FH1777">
        <v>73.3746337890625</v>
      </c>
      <c r="FI1777">
        <v>75.975700378417969</v>
      </c>
      <c r="FJ1777">
        <v>79.371841430664062</v>
      </c>
      <c r="FK1777">
        <v>80.848014831542969</v>
      </c>
      <c r="FL1777">
        <v>81.282844543457031</v>
      </c>
      <c r="FM1777">
        <v>82.124031066894531</v>
      </c>
      <c r="FN1777">
        <v>82.349601745605469</v>
      </c>
      <c r="FO1777">
        <v>83.066612243652344</v>
      </c>
      <c r="FP1777">
        <v>83.306991577148438</v>
      </c>
      <c r="FQ1777">
        <v>83.781990051269531</v>
      </c>
      <c r="FR1777">
        <v>82.264183044433594</v>
      </c>
      <c r="FS1777">
        <v>79.062309265136719</v>
      </c>
      <c r="FT1777">
        <v>74.862327575683594</v>
      </c>
      <c r="FU1777">
        <v>72.385322570800781</v>
      </c>
      <c r="FV1777">
        <v>71.481529235839844</v>
      </c>
      <c r="FW1777">
        <v>1</v>
      </c>
    </row>
    <row r="1778" spans="1:179" x14ac:dyDescent="0.2">
      <c r="A1778" t="s">
        <v>241</v>
      </c>
      <c r="B1778" t="s">
        <v>248</v>
      </c>
      <c r="C1778" t="s">
        <v>217</v>
      </c>
      <c r="D1778" t="s">
        <v>43</v>
      </c>
      <c r="E1778">
        <v>2015</v>
      </c>
      <c r="F1778" t="s">
        <v>225</v>
      </c>
      <c r="G1778" t="s">
        <v>245</v>
      </c>
      <c r="H1778">
        <v>162.88</v>
      </c>
      <c r="K1778">
        <v>47.369381082835581</v>
      </c>
      <c r="L1778">
        <v>46.307668800114762</v>
      </c>
      <c r="M1778">
        <v>45.312098967117905</v>
      </c>
      <c r="N1778">
        <v>47.43865021427623</v>
      </c>
      <c r="O1778">
        <v>52.170799051309409</v>
      </c>
      <c r="P1778">
        <v>59.852009786737653</v>
      </c>
      <c r="Q1778">
        <v>68.392827634611038</v>
      </c>
      <c r="R1778">
        <v>72.3457748889453</v>
      </c>
      <c r="S1778">
        <v>76.321951238257697</v>
      </c>
      <c r="T1778">
        <v>81.604666648823041</v>
      </c>
      <c r="U1778">
        <v>86.368486423740904</v>
      </c>
      <c r="V1778">
        <v>88.922606359052011</v>
      </c>
      <c r="W1778">
        <v>88.028899140916991</v>
      </c>
      <c r="X1778">
        <v>86.363275960115629</v>
      </c>
      <c r="Y1778">
        <v>86.676413338163357</v>
      </c>
      <c r="Z1778">
        <v>86.388662906628426</v>
      </c>
      <c r="AA1778">
        <v>86.269016549057014</v>
      </c>
      <c r="AB1778">
        <v>83.829704754193386</v>
      </c>
      <c r="AC1778">
        <v>66.603363664776481</v>
      </c>
      <c r="AD1778">
        <v>59.49347370575601</v>
      </c>
      <c r="AE1778">
        <v>55.586063361989964</v>
      </c>
      <c r="AF1778">
        <v>53.006394520354888</v>
      </c>
      <c r="AG1778">
        <v>49.994784268466063</v>
      </c>
      <c r="AH1778">
        <v>49.119627986559657</v>
      </c>
      <c r="AI1778">
        <v>-1.1522578001022339</v>
      </c>
      <c r="AJ1778">
        <v>-1.2282387018203735</v>
      </c>
      <c r="AK1778">
        <v>-1.1782280206680298</v>
      </c>
      <c r="AL1778">
        <v>-1.4010441303253174</v>
      </c>
      <c r="AM1778">
        <v>-1.2384021282196045</v>
      </c>
      <c r="AN1778">
        <v>-0.85359400510787964</v>
      </c>
      <c r="AO1778">
        <v>-0.80716001987457275</v>
      </c>
      <c r="AP1778">
        <v>-0.592429518699646</v>
      </c>
      <c r="AQ1778">
        <v>-0.61286979913711548</v>
      </c>
      <c r="AR1778">
        <v>-1.6573184728622437</v>
      </c>
      <c r="AS1778">
        <v>-2.1119887828826904</v>
      </c>
      <c r="AT1778">
        <v>-2.291358470916748</v>
      </c>
      <c r="AU1778">
        <v>-0.79378098249435425</v>
      </c>
      <c r="AV1778">
        <v>0.32511556148529053</v>
      </c>
      <c r="AW1778">
        <v>0.50542080402374268</v>
      </c>
      <c r="AX1778">
        <v>1.1207916736602783</v>
      </c>
      <c r="AY1778">
        <v>0.99088078737258911</v>
      </c>
      <c r="AZ1778">
        <v>-4.1517438888549805</v>
      </c>
      <c r="BA1778">
        <v>-2.9300484657287598</v>
      </c>
      <c r="BB1778">
        <v>-2.5656569004058838</v>
      </c>
      <c r="BC1778">
        <v>-2.2697749137878418</v>
      </c>
      <c r="BD1778">
        <v>-2.0641331672668457</v>
      </c>
      <c r="BE1778">
        <v>-1.6211168766021729</v>
      </c>
      <c r="BF1778">
        <v>-1.5421527624130249</v>
      </c>
      <c r="BG1778">
        <v>-0.50018590688705444</v>
      </c>
      <c r="BH1778">
        <v>-0.57258343696594238</v>
      </c>
      <c r="BI1778">
        <v>-0.60655885934829712</v>
      </c>
      <c r="BJ1778">
        <v>-0.85210984945297241</v>
      </c>
      <c r="BK1778">
        <v>-0.65310943126678467</v>
      </c>
      <c r="BL1778">
        <v>-0.18933290243148804</v>
      </c>
      <c r="BM1778">
        <v>-0.17881830036640167</v>
      </c>
      <c r="BN1778">
        <v>8.034965954720974E-3</v>
      </c>
      <c r="BO1778">
        <v>-1.2262349016964436E-2</v>
      </c>
      <c r="BP1778">
        <v>-0.78960931301116943</v>
      </c>
      <c r="BQ1778">
        <v>-0.9100412130355835</v>
      </c>
      <c r="BR1778">
        <v>-0.99882453680038452</v>
      </c>
      <c r="BS1778">
        <v>5.2513066679239273E-2</v>
      </c>
      <c r="BT1778">
        <v>1.2331545352935791</v>
      </c>
      <c r="BU1778">
        <v>1.433336615562439</v>
      </c>
      <c r="BV1778">
        <v>2.2202458381652832</v>
      </c>
      <c r="BW1778">
        <v>1.9728436470031738</v>
      </c>
      <c r="BX1778">
        <v>-2.5126492977142334</v>
      </c>
      <c r="BY1778">
        <v>-1.7296634912490845</v>
      </c>
      <c r="BZ1778">
        <v>-1.6058067083358765</v>
      </c>
      <c r="CA1778">
        <v>-1.3783948421478271</v>
      </c>
      <c r="CB1778">
        <v>-1.2380882501602173</v>
      </c>
      <c r="CC1778">
        <v>-0.88447064161300659</v>
      </c>
      <c r="CD1778">
        <v>-0.82153856754302979</v>
      </c>
      <c r="CE1778">
        <v>-4.8562925308942795E-2</v>
      </c>
      <c r="CF1778">
        <v>-0.11847856640815735</v>
      </c>
      <c r="CG1778">
        <v>-0.21062256395816803</v>
      </c>
      <c r="CH1778">
        <v>-0.47191965579986572</v>
      </c>
      <c r="CI1778">
        <v>-0.24773749709129333</v>
      </c>
      <c r="CJ1778">
        <v>0.27073231339454651</v>
      </c>
      <c r="CK1778">
        <v>0.25636926293373108</v>
      </c>
      <c r="CL1778">
        <v>0.42391481995582581</v>
      </c>
      <c r="CM1778">
        <v>0.40371653437614441</v>
      </c>
      <c r="CN1778">
        <v>-0.18863661587238312</v>
      </c>
      <c r="CO1778">
        <v>-7.7576011419296265E-2</v>
      </c>
      <c r="CP1778">
        <v>-0.10361938178539276</v>
      </c>
      <c r="CQ1778">
        <v>0.63865375518798828</v>
      </c>
      <c r="CR1778">
        <v>1.862059473991394</v>
      </c>
      <c r="CS1778">
        <v>2.0760083198547363</v>
      </c>
      <c r="CT1778">
        <v>2.9817245006561279</v>
      </c>
      <c r="CU1778">
        <v>2.6529481410980225</v>
      </c>
      <c r="CV1778">
        <v>-1.3774174451828003</v>
      </c>
      <c r="CW1778">
        <v>-0.8982805609703064</v>
      </c>
      <c r="CX1778">
        <v>-0.94101738929748535</v>
      </c>
      <c r="CY1778">
        <v>-0.76102787256240845</v>
      </c>
      <c r="CZ1778">
        <v>-0.66597205400466919</v>
      </c>
      <c r="DA1778">
        <v>-0.3742716908454895</v>
      </c>
      <c r="DB1778">
        <v>-0.3224433958530426</v>
      </c>
      <c r="DC1778">
        <v>0.40306007862091064</v>
      </c>
      <c r="DD1778">
        <v>0.33562630414962769</v>
      </c>
      <c r="DE1778">
        <v>0.18531373143196106</v>
      </c>
      <c r="DF1778">
        <v>-9.172946959733963E-2</v>
      </c>
      <c r="DG1778">
        <v>0.15763440728187561</v>
      </c>
      <c r="DH1778">
        <v>0.73079752922058105</v>
      </c>
      <c r="DI1778">
        <v>0.69155681133270264</v>
      </c>
      <c r="DJ1778">
        <v>0.83979469537734985</v>
      </c>
      <c r="DK1778">
        <v>0.81969541311264038</v>
      </c>
      <c r="DL1778">
        <v>0.4123360812664032</v>
      </c>
      <c r="DM1778">
        <v>0.75488913059234619</v>
      </c>
      <c r="DN1778">
        <v>0.79158574342727661</v>
      </c>
      <c r="DO1778">
        <v>1.2247945070266724</v>
      </c>
      <c r="DP1778">
        <v>2.490964412689209</v>
      </c>
      <c r="DQ1778">
        <v>2.7186801433563232</v>
      </c>
      <c r="DR1778">
        <v>3.7432029247283936</v>
      </c>
      <c r="DS1778">
        <v>3.3330526351928711</v>
      </c>
      <c r="DT1778">
        <v>-0.24218544363975525</v>
      </c>
      <c r="DU1778">
        <v>-6.689763069152832E-2</v>
      </c>
      <c r="DV1778">
        <v>-0.27622810006141663</v>
      </c>
      <c r="DW1778">
        <v>-0.14366085827350616</v>
      </c>
      <c r="DX1778">
        <v>-9.3855857849121094E-2</v>
      </c>
      <c r="DY1778">
        <v>0.13592725992202759</v>
      </c>
      <c r="DZ1778">
        <v>0.17665177583694458</v>
      </c>
      <c r="EA1778">
        <v>1.0551319122314453</v>
      </c>
      <c r="EB1778">
        <v>0.99128162860870361</v>
      </c>
      <c r="EC1778">
        <v>0.75698286294937134</v>
      </c>
      <c r="ED1778">
        <v>0.45720478892326355</v>
      </c>
      <c r="EE1778">
        <v>0.74292707443237305</v>
      </c>
      <c r="EF1778">
        <v>1.3950586318969727</v>
      </c>
      <c r="EG1778">
        <v>1.3198984861373901</v>
      </c>
      <c r="EH1778">
        <v>1.4402590990066528</v>
      </c>
      <c r="EI1778">
        <v>1.4203028678894043</v>
      </c>
      <c r="EJ1778">
        <v>1.2800451517105103</v>
      </c>
      <c r="EK1778">
        <v>1.9568367004394531</v>
      </c>
      <c r="EL1778">
        <v>2.0841197967529297</v>
      </c>
      <c r="EM1778">
        <v>2.0710885524749756</v>
      </c>
      <c r="EN1778">
        <v>3.3990035057067871</v>
      </c>
      <c r="EO1778">
        <v>3.6465959548950195</v>
      </c>
      <c r="EP1778">
        <v>4.8426570892333984</v>
      </c>
      <c r="EQ1778">
        <v>4.3150153160095215</v>
      </c>
      <c r="ER1778">
        <v>1.396909236907959</v>
      </c>
      <c r="ES1778">
        <v>1.133487343788147</v>
      </c>
      <c r="ET1778">
        <v>0.68362212181091309</v>
      </c>
      <c r="EU1778">
        <v>0.74771904945373535</v>
      </c>
      <c r="EV1778">
        <v>0.73218905925750732</v>
      </c>
      <c r="EW1778">
        <v>0.87257349491119385</v>
      </c>
      <c r="EX1778">
        <v>0.8972659707069397</v>
      </c>
      <c r="EY1778">
        <v>70.280105590820313</v>
      </c>
      <c r="EZ1778">
        <v>68.832069396972656</v>
      </c>
      <c r="FA1778">
        <v>68.288925170898437</v>
      </c>
      <c r="FB1778">
        <v>68.619003295898437</v>
      </c>
      <c r="FC1778">
        <v>68.566848754882813</v>
      </c>
      <c r="FD1778">
        <v>67.700431823730469</v>
      </c>
      <c r="FE1778">
        <v>67.466056823730469</v>
      </c>
      <c r="FF1778">
        <v>67.466316223144531</v>
      </c>
      <c r="FG1778">
        <v>69.3040771484375</v>
      </c>
      <c r="FH1778">
        <v>73.547752380371094</v>
      </c>
      <c r="FI1778">
        <v>77.985404968261719</v>
      </c>
      <c r="FJ1778">
        <v>82.475234985351563</v>
      </c>
      <c r="FK1778">
        <v>84.820747375488281</v>
      </c>
      <c r="FL1778">
        <v>85.437263488769531</v>
      </c>
      <c r="FM1778">
        <v>85.723747253417969</v>
      </c>
      <c r="FN1778">
        <v>85.745185852050781</v>
      </c>
      <c r="FO1778">
        <v>87.179740905761719</v>
      </c>
      <c r="FP1778">
        <v>88.361579895019531</v>
      </c>
      <c r="FQ1778">
        <v>87.590606689453125</v>
      </c>
      <c r="FR1778">
        <v>82.585868835449219</v>
      </c>
      <c r="FS1778">
        <v>76.894905090332031</v>
      </c>
      <c r="FT1778">
        <v>74.185562133789063</v>
      </c>
      <c r="FU1778">
        <v>72.89007568359375</v>
      </c>
      <c r="FV1778">
        <v>71.600929260253906</v>
      </c>
      <c r="FW1778">
        <v>1</v>
      </c>
    </row>
    <row r="1779" spans="1:179" x14ac:dyDescent="0.2">
      <c r="A1779" t="s">
        <v>241</v>
      </c>
      <c r="B1779" t="s">
        <v>248</v>
      </c>
      <c r="C1779" t="s">
        <v>217</v>
      </c>
      <c r="D1779" t="s">
        <v>43</v>
      </c>
      <c r="E1779">
        <v>2016</v>
      </c>
      <c r="F1779" t="s">
        <v>225</v>
      </c>
      <c r="G1779" t="s">
        <v>245</v>
      </c>
      <c r="H1779">
        <v>152.97</v>
      </c>
      <c r="K1779">
        <v>44.485496801091443</v>
      </c>
      <c r="L1779">
        <v>43.488422377128352</v>
      </c>
      <c r="M1779">
        <v>42.553463599778134</v>
      </c>
      <c r="N1779">
        <v>44.55054877463801</v>
      </c>
      <c r="O1779">
        <v>48.994600758006811</v>
      </c>
      <c r="P1779">
        <v>56.20817348765388</v>
      </c>
      <c r="Q1779">
        <v>64.229019788893595</v>
      </c>
      <c r="R1779">
        <v>67.941308580044577</v>
      </c>
      <c r="S1779">
        <v>71.675412261040435</v>
      </c>
      <c r="T1779">
        <v>76.636511902321914</v>
      </c>
      <c r="U1779">
        <v>81.110306672565912</v>
      </c>
      <c r="V1779">
        <v>83.508929825635931</v>
      </c>
      <c r="W1779">
        <v>82.669632188963533</v>
      </c>
      <c r="X1779">
        <v>81.105413425965764</v>
      </c>
      <c r="Y1779">
        <v>81.39948676006918</v>
      </c>
      <c r="Z1779">
        <v>81.129254795687487</v>
      </c>
      <c r="AA1779">
        <v>81.016892600207285</v>
      </c>
      <c r="AB1779">
        <v>78.726087979865923</v>
      </c>
      <c r="AC1779">
        <v>62.548499759160954</v>
      </c>
      <c r="AD1779">
        <v>55.871465358499869</v>
      </c>
      <c r="AE1779">
        <v>52.201941155846917</v>
      </c>
      <c r="AF1779">
        <v>49.779324533481649</v>
      </c>
      <c r="AG1779">
        <v>46.951063425483341</v>
      </c>
      <c r="AH1779">
        <v>46.129187329802001</v>
      </c>
      <c r="AI1779">
        <v>-1.115176796913147</v>
      </c>
      <c r="AJ1779">
        <v>-1.186713695526123</v>
      </c>
      <c r="AK1779">
        <v>-1.1354883909225464</v>
      </c>
      <c r="AL1779">
        <v>-1.3435862064361572</v>
      </c>
      <c r="AM1779">
        <v>-1.1926898956298828</v>
      </c>
      <c r="AN1779">
        <v>-0.83531409502029419</v>
      </c>
      <c r="AO1779">
        <v>-0.78988540172576904</v>
      </c>
      <c r="AP1779">
        <v>-0.58681404590606689</v>
      </c>
      <c r="AQ1779">
        <v>-0.60601717233657837</v>
      </c>
      <c r="AR1779">
        <v>-1.6004247665405273</v>
      </c>
      <c r="AS1779">
        <v>-2.0443651676177979</v>
      </c>
      <c r="AT1779">
        <v>-2.2174088954925537</v>
      </c>
      <c r="AU1779">
        <v>-0.78837418556213379</v>
      </c>
      <c r="AV1779">
        <v>0.25927180051803589</v>
      </c>
      <c r="AW1779">
        <v>0.42759186029434204</v>
      </c>
      <c r="AX1779">
        <v>0.9967990517616272</v>
      </c>
      <c r="AY1779">
        <v>0.88075560331344604</v>
      </c>
      <c r="AZ1779">
        <v>-3.9821081161499023</v>
      </c>
      <c r="BA1779">
        <v>-2.8125414848327637</v>
      </c>
      <c r="BB1779">
        <v>-2.4581358432769775</v>
      </c>
      <c r="BC1779">
        <v>-2.1767950057983398</v>
      </c>
      <c r="BD1779">
        <v>-1.9803593158721924</v>
      </c>
      <c r="BE1779">
        <v>-1.559780478477478</v>
      </c>
      <c r="BF1779">
        <v>-1.4848108291625977</v>
      </c>
      <c r="BG1779">
        <v>-0.48326593637466431</v>
      </c>
      <c r="BH1779">
        <v>-0.55133020877838135</v>
      </c>
      <c r="BI1779">
        <v>-0.58149427175521851</v>
      </c>
      <c r="BJ1779">
        <v>-0.81162416934967041</v>
      </c>
      <c r="BK1779">
        <v>-0.62549352645874023</v>
      </c>
      <c r="BL1779">
        <v>-0.19159083068370819</v>
      </c>
      <c r="BM1779">
        <v>-0.18097096681594849</v>
      </c>
      <c r="BN1779">
        <v>-4.9149724654853344E-3</v>
      </c>
      <c r="BO1779">
        <v>-2.3979537189006805E-2</v>
      </c>
      <c r="BP1779">
        <v>-0.75954383611679077</v>
      </c>
      <c r="BQ1779">
        <v>-0.87957984209060669</v>
      </c>
      <c r="BR1779">
        <v>-0.96483784914016724</v>
      </c>
      <c r="BS1779">
        <v>3.1753849238157272E-2</v>
      </c>
      <c r="BT1779">
        <v>1.1392356157302856</v>
      </c>
      <c r="BU1779">
        <v>1.3268179893493652</v>
      </c>
      <c r="BV1779">
        <v>2.0622599124908447</v>
      </c>
      <c r="BW1779">
        <v>1.8323577642440796</v>
      </c>
      <c r="BX1779">
        <v>-2.3936915397644043</v>
      </c>
      <c r="BY1779">
        <v>-1.6492705345153809</v>
      </c>
      <c r="BZ1779">
        <v>-1.5279626846313477</v>
      </c>
      <c r="CA1779">
        <v>-1.3129749298095703</v>
      </c>
      <c r="CB1779">
        <v>-1.1798543930053711</v>
      </c>
      <c r="CC1779">
        <v>-0.84591013193130493</v>
      </c>
      <c r="CD1779">
        <v>-0.78647679090499878</v>
      </c>
      <c r="CE1779">
        <v>-4.5606378465890884E-2</v>
      </c>
      <c r="CF1779">
        <v>-0.11126550287008286</v>
      </c>
      <c r="CG1779">
        <v>-0.19779969751834869</v>
      </c>
      <c r="CH1779">
        <v>-0.44318884611129761</v>
      </c>
      <c r="CI1779">
        <v>-0.23265504837036133</v>
      </c>
      <c r="CJ1779">
        <v>0.2542499303817749</v>
      </c>
      <c r="CK1779">
        <v>0.24076129496097565</v>
      </c>
      <c r="CL1779">
        <v>0.39810657501220703</v>
      </c>
      <c r="CM1779">
        <v>0.37913796305656433</v>
      </c>
      <c r="CN1779">
        <v>-0.17715227603912354</v>
      </c>
      <c r="CO1779">
        <v>-7.2853125631809235E-2</v>
      </c>
      <c r="CP1779">
        <v>-9.7310952842235565E-2</v>
      </c>
      <c r="CQ1779">
        <v>0.59977203607559204</v>
      </c>
      <c r="CR1779">
        <v>1.7486958503723145</v>
      </c>
      <c r="CS1779">
        <v>1.9496194124221802</v>
      </c>
      <c r="CT1779">
        <v>2.8001947402954102</v>
      </c>
      <c r="CU1779">
        <v>2.4914345741271973</v>
      </c>
      <c r="CV1779">
        <v>-1.293559193611145</v>
      </c>
      <c r="CW1779">
        <v>-0.84359258413314819</v>
      </c>
      <c r="CX1779">
        <v>-0.8837275505065918</v>
      </c>
      <c r="CY1779">
        <v>-0.71469593048095703</v>
      </c>
      <c r="CZ1779">
        <v>-0.62542718648910522</v>
      </c>
      <c r="DA1779">
        <v>-0.3514857292175293</v>
      </c>
      <c r="DB1779">
        <v>-0.30281278491020203</v>
      </c>
      <c r="DC1779">
        <v>0.39205318689346313</v>
      </c>
      <c r="DD1779">
        <v>0.32879918813705444</v>
      </c>
      <c r="DE1779">
        <v>0.18589490652084351</v>
      </c>
      <c r="DF1779">
        <v>-7.4753500521183014E-2</v>
      </c>
      <c r="DG1779">
        <v>0.16018341481685638</v>
      </c>
      <c r="DH1779">
        <v>0.70009064674377441</v>
      </c>
      <c r="DI1779">
        <v>0.66249358654022217</v>
      </c>
      <c r="DJ1779">
        <v>0.801128089427948</v>
      </c>
      <c r="DK1779">
        <v>0.78225547075271606</v>
      </c>
      <c r="DL1779">
        <v>0.40523931384086609</v>
      </c>
      <c r="DM1779">
        <v>0.73387360572814941</v>
      </c>
      <c r="DN1779">
        <v>0.77021592855453491</v>
      </c>
      <c r="DO1779">
        <v>1.1677901744842529</v>
      </c>
      <c r="DP1779">
        <v>2.3581562042236328</v>
      </c>
      <c r="DQ1779">
        <v>2.572420597076416</v>
      </c>
      <c r="DR1779">
        <v>3.5381295680999756</v>
      </c>
      <c r="DS1779">
        <v>3.1505112648010254</v>
      </c>
      <c r="DT1779">
        <v>-0.19342674314975739</v>
      </c>
      <c r="DU1779">
        <v>-3.7914633750915527E-2</v>
      </c>
      <c r="DV1779">
        <v>-0.23949246108531952</v>
      </c>
      <c r="DW1779">
        <v>-0.11641686409711838</v>
      </c>
      <c r="DX1779">
        <v>-7.0999890565872192E-2</v>
      </c>
      <c r="DY1779">
        <v>0.14293868839740753</v>
      </c>
      <c r="DZ1779">
        <v>0.18085119128227234</v>
      </c>
      <c r="EA1779">
        <v>1.0239640474319458</v>
      </c>
      <c r="EB1779">
        <v>0.96418273448944092</v>
      </c>
      <c r="EC1779">
        <v>0.73988896608352661</v>
      </c>
      <c r="ED1779">
        <v>0.45720860362052917</v>
      </c>
      <c r="EE1779">
        <v>0.72737979888916016</v>
      </c>
      <c r="EF1779">
        <v>1.3438138961791992</v>
      </c>
      <c r="EG1779">
        <v>1.2714079618453979</v>
      </c>
      <c r="EH1779">
        <v>1.383027195930481</v>
      </c>
      <c r="EI1779">
        <v>1.364293098449707</v>
      </c>
      <c r="EJ1779">
        <v>1.2461202144622803</v>
      </c>
      <c r="EK1779">
        <v>1.8986588716506958</v>
      </c>
      <c r="EL1779">
        <v>2.0227868556976318</v>
      </c>
      <c r="EM1779">
        <v>1.9879182577133179</v>
      </c>
      <c r="EN1779">
        <v>3.2381200790405273</v>
      </c>
      <c r="EO1779">
        <v>3.471646785736084</v>
      </c>
      <c r="EP1779">
        <v>4.6035904884338379</v>
      </c>
      <c r="EQ1779">
        <v>4.1021137237548828</v>
      </c>
      <c r="ER1779">
        <v>1.3949897289276123</v>
      </c>
      <c r="ES1779">
        <v>1.1253563165664673</v>
      </c>
      <c r="ET1779">
        <v>0.69068068265914917</v>
      </c>
      <c r="EU1779">
        <v>0.74740308523178101</v>
      </c>
      <c r="EV1779">
        <v>0.72950500249862671</v>
      </c>
      <c r="EW1779">
        <v>0.85680902004241943</v>
      </c>
      <c r="EX1779">
        <v>0.87918519973754883</v>
      </c>
      <c r="EY1779">
        <v>70.280105590820313</v>
      </c>
      <c r="EZ1779">
        <v>68.832069396972656</v>
      </c>
      <c r="FA1779">
        <v>68.288925170898437</v>
      </c>
      <c r="FB1779">
        <v>68.619003295898437</v>
      </c>
      <c r="FC1779">
        <v>68.566848754882813</v>
      </c>
      <c r="FD1779">
        <v>67.700431823730469</v>
      </c>
      <c r="FE1779">
        <v>67.466056823730469</v>
      </c>
      <c r="FF1779">
        <v>67.466316223144531</v>
      </c>
      <c r="FG1779">
        <v>69.3040771484375</v>
      </c>
      <c r="FH1779">
        <v>73.547752380371094</v>
      </c>
      <c r="FI1779">
        <v>77.985404968261719</v>
      </c>
      <c r="FJ1779">
        <v>82.475234985351563</v>
      </c>
      <c r="FK1779">
        <v>84.820747375488281</v>
      </c>
      <c r="FL1779">
        <v>85.437263488769531</v>
      </c>
      <c r="FM1779">
        <v>85.723747253417969</v>
      </c>
      <c r="FN1779">
        <v>85.745185852050781</v>
      </c>
      <c r="FO1779">
        <v>87.179740905761719</v>
      </c>
      <c r="FP1779">
        <v>88.361579895019531</v>
      </c>
      <c r="FQ1779">
        <v>87.590606689453125</v>
      </c>
      <c r="FR1779">
        <v>82.585868835449219</v>
      </c>
      <c r="FS1779">
        <v>76.894905090332031</v>
      </c>
      <c r="FT1779">
        <v>74.185562133789063</v>
      </c>
      <c r="FU1779">
        <v>72.89007568359375</v>
      </c>
      <c r="FV1779">
        <v>71.600929260253906</v>
      </c>
      <c r="FW1779">
        <v>1</v>
      </c>
    </row>
    <row r="1780" spans="1:179" x14ac:dyDescent="0.2">
      <c r="A1780" t="s">
        <v>241</v>
      </c>
      <c r="B1780" t="s">
        <v>248</v>
      </c>
      <c r="C1780" t="s">
        <v>217</v>
      </c>
      <c r="D1780" t="s">
        <v>43</v>
      </c>
      <c r="E1780" t="s">
        <v>250</v>
      </c>
      <c r="F1780" t="s">
        <v>225</v>
      </c>
      <c r="G1780" t="s">
        <v>245</v>
      </c>
      <c r="H1780">
        <v>150.01</v>
      </c>
      <c r="K1780">
        <v>43.626463286294765</v>
      </c>
      <c r="L1780">
        <v>42.648642785711701</v>
      </c>
      <c r="M1780">
        <v>41.73173845267371</v>
      </c>
      <c r="N1780">
        <v>43.690259079074586</v>
      </c>
      <c r="O1780">
        <v>48.048494563365452</v>
      </c>
      <c r="P1780">
        <v>55.122770192119219</v>
      </c>
      <c r="Q1780">
        <v>62.988730602781921</v>
      </c>
      <c r="R1780">
        <v>66.629333547589283</v>
      </c>
      <c r="S1780">
        <v>70.291330127611459</v>
      </c>
      <c r="T1780">
        <v>75.156628863686407</v>
      </c>
      <c r="U1780">
        <v>79.544032789221049</v>
      </c>
      <c r="V1780">
        <v>81.896337527840899</v>
      </c>
      <c r="W1780">
        <v>81.073247078918143</v>
      </c>
      <c r="X1780">
        <v>79.539234033255553</v>
      </c>
      <c r="Y1780">
        <v>79.827628688509265</v>
      </c>
      <c r="Z1780">
        <v>79.562615016174774</v>
      </c>
      <c r="AA1780">
        <v>79.452422581597673</v>
      </c>
      <c r="AB1780">
        <v>77.205854354827977</v>
      </c>
      <c r="AC1780">
        <v>61.340662116397951</v>
      </c>
      <c r="AD1780">
        <v>54.792564037506288</v>
      </c>
      <c r="AE1780">
        <v>51.193899879139927</v>
      </c>
      <c r="AF1780">
        <v>48.818064995133582</v>
      </c>
      <c r="AG1780">
        <v>46.044418789858064</v>
      </c>
      <c r="AH1780">
        <v>45.238413464696777</v>
      </c>
      <c r="AI1780">
        <v>-1.1039187908172607</v>
      </c>
      <c r="AJ1780">
        <v>-1.1741307973861694</v>
      </c>
      <c r="AK1780">
        <v>-1.1225709915161133</v>
      </c>
      <c r="AL1780">
        <v>-1.3262921571731567</v>
      </c>
      <c r="AM1780">
        <v>-1.1788827180862427</v>
      </c>
      <c r="AN1780">
        <v>-0.82965248823165894</v>
      </c>
      <c r="AO1780">
        <v>-0.7845349907875061</v>
      </c>
      <c r="AP1780">
        <v>-0.58494561910629272</v>
      </c>
      <c r="AQ1780">
        <v>-0.60378026962280273</v>
      </c>
      <c r="AR1780">
        <v>-1.5831949710845947</v>
      </c>
      <c r="AS1780">
        <v>-2.0238299369812012</v>
      </c>
      <c r="AT1780">
        <v>-2.1949598789215088</v>
      </c>
      <c r="AU1780">
        <v>-0.786487877368927</v>
      </c>
      <c r="AV1780">
        <v>0.23995453119277954</v>
      </c>
      <c r="AW1780">
        <v>0.40471091866493225</v>
      </c>
      <c r="AX1780">
        <v>0.96022319793701172</v>
      </c>
      <c r="AY1780">
        <v>0.84827226400375366</v>
      </c>
      <c r="AZ1780">
        <v>-3.9310438632965088</v>
      </c>
      <c r="BA1780">
        <v>-2.7771480083465576</v>
      </c>
      <c r="BB1780">
        <v>-2.425795316696167</v>
      </c>
      <c r="BC1780">
        <v>-2.1488080024719238</v>
      </c>
      <c r="BD1780">
        <v>-1.9551361799240112</v>
      </c>
      <c r="BE1780">
        <v>-1.5412700176239014</v>
      </c>
      <c r="BF1780">
        <v>-1.4674952030181885</v>
      </c>
      <c r="BG1780">
        <v>-0.47813895344734192</v>
      </c>
      <c r="BH1780">
        <v>-0.54491198062896729</v>
      </c>
      <c r="BI1780">
        <v>-0.57395195960998535</v>
      </c>
      <c r="BJ1780">
        <v>-0.79949134588241577</v>
      </c>
      <c r="BK1780">
        <v>-0.61718940734863281</v>
      </c>
      <c r="BL1780">
        <v>-0.19217482209205627</v>
      </c>
      <c r="BM1780">
        <v>-0.18152841925621033</v>
      </c>
      <c r="BN1780">
        <v>-8.6923316121101379E-3</v>
      </c>
      <c r="BO1780">
        <v>-2.7389697730541229E-2</v>
      </c>
      <c r="BP1780">
        <v>-0.75047242641448975</v>
      </c>
      <c r="BQ1780">
        <v>-0.87034589052200317</v>
      </c>
      <c r="BR1780">
        <v>-0.95454174280166626</v>
      </c>
      <c r="BS1780">
        <v>2.5683058425784111E-2</v>
      </c>
      <c r="BT1780">
        <v>1.1113806962966919</v>
      </c>
      <c r="BU1780">
        <v>1.2952126264572144</v>
      </c>
      <c r="BV1780">
        <v>2.0153465270996094</v>
      </c>
      <c r="BW1780">
        <v>1.7906417846679687</v>
      </c>
      <c r="BX1780">
        <v>-2.3580386638641357</v>
      </c>
      <c r="BY1780">
        <v>-1.6251634359359741</v>
      </c>
      <c r="BZ1780">
        <v>-1.5046470165252686</v>
      </c>
      <c r="CA1780">
        <v>-1.2933691740036011</v>
      </c>
      <c r="CB1780">
        <v>-1.1623979806900024</v>
      </c>
      <c r="CC1780">
        <v>-0.83432579040527344</v>
      </c>
      <c r="CD1780">
        <v>-0.77593666315078735</v>
      </c>
      <c r="CE1780">
        <v>-4.4725697487592697E-2</v>
      </c>
      <c r="CF1780">
        <v>-0.10911691933870316</v>
      </c>
      <c r="CG1780">
        <v>-0.19398009777069092</v>
      </c>
      <c r="CH1780">
        <v>-0.43463066220283508</v>
      </c>
      <c r="CI1780">
        <v>-0.22816239297389984</v>
      </c>
      <c r="CJ1780">
        <v>0.2493402510881424</v>
      </c>
      <c r="CK1780">
        <v>0.2361120879650116</v>
      </c>
      <c r="CL1780">
        <v>0.39041894674301147</v>
      </c>
      <c r="CM1780">
        <v>0.37181663513183594</v>
      </c>
      <c r="CN1780">
        <v>-0.17373138666152954</v>
      </c>
      <c r="CO1780">
        <v>-7.144629955291748E-2</v>
      </c>
      <c r="CP1780">
        <v>-9.5431841909885406E-2</v>
      </c>
      <c r="CQ1780">
        <v>0.58819019794464111</v>
      </c>
      <c r="CR1780">
        <v>1.7149277925491333</v>
      </c>
      <c r="CS1780">
        <v>1.9119714498519897</v>
      </c>
      <c r="CT1780">
        <v>2.746121883392334</v>
      </c>
      <c r="CU1780">
        <v>2.4433238506317139</v>
      </c>
      <c r="CV1780">
        <v>-1.2685799598693848</v>
      </c>
      <c r="CW1780">
        <v>-0.82730245590209961</v>
      </c>
      <c r="CX1780">
        <v>-0.86666238307952881</v>
      </c>
      <c r="CY1780">
        <v>-0.70089483261108398</v>
      </c>
      <c r="CZ1780">
        <v>-0.61334991455078125</v>
      </c>
      <c r="DA1780">
        <v>-0.34469839930534363</v>
      </c>
      <c r="DB1780">
        <v>-0.29696536064147949</v>
      </c>
      <c r="DC1780">
        <v>0.38868755102157593</v>
      </c>
      <c r="DD1780">
        <v>0.32667815685272217</v>
      </c>
      <c r="DE1780">
        <v>0.18599176406860352</v>
      </c>
      <c r="DF1780">
        <v>-6.9770015776157379E-2</v>
      </c>
      <c r="DG1780">
        <v>0.16086463630199432</v>
      </c>
      <c r="DH1780">
        <v>0.69085532426834106</v>
      </c>
      <c r="DI1780">
        <v>0.65375262498855591</v>
      </c>
      <c r="DJ1780">
        <v>0.78953021764755249</v>
      </c>
      <c r="DK1780">
        <v>0.7710229754447937</v>
      </c>
      <c r="DL1780">
        <v>0.40300965309143066</v>
      </c>
      <c r="DM1780">
        <v>0.72745329141616821</v>
      </c>
      <c r="DN1780">
        <v>0.76367807388305664</v>
      </c>
      <c r="DO1780">
        <v>1.1506973505020142</v>
      </c>
      <c r="DP1780">
        <v>2.3184750080108643</v>
      </c>
      <c r="DQ1780">
        <v>2.5287301540374756</v>
      </c>
      <c r="DR1780">
        <v>3.4768970012664795</v>
      </c>
      <c r="DS1780">
        <v>3.0960061550140381</v>
      </c>
      <c r="DT1780">
        <v>-0.17912137508392334</v>
      </c>
      <c r="DU1780">
        <v>-2.9441436752676964E-2</v>
      </c>
      <c r="DV1780">
        <v>-0.22867783904075623</v>
      </c>
      <c r="DW1780">
        <v>-0.1084204763174057</v>
      </c>
      <c r="DX1780">
        <v>-6.4301848411560059E-2</v>
      </c>
      <c r="DY1780">
        <v>0.14492899179458618</v>
      </c>
      <c r="DZ1780">
        <v>0.18200597167015076</v>
      </c>
      <c r="EA1780">
        <v>1.0144674777984619</v>
      </c>
      <c r="EB1780">
        <v>0.95589697360992432</v>
      </c>
      <c r="EC1780">
        <v>0.73461079597473145</v>
      </c>
      <c r="ED1780">
        <v>0.45703083276748657</v>
      </c>
      <c r="EE1780">
        <v>0.72255790233612061</v>
      </c>
      <c r="EF1780">
        <v>1.3283329010009766</v>
      </c>
      <c r="EG1780">
        <v>1.2567591667175293</v>
      </c>
      <c r="EH1780">
        <v>1.3657835721969604</v>
      </c>
      <c r="EI1780">
        <v>1.3474135398864746</v>
      </c>
      <c r="EJ1780">
        <v>1.2357321977615356</v>
      </c>
      <c r="EK1780">
        <v>1.8809374570846558</v>
      </c>
      <c r="EL1780">
        <v>2.0040962696075439</v>
      </c>
      <c r="EM1780">
        <v>1.9628682136535645</v>
      </c>
      <c r="EN1780">
        <v>3.1899011135101318</v>
      </c>
      <c r="EO1780">
        <v>3.4192318916320801</v>
      </c>
      <c r="EP1780">
        <v>4.5320205688476562</v>
      </c>
      <c r="EQ1780">
        <v>4.0383758544921875</v>
      </c>
      <c r="ER1780">
        <v>1.3938838243484497</v>
      </c>
      <c r="ES1780">
        <v>1.1225430965423584</v>
      </c>
      <c r="ET1780">
        <v>0.69247055053710938</v>
      </c>
      <c r="EU1780">
        <v>0.74701839685440063</v>
      </c>
      <c r="EV1780">
        <v>0.72843635082244873</v>
      </c>
      <c r="EW1780">
        <v>0.85187321901321411</v>
      </c>
      <c r="EX1780">
        <v>0.87356448173522949</v>
      </c>
      <c r="EY1780">
        <v>70.280105590820313</v>
      </c>
      <c r="EZ1780">
        <v>68.832069396972656</v>
      </c>
      <c r="FA1780">
        <v>68.288925170898437</v>
      </c>
      <c r="FB1780">
        <v>68.619003295898437</v>
      </c>
      <c r="FC1780">
        <v>68.566848754882813</v>
      </c>
      <c r="FD1780">
        <v>67.700431823730469</v>
      </c>
      <c r="FE1780">
        <v>67.466056823730469</v>
      </c>
      <c r="FF1780">
        <v>67.466316223144531</v>
      </c>
      <c r="FG1780">
        <v>69.3040771484375</v>
      </c>
      <c r="FH1780">
        <v>73.547752380371094</v>
      </c>
      <c r="FI1780">
        <v>77.985404968261719</v>
      </c>
      <c r="FJ1780">
        <v>82.475234985351563</v>
      </c>
      <c r="FK1780">
        <v>84.820747375488281</v>
      </c>
      <c r="FL1780">
        <v>85.437263488769531</v>
      </c>
      <c r="FM1780">
        <v>85.723747253417969</v>
      </c>
      <c r="FN1780">
        <v>85.745185852050781</v>
      </c>
      <c r="FO1780">
        <v>87.179740905761719</v>
      </c>
      <c r="FP1780">
        <v>88.361579895019531</v>
      </c>
      <c r="FQ1780">
        <v>87.590606689453125</v>
      </c>
      <c r="FR1780">
        <v>82.585868835449219</v>
      </c>
      <c r="FS1780">
        <v>76.894905090332031</v>
      </c>
      <c r="FT1780">
        <v>74.185562133789063</v>
      </c>
      <c r="FU1780">
        <v>72.89007568359375</v>
      </c>
      <c r="FV1780">
        <v>71.600929260253906</v>
      </c>
      <c r="FW1780">
        <v>1</v>
      </c>
    </row>
    <row r="1781" spans="1:179" x14ac:dyDescent="0.2">
      <c r="A1781" t="s">
        <v>241</v>
      </c>
      <c r="B1781" t="s">
        <v>248</v>
      </c>
      <c r="C1781" t="s">
        <v>217</v>
      </c>
      <c r="D1781" t="s">
        <v>44</v>
      </c>
      <c r="E1781">
        <v>2015</v>
      </c>
      <c r="F1781" t="s">
        <v>225</v>
      </c>
      <c r="G1781" t="s">
        <v>245</v>
      </c>
      <c r="H1781">
        <v>163.09</v>
      </c>
      <c r="K1781">
        <v>49.907723362733456</v>
      </c>
      <c r="L1781">
        <v>49.039191508855566</v>
      </c>
      <c r="M1781">
        <v>48.088638035521129</v>
      </c>
      <c r="N1781">
        <v>49.980487350489113</v>
      </c>
      <c r="O1781">
        <v>54.396159951441135</v>
      </c>
      <c r="P1781">
        <v>62.377901131813275</v>
      </c>
      <c r="Q1781">
        <v>70.97181385340896</v>
      </c>
      <c r="R1781">
        <v>74.884185710406072</v>
      </c>
      <c r="S1781">
        <v>78.81546332697117</v>
      </c>
      <c r="T1781">
        <v>83.979936585189591</v>
      </c>
      <c r="U1781">
        <v>88.537894635274498</v>
      </c>
      <c r="V1781">
        <v>91.306562076465809</v>
      </c>
      <c r="W1781">
        <v>91.241297319355922</v>
      </c>
      <c r="X1781">
        <v>90.152908164063106</v>
      </c>
      <c r="Y1781">
        <v>90.654216706555545</v>
      </c>
      <c r="Z1781">
        <v>90.445743584101749</v>
      </c>
      <c r="AA1781">
        <v>89.81100201888944</v>
      </c>
      <c r="AB1781">
        <v>86.286728604336048</v>
      </c>
      <c r="AC1781">
        <v>69.139352700139199</v>
      </c>
      <c r="AD1781">
        <v>62.680120690913093</v>
      </c>
      <c r="AE1781">
        <v>59.08688820013321</v>
      </c>
      <c r="AF1781">
        <v>56.205791928863384</v>
      </c>
      <c r="AG1781">
        <v>53.04289858207126</v>
      </c>
      <c r="AH1781">
        <v>52.387206708359109</v>
      </c>
      <c r="AI1781">
        <v>-1.1876472234725952</v>
      </c>
      <c r="AJ1781">
        <v>-1.2824470996856689</v>
      </c>
      <c r="AK1781">
        <v>-1.2586662769317627</v>
      </c>
      <c r="AL1781">
        <v>-1.474328875541687</v>
      </c>
      <c r="AM1781">
        <v>-1.2584506273269653</v>
      </c>
      <c r="AN1781">
        <v>-0.83531254529953003</v>
      </c>
      <c r="AO1781">
        <v>-0.82809430360794067</v>
      </c>
      <c r="AP1781">
        <v>-0.60927528142929077</v>
      </c>
      <c r="AQ1781">
        <v>-0.60296940803527832</v>
      </c>
      <c r="AR1781">
        <v>-1.6057816743850708</v>
      </c>
      <c r="AS1781">
        <v>-2.0480222702026367</v>
      </c>
      <c r="AT1781">
        <v>-2.1979115009307861</v>
      </c>
      <c r="AU1781">
        <v>-0.7178044319152832</v>
      </c>
      <c r="AV1781">
        <v>0.41413667798042297</v>
      </c>
      <c r="AW1781">
        <v>0.60434770584106445</v>
      </c>
      <c r="AX1781">
        <v>1.2968772649765015</v>
      </c>
      <c r="AY1781">
        <v>1.1428686380386353</v>
      </c>
      <c r="AZ1781">
        <v>-4.3206734657287598</v>
      </c>
      <c r="BA1781">
        <v>-3.1328315734863281</v>
      </c>
      <c r="BB1781">
        <v>-2.8198912143707275</v>
      </c>
      <c r="BC1781">
        <v>-2.6333374977111816</v>
      </c>
      <c r="BD1781">
        <v>-2.2977728843688965</v>
      </c>
      <c r="BE1781">
        <v>-1.5196017026901245</v>
      </c>
      <c r="BF1781">
        <v>-1.4866989850997925</v>
      </c>
      <c r="BG1781">
        <v>-0.52526319026947021</v>
      </c>
      <c r="BH1781">
        <v>-0.61622804403305054</v>
      </c>
      <c r="BI1781">
        <v>-0.67014682292938232</v>
      </c>
      <c r="BJ1781">
        <v>-0.91369909048080444</v>
      </c>
      <c r="BK1781">
        <v>-0.67085433006286621</v>
      </c>
      <c r="BL1781">
        <v>-0.17159542441368103</v>
      </c>
      <c r="BM1781">
        <v>-0.19951295852661133</v>
      </c>
      <c r="BN1781">
        <v>-8.9342966675758362E-3</v>
      </c>
      <c r="BO1781">
        <v>-8.1927841529250145E-3</v>
      </c>
      <c r="BP1781">
        <v>-0.75799036026000977</v>
      </c>
      <c r="BQ1781">
        <v>-0.86256963014602661</v>
      </c>
      <c r="BR1781">
        <v>-0.9354177713394165</v>
      </c>
      <c r="BS1781">
        <v>0.10940804332494736</v>
      </c>
      <c r="BT1781">
        <v>1.2924190759658813</v>
      </c>
      <c r="BU1781">
        <v>1.4974274635314941</v>
      </c>
      <c r="BV1781">
        <v>2.3416213989257812</v>
      </c>
      <c r="BW1781">
        <v>2.0726554393768311</v>
      </c>
      <c r="BX1781">
        <v>-2.6541714668273926</v>
      </c>
      <c r="BY1781">
        <v>-1.8732395172119141</v>
      </c>
      <c r="BZ1781">
        <v>-1.783746600151062</v>
      </c>
      <c r="CA1781">
        <v>-1.631722092628479</v>
      </c>
      <c r="CB1781">
        <v>-1.3884009122848511</v>
      </c>
      <c r="CC1781">
        <v>-0.84814310073852539</v>
      </c>
      <c r="CD1781">
        <v>-0.80973172187805176</v>
      </c>
      <c r="CE1781">
        <v>-6.6498026251792908E-2</v>
      </c>
      <c r="CF1781">
        <v>-0.15480674803256989</v>
      </c>
      <c r="CG1781">
        <v>-0.26254010200500488</v>
      </c>
      <c r="CH1781">
        <v>-0.52540862560272217</v>
      </c>
      <c r="CI1781">
        <v>-0.26388686895370483</v>
      </c>
      <c r="CJ1781">
        <v>0.28809303045272827</v>
      </c>
      <c r="CK1781">
        <v>0.2358405739068985</v>
      </c>
      <c r="CL1781">
        <v>0.40686005353927612</v>
      </c>
      <c r="CM1781">
        <v>0.40374770760536194</v>
      </c>
      <c r="CN1781">
        <v>-0.17081266641616821</v>
      </c>
      <c r="CO1781">
        <v>-4.1528720408678055E-2</v>
      </c>
      <c r="CP1781">
        <v>-6.1018466949462891E-2</v>
      </c>
      <c r="CQ1781">
        <v>0.68233293294906616</v>
      </c>
      <c r="CR1781">
        <v>1.9007147550582886</v>
      </c>
      <c r="CS1781">
        <v>2.1159718036651611</v>
      </c>
      <c r="CT1781">
        <v>3.0652079582214355</v>
      </c>
      <c r="CU1781">
        <v>2.7166228294372559</v>
      </c>
      <c r="CV1781">
        <v>-1.4999572038650513</v>
      </c>
      <c r="CW1781">
        <v>-1.0008498430252075</v>
      </c>
      <c r="CX1781">
        <v>-1.0661160945892334</v>
      </c>
      <c r="CY1781">
        <v>-0.93800640106201172</v>
      </c>
      <c r="CZ1781">
        <v>-0.75857257843017578</v>
      </c>
      <c r="DA1781">
        <v>-0.38309293985366821</v>
      </c>
      <c r="DB1781">
        <v>-0.34086626768112183</v>
      </c>
      <c r="DC1781">
        <v>0.3922671377658844</v>
      </c>
      <c r="DD1781">
        <v>0.30661457777023315</v>
      </c>
      <c r="DE1781">
        <v>0.14506663382053375</v>
      </c>
      <c r="DF1781">
        <v>-0.1371181309223175</v>
      </c>
      <c r="DG1781">
        <v>0.14308057725429535</v>
      </c>
      <c r="DH1781">
        <v>0.74778145551681519</v>
      </c>
      <c r="DI1781">
        <v>0.67119413614273071</v>
      </c>
      <c r="DJ1781">
        <v>0.8226543664932251</v>
      </c>
      <c r="DK1781">
        <v>0.81568819284439087</v>
      </c>
      <c r="DL1781">
        <v>0.41636499762535095</v>
      </c>
      <c r="DM1781">
        <v>0.77951216697692871</v>
      </c>
      <c r="DN1781">
        <v>0.81338083744049072</v>
      </c>
      <c r="DO1781">
        <v>1.2552577257156372</v>
      </c>
      <c r="DP1781">
        <v>2.5090105533599854</v>
      </c>
      <c r="DQ1781">
        <v>2.734515905380249</v>
      </c>
      <c r="DR1781">
        <v>3.7887947559356689</v>
      </c>
      <c r="DS1781">
        <v>3.3605904579162598</v>
      </c>
      <c r="DT1781">
        <v>-0.34574291110038757</v>
      </c>
      <c r="DU1781">
        <v>-0.12846013903617859</v>
      </c>
      <c r="DV1781">
        <v>-0.34848552942276001</v>
      </c>
      <c r="DW1781">
        <v>-0.24429067969322205</v>
      </c>
      <c r="DX1781">
        <v>-0.12874424457550049</v>
      </c>
      <c r="DY1781">
        <v>8.1957206130027771E-2</v>
      </c>
      <c r="DZ1781">
        <v>0.12799921631813049</v>
      </c>
      <c r="EA1781">
        <v>1.054651141166687</v>
      </c>
      <c r="EB1781">
        <v>0.97283363342285156</v>
      </c>
      <c r="EC1781">
        <v>0.73358601331710815</v>
      </c>
      <c r="ED1781">
        <v>0.42351162433624268</v>
      </c>
      <c r="EE1781">
        <v>0.73067694902420044</v>
      </c>
      <c r="EF1781">
        <v>1.4114985466003418</v>
      </c>
      <c r="EG1781">
        <v>1.2997754812240601</v>
      </c>
      <c r="EH1781">
        <v>1.4229953289031982</v>
      </c>
      <c r="EI1781">
        <v>1.4104647636413574</v>
      </c>
      <c r="EJ1781">
        <v>1.2641563415527344</v>
      </c>
      <c r="EK1781">
        <v>1.9649648666381836</v>
      </c>
      <c r="EL1781">
        <v>2.0758745670318604</v>
      </c>
      <c r="EM1781">
        <v>2.082470178604126</v>
      </c>
      <c r="EN1781">
        <v>3.3872928619384766</v>
      </c>
      <c r="EO1781">
        <v>3.6275956630706787</v>
      </c>
      <c r="EP1781">
        <v>4.8335390090942383</v>
      </c>
      <c r="EQ1781">
        <v>4.290377140045166</v>
      </c>
      <c r="ER1781">
        <v>1.3207591772079468</v>
      </c>
      <c r="ES1781">
        <v>1.1311320066452026</v>
      </c>
      <c r="ET1781">
        <v>0.68765902519226074</v>
      </c>
      <c r="EU1781">
        <v>0.75732463598251343</v>
      </c>
      <c r="EV1781">
        <v>0.7806277871131897</v>
      </c>
      <c r="EW1781">
        <v>0.75341576337814331</v>
      </c>
      <c r="EX1781">
        <v>0.8049665093421936</v>
      </c>
      <c r="EY1781">
        <v>70.140060424804688</v>
      </c>
      <c r="EZ1781">
        <v>69.461135864257813</v>
      </c>
      <c r="FA1781">
        <v>68.950447082519531</v>
      </c>
      <c r="FB1781">
        <v>68.577049255371094</v>
      </c>
      <c r="FC1781">
        <v>68.004531860351562</v>
      </c>
      <c r="FD1781">
        <v>67.628875732421875</v>
      </c>
      <c r="FE1781">
        <v>67.379325866699219</v>
      </c>
      <c r="FF1781">
        <v>67.326393127441406</v>
      </c>
      <c r="FG1781">
        <v>69.065391540527344</v>
      </c>
      <c r="FH1781">
        <v>73.113609313964844</v>
      </c>
      <c r="FI1781">
        <v>77.17803955078125</v>
      </c>
      <c r="FJ1781">
        <v>81.998489379882813</v>
      </c>
      <c r="FK1781">
        <v>85.851593017578125</v>
      </c>
      <c r="FL1781">
        <v>87.64288330078125</v>
      </c>
      <c r="FM1781">
        <v>88.359588623046875</v>
      </c>
      <c r="FN1781">
        <v>88.846763610839844</v>
      </c>
      <c r="FO1781">
        <v>89.253692626953125</v>
      </c>
      <c r="FP1781">
        <v>87.946357727050781</v>
      </c>
      <c r="FQ1781">
        <v>87.306838989257813</v>
      </c>
      <c r="FR1781">
        <v>84.968269348144531</v>
      </c>
      <c r="FS1781">
        <v>81.194786071777344</v>
      </c>
      <c r="FT1781">
        <v>77.968406677246094</v>
      </c>
      <c r="FU1781">
        <v>76.074943542480469</v>
      </c>
      <c r="FV1781">
        <v>75.1663818359375</v>
      </c>
      <c r="FW1781">
        <v>1</v>
      </c>
    </row>
    <row r="1782" spans="1:179" x14ac:dyDescent="0.2">
      <c r="A1782" t="s">
        <v>241</v>
      </c>
      <c r="B1782" t="s">
        <v>248</v>
      </c>
      <c r="C1782" t="s">
        <v>217</v>
      </c>
      <c r="D1782" t="s">
        <v>44</v>
      </c>
      <c r="E1782">
        <v>2016</v>
      </c>
      <c r="F1782" t="s">
        <v>225</v>
      </c>
      <c r="G1782" t="s">
        <v>245</v>
      </c>
      <c r="H1782">
        <v>153.18</v>
      </c>
      <c r="K1782">
        <v>46.873229048808277</v>
      </c>
      <c r="L1782">
        <v>46.05750575429704</v>
      </c>
      <c r="M1782">
        <v>45.164747926918047</v>
      </c>
      <c r="N1782">
        <v>46.941568833410074</v>
      </c>
      <c r="O1782">
        <v>51.088759273748266</v>
      </c>
      <c r="P1782">
        <v>58.585193840331897</v>
      </c>
      <c r="Q1782">
        <v>66.656578633764781</v>
      </c>
      <c r="R1782">
        <v>70.331070071578452</v>
      </c>
      <c r="S1782">
        <v>74.023317759103833</v>
      </c>
      <c r="T1782">
        <v>78.873780205356724</v>
      </c>
      <c r="U1782">
        <v>83.154604840928471</v>
      </c>
      <c r="V1782">
        <v>85.75493149152949</v>
      </c>
      <c r="W1782">
        <v>85.693634968612727</v>
      </c>
      <c r="X1782">
        <v>84.671422157992453</v>
      </c>
      <c r="Y1782">
        <v>85.142250089084143</v>
      </c>
      <c r="Z1782">
        <v>84.946452569965217</v>
      </c>
      <c r="AA1782">
        <v>84.350304623949881</v>
      </c>
      <c r="AB1782">
        <v>81.040314428838343</v>
      </c>
      <c r="AC1782">
        <v>64.935534964111156</v>
      </c>
      <c r="AD1782">
        <v>58.869037816017901</v>
      </c>
      <c r="AE1782">
        <v>55.494281401227987</v>
      </c>
      <c r="AF1782">
        <v>52.788361829353903</v>
      </c>
      <c r="AG1782">
        <v>49.817779035512373</v>
      </c>
      <c r="AH1782">
        <v>49.201954603719081</v>
      </c>
      <c r="AI1782">
        <v>-1.1489853858947754</v>
      </c>
      <c r="AJ1782">
        <v>-1.238215446472168</v>
      </c>
      <c r="AK1782">
        <v>-1.2119450569152832</v>
      </c>
      <c r="AL1782">
        <v>-1.4130823612213135</v>
      </c>
      <c r="AM1782">
        <v>-1.2116957902908325</v>
      </c>
      <c r="AN1782">
        <v>-0.81814098358154297</v>
      </c>
      <c r="AO1782">
        <v>-0.8095819354057312</v>
      </c>
      <c r="AP1782">
        <v>-0.60263717174530029</v>
      </c>
      <c r="AQ1782">
        <v>-0.59643298387527466</v>
      </c>
      <c r="AR1782">
        <v>-1.5510871410369873</v>
      </c>
      <c r="AS1782">
        <v>-1.9835411310195923</v>
      </c>
      <c r="AT1782">
        <v>-2.1282188892364502</v>
      </c>
      <c r="AU1782">
        <v>-0.71605867147445679</v>
      </c>
      <c r="AV1782">
        <v>0.3444715142250061</v>
      </c>
      <c r="AW1782">
        <v>0.52236783504486084</v>
      </c>
      <c r="AX1782">
        <v>1.165108323097229</v>
      </c>
      <c r="AY1782">
        <v>1.0262863636016846</v>
      </c>
      <c r="AZ1782">
        <v>-4.1423754692077637</v>
      </c>
      <c r="BA1782">
        <v>-3.0061469078063965</v>
      </c>
      <c r="BB1782">
        <v>-2.7009162902832031</v>
      </c>
      <c r="BC1782">
        <v>-2.5239565372467041</v>
      </c>
      <c r="BD1782">
        <v>-2.2041230201721191</v>
      </c>
      <c r="BE1782">
        <v>-1.4612158536911011</v>
      </c>
      <c r="BF1782">
        <v>-1.4305928945541382</v>
      </c>
      <c r="BG1782">
        <v>-0.50705426931381226</v>
      </c>
      <c r="BH1782">
        <v>-0.5925678014755249</v>
      </c>
      <c r="BI1782">
        <v>-0.64159786701202393</v>
      </c>
      <c r="BJ1782">
        <v>-0.86976355314254761</v>
      </c>
      <c r="BK1782">
        <v>-0.6422431468963623</v>
      </c>
      <c r="BL1782">
        <v>-0.17491793632507324</v>
      </c>
      <c r="BM1782">
        <v>-0.20040979981422424</v>
      </c>
      <c r="BN1782">
        <v>-2.0833423361182213E-2</v>
      </c>
      <c r="BO1782">
        <v>-2.0021699368953705E-2</v>
      </c>
      <c r="BP1782">
        <v>-0.72947382926940918</v>
      </c>
      <c r="BQ1782">
        <v>-0.83469265699386597</v>
      </c>
      <c r="BR1782">
        <v>-0.90470820665359497</v>
      </c>
      <c r="BS1782">
        <v>8.5611380636692047E-2</v>
      </c>
      <c r="BT1782">
        <v>1.1956344842910767</v>
      </c>
      <c r="BU1782">
        <v>1.3878711462020874</v>
      </c>
      <c r="BV1782">
        <v>2.1775929927825928</v>
      </c>
      <c r="BW1782">
        <v>1.927363395690918</v>
      </c>
      <c r="BX1782">
        <v>-2.5273313522338867</v>
      </c>
      <c r="BY1782">
        <v>-1.7854481935501099</v>
      </c>
      <c r="BZ1782">
        <v>-1.696765661239624</v>
      </c>
      <c r="CA1782">
        <v>-1.5532689094543457</v>
      </c>
      <c r="CB1782">
        <v>-1.3228304386138916</v>
      </c>
      <c r="CC1782">
        <v>-0.81049048900604248</v>
      </c>
      <c r="CD1782">
        <v>-0.7745288610458374</v>
      </c>
      <c r="CE1782">
        <v>-6.245480477809906E-2</v>
      </c>
      <c r="CF1782">
        <v>-0.14539416134357452</v>
      </c>
      <c r="CG1782">
        <v>-0.24657711386680603</v>
      </c>
      <c r="CH1782">
        <v>-0.49346265196800232</v>
      </c>
      <c r="CI1782">
        <v>-0.24784198403358459</v>
      </c>
      <c r="CJ1782">
        <v>0.2705763578414917</v>
      </c>
      <c r="CK1782">
        <v>0.22150097787380219</v>
      </c>
      <c r="CL1782">
        <v>0.38212209939956665</v>
      </c>
      <c r="CM1782">
        <v>0.37919899821281433</v>
      </c>
      <c r="CN1782">
        <v>-0.16042689979076385</v>
      </c>
      <c r="CO1782">
        <v>-3.9003688842058182E-2</v>
      </c>
      <c r="CP1782">
        <v>-5.7308416813611984E-2</v>
      </c>
      <c r="CQ1782">
        <v>0.6408456563949585</v>
      </c>
      <c r="CR1782">
        <v>1.7851473093032837</v>
      </c>
      <c r="CS1782">
        <v>1.9873161315917969</v>
      </c>
      <c r="CT1782">
        <v>2.8788368701934814</v>
      </c>
      <c r="CU1782">
        <v>2.5514466762542725</v>
      </c>
      <c r="CV1782">
        <v>-1.4087566137313843</v>
      </c>
      <c r="CW1782">
        <v>-0.93999606370925903</v>
      </c>
      <c r="CX1782">
        <v>-1.0012938976287842</v>
      </c>
      <c r="CY1782">
        <v>-0.88097363710403442</v>
      </c>
      <c r="CZ1782">
        <v>-0.71244978904724121</v>
      </c>
      <c r="DA1782">
        <v>-0.35980010032653809</v>
      </c>
      <c r="DB1782">
        <v>-0.32014086842536926</v>
      </c>
      <c r="DC1782">
        <v>0.38214468955993652</v>
      </c>
      <c r="DD1782">
        <v>0.30177944898605347</v>
      </c>
      <c r="DE1782">
        <v>0.14844360947608948</v>
      </c>
      <c r="DF1782">
        <v>-0.11716172844171524</v>
      </c>
      <c r="DG1782">
        <v>0.14655919373035431</v>
      </c>
      <c r="DH1782">
        <v>0.71607065200805664</v>
      </c>
      <c r="DI1782">
        <v>0.64341175556182861</v>
      </c>
      <c r="DJ1782">
        <v>0.78507763147354126</v>
      </c>
      <c r="DK1782">
        <v>0.77841967344284058</v>
      </c>
      <c r="DL1782">
        <v>0.40861999988555908</v>
      </c>
      <c r="DM1782">
        <v>0.75668525695800781</v>
      </c>
      <c r="DN1782">
        <v>0.79009139537811279</v>
      </c>
      <c r="DO1782">
        <v>1.1960798501968384</v>
      </c>
      <c r="DP1782">
        <v>2.3746602535247803</v>
      </c>
      <c r="DQ1782">
        <v>2.5867612361907959</v>
      </c>
      <c r="DR1782">
        <v>3.5800807476043701</v>
      </c>
      <c r="DS1782">
        <v>3.1755297183990479</v>
      </c>
      <c r="DT1782">
        <v>-0.29018187522888184</v>
      </c>
      <c r="DU1782">
        <v>-9.4543829560279846E-2</v>
      </c>
      <c r="DV1782">
        <v>-0.30582231283187866</v>
      </c>
      <c r="DW1782">
        <v>-0.20867832005023956</v>
      </c>
      <c r="DX1782">
        <v>-0.10206911712884903</v>
      </c>
      <c r="DY1782">
        <v>9.0890325605869293E-2</v>
      </c>
      <c r="DZ1782">
        <v>0.1342470794916153</v>
      </c>
      <c r="EA1782">
        <v>1.0240757465362549</v>
      </c>
      <c r="EB1782">
        <v>0.94742715358734131</v>
      </c>
      <c r="EC1782">
        <v>0.71879076957702637</v>
      </c>
      <c r="ED1782">
        <v>0.42615702748298645</v>
      </c>
      <c r="EE1782">
        <v>0.71601188182830811</v>
      </c>
      <c r="EF1782">
        <v>1.3592936992645264</v>
      </c>
      <c r="EG1782">
        <v>1.2525838613510132</v>
      </c>
      <c r="EH1782">
        <v>1.3668813705444336</v>
      </c>
      <c r="EI1782">
        <v>1.3548309803009033</v>
      </c>
      <c r="EJ1782">
        <v>1.2302333116531372</v>
      </c>
      <c r="EK1782">
        <v>1.9055337905883789</v>
      </c>
      <c r="EL1782">
        <v>2.0136022567749023</v>
      </c>
      <c r="EM1782">
        <v>1.997749924659729</v>
      </c>
      <c r="EN1782">
        <v>3.2258231639862061</v>
      </c>
      <c r="EO1782">
        <v>3.4522645473480225</v>
      </c>
      <c r="EP1782">
        <v>4.5925655364990234</v>
      </c>
      <c r="EQ1782">
        <v>4.0766067504882812</v>
      </c>
      <c r="ER1782">
        <v>1.3248623609542847</v>
      </c>
      <c r="ES1782">
        <v>1.126154899597168</v>
      </c>
      <c r="ET1782">
        <v>0.69832831621170044</v>
      </c>
      <c r="EU1782">
        <v>0.76200932264328003</v>
      </c>
      <c r="EV1782">
        <v>0.77922362089157104</v>
      </c>
      <c r="EW1782">
        <v>0.74161571264266968</v>
      </c>
      <c r="EX1782">
        <v>0.79031115770339966</v>
      </c>
      <c r="EY1782">
        <v>70.140060424804688</v>
      </c>
      <c r="EZ1782">
        <v>69.461135864257813</v>
      </c>
      <c r="FA1782">
        <v>68.950447082519531</v>
      </c>
      <c r="FB1782">
        <v>68.577049255371094</v>
      </c>
      <c r="FC1782">
        <v>68.004531860351562</v>
      </c>
      <c r="FD1782">
        <v>67.628875732421875</v>
      </c>
      <c r="FE1782">
        <v>67.379325866699219</v>
      </c>
      <c r="FF1782">
        <v>67.326393127441406</v>
      </c>
      <c r="FG1782">
        <v>69.065391540527344</v>
      </c>
      <c r="FH1782">
        <v>73.113609313964844</v>
      </c>
      <c r="FI1782">
        <v>77.17803955078125</v>
      </c>
      <c r="FJ1782">
        <v>81.998489379882813</v>
      </c>
      <c r="FK1782">
        <v>85.851593017578125</v>
      </c>
      <c r="FL1782">
        <v>87.64288330078125</v>
      </c>
      <c r="FM1782">
        <v>88.359588623046875</v>
      </c>
      <c r="FN1782">
        <v>88.846763610839844</v>
      </c>
      <c r="FO1782">
        <v>89.253692626953125</v>
      </c>
      <c r="FP1782">
        <v>87.946357727050781</v>
      </c>
      <c r="FQ1782">
        <v>87.306838989257813</v>
      </c>
      <c r="FR1782">
        <v>84.968276977539063</v>
      </c>
      <c r="FS1782">
        <v>81.194786071777344</v>
      </c>
      <c r="FT1782">
        <v>77.968414306640625</v>
      </c>
      <c r="FU1782">
        <v>76.074943542480469</v>
      </c>
      <c r="FV1782">
        <v>75.1663818359375</v>
      </c>
      <c r="FW1782">
        <v>1</v>
      </c>
    </row>
    <row r="1783" spans="1:179" x14ac:dyDescent="0.2">
      <c r="A1783" t="s">
        <v>241</v>
      </c>
      <c r="B1783" t="s">
        <v>248</v>
      </c>
      <c r="C1783" t="s">
        <v>217</v>
      </c>
      <c r="D1783" t="s">
        <v>44</v>
      </c>
      <c r="E1783" t="s">
        <v>250</v>
      </c>
      <c r="F1783" t="s">
        <v>225</v>
      </c>
      <c r="G1783" t="s">
        <v>245</v>
      </c>
      <c r="H1783">
        <v>150.22</v>
      </c>
      <c r="K1783">
        <v>45.969338814394327</v>
      </c>
      <c r="L1783">
        <v>45.169345699664923</v>
      </c>
      <c r="M1783">
        <v>44.29380356444625</v>
      </c>
      <c r="N1783">
        <v>46.036360753710511</v>
      </c>
      <c r="O1783">
        <v>50.103577933931014</v>
      </c>
      <c r="P1783">
        <v>57.455453353744481</v>
      </c>
      <c r="Q1783">
        <v>65.371191821096758</v>
      </c>
      <c r="R1783">
        <v>68.974825394101956</v>
      </c>
      <c r="S1783">
        <v>72.595872810267394</v>
      </c>
      <c r="T1783">
        <v>77.352800295807555</v>
      </c>
      <c r="U1783">
        <v>81.551074706829965</v>
      </c>
      <c r="V1783">
        <v>84.101257385840768</v>
      </c>
      <c r="W1783">
        <v>84.041142887921907</v>
      </c>
      <c r="X1783">
        <v>83.038642143138844</v>
      </c>
      <c r="Y1783">
        <v>83.500390760139325</v>
      </c>
      <c r="Z1783">
        <v>83.308368945597309</v>
      </c>
      <c r="AA1783">
        <v>82.723716949777923</v>
      </c>
      <c r="AB1783">
        <v>79.477555679493648</v>
      </c>
      <c r="AC1783">
        <v>63.683336276041516</v>
      </c>
      <c r="AD1783">
        <v>57.733823761619469</v>
      </c>
      <c r="AE1783">
        <v>54.424145205316286</v>
      </c>
      <c r="AF1783">
        <v>51.770405829382611</v>
      </c>
      <c r="AG1783">
        <v>48.857106923004338</v>
      </c>
      <c r="AH1783">
        <v>48.253157877253514</v>
      </c>
      <c r="AI1783">
        <v>-1.1372537612915039</v>
      </c>
      <c r="AJ1783">
        <v>-1.2248237133026123</v>
      </c>
      <c r="AK1783">
        <v>-1.1978368759155273</v>
      </c>
      <c r="AL1783">
        <v>-1.3946565389633179</v>
      </c>
      <c r="AM1783">
        <v>-1.197577953338623</v>
      </c>
      <c r="AN1783">
        <v>-0.81281030178070068</v>
      </c>
      <c r="AO1783">
        <v>-0.80386334657669067</v>
      </c>
      <c r="AP1783">
        <v>-0.60046482086181641</v>
      </c>
      <c r="AQ1783">
        <v>-0.59429258108139038</v>
      </c>
      <c r="AR1783">
        <v>-1.5345196723937988</v>
      </c>
      <c r="AS1783">
        <v>-1.9639487266540527</v>
      </c>
      <c r="AT1783">
        <v>-2.1070492267608643</v>
      </c>
      <c r="AU1783">
        <v>-0.71526974439620972</v>
      </c>
      <c r="AV1783">
        <v>0.32400563359260559</v>
      </c>
      <c r="AW1783">
        <v>0.49823850393295288</v>
      </c>
      <c r="AX1783">
        <v>1.1261975765228271</v>
      </c>
      <c r="AY1783">
        <v>0.99186187982559204</v>
      </c>
      <c r="AZ1783">
        <v>-4.0887241363525391</v>
      </c>
      <c r="BA1783">
        <v>-2.9680018424987793</v>
      </c>
      <c r="BB1783">
        <v>-2.6651403903961182</v>
      </c>
      <c r="BC1783">
        <v>-2.4910497665405273</v>
      </c>
      <c r="BD1783">
        <v>-2.1759319305419922</v>
      </c>
      <c r="BE1783">
        <v>-1.4436062574386597</v>
      </c>
      <c r="BF1783">
        <v>-1.4136604070663452</v>
      </c>
      <c r="BG1783">
        <v>-0.50154227018356323</v>
      </c>
      <c r="BH1783">
        <v>-0.58543151617050171</v>
      </c>
      <c r="BI1783">
        <v>-0.63301563262939453</v>
      </c>
      <c r="BJ1783">
        <v>-0.85660189390182495</v>
      </c>
      <c r="BK1783">
        <v>-0.63364261388778687</v>
      </c>
      <c r="BL1783">
        <v>-0.17581935226917267</v>
      </c>
      <c r="BM1783">
        <v>-0.20059333741664886</v>
      </c>
      <c r="BN1783">
        <v>-2.4298008531332016E-2</v>
      </c>
      <c r="BO1783">
        <v>-2.34660804271698E-2</v>
      </c>
      <c r="BP1783">
        <v>-0.72086679935455322</v>
      </c>
      <c r="BQ1783">
        <v>-0.82623124122619629</v>
      </c>
      <c r="BR1783">
        <v>-0.8953927755355835</v>
      </c>
      <c r="BS1783">
        <v>7.8633084893226624E-2</v>
      </c>
      <c r="BT1783">
        <v>1.166921854019165</v>
      </c>
      <c r="BU1783">
        <v>1.3553562164306641</v>
      </c>
      <c r="BV1783">
        <v>2.1288726329803467</v>
      </c>
      <c r="BW1783">
        <v>1.8842085599899292</v>
      </c>
      <c r="BX1783">
        <v>-2.4893276691436768</v>
      </c>
      <c r="BY1783">
        <v>-1.7591302394866943</v>
      </c>
      <c r="BZ1783">
        <v>-1.6707186698913574</v>
      </c>
      <c r="CA1783">
        <v>-1.5297667980194092</v>
      </c>
      <c r="CB1783">
        <v>-1.3031779527664185</v>
      </c>
      <c r="CC1783">
        <v>-0.79918557405471802</v>
      </c>
      <c r="CD1783">
        <v>-0.76395285129547119</v>
      </c>
      <c r="CE1783">
        <v>-6.1250444501638412E-2</v>
      </c>
      <c r="CF1783">
        <v>-0.14259043335914612</v>
      </c>
      <c r="CG1783">
        <v>-0.24182219803333282</v>
      </c>
      <c r="CH1783">
        <v>-0.48394685983657837</v>
      </c>
      <c r="CI1783">
        <v>-0.24306267499923706</v>
      </c>
      <c r="CJ1783">
        <v>0.26535865664482117</v>
      </c>
      <c r="CK1783">
        <v>0.21722961962223053</v>
      </c>
      <c r="CL1783">
        <v>0.37475335597991943</v>
      </c>
      <c r="CM1783">
        <v>0.37188661098480225</v>
      </c>
      <c r="CN1783">
        <v>-0.15733326971530914</v>
      </c>
      <c r="CO1783">
        <v>-3.8251552730798721E-2</v>
      </c>
      <c r="CP1783">
        <v>-5.6203298270702362E-2</v>
      </c>
      <c r="CQ1783">
        <v>0.62848776578903198</v>
      </c>
      <c r="CR1783">
        <v>1.7507230043411255</v>
      </c>
      <c r="CS1783">
        <v>1.9489933252334595</v>
      </c>
      <c r="CT1783">
        <v>2.8233222961425781</v>
      </c>
      <c r="CU1783">
        <v>2.5022451877593994</v>
      </c>
      <c r="CV1783">
        <v>-1.3815906047821045</v>
      </c>
      <c r="CW1783">
        <v>-0.92186939716339111</v>
      </c>
      <c r="CX1783">
        <v>-0.98198527097702026</v>
      </c>
      <c r="CY1783">
        <v>-0.86398518085479736</v>
      </c>
      <c r="CZ1783">
        <v>-0.698711097240448</v>
      </c>
      <c r="DA1783">
        <v>-0.35286182165145874</v>
      </c>
      <c r="DB1783">
        <v>-0.31396737694740295</v>
      </c>
      <c r="DC1783">
        <v>0.3790414035320282</v>
      </c>
      <c r="DD1783">
        <v>0.30025064945220947</v>
      </c>
      <c r="DE1783">
        <v>0.14937126636505127</v>
      </c>
      <c r="DF1783">
        <v>-0.11129184067249298</v>
      </c>
      <c r="DG1783">
        <v>0.14751726388931274</v>
      </c>
      <c r="DH1783">
        <v>0.70653665065765381</v>
      </c>
      <c r="DI1783">
        <v>0.63505256175994873</v>
      </c>
      <c r="DJ1783">
        <v>0.77380472421646118</v>
      </c>
      <c r="DK1783">
        <v>0.76723933219909668</v>
      </c>
      <c r="DL1783">
        <v>0.40620025992393494</v>
      </c>
      <c r="DM1783">
        <v>0.74972814321517944</v>
      </c>
      <c r="DN1783">
        <v>0.78298616409301758</v>
      </c>
      <c r="DO1783">
        <v>1.1783424615859985</v>
      </c>
      <c r="DP1783">
        <v>2.3345241546630859</v>
      </c>
      <c r="DQ1783">
        <v>2.5426304340362549</v>
      </c>
      <c r="DR1783">
        <v>3.5177719593048096</v>
      </c>
      <c r="DS1783">
        <v>3.1202816963195801</v>
      </c>
      <c r="DT1783">
        <v>-0.27385351061820984</v>
      </c>
      <c r="DU1783">
        <v>-8.4608592092990875E-2</v>
      </c>
      <c r="DV1783">
        <v>-0.29325190186500549</v>
      </c>
      <c r="DW1783">
        <v>-0.19820359349250793</v>
      </c>
      <c r="DX1783">
        <v>-9.4244271516799927E-2</v>
      </c>
      <c r="DY1783">
        <v>9.3461982905864716E-2</v>
      </c>
      <c r="DZ1783">
        <v>0.13601811230182648</v>
      </c>
      <c r="EA1783">
        <v>1.0147528648376465</v>
      </c>
      <c r="EB1783">
        <v>0.93964284658432007</v>
      </c>
      <c r="EC1783">
        <v>0.71419250965118408</v>
      </c>
      <c r="ED1783">
        <v>0.42676281929016113</v>
      </c>
      <c r="EE1783">
        <v>0.7114526629447937</v>
      </c>
      <c r="EF1783">
        <v>1.3435275554656982</v>
      </c>
      <c r="EG1783">
        <v>1.2383226156234741</v>
      </c>
      <c r="EH1783">
        <v>1.3499715328216553</v>
      </c>
      <c r="EI1783">
        <v>1.3380658626556396</v>
      </c>
      <c r="EJ1783">
        <v>1.2198531627655029</v>
      </c>
      <c r="EK1783">
        <v>1.8874456882476807</v>
      </c>
      <c r="EL1783">
        <v>1.9946424961090088</v>
      </c>
      <c r="EM1783">
        <v>1.9722452163696289</v>
      </c>
      <c r="EN1783">
        <v>3.1774404048919678</v>
      </c>
      <c r="EO1783">
        <v>3.3997480869293213</v>
      </c>
      <c r="EP1783">
        <v>4.52044677734375</v>
      </c>
      <c r="EQ1783">
        <v>4.0126285552978516</v>
      </c>
      <c r="ER1783">
        <v>1.3255428075790405</v>
      </c>
      <c r="ES1783">
        <v>1.1242630481719971</v>
      </c>
      <c r="ET1783">
        <v>0.70116972923278809</v>
      </c>
      <c r="EU1783">
        <v>0.76307928562164307</v>
      </c>
      <c r="EV1783">
        <v>0.77850979566574097</v>
      </c>
      <c r="EW1783">
        <v>0.73788267374038696</v>
      </c>
      <c r="EX1783">
        <v>0.78572571277618408</v>
      </c>
      <c r="EY1783">
        <v>70.140060424804688</v>
      </c>
      <c r="EZ1783">
        <v>69.461135864257813</v>
      </c>
      <c r="FA1783">
        <v>68.950447082519531</v>
      </c>
      <c r="FB1783">
        <v>68.577049255371094</v>
      </c>
      <c r="FC1783">
        <v>68.004531860351562</v>
      </c>
      <c r="FD1783">
        <v>67.628875732421875</v>
      </c>
      <c r="FE1783">
        <v>67.379325866699219</v>
      </c>
      <c r="FF1783">
        <v>67.326393127441406</v>
      </c>
      <c r="FG1783">
        <v>69.065391540527344</v>
      </c>
      <c r="FH1783">
        <v>73.113609313964844</v>
      </c>
      <c r="FI1783">
        <v>77.17803955078125</v>
      </c>
      <c r="FJ1783">
        <v>81.998489379882813</v>
      </c>
      <c r="FK1783">
        <v>85.851593017578125</v>
      </c>
      <c r="FL1783">
        <v>87.64288330078125</v>
      </c>
      <c r="FM1783">
        <v>88.359588623046875</v>
      </c>
      <c r="FN1783">
        <v>88.846763610839844</v>
      </c>
      <c r="FO1783">
        <v>89.253692626953125</v>
      </c>
      <c r="FP1783">
        <v>87.946357727050781</v>
      </c>
      <c r="FQ1783">
        <v>87.306838989257813</v>
      </c>
      <c r="FR1783">
        <v>84.968269348144531</v>
      </c>
      <c r="FS1783">
        <v>81.194786071777344</v>
      </c>
      <c r="FT1783">
        <v>77.968406677246094</v>
      </c>
      <c r="FU1783">
        <v>76.074943542480469</v>
      </c>
      <c r="FV1783">
        <v>75.1663818359375</v>
      </c>
      <c r="FW1783">
        <v>1</v>
      </c>
    </row>
    <row r="1784" spans="1:179" x14ac:dyDescent="0.2">
      <c r="A1784" t="s">
        <v>241</v>
      </c>
      <c r="B1784" t="s">
        <v>248</v>
      </c>
      <c r="C1784" t="s">
        <v>217</v>
      </c>
      <c r="D1784" t="s">
        <v>45</v>
      </c>
      <c r="E1784">
        <v>2015</v>
      </c>
      <c r="F1784" t="s">
        <v>225</v>
      </c>
      <c r="G1784" t="s">
        <v>245</v>
      </c>
      <c r="H1784">
        <v>163.31</v>
      </c>
      <c r="K1784">
        <v>46.813603222266472</v>
      </c>
      <c r="L1784">
        <v>45.907312920893624</v>
      </c>
      <c r="M1784">
        <v>45.157678525162254</v>
      </c>
      <c r="N1784">
        <v>47.0903733117417</v>
      </c>
      <c r="O1784">
        <v>50.896805376025782</v>
      </c>
      <c r="P1784">
        <v>57.123206409848173</v>
      </c>
      <c r="Q1784">
        <v>65.88521929236552</v>
      </c>
      <c r="R1784">
        <v>70.601806164202145</v>
      </c>
      <c r="S1784">
        <v>74.665903724428247</v>
      </c>
      <c r="T1784">
        <v>78.234236598818924</v>
      </c>
      <c r="U1784">
        <v>82.365989889209999</v>
      </c>
      <c r="V1784">
        <v>85.636869169791453</v>
      </c>
      <c r="W1784">
        <v>86.990569718396998</v>
      </c>
      <c r="X1784">
        <v>86.859771268443822</v>
      </c>
      <c r="Y1784">
        <v>86.226117127316485</v>
      </c>
      <c r="Z1784">
        <v>84.874076729073565</v>
      </c>
      <c r="AA1784">
        <v>83.995080073800722</v>
      </c>
      <c r="AB1784">
        <v>79.97046378310786</v>
      </c>
      <c r="AC1784">
        <v>64.374201862988983</v>
      </c>
      <c r="AD1784">
        <v>58.157638054317971</v>
      </c>
      <c r="AE1784">
        <v>55.30316891693694</v>
      </c>
      <c r="AF1784">
        <v>52.968621134884678</v>
      </c>
      <c r="AG1784">
        <v>49.786884588743824</v>
      </c>
      <c r="AH1784">
        <v>48.696171258672003</v>
      </c>
      <c r="AI1784">
        <v>-1.1761497259140015</v>
      </c>
      <c r="AJ1784">
        <v>-1.2327368259429932</v>
      </c>
      <c r="AK1784">
        <v>-1.1902874708175659</v>
      </c>
      <c r="AL1784">
        <v>-1.3684201240539551</v>
      </c>
      <c r="AM1784">
        <v>-1.1304718255996704</v>
      </c>
      <c r="AN1784">
        <v>-0.81166332960128784</v>
      </c>
      <c r="AO1784">
        <v>-0.79503458738327026</v>
      </c>
      <c r="AP1784">
        <v>-0.61051750183105469</v>
      </c>
      <c r="AQ1784">
        <v>-0.56341558694839478</v>
      </c>
      <c r="AR1784">
        <v>-1.3526203632354736</v>
      </c>
      <c r="AS1784">
        <v>-1.9520763158798218</v>
      </c>
      <c r="AT1784">
        <v>-1.6376879215240479</v>
      </c>
      <c r="AU1784">
        <v>-0.41073369979858398</v>
      </c>
      <c r="AV1784">
        <v>0.39557883143424988</v>
      </c>
      <c r="AW1784">
        <v>0.52595573663711548</v>
      </c>
      <c r="AX1784">
        <v>1.0723131895065308</v>
      </c>
      <c r="AY1784">
        <v>0.82198113203048706</v>
      </c>
      <c r="AZ1784">
        <v>-3.4742617607116699</v>
      </c>
      <c r="BA1784">
        <v>-2.5158960819244385</v>
      </c>
      <c r="BB1784">
        <v>-2.075814962387085</v>
      </c>
      <c r="BC1784">
        <v>-1.9338183403015137</v>
      </c>
      <c r="BD1784">
        <v>-1.8093060255050659</v>
      </c>
      <c r="BE1784">
        <v>-1.4456409215927124</v>
      </c>
      <c r="BF1784">
        <v>-1.4371743202209473</v>
      </c>
      <c r="BG1784">
        <v>-0.52664589881896973</v>
      </c>
      <c r="BH1784">
        <v>-0.58324545621871948</v>
      </c>
      <c r="BI1784">
        <v>-0.61702728271484375</v>
      </c>
      <c r="BJ1784">
        <v>-0.82669347524642944</v>
      </c>
      <c r="BK1784">
        <v>-0.56505948305130005</v>
      </c>
      <c r="BL1784">
        <v>-0.20073539018630981</v>
      </c>
      <c r="BM1784">
        <v>-0.21072350442409515</v>
      </c>
      <c r="BN1784">
        <v>-5.700274184346199E-2</v>
      </c>
      <c r="BO1784">
        <v>-9.9017871543765068E-3</v>
      </c>
      <c r="BP1784">
        <v>-0.63337135314941406</v>
      </c>
      <c r="BQ1784">
        <v>-0.82500535249710083</v>
      </c>
      <c r="BR1784">
        <v>-0.64976221323013306</v>
      </c>
      <c r="BS1784">
        <v>0.24302944540977478</v>
      </c>
      <c r="BT1784">
        <v>1.2313919067382812</v>
      </c>
      <c r="BU1784">
        <v>1.358174204826355</v>
      </c>
      <c r="BV1784">
        <v>2.0673527717590332</v>
      </c>
      <c r="BW1784">
        <v>1.7895582914352417</v>
      </c>
      <c r="BX1784">
        <v>-2.0382847785949707</v>
      </c>
      <c r="BY1784">
        <v>-1.4508020877838135</v>
      </c>
      <c r="BZ1784">
        <v>-1.2636791467666626</v>
      </c>
      <c r="CA1784">
        <v>-1.1605201959609985</v>
      </c>
      <c r="CB1784">
        <v>-1.095430850982666</v>
      </c>
      <c r="CC1784">
        <v>-0.81207138299942017</v>
      </c>
      <c r="CD1784">
        <v>-0.75822681188583374</v>
      </c>
      <c r="CE1784">
        <v>-7.6801449060440063E-2</v>
      </c>
      <c r="CF1784">
        <v>-0.13340963423252106</v>
      </c>
      <c r="CG1784">
        <v>-0.21998900175094604</v>
      </c>
      <c r="CH1784">
        <v>-0.45149520039558411</v>
      </c>
      <c r="CI1784">
        <v>-0.1734565943479538</v>
      </c>
      <c r="CJ1784">
        <v>0.22239145636558533</v>
      </c>
      <c r="CK1784">
        <v>0.19396857917308807</v>
      </c>
      <c r="CL1784">
        <v>0.32635989785194397</v>
      </c>
      <c r="CM1784">
        <v>0.37346017360687256</v>
      </c>
      <c r="CN1784">
        <v>-0.13522167503833771</v>
      </c>
      <c r="CO1784">
        <v>-4.4399455189704895E-2</v>
      </c>
      <c r="CP1784">
        <v>3.447207435965538E-2</v>
      </c>
      <c r="CQ1784">
        <v>0.6958237886428833</v>
      </c>
      <c r="CR1784">
        <v>1.8102735280990601</v>
      </c>
      <c r="CS1784">
        <v>1.9345661401748657</v>
      </c>
      <c r="CT1784">
        <v>2.756514310836792</v>
      </c>
      <c r="CU1784">
        <v>2.4596991539001465</v>
      </c>
      <c r="CV1784">
        <v>-1.0437315702438354</v>
      </c>
      <c r="CW1784">
        <v>-0.71312117576599121</v>
      </c>
      <c r="CX1784">
        <v>-0.70119625329971313</v>
      </c>
      <c r="CY1784">
        <v>-0.62493634223937988</v>
      </c>
      <c r="CZ1784">
        <v>-0.60100311040878296</v>
      </c>
      <c r="DA1784">
        <v>-0.37326300144195557</v>
      </c>
      <c r="DB1784">
        <v>-0.28798985481262207</v>
      </c>
      <c r="DC1784">
        <v>0.37304297089576721</v>
      </c>
      <c r="DD1784">
        <v>0.31642615795135498</v>
      </c>
      <c r="DE1784">
        <v>0.17704923450946808</v>
      </c>
      <c r="DF1784">
        <v>-7.6296955347061157E-2</v>
      </c>
      <c r="DG1784">
        <v>0.21814630925655365</v>
      </c>
      <c r="DH1784">
        <v>0.64551830291748047</v>
      </c>
      <c r="DI1784">
        <v>0.59866064786911011</v>
      </c>
      <c r="DJ1784">
        <v>0.70972251892089844</v>
      </c>
      <c r="DK1784">
        <v>0.75682216882705688</v>
      </c>
      <c r="DL1784">
        <v>0.36292800307273865</v>
      </c>
      <c r="DM1784">
        <v>0.73620647192001343</v>
      </c>
      <c r="DN1784">
        <v>0.71870636940002441</v>
      </c>
      <c r="DO1784">
        <v>1.148618221282959</v>
      </c>
      <c r="DP1784">
        <v>2.3891551494598389</v>
      </c>
      <c r="DQ1784">
        <v>2.510958194732666</v>
      </c>
      <c r="DR1784">
        <v>3.4456756114959717</v>
      </c>
      <c r="DS1784">
        <v>3.1298401355743408</v>
      </c>
      <c r="DT1784">
        <v>-4.91783507168293E-2</v>
      </c>
      <c r="DU1784">
        <v>2.4559728801250458E-2</v>
      </c>
      <c r="DV1784">
        <v>-0.13871335983276367</v>
      </c>
      <c r="DW1784">
        <v>-8.9352399110794067E-2</v>
      </c>
      <c r="DX1784">
        <v>-0.10657533258199692</v>
      </c>
      <c r="DY1784">
        <v>6.5545365214347839E-2</v>
      </c>
      <c r="DZ1784">
        <v>0.18224708735942841</v>
      </c>
      <c r="EA1784">
        <v>1.0225468873977661</v>
      </c>
      <c r="EB1784">
        <v>0.96591758728027344</v>
      </c>
      <c r="EC1784">
        <v>0.75030940771102905</v>
      </c>
      <c r="ED1784">
        <v>0.46542972326278687</v>
      </c>
      <c r="EE1784">
        <v>0.78355866670608521</v>
      </c>
      <c r="EF1784">
        <v>1.2564462423324585</v>
      </c>
      <c r="EG1784">
        <v>1.182971715927124</v>
      </c>
      <c r="EH1784">
        <v>1.2632372379302979</v>
      </c>
      <c r="EI1784">
        <v>1.3103359937667847</v>
      </c>
      <c r="EJ1784">
        <v>1.0821769237518311</v>
      </c>
      <c r="EK1784">
        <v>1.8632774353027344</v>
      </c>
      <c r="EL1784">
        <v>1.7066320180892944</v>
      </c>
      <c r="EM1784">
        <v>1.8023812770843506</v>
      </c>
      <c r="EN1784">
        <v>3.2249681949615479</v>
      </c>
      <c r="EO1784">
        <v>3.3431766033172607</v>
      </c>
      <c r="EP1784">
        <v>4.4407153129577637</v>
      </c>
      <c r="EQ1784">
        <v>4.0974173545837402</v>
      </c>
      <c r="ER1784">
        <v>1.386798620223999</v>
      </c>
      <c r="ES1784">
        <v>1.0896537303924561</v>
      </c>
      <c r="ET1784">
        <v>0.67342257499694824</v>
      </c>
      <c r="EU1784">
        <v>0.68394571542739868</v>
      </c>
      <c r="EV1784">
        <v>0.60729986429214478</v>
      </c>
      <c r="EW1784">
        <v>0.69911497831344604</v>
      </c>
      <c r="EX1784">
        <v>0.86119455099105835</v>
      </c>
      <c r="EY1784">
        <v>64.234077453613281</v>
      </c>
      <c r="EZ1784">
        <v>63.948017120361328</v>
      </c>
      <c r="FA1784">
        <v>63.738391876220703</v>
      </c>
      <c r="FB1784">
        <v>62.494598388671875</v>
      </c>
      <c r="FC1784">
        <v>61.883552551269531</v>
      </c>
      <c r="FD1784">
        <v>61.249065399169922</v>
      </c>
      <c r="FE1784">
        <v>60.681232452392578</v>
      </c>
      <c r="FF1784">
        <v>60.748580932617187</v>
      </c>
      <c r="FG1784">
        <v>61.607917785644531</v>
      </c>
      <c r="FH1784">
        <v>64.694732666015625</v>
      </c>
      <c r="FI1784">
        <v>68.781600952148438</v>
      </c>
      <c r="FJ1784">
        <v>74.341278076171875</v>
      </c>
      <c r="FK1784">
        <v>80.40106201171875</v>
      </c>
      <c r="FL1784">
        <v>83.563346862792969</v>
      </c>
      <c r="FM1784">
        <v>82.421791076660156</v>
      </c>
      <c r="FN1784">
        <v>81.892349243164063</v>
      </c>
      <c r="FO1784">
        <v>82.225685119628906</v>
      </c>
      <c r="FP1784">
        <v>81.242019653320312</v>
      </c>
      <c r="FQ1784">
        <v>78.50921630859375</v>
      </c>
      <c r="FR1784">
        <v>74.255851745605469</v>
      </c>
      <c r="FS1784">
        <v>71.900184631347656</v>
      </c>
      <c r="FT1784">
        <v>70.306961059570313</v>
      </c>
      <c r="FU1784">
        <v>68.632286071777344</v>
      </c>
      <c r="FV1784">
        <v>66.972518920898438</v>
      </c>
      <c r="FW1784">
        <v>1</v>
      </c>
    </row>
    <row r="1785" spans="1:179" x14ac:dyDescent="0.2">
      <c r="A1785" t="s">
        <v>241</v>
      </c>
      <c r="B1785" t="s">
        <v>248</v>
      </c>
      <c r="C1785" t="s">
        <v>217</v>
      </c>
      <c r="D1785" t="s">
        <v>45</v>
      </c>
      <c r="E1785">
        <v>2016</v>
      </c>
      <c r="F1785" t="s">
        <v>225</v>
      </c>
      <c r="G1785" t="s">
        <v>245</v>
      </c>
      <c r="H1785">
        <v>153.39000000000001</v>
      </c>
      <c r="K1785">
        <v>43.970915280601382</v>
      </c>
      <c r="L1785">
        <v>43.119658139122862</v>
      </c>
      <c r="M1785">
        <v>42.415544201350798</v>
      </c>
      <c r="N1785">
        <v>44.230878909094976</v>
      </c>
      <c r="O1785">
        <v>47.806170924651482</v>
      </c>
      <c r="P1785">
        <v>53.65448281513703</v>
      </c>
      <c r="Q1785">
        <v>61.884435214132381</v>
      </c>
      <c r="R1785">
        <v>66.314614210832218</v>
      </c>
      <c r="S1785">
        <v>70.131925359994156</v>
      </c>
      <c r="T1785">
        <v>73.483576412528109</v>
      </c>
      <c r="U1785">
        <v>77.364434996080149</v>
      </c>
      <c r="V1785">
        <v>80.436694891492635</v>
      </c>
      <c r="W1785">
        <v>81.708193943924599</v>
      </c>
      <c r="X1785">
        <v>81.585338039532488</v>
      </c>
      <c r="Y1785">
        <v>80.990161624155434</v>
      </c>
      <c r="Z1785">
        <v>79.720221911870837</v>
      </c>
      <c r="AA1785">
        <v>78.894601049545273</v>
      </c>
      <c r="AB1785">
        <v>75.114373727269623</v>
      </c>
      <c r="AC1785">
        <v>60.465172119617449</v>
      </c>
      <c r="AD1785">
        <v>54.626100103099176</v>
      </c>
      <c r="AE1785">
        <v>51.944964450819946</v>
      </c>
      <c r="AF1785">
        <v>49.752178686055096</v>
      </c>
      <c r="AG1785">
        <v>46.763648462237398</v>
      </c>
      <c r="AH1785">
        <v>45.739167112141303</v>
      </c>
      <c r="AI1785">
        <v>-1.1375852823257446</v>
      </c>
      <c r="AJ1785">
        <v>-1.1907355785369873</v>
      </c>
      <c r="AK1785">
        <v>-1.1470075845718384</v>
      </c>
      <c r="AL1785">
        <v>-1.3127282857894897</v>
      </c>
      <c r="AM1785">
        <v>-1.0904272794723511</v>
      </c>
      <c r="AN1785">
        <v>-0.79328036308288574</v>
      </c>
      <c r="AO1785">
        <v>-0.77631491422653198</v>
      </c>
      <c r="AP1785">
        <v>-0.60144448280334473</v>
      </c>
      <c r="AQ1785">
        <v>-0.55720275640487671</v>
      </c>
      <c r="AR1785">
        <v>-1.3068679571151733</v>
      </c>
      <c r="AS1785">
        <v>-1.8905527591705322</v>
      </c>
      <c r="AT1785">
        <v>-1.5882163047790527</v>
      </c>
      <c r="AU1785">
        <v>-0.41886341571807861</v>
      </c>
      <c r="AV1785">
        <v>0.32927781343460083</v>
      </c>
      <c r="AW1785">
        <v>0.45191961526870728</v>
      </c>
      <c r="AX1785">
        <v>0.95686393976211548</v>
      </c>
      <c r="AY1785">
        <v>0.72312206029891968</v>
      </c>
      <c r="AZ1785">
        <v>-3.3359320163726807</v>
      </c>
      <c r="BA1785">
        <v>-2.4170002937316895</v>
      </c>
      <c r="BB1785">
        <v>-1.9908462762832642</v>
      </c>
      <c r="BC1785">
        <v>-1.8555076122283936</v>
      </c>
      <c r="BD1785">
        <v>-1.7355502843856812</v>
      </c>
      <c r="BE1785">
        <v>-1.3899059295654297</v>
      </c>
      <c r="BF1785">
        <v>-1.3842488527297974</v>
      </c>
      <c r="BG1785">
        <v>-0.50811028480529785</v>
      </c>
      <c r="BH1785">
        <v>-0.56127262115478516</v>
      </c>
      <c r="BI1785">
        <v>-0.59142518043518066</v>
      </c>
      <c r="BJ1785">
        <v>-0.78770697116851807</v>
      </c>
      <c r="BK1785">
        <v>-0.54245060682296753</v>
      </c>
      <c r="BL1785">
        <v>-0.2011917382478714</v>
      </c>
      <c r="BM1785">
        <v>-0.21002237498760223</v>
      </c>
      <c r="BN1785">
        <v>-6.4998626708984375E-2</v>
      </c>
      <c r="BO1785">
        <v>-2.0757796242833138E-2</v>
      </c>
      <c r="BP1785">
        <v>-0.60979866981506348</v>
      </c>
      <c r="BQ1785">
        <v>-0.79823756217956543</v>
      </c>
      <c r="BR1785">
        <v>-0.63075560331344604</v>
      </c>
      <c r="BS1785">
        <v>0.21473948657512665</v>
      </c>
      <c r="BT1785">
        <v>1.1393167972564697</v>
      </c>
      <c r="BU1785">
        <v>1.2584748268127441</v>
      </c>
      <c r="BV1785">
        <v>1.9212193489074707</v>
      </c>
      <c r="BW1785">
        <v>1.6608618497848511</v>
      </c>
      <c r="BX1785">
        <v>-1.9442365169525146</v>
      </c>
      <c r="BY1785">
        <v>-1.3847507238388062</v>
      </c>
      <c r="BZ1785">
        <v>-1.2037545442581177</v>
      </c>
      <c r="CA1785">
        <v>-1.1060559749603271</v>
      </c>
      <c r="CB1785">
        <v>-1.0436890125274658</v>
      </c>
      <c r="CC1785">
        <v>-0.77587383985519409</v>
      </c>
      <c r="CD1785">
        <v>-0.72623825073242188</v>
      </c>
      <c r="CE1785">
        <v>-7.2137795388698578E-2</v>
      </c>
      <c r="CF1785">
        <v>-0.12530852854251862</v>
      </c>
      <c r="CG1785">
        <v>-0.20663049817085266</v>
      </c>
      <c r="CH1785">
        <v>-0.42407882213592529</v>
      </c>
      <c r="CI1785">
        <v>-0.16292369365692139</v>
      </c>
      <c r="CJ1785">
        <v>0.20888705551624298</v>
      </c>
      <c r="CK1785">
        <v>0.18219012022018433</v>
      </c>
      <c r="CL1785">
        <v>0.30654215812683105</v>
      </c>
      <c r="CM1785">
        <v>0.3507823646068573</v>
      </c>
      <c r="CN1785">
        <v>-0.1270105391740799</v>
      </c>
      <c r="CO1785">
        <v>-4.1703365743160248E-2</v>
      </c>
      <c r="CP1785">
        <v>3.2378807663917542E-2</v>
      </c>
      <c r="CQ1785">
        <v>0.65357095003128052</v>
      </c>
      <c r="CR1785">
        <v>1.7003473043441772</v>
      </c>
      <c r="CS1785">
        <v>1.8170924186706543</v>
      </c>
      <c r="CT1785">
        <v>2.5891289710998535</v>
      </c>
      <c r="CU1785">
        <v>2.3103375434875488</v>
      </c>
      <c r="CV1785">
        <v>-0.98035252094268799</v>
      </c>
      <c r="CW1785">
        <v>-0.66981792449951172</v>
      </c>
      <c r="CX1785">
        <v>-0.65861707925796509</v>
      </c>
      <c r="CY1785">
        <v>-0.58698797225952148</v>
      </c>
      <c r="CZ1785">
        <v>-0.56450808048248291</v>
      </c>
      <c r="DA1785">
        <v>-0.35059714317321777</v>
      </c>
      <c r="DB1785">
        <v>-0.27050209045410156</v>
      </c>
      <c r="DC1785">
        <v>0.3638346791267395</v>
      </c>
      <c r="DD1785">
        <v>0.31065556406974792</v>
      </c>
      <c r="DE1785">
        <v>0.17816418409347534</v>
      </c>
      <c r="DF1785">
        <v>-6.0450643301010132E-2</v>
      </c>
      <c r="DG1785">
        <v>0.21660323441028595</v>
      </c>
      <c r="DH1785">
        <v>0.61896586418151855</v>
      </c>
      <c r="DI1785">
        <v>0.57440263032913208</v>
      </c>
      <c r="DJ1785">
        <v>0.67808294296264648</v>
      </c>
      <c r="DK1785">
        <v>0.72232252359390259</v>
      </c>
      <c r="DL1785">
        <v>0.35577759146690369</v>
      </c>
      <c r="DM1785">
        <v>0.71483081579208374</v>
      </c>
      <c r="DN1785">
        <v>0.69551318883895874</v>
      </c>
      <c r="DO1785">
        <v>1.0924023389816284</v>
      </c>
      <c r="DP1785">
        <v>2.2613778114318848</v>
      </c>
      <c r="DQ1785">
        <v>2.3757102489471436</v>
      </c>
      <c r="DR1785">
        <v>3.2570385932922363</v>
      </c>
      <c r="DS1785">
        <v>2.9598133563995361</v>
      </c>
      <c r="DT1785">
        <v>-1.6468536108732224E-2</v>
      </c>
      <c r="DU1785">
        <v>4.5114908367395401E-2</v>
      </c>
      <c r="DV1785">
        <v>-0.11347970366477966</v>
      </c>
      <c r="DW1785">
        <v>-6.7920006811618805E-2</v>
      </c>
      <c r="DX1785">
        <v>-8.5327066481113434E-2</v>
      </c>
      <c r="DY1785">
        <v>7.4679560959339142E-2</v>
      </c>
      <c r="DZ1785">
        <v>0.18523402512073517</v>
      </c>
      <c r="EA1785">
        <v>0.99330967664718628</v>
      </c>
      <c r="EB1785">
        <v>0.94011849164962769</v>
      </c>
      <c r="EC1785">
        <v>0.73374658823013306</v>
      </c>
      <c r="ED1785">
        <v>0.46457070112228394</v>
      </c>
      <c r="EE1785">
        <v>0.76457983255386353</v>
      </c>
      <c r="EF1785">
        <v>1.2110545635223389</v>
      </c>
      <c r="EG1785">
        <v>1.1406952142715454</v>
      </c>
      <c r="EH1785">
        <v>1.2145287990570068</v>
      </c>
      <c r="EI1785">
        <v>1.2587674856185913</v>
      </c>
      <c r="EJ1785">
        <v>1.0528469085693359</v>
      </c>
      <c r="EK1785">
        <v>1.8071460723876953</v>
      </c>
      <c r="EL1785">
        <v>1.652974009513855</v>
      </c>
      <c r="EM1785">
        <v>1.7260051965713501</v>
      </c>
      <c r="EN1785">
        <v>3.0714166164398193</v>
      </c>
      <c r="EO1785">
        <v>3.1822652816772461</v>
      </c>
      <c r="EP1785">
        <v>4.2213940620422363</v>
      </c>
      <c r="EQ1785">
        <v>3.8975532054901123</v>
      </c>
      <c r="ER1785">
        <v>1.3752268552780151</v>
      </c>
      <c r="ES1785">
        <v>1.0773643255233765</v>
      </c>
      <c r="ET1785">
        <v>0.67361211776733398</v>
      </c>
      <c r="EU1785">
        <v>0.68153166770935059</v>
      </c>
      <c r="EV1785">
        <v>0.60653418302536011</v>
      </c>
      <c r="EW1785">
        <v>0.68871158361434937</v>
      </c>
      <c r="EX1785">
        <v>0.84324461221694946</v>
      </c>
      <c r="EY1785">
        <v>64.234077453613281</v>
      </c>
      <c r="EZ1785">
        <v>63.948020935058594</v>
      </c>
      <c r="FA1785">
        <v>63.738391876220703</v>
      </c>
      <c r="FB1785">
        <v>62.494602203369141</v>
      </c>
      <c r="FC1785">
        <v>61.883548736572266</v>
      </c>
      <c r="FD1785">
        <v>61.249065399169922</v>
      </c>
      <c r="FE1785">
        <v>60.681232452392578</v>
      </c>
      <c r="FF1785">
        <v>60.748580932617187</v>
      </c>
      <c r="FG1785">
        <v>61.607913970947266</v>
      </c>
      <c r="FH1785">
        <v>64.694732666015625</v>
      </c>
      <c r="FI1785">
        <v>68.781600952148438</v>
      </c>
      <c r="FJ1785">
        <v>74.341278076171875</v>
      </c>
      <c r="FK1785">
        <v>80.40106201171875</v>
      </c>
      <c r="FL1785">
        <v>83.563346862792969</v>
      </c>
      <c r="FM1785">
        <v>82.421791076660156</v>
      </c>
      <c r="FN1785">
        <v>81.892349243164063</v>
      </c>
      <c r="FO1785">
        <v>82.225685119628906</v>
      </c>
      <c r="FP1785">
        <v>81.242019653320312</v>
      </c>
      <c r="FQ1785">
        <v>78.50921630859375</v>
      </c>
      <c r="FR1785">
        <v>74.255851745605469</v>
      </c>
      <c r="FS1785">
        <v>71.900184631347656</v>
      </c>
      <c r="FT1785">
        <v>70.306961059570313</v>
      </c>
      <c r="FU1785">
        <v>68.632286071777344</v>
      </c>
      <c r="FV1785">
        <v>66.972518920898438</v>
      </c>
      <c r="FW1785">
        <v>1</v>
      </c>
    </row>
    <row r="1786" spans="1:179" x14ac:dyDescent="0.2">
      <c r="A1786" t="s">
        <v>241</v>
      </c>
      <c r="B1786" t="s">
        <v>248</v>
      </c>
      <c r="C1786" t="s">
        <v>217</v>
      </c>
      <c r="D1786" t="s">
        <v>45</v>
      </c>
      <c r="E1786" t="s">
        <v>250</v>
      </c>
      <c r="F1786" t="s">
        <v>225</v>
      </c>
      <c r="G1786" t="s">
        <v>245</v>
      </c>
      <c r="H1786">
        <v>150.44</v>
      </c>
      <c r="K1786">
        <v>43.12415875244902</v>
      </c>
      <c r="L1786">
        <v>42.289294436479899</v>
      </c>
      <c r="M1786">
        <v>41.598739758722473</v>
      </c>
      <c r="N1786">
        <v>43.379116210429579</v>
      </c>
      <c r="O1786">
        <v>46.885558127349199</v>
      </c>
      <c r="P1786">
        <v>52.621247930249403</v>
      </c>
      <c r="Q1786">
        <v>60.69271452389453</v>
      </c>
      <c r="R1786">
        <v>65.037580695914684</v>
      </c>
      <c r="S1786">
        <v>68.781381136579554</v>
      </c>
      <c r="T1786">
        <v>72.068488788306169</v>
      </c>
      <c r="U1786">
        <v>75.874612917970026</v>
      </c>
      <c r="V1786">
        <v>78.887709702812259</v>
      </c>
      <c r="W1786">
        <v>80.13472324894272</v>
      </c>
      <c r="X1786">
        <v>80.014233204765304</v>
      </c>
      <c r="Y1786">
        <v>79.430518218196511</v>
      </c>
      <c r="Z1786">
        <v>78.18503398369478</v>
      </c>
      <c r="AA1786">
        <v>77.375312264029574</v>
      </c>
      <c r="AB1786">
        <v>73.667881519733029</v>
      </c>
      <c r="AC1786">
        <v>59.30078245678208</v>
      </c>
      <c r="AD1786">
        <v>53.574154593786346</v>
      </c>
      <c r="AE1786">
        <v>50.944650095917744</v>
      </c>
      <c r="AF1786">
        <v>48.794091236126448</v>
      </c>
      <c r="AG1786">
        <v>45.863111724192947</v>
      </c>
      <c r="AH1786">
        <v>44.858359012121063</v>
      </c>
      <c r="AI1786">
        <v>-1.1258875131607056</v>
      </c>
      <c r="AJ1786">
        <v>-1.1780140399932861</v>
      </c>
      <c r="AK1786">
        <v>-1.133929967880249</v>
      </c>
      <c r="AL1786">
        <v>-1.2959636449813843</v>
      </c>
      <c r="AM1786">
        <v>-1.0783158540725708</v>
      </c>
      <c r="AN1786">
        <v>-0.78760653734207153</v>
      </c>
      <c r="AO1786">
        <v>-0.770549476146698</v>
      </c>
      <c r="AP1786">
        <v>-0.59856253862380981</v>
      </c>
      <c r="AQ1786">
        <v>-0.55517274141311646</v>
      </c>
      <c r="AR1786">
        <v>-1.2930065393447876</v>
      </c>
      <c r="AS1786">
        <v>-1.8718612194061279</v>
      </c>
      <c r="AT1786">
        <v>-1.5731600522994995</v>
      </c>
      <c r="AU1786">
        <v>-0.42107316851615906</v>
      </c>
      <c r="AV1786">
        <v>0.30979961156845093</v>
      </c>
      <c r="AW1786">
        <v>0.43013608455657959</v>
      </c>
      <c r="AX1786">
        <v>0.92279744148254395</v>
      </c>
      <c r="AY1786">
        <v>0.69398850202560425</v>
      </c>
      <c r="AZ1786">
        <v>-3.2942619323730469</v>
      </c>
      <c r="BA1786">
        <v>-2.3871967792510986</v>
      </c>
      <c r="BB1786">
        <v>-1.9652734994888306</v>
      </c>
      <c r="BC1786">
        <v>-1.8319305181503296</v>
      </c>
      <c r="BD1786">
        <v>-1.7133491039276123</v>
      </c>
      <c r="BE1786">
        <v>-1.373098611831665</v>
      </c>
      <c r="BF1786">
        <v>-1.368263840675354</v>
      </c>
      <c r="BG1786">
        <v>-0.50250285863876343</v>
      </c>
      <c r="BH1786">
        <v>-0.55464142560958862</v>
      </c>
      <c r="BI1786">
        <v>-0.58372300863265991</v>
      </c>
      <c r="BJ1786">
        <v>-0.77602219581604004</v>
      </c>
      <c r="BK1786">
        <v>-0.53564107418060303</v>
      </c>
      <c r="BL1786">
        <v>-0.20124661922454834</v>
      </c>
      <c r="BM1786">
        <v>-0.20973603427410126</v>
      </c>
      <c r="BN1786">
        <v>-6.7306965589523315E-2</v>
      </c>
      <c r="BO1786">
        <v>-2.3918077349662781E-2</v>
      </c>
      <c r="BP1786">
        <v>-0.60268157720565796</v>
      </c>
      <c r="BQ1786">
        <v>-0.7901146411895752</v>
      </c>
      <c r="BR1786">
        <v>-0.62496304512023926</v>
      </c>
      <c r="BS1786">
        <v>0.20639939606189728</v>
      </c>
      <c r="BT1786">
        <v>1.1120010614395142</v>
      </c>
      <c r="BU1786">
        <v>1.2288875579833984</v>
      </c>
      <c r="BV1786">
        <v>1.8778222799301147</v>
      </c>
      <c r="BW1786">
        <v>1.6226551532745361</v>
      </c>
      <c r="BX1786">
        <v>-1.9160317182540894</v>
      </c>
      <c r="BY1786">
        <v>-1.3649346828460693</v>
      </c>
      <c r="BZ1786">
        <v>-1.1857969760894775</v>
      </c>
      <c r="CA1786">
        <v>-1.0897300243377686</v>
      </c>
      <c r="CB1786">
        <v>-1.0281819105148315</v>
      </c>
      <c r="CC1786">
        <v>-0.7650076150894165</v>
      </c>
      <c r="CD1786">
        <v>-0.71661967039108276</v>
      </c>
      <c r="CE1786">
        <v>-7.0748619735240936E-2</v>
      </c>
      <c r="CF1786">
        <v>-0.12289544194936752</v>
      </c>
      <c r="CG1786">
        <v>-0.20265136659145355</v>
      </c>
      <c r="CH1786">
        <v>-0.41591224074363708</v>
      </c>
      <c r="CI1786">
        <v>-0.15978623926639557</v>
      </c>
      <c r="CJ1786">
        <v>0.20486447215080261</v>
      </c>
      <c r="CK1786">
        <v>0.1786816418170929</v>
      </c>
      <c r="CL1786">
        <v>0.30063900351524353</v>
      </c>
      <c r="CM1786">
        <v>0.34402728080749512</v>
      </c>
      <c r="CN1786">
        <v>-0.12456467002630234</v>
      </c>
      <c r="CO1786">
        <v>-4.0900275111198425E-2</v>
      </c>
      <c r="CP1786">
        <v>3.175528347492218E-2</v>
      </c>
      <c r="CQ1786">
        <v>0.64098495244979858</v>
      </c>
      <c r="CR1786">
        <v>1.6676033735275269</v>
      </c>
      <c r="CS1786">
        <v>1.7821003198623657</v>
      </c>
      <c r="CT1786">
        <v>2.5392696857452393</v>
      </c>
      <c r="CU1786">
        <v>2.2658469676971436</v>
      </c>
      <c r="CV1786">
        <v>-0.96147370338439941</v>
      </c>
      <c r="CW1786">
        <v>-0.65691912174224854</v>
      </c>
      <c r="CX1786">
        <v>-0.64593398571014404</v>
      </c>
      <c r="CY1786">
        <v>-0.57568424940109253</v>
      </c>
      <c r="CZ1786">
        <v>-0.55363720655441284</v>
      </c>
      <c r="DA1786">
        <v>-0.34384563565254211</v>
      </c>
      <c r="DB1786">
        <v>-0.26529300212860107</v>
      </c>
      <c r="DC1786">
        <v>0.36100563406944275</v>
      </c>
      <c r="DD1786">
        <v>0.30885052680969238</v>
      </c>
      <c r="DE1786">
        <v>0.17842026054859161</v>
      </c>
      <c r="DF1786">
        <v>-5.5802330374717712E-2</v>
      </c>
      <c r="DG1786">
        <v>0.21606862545013428</v>
      </c>
      <c r="DH1786">
        <v>0.61097556352615356</v>
      </c>
      <c r="DI1786">
        <v>0.56709933280944824</v>
      </c>
      <c r="DJ1786">
        <v>0.66858500242233276</v>
      </c>
      <c r="DK1786">
        <v>0.71197259426116943</v>
      </c>
      <c r="DL1786">
        <v>0.35355225205421448</v>
      </c>
      <c r="DM1786">
        <v>0.70831412076950073</v>
      </c>
      <c r="DN1786">
        <v>0.68847364187240601</v>
      </c>
      <c r="DO1786">
        <v>1.0755705833435059</v>
      </c>
      <c r="DP1786">
        <v>2.22320556640625</v>
      </c>
      <c r="DQ1786">
        <v>2.335313081741333</v>
      </c>
      <c r="DR1786">
        <v>3.2007169723510742</v>
      </c>
      <c r="DS1786">
        <v>2.909038782119751</v>
      </c>
      <c r="DT1786">
        <v>-6.915633101016283E-3</v>
      </c>
      <c r="DU1786">
        <v>5.1096487790346146E-2</v>
      </c>
      <c r="DV1786">
        <v>-0.10607096552848816</v>
      </c>
      <c r="DW1786">
        <v>-6.1638433486223221E-2</v>
      </c>
      <c r="DX1786">
        <v>-7.9092495143413544E-2</v>
      </c>
      <c r="DY1786">
        <v>7.7316351234912872E-2</v>
      </c>
      <c r="DZ1786">
        <v>0.18603372573852539</v>
      </c>
      <c r="EA1786">
        <v>0.98439019918441772</v>
      </c>
      <c r="EB1786">
        <v>0.93222314119338989</v>
      </c>
      <c r="EC1786">
        <v>0.72862720489501953</v>
      </c>
      <c r="ED1786">
        <v>0.4641391932964325</v>
      </c>
      <c r="EE1786">
        <v>0.75874334573745728</v>
      </c>
      <c r="EF1786">
        <v>1.1973354816436768</v>
      </c>
      <c r="EG1786">
        <v>1.1279127597808838</v>
      </c>
      <c r="EH1786">
        <v>1.1998405456542969</v>
      </c>
      <c r="EI1786">
        <v>1.2432272434234619</v>
      </c>
      <c r="EJ1786">
        <v>1.043877124786377</v>
      </c>
      <c r="EK1786">
        <v>1.7900606393814087</v>
      </c>
      <c r="EL1786">
        <v>1.6366705894470215</v>
      </c>
      <c r="EM1786">
        <v>1.7030431032180786</v>
      </c>
      <c r="EN1786">
        <v>3.025407075881958</v>
      </c>
      <c r="EO1786">
        <v>3.1340646743774414</v>
      </c>
      <c r="EP1786">
        <v>4.1557416915893555</v>
      </c>
      <c r="EQ1786">
        <v>3.8377053737640381</v>
      </c>
      <c r="ER1786">
        <v>1.3713146448135376</v>
      </c>
      <c r="ES1786">
        <v>1.0733585357666016</v>
      </c>
      <c r="ET1786">
        <v>0.67340546846389771</v>
      </c>
      <c r="EU1786">
        <v>0.68056201934814453</v>
      </c>
      <c r="EV1786">
        <v>0.60607469081878662</v>
      </c>
      <c r="EW1786">
        <v>0.68540740013122559</v>
      </c>
      <c r="EX1786">
        <v>0.83767777681350708</v>
      </c>
      <c r="EY1786">
        <v>64.234077453613281</v>
      </c>
      <c r="EZ1786">
        <v>63.948013305664063</v>
      </c>
      <c r="FA1786">
        <v>63.738391876220703</v>
      </c>
      <c r="FB1786">
        <v>62.494602203369141</v>
      </c>
      <c r="FC1786">
        <v>61.883552551269531</v>
      </c>
      <c r="FD1786">
        <v>61.249065399169922</v>
      </c>
      <c r="FE1786">
        <v>60.681232452392578</v>
      </c>
      <c r="FF1786">
        <v>60.748580932617187</v>
      </c>
      <c r="FG1786">
        <v>61.607913970947266</v>
      </c>
      <c r="FH1786">
        <v>64.694732666015625</v>
      </c>
      <c r="FI1786">
        <v>68.781600952148438</v>
      </c>
      <c r="FJ1786">
        <v>74.341278076171875</v>
      </c>
      <c r="FK1786">
        <v>80.40106201171875</v>
      </c>
      <c r="FL1786">
        <v>83.563346862792969</v>
      </c>
      <c r="FM1786">
        <v>82.421791076660156</v>
      </c>
      <c r="FN1786">
        <v>81.892349243164063</v>
      </c>
      <c r="FO1786">
        <v>82.225685119628906</v>
      </c>
      <c r="FP1786">
        <v>81.242019653320312</v>
      </c>
      <c r="FQ1786">
        <v>78.509208679199219</v>
      </c>
      <c r="FR1786">
        <v>74.255851745605469</v>
      </c>
      <c r="FS1786">
        <v>71.900184631347656</v>
      </c>
      <c r="FT1786">
        <v>70.306961059570313</v>
      </c>
      <c r="FU1786">
        <v>68.632286071777344</v>
      </c>
      <c r="FV1786">
        <v>66.972518920898438</v>
      </c>
      <c r="FW1786">
        <v>1</v>
      </c>
    </row>
    <row r="1787" spans="1:179" x14ac:dyDescent="0.2">
      <c r="A1787" t="s">
        <v>241</v>
      </c>
      <c r="B1787" t="s">
        <v>248</v>
      </c>
      <c r="C1787" t="s">
        <v>217</v>
      </c>
      <c r="D1787" t="s">
        <v>46</v>
      </c>
      <c r="E1787">
        <v>2015</v>
      </c>
      <c r="F1787" t="s">
        <v>225</v>
      </c>
      <c r="G1787" t="s">
        <v>245</v>
      </c>
      <c r="H1787">
        <v>163.52000000000001</v>
      </c>
      <c r="K1787">
        <v>44.672541466357565</v>
      </c>
      <c r="L1787">
        <v>43.987184127798798</v>
      </c>
      <c r="M1787">
        <v>43.922593608982744</v>
      </c>
      <c r="N1787">
        <v>44.409075039928446</v>
      </c>
      <c r="O1787">
        <v>46.910656698114394</v>
      </c>
      <c r="P1787">
        <v>53.875650882136618</v>
      </c>
      <c r="Q1787">
        <v>62.114893211133591</v>
      </c>
      <c r="R1787">
        <v>67.14659006494422</v>
      </c>
      <c r="S1787">
        <v>70.809923130331896</v>
      </c>
      <c r="T1787">
        <v>76.269204265497606</v>
      </c>
      <c r="U1787">
        <v>81.772088169857525</v>
      </c>
      <c r="V1787">
        <v>84.423488735351029</v>
      </c>
      <c r="W1787">
        <v>84.743877484076492</v>
      </c>
      <c r="X1787">
        <v>84.578041095890327</v>
      </c>
      <c r="Y1787">
        <v>85.538438393106986</v>
      </c>
      <c r="Z1787">
        <v>84.434814157905222</v>
      </c>
      <c r="AA1787">
        <v>82.226812579365074</v>
      </c>
      <c r="AB1787">
        <v>77.143158234139776</v>
      </c>
      <c r="AC1787">
        <v>62.358287437117319</v>
      </c>
      <c r="AD1787">
        <v>56.527046737888796</v>
      </c>
      <c r="AE1787">
        <v>53.555964604167762</v>
      </c>
      <c r="AF1787">
        <v>50.692638056506311</v>
      </c>
      <c r="AG1787">
        <v>47.901378816420909</v>
      </c>
      <c r="AH1787">
        <v>46.992209951691798</v>
      </c>
      <c r="AI1787">
        <v>-1.1085020303726196</v>
      </c>
      <c r="AJ1787">
        <v>-1.0708310604095459</v>
      </c>
      <c r="AK1787">
        <v>-1.2084208726882935</v>
      </c>
      <c r="AL1787">
        <v>-1.2169265747070313</v>
      </c>
      <c r="AM1787">
        <v>-1.289615273475647</v>
      </c>
      <c r="AN1787">
        <v>-1.654016375541687</v>
      </c>
      <c r="AO1787">
        <v>-2.0920498371124268</v>
      </c>
      <c r="AP1787">
        <v>-1.8841122388839722</v>
      </c>
      <c r="AQ1787">
        <v>-0.87844020128250122</v>
      </c>
      <c r="AR1787">
        <v>-0.69459939002990723</v>
      </c>
      <c r="AS1787">
        <v>-0.60583508014678955</v>
      </c>
      <c r="AT1787">
        <v>-0.55954235792160034</v>
      </c>
      <c r="AU1787">
        <v>-1.0717933177947998</v>
      </c>
      <c r="AV1787">
        <v>-0.91228002309799194</v>
      </c>
      <c r="AW1787">
        <v>-0.63773190975189209</v>
      </c>
      <c r="AX1787">
        <v>-0.24402987957000732</v>
      </c>
      <c r="AY1787">
        <v>0.21717651188373566</v>
      </c>
      <c r="AZ1787">
        <v>0.32106941938400269</v>
      </c>
      <c r="BA1787">
        <v>0.27570608258247375</v>
      </c>
      <c r="BB1787">
        <v>6.2110826373100281E-2</v>
      </c>
      <c r="BC1787">
        <v>-1.2541317939758301</v>
      </c>
      <c r="BD1787">
        <v>-1.3751710653305054</v>
      </c>
      <c r="BE1787">
        <v>-1.2981864213943481</v>
      </c>
      <c r="BF1787">
        <v>-1.2809034585952759</v>
      </c>
      <c r="BG1787">
        <v>-0.50815987586975098</v>
      </c>
      <c r="BH1787">
        <v>-0.47130489349365234</v>
      </c>
      <c r="BI1787">
        <v>-0.58873426914215088</v>
      </c>
      <c r="BJ1787">
        <v>-0.59774285554885864</v>
      </c>
      <c r="BK1787">
        <v>-0.69317257404327393</v>
      </c>
      <c r="BL1787">
        <v>-0.92848765850067139</v>
      </c>
      <c r="BM1787">
        <v>-1.3516807556152344</v>
      </c>
      <c r="BN1787">
        <v>-1.0796120166778564</v>
      </c>
      <c r="BO1787">
        <v>-0.10022942721843719</v>
      </c>
      <c r="BP1787">
        <v>-0.10127928107976913</v>
      </c>
      <c r="BQ1787">
        <v>4.8307939432561398E-3</v>
      </c>
      <c r="BR1787">
        <v>5.7123447768390179E-3</v>
      </c>
      <c r="BS1787">
        <v>-0.44497683644294739</v>
      </c>
      <c r="BT1787">
        <v>-0.23087629675865173</v>
      </c>
      <c r="BU1787">
        <v>-6.3597194850444794E-2</v>
      </c>
      <c r="BV1787">
        <v>0.32484832406044006</v>
      </c>
      <c r="BW1787">
        <v>1.1119868755340576</v>
      </c>
      <c r="BX1787">
        <v>1.1822454929351807</v>
      </c>
      <c r="BY1787">
        <v>1.188742995262146</v>
      </c>
      <c r="BZ1787">
        <v>0.8293149471282959</v>
      </c>
      <c r="CA1787">
        <v>-0.38750064373016357</v>
      </c>
      <c r="CB1787">
        <v>-0.69264799356460571</v>
      </c>
      <c r="CC1787">
        <v>-0.71431475877761841</v>
      </c>
      <c r="CD1787">
        <v>-0.66630113124847412</v>
      </c>
      <c r="CE1787">
        <v>-9.2364698648452759E-2</v>
      </c>
      <c r="CF1787">
        <v>-5.6074898689985275E-2</v>
      </c>
      <c r="CG1787">
        <v>-0.15954117476940155</v>
      </c>
      <c r="CH1787">
        <v>-0.16889812052249908</v>
      </c>
      <c r="CI1787">
        <v>-0.28007820248603821</v>
      </c>
      <c r="CJ1787">
        <v>-0.42598861455917358</v>
      </c>
      <c r="CK1787">
        <v>-0.83890348672866821</v>
      </c>
      <c r="CL1787">
        <v>-0.52241760492324829</v>
      </c>
      <c r="CM1787">
        <v>0.43875697255134583</v>
      </c>
      <c r="CN1787">
        <v>0.3096524178981781</v>
      </c>
      <c r="CO1787">
        <v>0.42777612805366516</v>
      </c>
      <c r="CP1787">
        <v>0.39720603823661804</v>
      </c>
      <c r="CQ1787">
        <v>-1.0845664888620377E-2</v>
      </c>
      <c r="CR1787">
        <v>0.24106186628341675</v>
      </c>
      <c r="CS1787">
        <v>0.33404675126075745</v>
      </c>
      <c r="CT1787">
        <v>0.71885162591934204</v>
      </c>
      <c r="CU1787">
        <v>1.7317297458648682</v>
      </c>
      <c r="CV1787">
        <v>1.7786934375762939</v>
      </c>
      <c r="CW1787">
        <v>1.8211096525192261</v>
      </c>
      <c r="CX1787">
        <v>1.3606781959533691</v>
      </c>
      <c r="CY1787">
        <v>0.2127254456281662</v>
      </c>
      <c r="CZ1787">
        <v>-0.21993465721607208</v>
      </c>
      <c r="DA1787">
        <v>-0.30992704629898071</v>
      </c>
      <c r="DB1787">
        <v>-0.24062943458557129</v>
      </c>
      <c r="DC1787">
        <v>0.32343047857284546</v>
      </c>
      <c r="DD1787">
        <v>0.3591550886631012</v>
      </c>
      <c r="DE1787">
        <v>0.26965188980102539</v>
      </c>
      <c r="DF1787">
        <v>0.25994664430618286</v>
      </c>
      <c r="DG1787">
        <v>0.13301616907119751</v>
      </c>
      <c r="DH1787">
        <v>7.6510429382324219E-2</v>
      </c>
      <c r="DI1787">
        <v>-0.32612618803977966</v>
      </c>
      <c r="DJ1787">
        <v>3.4776821732521057E-2</v>
      </c>
      <c r="DK1787">
        <v>0.97774332761764526</v>
      </c>
      <c r="DL1787">
        <v>0.72058409452438354</v>
      </c>
      <c r="DM1787">
        <v>0.85072147846221924</v>
      </c>
      <c r="DN1787">
        <v>0.7886996865272522</v>
      </c>
      <c r="DO1787">
        <v>0.42328551411628723</v>
      </c>
      <c r="DP1787">
        <v>0.71300005912780762</v>
      </c>
      <c r="DQ1787">
        <v>0.73169070482254028</v>
      </c>
      <c r="DR1787">
        <v>1.1128549575805664</v>
      </c>
      <c r="DS1787">
        <v>2.3514726161956787</v>
      </c>
      <c r="DT1787">
        <v>2.3751413822174072</v>
      </c>
      <c r="DU1787">
        <v>2.4534761905670166</v>
      </c>
      <c r="DV1787">
        <v>1.8920414447784424</v>
      </c>
      <c r="DW1787">
        <v>0.81295156478881836</v>
      </c>
      <c r="DX1787">
        <v>0.25277870893478394</v>
      </c>
      <c r="DY1787">
        <v>9.4460643827915192E-2</v>
      </c>
      <c r="DZ1787">
        <v>0.18504227697849274</v>
      </c>
      <c r="EA1787">
        <v>0.92377269268035889</v>
      </c>
      <c r="EB1787">
        <v>0.95868128538131714</v>
      </c>
      <c r="EC1787">
        <v>0.88933855295181274</v>
      </c>
      <c r="ED1787">
        <v>0.87913036346435547</v>
      </c>
      <c r="EE1787">
        <v>0.72945886850357056</v>
      </c>
      <c r="EF1787">
        <v>0.80203920602798462</v>
      </c>
      <c r="EG1787">
        <v>0.41424280405044556</v>
      </c>
      <c r="EH1787">
        <v>0.83927708864212036</v>
      </c>
      <c r="EI1787">
        <v>1.7559541463851929</v>
      </c>
      <c r="EJ1787">
        <v>1.3139041662216187</v>
      </c>
      <c r="EK1787">
        <v>1.4613873958587646</v>
      </c>
      <c r="EL1787">
        <v>1.3539544343948364</v>
      </c>
      <c r="EM1787">
        <v>1.0501019954681396</v>
      </c>
      <c r="EN1787">
        <v>1.3944038152694702</v>
      </c>
      <c r="EO1787">
        <v>1.3058253526687622</v>
      </c>
      <c r="EP1787">
        <v>1.6817331314086914</v>
      </c>
      <c r="EQ1787">
        <v>3.2462830543518066</v>
      </c>
      <c r="ER1787">
        <v>3.2363173961639404</v>
      </c>
      <c r="ES1787">
        <v>3.3665132522583008</v>
      </c>
      <c r="ET1787">
        <v>2.6592457294464111</v>
      </c>
      <c r="EU1787">
        <v>1.6795827150344849</v>
      </c>
      <c r="EV1787">
        <v>0.93530172109603882</v>
      </c>
      <c r="EW1787">
        <v>0.67833226919174194</v>
      </c>
      <c r="EX1787">
        <v>0.7996445894241333</v>
      </c>
      <c r="EY1787">
        <v>59.428825378417969</v>
      </c>
      <c r="EZ1787">
        <v>58.47015380859375</v>
      </c>
      <c r="FA1787">
        <v>57.705337524414063</v>
      </c>
      <c r="FB1787">
        <v>56.926582336425781</v>
      </c>
      <c r="FC1787">
        <v>55.725784301757812</v>
      </c>
      <c r="FD1787">
        <v>54.559738159179688</v>
      </c>
      <c r="FE1787">
        <v>54.209121704101563</v>
      </c>
      <c r="FF1787">
        <v>54.752086639404297</v>
      </c>
      <c r="FG1787">
        <v>57.060508728027344</v>
      </c>
      <c r="FH1787">
        <v>60.029918670654297</v>
      </c>
      <c r="FI1787">
        <v>64.622627258300781</v>
      </c>
      <c r="FJ1787">
        <v>68.958320617675781</v>
      </c>
      <c r="FK1787">
        <v>72.179031372070313</v>
      </c>
      <c r="FL1787">
        <v>74.0438232421875</v>
      </c>
      <c r="FM1787">
        <v>75.439735412597656</v>
      </c>
      <c r="FN1787">
        <v>74.781257629394531</v>
      </c>
      <c r="FO1787">
        <v>72.504081726074219</v>
      </c>
      <c r="FP1787">
        <v>69.64019775390625</v>
      </c>
      <c r="FQ1787">
        <v>67.382347106933594</v>
      </c>
      <c r="FR1787">
        <v>66.370941162109375</v>
      </c>
      <c r="FS1787">
        <v>65.266464233398438</v>
      </c>
      <c r="FT1787">
        <v>65.073432922363281</v>
      </c>
      <c r="FU1787">
        <v>64.488815307617187</v>
      </c>
      <c r="FV1787">
        <v>64.766319274902344</v>
      </c>
      <c r="FW1787">
        <v>1</v>
      </c>
    </row>
    <row r="1788" spans="1:179" x14ac:dyDescent="0.2">
      <c r="A1788" t="s">
        <v>241</v>
      </c>
      <c r="B1788" t="s">
        <v>248</v>
      </c>
      <c r="C1788" t="s">
        <v>217</v>
      </c>
      <c r="D1788" t="s">
        <v>46</v>
      </c>
      <c r="E1788">
        <v>2016</v>
      </c>
      <c r="F1788" t="s">
        <v>225</v>
      </c>
      <c r="G1788" t="s">
        <v>245</v>
      </c>
      <c r="H1788">
        <v>153.6</v>
      </c>
      <c r="K1788">
        <v>41.963370684114537</v>
      </c>
      <c r="L1788">
        <v>41.319576910467731</v>
      </c>
      <c r="M1788">
        <v>41.25890349017893</v>
      </c>
      <c r="N1788">
        <v>41.71588220568556</v>
      </c>
      <c r="O1788">
        <v>44.065755191938074</v>
      </c>
      <c r="P1788">
        <v>50.608356601283354</v>
      </c>
      <c r="Q1788">
        <v>58.347929248349459</v>
      </c>
      <c r="R1788">
        <v>63.074478339037768</v>
      </c>
      <c r="S1788">
        <v>66.515648201245085</v>
      </c>
      <c r="T1788">
        <v>71.643850681425846</v>
      </c>
      <c r="U1788">
        <v>76.813011636465887</v>
      </c>
      <c r="V1788">
        <v>79.303617747283752</v>
      </c>
      <c r="W1788">
        <v>79.604576488033061</v>
      </c>
      <c r="X1788">
        <v>79.448797264332271</v>
      </c>
      <c r="Y1788">
        <v>80.350951170607658</v>
      </c>
      <c r="Z1788">
        <v>79.314256338445034</v>
      </c>
      <c r="AA1788">
        <v>77.240159238302027</v>
      </c>
      <c r="AB1788">
        <v>72.46480362350556</v>
      </c>
      <c r="AC1788">
        <v>58.576562806953241</v>
      </c>
      <c r="AD1788">
        <v>53.098958287982633</v>
      </c>
      <c r="AE1788">
        <v>50.308057729880773</v>
      </c>
      <c r="AF1788">
        <v>47.618377909455276</v>
      </c>
      <c r="AG1788">
        <v>44.996394867470222</v>
      </c>
      <c r="AH1788">
        <v>44.142362640228015</v>
      </c>
      <c r="AI1788">
        <v>-1.0716068744659424</v>
      </c>
      <c r="AJ1788">
        <v>-1.0361791849136353</v>
      </c>
      <c r="AK1788">
        <v>-1.1664433479309082</v>
      </c>
      <c r="AL1788">
        <v>-1.174407958984375</v>
      </c>
      <c r="AM1788">
        <v>-1.2415393590927124</v>
      </c>
      <c r="AN1788">
        <v>-1.5903630256652832</v>
      </c>
      <c r="AO1788">
        <v>-2.0025815963745117</v>
      </c>
      <c r="AP1788">
        <v>-1.8104944229125977</v>
      </c>
      <c r="AQ1788">
        <v>-0.86448323726654053</v>
      </c>
      <c r="AR1788">
        <v>-0.68245059251785278</v>
      </c>
      <c r="AS1788">
        <v>-0.59994572401046753</v>
      </c>
      <c r="AT1788">
        <v>-0.55416619777679443</v>
      </c>
      <c r="AU1788">
        <v>-1.0384618043899536</v>
      </c>
      <c r="AV1788">
        <v>-0.89138001203536987</v>
      </c>
      <c r="AW1788">
        <v>-0.62806254625320435</v>
      </c>
      <c r="AX1788">
        <v>-0.25797110795974731</v>
      </c>
      <c r="AY1788">
        <v>0.15879897773265839</v>
      </c>
      <c r="AZ1788">
        <v>0.2580905556678772</v>
      </c>
      <c r="BA1788">
        <v>0.21285818517208099</v>
      </c>
      <c r="BB1788">
        <v>1.9584011286497116E-2</v>
      </c>
      <c r="BC1788">
        <v>-1.221858024597168</v>
      </c>
      <c r="BD1788">
        <v>-1.3262555599212646</v>
      </c>
      <c r="BE1788">
        <v>-1.2489556074142456</v>
      </c>
      <c r="BF1788">
        <v>-1.2342734336853027</v>
      </c>
      <c r="BG1788">
        <v>-0.48975324630737305</v>
      </c>
      <c r="BH1788">
        <v>-0.45511648058891296</v>
      </c>
      <c r="BI1788">
        <v>-0.56584107875823975</v>
      </c>
      <c r="BJ1788">
        <v>-0.57429301738739014</v>
      </c>
      <c r="BK1788">
        <v>-0.66346526145935059</v>
      </c>
      <c r="BL1788">
        <v>-0.88717818260192871</v>
      </c>
      <c r="BM1788">
        <v>-1.2850135564804077</v>
      </c>
      <c r="BN1788">
        <v>-1.0307701826095581</v>
      </c>
      <c r="BO1788">
        <v>-0.11023885756731033</v>
      </c>
      <c r="BP1788">
        <v>-0.10740280896425247</v>
      </c>
      <c r="BQ1788">
        <v>-8.086375892162323E-3</v>
      </c>
      <c r="BR1788">
        <v>-6.3195116817951202E-3</v>
      </c>
      <c r="BS1788">
        <v>-0.43094927072525024</v>
      </c>
      <c r="BT1788">
        <v>-0.23096133768558502</v>
      </c>
      <c r="BU1788">
        <v>-7.1609333157539368E-2</v>
      </c>
      <c r="BV1788">
        <v>0.29338750243186951</v>
      </c>
      <c r="BW1788">
        <v>1.0260519981384277</v>
      </c>
      <c r="BX1788">
        <v>1.0927450656890869</v>
      </c>
      <c r="BY1788">
        <v>1.0977765321731567</v>
      </c>
      <c r="BZ1788">
        <v>0.76316076517105103</v>
      </c>
      <c r="CA1788">
        <v>-0.38191637396812439</v>
      </c>
      <c r="CB1788">
        <v>-0.66475200653076172</v>
      </c>
      <c r="CC1788">
        <v>-0.68306535482406616</v>
      </c>
      <c r="CD1788">
        <v>-0.63859879970550537</v>
      </c>
      <c r="CE1788">
        <v>-8.6763232946395874E-2</v>
      </c>
      <c r="CF1788">
        <v>-5.2674230188131332E-2</v>
      </c>
      <c r="CG1788">
        <v>-0.14986579120159149</v>
      </c>
      <c r="CH1788">
        <v>-0.15865528583526611</v>
      </c>
      <c r="CI1788">
        <v>-0.26309284567832947</v>
      </c>
      <c r="CJ1788">
        <v>-0.4001544713973999</v>
      </c>
      <c r="CK1788">
        <v>-0.78802812099456787</v>
      </c>
      <c r="CL1788">
        <v>-0.49073553085327148</v>
      </c>
      <c r="CM1788">
        <v>0.41214850544929504</v>
      </c>
      <c r="CN1788">
        <v>0.29087352752685547</v>
      </c>
      <c r="CO1788">
        <v>0.40183359384536743</v>
      </c>
      <c r="CP1788">
        <v>0.37311741709709167</v>
      </c>
      <c r="CQ1788">
        <v>-1.0187928564846516E-2</v>
      </c>
      <c r="CR1788">
        <v>0.22644264996051788</v>
      </c>
      <c r="CS1788">
        <v>0.31378844380378723</v>
      </c>
      <c r="CT1788">
        <v>0.67525678873062134</v>
      </c>
      <c r="CU1788">
        <v>1.6267088651657104</v>
      </c>
      <c r="CV1788">
        <v>1.6708242893218994</v>
      </c>
      <c r="CW1788">
        <v>1.7106683254241943</v>
      </c>
      <c r="CX1788">
        <v>1.2781597375869751</v>
      </c>
      <c r="CY1788">
        <v>0.19982469081878662</v>
      </c>
      <c r="CZ1788">
        <v>-0.20659668743610382</v>
      </c>
      <c r="DA1788">
        <v>-0.29113149642944336</v>
      </c>
      <c r="DB1788">
        <v>-0.2260364294052124</v>
      </c>
      <c r="DC1788">
        <v>0.3162267804145813</v>
      </c>
      <c r="DD1788">
        <v>0.3497680127620697</v>
      </c>
      <c r="DE1788">
        <v>0.26610952615737915</v>
      </c>
      <c r="DF1788">
        <v>0.25698244571685791</v>
      </c>
      <c r="DG1788">
        <v>0.13727955520153046</v>
      </c>
      <c r="DH1788">
        <v>8.6869195103645325E-2</v>
      </c>
      <c r="DI1788">
        <v>-0.29104268550872803</v>
      </c>
      <c r="DJ1788">
        <v>4.9299083650112152E-2</v>
      </c>
      <c r="DK1788">
        <v>0.93453586101531982</v>
      </c>
      <c r="DL1788">
        <v>0.68914985656738281</v>
      </c>
      <c r="DM1788">
        <v>0.81175357103347778</v>
      </c>
      <c r="DN1788">
        <v>0.75255435705184937</v>
      </c>
      <c r="DO1788">
        <v>0.41057342290878296</v>
      </c>
      <c r="DP1788">
        <v>0.68384665250778198</v>
      </c>
      <c r="DQ1788">
        <v>0.69918620586395264</v>
      </c>
      <c r="DR1788">
        <v>1.0571261644363403</v>
      </c>
      <c r="DS1788">
        <v>2.2273657321929932</v>
      </c>
      <c r="DT1788">
        <v>2.2489035129547119</v>
      </c>
      <c r="DU1788">
        <v>2.3235599994659424</v>
      </c>
      <c r="DV1788">
        <v>1.7931587696075439</v>
      </c>
      <c r="DW1788">
        <v>0.78156572580337524</v>
      </c>
      <c r="DX1788">
        <v>0.25155863165855408</v>
      </c>
      <c r="DY1788">
        <v>0.10080236941576004</v>
      </c>
      <c r="DZ1788">
        <v>0.18652595579624176</v>
      </c>
      <c r="EA1788">
        <v>0.89808040857315063</v>
      </c>
      <c r="EB1788">
        <v>0.93083071708679199</v>
      </c>
      <c r="EC1788">
        <v>0.86671179533004761</v>
      </c>
      <c r="ED1788">
        <v>0.857097327709198</v>
      </c>
      <c r="EE1788">
        <v>0.71535372734069824</v>
      </c>
      <c r="EF1788">
        <v>0.79005402326583862</v>
      </c>
      <c r="EG1788">
        <v>0.42652532458305359</v>
      </c>
      <c r="EH1788">
        <v>0.82902330160140991</v>
      </c>
      <c r="EI1788">
        <v>1.6887801885604858</v>
      </c>
      <c r="EJ1788">
        <v>1.2641975879669189</v>
      </c>
      <c r="EK1788">
        <v>1.4036129713058472</v>
      </c>
      <c r="EL1788">
        <v>1.3004010915756226</v>
      </c>
      <c r="EM1788">
        <v>1.0180859565734863</v>
      </c>
      <c r="EN1788">
        <v>1.344265341758728</v>
      </c>
      <c r="EO1788">
        <v>1.2556394338607788</v>
      </c>
      <c r="EP1788">
        <v>1.6084847450256348</v>
      </c>
      <c r="EQ1788">
        <v>3.094618558883667</v>
      </c>
      <c r="ER1788">
        <v>3.0835580825805664</v>
      </c>
      <c r="ES1788">
        <v>3.2084784507751465</v>
      </c>
      <c r="ET1788">
        <v>2.5367355346679687</v>
      </c>
      <c r="EU1788">
        <v>1.6215074062347412</v>
      </c>
      <c r="EV1788">
        <v>0.91306215524673462</v>
      </c>
      <c r="EW1788">
        <v>0.66669261455535889</v>
      </c>
      <c r="EX1788">
        <v>0.78220051527023315</v>
      </c>
      <c r="EY1788">
        <v>59.428821563720703</v>
      </c>
      <c r="EZ1788">
        <v>58.470149993896484</v>
      </c>
      <c r="FA1788">
        <v>57.705337524414063</v>
      </c>
      <c r="FB1788">
        <v>56.926582336425781</v>
      </c>
      <c r="FC1788">
        <v>55.725788116455078</v>
      </c>
      <c r="FD1788">
        <v>54.559738159179688</v>
      </c>
      <c r="FE1788">
        <v>54.209121704101563</v>
      </c>
      <c r="FF1788">
        <v>54.752086639404297</v>
      </c>
      <c r="FG1788">
        <v>57.060508728027344</v>
      </c>
      <c r="FH1788">
        <v>60.029918670654297</v>
      </c>
      <c r="FI1788">
        <v>64.622627258300781</v>
      </c>
      <c r="FJ1788">
        <v>68.958320617675781</v>
      </c>
      <c r="FK1788">
        <v>72.179031372070313</v>
      </c>
      <c r="FL1788">
        <v>74.0438232421875</v>
      </c>
      <c r="FM1788">
        <v>75.439735412597656</v>
      </c>
      <c r="FN1788">
        <v>74.781257629394531</v>
      </c>
      <c r="FO1788">
        <v>72.504081726074219</v>
      </c>
      <c r="FP1788">
        <v>69.64019775390625</v>
      </c>
      <c r="FQ1788">
        <v>67.382347106933594</v>
      </c>
      <c r="FR1788">
        <v>66.370941162109375</v>
      </c>
      <c r="FS1788">
        <v>65.266464233398438</v>
      </c>
      <c r="FT1788">
        <v>65.073432922363281</v>
      </c>
      <c r="FU1788">
        <v>64.488815307617187</v>
      </c>
      <c r="FV1788">
        <v>64.766319274902344</v>
      </c>
      <c r="FW1788">
        <v>1</v>
      </c>
    </row>
    <row r="1789" spans="1:179" x14ac:dyDescent="0.2">
      <c r="A1789" t="s">
        <v>241</v>
      </c>
      <c r="B1789" t="s">
        <v>248</v>
      </c>
      <c r="C1789" t="s">
        <v>217</v>
      </c>
      <c r="D1789" t="s">
        <v>46</v>
      </c>
      <c r="E1789" t="s">
        <v>250</v>
      </c>
      <c r="F1789" t="s">
        <v>225</v>
      </c>
      <c r="G1789" t="s">
        <v>245</v>
      </c>
      <c r="H1789">
        <v>150.65</v>
      </c>
      <c r="K1789">
        <v>41.156379739995515</v>
      </c>
      <c r="L1789">
        <v>40.524966662578386</v>
      </c>
      <c r="M1789">
        <v>40.46546004323821</v>
      </c>
      <c r="N1789">
        <v>40.913650673349011</v>
      </c>
      <c r="O1789">
        <v>43.218333623891311</v>
      </c>
      <c r="P1789">
        <v>49.635115300401814</v>
      </c>
      <c r="Q1789">
        <v>57.22584945009006</v>
      </c>
      <c r="R1789">
        <v>61.861503022831734</v>
      </c>
      <c r="S1789">
        <v>65.236496291721963</v>
      </c>
      <c r="T1789">
        <v>70.266079121153822</v>
      </c>
      <c r="U1789">
        <v>75.335832759493485</v>
      </c>
      <c r="V1789">
        <v>77.778542418142933</v>
      </c>
      <c r="W1789">
        <v>78.07371346895269</v>
      </c>
      <c r="X1789">
        <v>77.920930010862676</v>
      </c>
      <c r="Y1789">
        <v>78.805734738063634</v>
      </c>
      <c r="Z1789">
        <v>77.788976420240331</v>
      </c>
      <c r="AA1789">
        <v>75.754765953362295</v>
      </c>
      <c r="AB1789">
        <v>71.071244447057666</v>
      </c>
      <c r="AC1789">
        <v>57.450086192892179</v>
      </c>
      <c r="AD1789">
        <v>52.077820620012197</v>
      </c>
      <c r="AE1789">
        <v>49.34059142909576</v>
      </c>
      <c r="AF1789">
        <v>46.702636415859892</v>
      </c>
      <c r="AG1789">
        <v>44.131076315026149</v>
      </c>
      <c r="AH1789">
        <v>43.293467846460487</v>
      </c>
      <c r="AI1789">
        <v>-1.0604226589202881</v>
      </c>
      <c r="AJ1789">
        <v>-1.0256634950637817</v>
      </c>
      <c r="AK1789">
        <v>-1.1537390947341919</v>
      </c>
      <c r="AL1789">
        <v>-1.1615424156188965</v>
      </c>
      <c r="AM1789">
        <v>-1.227026104927063</v>
      </c>
      <c r="AN1789">
        <v>-1.5711678266525269</v>
      </c>
      <c r="AO1789">
        <v>-1.9756919145584106</v>
      </c>
      <c r="AP1789">
        <v>-1.7883055210113525</v>
      </c>
      <c r="AQ1789">
        <v>-0.86007422208786011</v>
      </c>
      <c r="AR1789">
        <v>-0.67864000797271729</v>
      </c>
      <c r="AS1789">
        <v>-0.59799402952194214</v>
      </c>
      <c r="AT1789">
        <v>-0.55238205194473267</v>
      </c>
      <c r="AU1789">
        <v>-1.0283305644989014</v>
      </c>
      <c r="AV1789">
        <v>-0.8849341869354248</v>
      </c>
      <c r="AW1789">
        <v>-0.62499672174453735</v>
      </c>
      <c r="AX1789">
        <v>-0.26193991303443909</v>
      </c>
      <c r="AY1789">
        <v>0.14169912040233612</v>
      </c>
      <c r="AZ1789">
        <v>0.23960913717746735</v>
      </c>
      <c r="BA1789">
        <v>0.19443261623382568</v>
      </c>
      <c r="BB1789">
        <v>7.16441310942173E-3</v>
      </c>
      <c r="BC1789">
        <v>-1.21196448802948</v>
      </c>
      <c r="BD1789">
        <v>-1.3114643096923828</v>
      </c>
      <c r="BE1789">
        <v>-1.2341023683547974</v>
      </c>
      <c r="BF1789">
        <v>-1.2201849222183228</v>
      </c>
      <c r="BG1789">
        <v>-0.48419103026390076</v>
      </c>
      <c r="BH1789">
        <v>-0.45021507143974304</v>
      </c>
      <c r="BI1789">
        <v>-0.55893987417221069</v>
      </c>
      <c r="BJ1789">
        <v>-0.56722599267959595</v>
      </c>
      <c r="BK1789">
        <v>-0.65453732013702393</v>
      </c>
      <c r="BL1789">
        <v>-0.87477719783782959</v>
      </c>
      <c r="BM1789">
        <v>-1.2650570869445801</v>
      </c>
      <c r="BN1789">
        <v>-1.0161150693893433</v>
      </c>
      <c r="BO1789">
        <v>-0.11311745643615723</v>
      </c>
      <c r="BP1789">
        <v>-0.10914838314056396</v>
      </c>
      <c r="BQ1789">
        <v>-1.185328047722578E-2</v>
      </c>
      <c r="BR1789">
        <v>-9.8287127912044525E-3</v>
      </c>
      <c r="BS1789">
        <v>-0.42668789625167847</v>
      </c>
      <c r="BT1789">
        <v>-0.23089653253555298</v>
      </c>
      <c r="BU1789">
        <v>-7.3920011520385742E-2</v>
      </c>
      <c r="BV1789">
        <v>0.28409141302108765</v>
      </c>
      <c r="BW1789">
        <v>1.000572681427002</v>
      </c>
      <c r="BX1789">
        <v>1.0661991834640503</v>
      </c>
      <c r="BY1789">
        <v>1.07080078125</v>
      </c>
      <c r="BZ1789">
        <v>0.7435566782951355</v>
      </c>
      <c r="CA1789">
        <v>-0.3801383376121521</v>
      </c>
      <c r="CB1789">
        <v>-0.65635228157043457</v>
      </c>
      <c r="CC1789">
        <v>-0.67367976903915405</v>
      </c>
      <c r="CD1789">
        <v>-0.63026577234268188</v>
      </c>
      <c r="CE1789">
        <v>-8.509470522403717E-2</v>
      </c>
      <c r="CF1789">
        <v>-5.1661260426044464E-2</v>
      </c>
      <c r="CG1789">
        <v>-0.14698374271392822</v>
      </c>
      <c r="CH1789">
        <v>-0.15560419857501984</v>
      </c>
      <c r="CI1789">
        <v>-0.25803333520889282</v>
      </c>
      <c r="CJ1789">
        <v>-0.39245918393135071</v>
      </c>
      <c r="CK1789">
        <v>-0.7728736400604248</v>
      </c>
      <c r="CL1789">
        <v>-0.48129826784133911</v>
      </c>
      <c r="CM1789">
        <v>0.40422254800796509</v>
      </c>
      <c r="CN1789">
        <v>0.285279780626297</v>
      </c>
      <c r="CO1789">
        <v>0.39410600066184998</v>
      </c>
      <c r="CP1789">
        <v>0.36594206094741821</v>
      </c>
      <c r="CQ1789">
        <v>-9.9920062348246574E-3</v>
      </c>
      <c r="CR1789">
        <v>0.22208796441555023</v>
      </c>
      <c r="CS1789">
        <v>0.3077540397644043</v>
      </c>
      <c r="CT1789">
        <v>0.66227108240127563</v>
      </c>
      <c r="CU1789">
        <v>1.5954258441925049</v>
      </c>
      <c r="CV1789">
        <v>1.6386929750442505</v>
      </c>
      <c r="CW1789">
        <v>1.677770733833313</v>
      </c>
      <c r="CX1789">
        <v>1.2535796165466309</v>
      </c>
      <c r="CY1789">
        <v>0.19598188996315002</v>
      </c>
      <c r="CZ1789">
        <v>-0.20262366533279419</v>
      </c>
      <c r="DA1789">
        <v>-0.28553280234336853</v>
      </c>
      <c r="DB1789">
        <v>-0.22168956696987152</v>
      </c>
      <c r="DC1789">
        <v>0.31400161981582642</v>
      </c>
      <c r="DD1789">
        <v>0.34689256548881531</v>
      </c>
      <c r="DE1789">
        <v>0.26497238874435425</v>
      </c>
      <c r="DF1789">
        <v>0.25601756572723389</v>
      </c>
      <c r="DG1789">
        <v>0.13847063481807709</v>
      </c>
      <c r="DH1789">
        <v>8.9858837425708771E-2</v>
      </c>
      <c r="DI1789">
        <v>-0.28069019317626953</v>
      </c>
      <c r="DJ1789">
        <v>5.3518470376729965E-2</v>
      </c>
      <c r="DK1789">
        <v>0.9215625524520874</v>
      </c>
      <c r="DL1789">
        <v>0.67970794439315796</v>
      </c>
      <c r="DM1789">
        <v>0.80006527900695801</v>
      </c>
      <c r="DN1789">
        <v>0.74171286821365356</v>
      </c>
      <c r="DO1789">
        <v>0.4067038893699646</v>
      </c>
      <c r="DP1789">
        <v>0.67507249116897583</v>
      </c>
      <c r="DQ1789">
        <v>0.68942809104919434</v>
      </c>
      <c r="DR1789">
        <v>1.0404506921768188</v>
      </c>
      <c r="DS1789">
        <v>2.1902790069580078</v>
      </c>
      <c r="DT1789">
        <v>2.2111866474151611</v>
      </c>
      <c r="DU1789">
        <v>2.284740686416626</v>
      </c>
      <c r="DV1789">
        <v>1.7636027336120605</v>
      </c>
      <c r="DW1789">
        <v>0.77210211753845215</v>
      </c>
      <c r="DX1789">
        <v>0.2511049211025238</v>
      </c>
      <c r="DY1789">
        <v>0.10261417180299759</v>
      </c>
      <c r="DZ1789">
        <v>0.18688663840293884</v>
      </c>
      <c r="EA1789">
        <v>0.89023327827453613</v>
      </c>
      <c r="EB1789">
        <v>0.922340989112854</v>
      </c>
      <c r="EC1789">
        <v>0.85977160930633545</v>
      </c>
      <c r="ED1789">
        <v>0.8503340482711792</v>
      </c>
      <c r="EE1789">
        <v>0.71095937490463257</v>
      </c>
      <c r="EF1789">
        <v>0.78624945878982544</v>
      </c>
      <c r="EG1789">
        <v>0.42994457483291626</v>
      </c>
      <c r="EH1789">
        <v>0.82570892572402954</v>
      </c>
      <c r="EI1789">
        <v>1.6685193777084351</v>
      </c>
      <c r="EJ1789">
        <v>1.2491995096206665</v>
      </c>
      <c r="EK1789">
        <v>1.3862060308456421</v>
      </c>
      <c r="EL1789">
        <v>1.2842661142349243</v>
      </c>
      <c r="EM1789">
        <v>1.0083465576171875</v>
      </c>
      <c r="EN1789">
        <v>1.3291101455688477</v>
      </c>
      <c r="EO1789">
        <v>1.2405047416687012</v>
      </c>
      <c r="EP1789">
        <v>1.586482048034668</v>
      </c>
      <c r="EQ1789">
        <v>3.0491526126861572</v>
      </c>
      <c r="ER1789">
        <v>3.0377769470214844</v>
      </c>
      <c r="ES1789">
        <v>3.1611087322235107</v>
      </c>
      <c r="ET1789">
        <v>2.4999949932098389</v>
      </c>
      <c r="EU1789">
        <v>1.6039282083511353</v>
      </c>
      <c r="EV1789">
        <v>0.90621697902679443</v>
      </c>
      <c r="EW1789">
        <v>0.6630367636680603</v>
      </c>
      <c r="EX1789">
        <v>0.77680575847625732</v>
      </c>
      <c r="EY1789">
        <v>59.428825378417969</v>
      </c>
      <c r="EZ1789">
        <v>58.47015380859375</v>
      </c>
      <c r="FA1789">
        <v>57.705337524414063</v>
      </c>
      <c r="FB1789">
        <v>56.926578521728516</v>
      </c>
      <c r="FC1789">
        <v>55.725784301757812</v>
      </c>
      <c r="FD1789">
        <v>54.559738159179688</v>
      </c>
      <c r="FE1789">
        <v>54.209121704101563</v>
      </c>
      <c r="FF1789">
        <v>54.752086639404297</v>
      </c>
      <c r="FG1789">
        <v>57.060508728027344</v>
      </c>
      <c r="FH1789">
        <v>60.029918670654297</v>
      </c>
      <c r="FI1789">
        <v>64.622627258300781</v>
      </c>
      <c r="FJ1789">
        <v>68.958320617675781</v>
      </c>
      <c r="FK1789">
        <v>72.179031372070313</v>
      </c>
      <c r="FL1789">
        <v>74.0438232421875</v>
      </c>
      <c r="FM1789">
        <v>75.439735412597656</v>
      </c>
      <c r="FN1789">
        <v>74.781257629394531</v>
      </c>
      <c r="FO1789">
        <v>72.504081726074219</v>
      </c>
      <c r="FP1789">
        <v>69.64019775390625</v>
      </c>
      <c r="FQ1789">
        <v>67.382347106933594</v>
      </c>
      <c r="FR1789">
        <v>66.370941162109375</v>
      </c>
      <c r="FS1789">
        <v>65.266464233398438</v>
      </c>
      <c r="FT1789">
        <v>65.073432922363281</v>
      </c>
      <c r="FU1789">
        <v>64.488815307617187</v>
      </c>
      <c r="FV1789">
        <v>64.766319274902344</v>
      </c>
      <c r="FW1789">
        <v>1</v>
      </c>
    </row>
    <row r="1790" spans="1:179" x14ac:dyDescent="0.2">
      <c r="A1790" t="s">
        <v>241</v>
      </c>
      <c r="B1790" t="s">
        <v>248</v>
      </c>
      <c r="C1790" t="s">
        <v>217</v>
      </c>
      <c r="D1790" t="s">
        <v>47</v>
      </c>
      <c r="E1790">
        <v>2015</v>
      </c>
      <c r="F1790" t="s">
        <v>225</v>
      </c>
      <c r="G1790" t="s">
        <v>245</v>
      </c>
      <c r="H1790">
        <v>163.52000000000001</v>
      </c>
      <c r="K1790">
        <v>39.406458091041863</v>
      </c>
      <c r="L1790">
        <v>38.874582941190262</v>
      </c>
      <c r="M1790">
        <v>38.578967500795493</v>
      </c>
      <c r="N1790">
        <v>39.131009632199188</v>
      </c>
      <c r="O1790">
        <v>42.254870802179369</v>
      </c>
      <c r="P1790">
        <v>48.672705222143591</v>
      </c>
      <c r="Q1790">
        <v>56.947228227256986</v>
      </c>
      <c r="R1790">
        <v>62.249903809326696</v>
      </c>
      <c r="S1790">
        <v>64.022872917219544</v>
      </c>
      <c r="T1790">
        <v>67.458830354812079</v>
      </c>
      <c r="U1790">
        <v>69.670097030358434</v>
      </c>
      <c r="V1790">
        <v>73.44578706960057</v>
      </c>
      <c r="W1790">
        <v>73.508230056987884</v>
      </c>
      <c r="X1790">
        <v>72.68965054793324</v>
      </c>
      <c r="Y1790">
        <v>73.638283277288537</v>
      </c>
      <c r="Z1790">
        <v>72.739091983312136</v>
      </c>
      <c r="AA1790">
        <v>70.85023528256086</v>
      </c>
      <c r="AB1790">
        <v>66.784236099221573</v>
      </c>
      <c r="AC1790">
        <v>55.063914487305041</v>
      </c>
      <c r="AD1790">
        <v>49.396729701361117</v>
      </c>
      <c r="AE1790">
        <v>47.001450514784246</v>
      </c>
      <c r="AF1790">
        <v>43.644533984165349</v>
      </c>
      <c r="AG1790">
        <v>41.003044425444145</v>
      </c>
      <c r="AH1790">
        <v>41.378257270257812</v>
      </c>
      <c r="AI1790">
        <v>-1.0093206167221069</v>
      </c>
      <c r="AJ1790">
        <v>-0.98738390207290649</v>
      </c>
      <c r="AK1790">
        <v>-1.0436893701553345</v>
      </c>
      <c r="AL1790">
        <v>-1.035167932510376</v>
      </c>
      <c r="AM1790">
        <v>-1.0735139846801758</v>
      </c>
      <c r="AN1790">
        <v>-1.3716217279434204</v>
      </c>
      <c r="AO1790">
        <v>-1.8457351922988892</v>
      </c>
      <c r="AP1790">
        <v>-1.7177166938781738</v>
      </c>
      <c r="AQ1790">
        <v>-0.97469520568847656</v>
      </c>
      <c r="AR1790">
        <v>-0.90443062782287598</v>
      </c>
      <c r="AS1790">
        <v>-0.55828917026519775</v>
      </c>
      <c r="AT1790">
        <v>-0.50057762861251831</v>
      </c>
      <c r="AU1790">
        <v>-1.1764675378799438</v>
      </c>
      <c r="AV1790">
        <v>-1.1657345294952393</v>
      </c>
      <c r="AW1790">
        <v>-0.84055507183074951</v>
      </c>
      <c r="AX1790">
        <v>-0.36877962946891785</v>
      </c>
      <c r="AY1790">
        <v>1.2187950313091278E-2</v>
      </c>
      <c r="AZ1790">
        <v>0.12833307683467865</v>
      </c>
      <c r="BA1790">
        <v>3.5314429551362991E-2</v>
      </c>
      <c r="BB1790">
        <v>-0.3463154137134552</v>
      </c>
      <c r="BC1790">
        <v>-1.4282968044281006</v>
      </c>
      <c r="BD1790">
        <v>-1.3859342336654663</v>
      </c>
      <c r="BE1790">
        <v>-1.4090768098831177</v>
      </c>
      <c r="BF1790">
        <v>-1.4021698236465454</v>
      </c>
      <c r="BG1790">
        <v>-0.44397816061973572</v>
      </c>
      <c r="BH1790">
        <v>-0.4175930917263031</v>
      </c>
      <c r="BI1790">
        <v>-0.48970401287078857</v>
      </c>
      <c r="BJ1790">
        <v>-0.48225042223930359</v>
      </c>
      <c r="BK1790">
        <v>-0.56344974040985107</v>
      </c>
      <c r="BL1790">
        <v>-0.76707834005355835</v>
      </c>
      <c r="BM1790">
        <v>-1.1822373867034912</v>
      </c>
      <c r="BN1790">
        <v>-0.96736085414886475</v>
      </c>
      <c r="BO1790">
        <v>-0.21396194398403168</v>
      </c>
      <c r="BP1790">
        <v>-0.21469496190547943</v>
      </c>
      <c r="BQ1790">
        <v>6.2019839882850647E-2</v>
      </c>
      <c r="BR1790">
        <v>3.7380322813987732E-2</v>
      </c>
      <c r="BS1790">
        <v>-0.52256911993026733</v>
      </c>
      <c r="BT1790">
        <v>-0.437347412109375</v>
      </c>
      <c r="BU1790">
        <v>-0.26260605454444885</v>
      </c>
      <c r="BV1790">
        <v>0.15557751059532166</v>
      </c>
      <c r="BW1790">
        <v>0.87904202938079834</v>
      </c>
      <c r="BX1790">
        <v>0.97858500480651855</v>
      </c>
      <c r="BY1790">
        <v>1.030482292175293</v>
      </c>
      <c r="BZ1790">
        <v>0.57750660181045532</v>
      </c>
      <c r="CA1790">
        <v>-0.3720477819442749</v>
      </c>
      <c r="CB1790">
        <v>-0.65352433919906616</v>
      </c>
      <c r="CC1790">
        <v>-0.74767041206359863</v>
      </c>
      <c r="CD1790">
        <v>-0.73084443807601929</v>
      </c>
      <c r="CE1790">
        <v>-5.2423682063817978E-2</v>
      </c>
      <c r="CF1790">
        <v>-2.2957691922783852E-2</v>
      </c>
      <c r="CG1790">
        <v>-0.10601542145013809</v>
      </c>
      <c r="CH1790">
        <v>-9.9301435053348541E-2</v>
      </c>
      <c r="CI1790">
        <v>-0.21018083393573761</v>
      </c>
      <c r="CJ1790">
        <v>-0.34837338328361511</v>
      </c>
      <c r="CK1790">
        <v>-0.72270089387893677</v>
      </c>
      <c r="CL1790">
        <v>-0.4476667046546936</v>
      </c>
      <c r="CM1790">
        <v>0.31291958689689636</v>
      </c>
      <c r="CN1790">
        <v>0.26301383972167969</v>
      </c>
      <c r="CO1790">
        <v>0.49164396524429321</v>
      </c>
      <c r="CP1790">
        <v>0.40996834635734558</v>
      </c>
      <c r="CQ1790">
        <v>-6.9681130349636078E-2</v>
      </c>
      <c r="CR1790">
        <v>6.7131280899047852E-2</v>
      </c>
      <c r="CS1790">
        <v>0.13767966628074646</v>
      </c>
      <c r="CT1790">
        <v>0.51874566078186035</v>
      </c>
      <c r="CU1790">
        <v>1.4794225692749023</v>
      </c>
      <c r="CV1790">
        <v>1.5674669742584229</v>
      </c>
      <c r="CW1790">
        <v>1.719732403755188</v>
      </c>
      <c r="CX1790">
        <v>1.2173429727554321</v>
      </c>
      <c r="CY1790">
        <v>0.35950705409049988</v>
      </c>
      <c r="CZ1790">
        <v>-0.14625950157642365</v>
      </c>
      <c r="DA1790">
        <v>-0.28958240151405334</v>
      </c>
      <c r="DB1790">
        <v>-0.26588648557662964</v>
      </c>
      <c r="DC1790">
        <v>0.33913078904151917</v>
      </c>
      <c r="DD1790">
        <v>0.3716776967048645</v>
      </c>
      <c r="DE1790">
        <v>0.27767318487167358</v>
      </c>
      <c r="DF1790">
        <v>0.28364753723144531</v>
      </c>
      <c r="DG1790">
        <v>0.14308808743953705</v>
      </c>
      <c r="DH1790">
        <v>7.033153623342514E-2</v>
      </c>
      <c r="DI1790">
        <v>-0.26316437125205994</v>
      </c>
      <c r="DJ1790">
        <v>7.2027452290058136E-2</v>
      </c>
      <c r="DK1790">
        <v>0.8398011326789856</v>
      </c>
      <c r="DL1790">
        <v>0.74072265625</v>
      </c>
      <c r="DM1790">
        <v>0.9212680459022522</v>
      </c>
      <c r="DN1790">
        <v>0.78255641460418701</v>
      </c>
      <c r="DO1790">
        <v>0.38320687413215637</v>
      </c>
      <c r="DP1790">
        <v>0.5716099739074707</v>
      </c>
      <c r="DQ1790">
        <v>0.53796541690826416</v>
      </c>
      <c r="DR1790">
        <v>0.88191384077072144</v>
      </c>
      <c r="DS1790">
        <v>2.0798029899597168</v>
      </c>
      <c r="DT1790">
        <v>2.1563489437103271</v>
      </c>
      <c r="DU1790">
        <v>2.408982515335083</v>
      </c>
      <c r="DV1790">
        <v>1.8571792840957642</v>
      </c>
      <c r="DW1790">
        <v>1.0910618305206299</v>
      </c>
      <c r="DX1790">
        <v>0.36100533604621887</v>
      </c>
      <c r="DY1790">
        <v>0.16850563883781433</v>
      </c>
      <c r="DZ1790">
        <v>0.19907145202159882</v>
      </c>
      <c r="EA1790">
        <v>0.90447330474853516</v>
      </c>
      <c r="EB1790">
        <v>0.94146853685379028</v>
      </c>
      <c r="EC1790">
        <v>0.83165860176086426</v>
      </c>
      <c r="ED1790">
        <v>0.83656501770019531</v>
      </c>
      <c r="EE1790">
        <v>0.65315228700637817</v>
      </c>
      <c r="EF1790">
        <v>0.67487496137619019</v>
      </c>
      <c r="EG1790">
        <v>0.40033340454101563</v>
      </c>
      <c r="EH1790">
        <v>0.82238328456878662</v>
      </c>
      <c r="EI1790">
        <v>1.6005344390869141</v>
      </c>
      <c r="EJ1790">
        <v>1.4304583072662354</v>
      </c>
      <c r="EK1790">
        <v>1.5415771007537842</v>
      </c>
      <c r="EL1790">
        <v>1.3205143213272095</v>
      </c>
      <c r="EM1790">
        <v>1.0371052026748657</v>
      </c>
      <c r="EN1790">
        <v>1.299997091293335</v>
      </c>
      <c r="EO1790">
        <v>1.1159144639968872</v>
      </c>
      <c r="EP1790">
        <v>1.4062709808349609</v>
      </c>
      <c r="EQ1790">
        <v>2.9466571807861328</v>
      </c>
      <c r="ER1790">
        <v>3.0066008567810059</v>
      </c>
      <c r="ES1790">
        <v>3.4041504859924316</v>
      </c>
      <c r="ET1790">
        <v>2.7810013294219971</v>
      </c>
      <c r="EU1790">
        <v>2.1473109722137451</v>
      </c>
      <c r="EV1790">
        <v>1.0934151411056519</v>
      </c>
      <c r="EW1790">
        <v>0.82991200685501099</v>
      </c>
      <c r="EX1790">
        <v>0.87039685249328613</v>
      </c>
      <c r="EY1790">
        <v>52.423530578613281</v>
      </c>
      <c r="EZ1790">
        <v>51.145320892333984</v>
      </c>
      <c r="FA1790">
        <v>50.220100402832031</v>
      </c>
      <c r="FB1790">
        <v>49.42376708984375</v>
      </c>
      <c r="FC1790">
        <v>48.934539794921875</v>
      </c>
      <c r="FD1790">
        <v>47.897541046142578</v>
      </c>
      <c r="FE1790">
        <v>48.185405731201172</v>
      </c>
      <c r="FF1790">
        <v>48.403392791748047</v>
      </c>
      <c r="FG1790">
        <v>48.902736663818359</v>
      </c>
      <c r="FH1790">
        <v>52.510124206542969</v>
      </c>
      <c r="FI1790">
        <v>57.012229919433594</v>
      </c>
      <c r="FJ1790">
        <v>59.993095397949219</v>
      </c>
      <c r="FK1790">
        <v>61.683242797851563</v>
      </c>
      <c r="FL1790">
        <v>62.911281585693359</v>
      </c>
      <c r="FM1790">
        <v>63.395298004150391</v>
      </c>
      <c r="FN1790">
        <v>63.732292175292969</v>
      </c>
      <c r="FO1790">
        <v>62.95233154296875</v>
      </c>
      <c r="FP1790">
        <v>60.760959625244141</v>
      </c>
      <c r="FQ1790">
        <v>58.714740753173828</v>
      </c>
      <c r="FR1790">
        <v>57.061328887939453</v>
      </c>
      <c r="FS1790">
        <v>55.298603057861328</v>
      </c>
      <c r="FT1790">
        <v>53.151935577392578</v>
      </c>
      <c r="FU1790">
        <v>51.212310791015625</v>
      </c>
      <c r="FV1790">
        <v>49.889541625976563</v>
      </c>
      <c r="FW1790">
        <v>1</v>
      </c>
    </row>
    <row r="1791" spans="1:179" x14ac:dyDescent="0.2">
      <c r="A1791" t="s">
        <v>241</v>
      </c>
      <c r="B1791" t="s">
        <v>248</v>
      </c>
      <c r="C1791" t="s">
        <v>217</v>
      </c>
      <c r="D1791" t="s">
        <v>47</v>
      </c>
      <c r="E1791">
        <v>2016</v>
      </c>
      <c r="F1791" t="s">
        <v>225</v>
      </c>
      <c r="G1791" t="s">
        <v>245</v>
      </c>
      <c r="H1791">
        <v>153.6</v>
      </c>
      <c r="K1791">
        <v>37.016649466154604</v>
      </c>
      <c r="L1791">
        <v>36.517029938402864</v>
      </c>
      <c r="M1791">
        <v>36.23934212620226</v>
      </c>
      <c r="N1791">
        <v>36.757905606876129</v>
      </c>
      <c r="O1791">
        <v>39.692319901176148</v>
      </c>
      <c r="P1791">
        <v>45.720944105533206</v>
      </c>
      <c r="Q1791">
        <v>53.49365782855476</v>
      </c>
      <c r="R1791">
        <v>58.474752115199955</v>
      </c>
      <c r="S1791">
        <v>60.140199332749042</v>
      </c>
      <c r="T1791">
        <v>63.367782785038628</v>
      </c>
      <c r="U1791">
        <v>65.444946970050623</v>
      </c>
      <c r="V1791">
        <v>68.991659906102328</v>
      </c>
      <c r="W1791">
        <v>69.050316032222469</v>
      </c>
      <c r="X1791">
        <v>68.281379360044326</v>
      </c>
      <c r="Y1791">
        <v>69.172482161862732</v>
      </c>
      <c r="Z1791">
        <v>68.327822414588738</v>
      </c>
      <c r="AA1791">
        <v>66.553515618936828</v>
      </c>
      <c r="AB1791">
        <v>62.734099366108062</v>
      </c>
      <c r="AC1791">
        <v>51.724557840285541</v>
      </c>
      <c r="AD1791">
        <v>46.401060047194129</v>
      </c>
      <c r="AE1791">
        <v>44.151042808439847</v>
      </c>
      <c r="AF1791">
        <v>40.997706819349588</v>
      </c>
      <c r="AG1791">
        <v>38.516410661298835</v>
      </c>
      <c r="AH1791">
        <v>38.86886868530032</v>
      </c>
      <c r="AI1791">
        <v>-0.97667211294174194</v>
      </c>
      <c r="AJ1791">
        <v>-0.95629036426544189</v>
      </c>
      <c r="AK1791">
        <v>-1.0083827972412109</v>
      </c>
      <c r="AL1791">
        <v>-1.0003241300582886</v>
      </c>
      <c r="AM1791">
        <v>-1.0341796875</v>
      </c>
      <c r="AN1791">
        <v>-1.3189818859100342</v>
      </c>
      <c r="AO1791">
        <v>-1.7673211097717285</v>
      </c>
      <c r="AP1791">
        <v>-1.6514544486999512</v>
      </c>
      <c r="AQ1791">
        <v>-0.95401787757873535</v>
      </c>
      <c r="AR1791">
        <v>-0.88442754745483398</v>
      </c>
      <c r="AS1791">
        <v>-0.55577033758163452</v>
      </c>
      <c r="AT1791">
        <v>-0.49739828705787659</v>
      </c>
      <c r="AU1791">
        <v>-1.1381561756134033</v>
      </c>
      <c r="AV1791">
        <v>-1.1318373680114746</v>
      </c>
      <c r="AW1791">
        <v>-0.81877815723419189</v>
      </c>
      <c r="AX1791">
        <v>-0.37290611863136292</v>
      </c>
      <c r="AY1791">
        <v>-3.2345693558454514E-2</v>
      </c>
      <c r="AZ1791">
        <v>7.7594667673110962E-2</v>
      </c>
      <c r="BA1791">
        <v>-1.7104284837841988E-2</v>
      </c>
      <c r="BB1791">
        <v>-0.37198564410209656</v>
      </c>
      <c r="BC1791">
        <v>-1.3950405120849609</v>
      </c>
      <c r="BD1791">
        <v>-1.3388863801956177</v>
      </c>
      <c r="BE1791">
        <v>-1.3570382595062256</v>
      </c>
      <c r="BF1791">
        <v>-1.3510512113571167</v>
      </c>
      <c r="BG1791">
        <v>-0.42874032258987427</v>
      </c>
      <c r="BH1791">
        <v>-0.40404731035232544</v>
      </c>
      <c r="BI1791">
        <v>-0.4714583158493042</v>
      </c>
      <c r="BJ1791">
        <v>-0.46443468332290649</v>
      </c>
      <c r="BK1791">
        <v>-0.53982377052307129</v>
      </c>
      <c r="BL1791">
        <v>-0.73305642604827881</v>
      </c>
      <c r="BM1791">
        <v>-1.12425696849823</v>
      </c>
      <c r="BN1791">
        <v>-0.92420715093612671</v>
      </c>
      <c r="BO1791">
        <v>-0.21671272814273834</v>
      </c>
      <c r="BP1791">
        <v>-0.21593354642391205</v>
      </c>
      <c r="BQ1791">
        <v>4.5435100793838501E-2</v>
      </c>
      <c r="BR1791">
        <v>2.3992275819182396E-2</v>
      </c>
      <c r="BS1791">
        <v>-0.50439584255218506</v>
      </c>
      <c r="BT1791">
        <v>-0.42588227987289429</v>
      </c>
      <c r="BU1791">
        <v>-0.25862812995910645</v>
      </c>
      <c r="BV1791">
        <v>0.13530252873897552</v>
      </c>
      <c r="BW1791">
        <v>0.80781209468841553</v>
      </c>
      <c r="BX1791">
        <v>0.90166151523590088</v>
      </c>
      <c r="BY1791">
        <v>0.94741559028625488</v>
      </c>
      <c r="BZ1791">
        <v>0.52338564395904541</v>
      </c>
      <c r="CA1791">
        <v>-0.37132060527801514</v>
      </c>
      <c r="CB1791">
        <v>-0.62903231382369995</v>
      </c>
      <c r="CC1791">
        <v>-0.71600103378295898</v>
      </c>
      <c r="CD1791">
        <v>-0.70040047168731689</v>
      </c>
      <c r="CE1791">
        <v>-4.9244441092014313E-2</v>
      </c>
      <c r="CF1791">
        <v>-2.1565420553088188E-2</v>
      </c>
      <c r="CG1791">
        <v>-9.9586106836795807E-2</v>
      </c>
      <c r="CH1791">
        <v>-9.3279287219047546E-2</v>
      </c>
      <c r="CI1791">
        <v>-0.19743439555168152</v>
      </c>
      <c r="CJ1791">
        <v>-0.32724624872207642</v>
      </c>
      <c r="CK1791">
        <v>-0.67887264490127563</v>
      </c>
      <c r="CL1791">
        <v>-0.42051792144775391</v>
      </c>
      <c r="CM1791">
        <v>0.29394254088401794</v>
      </c>
      <c r="CN1791">
        <v>0.24706335365772247</v>
      </c>
      <c r="CO1791">
        <v>0.46182817220687866</v>
      </c>
      <c r="CP1791">
        <v>0.38510578870773315</v>
      </c>
      <c r="CQ1791">
        <v>-6.5455310046672821E-2</v>
      </c>
      <c r="CR1791">
        <v>6.3060097396373749E-2</v>
      </c>
      <c r="CS1791">
        <v>0.12933006882667542</v>
      </c>
      <c r="CT1791">
        <v>0.48728629946708679</v>
      </c>
      <c r="CU1791">
        <v>1.3897027969360352</v>
      </c>
      <c r="CV1791">
        <v>1.4724076986312866</v>
      </c>
      <c r="CW1791">
        <v>1.6154390573501587</v>
      </c>
      <c r="CX1791">
        <v>1.1435171365737915</v>
      </c>
      <c r="CY1791">
        <v>0.33770471811294556</v>
      </c>
      <c r="CZ1791">
        <v>-0.13738958537578583</v>
      </c>
      <c r="DA1791">
        <v>-0.27202063798904419</v>
      </c>
      <c r="DB1791">
        <v>-0.24976177513599396</v>
      </c>
      <c r="DC1791">
        <v>0.33025145530700684</v>
      </c>
      <c r="DD1791">
        <v>0.36091646552085876</v>
      </c>
      <c r="DE1791">
        <v>0.27228611707687378</v>
      </c>
      <c r="DF1791">
        <v>0.2778761088848114</v>
      </c>
      <c r="DG1791">
        <v>0.14495496451854706</v>
      </c>
      <c r="DH1791">
        <v>7.8563906252384186E-2</v>
      </c>
      <c r="DI1791">
        <v>-0.23348833620548248</v>
      </c>
      <c r="DJ1791">
        <v>8.3171345293521881E-2</v>
      </c>
      <c r="DK1791">
        <v>0.80459785461425781</v>
      </c>
      <c r="DL1791">
        <v>0.7100602388381958</v>
      </c>
      <c r="DM1791">
        <v>0.87822121381759644</v>
      </c>
      <c r="DN1791">
        <v>0.74621927738189697</v>
      </c>
      <c r="DO1791">
        <v>0.37348520755767822</v>
      </c>
      <c r="DP1791">
        <v>0.55200248956680298</v>
      </c>
      <c r="DQ1791">
        <v>0.51728826761245728</v>
      </c>
      <c r="DR1791">
        <v>0.83927005529403687</v>
      </c>
      <c r="DS1791">
        <v>1.9715934991836548</v>
      </c>
      <c r="DT1791">
        <v>2.0431540012359619</v>
      </c>
      <c r="DU1791">
        <v>2.2834625244140625</v>
      </c>
      <c r="DV1791">
        <v>1.763648509979248</v>
      </c>
      <c r="DW1791">
        <v>1.0467300415039063</v>
      </c>
      <c r="DX1791">
        <v>0.3542531430721283</v>
      </c>
      <c r="DY1791">
        <v>0.1719597727060318</v>
      </c>
      <c r="DZ1791">
        <v>0.20087693631649017</v>
      </c>
      <c r="EA1791">
        <v>0.87818324565887451</v>
      </c>
      <c r="EB1791">
        <v>0.91315954923629761</v>
      </c>
      <c r="EC1791">
        <v>0.80921053886413574</v>
      </c>
      <c r="ED1791">
        <v>0.81376552581787109</v>
      </c>
      <c r="EE1791">
        <v>0.63931083679199219</v>
      </c>
      <c r="EF1791">
        <v>0.66448932886123657</v>
      </c>
      <c r="EG1791">
        <v>0.40957587957382202</v>
      </c>
      <c r="EH1791">
        <v>0.81041860580444336</v>
      </c>
      <c r="EI1791">
        <v>1.541903018951416</v>
      </c>
      <c r="EJ1791">
        <v>1.3785542249679565</v>
      </c>
      <c r="EK1791">
        <v>1.4794266223907471</v>
      </c>
      <c r="EL1791">
        <v>1.2676098346710205</v>
      </c>
      <c r="EM1791">
        <v>1.007245659828186</v>
      </c>
      <c r="EN1791">
        <v>1.2579575777053833</v>
      </c>
      <c r="EO1791">
        <v>1.0774383544921875</v>
      </c>
      <c r="EP1791">
        <v>1.3474787473678589</v>
      </c>
      <c r="EQ1791">
        <v>2.8117513656616211</v>
      </c>
      <c r="ER1791">
        <v>2.8672208786010742</v>
      </c>
      <c r="ES1791">
        <v>3.2479825019836426</v>
      </c>
      <c r="ET1791">
        <v>2.6590197086334229</v>
      </c>
      <c r="EU1791">
        <v>2.0704500675201416</v>
      </c>
      <c r="EV1791">
        <v>1.0641071796417236</v>
      </c>
      <c r="EW1791">
        <v>0.81299698352813721</v>
      </c>
      <c r="EX1791">
        <v>0.85152769088745117</v>
      </c>
      <c r="EY1791">
        <v>52.423530578613281</v>
      </c>
      <c r="EZ1791">
        <v>51.145320892333984</v>
      </c>
      <c r="FA1791">
        <v>50.220100402832031</v>
      </c>
      <c r="FB1791">
        <v>49.42376708984375</v>
      </c>
      <c r="FC1791">
        <v>48.934539794921875</v>
      </c>
      <c r="FD1791">
        <v>47.897544860839844</v>
      </c>
      <c r="FE1791">
        <v>48.185405731201172</v>
      </c>
      <c r="FF1791">
        <v>48.403392791748047</v>
      </c>
      <c r="FG1791">
        <v>48.902736663818359</v>
      </c>
      <c r="FH1791">
        <v>52.510124206542969</v>
      </c>
      <c r="FI1791">
        <v>57.012229919433594</v>
      </c>
      <c r="FJ1791">
        <v>59.993099212646484</v>
      </c>
      <c r="FK1791">
        <v>61.683246612548828</v>
      </c>
      <c r="FL1791">
        <v>62.911277770996094</v>
      </c>
      <c r="FM1791">
        <v>63.395294189453125</v>
      </c>
      <c r="FN1791">
        <v>63.732295989990234</v>
      </c>
      <c r="FO1791">
        <v>62.952335357666016</v>
      </c>
      <c r="FP1791">
        <v>60.760959625244141</v>
      </c>
      <c r="FQ1791">
        <v>58.714736938476563</v>
      </c>
      <c r="FR1791">
        <v>57.061325073242187</v>
      </c>
      <c r="FS1791">
        <v>55.298603057861328</v>
      </c>
      <c r="FT1791">
        <v>53.151939392089844</v>
      </c>
      <c r="FU1791">
        <v>51.212306976318359</v>
      </c>
      <c r="FV1791">
        <v>49.889541625976563</v>
      </c>
      <c r="FW1791">
        <v>1</v>
      </c>
    </row>
    <row r="1792" spans="1:179" x14ac:dyDescent="0.2">
      <c r="A1792" t="s">
        <v>241</v>
      </c>
      <c r="B1792" t="s">
        <v>248</v>
      </c>
      <c r="C1792" t="s">
        <v>217</v>
      </c>
      <c r="D1792" t="s">
        <v>47</v>
      </c>
      <c r="E1792" t="s">
        <v>250</v>
      </c>
      <c r="F1792" t="s">
        <v>225</v>
      </c>
      <c r="G1792" t="s">
        <v>245</v>
      </c>
      <c r="H1792">
        <v>150.65</v>
      </c>
      <c r="K1792">
        <v>36.30478813533631</v>
      </c>
      <c r="L1792">
        <v>35.814776711696027</v>
      </c>
      <c r="M1792">
        <v>35.542429069888911</v>
      </c>
      <c r="N1792">
        <v>36.051020138289111</v>
      </c>
      <c r="O1792">
        <v>38.929003175443007</v>
      </c>
      <c r="P1792">
        <v>44.841691861296674</v>
      </c>
      <c r="Q1792">
        <v>52.464929756150724</v>
      </c>
      <c r="R1792">
        <v>57.350233406448218</v>
      </c>
      <c r="S1792">
        <v>58.983652671986789</v>
      </c>
      <c r="T1792">
        <v>62.149166977424642</v>
      </c>
      <c r="U1792">
        <v>64.186385546547697</v>
      </c>
      <c r="V1792">
        <v>67.664892207123373</v>
      </c>
      <c r="W1792">
        <v>67.722420326559956</v>
      </c>
      <c r="X1792">
        <v>66.968270953898809</v>
      </c>
      <c r="Y1792">
        <v>67.842237098684592</v>
      </c>
      <c r="Z1792">
        <v>67.013820869407354</v>
      </c>
      <c r="AA1792">
        <v>65.273635487093728</v>
      </c>
      <c r="AB1792">
        <v>61.52766982409139</v>
      </c>
      <c r="AC1792">
        <v>50.729851049930581</v>
      </c>
      <c r="AD1792">
        <v>45.50872860086006</v>
      </c>
      <c r="AE1792">
        <v>43.301981087730411</v>
      </c>
      <c r="AF1792">
        <v>40.209286404271104</v>
      </c>
      <c r="AG1792">
        <v>37.775707660159703</v>
      </c>
      <c r="AH1792">
        <v>38.121387619651259</v>
      </c>
      <c r="AI1792">
        <v>-0.96676415205001831</v>
      </c>
      <c r="AJ1792">
        <v>-0.94684427976608276</v>
      </c>
      <c r="AK1792">
        <v>-0.99768680334091187</v>
      </c>
      <c r="AL1792">
        <v>-0.98976629972457886</v>
      </c>
      <c r="AM1792">
        <v>-1.0222980976104736</v>
      </c>
      <c r="AN1792">
        <v>-1.303106427192688</v>
      </c>
      <c r="AO1792">
        <v>-1.7437491416931152</v>
      </c>
      <c r="AP1792">
        <v>-1.6314741373062134</v>
      </c>
      <c r="AQ1792">
        <v>-0.9476127028465271</v>
      </c>
      <c r="AR1792">
        <v>-0.87824618816375732</v>
      </c>
      <c r="AS1792">
        <v>-0.55481958389282227</v>
      </c>
      <c r="AT1792">
        <v>-0.49627739191055298</v>
      </c>
      <c r="AU1792">
        <v>-1.1265329122543335</v>
      </c>
      <c r="AV1792">
        <v>-1.1215047836303711</v>
      </c>
      <c r="AW1792">
        <v>-0.81210458278656006</v>
      </c>
      <c r="AX1792">
        <v>-0.37396582961082458</v>
      </c>
      <c r="AY1792">
        <v>-4.5330915600061417E-2</v>
      </c>
      <c r="AZ1792">
        <v>6.2755733728408813E-2</v>
      </c>
      <c r="BA1792">
        <v>-3.2396741211414337E-2</v>
      </c>
      <c r="BB1792">
        <v>-0.37933361530303955</v>
      </c>
      <c r="BC1792">
        <v>-1.3847929239273071</v>
      </c>
      <c r="BD1792">
        <v>-1.3246352672576904</v>
      </c>
      <c r="BE1792">
        <v>-1.3413234949111938</v>
      </c>
      <c r="BF1792">
        <v>-1.3356074094772339</v>
      </c>
      <c r="BG1792">
        <v>-0.42412656545639038</v>
      </c>
      <c r="BH1792">
        <v>-0.39993700385093689</v>
      </c>
      <c r="BI1792">
        <v>-0.46595016121864319</v>
      </c>
      <c r="BJ1792">
        <v>-0.45905467867851257</v>
      </c>
      <c r="BK1792">
        <v>-0.5327187180519104</v>
      </c>
      <c r="BL1792">
        <v>-0.72284221649169922</v>
      </c>
      <c r="BM1792">
        <v>-1.106898307800293</v>
      </c>
      <c r="BN1792">
        <v>-0.91125357151031494</v>
      </c>
      <c r="BO1792">
        <v>-0.21743150055408478</v>
      </c>
      <c r="BP1792">
        <v>-0.21621125936508179</v>
      </c>
      <c r="BQ1792">
        <v>4.0576960891485214E-2</v>
      </c>
      <c r="BR1792">
        <v>2.0075459033250809E-2</v>
      </c>
      <c r="BS1792">
        <v>-0.49889597296714783</v>
      </c>
      <c r="BT1792">
        <v>-0.42237073183059692</v>
      </c>
      <c r="BU1792">
        <v>-0.25736677646636963</v>
      </c>
      <c r="BV1792">
        <v>0.12933249771595001</v>
      </c>
      <c r="BW1792">
        <v>0.78670918941497803</v>
      </c>
      <c r="BX1792">
        <v>0.8788604736328125</v>
      </c>
      <c r="BY1792">
        <v>0.92280381917953491</v>
      </c>
      <c r="BZ1792">
        <v>0.50738656520843506</v>
      </c>
      <c r="CA1792">
        <v>-0.37096428871154785</v>
      </c>
      <c r="CB1792">
        <v>-0.6216399073600769</v>
      </c>
      <c r="CC1792">
        <v>-0.70648008584976196</v>
      </c>
      <c r="CD1792">
        <v>-0.69124329090118408</v>
      </c>
      <c r="CE1792">
        <v>-4.8297431319952011E-2</v>
      </c>
      <c r="CF1792">
        <v>-2.1150698885321617E-2</v>
      </c>
      <c r="CG1792">
        <v>-9.7670979797840118E-2</v>
      </c>
      <c r="CH1792">
        <v>-9.1485448181629181E-2</v>
      </c>
      <c r="CI1792">
        <v>-0.19363756477832794</v>
      </c>
      <c r="CJ1792">
        <v>-0.32095304131507874</v>
      </c>
      <c r="CK1792">
        <v>-0.66581732034683228</v>
      </c>
      <c r="CL1792">
        <v>-0.41243100166320801</v>
      </c>
      <c r="CM1792">
        <v>0.28828978538513184</v>
      </c>
      <c r="CN1792">
        <v>0.24231211841106415</v>
      </c>
      <c r="CO1792">
        <v>0.45294681191444397</v>
      </c>
      <c r="CP1792">
        <v>0.37769988179206848</v>
      </c>
      <c r="CQ1792">
        <v>-6.4196549355983734E-2</v>
      </c>
      <c r="CR1792">
        <v>6.1847396194934845E-2</v>
      </c>
      <c r="CS1792">
        <v>0.12684294581413269</v>
      </c>
      <c r="CT1792">
        <v>0.47791537642478943</v>
      </c>
      <c r="CU1792">
        <v>1.3629776239395142</v>
      </c>
      <c r="CV1792">
        <v>1.4440921545028687</v>
      </c>
      <c r="CW1792">
        <v>1.584372878074646</v>
      </c>
      <c r="CX1792">
        <v>1.1215262413024902</v>
      </c>
      <c r="CY1792">
        <v>0.33121037483215332</v>
      </c>
      <c r="CZ1792">
        <v>-0.1347474604845047</v>
      </c>
      <c r="DA1792">
        <v>-0.26678946614265442</v>
      </c>
      <c r="DB1792">
        <v>-0.24495865404605865</v>
      </c>
      <c r="DC1792">
        <v>0.32753169536590576</v>
      </c>
      <c r="DD1792">
        <v>0.35763558745384216</v>
      </c>
      <c r="DE1792">
        <v>0.27060818672180176</v>
      </c>
      <c r="DF1792">
        <v>0.27608379721641541</v>
      </c>
      <c r="DG1792">
        <v>0.14544358849525452</v>
      </c>
      <c r="DH1792">
        <v>8.0936163663864136E-2</v>
      </c>
      <c r="DI1792">
        <v>-0.22473640739917755</v>
      </c>
      <c r="DJ1792">
        <v>8.6391590535640717E-2</v>
      </c>
      <c r="DK1792">
        <v>0.79401105642318726</v>
      </c>
      <c r="DL1792">
        <v>0.7008354663848877</v>
      </c>
      <c r="DM1792">
        <v>0.86531668901443481</v>
      </c>
      <c r="DN1792">
        <v>0.73532432317733765</v>
      </c>
      <c r="DO1792">
        <v>0.37050285935401917</v>
      </c>
      <c r="DP1792">
        <v>0.54606550931930542</v>
      </c>
      <c r="DQ1792">
        <v>0.51105266809463501</v>
      </c>
      <c r="DR1792">
        <v>0.82649827003479004</v>
      </c>
      <c r="DS1792">
        <v>1.9392460584640503</v>
      </c>
      <c r="DT1792">
        <v>2.0093238353729248</v>
      </c>
      <c r="DU1792">
        <v>2.2459418773651123</v>
      </c>
      <c r="DV1792">
        <v>1.735666036605835</v>
      </c>
      <c r="DW1792">
        <v>1.0333850383758545</v>
      </c>
      <c r="DX1792">
        <v>0.3521449863910675</v>
      </c>
      <c r="DY1792">
        <v>0.17290115356445313</v>
      </c>
      <c r="DZ1792">
        <v>0.20132596790790558</v>
      </c>
      <c r="EA1792">
        <v>0.87016928195953369</v>
      </c>
      <c r="EB1792">
        <v>0.90454286336898804</v>
      </c>
      <c r="EC1792">
        <v>0.80234479904174805</v>
      </c>
      <c r="ED1792">
        <v>0.80679541826248169</v>
      </c>
      <c r="EE1792">
        <v>0.63502293825149536</v>
      </c>
      <c r="EF1792">
        <v>0.66120034456253052</v>
      </c>
      <c r="EG1792">
        <v>0.41211444139480591</v>
      </c>
      <c r="EH1792">
        <v>0.80661219358444214</v>
      </c>
      <c r="EI1792">
        <v>1.5241923332214355</v>
      </c>
      <c r="EJ1792">
        <v>1.362870454788208</v>
      </c>
      <c r="EK1792">
        <v>1.460713267326355</v>
      </c>
      <c r="EL1792">
        <v>1.2516771554946899</v>
      </c>
      <c r="EM1792">
        <v>0.99813979864120483</v>
      </c>
      <c r="EN1792">
        <v>1.2451996803283691</v>
      </c>
      <c r="EO1792">
        <v>1.0657904148101807</v>
      </c>
      <c r="EP1792">
        <v>1.3297965526580811</v>
      </c>
      <c r="EQ1792">
        <v>2.7712862491607666</v>
      </c>
      <c r="ER1792">
        <v>2.8254284858703613</v>
      </c>
      <c r="ES1792">
        <v>3.2011423110961914</v>
      </c>
      <c r="ET1792">
        <v>2.6223862171173096</v>
      </c>
      <c r="EU1792">
        <v>2.0472137928009033</v>
      </c>
      <c r="EV1792">
        <v>1.0551403760910034</v>
      </c>
      <c r="EW1792">
        <v>0.80774456262588501</v>
      </c>
      <c r="EX1792">
        <v>0.84569007158279419</v>
      </c>
      <c r="EY1792">
        <v>52.423530578613281</v>
      </c>
      <c r="EZ1792">
        <v>51.145320892333984</v>
      </c>
      <c r="FA1792">
        <v>50.220100402832031</v>
      </c>
      <c r="FB1792">
        <v>49.42376708984375</v>
      </c>
      <c r="FC1792">
        <v>48.934539794921875</v>
      </c>
      <c r="FD1792">
        <v>47.897544860839844</v>
      </c>
      <c r="FE1792">
        <v>48.185405731201172</v>
      </c>
      <c r="FF1792">
        <v>48.403392791748047</v>
      </c>
      <c r="FG1792">
        <v>48.902732849121094</v>
      </c>
      <c r="FH1792">
        <v>52.510124206542969</v>
      </c>
      <c r="FI1792">
        <v>57.012229919433594</v>
      </c>
      <c r="FJ1792">
        <v>59.993095397949219</v>
      </c>
      <c r="FK1792">
        <v>61.683246612548828</v>
      </c>
      <c r="FL1792">
        <v>62.911277770996094</v>
      </c>
      <c r="FM1792">
        <v>63.395298004150391</v>
      </c>
      <c r="FN1792">
        <v>63.7322998046875</v>
      </c>
      <c r="FO1792">
        <v>62.95233154296875</v>
      </c>
      <c r="FP1792">
        <v>60.760959625244141</v>
      </c>
      <c r="FQ1792">
        <v>58.714740753173828</v>
      </c>
      <c r="FR1792">
        <v>57.061328887939453</v>
      </c>
      <c r="FS1792">
        <v>55.298603057861328</v>
      </c>
      <c r="FT1792">
        <v>53.151943206787109</v>
      </c>
      <c r="FU1792">
        <v>51.212306976318359</v>
      </c>
      <c r="FV1792">
        <v>49.889541625976563</v>
      </c>
      <c r="FW1792">
        <v>1</v>
      </c>
    </row>
    <row r="1793" spans="1:179" x14ac:dyDescent="0.2">
      <c r="A1793" t="s">
        <v>241</v>
      </c>
      <c r="B1793" t="s">
        <v>248</v>
      </c>
      <c r="C1793" t="s">
        <v>217</v>
      </c>
      <c r="D1793" t="s">
        <v>11</v>
      </c>
      <c r="E1793">
        <v>2015</v>
      </c>
      <c r="F1793" t="s">
        <v>225</v>
      </c>
      <c r="G1793" t="s">
        <v>245</v>
      </c>
      <c r="H1793">
        <v>162.88</v>
      </c>
      <c r="K1793">
        <v>46.91990641163698</v>
      </c>
      <c r="L1793">
        <v>45.895103672507972</v>
      </c>
      <c r="M1793">
        <v>44.897384813545344</v>
      </c>
      <c r="N1793">
        <v>46.751129167171442</v>
      </c>
      <c r="O1793">
        <v>50.938121662679315</v>
      </c>
      <c r="P1793">
        <v>58.553641883889142</v>
      </c>
      <c r="Q1793">
        <v>67.447117605875633</v>
      </c>
      <c r="R1793">
        <v>71.616791536563667</v>
      </c>
      <c r="S1793">
        <v>75.589456366117957</v>
      </c>
      <c r="T1793">
        <v>80.638774466158679</v>
      </c>
      <c r="U1793">
        <v>85.086424433123796</v>
      </c>
      <c r="V1793">
        <v>87.515977425850977</v>
      </c>
      <c r="W1793">
        <v>86.420051711422232</v>
      </c>
      <c r="X1793">
        <v>84.86301305616179</v>
      </c>
      <c r="Y1793">
        <v>85.493499718406724</v>
      </c>
      <c r="Z1793">
        <v>85.421125989553033</v>
      </c>
      <c r="AA1793">
        <v>85.162214983235032</v>
      </c>
      <c r="AB1793">
        <v>82.240527805578537</v>
      </c>
      <c r="AC1793">
        <v>65.748396197845679</v>
      </c>
      <c r="AD1793">
        <v>59.173455371482703</v>
      </c>
      <c r="AE1793">
        <v>55.625680370221836</v>
      </c>
      <c r="AF1793">
        <v>52.917446226441434</v>
      </c>
      <c r="AG1793">
        <v>49.864094898160388</v>
      </c>
      <c r="AH1793">
        <v>48.982738729225517</v>
      </c>
      <c r="AI1793">
        <v>-1.1525630950927734</v>
      </c>
      <c r="AJ1793">
        <v>-1.220015287399292</v>
      </c>
      <c r="AK1793">
        <v>-1.1643242835998535</v>
      </c>
      <c r="AL1793">
        <v>-1.3747719526290894</v>
      </c>
      <c r="AM1793">
        <v>-1.2002490758895874</v>
      </c>
      <c r="AN1793">
        <v>-0.89538764953613281</v>
      </c>
      <c r="AO1793">
        <v>-0.82872509956359863</v>
      </c>
      <c r="AP1793">
        <v>-0.59289652109146118</v>
      </c>
      <c r="AQ1793">
        <v>-0.60915488004684448</v>
      </c>
      <c r="AR1793">
        <v>-1.7055144309997559</v>
      </c>
      <c r="AS1793">
        <v>-2.291750431060791</v>
      </c>
      <c r="AT1793">
        <v>-2.3877696990966797</v>
      </c>
      <c r="AU1793">
        <v>-0.83736824989318848</v>
      </c>
      <c r="AV1793">
        <v>0.30434450507164001</v>
      </c>
      <c r="AW1793">
        <v>0.49110519886016846</v>
      </c>
      <c r="AX1793">
        <v>1.0796998739242554</v>
      </c>
      <c r="AY1793">
        <v>0.90882885456085205</v>
      </c>
      <c r="AZ1793">
        <v>-4.0336413383483887</v>
      </c>
      <c r="BA1793">
        <v>-2.8851408958435059</v>
      </c>
      <c r="BB1793">
        <v>-2.5078785419464111</v>
      </c>
      <c r="BC1793">
        <v>-2.2739129066467285</v>
      </c>
      <c r="BD1793">
        <v>-2.0567557811737061</v>
      </c>
      <c r="BE1793">
        <v>-1.6415562629699707</v>
      </c>
      <c r="BF1793">
        <v>-1.5622565746307373</v>
      </c>
      <c r="BG1793">
        <v>-0.49949967861175537</v>
      </c>
      <c r="BH1793">
        <v>-0.56573116779327393</v>
      </c>
      <c r="BI1793">
        <v>-0.59424871206283569</v>
      </c>
      <c r="BJ1793">
        <v>-0.82802408933639526</v>
      </c>
      <c r="BK1793">
        <v>-0.62119793891906738</v>
      </c>
      <c r="BL1793">
        <v>-0.22646345198154449</v>
      </c>
      <c r="BM1793">
        <v>-0.19390442967414856</v>
      </c>
      <c r="BN1793">
        <v>8.1641692668199539E-3</v>
      </c>
      <c r="BO1793">
        <v>-9.0534631162881851E-3</v>
      </c>
      <c r="BP1793">
        <v>-0.81558853387832642</v>
      </c>
      <c r="BQ1793">
        <v>-1.0066041946411133</v>
      </c>
      <c r="BR1793">
        <v>-1.0522952079772949</v>
      </c>
      <c r="BS1793">
        <v>2.8704579919576645E-2</v>
      </c>
      <c r="BT1793">
        <v>1.2136291265487671</v>
      </c>
      <c r="BU1793">
        <v>1.419683575630188</v>
      </c>
      <c r="BV1793">
        <v>2.1868612766265869</v>
      </c>
      <c r="BW1793">
        <v>1.9184631109237671</v>
      </c>
      <c r="BX1793">
        <v>-2.4186224937438965</v>
      </c>
      <c r="BY1793">
        <v>-1.6958812475204468</v>
      </c>
      <c r="BZ1793">
        <v>-1.5641058683395386</v>
      </c>
      <c r="CA1793">
        <v>-1.3830739259719849</v>
      </c>
      <c r="CB1793">
        <v>-1.2318377494812012</v>
      </c>
      <c r="CC1793">
        <v>-0.89713698625564575</v>
      </c>
      <c r="CD1793">
        <v>-0.8317914605140686</v>
      </c>
      <c r="CE1793">
        <v>-4.7189906239509583E-2</v>
      </c>
      <c r="CF1793">
        <v>-0.112575963139534</v>
      </c>
      <c r="CG1793">
        <v>-0.19941610097885132</v>
      </c>
      <c r="CH1793">
        <v>-0.44934818148612976</v>
      </c>
      <c r="CI1793">
        <v>-0.22014889121055603</v>
      </c>
      <c r="CJ1793">
        <v>0.2368314117193222</v>
      </c>
      <c r="CK1793">
        <v>0.24577043950557709</v>
      </c>
      <c r="CL1793">
        <v>0.42445698380470276</v>
      </c>
      <c r="CM1793">
        <v>0.40657496452331543</v>
      </c>
      <c r="CN1793">
        <v>-0.19922862946987152</v>
      </c>
      <c r="CO1793">
        <v>-0.11651582270860672</v>
      </c>
      <c r="CP1793">
        <v>-0.12734973430633545</v>
      </c>
      <c r="CQ1793">
        <v>0.62854397296905518</v>
      </c>
      <c r="CR1793">
        <v>1.8433969020843506</v>
      </c>
      <c r="CS1793">
        <v>2.0628139972686768</v>
      </c>
      <c r="CT1793">
        <v>2.9536778926849365</v>
      </c>
      <c r="CU1793">
        <v>2.6177327632904053</v>
      </c>
      <c r="CV1793">
        <v>-1.300065279006958</v>
      </c>
      <c r="CW1793">
        <v>-0.87220370769500732</v>
      </c>
      <c r="CX1793">
        <v>-0.91045165061950684</v>
      </c>
      <c r="CY1793">
        <v>-0.76608157157897949</v>
      </c>
      <c r="CZ1793">
        <v>-0.66050201654434204</v>
      </c>
      <c r="DA1793">
        <v>-0.38155442476272583</v>
      </c>
      <c r="DB1793">
        <v>-0.32587355375289917</v>
      </c>
      <c r="DC1793">
        <v>0.40511986613273621</v>
      </c>
      <c r="DD1793">
        <v>0.34057924151420593</v>
      </c>
      <c r="DE1793">
        <v>0.19541648030281067</v>
      </c>
      <c r="DF1793">
        <v>-7.0672288537025452E-2</v>
      </c>
      <c r="DG1793">
        <v>0.18090015649795532</v>
      </c>
      <c r="DH1793">
        <v>0.7001262903213501</v>
      </c>
      <c r="DI1793">
        <v>0.68544530868530273</v>
      </c>
      <c r="DJ1793">
        <v>0.84074980020523071</v>
      </c>
      <c r="DK1793">
        <v>0.82220339775085449</v>
      </c>
      <c r="DL1793">
        <v>0.41713130474090576</v>
      </c>
      <c r="DM1793">
        <v>0.77357256412506104</v>
      </c>
      <c r="DN1793">
        <v>0.7975957989692688</v>
      </c>
      <c r="DO1793">
        <v>1.2283833026885986</v>
      </c>
      <c r="DP1793">
        <v>2.4731645584106445</v>
      </c>
      <c r="DQ1793">
        <v>2.7059445381164551</v>
      </c>
      <c r="DR1793">
        <v>3.7204947471618652</v>
      </c>
      <c r="DS1793">
        <v>3.317002534866333</v>
      </c>
      <c r="DT1793">
        <v>-0.18150819838047028</v>
      </c>
      <c r="DU1793">
        <v>-4.8526164144277573E-2</v>
      </c>
      <c r="DV1793">
        <v>-0.25679746270179749</v>
      </c>
      <c r="DW1793">
        <v>-0.1490892767906189</v>
      </c>
      <c r="DX1793">
        <v>-8.9166231453418732E-2</v>
      </c>
      <c r="DY1793">
        <v>0.1340281218290329</v>
      </c>
      <c r="DZ1793">
        <v>0.18004433810710907</v>
      </c>
      <c r="EA1793">
        <v>1.0581833124160767</v>
      </c>
      <c r="EB1793">
        <v>0.99486333131790161</v>
      </c>
      <c r="EC1793">
        <v>0.7654920220375061</v>
      </c>
      <c r="ED1793">
        <v>0.47607555985450745</v>
      </c>
      <c r="EE1793">
        <v>0.75995129346847534</v>
      </c>
      <c r="EF1793">
        <v>1.3690505027770996</v>
      </c>
      <c r="EG1793">
        <v>1.3202660083770752</v>
      </c>
      <c r="EH1793">
        <v>1.4418104887008667</v>
      </c>
      <c r="EI1793">
        <v>1.4223048686981201</v>
      </c>
      <c r="EJ1793">
        <v>1.3070571422576904</v>
      </c>
      <c r="EK1793">
        <v>2.0587189197540283</v>
      </c>
      <c r="EL1793">
        <v>2.1330702304840088</v>
      </c>
      <c r="EM1793">
        <v>2.0944561958312988</v>
      </c>
      <c r="EN1793">
        <v>3.3824491500854492</v>
      </c>
      <c r="EO1793">
        <v>3.6345229148864746</v>
      </c>
      <c r="EP1793">
        <v>4.8276562690734863</v>
      </c>
      <c r="EQ1793">
        <v>4.326636791229248</v>
      </c>
      <c r="ER1793">
        <v>1.4335106611251831</v>
      </c>
      <c r="ES1793">
        <v>1.1407333612442017</v>
      </c>
      <c r="ET1793">
        <v>0.68697535991668701</v>
      </c>
      <c r="EU1793">
        <v>0.74174964427947998</v>
      </c>
      <c r="EV1793">
        <v>0.73575186729431152</v>
      </c>
      <c r="EW1793">
        <v>0.87844747304916382</v>
      </c>
      <c r="EX1793">
        <v>0.91050940752029419</v>
      </c>
      <c r="EY1793">
        <v>68.181510925292969</v>
      </c>
      <c r="EZ1793">
        <v>67.442840576171875</v>
      </c>
      <c r="FA1793">
        <v>66.991363525390625</v>
      </c>
      <c r="FB1793">
        <v>66.792579650878906</v>
      </c>
      <c r="FC1793">
        <v>66.481834411621094</v>
      </c>
      <c r="FD1793">
        <v>65.846298217773438</v>
      </c>
      <c r="FE1793">
        <v>65.603065490722656</v>
      </c>
      <c r="FF1793">
        <v>65.958480834960938</v>
      </c>
      <c r="FG1793">
        <v>68.04296875</v>
      </c>
      <c r="FH1793">
        <v>71.896476745605469</v>
      </c>
      <c r="FI1793">
        <v>75.747016906738281</v>
      </c>
      <c r="FJ1793">
        <v>79.841644287109375</v>
      </c>
      <c r="FK1793">
        <v>81.888694763183594</v>
      </c>
      <c r="FL1793">
        <v>82.577415466308594</v>
      </c>
      <c r="FM1793">
        <v>83.408233642578125</v>
      </c>
      <c r="FN1793">
        <v>83.639122009277344</v>
      </c>
      <c r="FO1793">
        <v>84.638496398925781</v>
      </c>
      <c r="FP1793">
        <v>84.697982788085938</v>
      </c>
      <c r="FQ1793">
        <v>84.449996948242188</v>
      </c>
      <c r="FR1793">
        <v>81.333732604980469</v>
      </c>
      <c r="FS1793">
        <v>77.091133117675781</v>
      </c>
      <c r="FT1793">
        <v>73.614028930664062</v>
      </c>
      <c r="FU1793">
        <v>71.794296264648438</v>
      </c>
      <c r="FV1793">
        <v>70.712242126464844</v>
      </c>
      <c r="FW1793">
        <v>1</v>
      </c>
    </row>
    <row r="1794" spans="1:179" x14ac:dyDescent="0.2">
      <c r="A1794" t="s">
        <v>241</v>
      </c>
      <c r="B1794" t="s">
        <v>248</v>
      </c>
      <c r="C1794" t="s">
        <v>217</v>
      </c>
      <c r="D1794" t="s">
        <v>11</v>
      </c>
      <c r="E1794">
        <v>2016</v>
      </c>
      <c r="F1794" t="s">
        <v>225</v>
      </c>
      <c r="G1794" t="s">
        <v>245</v>
      </c>
      <c r="H1794">
        <v>152.97</v>
      </c>
      <c r="K1794">
        <v>44.063386492898665</v>
      </c>
      <c r="L1794">
        <v>43.100974531181215</v>
      </c>
      <c r="M1794">
        <v>42.163997562215641</v>
      </c>
      <c r="N1794">
        <v>43.904884536632046</v>
      </c>
      <c r="O1794">
        <v>47.836969715017482</v>
      </c>
      <c r="P1794">
        <v>54.988851219376734</v>
      </c>
      <c r="Q1794">
        <v>63.340885312648275</v>
      </c>
      <c r="R1794">
        <v>67.256706293734084</v>
      </c>
      <c r="S1794">
        <v>70.987512238990206</v>
      </c>
      <c r="T1794">
        <v>75.729423977170953</v>
      </c>
      <c r="U1794">
        <v>79.906297600066864</v>
      </c>
      <c r="V1794">
        <v>82.187937541636856</v>
      </c>
      <c r="W1794">
        <v>81.158732625950947</v>
      </c>
      <c r="X1794">
        <v>79.696487679228113</v>
      </c>
      <c r="Y1794">
        <v>80.2885898295049</v>
      </c>
      <c r="Z1794">
        <v>80.220622268818957</v>
      </c>
      <c r="AA1794">
        <v>79.977473963309407</v>
      </c>
      <c r="AB1794">
        <v>77.23366134375793</v>
      </c>
      <c r="AC1794">
        <v>61.745583367902277</v>
      </c>
      <c r="AD1794">
        <v>55.570929986067817</v>
      </c>
      <c r="AE1794">
        <v>52.239146250207042</v>
      </c>
      <c r="AF1794">
        <v>49.69579147997964</v>
      </c>
      <c r="AG1794">
        <v>46.828330524360929</v>
      </c>
      <c r="AH1794">
        <v>46.000631995532537</v>
      </c>
      <c r="AI1794">
        <v>-1.115513801574707</v>
      </c>
      <c r="AJ1794">
        <v>-1.1789213418960571</v>
      </c>
      <c r="AK1794">
        <v>-1.1223502159118652</v>
      </c>
      <c r="AL1794">
        <v>-1.3188027143478394</v>
      </c>
      <c r="AM1794">
        <v>-1.1565431356430054</v>
      </c>
      <c r="AN1794">
        <v>-0.87479978799819946</v>
      </c>
      <c r="AO1794">
        <v>-0.81046611070632935</v>
      </c>
      <c r="AP1794">
        <v>-0.58728295564651489</v>
      </c>
      <c r="AQ1794">
        <v>-0.60250282287597656</v>
      </c>
      <c r="AR1794">
        <v>-1.6468132734298706</v>
      </c>
      <c r="AS1794">
        <v>-2.2174022197723389</v>
      </c>
      <c r="AT1794">
        <v>-2.3101282119750977</v>
      </c>
      <c r="AU1794">
        <v>-0.8303108811378479</v>
      </c>
      <c r="AV1794">
        <v>0.2397020161151886</v>
      </c>
      <c r="AW1794">
        <v>0.4141140878200531</v>
      </c>
      <c r="AX1794">
        <v>0.95781803131103516</v>
      </c>
      <c r="AY1794">
        <v>0.8022957444190979</v>
      </c>
      <c r="AZ1794">
        <v>-3.8699746131896973</v>
      </c>
      <c r="BA1794">
        <v>-2.769803524017334</v>
      </c>
      <c r="BB1794">
        <v>-2.4030599594116211</v>
      </c>
      <c r="BC1794">
        <v>-2.1806535720825195</v>
      </c>
      <c r="BD1794">
        <v>-1.9733741283416748</v>
      </c>
      <c r="BE1794">
        <v>-1.5793697834014893</v>
      </c>
      <c r="BF1794">
        <v>-1.50419020652771</v>
      </c>
      <c r="BG1794">
        <v>-0.48264202475547791</v>
      </c>
      <c r="BH1794">
        <v>-0.54486662149429321</v>
      </c>
      <c r="BI1794">
        <v>-0.5699005126953125</v>
      </c>
      <c r="BJ1794">
        <v>-0.78895938396453857</v>
      </c>
      <c r="BK1794">
        <v>-0.59539532661437988</v>
      </c>
      <c r="BL1794">
        <v>-0.22655761241912842</v>
      </c>
      <c r="BM1794">
        <v>-0.19527307152748108</v>
      </c>
      <c r="BN1794">
        <v>-4.8060235567390919E-3</v>
      </c>
      <c r="BO1794">
        <v>-2.0955519750714302E-2</v>
      </c>
      <c r="BP1794">
        <v>-0.78440254926681519</v>
      </c>
      <c r="BQ1794">
        <v>-0.97199058532714844</v>
      </c>
      <c r="BR1794">
        <v>-1.0159443616867065</v>
      </c>
      <c r="BS1794">
        <v>8.9843831956386566E-3</v>
      </c>
      <c r="BT1794">
        <v>1.1208730936050415</v>
      </c>
      <c r="BU1794">
        <v>1.313982367515564</v>
      </c>
      <c r="BV1794">
        <v>2.0307478904724121</v>
      </c>
      <c r="BW1794">
        <v>1.7807137966156006</v>
      </c>
      <c r="BX1794">
        <v>-2.304889440536499</v>
      </c>
      <c r="BY1794">
        <v>-1.6173139810562134</v>
      </c>
      <c r="BZ1794">
        <v>-1.4884669780731201</v>
      </c>
      <c r="CA1794">
        <v>-1.3173578977584839</v>
      </c>
      <c r="CB1794">
        <v>-1.1739611625671387</v>
      </c>
      <c r="CC1794">
        <v>-0.85796666145324707</v>
      </c>
      <c r="CD1794">
        <v>-0.79630988836288452</v>
      </c>
      <c r="CE1794">
        <v>-4.4316947460174561E-2</v>
      </c>
      <c r="CF1794">
        <v>-0.10572225600481033</v>
      </c>
      <c r="CG1794">
        <v>-0.18727549910545349</v>
      </c>
      <c r="CH1794">
        <v>-0.42199152708053589</v>
      </c>
      <c r="CI1794">
        <v>-0.20674605667591095</v>
      </c>
      <c r="CJ1794">
        <v>0.22241294384002686</v>
      </c>
      <c r="CK1794">
        <v>0.23080775141716003</v>
      </c>
      <c r="CL1794">
        <v>0.39861571788787842</v>
      </c>
      <c r="CM1794">
        <v>0.3818223774433136</v>
      </c>
      <c r="CN1794">
        <v>-0.18709944188594818</v>
      </c>
      <c r="CO1794">
        <v>-0.10942225158214569</v>
      </c>
      <c r="CP1794">
        <v>-0.11959658563137054</v>
      </c>
      <c r="CQ1794">
        <v>0.59027773141860962</v>
      </c>
      <c r="CR1794">
        <v>1.7311694622039795</v>
      </c>
      <c r="CS1794">
        <v>1.9372284412384033</v>
      </c>
      <c r="CT1794">
        <v>2.7738556861877441</v>
      </c>
      <c r="CU1794">
        <v>2.4583632946014404</v>
      </c>
      <c r="CV1794">
        <v>-1.2209163904190063</v>
      </c>
      <c r="CW1794">
        <v>-0.81910324096679688</v>
      </c>
      <c r="CX1794">
        <v>-0.8550226092338562</v>
      </c>
      <c r="CY1794">
        <v>-0.71944195032119751</v>
      </c>
      <c r="CZ1794">
        <v>-0.62029016017913818</v>
      </c>
      <c r="DA1794">
        <v>-0.35832512378692627</v>
      </c>
      <c r="DB1794">
        <v>-0.30603411793708801</v>
      </c>
      <c r="DC1794">
        <v>0.39400812983512878</v>
      </c>
      <c r="DD1794">
        <v>0.33342212438583374</v>
      </c>
      <c r="DE1794">
        <v>0.19534949958324432</v>
      </c>
      <c r="DF1794">
        <v>-5.5023670196533203E-2</v>
      </c>
      <c r="DG1794">
        <v>0.18190321326255798</v>
      </c>
      <c r="DH1794">
        <v>0.67138350009918213</v>
      </c>
      <c r="DI1794">
        <v>0.65688854455947876</v>
      </c>
      <c r="DJ1794">
        <v>0.80203747749328613</v>
      </c>
      <c r="DK1794">
        <v>0.78460025787353516</v>
      </c>
      <c r="DL1794">
        <v>0.41020366549491882</v>
      </c>
      <c r="DM1794">
        <v>0.75314605236053467</v>
      </c>
      <c r="DN1794">
        <v>0.77675116062164307</v>
      </c>
      <c r="DO1794">
        <v>1.1715710163116455</v>
      </c>
      <c r="DP1794">
        <v>2.3414657115936279</v>
      </c>
      <c r="DQ1794">
        <v>2.5604743957519531</v>
      </c>
      <c r="DR1794">
        <v>3.5169637203216553</v>
      </c>
      <c r="DS1794">
        <v>3.1360125541687012</v>
      </c>
      <c r="DT1794">
        <v>-0.13694314658641815</v>
      </c>
      <c r="DU1794">
        <v>-2.0892508327960968E-2</v>
      </c>
      <c r="DV1794">
        <v>-0.22157835960388184</v>
      </c>
      <c r="DW1794">
        <v>-0.12152604758739471</v>
      </c>
      <c r="DX1794">
        <v>-6.6619150340557098E-2</v>
      </c>
      <c r="DY1794">
        <v>0.14131647348403931</v>
      </c>
      <c r="DZ1794">
        <v>0.1842416375875473</v>
      </c>
      <c r="EA1794">
        <v>1.0268799066543579</v>
      </c>
      <c r="EB1794">
        <v>0.96747684478759766</v>
      </c>
      <c r="EC1794">
        <v>0.74779921770095825</v>
      </c>
      <c r="ED1794">
        <v>0.47481963038444519</v>
      </c>
      <c r="EE1794">
        <v>0.74305099248886108</v>
      </c>
      <c r="EF1794">
        <v>1.3196256160736084</v>
      </c>
      <c r="EG1794">
        <v>1.2720816135406494</v>
      </c>
      <c r="EH1794">
        <v>1.384514331817627</v>
      </c>
      <c r="EI1794">
        <v>1.366147518157959</v>
      </c>
      <c r="EJ1794">
        <v>1.2726144790649414</v>
      </c>
      <c r="EK1794">
        <v>1.9985576868057251</v>
      </c>
      <c r="EL1794">
        <v>2.0709350109100342</v>
      </c>
      <c r="EM1794">
        <v>2.0108664035797119</v>
      </c>
      <c r="EN1794">
        <v>3.2226369380950928</v>
      </c>
      <c r="EO1794">
        <v>3.4603426456451416</v>
      </c>
      <c r="EP1794">
        <v>4.5898938179016113</v>
      </c>
      <c r="EQ1794">
        <v>4.1144309043884277</v>
      </c>
      <c r="ER1794">
        <v>1.4281419515609741</v>
      </c>
      <c r="ES1794">
        <v>1.1315970420837402</v>
      </c>
      <c r="ET1794">
        <v>0.69301456212997437</v>
      </c>
      <c r="EU1794">
        <v>0.74176955223083496</v>
      </c>
      <c r="EV1794">
        <v>0.73279380798339844</v>
      </c>
      <c r="EW1794">
        <v>0.86271953582763672</v>
      </c>
      <c r="EX1794">
        <v>0.89212197065353394</v>
      </c>
      <c r="EY1794">
        <v>68.181510925292969</v>
      </c>
      <c r="EZ1794">
        <v>67.442840576171875</v>
      </c>
      <c r="FA1794">
        <v>66.991363525390625</v>
      </c>
      <c r="FB1794">
        <v>66.792579650878906</v>
      </c>
      <c r="FC1794">
        <v>66.481834411621094</v>
      </c>
      <c r="FD1794">
        <v>65.846298217773438</v>
      </c>
      <c r="FE1794">
        <v>65.603065490722656</v>
      </c>
      <c r="FF1794">
        <v>65.958480834960938</v>
      </c>
      <c r="FG1794">
        <v>68.04296875</v>
      </c>
      <c r="FH1794">
        <v>71.896476745605469</v>
      </c>
      <c r="FI1794">
        <v>75.747016906738281</v>
      </c>
      <c r="FJ1794">
        <v>79.841644287109375</v>
      </c>
      <c r="FK1794">
        <v>81.888694763183594</v>
      </c>
      <c r="FL1794">
        <v>82.577415466308594</v>
      </c>
      <c r="FM1794">
        <v>83.408233642578125</v>
      </c>
      <c r="FN1794">
        <v>83.639122009277344</v>
      </c>
      <c r="FO1794">
        <v>84.638496398925781</v>
      </c>
      <c r="FP1794">
        <v>84.697982788085938</v>
      </c>
      <c r="FQ1794">
        <v>84.449996948242188</v>
      </c>
      <c r="FR1794">
        <v>81.333732604980469</v>
      </c>
      <c r="FS1794">
        <v>77.091133117675781</v>
      </c>
      <c r="FT1794">
        <v>73.614028930664062</v>
      </c>
      <c r="FU1794">
        <v>71.794296264648438</v>
      </c>
      <c r="FV1794">
        <v>70.712242126464844</v>
      </c>
      <c r="FW1794">
        <v>1</v>
      </c>
    </row>
    <row r="1795" spans="1:179" x14ac:dyDescent="0.2">
      <c r="A1795" t="s">
        <v>241</v>
      </c>
      <c r="B1795" t="s">
        <v>248</v>
      </c>
      <c r="C1795" t="s">
        <v>217</v>
      </c>
      <c r="D1795" t="s">
        <v>11</v>
      </c>
      <c r="E1795" t="s">
        <v>250</v>
      </c>
      <c r="F1795" t="s">
        <v>225</v>
      </c>
      <c r="G1795" t="s">
        <v>245</v>
      </c>
      <c r="H1795">
        <v>150.01</v>
      </c>
      <c r="K1795">
        <v>43.212504104373544</v>
      </c>
      <c r="L1795">
        <v>42.268676719419467</v>
      </c>
      <c r="M1795">
        <v>41.349793166888752</v>
      </c>
      <c r="N1795">
        <v>43.057062887052979</v>
      </c>
      <c r="O1795">
        <v>46.91321785909787</v>
      </c>
      <c r="P1795">
        <v>53.926993545878659</v>
      </c>
      <c r="Q1795">
        <v>62.11774637404654</v>
      </c>
      <c r="R1795">
        <v>65.957951217231553</v>
      </c>
      <c r="S1795">
        <v>69.616713742167832</v>
      </c>
      <c r="T1795">
        <v>74.267057185056331</v>
      </c>
      <c r="U1795">
        <v>78.363273634555242</v>
      </c>
      <c r="V1795">
        <v>80.600854156326648</v>
      </c>
      <c r="W1795">
        <v>79.591523617229598</v>
      </c>
      <c r="X1795">
        <v>78.157515230878204</v>
      </c>
      <c r="Y1795">
        <v>78.738183641445502</v>
      </c>
      <c r="Z1795">
        <v>78.67152856273114</v>
      </c>
      <c r="AA1795">
        <v>78.433075552509237</v>
      </c>
      <c r="AB1795">
        <v>75.742247100113516</v>
      </c>
      <c r="AC1795">
        <v>60.553250375851718</v>
      </c>
      <c r="AD1795">
        <v>54.497832128581798</v>
      </c>
      <c r="AE1795">
        <v>51.230386527595783</v>
      </c>
      <c r="AF1795">
        <v>48.736144999767632</v>
      </c>
      <c r="AG1795">
        <v>45.9240559122942</v>
      </c>
      <c r="AH1795">
        <v>45.112340587600642</v>
      </c>
      <c r="AI1795">
        <v>-1.1042649745941162</v>
      </c>
      <c r="AJ1795">
        <v>-1.1664673089981079</v>
      </c>
      <c r="AK1795">
        <v>-1.1096615791320801</v>
      </c>
      <c r="AL1795">
        <v>-1.3019527196884155</v>
      </c>
      <c r="AM1795">
        <v>-1.1433355808258057</v>
      </c>
      <c r="AN1795">
        <v>-0.86844921112060547</v>
      </c>
      <c r="AO1795">
        <v>-0.80482041835784912</v>
      </c>
      <c r="AP1795">
        <v>-0.58541488647460938</v>
      </c>
      <c r="AQ1795">
        <v>-0.60032576322555542</v>
      </c>
      <c r="AR1795">
        <v>-1.6290377378463745</v>
      </c>
      <c r="AS1795">
        <v>-2.1948370933532715</v>
      </c>
      <c r="AT1795">
        <v>-2.2865655422210693</v>
      </c>
      <c r="AU1795">
        <v>-0.8279263973236084</v>
      </c>
      <c r="AV1795">
        <v>0.22074304521083832</v>
      </c>
      <c r="AW1795">
        <v>0.39148309826850891</v>
      </c>
      <c r="AX1795">
        <v>0.92187345027923584</v>
      </c>
      <c r="AY1795">
        <v>0.77089148759841919</v>
      </c>
      <c r="AZ1795">
        <v>-3.8206963539123535</v>
      </c>
      <c r="BA1795">
        <v>-2.7350602149963379</v>
      </c>
      <c r="BB1795">
        <v>-2.3715295791625977</v>
      </c>
      <c r="BC1795">
        <v>-2.1525838375091553</v>
      </c>
      <c r="BD1795">
        <v>-1.9482680559158325</v>
      </c>
      <c r="BE1795">
        <v>-1.5606033802032471</v>
      </c>
      <c r="BF1795">
        <v>-1.4866557121276855</v>
      </c>
      <c r="BG1795">
        <v>-0.4775334894657135</v>
      </c>
      <c r="BH1795">
        <v>-0.53856438398361206</v>
      </c>
      <c r="BI1795">
        <v>-0.56257182359695435</v>
      </c>
      <c r="BJ1795">
        <v>-0.77725011110305786</v>
      </c>
      <c r="BK1795">
        <v>-0.58763217926025391</v>
      </c>
      <c r="BL1795">
        <v>-0.22649647295475006</v>
      </c>
      <c r="BM1795">
        <v>-0.1955961287021637</v>
      </c>
      <c r="BN1795">
        <v>-8.5893385112285614E-3</v>
      </c>
      <c r="BO1795">
        <v>-2.4420799687504768E-2</v>
      </c>
      <c r="BP1795">
        <v>-0.77499431371688843</v>
      </c>
      <c r="BQ1795">
        <v>-0.96150875091552734</v>
      </c>
      <c r="BR1795">
        <v>-1.0049382448196411</v>
      </c>
      <c r="BS1795">
        <v>3.2257710117846727E-3</v>
      </c>
      <c r="BT1795">
        <v>1.0933647155761719</v>
      </c>
      <c r="BU1795">
        <v>1.2826205492019653</v>
      </c>
      <c r="BV1795">
        <v>1.9843933582305908</v>
      </c>
      <c r="BW1795">
        <v>1.7398166656494141</v>
      </c>
      <c r="BX1795">
        <v>-2.2707960605621338</v>
      </c>
      <c r="BY1795">
        <v>-1.593752384185791</v>
      </c>
      <c r="BZ1795">
        <v>-1.4658102989196777</v>
      </c>
      <c r="CA1795">
        <v>-1.2976640462875366</v>
      </c>
      <c r="CB1795">
        <v>-1.1566112041473389</v>
      </c>
      <c r="CC1795">
        <v>-0.846199631690979</v>
      </c>
      <c r="CD1795">
        <v>-0.78564339876174927</v>
      </c>
      <c r="CE1795">
        <v>-4.3461170047521591E-2</v>
      </c>
      <c r="CF1795">
        <v>-0.10368071496486664</v>
      </c>
      <c r="CG1795">
        <v>-0.1836591362953186</v>
      </c>
      <c r="CH1795">
        <v>-0.41384270787239075</v>
      </c>
      <c r="CI1795">
        <v>-0.2027537077665329</v>
      </c>
      <c r="CJ1795">
        <v>0.21811805665493011</v>
      </c>
      <c r="CK1795">
        <v>0.22635075449943542</v>
      </c>
      <c r="CL1795">
        <v>0.39091828465461731</v>
      </c>
      <c r="CM1795">
        <v>0.374449223279953</v>
      </c>
      <c r="CN1795">
        <v>-0.1834864616394043</v>
      </c>
      <c r="CO1795">
        <v>-0.1073092594742775</v>
      </c>
      <c r="CP1795">
        <v>-0.11728712171316147</v>
      </c>
      <c r="CQ1795">
        <v>0.57887923717498779</v>
      </c>
      <c r="CR1795">
        <v>1.697739839553833</v>
      </c>
      <c r="CS1795">
        <v>1.8998197317123413</v>
      </c>
      <c r="CT1795">
        <v>2.7202913761138916</v>
      </c>
      <c r="CU1795">
        <v>2.4108912944793701</v>
      </c>
      <c r="CV1795">
        <v>-1.1973398923873901</v>
      </c>
      <c r="CW1795">
        <v>-0.80328601598739624</v>
      </c>
      <c r="CX1795">
        <v>-0.83851176500320435</v>
      </c>
      <c r="CY1795">
        <v>-0.70554924011230469</v>
      </c>
      <c r="CZ1795">
        <v>-0.60831207036972046</v>
      </c>
      <c r="DA1795">
        <v>-0.35140570998191833</v>
      </c>
      <c r="DB1795">
        <v>-0.30012446641921997</v>
      </c>
      <c r="DC1795">
        <v>0.39061114192008972</v>
      </c>
      <c r="DD1795">
        <v>0.33120295405387878</v>
      </c>
      <c r="DE1795">
        <v>0.19525353610515594</v>
      </c>
      <c r="DF1795">
        <v>-5.0435259938240051E-2</v>
      </c>
      <c r="DG1795">
        <v>0.1821247786283493</v>
      </c>
      <c r="DH1795">
        <v>0.66273260116577148</v>
      </c>
      <c r="DI1795">
        <v>0.64829760789871216</v>
      </c>
      <c r="DJ1795">
        <v>0.79042589664459229</v>
      </c>
      <c r="DK1795">
        <v>0.77331924438476563</v>
      </c>
      <c r="DL1795">
        <v>0.40802139043807983</v>
      </c>
      <c r="DM1795">
        <v>0.74689018726348877</v>
      </c>
      <c r="DN1795">
        <v>0.77036398649215698</v>
      </c>
      <c r="DO1795">
        <v>1.1545326709747314</v>
      </c>
      <c r="DP1795">
        <v>2.3021149635314941</v>
      </c>
      <c r="DQ1795">
        <v>2.5170187950134277</v>
      </c>
      <c r="DR1795">
        <v>3.4561896324157715</v>
      </c>
      <c r="DS1795">
        <v>3.0819659233093262</v>
      </c>
      <c r="DT1795">
        <v>-0.12388374656438828</v>
      </c>
      <c r="DU1795">
        <v>-1.2819756753742695E-2</v>
      </c>
      <c r="DV1795">
        <v>-0.21121332049369812</v>
      </c>
      <c r="DW1795">
        <v>-0.11343444138765335</v>
      </c>
      <c r="DX1795">
        <v>-6.0012932866811752E-2</v>
      </c>
      <c r="DY1795">
        <v>0.14338821172714233</v>
      </c>
      <c r="DZ1795">
        <v>0.18539448082447052</v>
      </c>
      <c r="EA1795">
        <v>1.0173426866531372</v>
      </c>
      <c r="EB1795">
        <v>0.95910590887069702</v>
      </c>
      <c r="EC1795">
        <v>0.7423432469367981</v>
      </c>
      <c r="ED1795">
        <v>0.47426736354827881</v>
      </c>
      <c r="EE1795">
        <v>0.73782819509506226</v>
      </c>
      <c r="EF1795">
        <v>1.3046853542327881</v>
      </c>
      <c r="EG1795">
        <v>1.2575218677520752</v>
      </c>
      <c r="EH1795">
        <v>1.3672515153884888</v>
      </c>
      <c r="EI1795">
        <v>1.3492242097854614</v>
      </c>
      <c r="EJ1795">
        <v>1.2620648145675659</v>
      </c>
      <c r="EK1795">
        <v>1.9802185297012329</v>
      </c>
      <c r="EL1795">
        <v>2.0519912242889404</v>
      </c>
      <c r="EM1795">
        <v>1.985684871673584</v>
      </c>
      <c r="EN1795">
        <v>3.174736499786377</v>
      </c>
      <c r="EO1795">
        <v>3.4081563949584961</v>
      </c>
      <c r="EP1795">
        <v>4.518709659576416</v>
      </c>
      <c r="EQ1795">
        <v>4.0508909225463867</v>
      </c>
      <c r="ER1795">
        <v>1.4260164499282837</v>
      </c>
      <c r="ES1795">
        <v>1.1284880638122559</v>
      </c>
      <c r="ET1795">
        <v>0.69450604915618896</v>
      </c>
      <c r="EU1795">
        <v>0.74148529767990112</v>
      </c>
      <c r="EV1795">
        <v>0.7316439151763916</v>
      </c>
      <c r="EW1795">
        <v>0.85779201984405518</v>
      </c>
      <c r="EX1795">
        <v>0.88640671968460083</v>
      </c>
      <c r="EY1795">
        <v>68.181510925292969</v>
      </c>
      <c r="EZ1795">
        <v>67.442840576171875</v>
      </c>
      <c r="FA1795">
        <v>66.991363525390625</v>
      </c>
      <c r="FB1795">
        <v>66.792579650878906</v>
      </c>
      <c r="FC1795">
        <v>66.481834411621094</v>
      </c>
      <c r="FD1795">
        <v>65.846298217773438</v>
      </c>
      <c r="FE1795">
        <v>65.603065490722656</v>
      </c>
      <c r="FF1795">
        <v>65.958480834960938</v>
      </c>
      <c r="FG1795">
        <v>68.04296875</v>
      </c>
      <c r="FH1795">
        <v>71.896476745605469</v>
      </c>
      <c r="FI1795">
        <v>75.747016906738281</v>
      </c>
      <c r="FJ1795">
        <v>79.841644287109375</v>
      </c>
      <c r="FK1795">
        <v>81.888694763183594</v>
      </c>
      <c r="FL1795">
        <v>82.577415466308594</v>
      </c>
      <c r="FM1795">
        <v>83.408233642578125</v>
      </c>
      <c r="FN1795">
        <v>83.639122009277344</v>
      </c>
      <c r="FO1795">
        <v>84.638496398925781</v>
      </c>
      <c r="FP1795">
        <v>84.697982788085938</v>
      </c>
      <c r="FQ1795">
        <v>84.449996948242188</v>
      </c>
      <c r="FR1795">
        <v>81.333732604980469</v>
      </c>
      <c r="FS1795">
        <v>77.091133117675781</v>
      </c>
      <c r="FT1795">
        <v>73.614028930664062</v>
      </c>
      <c r="FU1795">
        <v>71.794296264648438</v>
      </c>
      <c r="FV1795">
        <v>70.712242126464844</v>
      </c>
      <c r="FW1795">
        <v>1</v>
      </c>
    </row>
    <row r="1796" spans="1:179" x14ac:dyDescent="0.2">
      <c r="A1796" t="s">
        <v>241</v>
      </c>
      <c r="B1796" t="s">
        <v>248</v>
      </c>
      <c r="C1796" t="s">
        <v>217</v>
      </c>
      <c r="D1796" t="s">
        <v>36</v>
      </c>
      <c r="E1796">
        <v>2015</v>
      </c>
      <c r="F1796" t="s">
        <v>226</v>
      </c>
      <c r="G1796" t="s">
        <v>245</v>
      </c>
      <c r="H1796">
        <v>191.58</v>
      </c>
      <c r="K1796">
        <v>51.260196787201004</v>
      </c>
      <c r="L1796">
        <v>50.819855968620423</v>
      </c>
      <c r="M1796">
        <v>50.087281577204763</v>
      </c>
      <c r="N1796">
        <v>51.469541110767146</v>
      </c>
      <c r="O1796">
        <v>54.763391800440587</v>
      </c>
      <c r="P1796">
        <v>62.050727329428319</v>
      </c>
      <c r="Q1796">
        <v>71.355643909245018</v>
      </c>
      <c r="R1796">
        <v>78.138999550727164</v>
      </c>
      <c r="S1796">
        <v>80.252971162143197</v>
      </c>
      <c r="T1796">
        <v>82.258414703947622</v>
      </c>
      <c r="U1796">
        <v>79.963235495588435</v>
      </c>
      <c r="V1796">
        <v>80.500171669182421</v>
      </c>
      <c r="W1796">
        <v>87.885718501662737</v>
      </c>
      <c r="X1796">
        <v>85.980524611824933</v>
      </c>
      <c r="Y1796">
        <v>85.836998428206655</v>
      </c>
      <c r="Z1796">
        <v>84.780358412061332</v>
      </c>
      <c r="AA1796">
        <v>83.460753201110819</v>
      </c>
      <c r="AB1796">
        <v>78.788655621826109</v>
      </c>
      <c r="AC1796">
        <v>66.736691851134452</v>
      </c>
      <c r="AD1796">
        <v>59.624488776234983</v>
      </c>
      <c r="AE1796">
        <v>57.96416733999034</v>
      </c>
      <c r="AF1796">
        <v>54.931451271718792</v>
      </c>
      <c r="AG1796">
        <v>52.692639111483366</v>
      </c>
      <c r="AH1796">
        <v>52.992934969311591</v>
      </c>
      <c r="AI1796">
        <v>-1.0937860012054443</v>
      </c>
      <c r="AJ1796">
        <v>-1.0944900512695313</v>
      </c>
      <c r="AK1796">
        <v>-1.1606487035751343</v>
      </c>
      <c r="AL1796">
        <v>-1.1821008920669556</v>
      </c>
      <c r="AM1796">
        <v>-1.2731133699417114</v>
      </c>
      <c r="AN1796">
        <v>-1.5311203002929687</v>
      </c>
      <c r="AO1796">
        <v>-1.9054635763168335</v>
      </c>
      <c r="AP1796">
        <v>-1.6930207014083862</v>
      </c>
      <c r="AQ1796">
        <v>-0.96963763236999512</v>
      </c>
      <c r="AR1796">
        <v>-1.1267954111099243</v>
      </c>
      <c r="AS1796">
        <v>-0.67465800046920776</v>
      </c>
      <c r="AT1796">
        <v>-0.67343199253082275</v>
      </c>
      <c r="AU1796">
        <v>-1.272794246673584</v>
      </c>
      <c r="AV1796">
        <v>-1.427314281463623</v>
      </c>
      <c r="AW1796">
        <v>-1.1154724359512329</v>
      </c>
      <c r="AX1796">
        <v>-0.85265445709228516</v>
      </c>
      <c r="AY1796">
        <v>-0.55959510803222656</v>
      </c>
      <c r="AZ1796">
        <v>-0.55459302663803101</v>
      </c>
      <c r="BA1796">
        <v>-0.19828464090824127</v>
      </c>
      <c r="BB1796">
        <v>-0.33730396628379822</v>
      </c>
      <c r="BC1796">
        <v>-1.2941112518310547</v>
      </c>
      <c r="BD1796">
        <v>-1.1039286851882935</v>
      </c>
      <c r="BE1796">
        <v>-1.0099458694458008</v>
      </c>
      <c r="BF1796">
        <v>-1.127094030380249</v>
      </c>
      <c r="BG1796">
        <v>-0.49671778082847595</v>
      </c>
      <c r="BH1796">
        <v>-0.49233147501945496</v>
      </c>
      <c r="BI1796">
        <v>-0.56143313646316528</v>
      </c>
      <c r="BJ1796">
        <v>-0.57484877109527588</v>
      </c>
      <c r="BK1796">
        <v>-0.68792253732681274</v>
      </c>
      <c r="BL1796">
        <v>-0.87263065576553345</v>
      </c>
      <c r="BM1796">
        <v>-1.2441977262496948</v>
      </c>
      <c r="BN1796">
        <v>-0.96708261966705322</v>
      </c>
      <c r="BO1796">
        <v>-0.19050061702728271</v>
      </c>
      <c r="BP1796">
        <v>-0.29714646935462952</v>
      </c>
      <c r="BQ1796">
        <v>9.9737480282783508E-2</v>
      </c>
      <c r="BR1796">
        <v>0.17260004580020905</v>
      </c>
      <c r="BS1796">
        <v>-0.58620017766952515</v>
      </c>
      <c r="BT1796">
        <v>-0.60229694843292236</v>
      </c>
      <c r="BU1796">
        <v>-0.44943106174468994</v>
      </c>
      <c r="BV1796">
        <v>-0.18411022424697876</v>
      </c>
      <c r="BW1796">
        <v>0.42026272416114807</v>
      </c>
      <c r="BX1796">
        <v>0.4709758460521698</v>
      </c>
      <c r="BY1796">
        <v>0.80119884014129639</v>
      </c>
      <c r="BZ1796">
        <v>0.53006142377853394</v>
      </c>
      <c r="CA1796">
        <v>-0.31957736611366272</v>
      </c>
      <c r="CB1796">
        <v>-0.53826427459716797</v>
      </c>
      <c r="CC1796">
        <v>-0.54775124788284302</v>
      </c>
      <c r="CD1796">
        <v>-0.58743745088577271</v>
      </c>
      <c r="CE1796">
        <v>-8.3190180361270905E-2</v>
      </c>
      <c r="CF1796">
        <v>-7.5278252363204956E-2</v>
      </c>
      <c r="CG1796">
        <v>-0.14641830325126648</v>
      </c>
      <c r="CH1796">
        <v>-0.1542678028345108</v>
      </c>
      <c r="CI1796">
        <v>-0.28262117505073547</v>
      </c>
      <c r="CJ1796">
        <v>-0.4165627658367157</v>
      </c>
      <c r="CK1796">
        <v>-0.78620702028274536</v>
      </c>
      <c r="CL1796">
        <v>-0.46430009603500366</v>
      </c>
      <c r="CM1796">
        <v>0.34912729263305664</v>
      </c>
      <c r="CN1796">
        <v>0.27746579051017761</v>
      </c>
      <c r="CO1796">
        <v>0.63608145713806152</v>
      </c>
      <c r="CP1796">
        <v>0.75855928659439087</v>
      </c>
      <c r="CQ1796">
        <v>-0.11066725850105286</v>
      </c>
      <c r="CR1796">
        <v>-3.0892455950379372E-2</v>
      </c>
      <c r="CS1796">
        <v>1.1867152526974678E-2</v>
      </c>
      <c r="CT1796">
        <v>0.2789214551448822</v>
      </c>
      <c r="CU1796">
        <v>1.0989092588424683</v>
      </c>
      <c r="CV1796">
        <v>1.1812818050384521</v>
      </c>
      <c r="CW1796">
        <v>1.4934380054473877</v>
      </c>
      <c r="CX1796">
        <v>1.1307960748672485</v>
      </c>
      <c r="CY1796">
        <v>0.35538184642791748</v>
      </c>
      <c r="CZ1796">
        <v>-0.14648675918579102</v>
      </c>
      <c r="DA1796">
        <v>-0.2276366651058197</v>
      </c>
      <c r="DB1796">
        <v>-0.21367290616035461</v>
      </c>
      <c r="DC1796">
        <v>0.33033740520477295</v>
      </c>
      <c r="DD1796">
        <v>0.34177497029304504</v>
      </c>
      <c r="DE1796">
        <v>0.26859655976295471</v>
      </c>
      <c r="DF1796">
        <v>0.26631316542625427</v>
      </c>
      <c r="DG1796">
        <v>0.1226801797747612</v>
      </c>
      <c r="DH1796">
        <v>3.9505112916231155E-2</v>
      </c>
      <c r="DI1796">
        <v>-0.3282163143157959</v>
      </c>
      <c r="DJ1796">
        <v>3.8482427597045898E-2</v>
      </c>
      <c r="DK1796">
        <v>0.888755202293396</v>
      </c>
      <c r="DL1796">
        <v>0.85207808017730713</v>
      </c>
      <c r="DM1796">
        <v>1.172425389289856</v>
      </c>
      <c r="DN1796">
        <v>1.3445185422897339</v>
      </c>
      <c r="DO1796">
        <v>0.36486569046974182</v>
      </c>
      <c r="DP1796">
        <v>0.54051202535629272</v>
      </c>
      <c r="DQ1796">
        <v>0.473165363073349</v>
      </c>
      <c r="DR1796">
        <v>0.74195313453674316</v>
      </c>
      <c r="DS1796">
        <v>1.7775558233261108</v>
      </c>
      <c r="DT1796">
        <v>1.8915876150131226</v>
      </c>
      <c r="DU1796">
        <v>2.1856772899627686</v>
      </c>
      <c r="DV1796">
        <v>1.7315307855606079</v>
      </c>
      <c r="DW1796">
        <v>1.0303410291671753</v>
      </c>
      <c r="DX1796">
        <v>0.24529074132442474</v>
      </c>
      <c r="DY1796">
        <v>9.2477917671203613E-2</v>
      </c>
      <c r="DZ1796">
        <v>0.16009162366390228</v>
      </c>
      <c r="EA1796">
        <v>0.92740559577941895</v>
      </c>
      <c r="EB1796">
        <v>0.94393360614776611</v>
      </c>
      <c r="EC1796">
        <v>0.86781209707260132</v>
      </c>
      <c r="ED1796">
        <v>0.87356525659561157</v>
      </c>
      <c r="EE1796">
        <v>0.7078709602355957</v>
      </c>
      <c r="EF1796">
        <v>0.69799470901489258</v>
      </c>
      <c r="EG1796">
        <v>0.33304950594902039</v>
      </c>
      <c r="EH1796">
        <v>0.76442056894302368</v>
      </c>
      <c r="EI1796">
        <v>1.6678922176361084</v>
      </c>
      <c r="EJ1796">
        <v>1.6817269325256348</v>
      </c>
      <c r="EK1796">
        <v>1.946820855140686</v>
      </c>
      <c r="EL1796">
        <v>2.1905505657196045</v>
      </c>
      <c r="EM1796">
        <v>1.0514596700668335</v>
      </c>
      <c r="EN1796">
        <v>1.3655292987823486</v>
      </c>
      <c r="EO1796">
        <v>1.1392067670822144</v>
      </c>
      <c r="EP1796">
        <v>1.4104974269866943</v>
      </c>
      <c r="EQ1796">
        <v>2.7574136257171631</v>
      </c>
      <c r="ER1796">
        <v>2.917156457901001</v>
      </c>
      <c r="ES1796">
        <v>3.1851606369018555</v>
      </c>
      <c r="ET1796">
        <v>2.5988960266113281</v>
      </c>
      <c r="EU1796">
        <v>2.0048749446868896</v>
      </c>
      <c r="EV1796">
        <v>0.8109552264213562</v>
      </c>
      <c r="EW1796">
        <v>0.55467253923416138</v>
      </c>
      <c r="EX1796">
        <v>0.69974827766418457</v>
      </c>
      <c r="EY1796">
        <v>48.746891021728516</v>
      </c>
      <c r="EZ1796">
        <v>47.923755645751953</v>
      </c>
      <c r="FA1796">
        <v>47.072532653808594</v>
      </c>
      <c r="FB1796">
        <v>46.92364501953125</v>
      </c>
      <c r="FC1796">
        <v>46.297763824462891</v>
      </c>
      <c r="FD1796">
        <v>46.317516326904297</v>
      </c>
      <c r="FE1796">
        <v>46.061439514160156</v>
      </c>
      <c r="FF1796">
        <v>45.858943939208984</v>
      </c>
      <c r="FG1796">
        <v>45.808494567871094</v>
      </c>
      <c r="FH1796">
        <v>48.729259490966797</v>
      </c>
      <c r="FI1796">
        <v>51.823127746582031</v>
      </c>
      <c r="FJ1796">
        <v>53.214111328125</v>
      </c>
      <c r="FK1796">
        <v>54.810043334960938</v>
      </c>
      <c r="FL1796">
        <v>55.730903625488281</v>
      </c>
      <c r="FM1796">
        <v>55.599639892578125</v>
      </c>
      <c r="FN1796">
        <v>54.549129486083984</v>
      </c>
      <c r="FO1796">
        <v>52.942642211914063</v>
      </c>
      <c r="FP1796">
        <v>51.692153930664063</v>
      </c>
      <c r="FQ1796">
        <v>50.120162963867188</v>
      </c>
      <c r="FR1796">
        <v>47.996147155761719</v>
      </c>
      <c r="FS1796">
        <v>46.699283599853516</v>
      </c>
      <c r="FT1796">
        <v>45.831901550292969</v>
      </c>
      <c r="FU1796">
        <v>45.732944488525391</v>
      </c>
      <c r="FV1796">
        <v>45.33966064453125</v>
      </c>
      <c r="FW1796">
        <v>1</v>
      </c>
    </row>
    <row r="1797" spans="1:179" x14ac:dyDescent="0.2">
      <c r="A1797" t="s">
        <v>241</v>
      </c>
      <c r="B1797" t="s">
        <v>248</v>
      </c>
      <c r="C1797" t="s">
        <v>217</v>
      </c>
      <c r="D1797" t="s">
        <v>36</v>
      </c>
      <c r="E1797">
        <v>2016</v>
      </c>
      <c r="F1797" t="s">
        <v>226</v>
      </c>
      <c r="G1797" t="s">
        <v>245</v>
      </c>
      <c r="H1797">
        <v>163.52000000000001</v>
      </c>
      <c r="K1797">
        <v>43.478118796789801</v>
      </c>
      <c r="L1797">
        <v>43.104097331629205</v>
      </c>
      <c r="M1797">
        <v>42.50078873300172</v>
      </c>
      <c r="N1797">
        <v>43.887398842234596</v>
      </c>
      <c r="O1797">
        <v>47.30380312767447</v>
      </c>
      <c r="P1797">
        <v>53.90884752406388</v>
      </c>
      <c r="Q1797">
        <v>62.348505621024294</v>
      </c>
      <c r="R1797">
        <v>68.395740374108854</v>
      </c>
      <c r="S1797">
        <v>70.052839460833439</v>
      </c>
      <c r="T1797">
        <v>71.556407914188782</v>
      </c>
      <c r="U1797">
        <v>69.094602358511096</v>
      </c>
      <c r="V1797">
        <v>69.915322033639683</v>
      </c>
      <c r="W1797">
        <v>76.225939067384516</v>
      </c>
      <c r="X1797">
        <v>74.242006355554778</v>
      </c>
      <c r="Y1797">
        <v>74.157526294422468</v>
      </c>
      <c r="Z1797">
        <v>73.493855276451924</v>
      </c>
      <c r="AA1797">
        <v>72.592072747356298</v>
      </c>
      <c r="AB1797">
        <v>68.264363377216384</v>
      </c>
      <c r="AC1797">
        <v>57.807306127128427</v>
      </c>
      <c r="AD1797">
        <v>51.095823502600474</v>
      </c>
      <c r="AE1797">
        <v>49.835099968914186</v>
      </c>
      <c r="AF1797">
        <v>47.046633495515856</v>
      </c>
      <c r="AG1797">
        <v>44.848664869903544</v>
      </c>
      <c r="AH1797">
        <v>45.139997249759745</v>
      </c>
      <c r="AI1797">
        <v>-1.0858784914016724</v>
      </c>
      <c r="AJ1797">
        <v>-1.0865992307662964</v>
      </c>
      <c r="AK1797">
        <v>-1.1473703384399414</v>
      </c>
      <c r="AL1797">
        <v>-1.1686064004898071</v>
      </c>
      <c r="AM1797">
        <v>-1.2602959871292114</v>
      </c>
      <c r="AN1797">
        <v>-1.5150821208953857</v>
      </c>
      <c r="AO1797">
        <v>-1.8795307874679565</v>
      </c>
      <c r="AP1797">
        <v>-1.666454553604126</v>
      </c>
      <c r="AQ1797">
        <v>-0.97267842292785645</v>
      </c>
      <c r="AR1797">
        <v>-1.1306860446929932</v>
      </c>
      <c r="AS1797">
        <v>-0.67626559734344482</v>
      </c>
      <c r="AT1797">
        <v>-0.67262977361679077</v>
      </c>
      <c r="AU1797">
        <v>-1.2552672624588013</v>
      </c>
      <c r="AV1797">
        <v>-1.4079383611679077</v>
      </c>
      <c r="AW1797">
        <v>-1.0990500450134277</v>
      </c>
      <c r="AX1797">
        <v>-0.83651626110076904</v>
      </c>
      <c r="AY1797">
        <v>-0.55258685350418091</v>
      </c>
      <c r="AZ1797">
        <v>-0.54984855651855469</v>
      </c>
      <c r="BA1797">
        <v>-0.2005026787519455</v>
      </c>
      <c r="BB1797">
        <v>-0.34034672379493713</v>
      </c>
      <c r="BC1797">
        <v>-1.27935791015625</v>
      </c>
      <c r="BD1797">
        <v>-1.0853041410446167</v>
      </c>
      <c r="BE1797">
        <v>-0.99365288019180298</v>
      </c>
      <c r="BF1797">
        <v>-1.1101852655410767</v>
      </c>
      <c r="BG1797">
        <v>-0.49373847246170044</v>
      </c>
      <c r="BH1797">
        <v>-0.48940882086753845</v>
      </c>
      <c r="BI1797">
        <v>-0.55319720506668091</v>
      </c>
      <c r="BJ1797">
        <v>-0.56646084785461426</v>
      </c>
      <c r="BK1797">
        <v>-0.67996072769165039</v>
      </c>
      <c r="BL1797">
        <v>-0.86205250024795532</v>
      </c>
      <c r="BM1797">
        <v>-1.2239130735397339</v>
      </c>
      <c r="BN1797">
        <v>-0.94702303409576416</v>
      </c>
      <c r="BO1797">
        <v>-0.20032283663749695</v>
      </c>
      <c r="BP1797">
        <v>-0.30843862891197205</v>
      </c>
      <c r="BQ1797">
        <v>9.1734170913696289E-2</v>
      </c>
      <c r="BR1797">
        <v>0.16638876497745514</v>
      </c>
      <c r="BS1797">
        <v>-0.57441502809524536</v>
      </c>
      <c r="BT1797">
        <v>-0.5897412896156311</v>
      </c>
      <c r="BU1797">
        <v>-0.43853187561035156</v>
      </c>
      <c r="BV1797">
        <v>-0.17366386950016022</v>
      </c>
      <c r="BW1797">
        <v>0.41906565427780151</v>
      </c>
      <c r="BX1797">
        <v>0.46711629629135132</v>
      </c>
      <c r="BY1797">
        <v>0.7904697060585022</v>
      </c>
      <c r="BZ1797">
        <v>0.51975399255752563</v>
      </c>
      <c r="CA1797">
        <v>-0.31300783157348633</v>
      </c>
      <c r="CB1797">
        <v>-0.52455055713653564</v>
      </c>
      <c r="CC1797">
        <v>-0.53559952974319458</v>
      </c>
      <c r="CD1797">
        <v>-0.57519310712814331</v>
      </c>
      <c r="CE1797">
        <v>-8.3624131977558136E-2</v>
      </c>
      <c r="CF1797">
        <v>-7.579658180475235E-2</v>
      </c>
      <c r="CG1797">
        <v>-0.1416747123003006</v>
      </c>
      <c r="CH1797">
        <v>-0.14941670000553131</v>
      </c>
      <c r="CI1797">
        <v>-0.27802228927612305</v>
      </c>
      <c r="CJ1797">
        <v>-0.40976616740226746</v>
      </c>
      <c r="CK1797">
        <v>-0.76983422040939331</v>
      </c>
      <c r="CL1797">
        <v>-0.4487469494342804</v>
      </c>
      <c r="CM1797">
        <v>0.33460831642150879</v>
      </c>
      <c r="CN1797">
        <v>0.26104745268821716</v>
      </c>
      <c r="CO1797">
        <v>0.62364846467971802</v>
      </c>
      <c r="CP1797">
        <v>0.74749046564102173</v>
      </c>
      <c r="CQ1797">
        <v>-0.10285888612270355</v>
      </c>
      <c r="CR1797">
        <v>-2.30605099350214E-2</v>
      </c>
      <c r="CS1797">
        <v>1.89410001039505E-2</v>
      </c>
      <c r="CT1797">
        <v>0.28542569279670715</v>
      </c>
      <c r="CU1797">
        <v>1.0920292139053345</v>
      </c>
      <c r="CV1797">
        <v>1.1714630126953125</v>
      </c>
      <c r="CW1797">
        <v>1.4768141508102417</v>
      </c>
      <c r="CX1797">
        <v>1.1154570579528809</v>
      </c>
      <c r="CY1797">
        <v>0.35628333687782288</v>
      </c>
      <c r="CZ1797">
        <v>-0.13617432117462158</v>
      </c>
      <c r="DA1797">
        <v>-0.21835319697856903</v>
      </c>
      <c r="DB1797">
        <v>-0.20465914905071259</v>
      </c>
      <c r="DC1797">
        <v>0.32649019360542297</v>
      </c>
      <c r="DD1797">
        <v>0.33781564235687256</v>
      </c>
      <c r="DE1797">
        <v>0.2698478102684021</v>
      </c>
      <c r="DF1797">
        <v>0.26762747764587402</v>
      </c>
      <c r="DG1797">
        <v>0.1239161416888237</v>
      </c>
      <c r="DH1797">
        <v>4.2520195245742798E-2</v>
      </c>
      <c r="DI1797">
        <v>-0.31575536727905273</v>
      </c>
      <c r="DJ1797">
        <v>4.9529112875461578E-2</v>
      </c>
      <c r="DK1797">
        <v>0.86953943967819214</v>
      </c>
      <c r="DL1797">
        <v>0.83053350448608398</v>
      </c>
      <c r="DM1797">
        <v>1.1555627584457397</v>
      </c>
      <c r="DN1797">
        <v>1.32859206199646</v>
      </c>
      <c r="DO1797">
        <v>0.36869725584983826</v>
      </c>
      <c r="DP1797">
        <v>0.54362028837203979</v>
      </c>
      <c r="DQ1797">
        <v>0.47641387581825256</v>
      </c>
      <c r="DR1797">
        <v>0.74451524019241333</v>
      </c>
      <c r="DS1797">
        <v>1.7649928331375122</v>
      </c>
      <c r="DT1797">
        <v>1.8758097887039185</v>
      </c>
      <c r="DU1797">
        <v>2.163158655166626</v>
      </c>
      <c r="DV1797">
        <v>1.7111601829528809</v>
      </c>
      <c r="DW1797">
        <v>1.0255744457244873</v>
      </c>
      <c r="DX1797">
        <v>0.25220191478729248</v>
      </c>
      <c r="DY1797">
        <v>9.8893150687217712E-2</v>
      </c>
      <c r="DZ1797">
        <v>0.16587479412555695</v>
      </c>
      <c r="EA1797">
        <v>0.91863018274307251</v>
      </c>
      <c r="EB1797">
        <v>0.93500602245330811</v>
      </c>
      <c r="EC1797">
        <v>0.8640209436416626</v>
      </c>
      <c r="ED1797">
        <v>0.86977303028106689</v>
      </c>
      <c r="EE1797">
        <v>0.70425140857696533</v>
      </c>
      <c r="EF1797">
        <v>0.69554984569549561</v>
      </c>
      <c r="EG1797">
        <v>0.3398624062538147</v>
      </c>
      <c r="EH1797">
        <v>0.76896059513092041</v>
      </c>
      <c r="EI1797">
        <v>1.641895055770874</v>
      </c>
      <c r="EJ1797">
        <v>1.6527808904647827</v>
      </c>
      <c r="EK1797">
        <v>1.9235625267028809</v>
      </c>
      <c r="EL1797">
        <v>2.1676106452941895</v>
      </c>
      <c r="EM1797">
        <v>1.0495494604110718</v>
      </c>
      <c r="EN1797">
        <v>1.3618172407150269</v>
      </c>
      <c r="EO1797">
        <v>1.1369320154190063</v>
      </c>
      <c r="EP1797">
        <v>1.4073677062988281</v>
      </c>
      <c r="EQ1797">
        <v>2.7366452217102051</v>
      </c>
      <c r="ER1797">
        <v>2.8927745819091797</v>
      </c>
      <c r="ES1797">
        <v>3.1541309356689453</v>
      </c>
      <c r="ET1797">
        <v>2.571260929107666</v>
      </c>
      <c r="EU1797">
        <v>1.9919246435165405</v>
      </c>
      <c r="EV1797">
        <v>0.81295549869537354</v>
      </c>
      <c r="EW1797">
        <v>0.5569465160369873</v>
      </c>
      <c r="EX1797">
        <v>0.7008669376373291</v>
      </c>
      <c r="EY1797">
        <v>48.741077423095703</v>
      </c>
      <c r="EZ1797">
        <v>47.914272308349609</v>
      </c>
      <c r="FA1797">
        <v>47.059474945068359</v>
      </c>
      <c r="FB1797">
        <v>46.91033935546875</v>
      </c>
      <c r="FC1797">
        <v>46.287940979003906</v>
      </c>
      <c r="FD1797">
        <v>46.308689117431641</v>
      </c>
      <c r="FE1797">
        <v>46.052536010742188</v>
      </c>
      <c r="FF1797">
        <v>45.848220825195313</v>
      </c>
      <c r="FG1797">
        <v>45.790878295898437</v>
      </c>
      <c r="FH1797">
        <v>48.709503173828125</v>
      </c>
      <c r="FI1797">
        <v>51.813411712646484</v>
      </c>
      <c r="FJ1797">
        <v>53.207134246826172</v>
      </c>
      <c r="FK1797">
        <v>54.808631896972656</v>
      </c>
      <c r="FL1797">
        <v>55.733852386474609</v>
      </c>
      <c r="FM1797">
        <v>55.600978851318359</v>
      </c>
      <c r="FN1797">
        <v>54.547813415527344</v>
      </c>
      <c r="FO1797">
        <v>52.943798065185547</v>
      </c>
      <c r="FP1797">
        <v>51.696842193603516</v>
      </c>
      <c r="FQ1797">
        <v>50.127975463867188</v>
      </c>
      <c r="FR1797">
        <v>48.0147705078125</v>
      </c>
      <c r="FS1797">
        <v>46.715744018554687</v>
      </c>
      <c r="FT1797">
        <v>45.848613739013672</v>
      </c>
      <c r="FU1797">
        <v>45.750545501708984</v>
      </c>
      <c r="FV1797">
        <v>45.359813690185547</v>
      </c>
      <c r="FW1797">
        <v>1</v>
      </c>
    </row>
    <row r="1798" spans="1:179" x14ac:dyDescent="0.2">
      <c r="A1798" t="s">
        <v>241</v>
      </c>
      <c r="B1798" t="s">
        <v>248</v>
      </c>
      <c r="C1798" t="s">
        <v>217</v>
      </c>
      <c r="D1798" t="s">
        <v>36</v>
      </c>
      <c r="E1798" t="s">
        <v>250</v>
      </c>
      <c r="F1798" t="s">
        <v>226</v>
      </c>
      <c r="G1798" t="s">
        <v>245</v>
      </c>
      <c r="H1798">
        <v>153.6</v>
      </c>
      <c r="K1798">
        <v>40.841383897794621</v>
      </c>
      <c r="L1798">
        <v>40.490045002106996</v>
      </c>
      <c r="M1798">
        <v>39.923324114284114</v>
      </c>
      <c r="N1798">
        <v>41.225843113609443</v>
      </c>
      <c r="O1798">
        <v>44.435059216630513</v>
      </c>
      <c r="P1798">
        <v>50.639540029513213</v>
      </c>
      <c r="Q1798">
        <v>58.567374210083628</v>
      </c>
      <c r="R1798">
        <v>64.247873801732183</v>
      </c>
      <c r="S1798">
        <v>65.804477947231703</v>
      </c>
      <c r="T1798">
        <v>67.216862340105493</v>
      </c>
      <c r="U1798">
        <v>64.904353230613395</v>
      </c>
      <c r="V1798">
        <v>65.675300278278101</v>
      </c>
      <c r="W1798">
        <v>71.603209305615408</v>
      </c>
      <c r="X1798">
        <v>69.739592393164884</v>
      </c>
      <c r="Y1798">
        <v>69.660235633859344</v>
      </c>
      <c r="Z1798">
        <v>69.036813011701724</v>
      </c>
      <c r="AA1798">
        <v>68.18971917502364</v>
      </c>
      <c r="AB1798">
        <v>64.12446417606499</v>
      </c>
      <c r="AC1798">
        <v>54.301576217453686</v>
      </c>
      <c r="AD1798">
        <v>47.997112133511699</v>
      </c>
      <c r="AE1798">
        <v>46.812845305663863</v>
      </c>
      <c r="AF1798">
        <v>44.1934856627485</v>
      </c>
      <c r="AG1798">
        <v>42.128813066091254</v>
      </c>
      <c r="AH1798">
        <v>42.402477564391575</v>
      </c>
      <c r="AI1798">
        <v>-1.0499409437179565</v>
      </c>
      <c r="AJ1798">
        <v>-1.0508730411529541</v>
      </c>
      <c r="AK1798">
        <v>-1.1078063249588013</v>
      </c>
      <c r="AL1798">
        <v>-1.1281572580337524</v>
      </c>
      <c r="AM1798">
        <v>-1.2131843566894531</v>
      </c>
      <c r="AN1798">
        <v>-1.4561916589736938</v>
      </c>
      <c r="AO1798">
        <v>-1.7986690998077393</v>
      </c>
      <c r="AP1798">
        <v>-1.6017386913299561</v>
      </c>
      <c r="AQ1798">
        <v>-0.95271050930023193</v>
      </c>
      <c r="AR1798">
        <v>-1.1036564111709595</v>
      </c>
      <c r="AS1798">
        <v>-0.67405372858047485</v>
      </c>
      <c r="AT1798">
        <v>-0.67422622442245483</v>
      </c>
      <c r="AU1798">
        <v>-1.2135388851165771</v>
      </c>
      <c r="AV1798">
        <v>-1.3638900518417358</v>
      </c>
      <c r="AW1798">
        <v>-1.0657681226730347</v>
      </c>
      <c r="AX1798">
        <v>-0.81927376985549927</v>
      </c>
      <c r="AY1798">
        <v>-0.5681641697883606</v>
      </c>
      <c r="AZ1798">
        <v>-0.56788122653961182</v>
      </c>
      <c r="BA1798">
        <v>-0.23840835690498352</v>
      </c>
      <c r="BB1798">
        <v>-0.36315962672233582</v>
      </c>
      <c r="BC1798">
        <v>-1.2505923509597778</v>
      </c>
      <c r="BD1798">
        <v>-1.0478157997131348</v>
      </c>
      <c r="BE1798">
        <v>-0.95653408765792847</v>
      </c>
      <c r="BF1798">
        <v>-1.0698864459991455</v>
      </c>
      <c r="BG1798">
        <v>-0.47603690624237061</v>
      </c>
      <c r="BH1798">
        <v>-0.47207421064376831</v>
      </c>
      <c r="BI1798">
        <v>-0.53193175792694092</v>
      </c>
      <c r="BJ1798">
        <v>-0.5445559024810791</v>
      </c>
      <c r="BK1798">
        <v>-0.65072160959243774</v>
      </c>
      <c r="BL1798">
        <v>-0.82327324151992798</v>
      </c>
      <c r="BM1798">
        <v>-1.1632422208786011</v>
      </c>
      <c r="BN1798">
        <v>-0.90446341037750244</v>
      </c>
      <c r="BO1798">
        <v>-0.20414099097251892</v>
      </c>
      <c r="BP1798">
        <v>-0.30673155188560486</v>
      </c>
      <c r="BQ1798">
        <v>7.0294179022312164E-2</v>
      </c>
      <c r="BR1798">
        <v>0.13895322382450104</v>
      </c>
      <c r="BS1798">
        <v>-0.55365473031997681</v>
      </c>
      <c r="BT1798">
        <v>-0.57089084386825562</v>
      </c>
      <c r="BU1798">
        <v>-0.42559182643890381</v>
      </c>
      <c r="BV1798">
        <v>-0.1768350750207901</v>
      </c>
      <c r="BW1798">
        <v>0.37356457114219666</v>
      </c>
      <c r="BX1798">
        <v>0.41776439547538757</v>
      </c>
      <c r="BY1798">
        <v>0.72204530239105225</v>
      </c>
      <c r="BZ1798">
        <v>0.47045272588729858</v>
      </c>
      <c r="CA1798">
        <v>-0.31400266289710999</v>
      </c>
      <c r="CB1798">
        <v>-0.50433152914047241</v>
      </c>
      <c r="CC1798">
        <v>-0.51258730888366699</v>
      </c>
      <c r="CD1798">
        <v>-0.55137026309967041</v>
      </c>
      <c r="CE1798">
        <v>-7.8552737832069397E-2</v>
      </c>
      <c r="CF1798">
        <v>-7.1199893951416016E-2</v>
      </c>
      <c r="CG1798">
        <v>-0.13308283686637878</v>
      </c>
      <c r="CH1798">
        <v>-0.14035530388355255</v>
      </c>
      <c r="CI1798">
        <v>-0.26116159558296204</v>
      </c>
      <c r="CJ1798">
        <v>-0.38491585850715637</v>
      </c>
      <c r="CK1798">
        <v>-0.72314757108688354</v>
      </c>
      <c r="CL1798">
        <v>-0.42153266072273254</v>
      </c>
      <c r="CM1798">
        <v>0.31431597471237183</v>
      </c>
      <c r="CN1798">
        <v>0.24521619081497192</v>
      </c>
      <c r="CO1798">
        <v>0.58582723140716553</v>
      </c>
      <c r="CP1798">
        <v>0.70215880870819092</v>
      </c>
      <c r="CQ1798">
        <v>-9.6620999276638031E-2</v>
      </c>
      <c r="CR1798">
        <v>-2.1662002429366112E-2</v>
      </c>
      <c r="CS1798">
        <v>1.7792321741580963E-2</v>
      </c>
      <c r="CT1798">
        <v>0.26811602711677551</v>
      </c>
      <c r="CU1798">
        <v>1.0258029699325562</v>
      </c>
      <c r="CV1798">
        <v>1.1004195213317871</v>
      </c>
      <c r="CW1798">
        <v>1.3872525691986084</v>
      </c>
      <c r="CX1798">
        <v>1.0478100776672363</v>
      </c>
      <c r="CY1798">
        <v>0.33467650413513184</v>
      </c>
      <c r="CZ1798">
        <v>-0.12791602313518524</v>
      </c>
      <c r="DA1798">
        <v>-0.20511114597320557</v>
      </c>
      <c r="DB1798">
        <v>-0.19224756956100464</v>
      </c>
      <c r="DC1798">
        <v>0.31893143057823181</v>
      </c>
      <c r="DD1798">
        <v>0.32967442274093628</v>
      </c>
      <c r="DE1798">
        <v>0.26576611399650574</v>
      </c>
      <c r="DF1798">
        <v>0.26384526491165161</v>
      </c>
      <c r="DG1798">
        <v>0.12839843332767487</v>
      </c>
      <c r="DH1798">
        <v>5.3441550582647324E-2</v>
      </c>
      <c r="DI1798">
        <v>-0.28305283188819885</v>
      </c>
      <c r="DJ1798">
        <v>6.1398126184940338E-2</v>
      </c>
      <c r="DK1798">
        <v>0.83277291059494019</v>
      </c>
      <c r="DL1798">
        <v>0.79716390371322632</v>
      </c>
      <c r="DM1798">
        <v>1.1013603210449219</v>
      </c>
      <c r="DN1798">
        <v>1.265364408493042</v>
      </c>
      <c r="DO1798">
        <v>0.36041274666786194</v>
      </c>
      <c r="DP1798">
        <v>0.52756685018539429</v>
      </c>
      <c r="DQ1798">
        <v>0.46117648482322693</v>
      </c>
      <c r="DR1798">
        <v>0.71306711435317993</v>
      </c>
      <c r="DS1798">
        <v>1.6780414581298828</v>
      </c>
      <c r="DT1798">
        <v>1.7830747365951538</v>
      </c>
      <c r="DU1798">
        <v>2.0524599552154541</v>
      </c>
      <c r="DV1798">
        <v>1.6251674890518188</v>
      </c>
      <c r="DW1798">
        <v>0.98335570096969604</v>
      </c>
      <c r="DX1798">
        <v>0.24849949777126312</v>
      </c>
      <c r="DY1798">
        <v>0.10236504673957825</v>
      </c>
      <c r="DZ1798">
        <v>0.16687513887882233</v>
      </c>
      <c r="EA1798">
        <v>0.89283543825149536</v>
      </c>
      <c r="EB1798">
        <v>0.90847325325012207</v>
      </c>
      <c r="EC1798">
        <v>0.8416406512260437</v>
      </c>
      <c r="ED1798">
        <v>0.84744668006896973</v>
      </c>
      <c r="EE1798">
        <v>0.69086122512817383</v>
      </c>
      <c r="EF1798">
        <v>0.68636000156402588</v>
      </c>
      <c r="EG1798">
        <v>0.35237401723861694</v>
      </c>
      <c r="EH1798">
        <v>0.75867342948913574</v>
      </c>
      <c r="EI1798">
        <v>1.5813424587249756</v>
      </c>
      <c r="EJ1798">
        <v>1.5940887928009033</v>
      </c>
      <c r="EK1798">
        <v>1.8457082509994507</v>
      </c>
      <c r="EL1798">
        <v>2.0785439014434814</v>
      </c>
      <c r="EM1798">
        <v>1.0202969312667847</v>
      </c>
      <c r="EN1798">
        <v>1.3205660581588745</v>
      </c>
      <c r="EO1798">
        <v>1.1013528108596802</v>
      </c>
      <c r="EP1798">
        <v>1.3555058240890503</v>
      </c>
      <c r="EQ1798">
        <v>2.6197700500488281</v>
      </c>
      <c r="ER1798">
        <v>2.7687203884124756</v>
      </c>
      <c r="ES1798">
        <v>3.0129134654998779</v>
      </c>
      <c r="ET1798">
        <v>2.4587798118591309</v>
      </c>
      <c r="EU1798">
        <v>1.9199453592300415</v>
      </c>
      <c r="EV1798">
        <v>0.79198372364044189</v>
      </c>
      <c r="EW1798">
        <v>0.54631185531616211</v>
      </c>
      <c r="EX1798">
        <v>0.68539130687713623</v>
      </c>
      <c r="EY1798">
        <v>48.741077423095703</v>
      </c>
      <c r="EZ1798">
        <v>47.914276123046875</v>
      </c>
      <c r="FA1798">
        <v>47.059474945068359</v>
      </c>
      <c r="FB1798">
        <v>46.91033935546875</v>
      </c>
      <c r="FC1798">
        <v>46.287940979003906</v>
      </c>
      <c r="FD1798">
        <v>46.308689117431641</v>
      </c>
      <c r="FE1798">
        <v>46.052536010742188</v>
      </c>
      <c r="FF1798">
        <v>45.848220825195313</v>
      </c>
      <c r="FG1798">
        <v>45.790878295898437</v>
      </c>
      <c r="FH1798">
        <v>48.709503173828125</v>
      </c>
      <c r="FI1798">
        <v>51.813411712646484</v>
      </c>
      <c r="FJ1798">
        <v>53.207134246826172</v>
      </c>
      <c r="FK1798">
        <v>54.808628082275391</v>
      </c>
      <c r="FL1798">
        <v>55.733848571777344</v>
      </c>
      <c r="FM1798">
        <v>55.600975036621094</v>
      </c>
      <c r="FN1798">
        <v>54.547813415527344</v>
      </c>
      <c r="FO1798">
        <v>52.943798065185547</v>
      </c>
      <c r="FP1798">
        <v>51.696842193603516</v>
      </c>
      <c r="FQ1798">
        <v>50.127975463867188</v>
      </c>
      <c r="FR1798">
        <v>48.0147705078125</v>
      </c>
      <c r="FS1798">
        <v>46.715744018554687</v>
      </c>
      <c r="FT1798">
        <v>45.848613739013672</v>
      </c>
      <c r="FU1798">
        <v>45.750545501708984</v>
      </c>
      <c r="FV1798">
        <v>45.359813690185547</v>
      </c>
      <c r="FW1798">
        <v>1</v>
      </c>
    </row>
    <row r="1799" spans="1:179" x14ac:dyDescent="0.2">
      <c r="A1799" t="s">
        <v>241</v>
      </c>
      <c r="B1799" t="s">
        <v>248</v>
      </c>
      <c r="C1799" t="s">
        <v>217</v>
      </c>
      <c r="D1799" t="s">
        <v>37</v>
      </c>
      <c r="E1799">
        <v>2015</v>
      </c>
      <c r="F1799" t="s">
        <v>226</v>
      </c>
      <c r="G1799" t="s">
        <v>245</v>
      </c>
      <c r="H1799">
        <v>191.16</v>
      </c>
      <c r="K1799">
        <v>52.527056904728767</v>
      </c>
      <c r="L1799">
        <v>51.842041543361631</v>
      </c>
      <c r="M1799">
        <v>51.255672829489328</v>
      </c>
      <c r="N1799">
        <v>51.908737398086252</v>
      </c>
      <c r="O1799">
        <v>55.045094136577355</v>
      </c>
      <c r="P1799">
        <v>62.289340030211044</v>
      </c>
      <c r="Q1799">
        <v>70.962700085786096</v>
      </c>
      <c r="R1799">
        <v>77.631366320838467</v>
      </c>
      <c r="S1799">
        <v>81.252383340686606</v>
      </c>
      <c r="T1799">
        <v>85.314097069054952</v>
      </c>
      <c r="U1799">
        <v>88.093654222667666</v>
      </c>
      <c r="V1799">
        <v>89.205791518719664</v>
      </c>
      <c r="W1799">
        <v>90.457348063020518</v>
      </c>
      <c r="X1799">
        <v>89.94423310158227</v>
      </c>
      <c r="Y1799">
        <v>91.034763579104037</v>
      </c>
      <c r="Z1799">
        <v>90.073487203132402</v>
      </c>
      <c r="AA1799">
        <v>87.782452447122779</v>
      </c>
      <c r="AB1799">
        <v>83.205209644322025</v>
      </c>
      <c r="AC1799">
        <v>69.184704630515029</v>
      </c>
      <c r="AD1799">
        <v>63.461303868011143</v>
      </c>
      <c r="AE1799">
        <v>60.541128518224966</v>
      </c>
      <c r="AF1799">
        <v>57.667836940858876</v>
      </c>
      <c r="AG1799">
        <v>55.342379617222498</v>
      </c>
      <c r="AH1799">
        <v>54.788813044715617</v>
      </c>
      <c r="AI1799">
        <v>-1.1306064128875732</v>
      </c>
      <c r="AJ1799">
        <v>-1.1064900159835815</v>
      </c>
      <c r="AK1799">
        <v>-1.1844614744186401</v>
      </c>
      <c r="AL1799">
        <v>-1.1875653266906738</v>
      </c>
      <c r="AM1799">
        <v>-1.2706314325332642</v>
      </c>
      <c r="AN1799">
        <v>-1.5184435844421387</v>
      </c>
      <c r="AO1799">
        <v>-1.9246892929077148</v>
      </c>
      <c r="AP1799">
        <v>-1.7367291450500488</v>
      </c>
      <c r="AQ1799">
        <v>-0.86176377534866333</v>
      </c>
      <c r="AR1799">
        <v>-0.75338786840438843</v>
      </c>
      <c r="AS1799">
        <v>-0.56361353397369385</v>
      </c>
      <c r="AT1799">
        <v>-0.57160294055938721</v>
      </c>
      <c r="AU1799">
        <v>-0.96680378913879395</v>
      </c>
      <c r="AV1799">
        <v>-0.82355117797851563</v>
      </c>
      <c r="AW1799">
        <v>-0.65456366539001465</v>
      </c>
      <c r="AX1799">
        <v>-0.45026978850364685</v>
      </c>
      <c r="AY1799">
        <v>-8.2950539886951447E-2</v>
      </c>
      <c r="AZ1799">
        <v>-3.9142716559581459E-4</v>
      </c>
      <c r="BA1799">
        <v>9.2261813580989838E-2</v>
      </c>
      <c r="BB1799">
        <v>-0.2288752943277359</v>
      </c>
      <c r="BC1799">
        <v>-1.3114266395568848</v>
      </c>
      <c r="BD1799">
        <v>-1.2130061388015747</v>
      </c>
      <c r="BE1799">
        <v>-1.1154145002365112</v>
      </c>
      <c r="BF1799">
        <v>-1.180017352104187</v>
      </c>
      <c r="BG1799">
        <v>-0.5125960111618042</v>
      </c>
      <c r="BH1799">
        <v>-0.48845833539962769</v>
      </c>
      <c r="BI1799">
        <v>-0.56960272789001465</v>
      </c>
      <c r="BJ1799">
        <v>-0.56909120082855225</v>
      </c>
      <c r="BK1799">
        <v>-0.67537331581115723</v>
      </c>
      <c r="BL1799">
        <v>-0.8498263955116272</v>
      </c>
      <c r="BM1799">
        <v>-1.249787449836731</v>
      </c>
      <c r="BN1799">
        <v>-0.99764680862426758</v>
      </c>
      <c r="BO1799">
        <v>-0.12666842341423035</v>
      </c>
      <c r="BP1799">
        <v>-0.12705481052398682</v>
      </c>
      <c r="BQ1799">
        <v>1.6595376655459404E-2</v>
      </c>
      <c r="BR1799">
        <v>-2.5556052103638649E-2</v>
      </c>
      <c r="BS1799">
        <v>-0.41661304235458374</v>
      </c>
      <c r="BT1799">
        <v>-0.23773632943630219</v>
      </c>
      <c r="BU1799">
        <v>-0.13034608960151672</v>
      </c>
      <c r="BV1799">
        <v>9.8258264362812042E-2</v>
      </c>
      <c r="BW1799">
        <v>0.79479360580444336</v>
      </c>
      <c r="BX1799">
        <v>0.86852222681045532</v>
      </c>
      <c r="BY1799">
        <v>1.0619301795959473</v>
      </c>
      <c r="BZ1799">
        <v>0.64521616697311401</v>
      </c>
      <c r="CA1799">
        <v>-0.38151335716247559</v>
      </c>
      <c r="CB1799">
        <v>-0.58555972576141357</v>
      </c>
      <c r="CC1799">
        <v>-0.60223346948623657</v>
      </c>
      <c r="CD1799">
        <v>-0.60730761289596558</v>
      </c>
      <c r="CE1799">
        <v>-8.4563858807086945E-2</v>
      </c>
      <c r="CF1799">
        <v>-6.0411427170038223E-2</v>
      </c>
      <c r="CG1799">
        <v>-0.14375346899032593</v>
      </c>
      <c r="CH1799">
        <v>-0.14073790609836578</v>
      </c>
      <c r="CI1799">
        <v>-0.26309937238693237</v>
      </c>
      <c r="CJ1799">
        <v>-0.3867441713809967</v>
      </c>
      <c r="CK1799">
        <v>-0.78235244750976563</v>
      </c>
      <c r="CL1799">
        <v>-0.48576062917709351</v>
      </c>
      <c r="CM1799">
        <v>0.38245636224746704</v>
      </c>
      <c r="CN1799">
        <v>0.30674153566360474</v>
      </c>
      <c r="CO1799">
        <v>0.41844630241394043</v>
      </c>
      <c r="CP1799">
        <v>0.35263437032699585</v>
      </c>
      <c r="CQ1799">
        <v>-3.5552605986595154E-2</v>
      </c>
      <c r="CR1799">
        <v>0.16799725592136383</v>
      </c>
      <c r="CS1799">
        <v>0.23272539675235748</v>
      </c>
      <c r="CT1799">
        <v>0.47816711664199829</v>
      </c>
      <c r="CU1799">
        <v>1.4027165174484253</v>
      </c>
      <c r="CV1799">
        <v>1.4703291654586792</v>
      </c>
      <c r="CW1799">
        <v>1.7335195541381836</v>
      </c>
      <c r="CX1799">
        <v>1.250609278678894</v>
      </c>
      <c r="CY1799">
        <v>0.26254177093505859</v>
      </c>
      <c r="CZ1799">
        <v>-0.1509922593832016</v>
      </c>
      <c r="DA1799">
        <v>-0.24680584669113159</v>
      </c>
      <c r="DB1799">
        <v>-0.21065056324005127</v>
      </c>
      <c r="DC1799">
        <v>0.34346827864646912</v>
      </c>
      <c r="DD1799">
        <v>0.36763548851013184</v>
      </c>
      <c r="DE1799">
        <v>0.28209581971168518</v>
      </c>
      <c r="DF1799">
        <v>0.28761538863182068</v>
      </c>
      <c r="DG1799">
        <v>0.14917454123497009</v>
      </c>
      <c r="DH1799">
        <v>7.6338022947311401E-2</v>
      </c>
      <c r="DI1799">
        <v>-0.31491747498512268</v>
      </c>
      <c r="DJ1799">
        <v>2.6125537231564522E-2</v>
      </c>
      <c r="DK1799">
        <v>0.89158117771148682</v>
      </c>
      <c r="DL1799">
        <v>0.74053788185119629</v>
      </c>
      <c r="DM1799">
        <v>0.8202972412109375</v>
      </c>
      <c r="DN1799">
        <v>0.73082476854324341</v>
      </c>
      <c r="DO1799">
        <v>0.34550783038139343</v>
      </c>
      <c r="DP1799">
        <v>0.57373082637786865</v>
      </c>
      <c r="DQ1799">
        <v>0.59579688310623169</v>
      </c>
      <c r="DR1799">
        <v>0.85807597637176514</v>
      </c>
      <c r="DS1799">
        <v>2.0106394290924072</v>
      </c>
      <c r="DT1799">
        <v>2.0721361637115479</v>
      </c>
      <c r="DU1799">
        <v>2.4051089286804199</v>
      </c>
      <c r="DV1799">
        <v>1.8560023307800293</v>
      </c>
      <c r="DW1799">
        <v>0.90659689903259277</v>
      </c>
      <c r="DX1799">
        <v>0.28357523679733276</v>
      </c>
      <c r="DY1799">
        <v>0.10862176120281219</v>
      </c>
      <c r="DZ1799">
        <v>0.18600647151470184</v>
      </c>
      <c r="EA1799">
        <v>0.96147871017456055</v>
      </c>
      <c r="EB1799">
        <v>0.98566722869873047</v>
      </c>
      <c r="EC1799">
        <v>0.89695453643798828</v>
      </c>
      <c r="ED1799">
        <v>0.90608954429626465</v>
      </c>
      <c r="EE1799">
        <v>0.74443262815475464</v>
      </c>
      <c r="EF1799">
        <v>0.74495518207550049</v>
      </c>
      <c r="EG1799">
        <v>0.35998439788818359</v>
      </c>
      <c r="EH1799">
        <v>0.76520788669586182</v>
      </c>
      <c r="EI1799">
        <v>1.6266765594482422</v>
      </c>
      <c r="EJ1799">
        <v>1.3668708801269531</v>
      </c>
      <c r="EK1799">
        <v>1.4005061388015747</v>
      </c>
      <c r="EL1799">
        <v>1.2768716812133789</v>
      </c>
      <c r="EM1799">
        <v>0.89569860696792603</v>
      </c>
      <c r="EN1799">
        <v>1.1595456600189209</v>
      </c>
      <c r="EO1799">
        <v>1.1200144290924072</v>
      </c>
      <c r="EP1799">
        <v>1.4066040515899658</v>
      </c>
      <c r="EQ1799">
        <v>2.8883836269378662</v>
      </c>
      <c r="ER1799">
        <v>2.9410498142242432</v>
      </c>
      <c r="ES1799">
        <v>3.37477707862854</v>
      </c>
      <c r="ET1799">
        <v>2.7300937175750732</v>
      </c>
      <c r="EU1799">
        <v>1.836510181427002</v>
      </c>
      <c r="EV1799">
        <v>0.9110216498374939</v>
      </c>
      <c r="EW1799">
        <v>0.62180274724960327</v>
      </c>
      <c r="EX1799">
        <v>0.75871622562408447</v>
      </c>
      <c r="EY1799">
        <v>54.559757232666016</v>
      </c>
      <c r="EZ1799">
        <v>53.454872131347656</v>
      </c>
      <c r="FA1799">
        <v>52.332267761230469</v>
      </c>
      <c r="FB1799">
        <v>51.525833129882813</v>
      </c>
      <c r="FC1799">
        <v>51.979618072509766</v>
      </c>
      <c r="FD1799">
        <v>51.218364715576172</v>
      </c>
      <c r="FE1799">
        <v>48.082878112792969</v>
      </c>
      <c r="FF1799">
        <v>51.329338073730469</v>
      </c>
      <c r="FG1799">
        <v>53.6351318359375</v>
      </c>
      <c r="FH1799">
        <v>56.188892364501953</v>
      </c>
      <c r="FI1799">
        <v>58.723464965820312</v>
      </c>
      <c r="FJ1799">
        <v>59.194995880126953</v>
      </c>
      <c r="FK1799">
        <v>60.392330169677734</v>
      </c>
      <c r="FL1799">
        <v>62.031917572021484</v>
      </c>
      <c r="FM1799">
        <v>63.061557769775391</v>
      </c>
      <c r="FN1799">
        <v>63.541393280029297</v>
      </c>
      <c r="FO1799">
        <v>62.619602203369141</v>
      </c>
      <c r="FP1799">
        <v>61.911853790283203</v>
      </c>
      <c r="FQ1799">
        <v>60.547710418701172</v>
      </c>
      <c r="FR1799">
        <v>58.878448486328125</v>
      </c>
      <c r="FS1799">
        <v>57.421585083007813</v>
      </c>
      <c r="FT1799">
        <v>56.042716979980469</v>
      </c>
      <c r="FU1799">
        <v>55.679004669189453</v>
      </c>
      <c r="FV1799">
        <v>54.437412261962891</v>
      </c>
      <c r="FW1799">
        <v>1</v>
      </c>
    </row>
    <row r="1800" spans="1:179" x14ac:dyDescent="0.2">
      <c r="A1800" t="s">
        <v>241</v>
      </c>
      <c r="B1800" t="s">
        <v>248</v>
      </c>
      <c r="C1800" t="s">
        <v>217</v>
      </c>
      <c r="D1800" t="s">
        <v>37</v>
      </c>
      <c r="E1800">
        <v>2016</v>
      </c>
      <c r="F1800" t="s">
        <v>226</v>
      </c>
      <c r="G1800" t="s">
        <v>245</v>
      </c>
      <c r="H1800">
        <v>163.09</v>
      </c>
      <c r="K1800">
        <v>44.597414959667859</v>
      </c>
      <c r="L1800">
        <v>44.003384267207053</v>
      </c>
      <c r="M1800">
        <v>43.541739361236424</v>
      </c>
      <c r="N1800">
        <v>44.217653661813685</v>
      </c>
      <c r="O1800">
        <v>47.438969441841778</v>
      </c>
      <c r="P1800">
        <v>53.902471764991269</v>
      </c>
      <c r="Q1800">
        <v>61.719747270199555</v>
      </c>
      <c r="R1800">
        <v>67.528176436496992</v>
      </c>
      <c r="S1800">
        <v>70.438775700885728</v>
      </c>
      <c r="T1800">
        <v>73.734431192464115</v>
      </c>
      <c r="U1800">
        <v>76.13389349888115</v>
      </c>
      <c r="V1800">
        <v>77.113737108114364</v>
      </c>
      <c r="W1800">
        <v>77.990780700837021</v>
      </c>
      <c r="X1800">
        <v>77.215045116842859</v>
      </c>
      <c r="Y1800">
        <v>78.248156332154593</v>
      </c>
      <c r="Z1800">
        <v>77.358422009907727</v>
      </c>
      <c r="AA1800">
        <v>75.46843425973897</v>
      </c>
      <c r="AB1800">
        <v>71.486999104692529</v>
      </c>
      <c r="AC1800">
        <v>59.825403379867453</v>
      </c>
      <c r="AD1800">
        <v>54.622793780261496</v>
      </c>
      <c r="AE1800">
        <v>52.090342447124911</v>
      </c>
      <c r="AF1800">
        <v>49.26062062008112</v>
      </c>
      <c r="AG1800">
        <v>47.127149538547613</v>
      </c>
      <c r="AH1800">
        <v>46.688473198203319</v>
      </c>
      <c r="AI1800">
        <v>-1.1222577095031738</v>
      </c>
      <c r="AJ1800">
        <v>-1.0984832048416138</v>
      </c>
      <c r="AK1800">
        <v>-1.1706999540328979</v>
      </c>
      <c r="AL1800">
        <v>-1.1738364696502686</v>
      </c>
      <c r="AM1800">
        <v>-1.2577674388885498</v>
      </c>
      <c r="AN1800">
        <v>-1.5023400783538818</v>
      </c>
      <c r="AO1800">
        <v>-1.897714376449585</v>
      </c>
      <c r="AP1800">
        <v>-1.7079106569290161</v>
      </c>
      <c r="AQ1800">
        <v>-0.86648106575012207</v>
      </c>
      <c r="AR1800">
        <v>-0.76064181327819824</v>
      </c>
      <c r="AS1800">
        <v>-0.56451547145843506</v>
      </c>
      <c r="AT1800">
        <v>-0.56805813312530518</v>
      </c>
      <c r="AU1800">
        <v>-0.95167034864425659</v>
      </c>
      <c r="AV1800">
        <v>-0.8100125789642334</v>
      </c>
      <c r="AW1800">
        <v>-0.64300054311752319</v>
      </c>
      <c r="AX1800">
        <v>-0.43805640935897827</v>
      </c>
      <c r="AY1800">
        <v>-8.179059624671936E-2</v>
      </c>
      <c r="AZ1800">
        <v>-2.2783547174185514E-3</v>
      </c>
      <c r="BA1800">
        <v>8.5678018629550934E-2</v>
      </c>
      <c r="BB1800">
        <v>-0.23393143713474274</v>
      </c>
      <c r="BC1800">
        <v>-1.2954157590866089</v>
      </c>
      <c r="BD1800">
        <v>-1.1927756071090698</v>
      </c>
      <c r="BE1800">
        <v>-1.0975924730300903</v>
      </c>
      <c r="BF1800">
        <v>-1.1622084379196167</v>
      </c>
      <c r="BG1800">
        <v>-0.50946402549743652</v>
      </c>
      <c r="BH1800">
        <v>-0.48566713929176331</v>
      </c>
      <c r="BI1800">
        <v>-0.56113189458847046</v>
      </c>
      <c r="BJ1800">
        <v>-0.56068152189254761</v>
      </c>
      <c r="BK1800">
        <v>-0.66756057739257813</v>
      </c>
      <c r="BL1800">
        <v>-0.83939570188522339</v>
      </c>
      <c r="BM1800">
        <v>-1.2287271022796631</v>
      </c>
      <c r="BN1800">
        <v>-0.97570347785949707</v>
      </c>
      <c r="BO1800">
        <v>-0.13804182410240173</v>
      </c>
      <c r="BP1800">
        <v>-0.14043299853801727</v>
      </c>
      <c r="BQ1800">
        <v>1.0763050056993961E-2</v>
      </c>
      <c r="BR1800">
        <v>-2.6727309450507164E-2</v>
      </c>
      <c r="BS1800">
        <v>-0.40625005960464478</v>
      </c>
      <c r="BT1800">
        <v>-0.22918945550918579</v>
      </c>
      <c r="BU1800">
        <v>-0.12326452136039734</v>
      </c>
      <c r="BV1800">
        <v>0.10557902604341507</v>
      </c>
      <c r="BW1800">
        <v>0.7883797287940979</v>
      </c>
      <c r="BX1800">
        <v>0.85910177230834961</v>
      </c>
      <c r="BY1800">
        <v>1.0468661785125732</v>
      </c>
      <c r="BZ1800">
        <v>0.63266956806182861</v>
      </c>
      <c r="CA1800">
        <v>-0.37351447343826294</v>
      </c>
      <c r="CB1800">
        <v>-0.57086861133575439</v>
      </c>
      <c r="CC1800">
        <v>-0.58906406164169312</v>
      </c>
      <c r="CD1800">
        <v>-0.59454584121704102</v>
      </c>
      <c r="CE1800">
        <v>-8.5045017302036285E-2</v>
      </c>
      <c r="CF1800">
        <v>-6.1232604086399078E-2</v>
      </c>
      <c r="CG1800">
        <v>-0.13894692063331604</v>
      </c>
      <c r="CH1800">
        <v>-0.13601225614547729</v>
      </c>
      <c r="CI1800">
        <v>-0.25878515839576721</v>
      </c>
      <c r="CJ1800">
        <v>-0.38024240732192993</v>
      </c>
      <c r="CK1800">
        <v>-0.76538848876953125</v>
      </c>
      <c r="CL1800">
        <v>-0.4685789942741394</v>
      </c>
      <c r="CM1800">
        <v>0.366472989320755</v>
      </c>
      <c r="CN1800">
        <v>0.28912171721458435</v>
      </c>
      <c r="CO1800">
        <v>0.40919917821884155</v>
      </c>
      <c r="CP1800">
        <v>0.34819677472114563</v>
      </c>
      <c r="CQ1800">
        <v>-2.8493639081716537E-2</v>
      </c>
      <c r="CR1800">
        <v>0.17308686673641205</v>
      </c>
      <c r="CS1800">
        <v>0.23670308291912079</v>
      </c>
      <c r="CT1800">
        <v>0.4820992648601532</v>
      </c>
      <c r="CU1800">
        <v>1.391057014465332</v>
      </c>
      <c r="CV1800">
        <v>1.4556909799575806</v>
      </c>
      <c r="CW1800">
        <v>1.7125821113586426</v>
      </c>
      <c r="CX1800">
        <v>1.2328747510910034</v>
      </c>
      <c r="CY1800">
        <v>0.26499152183532715</v>
      </c>
      <c r="CZ1800">
        <v>-0.14013773202896118</v>
      </c>
      <c r="DA1800">
        <v>-0.2368587851524353</v>
      </c>
      <c r="DB1800">
        <v>-0.20138448476791382</v>
      </c>
      <c r="DC1800">
        <v>0.33937400579452515</v>
      </c>
      <c r="DD1800">
        <v>0.36320191621780396</v>
      </c>
      <c r="DE1800">
        <v>0.28323802351951599</v>
      </c>
      <c r="DF1800">
        <v>0.28865697979927063</v>
      </c>
      <c r="DG1800">
        <v>0.14999030530452728</v>
      </c>
      <c r="DH1800">
        <v>7.8910849988460541E-2</v>
      </c>
      <c r="DI1800">
        <v>-0.30204993486404419</v>
      </c>
      <c r="DJ1800">
        <v>3.8545474410057068E-2</v>
      </c>
      <c r="DK1800">
        <v>0.87098777294158936</v>
      </c>
      <c r="DL1800">
        <v>0.71867644786834717</v>
      </c>
      <c r="DM1800">
        <v>0.80763530731201172</v>
      </c>
      <c r="DN1800">
        <v>0.72312086820602417</v>
      </c>
      <c r="DO1800">
        <v>0.3492627739906311</v>
      </c>
      <c r="DP1800">
        <v>0.5753631591796875</v>
      </c>
      <c r="DQ1800">
        <v>0.59667068719863892</v>
      </c>
      <c r="DR1800">
        <v>0.85861951112747192</v>
      </c>
      <c r="DS1800">
        <v>1.9937343597412109</v>
      </c>
      <c r="DT1800">
        <v>2.0522801876068115</v>
      </c>
      <c r="DU1800">
        <v>2.3782980442047119</v>
      </c>
      <c r="DV1800">
        <v>1.8330799341201782</v>
      </c>
      <c r="DW1800">
        <v>0.90349751710891724</v>
      </c>
      <c r="DX1800">
        <v>0.29059314727783203</v>
      </c>
      <c r="DY1800">
        <v>0.11534646153450012</v>
      </c>
      <c r="DZ1800">
        <v>0.19177687168121338</v>
      </c>
      <c r="EA1800">
        <v>0.95216768980026245</v>
      </c>
      <c r="EB1800">
        <v>0.97601801156997681</v>
      </c>
      <c r="EC1800">
        <v>0.89280605316162109</v>
      </c>
      <c r="ED1800">
        <v>0.90181189775466919</v>
      </c>
      <c r="EE1800">
        <v>0.74019712209701538</v>
      </c>
      <c r="EF1800">
        <v>0.74185526371002197</v>
      </c>
      <c r="EG1800">
        <v>0.36693736910820007</v>
      </c>
      <c r="EH1800">
        <v>0.7707526683807373</v>
      </c>
      <c r="EI1800">
        <v>1.5994271039962769</v>
      </c>
      <c r="EJ1800">
        <v>1.3388853073120117</v>
      </c>
      <c r="EK1800">
        <v>1.3829138278961182</v>
      </c>
      <c r="EL1800">
        <v>1.2644517421722412</v>
      </c>
      <c r="EM1800">
        <v>0.89468306303024292</v>
      </c>
      <c r="EN1800">
        <v>1.1561862230300903</v>
      </c>
      <c r="EO1800">
        <v>1.1164067983627319</v>
      </c>
      <c r="EP1800">
        <v>1.4022549390792847</v>
      </c>
      <c r="EQ1800">
        <v>2.8639047145843506</v>
      </c>
      <c r="ER1800">
        <v>2.9136602878570557</v>
      </c>
      <c r="ES1800">
        <v>3.3394861221313477</v>
      </c>
      <c r="ET1800">
        <v>2.6996810436248779</v>
      </c>
      <c r="EU1800">
        <v>1.8253988027572632</v>
      </c>
      <c r="EV1800">
        <v>0.91250014305114746</v>
      </c>
      <c r="EW1800">
        <v>0.62387490272521973</v>
      </c>
      <c r="EX1800">
        <v>0.75943940877914429</v>
      </c>
      <c r="EY1800">
        <v>54.557025909423828</v>
      </c>
      <c r="EZ1800">
        <v>53.457149505615234</v>
      </c>
      <c r="FA1800">
        <v>52.331867218017578</v>
      </c>
      <c r="FB1800">
        <v>51.528888702392578</v>
      </c>
      <c r="FC1800">
        <v>51.977439880371094</v>
      </c>
      <c r="FD1800">
        <v>51.217655181884766</v>
      </c>
      <c r="FE1800">
        <v>48.104801177978516</v>
      </c>
      <c r="FF1800">
        <v>51.329322814941406</v>
      </c>
      <c r="FG1800">
        <v>53.622909545898438</v>
      </c>
      <c r="FH1800">
        <v>56.171478271484375</v>
      </c>
      <c r="FI1800">
        <v>58.720043182373047</v>
      </c>
      <c r="FJ1800">
        <v>59.203788757324219</v>
      </c>
      <c r="FK1800">
        <v>60.402805328369141</v>
      </c>
      <c r="FL1800">
        <v>62.039337158203125</v>
      </c>
      <c r="FM1800">
        <v>63.063587188720703</v>
      </c>
      <c r="FN1800">
        <v>63.538501739501953</v>
      </c>
      <c r="FO1800">
        <v>62.620662689208984</v>
      </c>
      <c r="FP1800">
        <v>61.915096282958984</v>
      </c>
      <c r="FQ1800">
        <v>60.55218505859375</v>
      </c>
      <c r="FR1800">
        <v>58.883045196533203</v>
      </c>
      <c r="FS1800">
        <v>57.423061370849609</v>
      </c>
      <c r="FT1800">
        <v>56.04498291015625</v>
      </c>
      <c r="FU1800">
        <v>55.670310974121094</v>
      </c>
      <c r="FV1800">
        <v>54.409633636474609</v>
      </c>
      <c r="FW1800">
        <v>1</v>
      </c>
    </row>
    <row r="1801" spans="1:179" x14ac:dyDescent="0.2">
      <c r="A1801" t="s">
        <v>241</v>
      </c>
      <c r="B1801" t="s">
        <v>248</v>
      </c>
      <c r="C1801" t="s">
        <v>217</v>
      </c>
      <c r="D1801" t="s">
        <v>37</v>
      </c>
      <c r="E1801" t="s">
        <v>250</v>
      </c>
      <c r="F1801" t="s">
        <v>226</v>
      </c>
      <c r="G1801" t="s">
        <v>245</v>
      </c>
      <c r="H1801">
        <v>153.18</v>
      </c>
      <c r="K1801">
        <v>41.885798540556131</v>
      </c>
      <c r="L1801">
        <v>41.327886160795508</v>
      </c>
      <c r="M1801">
        <v>40.894310233889279</v>
      </c>
      <c r="N1801">
        <v>41.529127526556664</v>
      </c>
      <c r="O1801">
        <v>44.554580547091462</v>
      </c>
      <c r="P1801">
        <v>50.625088365060122</v>
      </c>
      <c r="Q1801">
        <v>57.967057114668052</v>
      </c>
      <c r="R1801">
        <v>63.422321598420012</v>
      </c>
      <c r="S1801">
        <v>66.155950319518098</v>
      </c>
      <c r="T1801">
        <v>69.251223041135916</v>
      </c>
      <c r="U1801">
        <v>71.504793003949516</v>
      </c>
      <c r="V1801">
        <v>72.425060065498059</v>
      </c>
      <c r="W1801">
        <v>73.248777567270054</v>
      </c>
      <c r="X1801">
        <v>72.520208334696704</v>
      </c>
      <c r="Y1801">
        <v>73.490504220089846</v>
      </c>
      <c r="Z1801">
        <v>72.654867611780745</v>
      </c>
      <c r="AA1801">
        <v>70.879795083041572</v>
      </c>
      <c r="AB1801">
        <v>67.140439540632258</v>
      </c>
      <c r="AC1801">
        <v>56.187893308229008</v>
      </c>
      <c r="AD1801">
        <v>51.301613290175659</v>
      </c>
      <c r="AE1801">
        <v>48.923140312550153</v>
      </c>
      <c r="AF1801">
        <v>46.26547151088171</v>
      </c>
      <c r="AG1801">
        <v>44.261719948284856</v>
      </c>
      <c r="AH1801">
        <v>43.849716050014372</v>
      </c>
      <c r="AI1801">
        <v>-1.0850600004196167</v>
      </c>
      <c r="AJ1801">
        <v>-1.0627321004867554</v>
      </c>
      <c r="AK1801">
        <v>-1.1303935050964355</v>
      </c>
      <c r="AL1801">
        <v>-1.1335208415985107</v>
      </c>
      <c r="AM1801">
        <v>-1.211186408996582</v>
      </c>
      <c r="AN1801">
        <v>-1.4445726871490479</v>
      </c>
      <c r="AO1801">
        <v>-1.8162133693695068</v>
      </c>
      <c r="AP1801">
        <v>-1.6411522626876831</v>
      </c>
      <c r="AQ1801">
        <v>-0.8506925106048584</v>
      </c>
      <c r="AR1801">
        <v>-0.74580663442611694</v>
      </c>
      <c r="AS1801">
        <v>-0.55932945013046265</v>
      </c>
      <c r="AT1801">
        <v>-0.56093734502792358</v>
      </c>
      <c r="AU1801">
        <v>-0.92143231630325317</v>
      </c>
      <c r="AV1801">
        <v>-0.79018068313598633</v>
      </c>
      <c r="AW1801">
        <v>-0.63022935390472412</v>
      </c>
      <c r="AX1801">
        <v>-0.43895667791366577</v>
      </c>
      <c r="AY1801">
        <v>-0.12089144438505173</v>
      </c>
      <c r="AZ1801">
        <v>-4.5768626034259796E-2</v>
      </c>
      <c r="BA1801">
        <v>3.1784664839506149E-2</v>
      </c>
      <c r="BB1801">
        <v>-0.263601154088974</v>
      </c>
      <c r="BC1801">
        <v>-1.2633459568023682</v>
      </c>
      <c r="BD1801">
        <v>-1.1517518758773804</v>
      </c>
      <c r="BE1801">
        <v>-1.0566134452819824</v>
      </c>
      <c r="BF1801">
        <v>-1.1202956438064575</v>
      </c>
      <c r="BG1801">
        <v>-0.49118801951408386</v>
      </c>
      <c r="BH1801">
        <v>-0.46883848309516907</v>
      </c>
      <c r="BI1801">
        <v>-0.53964751958847046</v>
      </c>
      <c r="BJ1801">
        <v>-0.53929883241653442</v>
      </c>
      <c r="BK1801">
        <v>-0.63920384645462036</v>
      </c>
      <c r="BL1801">
        <v>-0.80209851264953613</v>
      </c>
      <c r="BM1801">
        <v>-1.1678829193115234</v>
      </c>
      <c r="BN1801">
        <v>-0.93155401945114136</v>
      </c>
      <c r="BO1801">
        <v>-0.1447458416223526</v>
      </c>
      <c r="BP1801">
        <v>-0.14474852383136749</v>
      </c>
      <c r="BQ1801">
        <v>-1.8142922781407833E-3</v>
      </c>
      <c r="BR1801">
        <v>-3.6321576684713364E-2</v>
      </c>
      <c r="BS1801">
        <v>-0.39285334944725037</v>
      </c>
      <c r="BT1801">
        <v>-0.22729210555553436</v>
      </c>
      <c r="BU1801">
        <v>-0.12654158473014832</v>
      </c>
      <c r="BV1801">
        <v>8.7892495095729828E-2</v>
      </c>
      <c r="BW1801">
        <v>0.72240990400314331</v>
      </c>
      <c r="BX1801">
        <v>0.78901404142379761</v>
      </c>
      <c r="BY1801">
        <v>0.96329337358474731</v>
      </c>
      <c r="BZ1801">
        <v>0.576241135597229</v>
      </c>
      <c r="CA1801">
        <v>-0.36991089582443237</v>
      </c>
      <c r="CB1801">
        <v>-0.54904794692993164</v>
      </c>
      <c r="CC1801">
        <v>-0.56378722190856934</v>
      </c>
      <c r="CD1801">
        <v>-0.57016128301620483</v>
      </c>
      <c r="CE1801">
        <v>-7.9874105751514435E-2</v>
      </c>
      <c r="CF1801">
        <v>-5.7509534060955048E-2</v>
      </c>
      <c r="CG1801">
        <v>-0.13049866259098053</v>
      </c>
      <c r="CH1801">
        <v>-0.12774242460727692</v>
      </c>
      <c r="CI1801">
        <v>-0.2430504709482193</v>
      </c>
      <c r="CJ1801">
        <v>-0.35712286829948425</v>
      </c>
      <c r="CK1801">
        <v>-0.71885126829147339</v>
      </c>
      <c r="CL1801">
        <v>-0.44008839130401611</v>
      </c>
      <c r="CM1801">
        <v>0.34419065713882446</v>
      </c>
      <c r="CN1801">
        <v>0.27154251933097839</v>
      </c>
      <c r="CO1801">
        <v>0.38431903719902039</v>
      </c>
      <c r="CP1801">
        <v>0.32702568173408508</v>
      </c>
      <c r="CQ1801">
        <v>-2.6761164888739586E-2</v>
      </c>
      <c r="CR1801">
        <v>0.16256281733512878</v>
      </c>
      <c r="CS1801">
        <v>0.22231104969978333</v>
      </c>
      <c r="CT1801">
        <v>0.45278662443161011</v>
      </c>
      <c r="CU1801">
        <v>1.3064777851104736</v>
      </c>
      <c r="CV1801">
        <v>1.3671818971633911</v>
      </c>
      <c r="CW1801">
        <v>1.6084535121917725</v>
      </c>
      <c r="CX1801">
        <v>1.1579134464263916</v>
      </c>
      <c r="CY1801">
        <v>0.24887949228286743</v>
      </c>
      <c r="CZ1801">
        <v>-0.13161705434322357</v>
      </c>
      <c r="DA1801">
        <v>-0.22245727479457855</v>
      </c>
      <c r="DB1801">
        <v>-0.18913988769054413</v>
      </c>
      <c r="DC1801">
        <v>0.3314397931098938</v>
      </c>
      <c r="DD1801">
        <v>0.35381940007209778</v>
      </c>
      <c r="DE1801">
        <v>0.2786501944065094</v>
      </c>
      <c r="DF1801">
        <v>0.28381398320198059</v>
      </c>
      <c r="DG1801">
        <v>0.15310293436050415</v>
      </c>
      <c r="DH1801">
        <v>8.7852753698825836E-2</v>
      </c>
      <c r="DI1801">
        <v>-0.26981958746910095</v>
      </c>
      <c r="DJ1801">
        <v>5.1377199590206146E-2</v>
      </c>
      <c r="DK1801">
        <v>0.83312714099884033</v>
      </c>
      <c r="DL1801">
        <v>0.68783354759216309</v>
      </c>
      <c r="DM1801">
        <v>0.77045232057571411</v>
      </c>
      <c r="DN1801">
        <v>0.69037294387817383</v>
      </c>
      <c r="DO1801">
        <v>0.3393310010433197</v>
      </c>
      <c r="DP1801">
        <v>0.55241775512695313</v>
      </c>
      <c r="DQ1801">
        <v>0.57116365432739258</v>
      </c>
      <c r="DR1801">
        <v>0.81768077611923218</v>
      </c>
      <c r="DS1801">
        <v>1.8905457258224487</v>
      </c>
      <c r="DT1801">
        <v>1.9453499317169189</v>
      </c>
      <c r="DU1801">
        <v>2.2536137104034424</v>
      </c>
      <c r="DV1801">
        <v>1.7395856380462646</v>
      </c>
      <c r="DW1801">
        <v>0.86766988039016724</v>
      </c>
      <c r="DX1801">
        <v>0.28581380844116211</v>
      </c>
      <c r="DY1801">
        <v>0.11887267231941223</v>
      </c>
      <c r="DZ1801">
        <v>0.19188152253627777</v>
      </c>
      <c r="EA1801">
        <v>0.92531174421310425</v>
      </c>
      <c r="EB1801">
        <v>0.94771307706832886</v>
      </c>
      <c r="EC1801">
        <v>0.8693961501121521</v>
      </c>
      <c r="ED1801">
        <v>0.8780360221862793</v>
      </c>
      <c r="EE1801">
        <v>0.7250855565071106</v>
      </c>
      <c r="EF1801">
        <v>0.73032689094543457</v>
      </c>
      <c r="EG1801">
        <v>0.37851083278656006</v>
      </c>
      <c r="EH1801">
        <v>0.76097548007965088</v>
      </c>
      <c r="EI1801">
        <v>1.5390738248825073</v>
      </c>
      <c r="EJ1801">
        <v>1.2888916730880737</v>
      </c>
      <c r="EK1801">
        <v>1.3279675245285034</v>
      </c>
      <c r="EL1801">
        <v>1.2149887084960937</v>
      </c>
      <c r="EM1801">
        <v>0.86790996789932251</v>
      </c>
      <c r="EN1801">
        <v>1.1153063774108887</v>
      </c>
      <c r="EO1801">
        <v>1.0748515129089355</v>
      </c>
      <c r="EP1801">
        <v>1.3445299863815308</v>
      </c>
      <c r="EQ1801">
        <v>2.7338471412658691</v>
      </c>
      <c r="ER1801">
        <v>2.780132532119751</v>
      </c>
      <c r="ES1801">
        <v>3.1851222515106201</v>
      </c>
      <c r="ET1801">
        <v>2.57942795753479</v>
      </c>
      <c r="EU1801">
        <v>1.761104941368103</v>
      </c>
      <c r="EV1801">
        <v>0.88851767778396606</v>
      </c>
      <c r="EW1801">
        <v>0.61169892549514771</v>
      </c>
      <c r="EX1801">
        <v>0.74201589822769165</v>
      </c>
      <c r="EY1801">
        <v>54.557025909423828</v>
      </c>
      <c r="EZ1801">
        <v>53.457149505615234</v>
      </c>
      <c r="FA1801">
        <v>52.331867218017578</v>
      </c>
      <c r="FB1801">
        <v>51.528884887695313</v>
      </c>
      <c r="FC1801">
        <v>51.977432250976563</v>
      </c>
      <c r="FD1801">
        <v>51.217658996582031</v>
      </c>
      <c r="FE1801">
        <v>48.104801177978516</v>
      </c>
      <c r="FF1801">
        <v>51.329322814941406</v>
      </c>
      <c r="FG1801">
        <v>53.622909545898438</v>
      </c>
      <c r="FH1801">
        <v>56.171478271484375</v>
      </c>
      <c r="FI1801">
        <v>58.720039367675781</v>
      </c>
      <c r="FJ1801">
        <v>59.203788757324219</v>
      </c>
      <c r="FK1801">
        <v>60.402797698974609</v>
      </c>
      <c r="FL1801">
        <v>62.039333343505859</v>
      </c>
      <c r="FM1801">
        <v>63.063587188720703</v>
      </c>
      <c r="FN1801">
        <v>63.538501739501953</v>
      </c>
      <c r="FO1801">
        <v>62.620658874511719</v>
      </c>
      <c r="FP1801">
        <v>61.915096282958984</v>
      </c>
      <c r="FQ1801">
        <v>60.55218505859375</v>
      </c>
      <c r="FR1801">
        <v>58.883045196533203</v>
      </c>
      <c r="FS1801">
        <v>57.423061370849609</v>
      </c>
      <c r="FT1801">
        <v>56.044975280761719</v>
      </c>
      <c r="FU1801">
        <v>55.670310974121094</v>
      </c>
      <c r="FV1801">
        <v>54.409633636474609</v>
      </c>
      <c r="FW1801">
        <v>1</v>
      </c>
    </row>
    <row r="1802" spans="1:179" x14ac:dyDescent="0.2">
      <c r="A1802" t="s">
        <v>241</v>
      </c>
      <c r="B1802" t="s">
        <v>248</v>
      </c>
      <c r="C1802" t="s">
        <v>217</v>
      </c>
      <c r="D1802" t="s">
        <v>38</v>
      </c>
      <c r="E1802">
        <v>2015</v>
      </c>
      <c r="F1802" t="s">
        <v>226</v>
      </c>
      <c r="G1802" t="s">
        <v>245</v>
      </c>
      <c r="H1802">
        <v>189.05</v>
      </c>
      <c r="K1802">
        <v>54.130808963277651</v>
      </c>
      <c r="L1802">
        <v>53.441489670926671</v>
      </c>
      <c r="M1802">
        <v>53.185772924574444</v>
      </c>
      <c r="N1802">
        <v>53.663667501330316</v>
      </c>
      <c r="O1802">
        <v>56.060528669504073</v>
      </c>
      <c r="P1802">
        <v>63.952222341651378</v>
      </c>
      <c r="Q1802">
        <v>73.052436554575422</v>
      </c>
      <c r="R1802">
        <v>78.538359121775045</v>
      </c>
      <c r="S1802">
        <v>82.778860393275181</v>
      </c>
      <c r="T1802">
        <v>89.342221535433168</v>
      </c>
      <c r="U1802">
        <v>94.910341423300906</v>
      </c>
      <c r="V1802">
        <v>98.162834512602032</v>
      </c>
      <c r="W1802">
        <v>99.161329242029069</v>
      </c>
      <c r="X1802">
        <v>99.274846211975273</v>
      </c>
      <c r="Y1802">
        <v>100.33964475723468</v>
      </c>
      <c r="Z1802">
        <v>99.207424073483693</v>
      </c>
      <c r="AA1802">
        <v>96.705120744761132</v>
      </c>
      <c r="AB1802">
        <v>91.118331668694992</v>
      </c>
      <c r="AC1802">
        <v>73.33747400687659</v>
      </c>
      <c r="AD1802">
        <v>66.885670547885951</v>
      </c>
      <c r="AE1802">
        <v>63.429586228182025</v>
      </c>
      <c r="AF1802">
        <v>60.430415059926084</v>
      </c>
      <c r="AG1802">
        <v>57.091756460298207</v>
      </c>
      <c r="AH1802">
        <v>56.352672622448125</v>
      </c>
      <c r="AI1802">
        <v>-1.1517804861068726</v>
      </c>
      <c r="AJ1802">
        <v>-1.1185919046401978</v>
      </c>
      <c r="AK1802">
        <v>-1.2438669204711914</v>
      </c>
      <c r="AL1802">
        <v>-1.259461522102356</v>
      </c>
      <c r="AM1802">
        <v>-1.3208639621734619</v>
      </c>
      <c r="AN1802">
        <v>-1.669562816619873</v>
      </c>
      <c r="AO1802">
        <v>-2.1232519149780273</v>
      </c>
      <c r="AP1802">
        <v>-1.8862341642379761</v>
      </c>
      <c r="AQ1802">
        <v>-0.83140891790390015</v>
      </c>
      <c r="AR1802">
        <v>-0.65815079212188721</v>
      </c>
      <c r="AS1802">
        <v>-0.62175881862640381</v>
      </c>
      <c r="AT1802">
        <v>-0.57304197549819946</v>
      </c>
      <c r="AU1802">
        <v>-1.1678087711334229</v>
      </c>
      <c r="AV1802">
        <v>-1.0367393493652344</v>
      </c>
      <c r="AW1802">
        <v>-0.67745059728622437</v>
      </c>
      <c r="AX1802">
        <v>-0.34653463959693909</v>
      </c>
      <c r="AY1802">
        <v>0.1280713677406311</v>
      </c>
      <c r="AZ1802">
        <v>0.20892386138439178</v>
      </c>
      <c r="BA1802">
        <v>0.20668007433414459</v>
      </c>
      <c r="BB1802">
        <v>-5.5545561015605927E-2</v>
      </c>
      <c r="BC1802">
        <v>-1.4916398525238037</v>
      </c>
      <c r="BD1802">
        <v>-1.6027119159698486</v>
      </c>
      <c r="BE1802">
        <v>-1.497651219367981</v>
      </c>
      <c r="BF1802">
        <v>-1.4326117038726807</v>
      </c>
      <c r="BG1802">
        <v>-0.52069681882858276</v>
      </c>
      <c r="BH1802">
        <v>-0.48856508731842041</v>
      </c>
      <c r="BI1802">
        <v>-0.59760546684265137</v>
      </c>
      <c r="BJ1802">
        <v>-0.61082643270492554</v>
      </c>
      <c r="BK1802">
        <v>-0.70193350315093994</v>
      </c>
      <c r="BL1802">
        <v>-0.92450886964797974</v>
      </c>
      <c r="BM1802">
        <v>-1.3642581701278687</v>
      </c>
      <c r="BN1802">
        <v>-1.0831843614578247</v>
      </c>
      <c r="BO1802">
        <v>-6.8581104278564453E-2</v>
      </c>
      <c r="BP1802">
        <v>-7.4613794684410095E-2</v>
      </c>
      <c r="BQ1802">
        <v>-5.4243993945419788E-3</v>
      </c>
      <c r="BR1802">
        <v>5.7981285499408841E-4</v>
      </c>
      <c r="BS1802">
        <v>-0.5090300440788269</v>
      </c>
      <c r="BT1802">
        <v>-0.30208364129066467</v>
      </c>
      <c r="BU1802">
        <v>-8.7691925466060638E-2</v>
      </c>
      <c r="BV1802">
        <v>0.24892112612724304</v>
      </c>
      <c r="BW1802">
        <v>1.0632017850875854</v>
      </c>
      <c r="BX1802">
        <v>1.138574481010437</v>
      </c>
      <c r="BY1802">
        <v>1.1896358728408813</v>
      </c>
      <c r="BZ1802">
        <v>0.79568940401077271</v>
      </c>
      <c r="CA1802">
        <v>-0.55319207906723022</v>
      </c>
      <c r="CB1802">
        <v>-0.85019481182098389</v>
      </c>
      <c r="CC1802">
        <v>-0.85952126979827881</v>
      </c>
      <c r="CD1802">
        <v>-0.78181368112564087</v>
      </c>
      <c r="CE1802">
        <v>-8.3610229194164276E-2</v>
      </c>
      <c r="CF1802">
        <v>-5.2210390567779541E-2</v>
      </c>
      <c r="CG1802">
        <v>-0.15000675618648529</v>
      </c>
      <c r="CH1802">
        <v>-0.16158375144004822</v>
      </c>
      <c r="CI1802">
        <v>-0.27326416969299316</v>
      </c>
      <c r="CJ1802">
        <v>-0.40848681330680847</v>
      </c>
      <c r="CK1802">
        <v>-0.838581383228302</v>
      </c>
      <c r="CL1802">
        <v>-0.52699440717697144</v>
      </c>
      <c r="CM1802">
        <v>0.45975112915039063</v>
      </c>
      <c r="CN1802">
        <v>0.3295421302318573</v>
      </c>
      <c r="CO1802">
        <v>0.42144694924354553</v>
      </c>
      <c r="CP1802">
        <v>0.39786851406097412</v>
      </c>
      <c r="CQ1802">
        <v>-5.27619868516922E-2</v>
      </c>
      <c r="CR1802">
        <v>0.20673660933971405</v>
      </c>
      <c r="CS1802">
        <v>0.32077315449714661</v>
      </c>
      <c r="CT1802">
        <v>0.66133201122283936</v>
      </c>
      <c r="CU1802">
        <v>1.7108702659606934</v>
      </c>
      <c r="CV1802">
        <v>1.7824475765228271</v>
      </c>
      <c r="CW1802">
        <v>1.8704280853271484</v>
      </c>
      <c r="CX1802">
        <v>1.3852521181106567</v>
      </c>
      <c r="CY1802">
        <v>9.6773974597454071E-2</v>
      </c>
      <c r="CZ1802">
        <v>-0.32900375127792358</v>
      </c>
      <c r="DA1802">
        <v>-0.41755440831184387</v>
      </c>
      <c r="DB1802">
        <v>-0.33107289671897888</v>
      </c>
      <c r="DC1802">
        <v>0.35347637534141541</v>
      </c>
      <c r="DD1802">
        <v>0.38414430618286133</v>
      </c>
      <c r="DE1802">
        <v>0.29759198427200317</v>
      </c>
      <c r="DF1802">
        <v>0.2876589298248291</v>
      </c>
      <c r="DG1802">
        <v>0.15540513396263123</v>
      </c>
      <c r="DH1802">
        <v>0.10753528773784637</v>
      </c>
      <c r="DI1802">
        <v>-0.31290465593338013</v>
      </c>
      <c r="DJ1802">
        <v>2.919546514749527E-2</v>
      </c>
      <c r="DK1802">
        <v>0.9880833625793457</v>
      </c>
      <c r="DL1802">
        <v>0.73369807004928589</v>
      </c>
      <c r="DM1802">
        <v>0.84831827878952026</v>
      </c>
      <c r="DN1802">
        <v>0.79515725374221802</v>
      </c>
      <c r="DO1802">
        <v>0.40350610017776489</v>
      </c>
      <c r="DP1802">
        <v>0.71555685997009277</v>
      </c>
      <c r="DQ1802">
        <v>0.72923821210861206</v>
      </c>
      <c r="DR1802">
        <v>1.0737428665161133</v>
      </c>
      <c r="DS1802">
        <v>2.3585386276245117</v>
      </c>
      <c r="DT1802">
        <v>2.4263207912445068</v>
      </c>
      <c r="DU1802">
        <v>2.551220178604126</v>
      </c>
      <c r="DV1802">
        <v>1.9748148918151855</v>
      </c>
      <c r="DW1802">
        <v>0.74674004316329956</v>
      </c>
      <c r="DX1802">
        <v>0.19218732416629791</v>
      </c>
      <c r="DY1802">
        <v>2.4412458762526512E-2</v>
      </c>
      <c r="DZ1802">
        <v>0.11966788023710251</v>
      </c>
      <c r="EA1802">
        <v>0.98455995321273804</v>
      </c>
      <c r="EB1802">
        <v>1.0141711235046387</v>
      </c>
      <c r="EC1802">
        <v>0.94385343790054321</v>
      </c>
      <c r="ED1802">
        <v>0.93629395961761475</v>
      </c>
      <c r="EE1802">
        <v>0.77433556318283081</v>
      </c>
      <c r="EF1802">
        <v>0.85258924961090088</v>
      </c>
      <c r="EG1802">
        <v>0.44608902931213379</v>
      </c>
      <c r="EH1802">
        <v>0.8322453498840332</v>
      </c>
      <c r="EI1802">
        <v>1.7509112358093262</v>
      </c>
      <c r="EJ1802">
        <v>1.317234992980957</v>
      </c>
      <c r="EK1802">
        <v>1.4646526575088501</v>
      </c>
      <c r="EL1802">
        <v>1.3687790632247925</v>
      </c>
      <c r="EM1802">
        <v>1.0622847080230713</v>
      </c>
      <c r="EN1802">
        <v>1.4502124786376953</v>
      </c>
      <c r="EO1802">
        <v>1.3189969062805176</v>
      </c>
      <c r="EP1802">
        <v>1.6691986322402954</v>
      </c>
      <c r="EQ1802">
        <v>3.2936689853668213</v>
      </c>
      <c r="ER1802">
        <v>3.3559713363647461</v>
      </c>
      <c r="ES1802">
        <v>3.5341761112213135</v>
      </c>
      <c r="ET1802">
        <v>2.8260498046875</v>
      </c>
      <c r="EU1802">
        <v>1.685187816619873</v>
      </c>
      <c r="EV1802">
        <v>0.94470447301864624</v>
      </c>
      <c r="EW1802">
        <v>0.66254240274429321</v>
      </c>
      <c r="EX1802">
        <v>0.77046597003936768</v>
      </c>
      <c r="EY1802">
        <v>61.686397552490234</v>
      </c>
      <c r="EZ1802">
        <v>60.117252349853516</v>
      </c>
      <c r="FA1802">
        <v>59.043300628662109</v>
      </c>
      <c r="FB1802">
        <v>57.859371185302734</v>
      </c>
      <c r="FC1802">
        <v>56.862712860107422</v>
      </c>
      <c r="FD1802">
        <v>55.872337341308594</v>
      </c>
      <c r="FE1802">
        <v>55.178611755371094</v>
      </c>
      <c r="FF1802">
        <v>54.817516326904297</v>
      </c>
      <c r="FG1802">
        <v>56.350814819335937</v>
      </c>
      <c r="FH1802">
        <v>59.935001373291016</v>
      </c>
      <c r="FI1802">
        <v>64.058860778808594</v>
      </c>
      <c r="FJ1802">
        <v>68.583427429199219</v>
      </c>
      <c r="FK1802">
        <v>72.925254821777344</v>
      </c>
      <c r="FL1802">
        <v>74.473350524902344</v>
      </c>
      <c r="FM1802">
        <v>75.297454833984375</v>
      </c>
      <c r="FN1802">
        <v>75.038314819335938</v>
      </c>
      <c r="FO1802">
        <v>73.863990783691406</v>
      </c>
      <c r="FP1802">
        <v>72.151824951171875</v>
      </c>
      <c r="FQ1802">
        <v>71.139801025390625</v>
      </c>
      <c r="FR1802">
        <v>69.551551818847656</v>
      </c>
      <c r="FS1802">
        <v>66.852127075195313</v>
      </c>
      <c r="FT1802">
        <v>64.386749267578125</v>
      </c>
      <c r="FU1802">
        <v>62.000778198242187</v>
      </c>
      <c r="FV1802">
        <v>60.071582794189453</v>
      </c>
      <c r="FW1802">
        <v>1</v>
      </c>
    </row>
    <row r="1803" spans="1:179" x14ac:dyDescent="0.2">
      <c r="A1803" t="s">
        <v>241</v>
      </c>
      <c r="B1803" t="s">
        <v>248</v>
      </c>
      <c r="C1803" t="s">
        <v>217</v>
      </c>
      <c r="D1803" t="s">
        <v>38</v>
      </c>
      <c r="E1803">
        <v>2016</v>
      </c>
      <c r="F1803" t="s">
        <v>226</v>
      </c>
      <c r="G1803" t="s">
        <v>245</v>
      </c>
      <c r="H1803">
        <v>162.25</v>
      </c>
      <c r="K1803">
        <v>46.323411274262568</v>
      </c>
      <c r="L1803">
        <v>45.660858500073758</v>
      </c>
      <c r="M1803">
        <v>45.531106934769312</v>
      </c>
      <c r="N1803">
        <v>46.011280875454524</v>
      </c>
      <c r="O1803">
        <v>48.50602021450176</v>
      </c>
      <c r="P1803">
        <v>55.469921141025274</v>
      </c>
      <c r="Q1803">
        <v>63.606846885968118</v>
      </c>
      <c r="R1803">
        <v>68.437154428921446</v>
      </c>
      <c r="S1803">
        <v>71.74591295626395</v>
      </c>
      <c r="T1803">
        <v>77.391551141038022</v>
      </c>
      <c r="U1803">
        <v>82.738461560990032</v>
      </c>
      <c r="V1803">
        <v>85.466711366593913</v>
      </c>
      <c r="W1803">
        <v>85.945034441432043</v>
      </c>
      <c r="X1803">
        <v>85.7260542489758</v>
      </c>
      <c r="Y1803">
        <v>86.601237821489036</v>
      </c>
      <c r="Z1803">
        <v>85.479123698499976</v>
      </c>
      <c r="AA1803">
        <v>83.350600365094778</v>
      </c>
      <c r="AB1803">
        <v>78.501114585282053</v>
      </c>
      <c r="AC1803">
        <v>63.828663821962301</v>
      </c>
      <c r="AD1803">
        <v>58.032351108099512</v>
      </c>
      <c r="AE1803">
        <v>54.993369546643386</v>
      </c>
      <c r="AF1803">
        <v>51.874786139400832</v>
      </c>
      <c r="AG1803">
        <v>48.818850815519262</v>
      </c>
      <c r="AH1803">
        <v>48.340186536957695</v>
      </c>
      <c r="AI1803">
        <v>-1.1467196941375732</v>
      </c>
      <c r="AJ1803">
        <v>-1.1138440370559692</v>
      </c>
      <c r="AK1803">
        <v>-1.2333698272705078</v>
      </c>
      <c r="AL1803">
        <v>-1.2489923238754272</v>
      </c>
      <c r="AM1803">
        <v>-1.3119895458221436</v>
      </c>
      <c r="AN1803">
        <v>-1.6574637889862061</v>
      </c>
      <c r="AO1803">
        <v>-2.1013913154602051</v>
      </c>
      <c r="AP1803">
        <v>-1.8614101409912109</v>
      </c>
      <c r="AQ1803">
        <v>-0.83887147903442383</v>
      </c>
      <c r="AR1803">
        <v>-0.66793596744537354</v>
      </c>
      <c r="AS1803">
        <v>-0.62290376424789429</v>
      </c>
      <c r="AT1803">
        <v>-0.57042348384857178</v>
      </c>
      <c r="AU1803">
        <v>-1.1542564630508423</v>
      </c>
      <c r="AV1803">
        <v>-1.0238716602325439</v>
      </c>
      <c r="AW1803">
        <v>-0.66707509756088257</v>
      </c>
      <c r="AX1803">
        <v>-0.33525750041007996</v>
      </c>
      <c r="AY1803">
        <v>0.13071480393409729</v>
      </c>
      <c r="AZ1803">
        <v>0.20874355733394623</v>
      </c>
      <c r="BA1803">
        <v>0.20426319539546967</v>
      </c>
      <c r="BB1803">
        <v>-5.9301700443029404E-2</v>
      </c>
      <c r="BC1803">
        <v>-1.4768325090408325</v>
      </c>
      <c r="BD1803">
        <v>-1.5834722518920898</v>
      </c>
      <c r="BE1803">
        <v>-1.4807922840118408</v>
      </c>
      <c r="BF1803">
        <v>-1.4170136451721191</v>
      </c>
      <c r="BG1803">
        <v>-0.51910883188247681</v>
      </c>
      <c r="BH1803">
        <v>-0.48728305101394653</v>
      </c>
      <c r="BI1803">
        <v>-0.59076827764511108</v>
      </c>
      <c r="BJ1803">
        <v>-0.6040223240852356</v>
      </c>
      <c r="BK1803">
        <v>-0.69649231433868408</v>
      </c>
      <c r="BL1803">
        <v>-0.91654407978057861</v>
      </c>
      <c r="BM1803">
        <v>-1.3468469381332397</v>
      </c>
      <c r="BN1803">
        <v>-1.0635038614273071</v>
      </c>
      <c r="BO1803">
        <v>-8.0766089260578156E-2</v>
      </c>
      <c r="BP1803">
        <v>-8.8674336671829224E-2</v>
      </c>
      <c r="BQ1803">
        <v>-9.9960742518305779E-3</v>
      </c>
      <c r="BR1803">
        <v>-6.7183187638875097E-5</v>
      </c>
      <c r="BS1803">
        <v>-0.4992104172706604</v>
      </c>
      <c r="BT1803">
        <v>-0.29329326748847961</v>
      </c>
      <c r="BU1803">
        <v>-8.061680942773819E-2</v>
      </c>
      <c r="BV1803">
        <v>0.25665530562400818</v>
      </c>
      <c r="BW1803">
        <v>1.0605273246765137</v>
      </c>
      <c r="BX1803">
        <v>1.1330803632736206</v>
      </c>
      <c r="BY1803">
        <v>1.1815016269683838</v>
      </c>
      <c r="BZ1803">
        <v>0.787128746509552</v>
      </c>
      <c r="CA1803">
        <v>-0.54371178150177002</v>
      </c>
      <c r="CB1803">
        <v>-0.83529376983642578</v>
      </c>
      <c r="CC1803">
        <v>-0.8464357852935791</v>
      </c>
      <c r="CD1803">
        <v>-0.76997381448745728</v>
      </c>
      <c r="CE1803">
        <v>-8.4427468478679657E-2</v>
      </c>
      <c r="CF1803">
        <v>-5.3328849375247955E-2</v>
      </c>
      <c r="CG1803">
        <v>-0.14570435881614685</v>
      </c>
      <c r="CH1803">
        <v>-0.15731810033321381</v>
      </c>
      <c r="CI1803">
        <v>-0.27020084857940674</v>
      </c>
      <c r="CJ1803">
        <v>-0.40338540077209473</v>
      </c>
      <c r="CK1803">
        <v>-0.82425189018249512</v>
      </c>
      <c r="CL1803">
        <v>-0.51087629795074463</v>
      </c>
      <c r="CM1803">
        <v>0.44429537653923035</v>
      </c>
      <c r="CN1803">
        <v>0.31252053380012512</v>
      </c>
      <c r="CO1803">
        <v>0.41450190544128418</v>
      </c>
      <c r="CP1803">
        <v>0.39495986700057983</v>
      </c>
      <c r="CQ1803">
        <v>-4.5527517795562744E-2</v>
      </c>
      <c r="CR1803">
        <v>0.2127031534910202</v>
      </c>
      <c r="CS1803">
        <v>0.32556244730949402</v>
      </c>
      <c r="CT1803">
        <v>0.66661226749420166</v>
      </c>
      <c r="CU1803">
        <v>1.7045125961303711</v>
      </c>
      <c r="CV1803">
        <v>1.773273229598999</v>
      </c>
      <c r="CW1803">
        <v>1.858333945274353</v>
      </c>
      <c r="CX1803">
        <v>1.3733638525009155</v>
      </c>
      <c r="CY1803">
        <v>0.10256481915712357</v>
      </c>
      <c r="CZ1803">
        <v>-0.31710758805274963</v>
      </c>
      <c r="DA1803">
        <v>-0.40708237886428833</v>
      </c>
      <c r="DB1803">
        <v>-0.32183605432510376</v>
      </c>
      <c r="DC1803">
        <v>0.3502538800239563</v>
      </c>
      <c r="DD1803">
        <v>0.38062533736228943</v>
      </c>
      <c r="DE1803">
        <v>0.299359530210495</v>
      </c>
      <c r="DF1803">
        <v>0.28938612341880798</v>
      </c>
      <c r="DG1803">
        <v>0.15609064698219299</v>
      </c>
      <c r="DH1803">
        <v>0.10977328568696976</v>
      </c>
      <c r="DI1803">
        <v>-0.30165678262710571</v>
      </c>
      <c r="DJ1803">
        <v>4.1751179844141006E-2</v>
      </c>
      <c r="DK1803">
        <v>0.96935683488845825</v>
      </c>
      <c r="DL1803">
        <v>0.71371537446975708</v>
      </c>
      <c r="DM1803">
        <v>0.83899986743927002</v>
      </c>
      <c r="DN1803">
        <v>0.78998690843582153</v>
      </c>
      <c r="DO1803">
        <v>0.40815538167953491</v>
      </c>
      <c r="DP1803">
        <v>0.71869957447052002</v>
      </c>
      <c r="DQ1803">
        <v>0.73174166679382324</v>
      </c>
      <c r="DR1803">
        <v>1.0765693187713623</v>
      </c>
      <c r="DS1803">
        <v>2.3484978675842285</v>
      </c>
      <c r="DT1803">
        <v>2.4134659767150879</v>
      </c>
      <c r="DU1803">
        <v>2.5351662635803223</v>
      </c>
      <c r="DV1803">
        <v>1.9595990180969238</v>
      </c>
      <c r="DW1803">
        <v>0.74884140491485596</v>
      </c>
      <c r="DX1803">
        <v>0.20107859373092651</v>
      </c>
      <c r="DY1803">
        <v>3.2271020114421844E-2</v>
      </c>
      <c r="DZ1803">
        <v>0.12630172073841095</v>
      </c>
      <c r="EA1803">
        <v>0.97786474227905273</v>
      </c>
      <c r="EB1803">
        <v>1.0071862936019897</v>
      </c>
      <c r="EC1803">
        <v>0.94196110963821411</v>
      </c>
      <c r="ED1803">
        <v>0.93435603380203247</v>
      </c>
      <c r="EE1803">
        <v>0.77158784866333008</v>
      </c>
      <c r="EF1803">
        <v>0.85069292783737183</v>
      </c>
      <c r="EG1803">
        <v>0.45288753509521484</v>
      </c>
      <c r="EH1803">
        <v>0.83965754508972168</v>
      </c>
      <c r="EI1803">
        <v>1.7274621725082397</v>
      </c>
      <c r="EJ1803">
        <v>1.2929770946502686</v>
      </c>
      <c r="EK1803">
        <v>1.4519075155258179</v>
      </c>
      <c r="EL1803">
        <v>1.3603432178497314</v>
      </c>
      <c r="EM1803">
        <v>1.0632014274597168</v>
      </c>
      <c r="EN1803">
        <v>1.4492779970169067</v>
      </c>
      <c r="EO1803">
        <v>1.3181999921798706</v>
      </c>
      <c r="EP1803">
        <v>1.6684820652008057</v>
      </c>
      <c r="EQ1803">
        <v>3.2783102989196777</v>
      </c>
      <c r="ER1803">
        <v>3.3378028869628906</v>
      </c>
      <c r="ES1803">
        <v>3.5124046802520752</v>
      </c>
      <c r="ET1803">
        <v>2.8060295581817627</v>
      </c>
      <c r="EU1803">
        <v>1.6819621324539185</v>
      </c>
      <c r="EV1803">
        <v>0.94925713539123535</v>
      </c>
      <c r="EW1803">
        <v>0.66662752628326416</v>
      </c>
      <c r="EX1803">
        <v>0.77334147691726685</v>
      </c>
      <c r="EY1803">
        <v>61.676372528076172</v>
      </c>
      <c r="EZ1803">
        <v>60.108394622802734</v>
      </c>
      <c r="FA1803">
        <v>59.037864685058594</v>
      </c>
      <c r="FB1803">
        <v>57.852622985839844</v>
      </c>
      <c r="FC1803">
        <v>56.857128143310547</v>
      </c>
      <c r="FD1803">
        <v>55.863105773925781</v>
      </c>
      <c r="FE1803">
        <v>55.165603637695312</v>
      </c>
      <c r="FF1803">
        <v>54.810161590576172</v>
      </c>
      <c r="FG1803">
        <v>56.343013763427734</v>
      </c>
      <c r="FH1803">
        <v>59.935005187988281</v>
      </c>
      <c r="FI1803">
        <v>64.064102172851563</v>
      </c>
      <c r="FJ1803">
        <v>68.580497741699219</v>
      </c>
      <c r="FK1803">
        <v>72.914207458496094</v>
      </c>
      <c r="FL1803">
        <v>74.456413269042969</v>
      </c>
      <c r="FM1803">
        <v>75.28021240234375</v>
      </c>
      <c r="FN1803">
        <v>75.011978149414063</v>
      </c>
      <c r="FO1803">
        <v>73.841461181640625</v>
      </c>
      <c r="FP1803">
        <v>72.129005432128906</v>
      </c>
      <c r="FQ1803">
        <v>71.125839233398438</v>
      </c>
      <c r="FR1803">
        <v>69.540145874023437</v>
      </c>
      <c r="FS1803">
        <v>66.851425170898438</v>
      </c>
      <c r="FT1803">
        <v>64.3822021484375</v>
      </c>
      <c r="FU1803">
        <v>61.997310638427734</v>
      </c>
      <c r="FV1803">
        <v>60.077613830566406</v>
      </c>
      <c r="FW1803">
        <v>1</v>
      </c>
    </row>
    <row r="1804" spans="1:179" x14ac:dyDescent="0.2">
      <c r="A1804" t="s">
        <v>241</v>
      </c>
      <c r="B1804" t="s">
        <v>248</v>
      </c>
      <c r="C1804" t="s">
        <v>217</v>
      </c>
      <c r="D1804" t="s">
        <v>38</v>
      </c>
      <c r="E1804" t="s">
        <v>250</v>
      </c>
      <c r="F1804" t="s">
        <v>226</v>
      </c>
      <c r="G1804" t="s">
        <v>245</v>
      </c>
      <c r="H1804">
        <v>152.55000000000001</v>
      </c>
      <c r="K1804">
        <v>43.552441240664557</v>
      </c>
      <c r="L1804">
        <v>42.929520994229037</v>
      </c>
      <c r="M1804">
        <v>42.807530897464602</v>
      </c>
      <c r="N1804">
        <v>43.258981832568992</v>
      </c>
      <c r="O1804">
        <v>45.604491057512369</v>
      </c>
      <c r="P1804">
        <v>52.15182592697041</v>
      </c>
      <c r="Q1804">
        <v>59.802017712029425</v>
      </c>
      <c r="R1804">
        <v>64.343386312741629</v>
      </c>
      <c r="S1804">
        <v>67.454221792634215</v>
      </c>
      <c r="T1804">
        <v>72.762149653401181</v>
      </c>
      <c r="U1804">
        <v>77.789219022393027</v>
      </c>
      <c r="V1804">
        <v>80.354270603869182</v>
      </c>
      <c r="W1804">
        <v>80.803981388068621</v>
      </c>
      <c r="X1804">
        <v>80.598100134886408</v>
      </c>
      <c r="Y1804">
        <v>81.420932047912103</v>
      </c>
      <c r="Z1804">
        <v>80.365940455918661</v>
      </c>
      <c r="AA1804">
        <v>78.364740957490994</v>
      </c>
      <c r="AB1804">
        <v>73.805341322126068</v>
      </c>
      <c r="AC1804">
        <v>60.010566020656221</v>
      </c>
      <c r="AD1804">
        <v>54.56097666747997</v>
      </c>
      <c r="AE1804">
        <v>51.70378065695391</v>
      </c>
      <c r="AF1804">
        <v>48.771744417353702</v>
      </c>
      <c r="AG1804">
        <v>45.898608783178794</v>
      </c>
      <c r="AH1804">
        <v>45.448577205352393</v>
      </c>
      <c r="AI1804">
        <v>-1.1094074249267578</v>
      </c>
      <c r="AJ1804">
        <v>-1.0784459114074707</v>
      </c>
      <c r="AK1804">
        <v>-1.1916215419769287</v>
      </c>
      <c r="AL1804">
        <v>-1.2064275741577148</v>
      </c>
      <c r="AM1804">
        <v>-1.2641874551773071</v>
      </c>
      <c r="AN1804">
        <v>-1.5952476263046265</v>
      </c>
      <c r="AO1804">
        <v>-2.0132994651794434</v>
      </c>
      <c r="AP1804">
        <v>-1.78983473777771</v>
      </c>
      <c r="AQ1804">
        <v>-0.82647836208343506</v>
      </c>
      <c r="AR1804">
        <v>-0.65685373544692993</v>
      </c>
      <c r="AS1804">
        <v>-0.61619222164154053</v>
      </c>
      <c r="AT1804">
        <v>-0.56473034620285034</v>
      </c>
      <c r="AU1804">
        <v>-1.1178607940673828</v>
      </c>
      <c r="AV1804">
        <v>-0.99904024600982666</v>
      </c>
      <c r="AW1804">
        <v>-0.6564030647277832</v>
      </c>
      <c r="AX1804">
        <v>-0.34470590949058533</v>
      </c>
      <c r="AY1804">
        <v>7.6550774276256561E-2</v>
      </c>
      <c r="AZ1804">
        <v>0.1501850038766861</v>
      </c>
      <c r="BA1804">
        <v>0.1433359831571579</v>
      </c>
      <c r="BB1804">
        <v>-9.7943305969238281E-2</v>
      </c>
      <c r="BC1804">
        <v>-1.4350012540817261</v>
      </c>
      <c r="BD1804">
        <v>-1.5260438919067383</v>
      </c>
      <c r="BE1804">
        <v>-1.4238327741622925</v>
      </c>
      <c r="BF1804">
        <v>-1.3645013570785522</v>
      </c>
      <c r="BG1804">
        <v>-0.50085723400115967</v>
      </c>
      <c r="BH1804">
        <v>-0.47091376781463623</v>
      </c>
      <c r="BI1804">
        <v>-0.56853586435317993</v>
      </c>
      <c r="BJ1804">
        <v>-0.58104538917541504</v>
      </c>
      <c r="BK1804">
        <v>-0.66738295555114746</v>
      </c>
      <c r="BL1804">
        <v>-0.87682974338531494</v>
      </c>
      <c r="BM1804">
        <v>-1.2816706895828247</v>
      </c>
      <c r="BN1804">
        <v>-1.0161609649658203</v>
      </c>
      <c r="BO1804">
        <v>-9.1396741569042206E-2</v>
      </c>
      <c r="BP1804">
        <v>-9.5184326171875E-2</v>
      </c>
      <c r="BQ1804">
        <v>-2.1898636594414711E-2</v>
      </c>
      <c r="BR1804">
        <v>-1.1695847846567631E-2</v>
      </c>
      <c r="BS1804">
        <v>-0.4827086329460144</v>
      </c>
      <c r="BT1804">
        <v>-0.29064953327178955</v>
      </c>
      <c r="BU1804">
        <v>-8.7755568325519562E-2</v>
      </c>
      <c r="BV1804">
        <v>0.22923038899898529</v>
      </c>
      <c r="BW1804">
        <v>0.97812479734420776</v>
      </c>
      <c r="BX1804">
        <v>1.0464495420455933</v>
      </c>
      <c r="BY1804">
        <v>1.090895414352417</v>
      </c>
      <c r="BZ1804">
        <v>0.72278100252151489</v>
      </c>
      <c r="CA1804">
        <v>-0.53021949529647827</v>
      </c>
      <c r="CB1804">
        <v>-0.80058765411376953</v>
      </c>
      <c r="CC1804">
        <v>-0.80874174833297729</v>
      </c>
      <c r="CD1804">
        <v>-0.73711228370666504</v>
      </c>
      <c r="CE1804">
        <v>-7.93771892786026E-2</v>
      </c>
      <c r="CF1804">
        <v>-5.013883113861084E-2</v>
      </c>
      <c r="CG1804">
        <v>-0.13698863983154297</v>
      </c>
      <c r="CH1804">
        <v>-0.14790765941143036</v>
      </c>
      <c r="CI1804">
        <v>-0.25403797626495361</v>
      </c>
      <c r="CJ1804">
        <v>-0.3792557418346405</v>
      </c>
      <c r="CK1804">
        <v>-0.77494686841964722</v>
      </c>
      <c r="CL1804">
        <v>-0.48031675815582275</v>
      </c>
      <c r="CM1804">
        <v>0.4177185595035553</v>
      </c>
      <c r="CN1804">
        <v>0.29382619261741638</v>
      </c>
      <c r="CO1804">
        <v>0.38970726728439331</v>
      </c>
      <c r="CP1804">
        <v>0.37133416533470154</v>
      </c>
      <c r="CQ1804">
        <v>-4.2804159224033356E-2</v>
      </c>
      <c r="CR1804">
        <v>0.19997969269752502</v>
      </c>
      <c r="CS1804">
        <v>0.30608797073364258</v>
      </c>
      <c r="CT1804">
        <v>0.62673693895339966</v>
      </c>
      <c r="CU1804">
        <v>1.6025521755218506</v>
      </c>
      <c r="CV1804">
        <v>1.6671997308731079</v>
      </c>
      <c r="CW1804">
        <v>1.7471722364425659</v>
      </c>
      <c r="CX1804">
        <v>1.2912120819091797</v>
      </c>
      <c r="CY1804">
        <v>9.6429601311683655E-2</v>
      </c>
      <c r="CZ1804">
        <v>-0.29813885688781738</v>
      </c>
      <c r="DA1804">
        <v>-0.38273155689239502</v>
      </c>
      <c r="DB1804">
        <v>-0.30258449912071228</v>
      </c>
      <c r="DC1804">
        <v>0.34210282564163208</v>
      </c>
      <c r="DD1804">
        <v>0.37063610553741455</v>
      </c>
      <c r="DE1804">
        <v>0.29455861449241638</v>
      </c>
      <c r="DF1804">
        <v>0.28523007035255432</v>
      </c>
      <c r="DG1804">
        <v>0.15930697321891785</v>
      </c>
      <c r="DH1804">
        <v>0.11831827461719513</v>
      </c>
      <c r="DI1804">
        <v>-0.26822304725646973</v>
      </c>
      <c r="DJ1804">
        <v>5.5527389049530029E-2</v>
      </c>
      <c r="DK1804">
        <v>0.9268338680267334</v>
      </c>
      <c r="DL1804">
        <v>0.68283671140670776</v>
      </c>
      <c r="DM1804">
        <v>0.80131316184997559</v>
      </c>
      <c r="DN1804">
        <v>0.75436419248580933</v>
      </c>
      <c r="DO1804">
        <v>0.39710032939910889</v>
      </c>
      <c r="DP1804">
        <v>0.6906089186668396</v>
      </c>
      <c r="DQ1804">
        <v>0.69993150234222412</v>
      </c>
      <c r="DR1804">
        <v>1.0242434740066528</v>
      </c>
      <c r="DS1804">
        <v>2.2269794940948486</v>
      </c>
      <c r="DT1804">
        <v>2.287949800491333</v>
      </c>
      <c r="DU1804">
        <v>2.4034490585327148</v>
      </c>
      <c r="DV1804">
        <v>1.8596433401107788</v>
      </c>
      <c r="DW1804">
        <v>0.72307866811752319</v>
      </c>
      <c r="DX1804">
        <v>0.20430994033813477</v>
      </c>
      <c r="DY1804">
        <v>4.3278634548187256E-2</v>
      </c>
      <c r="DZ1804">
        <v>0.13194327056407928</v>
      </c>
      <c r="EA1804">
        <v>0.950653076171875</v>
      </c>
      <c r="EB1804">
        <v>0.9781683087348938</v>
      </c>
      <c r="EC1804">
        <v>0.91764432191848755</v>
      </c>
      <c r="ED1804">
        <v>0.91061216592788696</v>
      </c>
      <c r="EE1804">
        <v>0.75611144304275513</v>
      </c>
      <c r="EF1804">
        <v>0.83673608303070068</v>
      </c>
      <c r="EG1804">
        <v>0.46340566873550415</v>
      </c>
      <c r="EH1804">
        <v>0.82920122146606445</v>
      </c>
      <c r="EI1804">
        <v>1.6619154214859009</v>
      </c>
      <c r="EJ1804">
        <v>1.2445061206817627</v>
      </c>
      <c r="EK1804">
        <v>1.3956067562103271</v>
      </c>
      <c r="EL1804">
        <v>1.3073986768722534</v>
      </c>
      <c r="EM1804">
        <v>1.0322525501251221</v>
      </c>
      <c r="EN1804">
        <v>1.3989995718002319</v>
      </c>
      <c r="EO1804">
        <v>1.2685790061950684</v>
      </c>
      <c r="EP1804">
        <v>1.598179817199707</v>
      </c>
      <c r="EQ1804">
        <v>3.1285536289215088</v>
      </c>
      <c r="ER1804">
        <v>3.1842143535614014</v>
      </c>
      <c r="ES1804">
        <v>3.3510086536407471</v>
      </c>
      <c r="ET1804">
        <v>2.6803674697875977</v>
      </c>
      <c r="EU1804">
        <v>1.627860426902771</v>
      </c>
      <c r="EV1804">
        <v>0.92976623773574829</v>
      </c>
      <c r="EW1804">
        <v>0.65836966037750244</v>
      </c>
      <c r="EX1804">
        <v>0.75933235883712769</v>
      </c>
      <c r="EY1804">
        <v>61.676368713378906</v>
      </c>
      <c r="EZ1804">
        <v>60.108394622802734</v>
      </c>
      <c r="FA1804">
        <v>59.037864685058594</v>
      </c>
      <c r="FB1804">
        <v>57.852622985839844</v>
      </c>
      <c r="FC1804">
        <v>56.857128143310547</v>
      </c>
      <c r="FD1804">
        <v>55.863105773925781</v>
      </c>
      <c r="FE1804">
        <v>55.165603637695312</v>
      </c>
      <c r="FF1804">
        <v>54.810161590576172</v>
      </c>
      <c r="FG1804">
        <v>56.343013763427734</v>
      </c>
      <c r="FH1804">
        <v>59.935001373291016</v>
      </c>
      <c r="FI1804">
        <v>64.064102172851563</v>
      </c>
      <c r="FJ1804">
        <v>68.580497741699219</v>
      </c>
      <c r="FK1804">
        <v>72.914207458496094</v>
      </c>
      <c r="FL1804">
        <v>74.456413269042969</v>
      </c>
      <c r="FM1804">
        <v>75.28021240234375</v>
      </c>
      <c r="FN1804">
        <v>75.011978149414063</v>
      </c>
      <c r="FO1804">
        <v>73.841461181640625</v>
      </c>
      <c r="FP1804">
        <v>72.129005432128906</v>
      </c>
      <c r="FQ1804">
        <v>71.125839233398438</v>
      </c>
      <c r="FR1804">
        <v>69.540145874023437</v>
      </c>
      <c r="FS1804">
        <v>66.851425170898438</v>
      </c>
      <c r="FT1804">
        <v>64.3822021484375</v>
      </c>
      <c r="FU1804">
        <v>61.997310638427734</v>
      </c>
      <c r="FV1804">
        <v>60.077613830566406</v>
      </c>
      <c r="FW1804">
        <v>1</v>
      </c>
    </row>
    <row r="1805" spans="1:179" x14ac:dyDescent="0.2">
      <c r="A1805" t="s">
        <v>241</v>
      </c>
      <c r="B1805" t="s">
        <v>248</v>
      </c>
      <c r="C1805" t="s">
        <v>217</v>
      </c>
      <c r="D1805" t="s">
        <v>39</v>
      </c>
      <c r="E1805">
        <v>2015</v>
      </c>
      <c r="F1805" t="s">
        <v>226</v>
      </c>
      <c r="G1805" t="s">
        <v>245</v>
      </c>
      <c r="H1805">
        <v>162.04</v>
      </c>
      <c r="K1805">
        <v>46.096631261221454</v>
      </c>
      <c r="L1805">
        <v>45.190683637671079</v>
      </c>
      <c r="M1805">
        <v>45.190059419071986</v>
      </c>
      <c r="N1805">
        <v>45.313226519954895</v>
      </c>
      <c r="O1805">
        <v>47.962993379261952</v>
      </c>
      <c r="P1805">
        <v>55.44641981738669</v>
      </c>
      <c r="Q1805">
        <v>63.950187276371786</v>
      </c>
      <c r="R1805">
        <v>68.936781288562202</v>
      </c>
      <c r="S1805">
        <v>74.122959688485366</v>
      </c>
      <c r="T1805">
        <v>82.197720940041236</v>
      </c>
      <c r="U1805">
        <v>89.19029143173843</v>
      </c>
      <c r="V1805">
        <v>92.672658104082259</v>
      </c>
      <c r="W1805">
        <v>92.833567098398461</v>
      </c>
      <c r="X1805">
        <v>93.173573101238787</v>
      </c>
      <c r="Y1805">
        <v>93.984243756357174</v>
      </c>
      <c r="Z1805">
        <v>92.751728263242768</v>
      </c>
      <c r="AA1805">
        <v>90.35258971450429</v>
      </c>
      <c r="AB1805">
        <v>84.748943656085416</v>
      </c>
      <c r="AC1805">
        <v>66.749897683124459</v>
      </c>
      <c r="AD1805">
        <v>59.854204958846339</v>
      </c>
      <c r="AE1805">
        <v>56.353599241451093</v>
      </c>
      <c r="AF1805">
        <v>52.690359922453169</v>
      </c>
      <c r="AG1805">
        <v>49.210684758653741</v>
      </c>
      <c r="AH1805">
        <v>48.680975009215842</v>
      </c>
      <c r="AI1805">
        <v>-1.1506133079528809</v>
      </c>
      <c r="AJ1805">
        <v>-1.2510545253753662</v>
      </c>
      <c r="AK1805">
        <v>-1.1238356828689575</v>
      </c>
      <c r="AL1805">
        <v>-1.2079735994338989</v>
      </c>
      <c r="AM1805">
        <v>-1.0490483045578003</v>
      </c>
      <c r="AN1805">
        <v>-0.64483433961868286</v>
      </c>
      <c r="AO1805">
        <v>-0.74013590812683105</v>
      </c>
      <c r="AP1805">
        <v>-0.60369706153869629</v>
      </c>
      <c r="AQ1805">
        <v>-0.71858078241348267</v>
      </c>
      <c r="AR1805">
        <v>-0.77354055643081665</v>
      </c>
      <c r="AS1805">
        <v>-2.1248242855072021</v>
      </c>
      <c r="AT1805">
        <v>-1.2503021955490112</v>
      </c>
      <c r="AU1805">
        <v>-0.30360415577888489</v>
      </c>
      <c r="AV1805">
        <v>0.33952590823173523</v>
      </c>
      <c r="AW1805">
        <v>0.63005423545837402</v>
      </c>
      <c r="AX1805">
        <v>1.3181444406509399</v>
      </c>
      <c r="AY1805">
        <v>1.2397139072418213</v>
      </c>
      <c r="AZ1805">
        <v>-4.1123552322387695</v>
      </c>
      <c r="BA1805">
        <v>-1.9673972129821777</v>
      </c>
      <c r="BB1805">
        <v>-1.9320061206817627</v>
      </c>
      <c r="BC1805">
        <v>-1.5600647926330566</v>
      </c>
      <c r="BD1805">
        <v>-1.7306727170944214</v>
      </c>
      <c r="BE1805">
        <v>-1.2880511283874512</v>
      </c>
      <c r="BF1805">
        <v>-1.3160580396652222</v>
      </c>
      <c r="BG1805">
        <v>-0.53750252723693848</v>
      </c>
      <c r="BH1805">
        <v>-0.60189312696456909</v>
      </c>
      <c r="BI1805">
        <v>-0.57828301191329956</v>
      </c>
      <c r="BJ1805">
        <v>-0.72318434715270996</v>
      </c>
      <c r="BK1805">
        <v>-0.53223520517349243</v>
      </c>
      <c r="BL1805">
        <v>-7.9810678958892822E-2</v>
      </c>
      <c r="BM1805">
        <v>-0.16865287721157074</v>
      </c>
      <c r="BN1805">
        <v>-4.7118540853261948E-2</v>
      </c>
      <c r="BO1805">
        <v>-0.14614576101303101</v>
      </c>
      <c r="BP1805">
        <v>-0.29347085952758789</v>
      </c>
      <c r="BQ1805">
        <v>-0.87365585565567017</v>
      </c>
      <c r="BR1805">
        <v>-0.4113081693649292</v>
      </c>
      <c r="BS1805">
        <v>0.40021905303001404</v>
      </c>
      <c r="BT1805">
        <v>1.4866669178009033</v>
      </c>
      <c r="BU1805">
        <v>1.7129478454589844</v>
      </c>
      <c r="BV1805">
        <v>2.530667781829834</v>
      </c>
      <c r="BW1805">
        <v>2.2535181045532227</v>
      </c>
      <c r="BX1805">
        <v>-2.4338829517364502</v>
      </c>
      <c r="BY1805">
        <v>-1.0861016511917114</v>
      </c>
      <c r="BZ1805">
        <v>-1.1435415744781494</v>
      </c>
      <c r="CA1805">
        <v>-0.92146795988082886</v>
      </c>
      <c r="CB1805">
        <v>-1.0190368890762329</v>
      </c>
      <c r="CC1805">
        <v>-0.59315508604049683</v>
      </c>
      <c r="CD1805">
        <v>-0.57099145650863647</v>
      </c>
      <c r="CE1805">
        <v>-0.11286386102437973</v>
      </c>
      <c r="CF1805">
        <v>-0.1522858589887619</v>
      </c>
      <c r="CG1805">
        <v>-0.20043490827083588</v>
      </c>
      <c r="CH1805">
        <v>-0.38742080330848694</v>
      </c>
      <c r="CI1805">
        <v>-0.17429201304912567</v>
      </c>
      <c r="CJ1805">
        <v>0.3115229606628418</v>
      </c>
      <c r="CK1805">
        <v>0.22715453803539276</v>
      </c>
      <c r="CL1805">
        <v>0.33836603164672852</v>
      </c>
      <c r="CM1805">
        <v>0.25032100081443787</v>
      </c>
      <c r="CN1805">
        <v>3.9023954421281815E-2</v>
      </c>
      <c r="CO1805">
        <v>-7.1005071513354778E-3</v>
      </c>
      <c r="CP1805">
        <v>0.16977649927139282</v>
      </c>
      <c r="CQ1805">
        <v>0.88768488168716431</v>
      </c>
      <c r="CR1805">
        <v>2.2811734676361084</v>
      </c>
      <c r="CS1805">
        <v>2.4629566669464111</v>
      </c>
      <c r="CT1805">
        <v>3.3704578876495361</v>
      </c>
      <c r="CU1805">
        <v>2.9556760787963867</v>
      </c>
      <c r="CV1805">
        <v>-1.2713780403137207</v>
      </c>
      <c r="CW1805">
        <v>-0.47571900486946106</v>
      </c>
      <c r="CX1805">
        <v>-0.5974535346031189</v>
      </c>
      <c r="CY1805">
        <v>-0.47917774319648743</v>
      </c>
      <c r="CZ1805">
        <v>-0.52616006135940552</v>
      </c>
      <c r="DA1805">
        <v>-0.11187221854925156</v>
      </c>
      <c r="DB1805">
        <v>-5.4960668087005615E-2</v>
      </c>
      <c r="DC1805">
        <v>0.31177479028701782</v>
      </c>
      <c r="DD1805">
        <v>0.2973213791847229</v>
      </c>
      <c r="DE1805">
        <v>0.1774132251739502</v>
      </c>
      <c r="DF1805">
        <v>-5.1657266914844513E-2</v>
      </c>
      <c r="DG1805">
        <v>0.18365119397640228</v>
      </c>
      <c r="DH1805">
        <v>0.70285660028457642</v>
      </c>
      <c r="DI1805">
        <v>0.62296193838119507</v>
      </c>
      <c r="DJ1805">
        <v>0.72385060787200928</v>
      </c>
      <c r="DK1805">
        <v>0.64678776264190674</v>
      </c>
      <c r="DL1805">
        <v>0.37151876091957092</v>
      </c>
      <c r="DM1805">
        <v>0.85945487022399902</v>
      </c>
      <c r="DN1805">
        <v>0.75086116790771484</v>
      </c>
      <c r="DO1805">
        <v>1.3751506805419922</v>
      </c>
      <c r="DP1805">
        <v>3.0756797790527344</v>
      </c>
      <c r="DQ1805">
        <v>3.2129654884338379</v>
      </c>
      <c r="DR1805">
        <v>4.2102479934692383</v>
      </c>
      <c r="DS1805">
        <v>3.6578338146209717</v>
      </c>
      <c r="DT1805">
        <v>-0.10887306183576584</v>
      </c>
      <c r="DU1805">
        <v>0.1346636563539505</v>
      </c>
      <c r="DV1805">
        <v>-5.1365423947572708E-2</v>
      </c>
      <c r="DW1805">
        <v>-3.6887526512145996E-2</v>
      </c>
      <c r="DX1805">
        <v>-3.3283229917287827E-2</v>
      </c>
      <c r="DY1805">
        <v>0.36941066384315491</v>
      </c>
      <c r="DZ1805">
        <v>0.46107015013694763</v>
      </c>
      <c r="EA1805">
        <v>0.92488551139831543</v>
      </c>
      <c r="EB1805">
        <v>0.94648283720016479</v>
      </c>
      <c r="EC1805">
        <v>0.72296589612960815</v>
      </c>
      <c r="ED1805">
        <v>0.43313196301460266</v>
      </c>
      <c r="EE1805">
        <v>0.70046430826187134</v>
      </c>
      <c r="EF1805">
        <v>1.2678802013397217</v>
      </c>
      <c r="EG1805">
        <v>1.194445013999939</v>
      </c>
      <c r="EH1805">
        <v>1.2804291248321533</v>
      </c>
      <c r="EI1805">
        <v>1.2192227840423584</v>
      </c>
      <c r="EJ1805">
        <v>0.85158842802047729</v>
      </c>
      <c r="EK1805">
        <v>2.1106231212615967</v>
      </c>
      <c r="EL1805">
        <v>1.5898551940917969</v>
      </c>
      <c r="EM1805">
        <v>2.0789737701416016</v>
      </c>
      <c r="EN1805">
        <v>4.2228207588195801</v>
      </c>
      <c r="EO1805">
        <v>4.2958588600158691</v>
      </c>
      <c r="EP1805">
        <v>5.4227709770202637</v>
      </c>
      <c r="EQ1805">
        <v>4.671638011932373</v>
      </c>
      <c r="ER1805">
        <v>1.5695993900299072</v>
      </c>
      <c r="ES1805">
        <v>1.0159592628479004</v>
      </c>
      <c r="ET1805">
        <v>0.7370990514755249</v>
      </c>
      <c r="EU1805">
        <v>0.60170930624008179</v>
      </c>
      <c r="EV1805">
        <v>0.67835259437561035</v>
      </c>
      <c r="EW1805">
        <v>1.0643067359924316</v>
      </c>
      <c r="EX1805">
        <v>1.2061367034912109</v>
      </c>
      <c r="EY1805">
        <v>70.903106689453125</v>
      </c>
      <c r="EZ1805">
        <v>69.80865478515625</v>
      </c>
      <c r="FA1805">
        <v>68.258354187011719</v>
      </c>
      <c r="FB1805">
        <v>66.604583740234375</v>
      </c>
      <c r="FC1805">
        <v>65.169692993164063</v>
      </c>
      <c r="FD1805">
        <v>64.235877990722656</v>
      </c>
      <c r="FE1805">
        <v>63.74151611328125</v>
      </c>
      <c r="FF1805">
        <v>63.846492767333984</v>
      </c>
      <c r="FG1805">
        <v>66.535392761230469</v>
      </c>
      <c r="FH1805">
        <v>72.137138366699219</v>
      </c>
      <c r="FI1805">
        <v>77.2166748046875</v>
      </c>
      <c r="FJ1805">
        <v>82.393989562988281</v>
      </c>
      <c r="FK1805">
        <v>85.717636108398438</v>
      </c>
      <c r="FL1805">
        <v>87.258155822753906</v>
      </c>
      <c r="FM1805">
        <v>86.308975219726563</v>
      </c>
      <c r="FN1805">
        <v>86.060012817382813</v>
      </c>
      <c r="FO1805">
        <v>86.084403991699219</v>
      </c>
      <c r="FP1805">
        <v>85.937347412109375</v>
      </c>
      <c r="FQ1805">
        <v>84.631851196289063</v>
      </c>
      <c r="FR1805">
        <v>80.488426208496094</v>
      </c>
      <c r="FS1805">
        <v>75.550270080566406</v>
      </c>
      <c r="FT1805">
        <v>71.217002868652344</v>
      </c>
      <c r="FU1805">
        <v>68.792350769042969</v>
      </c>
      <c r="FV1805">
        <v>67.547515869140625</v>
      </c>
      <c r="FW1805">
        <v>1</v>
      </c>
    </row>
    <row r="1806" spans="1:179" x14ac:dyDescent="0.2">
      <c r="A1806" t="s">
        <v>241</v>
      </c>
      <c r="B1806" t="s">
        <v>248</v>
      </c>
      <c r="C1806" t="s">
        <v>217</v>
      </c>
      <c r="D1806" t="s">
        <v>39</v>
      </c>
      <c r="E1806">
        <v>2016</v>
      </c>
      <c r="F1806" t="s">
        <v>226</v>
      </c>
      <c r="G1806" t="s">
        <v>245</v>
      </c>
      <c r="H1806">
        <v>152.12</v>
      </c>
      <c r="K1806">
        <v>43.275612100536065</v>
      </c>
      <c r="L1806">
        <v>42.425106610926676</v>
      </c>
      <c r="M1806">
        <v>42.424520593223839</v>
      </c>
      <c r="N1806">
        <v>42.540150120491276</v>
      </c>
      <c r="O1806">
        <v>45.027756690056243</v>
      </c>
      <c r="P1806">
        <v>52.053212799505587</v>
      </c>
      <c r="Q1806">
        <v>60.036567154898222</v>
      </c>
      <c r="R1806">
        <v>64.717991854927163</v>
      </c>
      <c r="S1806">
        <v>69.586786788062724</v>
      </c>
      <c r="T1806">
        <v>77.167389234834914</v>
      </c>
      <c r="U1806">
        <v>83.732028773666244</v>
      </c>
      <c r="V1806">
        <v>87.001281757689895</v>
      </c>
      <c r="W1806">
        <v>87.152343452026187</v>
      </c>
      <c r="X1806">
        <v>87.471541785791416</v>
      </c>
      <c r="Y1806">
        <v>88.232601061758572</v>
      </c>
      <c r="Z1806">
        <v>87.075512985502783</v>
      </c>
      <c r="AA1806">
        <v>84.823196788635883</v>
      </c>
      <c r="AB1806">
        <v>79.562482360316366</v>
      </c>
      <c r="AC1806">
        <v>62.664941034756708</v>
      </c>
      <c r="AD1806">
        <v>56.191250542944374</v>
      </c>
      <c r="AE1806">
        <v>52.904874705967401</v>
      </c>
      <c r="AF1806">
        <v>49.465818109791627</v>
      </c>
      <c r="AG1806">
        <v>46.19909191951723</v>
      </c>
      <c r="AH1806">
        <v>45.701799318835782</v>
      </c>
      <c r="AI1806">
        <v>-1.1114507913589478</v>
      </c>
      <c r="AJ1806">
        <v>-1.207582950592041</v>
      </c>
      <c r="AK1806">
        <v>-1.0828683376312256</v>
      </c>
      <c r="AL1806">
        <v>-1.1587598323822021</v>
      </c>
      <c r="AM1806">
        <v>-1.011192798614502</v>
      </c>
      <c r="AN1806">
        <v>-0.63417333364486694</v>
      </c>
      <c r="AO1806">
        <v>-0.72397202253341675</v>
      </c>
      <c r="AP1806">
        <v>-0.59512317180633545</v>
      </c>
      <c r="AQ1806">
        <v>-0.70378446578979492</v>
      </c>
      <c r="AR1806">
        <v>-0.75067257881164551</v>
      </c>
      <c r="AS1806">
        <v>-2.0585665702819824</v>
      </c>
      <c r="AT1806">
        <v>-1.2165530920028687</v>
      </c>
      <c r="AU1806">
        <v>-0.32090100646018982</v>
      </c>
      <c r="AV1806">
        <v>0.26027309894561768</v>
      </c>
      <c r="AW1806">
        <v>0.53629672527313232</v>
      </c>
      <c r="AX1806">
        <v>1.1756694316864014</v>
      </c>
      <c r="AY1806">
        <v>1.1121681928634644</v>
      </c>
      <c r="AZ1806">
        <v>-3.9462463855743408</v>
      </c>
      <c r="BA1806">
        <v>-1.8919199705123901</v>
      </c>
      <c r="BB1806">
        <v>-1.8539626598358154</v>
      </c>
      <c r="BC1806">
        <v>-1.4971439838409424</v>
      </c>
      <c r="BD1806">
        <v>-1.661034107208252</v>
      </c>
      <c r="BE1806">
        <v>-1.2446467876434326</v>
      </c>
      <c r="BF1806">
        <v>-1.2734971046447754</v>
      </c>
      <c r="BG1806">
        <v>-0.51739680767059326</v>
      </c>
      <c r="BH1806">
        <v>-0.57859879732131958</v>
      </c>
      <c r="BI1806">
        <v>-0.55427253246307373</v>
      </c>
      <c r="BJ1806">
        <v>-0.68903875350952148</v>
      </c>
      <c r="BK1806">
        <v>-0.51044327020645142</v>
      </c>
      <c r="BL1806">
        <v>-8.6711794137954712E-2</v>
      </c>
      <c r="BM1806">
        <v>-0.17025178670883179</v>
      </c>
      <c r="BN1806">
        <v>-5.584421381354332E-2</v>
      </c>
      <c r="BO1806">
        <v>-0.14914190769195557</v>
      </c>
      <c r="BP1806">
        <v>-0.28552442789077759</v>
      </c>
      <c r="BQ1806">
        <v>-0.8462870717048645</v>
      </c>
      <c r="BR1806">
        <v>-0.40363684296607971</v>
      </c>
      <c r="BS1806">
        <v>0.3610459566116333</v>
      </c>
      <c r="BT1806">
        <v>1.3717586994171143</v>
      </c>
      <c r="BU1806">
        <v>1.5855317115783691</v>
      </c>
      <c r="BV1806">
        <v>2.3505051136016846</v>
      </c>
      <c r="BW1806">
        <v>2.0944614410400391</v>
      </c>
      <c r="BX1806">
        <v>-2.3199441432952881</v>
      </c>
      <c r="BY1806">
        <v>-1.038016676902771</v>
      </c>
      <c r="BZ1806">
        <v>-1.0900051593780518</v>
      </c>
      <c r="CA1806">
        <v>-0.87839597463607788</v>
      </c>
      <c r="CB1806">
        <v>-0.97151732444763184</v>
      </c>
      <c r="CC1806">
        <v>-0.57134950160980225</v>
      </c>
      <c r="CD1806">
        <v>-0.55158871412277222</v>
      </c>
      <c r="CE1806">
        <v>-0.10595682263374329</v>
      </c>
      <c r="CF1806">
        <v>-0.14296628534793854</v>
      </c>
      <c r="CG1806">
        <v>-0.18816870450973511</v>
      </c>
      <c r="CH1806">
        <v>-0.36371144652366638</v>
      </c>
      <c r="CI1806">
        <v>-0.16362570226192474</v>
      </c>
      <c r="CJ1806">
        <v>0.29245841503143311</v>
      </c>
      <c r="CK1806">
        <v>0.21325315535068512</v>
      </c>
      <c r="CL1806">
        <v>0.31765872240066528</v>
      </c>
      <c r="CM1806">
        <v>0.23500186204910278</v>
      </c>
      <c r="CN1806">
        <v>3.6635767668485641E-2</v>
      </c>
      <c r="CO1806">
        <v>-6.6659706644713879E-3</v>
      </c>
      <c r="CP1806">
        <v>0.1593865305185318</v>
      </c>
      <c r="CQ1806">
        <v>0.83336037397384644</v>
      </c>
      <c r="CR1806">
        <v>2.1415703296661377</v>
      </c>
      <c r="CS1806">
        <v>2.3122286796569824</v>
      </c>
      <c r="CT1806">
        <v>3.1641926765441895</v>
      </c>
      <c r="CU1806">
        <v>2.7747945785522461</v>
      </c>
      <c r="CV1806">
        <v>-1.1935722827911377</v>
      </c>
      <c r="CW1806">
        <v>-0.44660598039627075</v>
      </c>
      <c r="CX1806">
        <v>-0.56089061498641968</v>
      </c>
      <c r="CY1806">
        <v>-0.44985303282737732</v>
      </c>
      <c r="CZ1806">
        <v>-0.49396014213562012</v>
      </c>
      <c r="DA1806">
        <v>-0.10502587258815765</v>
      </c>
      <c r="DB1806">
        <v>-5.1597189158201218E-2</v>
      </c>
      <c r="DC1806">
        <v>0.30548316240310669</v>
      </c>
      <c r="DD1806">
        <v>0.29266625642776489</v>
      </c>
      <c r="DE1806">
        <v>0.17793513834476471</v>
      </c>
      <c r="DF1806">
        <v>-3.8384117186069489E-2</v>
      </c>
      <c r="DG1806">
        <v>0.18319189548492432</v>
      </c>
      <c r="DH1806">
        <v>0.67162859439849854</v>
      </c>
      <c r="DI1806">
        <v>0.59675806760787964</v>
      </c>
      <c r="DJ1806">
        <v>0.69116169214248657</v>
      </c>
      <c r="DK1806">
        <v>0.61914563179016113</v>
      </c>
      <c r="DL1806">
        <v>0.35879594087600708</v>
      </c>
      <c r="DM1806">
        <v>0.83295512199401855</v>
      </c>
      <c r="DN1806">
        <v>0.72240990400314331</v>
      </c>
      <c r="DO1806">
        <v>1.3056747913360596</v>
      </c>
      <c r="DP1806">
        <v>2.911381721496582</v>
      </c>
      <c r="DQ1806">
        <v>3.0389256477355957</v>
      </c>
      <c r="DR1806">
        <v>3.9778804779052734</v>
      </c>
      <c r="DS1806">
        <v>3.4551279544830322</v>
      </c>
      <c r="DT1806">
        <v>-6.7200347781181335E-2</v>
      </c>
      <c r="DU1806">
        <v>0.14480480551719666</v>
      </c>
      <c r="DV1806">
        <v>-3.1776014715433121E-2</v>
      </c>
      <c r="DW1806">
        <v>-2.1310094743967056E-2</v>
      </c>
      <c r="DX1806">
        <v>-1.6402916982769966E-2</v>
      </c>
      <c r="DY1806">
        <v>0.36129778623580933</v>
      </c>
      <c r="DZ1806">
        <v>0.44839432835578918</v>
      </c>
      <c r="EA1806">
        <v>0.89953720569610596</v>
      </c>
      <c r="EB1806">
        <v>0.92165040969848633</v>
      </c>
      <c r="EC1806">
        <v>0.70653092861175537</v>
      </c>
      <c r="ED1806">
        <v>0.43133687973022461</v>
      </c>
      <c r="EE1806">
        <v>0.68394142389297485</v>
      </c>
      <c r="EF1806">
        <v>1.2190901041030884</v>
      </c>
      <c r="EG1806">
        <v>1.1504783630371094</v>
      </c>
      <c r="EH1806">
        <v>1.230440616607666</v>
      </c>
      <c r="EI1806">
        <v>1.1737881898880005</v>
      </c>
      <c r="EJ1806">
        <v>0.823944091796875</v>
      </c>
      <c r="EK1806">
        <v>2.0452346801757813</v>
      </c>
      <c r="EL1806">
        <v>1.5353262424468994</v>
      </c>
      <c r="EM1806">
        <v>1.9876217842102051</v>
      </c>
      <c r="EN1806">
        <v>4.0228672027587891</v>
      </c>
      <c r="EO1806">
        <v>4.088160514831543</v>
      </c>
      <c r="EP1806">
        <v>5.1527161598205566</v>
      </c>
      <c r="EQ1806">
        <v>4.4374213218688965</v>
      </c>
      <c r="ER1806">
        <v>1.5591018199920654</v>
      </c>
      <c r="ES1806">
        <v>0.99870800971984863</v>
      </c>
      <c r="ET1806">
        <v>0.73218142986297607</v>
      </c>
      <c r="EU1806">
        <v>0.59743785858154297</v>
      </c>
      <c r="EV1806">
        <v>0.67311382293701172</v>
      </c>
      <c r="EW1806">
        <v>1.0345950126647949</v>
      </c>
      <c r="EX1806">
        <v>1.1703027486801147</v>
      </c>
      <c r="EY1806">
        <v>70.903106689453125</v>
      </c>
      <c r="EZ1806">
        <v>69.80865478515625</v>
      </c>
      <c r="FA1806">
        <v>68.258354187011719</v>
      </c>
      <c r="FB1806">
        <v>66.604583740234375</v>
      </c>
      <c r="FC1806">
        <v>65.169692993164063</v>
      </c>
      <c r="FD1806">
        <v>64.235877990722656</v>
      </c>
      <c r="FE1806">
        <v>63.74151611328125</v>
      </c>
      <c r="FF1806">
        <v>63.846488952636719</v>
      </c>
      <c r="FG1806">
        <v>66.535392761230469</v>
      </c>
      <c r="FH1806">
        <v>72.137138366699219</v>
      </c>
      <c r="FI1806">
        <v>77.2166748046875</v>
      </c>
      <c r="FJ1806">
        <v>82.393989562988281</v>
      </c>
      <c r="FK1806">
        <v>85.717636108398438</v>
      </c>
      <c r="FL1806">
        <v>87.258155822753906</v>
      </c>
      <c r="FM1806">
        <v>86.308975219726563</v>
      </c>
      <c r="FN1806">
        <v>86.060012817382813</v>
      </c>
      <c r="FO1806">
        <v>86.084403991699219</v>
      </c>
      <c r="FP1806">
        <v>85.937347412109375</v>
      </c>
      <c r="FQ1806">
        <v>84.631851196289063</v>
      </c>
      <c r="FR1806">
        <v>80.488426208496094</v>
      </c>
      <c r="FS1806">
        <v>75.550270080566406</v>
      </c>
      <c r="FT1806">
        <v>71.217002868652344</v>
      </c>
      <c r="FU1806">
        <v>68.792350769042969</v>
      </c>
      <c r="FV1806">
        <v>67.547515869140625</v>
      </c>
      <c r="FW1806">
        <v>1</v>
      </c>
    </row>
    <row r="1807" spans="1:179" x14ac:dyDescent="0.2">
      <c r="A1807" t="s">
        <v>241</v>
      </c>
      <c r="B1807" t="s">
        <v>248</v>
      </c>
      <c r="C1807" t="s">
        <v>217</v>
      </c>
      <c r="D1807" t="s">
        <v>39</v>
      </c>
      <c r="E1807" t="s">
        <v>250</v>
      </c>
      <c r="F1807" t="s">
        <v>226</v>
      </c>
      <c r="G1807" t="s">
        <v>245</v>
      </c>
      <c r="H1807">
        <v>149.17000000000002</v>
      </c>
      <c r="K1807">
        <v>42.435310090828288</v>
      </c>
      <c r="L1807">
        <v>41.601319248557125</v>
      </c>
      <c r="M1807">
        <v>41.600744609823401</v>
      </c>
      <c r="N1807">
        <v>41.714128906591988</v>
      </c>
      <c r="O1807">
        <v>44.153432501379577</v>
      </c>
      <c r="P1807">
        <v>51.042472172069623</v>
      </c>
      <c r="Q1807">
        <v>58.870810147948987</v>
      </c>
      <c r="R1807">
        <v>63.46133352058385</v>
      </c>
      <c r="S1807">
        <v>68.235588874298458</v>
      </c>
      <c r="T1807">
        <v>75.66899535637765</v>
      </c>
      <c r="U1807">
        <v>82.106166338908224</v>
      </c>
      <c r="V1807">
        <v>85.311938768426117</v>
      </c>
      <c r="W1807">
        <v>85.460067229951136</v>
      </c>
      <c r="X1807">
        <v>85.77306754621091</v>
      </c>
      <c r="Y1807">
        <v>86.51934899217035</v>
      </c>
      <c r="Z1807">
        <v>85.384728615126477</v>
      </c>
      <c r="AA1807">
        <v>83.176146654122675</v>
      </c>
      <c r="AB1807">
        <v>78.017581882204226</v>
      </c>
      <c r="AC1807">
        <v>61.44814771090045</v>
      </c>
      <c r="AD1807">
        <v>55.100159776867265</v>
      </c>
      <c r="AE1807">
        <v>51.87759697652745</v>
      </c>
      <c r="AF1807">
        <v>48.50531808791019</v>
      </c>
      <c r="AG1807">
        <v>45.302023388251698</v>
      </c>
      <c r="AH1807">
        <v>44.814386941498114</v>
      </c>
      <c r="AI1807">
        <v>-1.0995835065841675</v>
      </c>
      <c r="AJ1807">
        <v>-1.1944202184677124</v>
      </c>
      <c r="AK1807">
        <v>-1.0704855918884277</v>
      </c>
      <c r="AL1807">
        <v>-1.1439406871795654</v>
      </c>
      <c r="AM1807">
        <v>-0.99974650144577026</v>
      </c>
      <c r="AN1807">
        <v>-0.63081163167953491</v>
      </c>
      <c r="AO1807">
        <v>-0.71896892786026001</v>
      </c>
      <c r="AP1807">
        <v>-0.59238588809967041</v>
      </c>
      <c r="AQ1807">
        <v>-0.69918853044509888</v>
      </c>
      <c r="AR1807">
        <v>-0.74370270967483521</v>
      </c>
      <c r="AS1807">
        <v>-2.0384180545806885</v>
      </c>
      <c r="AT1807">
        <v>-1.2062238454818726</v>
      </c>
      <c r="AU1807">
        <v>-0.3258213996887207</v>
      </c>
      <c r="AV1807">
        <v>0.23704385757446289</v>
      </c>
      <c r="AW1807">
        <v>0.50872570276260376</v>
      </c>
      <c r="AX1807">
        <v>1.1336295604705811</v>
      </c>
      <c r="AY1807">
        <v>1.074509859085083</v>
      </c>
      <c r="AZ1807">
        <v>-3.8962142467498779</v>
      </c>
      <c r="BA1807">
        <v>-1.8691470623016357</v>
      </c>
      <c r="BB1807">
        <v>-1.8304558992385864</v>
      </c>
      <c r="BC1807">
        <v>-1.4781911373138428</v>
      </c>
      <c r="BD1807">
        <v>-1.6400562524795532</v>
      </c>
      <c r="BE1807">
        <v>-1.2314889430999756</v>
      </c>
      <c r="BF1807">
        <v>-1.2605739831924438</v>
      </c>
      <c r="BG1807">
        <v>-0.51132524013519287</v>
      </c>
      <c r="BH1807">
        <v>-0.57157260179519653</v>
      </c>
      <c r="BI1807">
        <v>-0.547046959400177</v>
      </c>
      <c r="BJ1807">
        <v>-0.67880243062973022</v>
      </c>
      <c r="BK1807">
        <v>-0.50388246774673462</v>
      </c>
      <c r="BL1807">
        <v>-8.8691294193267822E-2</v>
      </c>
      <c r="BM1807">
        <v>-0.17065100371837616</v>
      </c>
      <c r="BN1807">
        <v>-5.8368336409330368E-2</v>
      </c>
      <c r="BO1807">
        <v>-0.14995720982551575</v>
      </c>
      <c r="BP1807">
        <v>-0.28309270739555359</v>
      </c>
      <c r="BQ1807">
        <v>-0.83796596527099609</v>
      </c>
      <c r="BR1807">
        <v>-0.40123865008354187</v>
      </c>
      <c r="BS1807">
        <v>0.3494722843170166</v>
      </c>
      <c r="BT1807">
        <v>1.3376854658126831</v>
      </c>
      <c r="BU1807">
        <v>1.5477240085601807</v>
      </c>
      <c r="BV1807">
        <v>2.2970032691955566</v>
      </c>
      <c r="BW1807">
        <v>2.0472195148468018</v>
      </c>
      <c r="BX1807">
        <v>-2.2857787609100342</v>
      </c>
      <c r="BY1807">
        <v>-1.0235748291015625</v>
      </c>
      <c r="BZ1807">
        <v>-1.0739518404006958</v>
      </c>
      <c r="CA1807">
        <v>-0.86547994613647461</v>
      </c>
      <c r="CB1807">
        <v>-0.95726668834686279</v>
      </c>
      <c r="CC1807">
        <v>-0.56476056575775146</v>
      </c>
      <c r="CD1807">
        <v>-0.54570877552032471</v>
      </c>
      <c r="CE1807">
        <v>-0.10389941185712814</v>
      </c>
      <c r="CF1807">
        <v>-0.1401902437210083</v>
      </c>
      <c r="CG1807">
        <v>-0.18451493978500366</v>
      </c>
      <c r="CH1807">
        <v>-0.35664910078048706</v>
      </c>
      <c r="CI1807">
        <v>-0.16044850647449493</v>
      </c>
      <c r="CJ1807">
        <v>0.28677961230278015</v>
      </c>
      <c r="CK1807">
        <v>0.20911231637001038</v>
      </c>
      <c r="CL1807">
        <v>0.31149062514305115</v>
      </c>
      <c r="CM1807">
        <v>0.2304387241601944</v>
      </c>
      <c r="CN1807">
        <v>3.5924393683671951E-2</v>
      </c>
      <c r="CO1807">
        <v>-6.536534521728754E-3</v>
      </c>
      <c r="CP1807">
        <v>0.1562916487455368</v>
      </c>
      <c r="CQ1807">
        <v>0.81717866659164429</v>
      </c>
      <c r="CR1807">
        <v>2.0999863147735596</v>
      </c>
      <c r="CS1807">
        <v>2.2673311233520508</v>
      </c>
      <c r="CT1807">
        <v>3.1027522087097168</v>
      </c>
      <c r="CU1807">
        <v>2.7209153175354004</v>
      </c>
      <c r="CV1807">
        <v>-1.170396089553833</v>
      </c>
      <c r="CW1807">
        <v>-0.43793401122093201</v>
      </c>
      <c r="CX1807">
        <v>-0.54999953508377075</v>
      </c>
      <c r="CY1807">
        <v>-0.4411180317401886</v>
      </c>
      <c r="CZ1807">
        <v>-0.48436868190765381</v>
      </c>
      <c r="DA1807">
        <v>-0.10298653692007065</v>
      </c>
      <c r="DB1807">
        <v>-5.0595302134752274E-2</v>
      </c>
      <c r="DC1807">
        <v>0.30352643132209778</v>
      </c>
      <c r="DD1807">
        <v>0.29119211435317993</v>
      </c>
      <c r="DE1807">
        <v>0.17801706492900848</v>
      </c>
      <c r="DF1807">
        <v>-3.4495759755373001E-2</v>
      </c>
      <c r="DG1807">
        <v>0.18298542499542236</v>
      </c>
      <c r="DH1807">
        <v>0.66225051879882813</v>
      </c>
      <c r="DI1807">
        <v>0.58887565135955811</v>
      </c>
      <c r="DJ1807">
        <v>0.68134957551956177</v>
      </c>
      <c r="DK1807">
        <v>0.61083465814590454</v>
      </c>
      <c r="DL1807">
        <v>0.35494148731231689</v>
      </c>
      <c r="DM1807">
        <v>0.82489293813705444</v>
      </c>
      <c r="DN1807">
        <v>0.71382194757461548</v>
      </c>
      <c r="DO1807">
        <v>1.2848849296569824</v>
      </c>
      <c r="DP1807">
        <v>2.8622875213623047</v>
      </c>
      <c r="DQ1807">
        <v>2.9869382381439209</v>
      </c>
      <c r="DR1807">
        <v>3.908501148223877</v>
      </c>
      <c r="DS1807">
        <v>3.3946108818054199</v>
      </c>
      <c r="DT1807">
        <v>-5.5013447999954224E-2</v>
      </c>
      <c r="DU1807">
        <v>0.1477067619562149</v>
      </c>
      <c r="DV1807">
        <v>-2.6047181338071823E-2</v>
      </c>
      <c r="DW1807">
        <v>-1.6756117343902588E-2</v>
      </c>
      <c r="DX1807">
        <v>-1.1470689438283443E-2</v>
      </c>
      <c r="DY1807">
        <v>0.35878750681877136</v>
      </c>
      <c r="DZ1807">
        <v>0.44451814889907837</v>
      </c>
      <c r="EA1807">
        <v>0.89178466796875</v>
      </c>
      <c r="EB1807">
        <v>0.9140397310256958</v>
      </c>
      <c r="EC1807">
        <v>0.70145571231842041</v>
      </c>
      <c r="ED1807">
        <v>0.43064248561859131</v>
      </c>
      <c r="EE1807">
        <v>0.67884951829910278</v>
      </c>
      <c r="EF1807">
        <v>1.2043708562850952</v>
      </c>
      <c r="EG1807">
        <v>1.1371935606002808</v>
      </c>
      <c r="EH1807">
        <v>1.2153671979904175</v>
      </c>
      <c r="EI1807">
        <v>1.1600660085678101</v>
      </c>
      <c r="EJ1807">
        <v>0.8155515193939209</v>
      </c>
      <c r="EK1807">
        <v>2.0253450870513916</v>
      </c>
      <c r="EL1807">
        <v>1.5188071727752686</v>
      </c>
      <c r="EM1807">
        <v>1.9601786136627197</v>
      </c>
      <c r="EN1807">
        <v>3.9629290103912354</v>
      </c>
      <c r="EO1807">
        <v>4.0259366035461426</v>
      </c>
      <c r="EP1807">
        <v>5.0718746185302734</v>
      </c>
      <c r="EQ1807">
        <v>4.3673205375671387</v>
      </c>
      <c r="ER1807">
        <v>1.5554219484329224</v>
      </c>
      <c r="ES1807">
        <v>0.99327903985977173</v>
      </c>
      <c r="ET1807">
        <v>0.73045682907104492</v>
      </c>
      <c r="EU1807">
        <v>0.59595507383346558</v>
      </c>
      <c r="EV1807">
        <v>0.67131888866424561</v>
      </c>
      <c r="EW1807">
        <v>1.0255159139633179</v>
      </c>
      <c r="EX1807">
        <v>1.1593832969665527</v>
      </c>
      <c r="EY1807">
        <v>70.903106689453125</v>
      </c>
      <c r="EZ1807">
        <v>69.80865478515625</v>
      </c>
      <c r="FA1807">
        <v>68.258354187011719</v>
      </c>
      <c r="FB1807">
        <v>66.604583740234375</v>
      </c>
      <c r="FC1807">
        <v>65.169692993164063</v>
      </c>
      <c r="FD1807">
        <v>64.235877990722656</v>
      </c>
      <c r="FE1807">
        <v>63.74151611328125</v>
      </c>
      <c r="FF1807">
        <v>63.846488952636719</v>
      </c>
      <c r="FG1807">
        <v>66.535392761230469</v>
      </c>
      <c r="FH1807">
        <v>72.137138366699219</v>
      </c>
      <c r="FI1807">
        <v>77.2166748046875</v>
      </c>
      <c r="FJ1807">
        <v>82.393989562988281</v>
      </c>
      <c r="FK1807">
        <v>85.717636108398438</v>
      </c>
      <c r="FL1807">
        <v>87.258155822753906</v>
      </c>
      <c r="FM1807">
        <v>86.308975219726563</v>
      </c>
      <c r="FN1807">
        <v>86.060012817382813</v>
      </c>
      <c r="FO1807">
        <v>86.084403991699219</v>
      </c>
      <c r="FP1807">
        <v>85.937347412109375</v>
      </c>
      <c r="FQ1807">
        <v>84.631851196289063</v>
      </c>
      <c r="FR1807">
        <v>80.488426208496094</v>
      </c>
      <c r="FS1807">
        <v>75.550270080566406</v>
      </c>
      <c r="FT1807">
        <v>71.217002868652344</v>
      </c>
      <c r="FU1807">
        <v>68.792350769042969</v>
      </c>
      <c r="FV1807">
        <v>67.547515869140625</v>
      </c>
      <c r="FW1807">
        <v>1</v>
      </c>
    </row>
    <row r="1808" spans="1:179" x14ac:dyDescent="0.2">
      <c r="A1808" t="s">
        <v>241</v>
      </c>
      <c r="B1808" t="s">
        <v>248</v>
      </c>
      <c r="C1808" t="s">
        <v>217</v>
      </c>
      <c r="D1808" t="s">
        <v>40</v>
      </c>
      <c r="E1808">
        <v>2015</v>
      </c>
      <c r="F1808" t="s">
        <v>226</v>
      </c>
      <c r="G1808" t="s">
        <v>245</v>
      </c>
      <c r="H1808">
        <v>162.25</v>
      </c>
      <c r="K1808">
        <v>46.082548659838082</v>
      </c>
      <c r="L1808">
        <v>45.205552076323151</v>
      </c>
      <c r="M1808">
        <v>44.18848499556313</v>
      </c>
      <c r="N1808">
        <v>46.252938082082402</v>
      </c>
      <c r="O1808">
        <v>50.574492657045468</v>
      </c>
      <c r="P1808">
        <v>56.840283250208699</v>
      </c>
      <c r="Q1808">
        <v>65.155921724523765</v>
      </c>
      <c r="R1808">
        <v>69.693440027832494</v>
      </c>
      <c r="S1808">
        <v>75.867903451299398</v>
      </c>
      <c r="T1808">
        <v>82.604554963054369</v>
      </c>
      <c r="U1808">
        <v>87.144284483809372</v>
      </c>
      <c r="V1808">
        <v>88.680143344848005</v>
      </c>
      <c r="W1808">
        <v>87.808555198759677</v>
      </c>
      <c r="X1808">
        <v>86.130992768735126</v>
      </c>
      <c r="Y1808">
        <v>86.429586687334165</v>
      </c>
      <c r="Z1808">
        <v>85.110440547054736</v>
      </c>
      <c r="AA1808">
        <v>83.88872315418331</v>
      </c>
      <c r="AB1808">
        <v>79.865775288353703</v>
      </c>
      <c r="AC1808">
        <v>64.23223320012319</v>
      </c>
      <c r="AD1808">
        <v>58.332433332289547</v>
      </c>
      <c r="AE1808">
        <v>54.744346543050177</v>
      </c>
      <c r="AF1808">
        <v>51.478750413595499</v>
      </c>
      <c r="AG1808">
        <v>48.104610698391838</v>
      </c>
      <c r="AH1808">
        <v>47.019845218569074</v>
      </c>
      <c r="AI1808">
        <v>-1.1653838157653809</v>
      </c>
      <c r="AJ1808">
        <v>-1.2816547155380249</v>
      </c>
      <c r="AK1808">
        <v>-1.2466758489608765</v>
      </c>
      <c r="AL1808">
        <v>-1.326441764831543</v>
      </c>
      <c r="AM1808">
        <v>-1.1292235851287842</v>
      </c>
      <c r="AN1808">
        <v>-0.80687242746353149</v>
      </c>
      <c r="AO1808">
        <v>-0.74130767583847046</v>
      </c>
      <c r="AP1808">
        <v>-0.59180212020874023</v>
      </c>
      <c r="AQ1808">
        <v>-0.55590945482254028</v>
      </c>
      <c r="AR1808">
        <v>-1.2045704126358032</v>
      </c>
      <c r="AS1808">
        <v>-1.4536682367324829</v>
      </c>
      <c r="AT1808">
        <v>-1.6377633810043335</v>
      </c>
      <c r="AU1808">
        <v>-0.49388736486434937</v>
      </c>
      <c r="AV1808">
        <v>0.3647577166557312</v>
      </c>
      <c r="AW1808">
        <v>0.49144577980041504</v>
      </c>
      <c r="AX1808">
        <v>1.0223397016525269</v>
      </c>
      <c r="AY1808">
        <v>0.69551515579223633</v>
      </c>
      <c r="AZ1808">
        <v>-3.6127281188964844</v>
      </c>
      <c r="BA1808">
        <v>-2.5171270370483398</v>
      </c>
      <c r="BB1808">
        <v>-2.431647777557373</v>
      </c>
      <c r="BC1808">
        <v>-2.3761167526245117</v>
      </c>
      <c r="BD1808">
        <v>-1.9247345924377441</v>
      </c>
      <c r="BE1808">
        <v>-1.6265290975570679</v>
      </c>
      <c r="BF1808">
        <v>-1.578161358833313</v>
      </c>
      <c r="BG1808">
        <v>-0.52952343225479126</v>
      </c>
      <c r="BH1808">
        <v>-0.63480055332183838</v>
      </c>
      <c r="BI1808">
        <v>-0.66802442073822021</v>
      </c>
      <c r="BJ1808">
        <v>-0.80020684003829956</v>
      </c>
      <c r="BK1808">
        <v>-0.56333029270172119</v>
      </c>
      <c r="BL1808">
        <v>-0.18808270990848541</v>
      </c>
      <c r="BM1808">
        <v>-0.17948311567306519</v>
      </c>
      <c r="BN1808">
        <v>-4.436323419213295E-2</v>
      </c>
      <c r="BO1808">
        <v>-3.2215490937232971E-3</v>
      </c>
      <c r="BP1808">
        <v>-0.54737937450408936</v>
      </c>
      <c r="BQ1808">
        <v>-0.5523722767829895</v>
      </c>
      <c r="BR1808">
        <v>-0.64330124855041504</v>
      </c>
      <c r="BS1808">
        <v>0.20173396170139313</v>
      </c>
      <c r="BT1808">
        <v>1.2056810855865479</v>
      </c>
      <c r="BU1808">
        <v>1.3387891054153442</v>
      </c>
      <c r="BV1808">
        <v>2.0216443538665771</v>
      </c>
      <c r="BW1808">
        <v>1.6800307035446167</v>
      </c>
      <c r="BX1808">
        <v>-2.1312084197998047</v>
      </c>
      <c r="BY1808">
        <v>-1.4473081827163696</v>
      </c>
      <c r="BZ1808">
        <v>-1.4964668750762939</v>
      </c>
      <c r="CA1808">
        <v>-1.4431662559509277</v>
      </c>
      <c r="CB1808">
        <v>-1.1429076194763184</v>
      </c>
      <c r="CC1808">
        <v>-0.90546673536300659</v>
      </c>
      <c r="CD1808">
        <v>-0.83363151550292969</v>
      </c>
      <c r="CE1808">
        <v>-8.9128516614437103E-2</v>
      </c>
      <c r="CF1808">
        <v>-0.18679134547710419</v>
      </c>
      <c r="CG1808">
        <v>-0.26725220680236816</v>
      </c>
      <c r="CH1808">
        <v>-0.43573811650276184</v>
      </c>
      <c r="CI1808">
        <v>-0.17139436304569244</v>
      </c>
      <c r="CJ1808">
        <v>0.2404891699552536</v>
      </c>
      <c r="CK1808">
        <v>0.20963487029075623</v>
      </c>
      <c r="CL1808">
        <v>0.33479127287864685</v>
      </c>
      <c r="CM1808">
        <v>0.37956839799880981</v>
      </c>
      <c r="CN1808">
        <v>-9.2210821807384491E-2</v>
      </c>
      <c r="CO1808">
        <v>7.1862593293190002E-2</v>
      </c>
      <c r="CP1808">
        <v>4.5460231602191925E-2</v>
      </c>
      <c r="CQ1808">
        <v>0.68351918458938599</v>
      </c>
      <c r="CR1808">
        <v>1.7881020307540894</v>
      </c>
      <c r="CS1808">
        <v>1.9256565570831299</v>
      </c>
      <c r="CT1808">
        <v>2.7137596607208252</v>
      </c>
      <c r="CU1808">
        <v>2.361903190612793</v>
      </c>
      <c r="CV1808">
        <v>-1.1051121950149536</v>
      </c>
      <c r="CW1808">
        <v>-0.70635503530502319</v>
      </c>
      <c r="CX1808">
        <v>-0.84876352548599243</v>
      </c>
      <c r="CY1808">
        <v>-0.79700750112533569</v>
      </c>
      <c r="CZ1808">
        <v>-0.60141658782958984</v>
      </c>
      <c r="DA1808">
        <v>-0.40606120228767395</v>
      </c>
      <c r="DB1808">
        <v>-0.31797245144844055</v>
      </c>
      <c r="DC1808">
        <v>0.35126641392707825</v>
      </c>
      <c r="DD1808">
        <v>0.26121786236763</v>
      </c>
      <c r="DE1808">
        <v>0.13352003693580627</v>
      </c>
      <c r="DF1808">
        <v>-7.1269392967224121E-2</v>
      </c>
      <c r="DG1808">
        <v>0.2205415815114975</v>
      </c>
      <c r="DH1808">
        <v>0.66906106472015381</v>
      </c>
      <c r="DI1808">
        <v>0.59875285625457764</v>
      </c>
      <c r="DJ1808">
        <v>0.71394580602645874</v>
      </c>
      <c r="DK1808">
        <v>0.76235830783843994</v>
      </c>
      <c r="DL1808">
        <v>0.36295771598815918</v>
      </c>
      <c r="DM1808">
        <v>0.69609749317169189</v>
      </c>
      <c r="DN1808">
        <v>0.7342216968536377</v>
      </c>
      <c r="DO1808">
        <v>1.16530442237854</v>
      </c>
      <c r="DP1808">
        <v>2.3705229759216309</v>
      </c>
      <c r="DQ1808">
        <v>2.512523889541626</v>
      </c>
      <c r="DR1808">
        <v>3.4058749675750732</v>
      </c>
      <c r="DS1808">
        <v>3.0437757968902588</v>
      </c>
      <c r="DT1808">
        <v>-7.9016029834747314E-2</v>
      </c>
      <c r="DU1808">
        <v>3.4598216414451599E-2</v>
      </c>
      <c r="DV1808">
        <v>-0.20106008648872375</v>
      </c>
      <c r="DW1808">
        <v>-0.15084883570671082</v>
      </c>
      <c r="DX1808">
        <v>-5.99256232380867E-2</v>
      </c>
      <c r="DY1808">
        <v>9.3344353139400482E-2</v>
      </c>
      <c r="DZ1808">
        <v>0.19768664240837097</v>
      </c>
      <c r="EA1808">
        <v>0.98712670803070068</v>
      </c>
      <c r="EB1808">
        <v>0.90807199478149414</v>
      </c>
      <c r="EC1808">
        <v>0.71217149496078491</v>
      </c>
      <c r="ED1808">
        <v>0.45496556162834167</v>
      </c>
      <c r="EE1808">
        <v>0.7864348292350769</v>
      </c>
      <c r="EF1808">
        <v>1.2878508567810059</v>
      </c>
      <c r="EG1808">
        <v>1.1605774164199829</v>
      </c>
      <c r="EH1808">
        <v>1.2613846063613892</v>
      </c>
      <c r="EI1808">
        <v>1.3150461912155151</v>
      </c>
      <c r="EJ1808">
        <v>1.020148754119873</v>
      </c>
      <c r="EK1808">
        <v>1.5973935127258301</v>
      </c>
      <c r="EL1808">
        <v>1.7286838293075562</v>
      </c>
      <c r="EM1808">
        <v>1.8609256744384766</v>
      </c>
      <c r="EN1808">
        <v>3.2114462852478027</v>
      </c>
      <c r="EO1808">
        <v>3.3598673343658447</v>
      </c>
      <c r="EP1808">
        <v>4.405179500579834</v>
      </c>
      <c r="EQ1808">
        <v>4.0282912254333496</v>
      </c>
      <c r="ER1808">
        <v>1.4025038480758667</v>
      </c>
      <c r="ES1808">
        <v>1.1044169664382935</v>
      </c>
      <c r="ET1808">
        <v>0.73412072658538818</v>
      </c>
      <c r="EU1808">
        <v>0.78210169076919556</v>
      </c>
      <c r="EV1808">
        <v>0.72190135717391968</v>
      </c>
      <c r="EW1808">
        <v>0.8144066333770752</v>
      </c>
      <c r="EX1808">
        <v>0.94221645593643188</v>
      </c>
      <c r="EY1808">
        <v>71.243270874023438</v>
      </c>
      <c r="EZ1808">
        <v>69.842147827148438</v>
      </c>
      <c r="FA1808">
        <v>68.426078796386719</v>
      </c>
      <c r="FB1808">
        <v>68.057777404785156</v>
      </c>
      <c r="FC1808">
        <v>67.790740966796875</v>
      </c>
      <c r="FD1808">
        <v>67.504425048828125</v>
      </c>
      <c r="FE1808">
        <v>67.48394775390625</v>
      </c>
      <c r="FF1808">
        <v>67.608619689941406</v>
      </c>
      <c r="FG1808">
        <v>70.942008972167969</v>
      </c>
      <c r="FH1808">
        <v>76.439613342285156</v>
      </c>
      <c r="FI1808">
        <v>81.105743408203125</v>
      </c>
      <c r="FJ1808">
        <v>84.376060485839844</v>
      </c>
      <c r="FK1808">
        <v>86.070770263671875</v>
      </c>
      <c r="FL1808">
        <v>86.619529724121094</v>
      </c>
      <c r="FM1808">
        <v>87.391487121582031</v>
      </c>
      <c r="FN1808">
        <v>87.4886474609375</v>
      </c>
      <c r="FO1808">
        <v>87.32208251953125</v>
      </c>
      <c r="FP1808">
        <v>86.271812438964844</v>
      </c>
      <c r="FQ1808">
        <v>86.065971374511719</v>
      </c>
      <c r="FR1808">
        <v>83.536727905273437</v>
      </c>
      <c r="FS1808">
        <v>79.157417297363281</v>
      </c>
      <c r="FT1808">
        <v>74.2880859375</v>
      </c>
      <c r="FU1808">
        <v>71.531959533691406</v>
      </c>
      <c r="FV1808">
        <v>69.167312622070313</v>
      </c>
      <c r="FW1808">
        <v>1</v>
      </c>
    </row>
    <row r="1809" spans="1:179" x14ac:dyDescent="0.2">
      <c r="A1809" t="s">
        <v>241</v>
      </c>
      <c r="B1809" t="s">
        <v>248</v>
      </c>
      <c r="C1809" t="s">
        <v>217</v>
      </c>
      <c r="D1809" t="s">
        <v>40</v>
      </c>
      <c r="E1809">
        <v>2016</v>
      </c>
      <c r="F1809" t="s">
        <v>226</v>
      </c>
      <c r="G1809" t="s">
        <v>245</v>
      </c>
      <c r="H1809">
        <v>152.33000000000001</v>
      </c>
      <c r="K1809">
        <v>43.266058530487605</v>
      </c>
      <c r="L1809">
        <v>42.442662546175136</v>
      </c>
      <c r="M1809">
        <v>41.487756944698582</v>
      </c>
      <c r="N1809">
        <v>43.426034029460467</v>
      </c>
      <c r="O1809">
        <v>47.483462245144267</v>
      </c>
      <c r="P1809">
        <v>53.366297948193058</v>
      </c>
      <c r="Q1809">
        <v>61.173698176940619</v>
      </c>
      <c r="R1809">
        <v>65.43389077052457</v>
      </c>
      <c r="S1809">
        <v>71.23098107136758</v>
      </c>
      <c r="T1809">
        <v>77.555899442497306</v>
      </c>
      <c r="U1809">
        <v>81.81816810752774</v>
      </c>
      <c r="V1809">
        <v>83.260157782768474</v>
      </c>
      <c r="W1809">
        <v>82.441839681018138</v>
      </c>
      <c r="X1809">
        <v>80.866807127550757</v>
      </c>
      <c r="Y1809">
        <v>81.147151473396647</v>
      </c>
      <c r="Z1809">
        <v>79.90862939127625</v>
      </c>
      <c r="AA1809">
        <v>78.761581370606407</v>
      </c>
      <c r="AB1809">
        <v>74.984509509566337</v>
      </c>
      <c r="AC1809">
        <v>60.306463986929671</v>
      </c>
      <c r="AD1809">
        <v>54.767250253677126</v>
      </c>
      <c r="AE1809">
        <v>51.39846147027815</v>
      </c>
      <c r="AF1809">
        <v>48.332453244108649</v>
      </c>
      <c r="AG1809">
        <v>45.164535438918463</v>
      </c>
      <c r="AH1809">
        <v>44.146069053990239</v>
      </c>
      <c r="AI1809">
        <v>-1.126528263092041</v>
      </c>
      <c r="AJ1809">
        <v>-1.2362526655197144</v>
      </c>
      <c r="AK1809">
        <v>-1.1999396085739136</v>
      </c>
      <c r="AL1809">
        <v>-1.2721619606018066</v>
      </c>
      <c r="AM1809">
        <v>-1.089016318321228</v>
      </c>
      <c r="AN1809">
        <v>-0.78905969858169556</v>
      </c>
      <c r="AO1809">
        <v>-0.72460204362869263</v>
      </c>
      <c r="AP1809">
        <v>-0.58350169658660889</v>
      </c>
      <c r="AQ1809">
        <v>-0.55006986856460571</v>
      </c>
      <c r="AR1809">
        <v>-1.1644059419631958</v>
      </c>
      <c r="AS1809">
        <v>-1.4107065200805664</v>
      </c>
      <c r="AT1809">
        <v>-1.5882929563522339</v>
      </c>
      <c r="AU1809">
        <v>-0.49911507964134216</v>
      </c>
      <c r="AV1809">
        <v>0.29965391755104065</v>
      </c>
      <c r="AW1809">
        <v>0.41827204823493958</v>
      </c>
      <c r="AX1809">
        <v>0.90898239612579346</v>
      </c>
      <c r="AY1809">
        <v>0.60288578271865845</v>
      </c>
      <c r="AZ1809">
        <v>-3.4673469066619873</v>
      </c>
      <c r="BA1809">
        <v>-2.4177477359771729</v>
      </c>
      <c r="BB1809">
        <v>-2.3306384086608887</v>
      </c>
      <c r="BC1809">
        <v>-2.2783877849578857</v>
      </c>
      <c r="BD1809">
        <v>-1.8468999862670898</v>
      </c>
      <c r="BE1809">
        <v>-1.5638267993927002</v>
      </c>
      <c r="BF1809">
        <v>-1.5196099281311035</v>
      </c>
      <c r="BG1809">
        <v>-0.51040571928024292</v>
      </c>
      <c r="BH1809">
        <v>-0.60947751998901367</v>
      </c>
      <c r="BI1809">
        <v>-0.63925004005432129</v>
      </c>
      <c r="BJ1809">
        <v>-0.76226180791854858</v>
      </c>
      <c r="BK1809">
        <v>-0.54068893194198608</v>
      </c>
      <c r="BL1809">
        <v>-0.18947775661945343</v>
      </c>
      <c r="BM1809">
        <v>-0.18021707236766815</v>
      </c>
      <c r="BN1809">
        <v>-5.3055822849273682E-2</v>
      </c>
      <c r="BO1809">
        <v>-1.4537975192070007E-2</v>
      </c>
      <c r="BP1809">
        <v>-0.52761471271514893</v>
      </c>
      <c r="BQ1809">
        <v>-0.53738754987716675</v>
      </c>
      <c r="BR1809">
        <v>-0.62469983100891113</v>
      </c>
      <c r="BS1809">
        <v>0.17491346597671509</v>
      </c>
      <c r="BT1809">
        <v>1.1144741773605347</v>
      </c>
      <c r="BU1809">
        <v>1.239313006401062</v>
      </c>
      <c r="BV1809">
        <v>1.877267599105835</v>
      </c>
      <c r="BW1809">
        <v>1.5568410158157349</v>
      </c>
      <c r="BX1809">
        <v>-2.0318148136138916</v>
      </c>
      <c r="BY1809">
        <v>-1.3811371326446533</v>
      </c>
      <c r="BZ1809">
        <v>-1.424486517906189</v>
      </c>
      <c r="CA1809">
        <v>-1.3743970394134521</v>
      </c>
      <c r="CB1809">
        <v>-1.0893416404724121</v>
      </c>
      <c r="CC1809">
        <v>-0.8651469349861145</v>
      </c>
      <c r="CD1809">
        <v>-0.79819101095199585</v>
      </c>
      <c r="CE1809">
        <v>-8.3681128919124603E-2</v>
      </c>
      <c r="CF1809">
        <v>-0.17537496984004974</v>
      </c>
      <c r="CG1809">
        <v>-0.2509181797504425</v>
      </c>
      <c r="CH1809">
        <v>-0.40910652279853821</v>
      </c>
      <c r="CI1809">
        <v>-0.16091901063919067</v>
      </c>
      <c r="CJ1809">
        <v>0.22579087316989899</v>
      </c>
      <c r="CK1809">
        <v>0.19682233035564423</v>
      </c>
      <c r="CL1809">
        <v>0.31432938575744629</v>
      </c>
      <c r="CM1809">
        <v>0.35636979341506958</v>
      </c>
      <c r="CN1809">
        <v>-8.6575046181678772E-2</v>
      </c>
      <c r="CO1809">
        <v>6.7470468580722809E-2</v>
      </c>
      <c r="CP1809">
        <v>4.2681775987148285E-2</v>
      </c>
      <c r="CQ1809">
        <v>0.64174360036849976</v>
      </c>
      <c r="CR1809">
        <v>1.6788161993026733</v>
      </c>
      <c r="CS1809">
        <v>1.8079636096954346</v>
      </c>
      <c r="CT1809">
        <v>2.5478990077972412</v>
      </c>
      <c r="CU1809">
        <v>2.2175474166870117</v>
      </c>
      <c r="CV1809">
        <v>-1.037569522857666</v>
      </c>
      <c r="CW1809">
        <v>-0.66318374872207642</v>
      </c>
      <c r="CX1809">
        <v>-0.79688847064971924</v>
      </c>
      <c r="CY1809">
        <v>-0.74829572439193726</v>
      </c>
      <c r="CZ1809">
        <v>-0.5646589994430542</v>
      </c>
      <c r="DA1809">
        <v>-0.38124340772628784</v>
      </c>
      <c r="DB1809">
        <v>-0.29853847622871399</v>
      </c>
      <c r="DC1809">
        <v>0.34304347634315491</v>
      </c>
      <c r="DD1809">
        <v>0.25872761011123657</v>
      </c>
      <c r="DE1809">
        <v>0.13741369545459747</v>
      </c>
      <c r="DF1809">
        <v>-5.5951248854398727E-2</v>
      </c>
      <c r="DG1809">
        <v>0.21885086596012115</v>
      </c>
      <c r="DH1809">
        <v>0.6410595178604126</v>
      </c>
      <c r="DI1809">
        <v>0.57386171817779541</v>
      </c>
      <c r="DJ1809">
        <v>0.68171459436416626</v>
      </c>
      <c r="DK1809">
        <v>0.72727757692337036</v>
      </c>
      <c r="DL1809">
        <v>0.35446462035179138</v>
      </c>
      <c r="DM1809">
        <v>0.67232847213745117</v>
      </c>
      <c r="DN1809">
        <v>0.7100633978843689</v>
      </c>
      <c r="DO1809">
        <v>1.1085736751556396</v>
      </c>
      <c r="DP1809">
        <v>2.2431581020355225</v>
      </c>
      <c r="DQ1809">
        <v>2.3766140937805176</v>
      </c>
      <c r="DR1809">
        <v>3.2185304164886475</v>
      </c>
      <c r="DS1809">
        <v>2.8782539367675781</v>
      </c>
      <c r="DT1809">
        <v>-4.3324336409568787E-2</v>
      </c>
      <c r="DU1809">
        <v>5.4769609123468399E-2</v>
      </c>
      <c r="DV1809">
        <v>-0.16929036378860474</v>
      </c>
      <c r="DW1809">
        <v>-0.12219446152448654</v>
      </c>
      <c r="DX1809">
        <v>-3.997638076543808E-2</v>
      </c>
      <c r="DY1809">
        <v>0.10266014188528061</v>
      </c>
      <c r="DZ1809">
        <v>0.20111402869224548</v>
      </c>
      <c r="EA1809">
        <v>0.95916604995727539</v>
      </c>
      <c r="EB1809">
        <v>0.88550275564193726</v>
      </c>
      <c r="EC1809">
        <v>0.69810324907302856</v>
      </c>
      <c r="ED1809">
        <v>0.45394888520240784</v>
      </c>
      <c r="EE1809">
        <v>0.76717829704284668</v>
      </c>
      <c r="EF1809">
        <v>1.2406414747238159</v>
      </c>
      <c r="EG1809">
        <v>1.1182466745376587</v>
      </c>
      <c r="EH1809">
        <v>1.2121604681015015</v>
      </c>
      <c r="EI1809">
        <v>1.2628095149993896</v>
      </c>
      <c r="EJ1809">
        <v>0.99125581979751587</v>
      </c>
      <c r="EK1809">
        <v>1.5456473827362061</v>
      </c>
      <c r="EL1809">
        <v>1.6736564636230469</v>
      </c>
      <c r="EM1809">
        <v>1.7826023101806641</v>
      </c>
      <c r="EN1809">
        <v>3.0579783916473389</v>
      </c>
      <c r="EO1809">
        <v>3.197655200958252</v>
      </c>
      <c r="EP1809">
        <v>4.1868157386779785</v>
      </c>
      <c r="EQ1809">
        <v>3.8322093486785889</v>
      </c>
      <c r="ER1809">
        <v>1.3922078609466553</v>
      </c>
      <c r="ES1809">
        <v>1.09138023853302</v>
      </c>
      <c r="ET1809">
        <v>0.73686158657073975</v>
      </c>
      <c r="EU1809">
        <v>0.78179633617401123</v>
      </c>
      <c r="EV1809">
        <v>0.71758198738098145</v>
      </c>
      <c r="EW1809">
        <v>0.80133998394012451</v>
      </c>
      <c r="EX1809">
        <v>0.92253291606903076</v>
      </c>
      <c r="EY1809">
        <v>71.243270874023438</v>
      </c>
      <c r="EZ1809">
        <v>69.842147827148438</v>
      </c>
      <c r="FA1809">
        <v>68.426078796386719</v>
      </c>
      <c r="FB1809">
        <v>68.057777404785156</v>
      </c>
      <c r="FC1809">
        <v>67.790740966796875</v>
      </c>
      <c r="FD1809">
        <v>67.504425048828125</v>
      </c>
      <c r="FE1809">
        <v>67.48394775390625</v>
      </c>
      <c r="FF1809">
        <v>67.608619689941406</v>
      </c>
      <c r="FG1809">
        <v>70.942008972167969</v>
      </c>
      <c r="FH1809">
        <v>76.439613342285156</v>
      </c>
      <c r="FI1809">
        <v>81.105743408203125</v>
      </c>
      <c r="FJ1809">
        <v>84.376060485839844</v>
      </c>
      <c r="FK1809">
        <v>86.070770263671875</v>
      </c>
      <c r="FL1809">
        <v>86.619529724121094</v>
      </c>
      <c r="FM1809">
        <v>87.391487121582031</v>
      </c>
      <c r="FN1809">
        <v>87.4886474609375</v>
      </c>
      <c r="FO1809">
        <v>87.32208251953125</v>
      </c>
      <c r="FP1809">
        <v>86.271812438964844</v>
      </c>
      <c r="FQ1809">
        <v>86.065971374511719</v>
      </c>
      <c r="FR1809">
        <v>83.536720275878906</v>
      </c>
      <c r="FS1809">
        <v>79.157417297363281</v>
      </c>
      <c r="FT1809">
        <v>74.2880859375</v>
      </c>
      <c r="FU1809">
        <v>71.531959533691406</v>
      </c>
      <c r="FV1809">
        <v>69.167312622070313</v>
      </c>
      <c r="FW1809">
        <v>1</v>
      </c>
    </row>
    <row r="1810" spans="1:179" x14ac:dyDescent="0.2">
      <c r="A1810" t="s">
        <v>241</v>
      </c>
      <c r="B1810" t="s">
        <v>248</v>
      </c>
      <c r="C1810" t="s">
        <v>217</v>
      </c>
      <c r="D1810" t="s">
        <v>40</v>
      </c>
      <c r="E1810" t="s">
        <v>250</v>
      </c>
      <c r="F1810" t="s">
        <v>226</v>
      </c>
      <c r="G1810" t="s">
        <v>245</v>
      </c>
      <c r="H1810">
        <v>149.38</v>
      </c>
      <c r="K1810">
        <v>42.427105591422738</v>
      </c>
      <c r="L1810">
        <v>41.619675713210874</v>
      </c>
      <c r="M1810">
        <v>40.683286262456114</v>
      </c>
      <c r="N1810">
        <v>42.583979076493705</v>
      </c>
      <c r="O1810">
        <v>46.562731502373488</v>
      </c>
      <c r="P1810">
        <v>52.331495749164468</v>
      </c>
      <c r="Q1810">
        <v>59.987506145076949</v>
      </c>
      <c r="R1810">
        <v>64.165091234793849</v>
      </c>
      <c r="S1810">
        <v>69.849772730418564</v>
      </c>
      <c r="T1810">
        <v>76.052047416474323</v>
      </c>
      <c r="U1810">
        <v>80.231668321457647</v>
      </c>
      <c r="V1810">
        <v>81.645697014874926</v>
      </c>
      <c r="W1810">
        <v>80.843246556258038</v>
      </c>
      <c r="X1810">
        <v>79.298754760020103</v>
      </c>
      <c r="Y1810">
        <v>79.573663073075267</v>
      </c>
      <c r="Z1810">
        <v>78.359156622981061</v>
      </c>
      <c r="AA1810">
        <v>77.234350501408883</v>
      </c>
      <c r="AB1810">
        <v>73.530518164524821</v>
      </c>
      <c r="AC1810">
        <v>59.137088108357489</v>
      </c>
      <c r="AD1810">
        <v>53.705282810249223</v>
      </c>
      <c r="AE1810">
        <v>50.401816715047744</v>
      </c>
      <c r="AF1810">
        <v>47.395260093667467</v>
      </c>
      <c r="AG1810">
        <v>44.288769976684819</v>
      </c>
      <c r="AH1810">
        <v>43.290052221421405</v>
      </c>
      <c r="AI1810">
        <v>-1.1147454977035522</v>
      </c>
      <c r="AJ1810">
        <v>-1.2225162982940674</v>
      </c>
      <c r="AK1810">
        <v>-1.1858280897140503</v>
      </c>
      <c r="AL1810">
        <v>-1.2558205127716064</v>
      </c>
      <c r="AM1810">
        <v>-1.0768537521362305</v>
      </c>
      <c r="AN1810">
        <v>-0.7835504412651062</v>
      </c>
      <c r="AO1810">
        <v>-0.71944141387939453</v>
      </c>
      <c r="AP1810">
        <v>-0.58084940910339355</v>
      </c>
      <c r="AQ1810">
        <v>-0.54814893007278442</v>
      </c>
      <c r="AR1810">
        <v>-1.1522262096405029</v>
      </c>
      <c r="AS1810">
        <v>-1.3976131677627563</v>
      </c>
      <c r="AT1810">
        <v>-1.573230504989624</v>
      </c>
      <c r="AU1810">
        <v>-0.50044381618499756</v>
      </c>
      <c r="AV1810">
        <v>0.28053739666938782</v>
      </c>
      <c r="AW1810">
        <v>0.39675411581993103</v>
      </c>
      <c r="AX1810">
        <v>0.87554472684860229</v>
      </c>
      <c r="AY1810">
        <v>0.57561743259429932</v>
      </c>
      <c r="AZ1810">
        <v>-3.4235551357269287</v>
      </c>
      <c r="BA1810">
        <v>-2.387794017791748</v>
      </c>
      <c r="BB1810">
        <v>-2.3002433776855469</v>
      </c>
      <c r="BC1810">
        <v>-2.2489707469940186</v>
      </c>
      <c r="BD1810">
        <v>-1.8234584331512451</v>
      </c>
      <c r="BE1810">
        <v>-1.5449126958847046</v>
      </c>
      <c r="BF1810">
        <v>-1.5019245147705078</v>
      </c>
      <c r="BG1810">
        <v>-0.50462567806243896</v>
      </c>
      <c r="BH1810">
        <v>-0.60184758901596069</v>
      </c>
      <c r="BI1810">
        <v>-0.63060122728347778</v>
      </c>
      <c r="BJ1810">
        <v>-0.75088828802108765</v>
      </c>
      <c r="BK1810">
        <v>-0.53386855125427246</v>
      </c>
      <c r="BL1810">
        <v>-0.18981009721755981</v>
      </c>
      <c r="BM1810">
        <v>-0.18036018311977386</v>
      </c>
      <c r="BN1810">
        <v>-5.5571515113115311E-2</v>
      </c>
      <c r="BO1810">
        <v>-1.7834533005952835E-2</v>
      </c>
      <c r="BP1810">
        <v>-0.52163904905319214</v>
      </c>
      <c r="BQ1810">
        <v>-0.53280282020568848</v>
      </c>
      <c r="BR1810">
        <v>-0.61902540922164917</v>
      </c>
      <c r="BS1810">
        <v>0.16701790690422058</v>
      </c>
      <c r="BT1810">
        <v>1.0874191522598267</v>
      </c>
      <c r="BU1810">
        <v>1.2097958326339722</v>
      </c>
      <c r="BV1810">
        <v>1.8343962430953979</v>
      </c>
      <c r="BW1810">
        <v>1.5202785730361938</v>
      </c>
      <c r="BX1810">
        <v>-2.0020089149475098</v>
      </c>
      <c r="BY1810">
        <v>-1.3612828254699707</v>
      </c>
      <c r="BZ1810">
        <v>-1.4029198884963989</v>
      </c>
      <c r="CA1810">
        <v>-1.3537871837615967</v>
      </c>
      <c r="CB1810">
        <v>-1.0732806921005249</v>
      </c>
      <c r="CC1810">
        <v>-0.85303986072540283</v>
      </c>
      <c r="CD1810">
        <v>-0.78753417730331421</v>
      </c>
      <c r="CE1810">
        <v>-8.2058504223823547E-2</v>
      </c>
      <c r="CF1810">
        <v>-0.17197434604167938</v>
      </c>
      <c r="CG1810">
        <v>-0.24605274200439453</v>
      </c>
      <c r="CH1810">
        <v>-0.40117371082305908</v>
      </c>
      <c r="CI1810">
        <v>-0.15779870748519897</v>
      </c>
      <c r="CJ1810">
        <v>0.22141265869140625</v>
      </c>
      <c r="CK1810">
        <v>0.19300583004951477</v>
      </c>
      <c r="CL1810">
        <v>0.30823436379432678</v>
      </c>
      <c r="CM1810">
        <v>0.34945958852767944</v>
      </c>
      <c r="CN1810">
        <v>-8.4896303713321686E-2</v>
      </c>
      <c r="CO1810">
        <v>6.6162183880805969E-2</v>
      </c>
      <c r="CP1810">
        <v>4.1854150593280792E-2</v>
      </c>
      <c r="CQ1810">
        <v>0.6292998194694519</v>
      </c>
      <c r="CR1810">
        <v>1.6462630033493042</v>
      </c>
      <c r="CS1810">
        <v>1.7729061841964722</v>
      </c>
      <c r="CT1810">
        <v>2.4984939098358154</v>
      </c>
      <c r="CU1810">
        <v>2.1745481491088867</v>
      </c>
      <c r="CV1810">
        <v>-1.0174504518508911</v>
      </c>
      <c r="CW1810">
        <v>-0.65032422542572021</v>
      </c>
      <c r="CX1810">
        <v>-0.78143632411956787</v>
      </c>
      <c r="CY1810">
        <v>-0.73378586769104004</v>
      </c>
      <c r="CZ1810">
        <v>-0.55370998382568359</v>
      </c>
      <c r="DA1810">
        <v>-0.37385088205337524</v>
      </c>
      <c r="DB1810">
        <v>-0.29274964332580566</v>
      </c>
      <c r="DC1810">
        <v>0.34050866961479187</v>
      </c>
      <c r="DD1810">
        <v>0.25789889693260193</v>
      </c>
      <c r="DE1810">
        <v>0.13849572837352753</v>
      </c>
      <c r="DF1810">
        <v>-5.145915225148201E-2</v>
      </c>
      <c r="DG1810">
        <v>0.2182711660861969</v>
      </c>
      <c r="DH1810">
        <v>0.63263541460037231</v>
      </c>
      <c r="DI1810">
        <v>0.5663718581199646</v>
      </c>
      <c r="DJ1810">
        <v>0.67204022407531738</v>
      </c>
      <c r="DK1810">
        <v>0.71675372123718262</v>
      </c>
      <c r="DL1810">
        <v>0.35184642672538757</v>
      </c>
      <c r="DM1810">
        <v>0.6651272177696228</v>
      </c>
      <c r="DN1810">
        <v>0.70273369550704956</v>
      </c>
      <c r="DO1810">
        <v>1.0915818214416504</v>
      </c>
      <c r="DP1810">
        <v>2.2051067352294922</v>
      </c>
      <c r="DQ1810">
        <v>2.3360164165496826</v>
      </c>
      <c r="DR1810">
        <v>3.1625914573669434</v>
      </c>
      <c r="DS1810">
        <v>2.82881760597229</v>
      </c>
      <c r="DT1810">
        <v>-3.2891988754272461E-2</v>
      </c>
      <c r="DU1810">
        <v>6.0634300112724304E-2</v>
      </c>
      <c r="DV1810">
        <v>-0.15995281934738159</v>
      </c>
      <c r="DW1810">
        <v>-0.11378452181816101</v>
      </c>
      <c r="DX1810">
        <v>-3.4139174968004227E-2</v>
      </c>
      <c r="DY1810">
        <v>0.10533811897039413</v>
      </c>
      <c r="DZ1810">
        <v>0.20203487575054169</v>
      </c>
      <c r="EA1810">
        <v>0.95062851905822754</v>
      </c>
      <c r="EB1810">
        <v>0.87856757640838623</v>
      </c>
      <c r="EC1810">
        <v>0.69372266530990601</v>
      </c>
      <c r="ED1810">
        <v>0.45347312092781067</v>
      </c>
      <c r="EE1810">
        <v>0.76125633716583252</v>
      </c>
      <c r="EF1810">
        <v>1.2263758182525635</v>
      </c>
      <c r="EG1810">
        <v>1.1054530143737793</v>
      </c>
      <c r="EH1810">
        <v>1.1973180770874023</v>
      </c>
      <c r="EI1810">
        <v>1.2470680475234985</v>
      </c>
      <c r="EJ1810">
        <v>0.98243355751037598</v>
      </c>
      <c r="EK1810">
        <v>1.5299375057220459</v>
      </c>
      <c r="EL1810">
        <v>1.6569387912750244</v>
      </c>
      <c r="EM1810">
        <v>1.7590434551239014</v>
      </c>
      <c r="EN1810">
        <v>3.011988639831543</v>
      </c>
      <c r="EO1810">
        <v>3.1490581035614014</v>
      </c>
      <c r="EP1810">
        <v>4.1214427947998047</v>
      </c>
      <c r="EQ1810">
        <v>3.7734787464141846</v>
      </c>
      <c r="ER1810">
        <v>1.3886541128158569</v>
      </c>
      <c r="ES1810">
        <v>1.0871455669403076</v>
      </c>
      <c r="ET1810">
        <v>0.73737066984176636</v>
      </c>
      <c r="EU1810">
        <v>0.7813989520072937</v>
      </c>
      <c r="EV1810">
        <v>0.71603852510452271</v>
      </c>
      <c r="EW1810">
        <v>0.7972109317779541</v>
      </c>
      <c r="EX1810">
        <v>0.91642516851425171</v>
      </c>
      <c r="EY1810">
        <v>71.243270874023438</v>
      </c>
      <c r="EZ1810">
        <v>69.842147827148438</v>
      </c>
      <c r="FA1810">
        <v>68.426078796386719</v>
      </c>
      <c r="FB1810">
        <v>68.057777404785156</v>
      </c>
      <c r="FC1810">
        <v>67.790740966796875</v>
      </c>
      <c r="FD1810">
        <v>67.504425048828125</v>
      </c>
      <c r="FE1810">
        <v>67.48394775390625</v>
      </c>
      <c r="FF1810">
        <v>67.608619689941406</v>
      </c>
      <c r="FG1810">
        <v>70.942008972167969</v>
      </c>
      <c r="FH1810">
        <v>76.439613342285156</v>
      </c>
      <c r="FI1810">
        <v>81.105743408203125</v>
      </c>
      <c r="FJ1810">
        <v>84.376060485839844</v>
      </c>
      <c r="FK1810">
        <v>86.070770263671875</v>
      </c>
      <c r="FL1810">
        <v>86.619529724121094</v>
      </c>
      <c r="FM1810">
        <v>87.391487121582031</v>
      </c>
      <c r="FN1810">
        <v>87.4886474609375</v>
      </c>
      <c r="FO1810">
        <v>87.32208251953125</v>
      </c>
      <c r="FP1810">
        <v>86.271812438964844</v>
      </c>
      <c r="FQ1810">
        <v>86.065971374511719</v>
      </c>
      <c r="FR1810">
        <v>83.536720275878906</v>
      </c>
      <c r="FS1810">
        <v>79.157417297363281</v>
      </c>
      <c r="FT1810">
        <v>74.2880859375</v>
      </c>
      <c r="FU1810">
        <v>71.531959533691406</v>
      </c>
      <c r="FV1810">
        <v>69.167312622070313</v>
      </c>
      <c r="FW1810">
        <v>1</v>
      </c>
    </row>
    <row r="1811" spans="1:179" x14ac:dyDescent="0.2">
      <c r="A1811" t="s">
        <v>241</v>
      </c>
      <c r="B1811" t="s">
        <v>248</v>
      </c>
      <c r="C1811" t="s">
        <v>217</v>
      </c>
      <c r="D1811" t="s">
        <v>41</v>
      </c>
      <c r="E1811">
        <v>2015</v>
      </c>
      <c r="F1811" t="s">
        <v>226</v>
      </c>
      <c r="G1811" t="s">
        <v>245</v>
      </c>
      <c r="H1811">
        <v>162.46</v>
      </c>
      <c r="K1811">
        <v>45.212977045403868</v>
      </c>
      <c r="L1811">
        <v>44.10673712762371</v>
      </c>
      <c r="M1811">
        <v>43.2257586732091</v>
      </c>
      <c r="N1811">
        <v>45.267152912309463</v>
      </c>
      <c r="O1811">
        <v>49.528404267750453</v>
      </c>
      <c r="P1811">
        <v>57.345256147855117</v>
      </c>
      <c r="Q1811">
        <v>66.174965184885963</v>
      </c>
      <c r="R1811">
        <v>69.894414324340772</v>
      </c>
      <c r="S1811">
        <v>73.560319745335875</v>
      </c>
      <c r="T1811">
        <v>78.637444403614296</v>
      </c>
      <c r="U1811">
        <v>83.515402537112152</v>
      </c>
      <c r="V1811">
        <v>86.195826801062282</v>
      </c>
      <c r="W1811">
        <v>85.180403799757087</v>
      </c>
      <c r="X1811">
        <v>83.352127014486229</v>
      </c>
      <c r="Y1811">
        <v>83.843835323456602</v>
      </c>
      <c r="Z1811">
        <v>83.83846964312356</v>
      </c>
      <c r="AA1811">
        <v>83.679813911447638</v>
      </c>
      <c r="AB1811">
        <v>80.304414465198207</v>
      </c>
      <c r="AC1811">
        <v>64.16959562817658</v>
      </c>
      <c r="AD1811">
        <v>57.481646678135213</v>
      </c>
      <c r="AE1811">
        <v>54.00561193595766</v>
      </c>
      <c r="AF1811">
        <v>51.407259062057584</v>
      </c>
      <c r="AG1811">
        <v>48.382142869138207</v>
      </c>
      <c r="AH1811">
        <v>47.434908770499447</v>
      </c>
      <c r="AI1811">
        <v>-1.1045944690704346</v>
      </c>
      <c r="AJ1811">
        <v>-1.1654893159866333</v>
      </c>
      <c r="AK1811">
        <v>-1.0948331356048584</v>
      </c>
      <c r="AL1811">
        <v>-1.2146681547164917</v>
      </c>
      <c r="AM1811">
        <v>-1.0734044313430786</v>
      </c>
      <c r="AN1811">
        <v>-0.80002212524414063</v>
      </c>
      <c r="AO1811">
        <v>-0.80960428714752197</v>
      </c>
      <c r="AP1811">
        <v>-0.60993665456771851</v>
      </c>
      <c r="AQ1811">
        <v>-0.58572250604629517</v>
      </c>
      <c r="AR1811">
        <v>-1.675452709197998</v>
      </c>
      <c r="AS1811">
        <v>-2.1766195297241211</v>
      </c>
      <c r="AT1811">
        <v>-2.2404673099517822</v>
      </c>
      <c r="AU1811">
        <v>-0.77265393733978271</v>
      </c>
      <c r="AV1811">
        <v>0.32182726263999939</v>
      </c>
      <c r="AW1811">
        <v>0.48132413625717163</v>
      </c>
      <c r="AX1811">
        <v>1.029910683631897</v>
      </c>
      <c r="AY1811">
        <v>0.86483144760131836</v>
      </c>
      <c r="AZ1811">
        <v>-3.6462740898132324</v>
      </c>
      <c r="BA1811">
        <v>-2.4016058444976807</v>
      </c>
      <c r="BB1811">
        <v>-2.0036594867706299</v>
      </c>
      <c r="BC1811">
        <v>-1.7690466642379761</v>
      </c>
      <c r="BD1811">
        <v>-1.6330785751342773</v>
      </c>
      <c r="BE1811">
        <v>-1.4275054931640625</v>
      </c>
      <c r="BF1811">
        <v>-1.3715428113937378</v>
      </c>
      <c r="BG1811">
        <v>-0.49143818020820618</v>
      </c>
      <c r="BH1811">
        <v>-0.54714620113372803</v>
      </c>
      <c r="BI1811">
        <v>-0.55742728710174561</v>
      </c>
      <c r="BJ1811">
        <v>-0.71268123388290405</v>
      </c>
      <c r="BK1811">
        <v>-0.53378421068191528</v>
      </c>
      <c r="BL1811">
        <v>-0.18412505090236664</v>
      </c>
      <c r="BM1811">
        <v>-0.21058835089206696</v>
      </c>
      <c r="BN1811">
        <v>-3.2099366188049316E-2</v>
      </c>
      <c r="BO1811">
        <v>-1.1230896227061749E-2</v>
      </c>
      <c r="BP1811">
        <v>-0.80173790454864502</v>
      </c>
      <c r="BQ1811">
        <v>-0.94414544105529785</v>
      </c>
      <c r="BR1811">
        <v>-0.97269272804260254</v>
      </c>
      <c r="BS1811">
        <v>6.0616951435804367E-2</v>
      </c>
      <c r="BT1811">
        <v>1.1819075345993042</v>
      </c>
      <c r="BU1811">
        <v>1.361968994140625</v>
      </c>
      <c r="BV1811">
        <v>2.0675849914550781</v>
      </c>
      <c r="BW1811">
        <v>1.8051304817199707</v>
      </c>
      <c r="BX1811">
        <v>-2.163104772567749</v>
      </c>
      <c r="BY1811">
        <v>-1.3674216270446777</v>
      </c>
      <c r="BZ1811">
        <v>-1.2103334665298462</v>
      </c>
      <c r="CA1811">
        <v>-1.0165771245956421</v>
      </c>
      <c r="CB1811">
        <v>-0.92433404922485352</v>
      </c>
      <c r="CC1811">
        <v>-0.73553240299224854</v>
      </c>
      <c r="CD1811">
        <v>-0.68023788928985596</v>
      </c>
      <c r="CE1811">
        <v>-6.6767998039722443E-2</v>
      </c>
      <c r="CF1811">
        <v>-0.11888362467288971</v>
      </c>
      <c r="CG1811">
        <v>-0.18522170186042786</v>
      </c>
      <c r="CH1811">
        <v>-0.36500662565231323</v>
      </c>
      <c r="CI1811">
        <v>-0.16004492342472076</v>
      </c>
      <c r="CJ1811">
        <v>0.24244336783885956</v>
      </c>
      <c r="CK1811">
        <v>0.20428825914859772</v>
      </c>
      <c r="CL1811">
        <v>0.36810898780822754</v>
      </c>
      <c r="CM1811">
        <v>0.38666024804115295</v>
      </c>
      <c r="CN1811">
        <v>-0.19660568237304688</v>
      </c>
      <c r="CO1811">
        <v>-9.0537615120410919E-2</v>
      </c>
      <c r="CP1811">
        <v>-9.4635814428329468E-2</v>
      </c>
      <c r="CQ1811">
        <v>0.63773781061172485</v>
      </c>
      <c r="CR1811">
        <v>1.7775965929031372</v>
      </c>
      <c r="CS1811">
        <v>1.9719010591506958</v>
      </c>
      <c r="CT1811">
        <v>2.7862751483917236</v>
      </c>
      <c r="CU1811">
        <v>2.456378698348999</v>
      </c>
      <c r="CV1811">
        <v>-1.1358661651611328</v>
      </c>
      <c r="CW1811">
        <v>-0.65114873647689819</v>
      </c>
      <c r="CX1811">
        <v>-0.66087830066680908</v>
      </c>
      <c r="CY1811">
        <v>-0.49541893601417542</v>
      </c>
      <c r="CZ1811">
        <v>-0.4334598183631897</v>
      </c>
      <c r="DA1811">
        <v>-0.25627395510673523</v>
      </c>
      <c r="DB1811">
        <v>-0.20144224166870117</v>
      </c>
      <c r="DC1811">
        <v>0.3579021692276001</v>
      </c>
      <c r="DD1811">
        <v>0.30937895178794861</v>
      </c>
      <c r="DE1811">
        <v>0.18698391318321228</v>
      </c>
      <c r="DF1811">
        <v>-1.7331989482045174E-2</v>
      </c>
      <c r="DG1811">
        <v>0.21369439363479614</v>
      </c>
      <c r="DH1811">
        <v>0.66901177167892456</v>
      </c>
      <c r="DI1811">
        <v>0.61916488409042358</v>
      </c>
      <c r="DJ1811">
        <v>0.76831734180450439</v>
      </c>
      <c r="DK1811">
        <v>0.78455138206481934</v>
      </c>
      <c r="DL1811">
        <v>0.40852653980255127</v>
      </c>
      <c r="DM1811">
        <v>0.76307022571563721</v>
      </c>
      <c r="DN1811">
        <v>0.7834210991859436</v>
      </c>
      <c r="DO1811">
        <v>1.2148587703704834</v>
      </c>
      <c r="DP1811">
        <v>2.3732855319976807</v>
      </c>
      <c r="DQ1811">
        <v>2.5818331241607666</v>
      </c>
      <c r="DR1811">
        <v>3.5049653053283691</v>
      </c>
      <c r="DS1811">
        <v>3.1076269149780273</v>
      </c>
      <c r="DT1811">
        <v>-0.10862752050161362</v>
      </c>
      <c r="DU1811">
        <v>6.5124101936817169E-2</v>
      </c>
      <c r="DV1811">
        <v>-0.11142309755086899</v>
      </c>
      <c r="DW1811">
        <v>2.5739215314388275E-2</v>
      </c>
      <c r="DX1811">
        <v>5.7414434850215912E-2</v>
      </c>
      <c r="DY1811">
        <v>0.22298450767993927</v>
      </c>
      <c r="DZ1811">
        <v>0.277353435754776</v>
      </c>
      <c r="EA1811">
        <v>0.97105848789215088</v>
      </c>
      <c r="EB1811">
        <v>0.92772209644317627</v>
      </c>
      <c r="EC1811">
        <v>0.72438967227935791</v>
      </c>
      <c r="ED1811">
        <v>0.48465496301651001</v>
      </c>
      <c r="EE1811">
        <v>0.75331461429595947</v>
      </c>
      <c r="EF1811">
        <v>1.2849088907241821</v>
      </c>
      <c r="EG1811">
        <v>1.218180775642395</v>
      </c>
      <c r="EH1811">
        <v>1.3461546897888184</v>
      </c>
      <c r="EI1811">
        <v>1.3590430021286011</v>
      </c>
      <c r="EJ1811">
        <v>1.2822413444519043</v>
      </c>
      <c r="EK1811">
        <v>1.9955443143844604</v>
      </c>
      <c r="EL1811">
        <v>2.0511958599090576</v>
      </c>
      <c r="EM1811">
        <v>2.0481295585632324</v>
      </c>
      <c r="EN1811">
        <v>3.2333657741546631</v>
      </c>
      <c r="EO1811">
        <v>3.4624779224395752</v>
      </c>
      <c r="EP1811">
        <v>4.5426397323608398</v>
      </c>
      <c r="EQ1811">
        <v>4.0479259490966797</v>
      </c>
      <c r="ER1811">
        <v>1.3745418787002563</v>
      </c>
      <c r="ES1811">
        <v>1.0993083715438843</v>
      </c>
      <c r="ET1811">
        <v>0.68190294504165649</v>
      </c>
      <c r="EU1811">
        <v>0.77820885181427002</v>
      </c>
      <c r="EV1811">
        <v>0.76615887880325317</v>
      </c>
      <c r="EW1811">
        <v>0.91495758295059204</v>
      </c>
      <c r="EX1811">
        <v>0.96865832805633545</v>
      </c>
      <c r="EY1811">
        <v>65.620162963867187</v>
      </c>
      <c r="EZ1811">
        <v>65.154403686523438</v>
      </c>
      <c r="FA1811">
        <v>65.157249450683594</v>
      </c>
      <c r="FB1811">
        <v>64.77752685546875</v>
      </c>
      <c r="FC1811">
        <v>63.399799346923828</v>
      </c>
      <c r="FD1811">
        <v>62.484573364257813</v>
      </c>
      <c r="FE1811">
        <v>62.107814788818359</v>
      </c>
      <c r="FF1811">
        <v>63.775096893310547</v>
      </c>
      <c r="FG1811">
        <v>66.729866027832031</v>
      </c>
      <c r="FH1811">
        <v>70.605667114257812</v>
      </c>
      <c r="FI1811">
        <v>75.214561462402344</v>
      </c>
      <c r="FJ1811">
        <v>79.734642028808594</v>
      </c>
      <c r="FK1811">
        <v>81.905052185058594</v>
      </c>
      <c r="FL1811">
        <v>82.132438659667969</v>
      </c>
      <c r="FM1811">
        <v>82.684417724609375</v>
      </c>
      <c r="FN1811">
        <v>82.980316162109375</v>
      </c>
      <c r="FO1811">
        <v>84.179916381835938</v>
      </c>
      <c r="FP1811">
        <v>83.153915405273438</v>
      </c>
      <c r="FQ1811">
        <v>83.167564392089844</v>
      </c>
      <c r="FR1811">
        <v>79.343353271484375</v>
      </c>
      <c r="FS1811">
        <v>74.870712280273437</v>
      </c>
      <c r="FT1811">
        <v>71.510574340820313</v>
      </c>
      <c r="FU1811">
        <v>69.383384704589844</v>
      </c>
      <c r="FV1811">
        <v>68.491676330566406</v>
      </c>
      <c r="FW1811">
        <v>1</v>
      </c>
    </row>
    <row r="1812" spans="1:179" x14ac:dyDescent="0.2">
      <c r="A1812" t="s">
        <v>241</v>
      </c>
      <c r="B1812" t="s">
        <v>248</v>
      </c>
      <c r="C1812" t="s">
        <v>217</v>
      </c>
      <c r="D1812" t="s">
        <v>41</v>
      </c>
      <c r="E1812">
        <v>2016</v>
      </c>
      <c r="F1812" t="s">
        <v>226</v>
      </c>
      <c r="G1812" t="s">
        <v>245</v>
      </c>
      <c r="H1812">
        <v>152.55000000000001</v>
      </c>
      <c r="K1812">
        <v>42.453222632634699</v>
      </c>
      <c r="L1812">
        <v>41.414506481130971</v>
      </c>
      <c r="M1812">
        <v>40.587302060987177</v>
      </c>
      <c r="N1812">
        <v>42.504091659391108</v>
      </c>
      <c r="O1812">
        <v>46.50524053982172</v>
      </c>
      <c r="P1812">
        <v>53.844959683269423</v>
      </c>
      <c r="Q1812">
        <v>62.13571220668819</v>
      </c>
      <c r="R1812">
        <v>65.628129930685162</v>
      </c>
      <c r="S1812">
        <v>69.070272190669527</v>
      </c>
      <c r="T1812">
        <v>73.837494292303802</v>
      </c>
      <c r="U1812">
        <v>78.417706792491444</v>
      </c>
      <c r="V1812">
        <v>80.934520669027776</v>
      </c>
      <c r="W1812">
        <v>79.981078061224764</v>
      </c>
      <c r="X1812">
        <v>78.264397442710376</v>
      </c>
      <c r="Y1812">
        <v>78.7260923735722</v>
      </c>
      <c r="Z1812">
        <v>78.721054208942491</v>
      </c>
      <c r="AA1812">
        <v>78.572082662741991</v>
      </c>
      <c r="AB1812">
        <v>75.40271418647913</v>
      </c>
      <c r="AC1812">
        <v>60.25274838047968</v>
      </c>
      <c r="AD1812">
        <v>53.973025073459262</v>
      </c>
      <c r="AE1812">
        <v>50.709163977998891</v>
      </c>
      <c r="AF1812">
        <v>48.269411936830444</v>
      </c>
      <c r="AG1812">
        <v>45.428945778217916</v>
      </c>
      <c r="AH1812">
        <v>44.539529891395176</v>
      </c>
      <c r="AI1812">
        <v>-1.068346381187439</v>
      </c>
      <c r="AJ1812">
        <v>-1.1257880926132202</v>
      </c>
      <c r="AK1812">
        <v>-1.055329442024231</v>
      </c>
      <c r="AL1812">
        <v>-1.1660490036010742</v>
      </c>
      <c r="AM1812">
        <v>-1.0353213548660278</v>
      </c>
      <c r="AN1812">
        <v>-0.78250420093536377</v>
      </c>
      <c r="AO1812">
        <v>-0.79064315557479858</v>
      </c>
      <c r="AP1812">
        <v>-0.60208624601364136</v>
      </c>
      <c r="AQ1812">
        <v>-0.57918006181716919</v>
      </c>
      <c r="AR1812">
        <v>-1.6176078319549561</v>
      </c>
      <c r="AS1812">
        <v>-2.1064248085021973</v>
      </c>
      <c r="AT1812">
        <v>-2.1681702136993408</v>
      </c>
      <c r="AU1812">
        <v>-0.76785862445831299</v>
      </c>
      <c r="AV1812">
        <v>0.25845351815223694</v>
      </c>
      <c r="AW1812">
        <v>0.40716925263404846</v>
      </c>
      <c r="AX1812">
        <v>0.91428655385971069</v>
      </c>
      <c r="AY1812">
        <v>0.76423460245132446</v>
      </c>
      <c r="AZ1812">
        <v>-3.4991192817687988</v>
      </c>
      <c r="BA1812">
        <v>-2.3075962066650391</v>
      </c>
      <c r="BB1812">
        <v>-1.9216940402984619</v>
      </c>
      <c r="BC1812">
        <v>-1.699324369430542</v>
      </c>
      <c r="BD1812">
        <v>-1.5694323778152466</v>
      </c>
      <c r="BE1812">
        <v>-1.3755546808242798</v>
      </c>
      <c r="BF1812">
        <v>-1.3229738473892212</v>
      </c>
      <c r="BG1812">
        <v>-0.47419795393943787</v>
      </c>
      <c r="BH1812">
        <v>-0.52661353349685669</v>
      </c>
      <c r="BI1812">
        <v>-0.53458321094512939</v>
      </c>
      <c r="BJ1812">
        <v>-0.67962372303009033</v>
      </c>
      <c r="BK1812">
        <v>-0.51242935657501221</v>
      </c>
      <c r="BL1812">
        <v>-0.1856999397277832</v>
      </c>
      <c r="BM1812">
        <v>-0.21019673347473145</v>
      </c>
      <c r="BN1812">
        <v>-4.2161893099546432E-2</v>
      </c>
      <c r="BO1812">
        <v>-2.249763160943985E-2</v>
      </c>
      <c r="BP1812">
        <v>-0.77097821235656738</v>
      </c>
      <c r="BQ1812">
        <v>-0.91215729713439941</v>
      </c>
      <c r="BR1812">
        <v>-0.93969643115997314</v>
      </c>
      <c r="BS1812">
        <v>3.9580855518579483E-2</v>
      </c>
      <c r="BT1812">
        <v>1.0918712615966797</v>
      </c>
      <c r="BU1812">
        <v>1.2605141401290894</v>
      </c>
      <c r="BV1812">
        <v>1.9197930097579956</v>
      </c>
      <c r="BW1812">
        <v>1.6753842830657959</v>
      </c>
      <c r="BX1812">
        <v>-2.0619282722473145</v>
      </c>
      <c r="BY1812">
        <v>-1.305471658706665</v>
      </c>
      <c r="BZ1812">
        <v>-1.1529610157012939</v>
      </c>
      <c r="CA1812">
        <v>-0.97018134593963623</v>
      </c>
      <c r="CB1812">
        <v>-0.88265901803970337</v>
      </c>
      <c r="CC1812">
        <v>-0.70503270626068115</v>
      </c>
      <c r="CD1812">
        <v>-0.6530994176864624</v>
      </c>
      <c r="CE1812">
        <v>-6.2692545354366302E-2</v>
      </c>
      <c r="CF1812">
        <v>-0.11162708699703217</v>
      </c>
      <c r="CG1812">
        <v>-0.17391595244407654</v>
      </c>
      <c r="CH1812">
        <v>-0.34272697567939758</v>
      </c>
      <c r="CI1812">
        <v>-0.15027594566345215</v>
      </c>
      <c r="CJ1812">
        <v>0.22764487564563751</v>
      </c>
      <c r="CK1812">
        <v>0.1918187141418457</v>
      </c>
      <c r="CL1812">
        <v>0.34564000368118286</v>
      </c>
      <c r="CM1812">
        <v>0.36305889487266541</v>
      </c>
      <c r="CN1812">
        <v>-0.18460507690906525</v>
      </c>
      <c r="CO1812">
        <v>-8.5011288523674011E-2</v>
      </c>
      <c r="CP1812">
        <v>-8.8859334588050842E-2</v>
      </c>
      <c r="CQ1812">
        <v>0.59881097078323364</v>
      </c>
      <c r="CR1812">
        <v>1.6690938472747803</v>
      </c>
      <c r="CS1812">
        <v>1.8515381813049316</v>
      </c>
      <c r="CT1812">
        <v>2.616203784942627</v>
      </c>
      <c r="CU1812">
        <v>2.3064439296722412</v>
      </c>
      <c r="CV1812">
        <v>-1.0665340423583984</v>
      </c>
      <c r="CW1812">
        <v>-0.61140328645706177</v>
      </c>
      <c r="CX1812">
        <v>-0.62053894996643066</v>
      </c>
      <c r="CY1812">
        <v>-0.46517908573150635</v>
      </c>
      <c r="CZ1812">
        <v>-0.40700188279151917</v>
      </c>
      <c r="DA1812">
        <v>-0.24063123762607574</v>
      </c>
      <c r="DB1812">
        <v>-0.18914641439914703</v>
      </c>
      <c r="DC1812">
        <v>0.34881287813186646</v>
      </c>
      <c r="DD1812">
        <v>0.30335935950279236</v>
      </c>
      <c r="DE1812">
        <v>0.18675130605697632</v>
      </c>
      <c r="DF1812">
        <v>-5.8302609249949455E-3</v>
      </c>
      <c r="DG1812">
        <v>0.21187745034694672</v>
      </c>
      <c r="DH1812">
        <v>0.64098966121673584</v>
      </c>
      <c r="DI1812">
        <v>0.59383416175842285</v>
      </c>
      <c r="DJ1812">
        <v>0.73344188928604126</v>
      </c>
      <c r="DK1812">
        <v>0.74861544370651245</v>
      </c>
      <c r="DL1812">
        <v>0.40176805853843689</v>
      </c>
      <c r="DM1812">
        <v>0.74213474988937378</v>
      </c>
      <c r="DN1812">
        <v>0.76197779178619385</v>
      </c>
      <c r="DO1812">
        <v>1.1580411195755005</v>
      </c>
      <c r="DP1812">
        <v>2.2463164329528809</v>
      </c>
      <c r="DQ1812">
        <v>2.4425623416900635</v>
      </c>
      <c r="DR1812">
        <v>3.3126144409179687</v>
      </c>
      <c r="DS1812">
        <v>2.9375033378601074</v>
      </c>
      <c r="DT1812">
        <v>-7.1139797568321228E-2</v>
      </c>
      <c r="DU1812">
        <v>8.2665115594863892E-2</v>
      </c>
      <c r="DV1812">
        <v>-8.8116846978664398E-2</v>
      </c>
      <c r="DW1812">
        <v>3.9823181927204132E-2</v>
      </c>
      <c r="DX1812">
        <v>6.865527480840683E-2</v>
      </c>
      <c r="DY1812">
        <v>0.22377021610736847</v>
      </c>
      <c r="DZ1812">
        <v>0.27480658888816833</v>
      </c>
      <c r="EA1812">
        <v>0.94296133518218994</v>
      </c>
      <c r="EB1812">
        <v>0.9025338888168335</v>
      </c>
      <c r="EC1812">
        <v>0.70749753713607788</v>
      </c>
      <c r="ED1812">
        <v>0.48059508204460144</v>
      </c>
      <c r="EE1812">
        <v>0.73476940393447876</v>
      </c>
      <c r="EF1812">
        <v>1.2377939224243164</v>
      </c>
      <c r="EG1812">
        <v>1.1742806434631348</v>
      </c>
      <c r="EH1812">
        <v>1.2933661937713623</v>
      </c>
      <c r="EI1812">
        <v>1.3052978515625</v>
      </c>
      <c r="EJ1812">
        <v>1.2483977079391479</v>
      </c>
      <c r="EK1812">
        <v>1.9364022016525269</v>
      </c>
      <c r="EL1812">
        <v>1.990451455116272</v>
      </c>
      <c r="EM1812">
        <v>1.9654805660247803</v>
      </c>
      <c r="EN1812">
        <v>3.0797343254089355</v>
      </c>
      <c r="EO1812">
        <v>3.2959070205688477</v>
      </c>
      <c r="EP1812">
        <v>4.3181209564208984</v>
      </c>
      <c r="EQ1812">
        <v>3.8486530780792236</v>
      </c>
      <c r="ER1812">
        <v>1.3660513162612915</v>
      </c>
      <c r="ES1812">
        <v>1.0847896337509155</v>
      </c>
      <c r="ET1812">
        <v>0.68061614036560059</v>
      </c>
      <c r="EU1812">
        <v>0.76896625757217407</v>
      </c>
      <c r="EV1812">
        <v>0.75542867183685303</v>
      </c>
      <c r="EW1812">
        <v>0.89429217576980591</v>
      </c>
      <c r="EX1812">
        <v>0.94468104839324951</v>
      </c>
      <c r="EY1812">
        <v>65.620162963867187</v>
      </c>
      <c r="EZ1812">
        <v>65.154403686523438</v>
      </c>
      <c r="FA1812">
        <v>65.157249450683594</v>
      </c>
      <c r="FB1812">
        <v>64.77752685546875</v>
      </c>
      <c r="FC1812">
        <v>63.399799346923828</v>
      </c>
      <c r="FD1812">
        <v>62.484573364257813</v>
      </c>
      <c r="FE1812">
        <v>62.107810974121094</v>
      </c>
      <c r="FF1812">
        <v>63.775089263916016</v>
      </c>
      <c r="FG1812">
        <v>66.729866027832031</v>
      </c>
      <c r="FH1812">
        <v>70.605667114257812</v>
      </c>
      <c r="FI1812">
        <v>75.214561462402344</v>
      </c>
      <c r="FJ1812">
        <v>79.734642028808594</v>
      </c>
      <c r="FK1812">
        <v>81.905052185058594</v>
      </c>
      <c r="FL1812">
        <v>82.132438659667969</v>
      </c>
      <c r="FM1812">
        <v>82.684417724609375</v>
      </c>
      <c r="FN1812">
        <v>82.980316162109375</v>
      </c>
      <c r="FO1812">
        <v>84.179916381835938</v>
      </c>
      <c r="FP1812">
        <v>83.153915405273438</v>
      </c>
      <c r="FQ1812">
        <v>83.167564392089844</v>
      </c>
      <c r="FR1812">
        <v>79.343353271484375</v>
      </c>
      <c r="FS1812">
        <v>74.870712280273437</v>
      </c>
      <c r="FT1812">
        <v>71.510574340820313</v>
      </c>
      <c r="FU1812">
        <v>69.383384704589844</v>
      </c>
      <c r="FV1812">
        <v>68.491676330566406</v>
      </c>
      <c r="FW1812">
        <v>1</v>
      </c>
    </row>
    <row r="1813" spans="1:179" x14ac:dyDescent="0.2">
      <c r="A1813" t="s">
        <v>241</v>
      </c>
      <c r="B1813" t="s">
        <v>248</v>
      </c>
      <c r="C1813" t="s">
        <v>217</v>
      </c>
      <c r="D1813" t="s">
        <v>41</v>
      </c>
      <c r="E1813" t="s">
        <v>250</v>
      </c>
      <c r="F1813" t="s">
        <v>226</v>
      </c>
      <c r="G1813" t="s">
        <v>245</v>
      </c>
      <c r="H1813">
        <v>149.59</v>
      </c>
      <c r="K1813">
        <v>41.631169662676697</v>
      </c>
      <c r="L1813">
        <v>40.612566935886939</v>
      </c>
      <c r="M1813">
        <v>39.801380283256961</v>
      </c>
      <c r="N1813">
        <v>41.681053675058905</v>
      </c>
      <c r="O1813">
        <v>45.604725367270746</v>
      </c>
      <c r="P1813">
        <v>52.802320131310552</v>
      </c>
      <c r="Q1813">
        <v>60.932532716594579</v>
      </c>
      <c r="R1813">
        <v>64.357324187875975</v>
      </c>
      <c r="S1813">
        <v>67.732813715927023</v>
      </c>
      <c r="T1813">
        <v>72.407724590189716</v>
      </c>
      <c r="U1813">
        <v>76.899247067445529</v>
      </c>
      <c r="V1813">
        <v>79.367326026024244</v>
      </c>
      <c r="W1813">
        <v>78.432345628598313</v>
      </c>
      <c r="X1813">
        <v>76.748906359348041</v>
      </c>
      <c r="Y1813">
        <v>77.201661151732907</v>
      </c>
      <c r="Z1813">
        <v>77.196720544789983</v>
      </c>
      <c r="AA1813">
        <v>77.050633644192317</v>
      </c>
      <c r="AB1813">
        <v>73.942635980490593</v>
      </c>
      <c r="AC1813">
        <v>59.086030103685538</v>
      </c>
      <c r="AD1813">
        <v>52.927905697170786</v>
      </c>
      <c r="AE1813">
        <v>49.727245144346981</v>
      </c>
      <c r="AF1813">
        <v>47.334735816146619</v>
      </c>
      <c r="AG1813">
        <v>44.549271692643615</v>
      </c>
      <c r="AH1813">
        <v>43.677078219714332</v>
      </c>
      <c r="AI1813">
        <v>-1.0573482513427734</v>
      </c>
      <c r="AJ1813">
        <v>-1.1137595176696777</v>
      </c>
      <c r="AK1813">
        <v>-1.0433863401412964</v>
      </c>
      <c r="AL1813">
        <v>-1.1514023542404175</v>
      </c>
      <c r="AM1813">
        <v>-1.0238006114959717</v>
      </c>
      <c r="AN1813">
        <v>-0.7770843505859375</v>
      </c>
      <c r="AO1813">
        <v>-0.78479897975921631</v>
      </c>
      <c r="AP1813">
        <v>-0.59955853223800659</v>
      </c>
      <c r="AQ1813">
        <v>-0.57704299688339233</v>
      </c>
      <c r="AR1813">
        <v>-1.6000913381576538</v>
      </c>
      <c r="AS1813">
        <v>-2.0851118564605713</v>
      </c>
      <c r="AT1813">
        <v>-2.1462194919586182</v>
      </c>
      <c r="AU1813">
        <v>-0.76615720987319946</v>
      </c>
      <c r="AV1813">
        <v>0.23985797166824341</v>
      </c>
      <c r="AW1813">
        <v>0.38536906242370605</v>
      </c>
      <c r="AX1813">
        <v>0.88018536567687988</v>
      </c>
      <c r="AY1813">
        <v>0.73457765579223633</v>
      </c>
      <c r="AZ1813">
        <v>-3.4548001289367676</v>
      </c>
      <c r="BA1813">
        <v>-2.2792544364929199</v>
      </c>
      <c r="BB1813">
        <v>-1.8970189094543457</v>
      </c>
      <c r="BC1813">
        <v>-1.6783095598220825</v>
      </c>
      <c r="BD1813">
        <v>-1.5502418279647827</v>
      </c>
      <c r="BE1813">
        <v>-1.3598532676696777</v>
      </c>
      <c r="BF1813">
        <v>-1.3082799911499023</v>
      </c>
      <c r="BG1813">
        <v>-0.46898037195205688</v>
      </c>
      <c r="BH1813">
        <v>-0.52041453123092651</v>
      </c>
      <c r="BI1813">
        <v>-0.5277065634727478</v>
      </c>
      <c r="BJ1813">
        <v>-0.66970950365066528</v>
      </c>
      <c r="BK1813">
        <v>-0.50599592924118042</v>
      </c>
      <c r="BL1813">
        <v>-0.186086505651474</v>
      </c>
      <c r="BM1813">
        <v>-0.20999978482723236</v>
      </c>
      <c r="BN1813">
        <v>-4.5081775635480881E-2</v>
      </c>
      <c r="BO1813">
        <v>-2.5776660069823265E-2</v>
      </c>
      <c r="BP1813">
        <v>-0.76169866323471069</v>
      </c>
      <c r="BQ1813">
        <v>-0.90246373414993286</v>
      </c>
      <c r="BR1813">
        <v>-0.92969781160354614</v>
      </c>
      <c r="BS1813">
        <v>3.3426493406295776E-2</v>
      </c>
      <c r="BT1813">
        <v>1.0651673078536987</v>
      </c>
      <c r="BU1813">
        <v>1.2304116487503052</v>
      </c>
      <c r="BV1813">
        <v>1.8759090900421143</v>
      </c>
      <c r="BW1813">
        <v>1.6368626356124878</v>
      </c>
      <c r="BX1813">
        <v>-2.0315916538238525</v>
      </c>
      <c r="BY1813">
        <v>-1.2868798971176147</v>
      </c>
      <c r="BZ1813">
        <v>-1.1357650756835937</v>
      </c>
      <c r="CA1813">
        <v>-0.95626050233840942</v>
      </c>
      <c r="CB1813">
        <v>-0.87015014886856079</v>
      </c>
      <c r="CC1813">
        <v>-0.69585490226745605</v>
      </c>
      <c r="CD1813">
        <v>-0.64492291212081909</v>
      </c>
      <c r="CE1813">
        <v>-6.1478585004806519E-2</v>
      </c>
      <c r="CF1813">
        <v>-0.10946556925773621</v>
      </c>
      <c r="CG1813">
        <v>-0.17054829001426697</v>
      </c>
      <c r="CH1813">
        <v>-0.33609050512313843</v>
      </c>
      <c r="CI1813">
        <v>-0.14736604690551758</v>
      </c>
      <c r="CJ1813">
        <v>0.2232368141412735</v>
      </c>
      <c r="CK1813">
        <v>0.18810439109802246</v>
      </c>
      <c r="CL1813">
        <v>0.3389471173286438</v>
      </c>
      <c r="CM1813">
        <v>0.35602873563766479</v>
      </c>
      <c r="CN1813">
        <v>-0.18103042244911194</v>
      </c>
      <c r="CO1813">
        <v>-8.3365157246589661E-2</v>
      </c>
      <c r="CP1813">
        <v>-8.7138690054416656E-2</v>
      </c>
      <c r="CQ1813">
        <v>0.58721572160720825</v>
      </c>
      <c r="CR1813">
        <v>1.636773943901062</v>
      </c>
      <c r="CS1813">
        <v>1.815685510635376</v>
      </c>
      <c r="CT1813">
        <v>2.5655443668365479</v>
      </c>
      <c r="CU1813">
        <v>2.2617824077606201</v>
      </c>
      <c r="CV1813">
        <v>-1.0458818674087524</v>
      </c>
      <c r="CW1813">
        <v>-0.59956425428390503</v>
      </c>
      <c r="CX1813">
        <v>-0.60852301120758057</v>
      </c>
      <c r="CY1813">
        <v>-0.45617148280143738</v>
      </c>
      <c r="CZ1813">
        <v>-0.39912080764770508</v>
      </c>
      <c r="DA1813">
        <v>-0.23597171902656555</v>
      </c>
      <c r="DB1813">
        <v>-0.18548382818698883</v>
      </c>
      <c r="DC1813">
        <v>0.34602320194244385</v>
      </c>
      <c r="DD1813">
        <v>0.3014833927154541</v>
      </c>
      <c r="DE1813">
        <v>0.18660995364189148</v>
      </c>
      <c r="DF1813">
        <v>-2.4715207982808352E-3</v>
      </c>
      <c r="DG1813">
        <v>0.21126388013362885</v>
      </c>
      <c r="DH1813">
        <v>0.632560133934021</v>
      </c>
      <c r="DI1813">
        <v>0.5862085223197937</v>
      </c>
      <c r="DJ1813">
        <v>0.72297602891921997</v>
      </c>
      <c r="DK1813">
        <v>0.73783409595489502</v>
      </c>
      <c r="DL1813">
        <v>0.39963778853416443</v>
      </c>
      <c r="DM1813">
        <v>0.73573338985443115</v>
      </c>
      <c r="DN1813">
        <v>0.75542044639587402</v>
      </c>
      <c r="DO1813">
        <v>1.1410050392150879</v>
      </c>
      <c r="DP1813">
        <v>2.2083806991577148</v>
      </c>
      <c r="DQ1813">
        <v>2.4009594917297363</v>
      </c>
      <c r="DR1813">
        <v>3.2551796436309814</v>
      </c>
      <c r="DS1813">
        <v>2.886702299118042</v>
      </c>
      <c r="DT1813">
        <v>-6.0172103345394135E-2</v>
      </c>
      <c r="DU1813">
        <v>8.7751403450965881E-2</v>
      </c>
      <c r="DV1813">
        <v>-8.1280946731567383E-2</v>
      </c>
      <c r="DW1813">
        <v>4.3917547911405563E-2</v>
      </c>
      <c r="DX1813">
        <v>7.1908578276634216E-2</v>
      </c>
      <c r="DY1813">
        <v>0.22391147911548615</v>
      </c>
      <c r="DZ1813">
        <v>0.27395528554916382</v>
      </c>
      <c r="EA1813">
        <v>0.93439102172851563</v>
      </c>
      <c r="EB1813">
        <v>0.89482837915420532</v>
      </c>
      <c r="EC1813">
        <v>0.70228976011276245</v>
      </c>
      <c r="ED1813">
        <v>0.47922131419181824</v>
      </c>
      <c r="EE1813">
        <v>0.72906851768493652</v>
      </c>
      <c r="EF1813">
        <v>1.2235579490661621</v>
      </c>
      <c r="EG1813">
        <v>1.1610077619552612</v>
      </c>
      <c r="EH1813">
        <v>1.2774527072906494</v>
      </c>
      <c r="EI1813">
        <v>1.2891004085540771</v>
      </c>
      <c r="EJ1813">
        <v>1.2380304336547852</v>
      </c>
      <c r="EK1813">
        <v>1.9183815717697144</v>
      </c>
      <c r="EL1813">
        <v>1.9719420671463013</v>
      </c>
      <c r="EM1813">
        <v>1.9405887126922607</v>
      </c>
      <c r="EN1813">
        <v>3.0336899757385254</v>
      </c>
      <c r="EO1813">
        <v>3.2460019588470459</v>
      </c>
      <c r="EP1813">
        <v>4.2509031295776367</v>
      </c>
      <c r="EQ1813">
        <v>3.7889871597290039</v>
      </c>
      <c r="ER1813">
        <v>1.3630362749099731</v>
      </c>
      <c r="ES1813">
        <v>1.0801260471343994</v>
      </c>
      <c r="ET1813">
        <v>0.67997282743453979</v>
      </c>
      <c r="EU1813">
        <v>0.76596665382385254</v>
      </c>
      <c r="EV1813">
        <v>0.75200021266937256</v>
      </c>
      <c r="EW1813">
        <v>0.88790977001190186</v>
      </c>
      <c r="EX1813">
        <v>0.93731236457824707</v>
      </c>
      <c r="EY1813">
        <v>65.620162963867187</v>
      </c>
      <c r="EZ1813">
        <v>65.154403686523438</v>
      </c>
      <c r="FA1813">
        <v>65.157249450683594</v>
      </c>
      <c r="FB1813">
        <v>64.77752685546875</v>
      </c>
      <c r="FC1813">
        <v>63.399795532226562</v>
      </c>
      <c r="FD1813">
        <v>62.484577178955078</v>
      </c>
      <c r="FE1813">
        <v>62.107810974121094</v>
      </c>
      <c r="FF1813">
        <v>63.775096893310547</v>
      </c>
      <c r="FG1813">
        <v>66.729866027832031</v>
      </c>
      <c r="FH1813">
        <v>70.605667114257812</v>
      </c>
      <c r="FI1813">
        <v>75.214561462402344</v>
      </c>
      <c r="FJ1813">
        <v>79.734642028808594</v>
      </c>
      <c r="FK1813">
        <v>81.905052185058594</v>
      </c>
      <c r="FL1813">
        <v>82.132438659667969</v>
      </c>
      <c r="FM1813">
        <v>82.684417724609375</v>
      </c>
      <c r="FN1813">
        <v>82.980316162109375</v>
      </c>
      <c r="FO1813">
        <v>84.179916381835938</v>
      </c>
      <c r="FP1813">
        <v>83.153915405273438</v>
      </c>
      <c r="FQ1813">
        <v>83.167564392089844</v>
      </c>
      <c r="FR1813">
        <v>79.343353271484375</v>
      </c>
      <c r="FS1813">
        <v>74.870712280273437</v>
      </c>
      <c r="FT1813">
        <v>71.510574340820313</v>
      </c>
      <c r="FU1813">
        <v>69.383384704589844</v>
      </c>
      <c r="FV1813">
        <v>68.491676330566406</v>
      </c>
      <c r="FW1813">
        <v>1</v>
      </c>
    </row>
    <row r="1814" spans="1:179" x14ac:dyDescent="0.2">
      <c r="A1814" t="s">
        <v>241</v>
      </c>
      <c r="B1814" t="s">
        <v>248</v>
      </c>
      <c r="C1814" t="s">
        <v>217</v>
      </c>
      <c r="D1814" t="s">
        <v>42</v>
      </c>
      <c r="E1814">
        <v>2015</v>
      </c>
      <c r="F1814" t="s">
        <v>226</v>
      </c>
      <c r="G1814" t="s">
        <v>245</v>
      </c>
      <c r="H1814">
        <v>162.67000000000002</v>
      </c>
      <c r="K1814">
        <v>47.791099921779683</v>
      </c>
      <c r="L1814">
        <v>46.793875889962393</v>
      </c>
      <c r="M1814">
        <v>45.770919582980603</v>
      </c>
      <c r="N1814">
        <v>47.635767333347111</v>
      </c>
      <c r="O1814">
        <v>52.060666768479514</v>
      </c>
      <c r="P1814">
        <v>59.984010217715486</v>
      </c>
      <c r="Q1814">
        <v>68.892726544675938</v>
      </c>
      <c r="R1814">
        <v>73.2237707979437</v>
      </c>
      <c r="S1814">
        <v>77.564961071375265</v>
      </c>
      <c r="T1814">
        <v>82.702215613876405</v>
      </c>
      <c r="U1814">
        <v>87.539617087601982</v>
      </c>
      <c r="V1814">
        <v>89.174920097683483</v>
      </c>
      <c r="W1814">
        <v>86.349675399214519</v>
      </c>
      <c r="X1814">
        <v>84.221129643637752</v>
      </c>
      <c r="Y1814">
        <v>85.704039220935243</v>
      </c>
      <c r="Z1814">
        <v>85.747301603595801</v>
      </c>
      <c r="AA1814">
        <v>84.701588977455756</v>
      </c>
      <c r="AB1814">
        <v>81.483000879667728</v>
      </c>
      <c r="AC1814">
        <v>65.168810429090072</v>
      </c>
      <c r="AD1814">
        <v>59.017875018693303</v>
      </c>
      <c r="AE1814">
        <v>55.720820749444762</v>
      </c>
      <c r="AF1814">
        <v>53.200741665323527</v>
      </c>
      <c r="AG1814">
        <v>50.246113679444115</v>
      </c>
      <c r="AH1814">
        <v>49.465349293406291</v>
      </c>
      <c r="AI1814">
        <v>-1.3026843070983887</v>
      </c>
      <c r="AJ1814">
        <v>-1.4558088779449463</v>
      </c>
      <c r="AK1814">
        <v>-1.349207878112793</v>
      </c>
      <c r="AL1814">
        <v>-1.5730469226837158</v>
      </c>
      <c r="AM1814">
        <v>-1.5132380723953247</v>
      </c>
      <c r="AN1814">
        <v>-1.5319311618804932</v>
      </c>
      <c r="AO1814">
        <v>-1.0830671787261963</v>
      </c>
      <c r="AP1814">
        <v>-0.61476814746856689</v>
      </c>
      <c r="AQ1814">
        <v>-0.58823740482330322</v>
      </c>
      <c r="AR1814">
        <v>-2.6008272171020508</v>
      </c>
      <c r="AS1814">
        <v>-3.6906552314758301</v>
      </c>
      <c r="AT1814">
        <v>-4.0417461395263672</v>
      </c>
      <c r="AU1814">
        <v>-1.4605616331100464</v>
      </c>
      <c r="AV1814">
        <v>0.41751819849014282</v>
      </c>
      <c r="AW1814">
        <v>0.62016946077346802</v>
      </c>
      <c r="AX1814">
        <v>0.64789628982543945</v>
      </c>
      <c r="AY1814">
        <v>-0.65714085102081299</v>
      </c>
      <c r="AZ1814">
        <v>-5.4205417633056641</v>
      </c>
      <c r="BA1814">
        <v>-4.885291576385498</v>
      </c>
      <c r="BB1814">
        <v>-4.7356290817260742</v>
      </c>
      <c r="BC1814">
        <v>-4.5208854675292969</v>
      </c>
      <c r="BD1814">
        <v>-4.2738757133483887</v>
      </c>
      <c r="BE1814">
        <v>-4.9002590179443359</v>
      </c>
      <c r="BF1814">
        <v>-4.5719351768493652</v>
      </c>
      <c r="BG1814">
        <v>-0.5188719630241394</v>
      </c>
      <c r="BH1814">
        <v>-0.64155703783035278</v>
      </c>
      <c r="BI1814">
        <v>-0.63251543045043945</v>
      </c>
      <c r="BJ1814">
        <v>-0.85189229249954224</v>
      </c>
      <c r="BK1814">
        <v>-0.69210588932037354</v>
      </c>
      <c r="BL1814">
        <v>-0.54665672779083252</v>
      </c>
      <c r="BM1814">
        <v>-0.31967499852180481</v>
      </c>
      <c r="BN1814">
        <v>7.9757958650588989E-2</v>
      </c>
      <c r="BO1814">
        <v>9.5083899796009064E-2</v>
      </c>
      <c r="BP1814">
        <v>-1.2639907598495483</v>
      </c>
      <c r="BQ1814">
        <v>-1.7071952819824219</v>
      </c>
      <c r="BR1814">
        <v>-1.885151743888855</v>
      </c>
      <c r="BS1814">
        <v>-0.18935543298721313</v>
      </c>
      <c r="BT1814">
        <v>1.3707563877105713</v>
      </c>
      <c r="BU1814">
        <v>1.6165469884872437</v>
      </c>
      <c r="BV1814">
        <v>2.0661230087280273</v>
      </c>
      <c r="BW1814">
        <v>1.2005807161331177</v>
      </c>
      <c r="BX1814">
        <v>-3.0419554710388184</v>
      </c>
      <c r="BY1814">
        <v>-2.6286947727203369</v>
      </c>
      <c r="BZ1814">
        <v>-2.6032538414001465</v>
      </c>
      <c r="CA1814">
        <v>-2.4347484111785889</v>
      </c>
      <c r="CB1814">
        <v>-2.2867281436920166</v>
      </c>
      <c r="CC1814">
        <v>-2.4453959465026855</v>
      </c>
      <c r="CD1814">
        <v>-2.269986629486084</v>
      </c>
      <c r="CE1814">
        <v>2.3994050920009613E-2</v>
      </c>
      <c r="CF1814">
        <v>-7.760871946811676E-2</v>
      </c>
      <c r="CG1814">
        <v>-0.13613638281822205</v>
      </c>
      <c r="CH1814">
        <v>-0.35242274403572083</v>
      </c>
      <c r="CI1814">
        <v>-0.12339223921298981</v>
      </c>
      <c r="CJ1814">
        <v>0.13574129343032837</v>
      </c>
      <c r="CK1814">
        <v>0.20904812216758728</v>
      </c>
      <c r="CL1814">
        <v>0.56078463792800903</v>
      </c>
      <c r="CM1814">
        <v>0.56835013628005981</v>
      </c>
      <c r="CN1814">
        <v>-0.33810204267501831</v>
      </c>
      <c r="CO1814">
        <v>-0.33345687389373779</v>
      </c>
      <c r="CP1814">
        <v>-0.39150118827819824</v>
      </c>
      <c r="CQ1814">
        <v>0.69107812643051147</v>
      </c>
      <c r="CR1814">
        <v>2.0309662818908691</v>
      </c>
      <c r="CS1814">
        <v>2.3066349029541016</v>
      </c>
      <c r="CT1814">
        <v>3.0483825206756592</v>
      </c>
      <c r="CU1814">
        <v>2.4872329235076904</v>
      </c>
      <c r="CV1814">
        <v>-1.3945537805557251</v>
      </c>
      <c r="CW1814">
        <v>-1.0657825469970703</v>
      </c>
      <c r="CX1814">
        <v>-1.1263769865036011</v>
      </c>
      <c r="CY1814">
        <v>-0.98989629745483398</v>
      </c>
      <c r="CZ1814">
        <v>-0.91043603420257568</v>
      </c>
      <c r="DA1814">
        <v>-0.74516522884368896</v>
      </c>
      <c r="DB1814">
        <v>-0.67566400766372681</v>
      </c>
      <c r="DC1814">
        <v>0.56686007976531982</v>
      </c>
      <c r="DD1814">
        <v>0.48633959889411926</v>
      </c>
      <c r="DE1814">
        <v>0.36024263501167297</v>
      </c>
      <c r="DF1814">
        <v>0.14704678952693939</v>
      </c>
      <c r="DG1814">
        <v>0.44532141089439392</v>
      </c>
      <c r="DH1814">
        <v>0.81813931465148926</v>
      </c>
      <c r="DI1814">
        <v>0.73777127265930176</v>
      </c>
      <c r="DJ1814">
        <v>1.0418113470077515</v>
      </c>
      <c r="DK1814">
        <v>1.0416164398193359</v>
      </c>
      <c r="DL1814">
        <v>0.58778673410415649</v>
      </c>
      <c r="DM1814">
        <v>1.0402815341949463</v>
      </c>
      <c r="DN1814">
        <v>1.1021493673324585</v>
      </c>
      <c r="DO1814">
        <v>1.5715116262435913</v>
      </c>
      <c r="DP1814">
        <v>2.691176176071167</v>
      </c>
      <c r="DQ1814">
        <v>2.996722936630249</v>
      </c>
      <c r="DR1814">
        <v>4.030642032623291</v>
      </c>
      <c r="DS1814">
        <v>3.7738852500915527</v>
      </c>
      <c r="DT1814">
        <v>0.25284788012504578</v>
      </c>
      <c r="DU1814">
        <v>0.4971296489238739</v>
      </c>
      <c r="DV1814">
        <v>0.3504997193813324</v>
      </c>
      <c r="DW1814">
        <v>0.4549558162689209</v>
      </c>
      <c r="DX1814">
        <v>0.46585613489151001</v>
      </c>
      <c r="DY1814">
        <v>0.95506542921066284</v>
      </c>
      <c r="DZ1814">
        <v>0.9186585545539856</v>
      </c>
      <c r="EA1814">
        <v>1.3506724834442139</v>
      </c>
      <c r="EB1814">
        <v>1.3005913496017456</v>
      </c>
      <c r="EC1814">
        <v>1.0769351720809937</v>
      </c>
      <c r="ED1814">
        <v>0.86820149421691895</v>
      </c>
      <c r="EE1814">
        <v>1.2664536237716675</v>
      </c>
      <c r="EF1814">
        <v>1.8034137487411499</v>
      </c>
      <c r="EG1814">
        <v>1.5011634826660156</v>
      </c>
      <c r="EH1814">
        <v>1.736337423324585</v>
      </c>
      <c r="EI1814">
        <v>1.7249376773834229</v>
      </c>
      <c r="EJ1814">
        <v>1.9246231317520142</v>
      </c>
      <c r="EK1814">
        <v>3.0237414836883545</v>
      </c>
      <c r="EL1814">
        <v>3.2587437629699707</v>
      </c>
      <c r="EM1814">
        <v>2.8427178859710693</v>
      </c>
      <c r="EN1814">
        <v>3.6444144248962402</v>
      </c>
      <c r="EO1814">
        <v>3.9931004047393799</v>
      </c>
      <c r="EP1814">
        <v>5.4488692283630371</v>
      </c>
      <c r="EQ1814">
        <v>5.6316070556640625</v>
      </c>
      <c r="ER1814">
        <v>2.6314342021942139</v>
      </c>
      <c r="ES1814">
        <v>2.7537267208099365</v>
      </c>
      <c r="ET1814">
        <v>2.4828751087188721</v>
      </c>
      <c r="EU1814">
        <v>2.5410928726196289</v>
      </c>
      <c r="EV1814">
        <v>2.4530034065246582</v>
      </c>
      <c r="EW1814">
        <v>3.409928560256958</v>
      </c>
      <c r="EX1814">
        <v>3.2206070423126221</v>
      </c>
      <c r="EY1814">
        <v>70.353248596191406</v>
      </c>
      <c r="EZ1814">
        <v>69.064125061035156</v>
      </c>
      <c r="FA1814">
        <v>68.390327453613281</v>
      </c>
      <c r="FB1814">
        <v>67.95330810546875</v>
      </c>
      <c r="FC1814">
        <v>67.628562927246094</v>
      </c>
      <c r="FD1814">
        <v>67.293235778808594</v>
      </c>
      <c r="FE1814">
        <v>67.635185241699219</v>
      </c>
      <c r="FF1814">
        <v>68.5506591796875</v>
      </c>
      <c r="FG1814">
        <v>70.930961608886719</v>
      </c>
      <c r="FH1814">
        <v>74.9801025390625</v>
      </c>
      <c r="FI1814">
        <v>79.55078125</v>
      </c>
      <c r="FJ1814">
        <v>82.39654541015625</v>
      </c>
      <c r="FK1814">
        <v>81.2750244140625</v>
      </c>
      <c r="FL1814">
        <v>80.82354736328125</v>
      </c>
      <c r="FM1814">
        <v>83.278068542480469</v>
      </c>
      <c r="FN1814">
        <v>83.7305908203125</v>
      </c>
      <c r="FO1814">
        <v>82.934135437011719</v>
      </c>
      <c r="FP1814">
        <v>82.282028198242188</v>
      </c>
      <c r="FQ1814">
        <v>81.211883544921875</v>
      </c>
      <c r="FR1814">
        <v>79.430000305175781</v>
      </c>
      <c r="FS1814">
        <v>76.020179748535156</v>
      </c>
      <c r="FT1814">
        <v>73.21875</v>
      </c>
      <c r="FU1814">
        <v>71.788787841796875</v>
      </c>
      <c r="FV1814">
        <v>70.903396606445313</v>
      </c>
      <c r="FW1814">
        <v>1</v>
      </c>
    </row>
    <row r="1815" spans="1:179" x14ac:dyDescent="0.2">
      <c r="A1815" t="s">
        <v>241</v>
      </c>
      <c r="B1815" t="s">
        <v>248</v>
      </c>
      <c r="C1815" t="s">
        <v>217</v>
      </c>
      <c r="D1815" t="s">
        <v>42</v>
      </c>
      <c r="E1815">
        <v>2016</v>
      </c>
      <c r="F1815" t="s">
        <v>226</v>
      </c>
      <c r="G1815" t="s">
        <v>245</v>
      </c>
      <c r="H1815">
        <v>152.76</v>
      </c>
      <c r="K1815">
        <v>44.87776294633607</v>
      </c>
      <c r="L1815">
        <v>43.941329514639918</v>
      </c>
      <c r="M1815">
        <v>42.980732442709652</v>
      </c>
      <c r="N1815">
        <v>44.731899404945992</v>
      </c>
      <c r="O1815">
        <v>48.887057755272018</v>
      </c>
      <c r="P1815">
        <v>56.327395593053581</v>
      </c>
      <c r="Q1815">
        <v>64.693038152690164</v>
      </c>
      <c r="R1815">
        <v>68.760062716392724</v>
      </c>
      <c r="S1815">
        <v>72.836614800669324</v>
      </c>
      <c r="T1815">
        <v>77.660703217355618</v>
      </c>
      <c r="U1815">
        <v>82.203217555159711</v>
      </c>
      <c r="V1815">
        <v>83.738832783768885</v>
      </c>
      <c r="W1815">
        <v>81.085814501059289</v>
      </c>
      <c r="X1815">
        <v>79.087024517243265</v>
      </c>
      <c r="Y1815">
        <v>80.47953618970385</v>
      </c>
      <c r="Z1815">
        <v>80.520161305190044</v>
      </c>
      <c r="AA1815">
        <v>79.538195135281555</v>
      </c>
      <c r="AB1815">
        <v>76.515811597115629</v>
      </c>
      <c r="AC1815">
        <v>61.196131303071041</v>
      </c>
      <c r="AD1815">
        <v>55.420155824418977</v>
      </c>
      <c r="AE1815">
        <v>52.324089398688727</v>
      </c>
      <c r="AF1815">
        <v>49.957633888597577</v>
      </c>
      <c r="AG1815">
        <v>47.183119500731841</v>
      </c>
      <c r="AH1815">
        <v>46.44995037319773</v>
      </c>
      <c r="AI1815">
        <v>-1.2630741596221924</v>
      </c>
      <c r="AJ1815">
        <v>-1.4084098339080811</v>
      </c>
      <c r="AK1815">
        <v>-1.3033534288406372</v>
      </c>
      <c r="AL1815">
        <v>-1.5137739181518555</v>
      </c>
      <c r="AM1815">
        <v>-1.462687611579895</v>
      </c>
      <c r="AN1815">
        <v>-1.4885761737823486</v>
      </c>
      <c r="AO1815">
        <v>-1.0558078289031982</v>
      </c>
      <c r="AP1815">
        <v>-0.61255931854248047</v>
      </c>
      <c r="AQ1815">
        <v>-0.58707696199417114</v>
      </c>
      <c r="AR1815">
        <v>-2.5101644992828369</v>
      </c>
      <c r="AS1815">
        <v>-3.5663919448852539</v>
      </c>
      <c r="AT1815">
        <v>-3.904871940612793</v>
      </c>
      <c r="AU1815">
        <v>-1.4360766410827637</v>
      </c>
      <c r="AV1815">
        <v>0.34366190433502197</v>
      </c>
      <c r="AW1815">
        <v>0.53176891803741455</v>
      </c>
      <c r="AX1815">
        <v>0.53638434410095215</v>
      </c>
      <c r="AY1815">
        <v>-0.71141499280929565</v>
      </c>
      <c r="AZ1815">
        <v>-5.2108888626098633</v>
      </c>
      <c r="BA1815">
        <v>-4.7020730972290039</v>
      </c>
      <c r="BB1815">
        <v>-4.5552263259887695</v>
      </c>
      <c r="BC1815">
        <v>-4.3512253761291504</v>
      </c>
      <c r="BD1815">
        <v>-4.1142463684082031</v>
      </c>
      <c r="BE1815">
        <v>-4.7261958122253418</v>
      </c>
      <c r="BF1815">
        <v>-4.4101214408874512</v>
      </c>
      <c r="BG1815">
        <v>-0.50352799892425537</v>
      </c>
      <c r="BH1815">
        <v>-0.61936664581298828</v>
      </c>
      <c r="BI1815">
        <v>-0.60884910821914673</v>
      </c>
      <c r="BJ1815">
        <v>-0.8149455189704895</v>
      </c>
      <c r="BK1815">
        <v>-0.66697698831558228</v>
      </c>
      <c r="BL1815">
        <v>-0.53380501270294189</v>
      </c>
      <c r="BM1815">
        <v>-0.31604969501495361</v>
      </c>
      <c r="BN1815">
        <v>6.0464821755886078E-2</v>
      </c>
      <c r="BO1815">
        <v>7.5089298188686371E-2</v>
      </c>
      <c r="BP1815">
        <v>-1.2147154808044434</v>
      </c>
      <c r="BQ1815">
        <v>-1.6443380117416382</v>
      </c>
      <c r="BR1815">
        <v>-1.8150439262390137</v>
      </c>
      <c r="BS1815">
        <v>-0.20422595739364624</v>
      </c>
      <c r="BT1815">
        <v>1.2673887014389038</v>
      </c>
      <c r="BU1815">
        <v>1.4972994327545166</v>
      </c>
      <c r="BV1815">
        <v>1.9107041358947754</v>
      </c>
      <c r="BW1815">
        <v>1.088793158531189</v>
      </c>
      <c r="BX1815">
        <v>-2.9059414863586426</v>
      </c>
      <c r="BY1815">
        <v>-2.5153384208679199</v>
      </c>
      <c r="BZ1815">
        <v>-2.4888672828674316</v>
      </c>
      <c r="CA1815">
        <v>-2.3296732902526855</v>
      </c>
      <c r="CB1815">
        <v>-2.1886193752288818</v>
      </c>
      <c r="CC1815">
        <v>-2.3473331928253174</v>
      </c>
      <c r="CD1815">
        <v>-2.1794393062591553</v>
      </c>
      <c r="CE1815">
        <v>2.2531379014253616E-2</v>
      </c>
      <c r="CF1815">
        <v>-7.2877705097198486E-2</v>
      </c>
      <c r="CG1815">
        <v>-0.12783753871917725</v>
      </c>
      <c r="CH1815">
        <v>-0.33093911409378052</v>
      </c>
      <c r="CI1815">
        <v>-0.11587027460336685</v>
      </c>
      <c r="CJ1815">
        <v>0.12746652960777283</v>
      </c>
      <c r="CK1815">
        <v>0.19630458950996399</v>
      </c>
      <c r="CL1815">
        <v>0.52659928798675537</v>
      </c>
      <c r="CM1815">
        <v>0.53370362520217896</v>
      </c>
      <c r="CN1815">
        <v>-0.31749138236045837</v>
      </c>
      <c r="CO1815">
        <v>-0.31312942504882813</v>
      </c>
      <c r="CP1815">
        <v>-0.3676353394985199</v>
      </c>
      <c r="CQ1815">
        <v>0.64895009994506836</v>
      </c>
      <c r="CR1815">
        <v>1.9071589708328247</v>
      </c>
      <c r="CS1815">
        <v>2.166022777557373</v>
      </c>
      <c r="CT1815">
        <v>2.8625538349151611</v>
      </c>
      <c r="CU1815">
        <v>2.3356118202209473</v>
      </c>
      <c r="CV1815">
        <v>-1.3095420598983765</v>
      </c>
      <c r="CW1815">
        <v>-1.0008126497268677</v>
      </c>
      <c r="CX1815">
        <v>-1.0577132701873779</v>
      </c>
      <c r="CY1815">
        <v>-0.92955243587493896</v>
      </c>
      <c r="CZ1815">
        <v>-0.85493600368499756</v>
      </c>
      <c r="DA1815">
        <v>-0.69974011182785034</v>
      </c>
      <c r="DB1815">
        <v>-0.63447564840316772</v>
      </c>
      <c r="DC1815">
        <v>0.54859071969985962</v>
      </c>
      <c r="DD1815">
        <v>0.47361123561859131</v>
      </c>
      <c r="DE1815">
        <v>0.35317403078079224</v>
      </c>
      <c r="DF1815">
        <v>0.15306729078292847</v>
      </c>
      <c r="DG1815">
        <v>0.43523648381233215</v>
      </c>
      <c r="DH1815">
        <v>0.78873807191848755</v>
      </c>
      <c r="DI1815">
        <v>0.70865887403488159</v>
      </c>
      <c r="DJ1815">
        <v>0.99273377656936646</v>
      </c>
      <c r="DK1815">
        <v>0.99231797456741333</v>
      </c>
      <c r="DL1815">
        <v>0.57973265647888184</v>
      </c>
      <c r="DM1815">
        <v>1.0180791616439819</v>
      </c>
      <c r="DN1815">
        <v>1.0797731876373291</v>
      </c>
      <c r="DO1815">
        <v>1.5021260976791382</v>
      </c>
      <c r="DP1815">
        <v>2.5469293594360352</v>
      </c>
      <c r="DQ1815">
        <v>2.8347463607788086</v>
      </c>
      <c r="DR1815">
        <v>3.8144035339355469</v>
      </c>
      <c r="DS1815">
        <v>3.582430362701416</v>
      </c>
      <c r="DT1815">
        <v>0.28685745596885681</v>
      </c>
      <c r="DU1815">
        <v>0.51371318101882935</v>
      </c>
      <c r="DV1815">
        <v>0.37344065308570862</v>
      </c>
      <c r="DW1815">
        <v>0.47056835889816284</v>
      </c>
      <c r="DX1815">
        <v>0.47874739766120911</v>
      </c>
      <c r="DY1815">
        <v>0.94785290956497192</v>
      </c>
      <c r="DZ1815">
        <v>0.9104880690574646</v>
      </c>
      <c r="EA1815">
        <v>1.3081369400024414</v>
      </c>
      <c r="EB1815">
        <v>1.2626544237136841</v>
      </c>
      <c r="EC1815">
        <v>1.0476783514022827</v>
      </c>
      <c r="ED1815">
        <v>0.85189568996429443</v>
      </c>
      <c r="EE1815">
        <v>1.2309471368789673</v>
      </c>
      <c r="EF1815">
        <v>1.7435091733932495</v>
      </c>
      <c r="EG1815">
        <v>1.448417067527771</v>
      </c>
      <c r="EH1815">
        <v>1.6657578945159912</v>
      </c>
      <c r="EI1815">
        <v>1.6544842720031738</v>
      </c>
      <c r="EJ1815">
        <v>1.8751816749572754</v>
      </c>
      <c r="EK1815">
        <v>2.9401330947875977</v>
      </c>
      <c r="EL1815">
        <v>3.1696012020111084</v>
      </c>
      <c r="EM1815">
        <v>2.7339768409729004</v>
      </c>
      <c r="EN1815">
        <v>3.470656156539917</v>
      </c>
      <c r="EO1815">
        <v>3.8002767562866211</v>
      </c>
      <c r="EP1815">
        <v>5.188723087310791</v>
      </c>
      <c r="EQ1815">
        <v>5.3826384544372559</v>
      </c>
      <c r="ER1815">
        <v>2.5918047428131104</v>
      </c>
      <c r="ES1815">
        <v>2.7004480361938477</v>
      </c>
      <c r="ET1815">
        <v>2.4397995471954346</v>
      </c>
      <c r="EU1815">
        <v>2.4921205043792725</v>
      </c>
      <c r="EV1815">
        <v>2.404374361038208</v>
      </c>
      <c r="EW1815">
        <v>3.3267154693603516</v>
      </c>
      <c r="EX1815">
        <v>3.1411702632904053</v>
      </c>
      <c r="EY1815">
        <v>70.353248596191406</v>
      </c>
      <c r="EZ1815">
        <v>69.064125061035156</v>
      </c>
      <c r="FA1815">
        <v>68.390327453613281</v>
      </c>
      <c r="FB1815">
        <v>67.95330810546875</v>
      </c>
      <c r="FC1815">
        <v>67.628562927246094</v>
      </c>
      <c r="FD1815">
        <v>67.293235778808594</v>
      </c>
      <c r="FE1815">
        <v>67.635185241699219</v>
      </c>
      <c r="FF1815">
        <v>68.5506591796875</v>
      </c>
      <c r="FG1815">
        <v>70.930961608886719</v>
      </c>
      <c r="FH1815">
        <v>74.9801025390625</v>
      </c>
      <c r="FI1815">
        <v>79.55078125</v>
      </c>
      <c r="FJ1815">
        <v>82.39654541015625</v>
      </c>
      <c r="FK1815">
        <v>81.2750244140625</v>
      </c>
      <c r="FL1815">
        <v>80.82354736328125</v>
      </c>
      <c r="FM1815">
        <v>83.278068542480469</v>
      </c>
      <c r="FN1815">
        <v>83.7305908203125</v>
      </c>
      <c r="FO1815">
        <v>82.934135437011719</v>
      </c>
      <c r="FP1815">
        <v>82.282028198242188</v>
      </c>
      <c r="FQ1815">
        <v>81.211883544921875</v>
      </c>
      <c r="FR1815">
        <v>79.430007934570313</v>
      </c>
      <c r="FS1815">
        <v>76.020179748535156</v>
      </c>
      <c r="FT1815">
        <v>73.21875</v>
      </c>
      <c r="FU1815">
        <v>71.788787841796875</v>
      </c>
      <c r="FV1815">
        <v>70.903396606445313</v>
      </c>
      <c r="FW1815">
        <v>1</v>
      </c>
    </row>
    <row r="1816" spans="1:179" x14ac:dyDescent="0.2">
      <c r="A1816" t="s">
        <v>241</v>
      </c>
      <c r="B1816" t="s">
        <v>248</v>
      </c>
      <c r="C1816" t="s">
        <v>217</v>
      </c>
      <c r="D1816" t="s">
        <v>42</v>
      </c>
      <c r="E1816" t="s">
        <v>250</v>
      </c>
      <c r="F1816" t="s">
        <v>226</v>
      </c>
      <c r="G1816" t="s">
        <v>245</v>
      </c>
      <c r="H1816">
        <v>149.80000000000001</v>
      </c>
      <c r="K1816">
        <v>44.009962064463835</v>
      </c>
      <c r="L1816">
        <v>43.09163643726793</v>
      </c>
      <c r="M1816">
        <v>42.149614421922855</v>
      </c>
      <c r="N1816">
        <v>43.866919085007801</v>
      </c>
      <c r="O1816">
        <v>47.941729177221148</v>
      </c>
      <c r="P1816">
        <v>55.238193271902482</v>
      </c>
      <c r="Q1816">
        <v>63.442069479696592</v>
      </c>
      <c r="R1816">
        <v>67.430450027493151</v>
      </c>
      <c r="S1816">
        <v>71.428173862287622</v>
      </c>
      <c r="T1816">
        <v>76.158978926431672</v>
      </c>
      <c r="U1816">
        <v>80.613654707020316</v>
      </c>
      <c r="V1816">
        <v>82.119575758332886</v>
      </c>
      <c r="W1816">
        <v>79.517858865314025</v>
      </c>
      <c r="X1816">
        <v>77.557719464699019</v>
      </c>
      <c r="Y1816">
        <v>78.923304151988276</v>
      </c>
      <c r="Z1816">
        <v>78.963143699996706</v>
      </c>
      <c r="AA1816">
        <v>78.000165800720922</v>
      </c>
      <c r="AB1816">
        <v>75.036226064731878</v>
      </c>
      <c r="AC1816">
        <v>60.012782285084626</v>
      </c>
      <c r="AD1816">
        <v>54.348496790178856</v>
      </c>
      <c r="AE1816">
        <v>51.312298971932378</v>
      </c>
      <c r="AF1816">
        <v>48.991603589881123</v>
      </c>
      <c r="AG1816">
        <v>46.270739960753879</v>
      </c>
      <c r="AH1816">
        <v>45.551748117773734</v>
      </c>
      <c r="AI1816">
        <v>-1.2510193586349487</v>
      </c>
      <c r="AJ1816">
        <v>-1.3940250873565674</v>
      </c>
      <c r="AK1816">
        <v>-1.2894604206085205</v>
      </c>
      <c r="AL1816">
        <v>-1.4958823919296265</v>
      </c>
      <c r="AM1816">
        <v>-1.447361946105957</v>
      </c>
      <c r="AN1816">
        <v>-1.4753400087356567</v>
      </c>
      <c r="AO1816">
        <v>-1.0474387407302856</v>
      </c>
      <c r="AP1816">
        <v>-0.61167448759078979</v>
      </c>
      <c r="AQ1816">
        <v>-0.58650809526443481</v>
      </c>
      <c r="AR1816">
        <v>-2.4827218055725098</v>
      </c>
      <c r="AS1816">
        <v>-3.5287289619445801</v>
      </c>
      <c r="AT1816">
        <v>-3.863396167755127</v>
      </c>
      <c r="AU1816">
        <v>-1.428368091583252</v>
      </c>
      <c r="AV1816">
        <v>0.32197356224060059</v>
      </c>
      <c r="AW1816">
        <v>0.50576239824295044</v>
      </c>
      <c r="AX1816">
        <v>0.50363165140151978</v>
      </c>
      <c r="AY1816">
        <v>-0.7269749641418457</v>
      </c>
      <c r="AZ1816">
        <v>-5.1476621627807617</v>
      </c>
      <c r="BA1816">
        <v>-4.6467599868774414</v>
      </c>
      <c r="BB1816">
        <v>-4.5007920265197754</v>
      </c>
      <c r="BC1816">
        <v>-4.3000063896179199</v>
      </c>
      <c r="BD1816">
        <v>-4.0660481452941895</v>
      </c>
      <c r="BE1816">
        <v>-4.6735448837280273</v>
      </c>
      <c r="BF1816">
        <v>-4.3611698150634766</v>
      </c>
      <c r="BG1816">
        <v>-0.49885264039039612</v>
      </c>
      <c r="BH1816">
        <v>-0.6126478910446167</v>
      </c>
      <c r="BI1816">
        <v>-0.60170376300811768</v>
      </c>
      <c r="BJ1816">
        <v>-0.80384367704391479</v>
      </c>
      <c r="BK1816">
        <v>-0.65938210487365723</v>
      </c>
      <c r="BL1816">
        <v>-0.52984517812728882</v>
      </c>
      <c r="BM1816">
        <v>-0.31486776471138</v>
      </c>
      <c r="BN1816">
        <v>5.4810792207717896E-2</v>
      </c>
      <c r="BO1816">
        <v>6.9224812090396881E-2</v>
      </c>
      <c r="BP1816">
        <v>-1.1998590230941772</v>
      </c>
      <c r="BQ1816">
        <v>-1.6253494024276733</v>
      </c>
      <c r="BR1816">
        <v>-1.7938722372055054</v>
      </c>
      <c r="BS1816">
        <v>-0.20848554372787476</v>
      </c>
      <c r="BT1816">
        <v>1.2367256879806519</v>
      </c>
      <c r="BU1816">
        <v>1.4619121551513672</v>
      </c>
      <c r="BV1816">
        <v>1.8645988702774048</v>
      </c>
      <c r="BW1816">
        <v>1.0557429790496826</v>
      </c>
      <c r="BX1816">
        <v>-2.8651089668273926</v>
      </c>
      <c r="BY1816">
        <v>-2.4812710285186768</v>
      </c>
      <c r="BZ1816">
        <v>-2.4545094966888428</v>
      </c>
      <c r="CA1816">
        <v>-2.2980952262878418</v>
      </c>
      <c r="CB1816">
        <v>-2.1591298580169678</v>
      </c>
      <c r="CC1816">
        <v>-2.3177947998046875</v>
      </c>
      <c r="CD1816">
        <v>-2.1521601676940918</v>
      </c>
      <c r="CE1816">
        <v>2.2095689550042152E-2</v>
      </c>
      <c r="CF1816">
        <v>-7.1468472480773926E-2</v>
      </c>
      <c r="CG1816">
        <v>-0.12536554038524628</v>
      </c>
      <c r="CH1816">
        <v>-0.32453975081443787</v>
      </c>
      <c r="CI1816">
        <v>-0.11362969130277634</v>
      </c>
      <c r="CJ1816">
        <v>0.12500171363353729</v>
      </c>
      <c r="CK1816">
        <v>0.19250865280628204</v>
      </c>
      <c r="CL1816">
        <v>0.51641643047332764</v>
      </c>
      <c r="CM1816">
        <v>0.52338343858718872</v>
      </c>
      <c r="CN1816">
        <v>-0.31135207414627075</v>
      </c>
      <c r="CO1816">
        <v>-0.30707442760467529</v>
      </c>
      <c r="CP1816">
        <v>-0.36052638292312622</v>
      </c>
      <c r="CQ1816">
        <v>0.63640135526657104</v>
      </c>
      <c r="CR1816">
        <v>1.8702802658081055</v>
      </c>
      <c r="CS1816">
        <v>2.1241385936737061</v>
      </c>
      <c r="CT1816">
        <v>2.8072006702423096</v>
      </c>
      <c r="CU1816">
        <v>2.2904479503631592</v>
      </c>
      <c r="CV1816">
        <v>-1.28421950340271</v>
      </c>
      <c r="CW1816">
        <v>-0.98145991563796997</v>
      </c>
      <c r="CX1816">
        <v>-1.0372602939605713</v>
      </c>
      <c r="CY1816">
        <v>-0.91157764196395874</v>
      </c>
      <c r="CZ1816">
        <v>-0.83840411901473999</v>
      </c>
      <c r="DA1816">
        <v>-0.68620926141738892</v>
      </c>
      <c r="DB1816">
        <v>-0.62220680713653564</v>
      </c>
      <c r="DC1816">
        <v>0.54304403066635132</v>
      </c>
      <c r="DD1816">
        <v>0.46971094608306885</v>
      </c>
      <c r="DE1816">
        <v>0.35097265243530273</v>
      </c>
      <c r="DF1816">
        <v>0.15476417541503906</v>
      </c>
      <c r="DG1816">
        <v>0.43212270736694336</v>
      </c>
      <c r="DH1816">
        <v>0.77984857559204102</v>
      </c>
      <c r="DI1816">
        <v>0.69988507032394409</v>
      </c>
      <c r="DJ1816">
        <v>0.97802209854125977</v>
      </c>
      <c r="DK1816">
        <v>0.97754198312759399</v>
      </c>
      <c r="DL1816">
        <v>0.57715487480163574</v>
      </c>
      <c r="DM1816">
        <v>1.0112005472183228</v>
      </c>
      <c r="DN1816">
        <v>1.0728195905685425</v>
      </c>
      <c r="DO1816">
        <v>1.4812883138656616</v>
      </c>
      <c r="DP1816">
        <v>2.5038347244262695</v>
      </c>
      <c r="DQ1816">
        <v>2.7863647937774658</v>
      </c>
      <c r="DR1816">
        <v>3.7498023509979248</v>
      </c>
      <c r="DS1816">
        <v>3.5251531600952148</v>
      </c>
      <c r="DT1816">
        <v>0.29666998982429504</v>
      </c>
      <c r="DU1816">
        <v>0.51835125684738159</v>
      </c>
      <c r="DV1816">
        <v>0.3799889087677002</v>
      </c>
      <c r="DW1816">
        <v>0.47493994235992432</v>
      </c>
      <c r="DX1816">
        <v>0.48232161998748779</v>
      </c>
      <c r="DY1816">
        <v>0.94537621736526489</v>
      </c>
      <c r="DZ1816">
        <v>0.90774655342102051</v>
      </c>
      <c r="EA1816">
        <v>1.2952107191085815</v>
      </c>
      <c r="EB1816">
        <v>1.2510881423950195</v>
      </c>
      <c r="EC1816">
        <v>1.0387293100357056</v>
      </c>
      <c r="ED1816">
        <v>0.84680294990539551</v>
      </c>
      <c r="EE1816">
        <v>1.2201025485992432</v>
      </c>
      <c r="EF1816">
        <v>1.7253434658050537</v>
      </c>
      <c r="EG1816">
        <v>1.4324560165405273</v>
      </c>
      <c r="EH1816">
        <v>1.6445074081420898</v>
      </c>
      <c r="EI1816">
        <v>1.6332749128341675</v>
      </c>
      <c r="EJ1816">
        <v>1.8600177764892578</v>
      </c>
      <c r="EK1816">
        <v>2.9145801067352295</v>
      </c>
      <c r="EL1816">
        <v>3.142343282699585</v>
      </c>
      <c r="EM1816">
        <v>2.7011706829071045</v>
      </c>
      <c r="EN1816">
        <v>3.4185869693756104</v>
      </c>
      <c r="EO1816">
        <v>3.7425146102905273</v>
      </c>
      <c r="EP1816">
        <v>5.1107697486877441</v>
      </c>
      <c r="EQ1816">
        <v>5.3078708648681641</v>
      </c>
      <c r="ER1816">
        <v>2.5792231559753418</v>
      </c>
      <c r="ES1816">
        <v>2.683840274810791</v>
      </c>
      <c r="ET1816">
        <v>2.4262716770172119</v>
      </c>
      <c r="EU1816">
        <v>2.476851224899292</v>
      </c>
      <c r="EV1816">
        <v>2.3892397880554199</v>
      </c>
      <c r="EW1816">
        <v>3.3011264801025391</v>
      </c>
      <c r="EX1816">
        <v>3.1167562007904053</v>
      </c>
      <c r="EY1816">
        <v>70.353248596191406</v>
      </c>
      <c r="EZ1816">
        <v>69.064125061035156</v>
      </c>
      <c r="FA1816">
        <v>68.390327453613281</v>
      </c>
      <c r="FB1816">
        <v>67.95330810546875</v>
      </c>
      <c r="FC1816">
        <v>67.628562927246094</v>
      </c>
      <c r="FD1816">
        <v>67.293235778808594</v>
      </c>
      <c r="FE1816">
        <v>67.635185241699219</v>
      </c>
      <c r="FF1816">
        <v>68.5506591796875</v>
      </c>
      <c r="FG1816">
        <v>70.930961608886719</v>
      </c>
      <c r="FH1816">
        <v>74.9801025390625</v>
      </c>
      <c r="FI1816">
        <v>79.55078125</v>
      </c>
      <c r="FJ1816">
        <v>82.39654541015625</v>
      </c>
      <c r="FK1816">
        <v>81.2750244140625</v>
      </c>
      <c r="FL1816">
        <v>80.82354736328125</v>
      </c>
      <c r="FM1816">
        <v>83.278068542480469</v>
      </c>
      <c r="FN1816">
        <v>83.7305908203125</v>
      </c>
      <c r="FO1816">
        <v>82.934135437011719</v>
      </c>
      <c r="FP1816">
        <v>82.282028198242188</v>
      </c>
      <c r="FQ1816">
        <v>81.211883544921875</v>
      </c>
      <c r="FR1816">
        <v>79.430007934570313</v>
      </c>
      <c r="FS1816">
        <v>76.020179748535156</v>
      </c>
      <c r="FT1816">
        <v>73.21875</v>
      </c>
      <c r="FU1816">
        <v>71.788787841796875</v>
      </c>
      <c r="FV1816">
        <v>70.903396606445313</v>
      </c>
      <c r="FW1816">
        <v>1</v>
      </c>
    </row>
    <row r="1817" spans="1:179" x14ac:dyDescent="0.2">
      <c r="A1817" t="s">
        <v>241</v>
      </c>
      <c r="B1817" t="s">
        <v>248</v>
      </c>
      <c r="C1817" t="s">
        <v>217</v>
      </c>
      <c r="D1817" t="s">
        <v>43</v>
      </c>
      <c r="E1817">
        <v>2015</v>
      </c>
      <c r="F1817" t="s">
        <v>226</v>
      </c>
      <c r="G1817" t="s">
        <v>245</v>
      </c>
      <c r="H1817">
        <v>162.88</v>
      </c>
      <c r="K1817">
        <v>47.557838414944513</v>
      </c>
      <c r="L1817">
        <v>46.776827871650639</v>
      </c>
      <c r="M1817">
        <v>45.868207081252727</v>
      </c>
      <c r="N1817">
        <v>47.831054183354183</v>
      </c>
      <c r="O1817">
        <v>52.715255233875467</v>
      </c>
      <c r="P1817">
        <v>61.320238162123474</v>
      </c>
      <c r="Q1817">
        <v>69.75106775482891</v>
      </c>
      <c r="R1817">
        <v>73.614497654258926</v>
      </c>
      <c r="S1817">
        <v>78.052167733857942</v>
      </c>
      <c r="T1817">
        <v>83.163559228787136</v>
      </c>
      <c r="U1817">
        <v>87.344495509516136</v>
      </c>
      <c r="V1817">
        <v>89.51957272290629</v>
      </c>
      <c r="W1817">
        <v>88.487042934511933</v>
      </c>
      <c r="X1817">
        <v>87.193017274003068</v>
      </c>
      <c r="Y1817">
        <v>87.542814242319722</v>
      </c>
      <c r="Z1817">
        <v>87.939704445277513</v>
      </c>
      <c r="AA1817">
        <v>88.0336050772666</v>
      </c>
      <c r="AB1817">
        <v>85.79674239416002</v>
      </c>
      <c r="AC1817">
        <v>68.006448935240243</v>
      </c>
      <c r="AD1817">
        <v>61.039633119374834</v>
      </c>
      <c r="AE1817">
        <v>56.747317175606263</v>
      </c>
      <c r="AF1817">
        <v>53.699911470948472</v>
      </c>
      <c r="AG1817">
        <v>50.499677869923552</v>
      </c>
      <c r="AH1817">
        <v>49.585197415015287</v>
      </c>
      <c r="AI1817">
        <v>-1.169952392578125</v>
      </c>
      <c r="AJ1817">
        <v>-1.2446253299713135</v>
      </c>
      <c r="AK1817">
        <v>-1.2070008516311646</v>
      </c>
      <c r="AL1817">
        <v>-1.4167329072952271</v>
      </c>
      <c r="AM1817">
        <v>-1.2526419162750244</v>
      </c>
      <c r="AN1817">
        <v>-0.78558105230331421</v>
      </c>
      <c r="AO1817">
        <v>-0.74065923690795898</v>
      </c>
      <c r="AP1817">
        <v>-0.58864247798919678</v>
      </c>
      <c r="AQ1817">
        <v>-0.62232261896133423</v>
      </c>
      <c r="AR1817">
        <v>-1.5447609424591064</v>
      </c>
      <c r="AS1817">
        <v>-1.9926024675369263</v>
      </c>
      <c r="AT1817">
        <v>-2.2614860534667969</v>
      </c>
      <c r="AU1817">
        <v>-0.77758699655532837</v>
      </c>
      <c r="AV1817">
        <v>0.33622768521308899</v>
      </c>
      <c r="AW1817">
        <v>0.51501995325088501</v>
      </c>
      <c r="AX1817">
        <v>1.1866804361343384</v>
      </c>
      <c r="AY1817">
        <v>1.1040300130844116</v>
      </c>
      <c r="AZ1817">
        <v>-4.312800407409668</v>
      </c>
      <c r="BA1817">
        <v>-3.0216331481933594</v>
      </c>
      <c r="BB1817">
        <v>-2.8040735721588135</v>
      </c>
      <c r="BC1817">
        <v>-2.5492842197418213</v>
      </c>
      <c r="BD1817">
        <v>-2.1621582508087158</v>
      </c>
      <c r="BE1817">
        <v>-1.4909896850585937</v>
      </c>
      <c r="BF1817">
        <v>-1.4044114351272583</v>
      </c>
      <c r="BG1817">
        <v>-0.51623052358627319</v>
      </c>
      <c r="BH1817">
        <v>-0.58948665857315063</v>
      </c>
      <c r="BI1817">
        <v>-0.6323554515838623</v>
      </c>
      <c r="BJ1817">
        <v>-0.86699008941650391</v>
      </c>
      <c r="BK1817">
        <v>-0.66551989316940308</v>
      </c>
      <c r="BL1817">
        <v>-0.1353781521320343</v>
      </c>
      <c r="BM1817">
        <v>-0.13483200967311859</v>
      </c>
      <c r="BN1817">
        <v>5.4907123558223248E-3</v>
      </c>
      <c r="BO1817">
        <v>-2.1832853555679321E-2</v>
      </c>
      <c r="BP1817">
        <v>-0.72818505764007568</v>
      </c>
      <c r="BQ1817">
        <v>-0.84535676240921021</v>
      </c>
      <c r="BR1817">
        <v>-0.98186343908309937</v>
      </c>
      <c r="BS1817">
        <v>6.1011079698801041E-2</v>
      </c>
      <c r="BT1817">
        <v>1.2437753677368164</v>
      </c>
      <c r="BU1817">
        <v>1.4426161050796509</v>
      </c>
      <c r="BV1817">
        <v>2.2730569839477539</v>
      </c>
      <c r="BW1817">
        <v>2.0524559020996094</v>
      </c>
      <c r="BX1817">
        <v>-2.6355319023132324</v>
      </c>
      <c r="BY1817">
        <v>-1.7924784421920776</v>
      </c>
      <c r="BZ1817">
        <v>-1.7799195051193237</v>
      </c>
      <c r="CA1817">
        <v>-1.5850903987884521</v>
      </c>
      <c r="CB1817">
        <v>-1.3033159971237183</v>
      </c>
      <c r="CC1817">
        <v>-0.81506508588790894</v>
      </c>
      <c r="CD1817">
        <v>-0.74795240163803101</v>
      </c>
      <c r="CE1817">
        <v>-6.3464738428592682E-2</v>
      </c>
      <c r="CF1817">
        <v>-0.13573960959911346</v>
      </c>
      <c r="CG1817">
        <v>-0.23435786366462708</v>
      </c>
      <c r="CH1817">
        <v>-0.48623993992805481</v>
      </c>
      <c r="CI1817">
        <v>-0.25888091325759888</v>
      </c>
      <c r="CJ1817">
        <v>0.31495040655136108</v>
      </c>
      <c r="CK1817">
        <v>0.28476208448410034</v>
      </c>
      <c r="CL1817">
        <v>0.41698557138442993</v>
      </c>
      <c r="CM1817">
        <v>0.39406454563140869</v>
      </c>
      <c r="CN1817">
        <v>-0.16262710094451904</v>
      </c>
      <c r="CO1817">
        <v>-5.0777815282344818E-2</v>
      </c>
      <c r="CP1817">
        <v>-9.5600806176662445E-2</v>
      </c>
      <c r="CQ1817">
        <v>0.64182156324386597</v>
      </c>
      <c r="CR1817">
        <v>1.872340202331543</v>
      </c>
      <c r="CS1817">
        <v>2.0850663185119629</v>
      </c>
      <c r="CT1817">
        <v>3.0254781246185303</v>
      </c>
      <c r="CU1817">
        <v>2.7093327045440674</v>
      </c>
      <c r="CV1817">
        <v>-1.4738609790802002</v>
      </c>
      <c r="CW1817">
        <v>-0.94116955995559692</v>
      </c>
      <c r="CX1817">
        <v>-1.0705933570861816</v>
      </c>
      <c r="CY1817">
        <v>-0.91729265451431274</v>
      </c>
      <c r="CZ1817">
        <v>-0.70848453044891357</v>
      </c>
      <c r="DA1817">
        <v>-0.34692177176475525</v>
      </c>
      <c r="DB1817">
        <v>-0.29329091310501099</v>
      </c>
      <c r="DC1817">
        <v>0.38930103182792664</v>
      </c>
      <c r="DD1817">
        <v>0.31800743937492371</v>
      </c>
      <c r="DE1817">
        <v>0.16363975405693054</v>
      </c>
      <c r="DF1817">
        <v>-0.10548978298902512</v>
      </c>
      <c r="DG1817">
        <v>0.14775805175304413</v>
      </c>
      <c r="DH1817">
        <v>0.76527893543243408</v>
      </c>
      <c r="DI1817">
        <v>0.70435619354248047</v>
      </c>
      <c r="DJ1817">
        <v>0.82848042249679565</v>
      </c>
      <c r="DK1817">
        <v>0.80996191501617432</v>
      </c>
      <c r="DL1817">
        <v>0.4029308557510376</v>
      </c>
      <c r="DM1817">
        <v>0.74380111694335938</v>
      </c>
      <c r="DN1817">
        <v>0.79066187143325806</v>
      </c>
      <c r="DO1817">
        <v>1.2226320505142212</v>
      </c>
      <c r="DP1817">
        <v>2.5009050369262695</v>
      </c>
      <c r="DQ1817">
        <v>2.7275166511535645</v>
      </c>
      <c r="DR1817">
        <v>3.7778990268707275</v>
      </c>
      <c r="DS1817">
        <v>3.3662095069885254</v>
      </c>
      <c r="DT1817">
        <v>-0.31218993663787842</v>
      </c>
      <c r="DU1817">
        <v>-8.9860744774341583E-2</v>
      </c>
      <c r="DV1817">
        <v>-0.3612673282623291</v>
      </c>
      <c r="DW1817">
        <v>-0.24949495494365692</v>
      </c>
      <c r="DX1817">
        <v>-0.1136530265212059</v>
      </c>
      <c r="DY1817">
        <v>0.12122153490781784</v>
      </c>
      <c r="DZ1817">
        <v>0.16137056052684784</v>
      </c>
      <c r="EA1817">
        <v>1.0430228710174561</v>
      </c>
      <c r="EB1817">
        <v>0.97314608097076416</v>
      </c>
      <c r="EC1817">
        <v>0.73828506469726563</v>
      </c>
      <c r="ED1817">
        <v>0.44425296783447266</v>
      </c>
      <c r="EE1817">
        <v>0.73488014936447144</v>
      </c>
      <c r="EF1817">
        <v>1.4154819250106812</v>
      </c>
      <c r="EG1817">
        <v>1.3101834058761597</v>
      </c>
      <c r="EH1817">
        <v>1.4226136207580566</v>
      </c>
      <c r="EI1817">
        <v>1.4104516506195068</v>
      </c>
      <c r="EJ1817">
        <v>1.2195067405700684</v>
      </c>
      <c r="EK1817">
        <v>1.8910468816757202</v>
      </c>
      <c r="EL1817">
        <v>2.070284366607666</v>
      </c>
      <c r="EM1817">
        <v>2.0612301826477051</v>
      </c>
      <c r="EN1817">
        <v>3.4084527492523193</v>
      </c>
      <c r="EO1817">
        <v>3.6551129817962646</v>
      </c>
      <c r="EP1817">
        <v>4.8642754554748535</v>
      </c>
      <c r="EQ1817">
        <v>4.3146352767944336</v>
      </c>
      <c r="ER1817">
        <v>1.3650784492492676</v>
      </c>
      <c r="ES1817">
        <v>1.1392940282821655</v>
      </c>
      <c r="ET1817">
        <v>0.6628868579864502</v>
      </c>
      <c r="EU1817">
        <v>0.7146989107131958</v>
      </c>
      <c r="EV1817">
        <v>0.74518918991088867</v>
      </c>
      <c r="EW1817">
        <v>0.79714614152908325</v>
      </c>
      <c r="EX1817">
        <v>0.81782954931259155</v>
      </c>
      <c r="EY1817">
        <v>71.224700927734375</v>
      </c>
      <c r="EZ1817">
        <v>70.609573364257812</v>
      </c>
      <c r="FA1817">
        <v>70.053329467773438</v>
      </c>
      <c r="FB1817">
        <v>69.543556213378906</v>
      </c>
      <c r="FC1817">
        <v>69.299003601074219</v>
      </c>
      <c r="FD1817">
        <v>69.560638427734375</v>
      </c>
      <c r="FE1817">
        <v>69.722801208496094</v>
      </c>
      <c r="FF1817">
        <v>69.896064758300781</v>
      </c>
      <c r="FG1817">
        <v>72.253311157226563</v>
      </c>
      <c r="FH1817">
        <v>76.24493408203125</v>
      </c>
      <c r="FI1817">
        <v>79.678543090820312</v>
      </c>
      <c r="FJ1817">
        <v>83.578384399414063</v>
      </c>
      <c r="FK1817">
        <v>85.672019958496094</v>
      </c>
      <c r="FL1817">
        <v>87.020881652832031</v>
      </c>
      <c r="FM1817">
        <v>87.429649353027344</v>
      </c>
      <c r="FN1817">
        <v>89.133499145507813</v>
      </c>
      <c r="FO1817">
        <v>91.231361389160156</v>
      </c>
      <c r="FP1817">
        <v>92.905754089355469</v>
      </c>
      <c r="FQ1817">
        <v>92.750053405761719</v>
      </c>
      <c r="FR1817">
        <v>88.775337219238281</v>
      </c>
      <c r="FS1817">
        <v>82.379173278808594</v>
      </c>
      <c r="FT1817">
        <v>78.632217407226563</v>
      </c>
      <c r="FU1817">
        <v>76.679222106933594</v>
      </c>
      <c r="FV1817">
        <v>74.134674072265625</v>
      </c>
      <c r="FW1817">
        <v>1</v>
      </c>
    </row>
    <row r="1818" spans="1:179" x14ac:dyDescent="0.2">
      <c r="A1818" t="s">
        <v>241</v>
      </c>
      <c r="B1818" t="s">
        <v>248</v>
      </c>
      <c r="C1818" t="s">
        <v>217</v>
      </c>
      <c r="D1818" t="s">
        <v>43</v>
      </c>
      <c r="E1818">
        <v>2016</v>
      </c>
      <c r="F1818" t="s">
        <v>226</v>
      </c>
      <c r="G1818" t="s">
        <v>245</v>
      </c>
      <c r="H1818">
        <v>152.97</v>
      </c>
      <c r="K1818">
        <v>44.662480706159016</v>
      </c>
      <c r="L1818">
        <v>43.929018684255851</v>
      </c>
      <c r="M1818">
        <v>43.075715425047804</v>
      </c>
      <c r="N1818">
        <v>44.919062888863536</v>
      </c>
      <c r="O1818">
        <v>49.505910030245815</v>
      </c>
      <c r="P1818">
        <v>57.587014992512906</v>
      </c>
      <c r="Q1818">
        <v>65.504569207987856</v>
      </c>
      <c r="R1818">
        <v>69.132790529515987</v>
      </c>
      <c r="S1818">
        <v>73.300291848249373</v>
      </c>
      <c r="T1818">
        <v>78.100497905389332</v>
      </c>
      <c r="U1818">
        <v>82.026895576000484</v>
      </c>
      <c r="V1818">
        <v>84.069552419018763</v>
      </c>
      <c r="W1818">
        <v>83.099883836726633</v>
      </c>
      <c r="X1818">
        <v>81.884639451742331</v>
      </c>
      <c r="Y1818">
        <v>82.213140512118656</v>
      </c>
      <c r="Z1818">
        <v>82.585867734861722</v>
      </c>
      <c r="AA1818">
        <v>82.674051624295828</v>
      </c>
      <c r="AB1818">
        <v>80.573370858384891</v>
      </c>
      <c r="AC1818">
        <v>63.866164121330357</v>
      </c>
      <c r="AD1818">
        <v>57.323493400163279</v>
      </c>
      <c r="AE1818">
        <v>53.29249694589506</v>
      </c>
      <c r="AF1818">
        <v>50.430619639769461</v>
      </c>
      <c r="AG1818">
        <v>47.425218716920476</v>
      </c>
      <c r="AH1818">
        <v>46.566412534075432</v>
      </c>
      <c r="AI1818">
        <v>-1.1318777799606323</v>
      </c>
      <c r="AJ1818">
        <v>-1.2020764350891113</v>
      </c>
      <c r="AK1818">
        <v>-1.1626604795455933</v>
      </c>
      <c r="AL1818">
        <v>-1.3583608865737915</v>
      </c>
      <c r="AM1818">
        <v>-1.20615553855896</v>
      </c>
      <c r="AN1818">
        <v>-0.77072882652282715</v>
      </c>
      <c r="AO1818">
        <v>-0.72629141807556152</v>
      </c>
      <c r="AP1818">
        <v>-0.58293646574020386</v>
      </c>
      <c r="AQ1818">
        <v>-0.61488860845565796</v>
      </c>
      <c r="AR1818">
        <v>-1.4921268224716187</v>
      </c>
      <c r="AS1818">
        <v>-1.9294730424880981</v>
      </c>
      <c r="AT1818">
        <v>-2.1887001991271973</v>
      </c>
      <c r="AU1818">
        <v>-0.77277576923370361</v>
      </c>
      <c r="AV1818">
        <v>0.26973217725753784</v>
      </c>
      <c r="AW1818">
        <v>0.43662279844284058</v>
      </c>
      <c r="AX1818">
        <v>1.0593396425247192</v>
      </c>
      <c r="AY1818">
        <v>0.98871707916259766</v>
      </c>
      <c r="AZ1818">
        <v>-4.1352953910827637</v>
      </c>
      <c r="BA1818">
        <v>-2.9000096321105957</v>
      </c>
      <c r="BB1818">
        <v>-2.6852986812591553</v>
      </c>
      <c r="BC1818">
        <v>-2.4429802894592285</v>
      </c>
      <c r="BD1818">
        <v>-2.0740797519683838</v>
      </c>
      <c r="BE1818">
        <v>-1.4344961643218994</v>
      </c>
      <c r="BF1818">
        <v>-1.3522017002105713</v>
      </c>
      <c r="BG1818">
        <v>-0.49836793541908264</v>
      </c>
      <c r="BH1818">
        <v>-0.56719356775283813</v>
      </c>
      <c r="BI1818">
        <v>-0.605782151222229</v>
      </c>
      <c r="BJ1818">
        <v>-0.8256152868270874</v>
      </c>
      <c r="BK1818">
        <v>-0.63718634843826294</v>
      </c>
      <c r="BL1818">
        <v>-0.14062914252281189</v>
      </c>
      <c r="BM1818">
        <v>-0.13919538259506226</v>
      </c>
      <c r="BN1818">
        <v>-7.1729281917214394E-3</v>
      </c>
      <c r="BO1818">
        <v>-3.2964952290058136E-2</v>
      </c>
      <c r="BP1818">
        <v>-0.70079809427261353</v>
      </c>
      <c r="BQ1818">
        <v>-0.81769824028015137</v>
      </c>
      <c r="BR1818">
        <v>-0.94864147901535034</v>
      </c>
      <c r="BS1818">
        <v>3.9894219487905502E-2</v>
      </c>
      <c r="BT1818">
        <v>1.1492201089859009</v>
      </c>
      <c r="BU1818">
        <v>1.3355392217636108</v>
      </c>
      <c r="BV1818">
        <v>2.1121273040771484</v>
      </c>
      <c r="BW1818">
        <v>1.9078190326690674</v>
      </c>
      <c r="BX1818">
        <v>-2.5098850727081299</v>
      </c>
      <c r="BY1818">
        <v>-1.7088582515716553</v>
      </c>
      <c r="BZ1818">
        <v>-1.6928097009658813</v>
      </c>
      <c r="CA1818">
        <v>-1.508597731590271</v>
      </c>
      <c r="CB1818">
        <v>-1.2417917251586914</v>
      </c>
      <c r="CC1818">
        <v>-0.77947002649307251</v>
      </c>
      <c r="CD1818">
        <v>-0.71603929996490479</v>
      </c>
      <c r="CE1818">
        <v>-5.9600953012704849E-2</v>
      </c>
      <c r="CF1818">
        <v>-0.12747567892074585</v>
      </c>
      <c r="CG1818">
        <v>-0.22008997201919556</v>
      </c>
      <c r="CH1818">
        <v>-0.45663729310035706</v>
      </c>
      <c r="CI1818">
        <v>-0.24312004446983337</v>
      </c>
      <c r="CJ1818">
        <v>0.29577597975730896</v>
      </c>
      <c r="CK1818">
        <v>0.267425537109375</v>
      </c>
      <c r="CL1818">
        <v>0.3915991485118866</v>
      </c>
      <c r="CM1818">
        <v>0.3700735867023468</v>
      </c>
      <c r="CN1818">
        <v>-0.15272623300552368</v>
      </c>
      <c r="CO1818">
        <v>-4.7686424106359482E-2</v>
      </c>
      <c r="CP1818">
        <v>-8.9780554175376892E-2</v>
      </c>
      <c r="CQ1818">
        <v>0.60274696350097656</v>
      </c>
      <c r="CR1818">
        <v>1.7583507299423218</v>
      </c>
      <c r="CS1818">
        <v>1.9581259489059448</v>
      </c>
      <c r="CT1818">
        <v>2.8412847518920898</v>
      </c>
      <c r="CU1818">
        <v>2.5443863868713379</v>
      </c>
      <c r="CV1818">
        <v>-1.3841311931610107</v>
      </c>
      <c r="CW1818">
        <v>-0.88387048244476318</v>
      </c>
      <c r="CX1818">
        <v>-1.0054148435592651</v>
      </c>
      <c r="CY1818">
        <v>-0.86144721508026123</v>
      </c>
      <c r="CZ1818">
        <v>-0.66535145044326782</v>
      </c>
      <c r="DA1818">
        <v>-0.32580092549324036</v>
      </c>
      <c r="DB1818">
        <v>-0.27543514966964722</v>
      </c>
      <c r="DC1818">
        <v>0.37916603684425354</v>
      </c>
      <c r="DD1818">
        <v>0.31224223971366882</v>
      </c>
      <c r="DE1818">
        <v>0.16560220718383789</v>
      </c>
      <c r="DF1818">
        <v>-8.7659306824207306E-2</v>
      </c>
      <c r="DG1818">
        <v>0.15094628930091858</v>
      </c>
      <c r="DH1818">
        <v>0.7321811318397522</v>
      </c>
      <c r="DI1818">
        <v>0.67404645681381226</v>
      </c>
      <c r="DJ1818">
        <v>0.79037123918533325</v>
      </c>
      <c r="DK1818">
        <v>0.77311211824417114</v>
      </c>
      <c r="DL1818">
        <v>0.39534559845924377</v>
      </c>
      <c r="DM1818">
        <v>0.72232538461685181</v>
      </c>
      <c r="DN1818">
        <v>0.76908034086227417</v>
      </c>
      <c r="DO1818">
        <v>1.1655997037887573</v>
      </c>
      <c r="DP1818">
        <v>2.3674812316894531</v>
      </c>
      <c r="DQ1818">
        <v>2.5807127952575684</v>
      </c>
      <c r="DR1818">
        <v>3.5704419612884521</v>
      </c>
      <c r="DS1818">
        <v>3.1809537410736084</v>
      </c>
      <c r="DT1818">
        <v>-0.25837710499763489</v>
      </c>
      <c r="DU1818">
        <v>-5.8882642537355423E-2</v>
      </c>
      <c r="DV1818">
        <v>-0.31801998615264893</v>
      </c>
      <c r="DW1818">
        <v>-0.21429665386676788</v>
      </c>
      <c r="DX1818">
        <v>-8.8911205530166626E-2</v>
      </c>
      <c r="DY1818">
        <v>0.1278681606054306</v>
      </c>
      <c r="DZ1818">
        <v>0.16516898572444916</v>
      </c>
      <c r="EA1818">
        <v>1.0126758813858032</v>
      </c>
      <c r="EB1818">
        <v>0.94712501764297485</v>
      </c>
      <c r="EC1818">
        <v>0.72248047590255737</v>
      </c>
      <c r="ED1818">
        <v>0.44508630037307739</v>
      </c>
      <c r="EE1818">
        <v>0.71991544961929321</v>
      </c>
      <c r="EF1818">
        <v>1.3622808456420898</v>
      </c>
      <c r="EG1818">
        <v>1.2611424922943115</v>
      </c>
      <c r="EH1818">
        <v>1.3661347627639771</v>
      </c>
      <c r="EI1818">
        <v>1.3550357818603516</v>
      </c>
      <c r="EJ1818">
        <v>1.1866742372512817</v>
      </c>
      <c r="EK1818">
        <v>1.8341002464294434</v>
      </c>
      <c r="EL1818">
        <v>2.0091390609741211</v>
      </c>
      <c r="EM1818">
        <v>1.9782696962356567</v>
      </c>
      <c r="EN1818">
        <v>3.2469692230224609</v>
      </c>
      <c r="EO1818">
        <v>3.4796290397644043</v>
      </c>
      <c r="EP1818">
        <v>4.6232295036315918</v>
      </c>
      <c r="EQ1818">
        <v>4.1000556945800781</v>
      </c>
      <c r="ER1818">
        <v>1.3670328855514526</v>
      </c>
      <c r="ES1818">
        <v>1.1322687864303589</v>
      </c>
      <c r="ET1818">
        <v>0.674468994140625</v>
      </c>
      <c r="EU1818">
        <v>0.72008591890335083</v>
      </c>
      <c r="EV1818">
        <v>0.7433769702911377</v>
      </c>
      <c r="EW1818">
        <v>0.78289425373077393</v>
      </c>
      <c r="EX1818">
        <v>0.80133134126663208</v>
      </c>
      <c r="EY1818">
        <v>71.224700927734375</v>
      </c>
      <c r="EZ1818">
        <v>70.609573364257812</v>
      </c>
      <c r="FA1818">
        <v>70.053329467773438</v>
      </c>
      <c r="FB1818">
        <v>69.543556213378906</v>
      </c>
      <c r="FC1818">
        <v>69.299003601074219</v>
      </c>
      <c r="FD1818">
        <v>69.560638427734375</v>
      </c>
      <c r="FE1818">
        <v>69.722801208496094</v>
      </c>
      <c r="FF1818">
        <v>69.896064758300781</v>
      </c>
      <c r="FG1818">
        <v>72.253311157226563</v>
      </c>
      <c r="FH1818">
        <v>76.24493408203125</v>
      </c>
      <c r="FI1818">
        <v>79.678543090820312</v>
      </c>
      <c r="FJ1818">
        <v>83.578384399414063</v>
      </c>
      <c r="FK1818">
        <v>85.672019958496094</v>
      </c>
      <c r="FL1818">
        <v>87.020881652832031</v>
      </c>
      <c r="FM1818">
        <v>87.429649353027344</v>
      </c>
      <c r="FN1818">
        <v>89.133499145507813</v>
      </c>
      <c r="FO1818">
        <v>91.231361389160156</v>
      </c>
      <c r="FP1818">
        <v>92.905754089355469</v>
      </c>
      <c r="FQ1818">
        <v>92.750053405761719</v>
      </c>
      <c r="FR1818">
        <v>88.775337219238281</v>
      </c>
      <c r="FS1818">
        <v>82.379165649414063</v>
      </c>
      <c r="FT1818">
        <v>78.632217407226563</v>
      </c>
      <c r="FU1818">
        <v>76.679222106933594</v>
      </c>
      <c r="FV1818">
        <v>74.134674072265625</v>
      </c>
      <c r="FW1818">
        <v>1</v>
      </c>
    </row>
    <row r="1819" spans="1:179" x14ac:dyDescent="0.2">
      <c r="A1819" t="s">
        <v>241</v>
      </c>
      <c r="B1819" t="s">
        <v>248</v>
      </c>
      <c r="C1819" t="s">
        <v>217</v>
      </c>
      <c r="D1819" t="s">
        <v>43</v>
      </c>
      <c r="E1819" t="s">
        <v>250</v>
      </c>
      <c r="F1819" t="s">
        <v>226</v>
      </c>
      <c r="G1819" t="s">
        <v>245</v>
      </c>
      <c r="H1819">
        <v>150.01</v>
      </c>
      <c r="K1819">
        <v>43.800029558269181</v>
      </c>
      <c r="L1819">
        <v>43.080730994210775</v>
      </c>
      <c r="M1819">
        <v>42.24390537717052</v>
      </c>
      <c r="N1819">
        <v>44.051657031909123</v>
      </c>
      <c r="O1819">
        <v>48.54993024009886</v>
      </c>
      <c r="P1819">
        <v>56.47498569188803</v>
      </c>
      <c r="Q1819">
        <v>64.23964863008392</v>
      </c>
      <c r="R1819">
        <v>67.797807483202874</v>
      </c>
      <c r="S1819">
        <v>71.884832611645322</v>
      </c>
      <c r="T1819">
        <v>76.59234468585754</v>
      </c>
      <c r="U1819">
        <v>80.442921978277653</v>
      </c>
      <c r="V1819">
        <v>82.446134264899769</v>
      </c>
      <c r="W1819">
        <v>81.495190387743762</v>
      </c>
      <c r="X1819">
        <v>80.303412879167254</v>
      </c>
      <c r="Y1819">
        <v>80.625570446926844</v>
      </c>
      <c r="Z1819">
        <v>80.991100151394562</v>
      </c>
      <c r="AA1819">
        <v>81.077581173109166</v>
      </c>
      <c r="AB1819">
        <v>79.017465429768961</v>
      </c>
      <c r="AC1819">
        <v>62.632881829642379</v>
      </c>
      <c r="AD1819">
        <v>56.216552811500272</v>
      </c>
      <c r="AE1819">
        <v>52.263396581602834</v>
      </c>
      <c r="AF1819">
        <v>49.456783321019778</v>
      </c>
      <c r="AG1819">
        <v>46.509417944669728</v>
      </c>
      <c r="AH1819">
        <v>45.66719566774524</v>
      </c>
      <c r="AI1819">
        <v>-1.1203233003616333</v>
      </c>
      <c r="AJ1819">
        <v>-1.1891887187957764</v>
      </c>
      <c r="AK1819">
        <v>-1.1492652893066406</v>
      </c>
      <c r="AL1819">
        <v>-1.3407942056655884</v>
      </c>
      <c r="AM1819">
        <v>-1.1921172142028809</v>
      </c>
      <c r="AN1819">
        <v>-0.76609289646148682</v>
      </c>
      <c r="AO1819">
        <v>-0.72181427478790283</v>
      </c>
      <c r="AP1819">
        <v>-0.58104324340820313</v>
      </c>
      <c r="AQ1819">
        <v>-0.61247843503952026</v>
      </c>
      <c r="AR1819">
        <v>-1.476182222366333</v>
      </c>
      <c r="AS1819">
        <v>-1.9102946519851685</v>
      </c>
      <c r="AT1819">
        <v>-2.1666021347045898</v>
      </c>
      <c r="AU1819">
        <v>-0.77106946706771851</v>
      </c>
      <c r="AV1819">
        <v>0.25022068619728088</v>
      </c>
      <c r="AW1819">
        <v>0.41357254981994629</v>
      </c>
      <c r="AX1819">
        <v>1.0217622518539429</v>
      </c>
      <c r="AY1819">
        <v>0.95467740297317505</v>
      </c>
      <c r="AZ1819">
        <v>-4.0818743705749512</v>
      </c>
      <c r="BA1819">
        <v>-2.8633806705474854</v>
      </c>
      <c r="BB1819">
        <v>-2.6495850086212158</v>
      </c>
      <c r="BC1819">
        <v>-2.4110009670257568</v>
      </c>
      <c r="BD1819">
        <v>-2.0475637912750244</v>
      </c>
      <c r="BE1819">
        <v>-1.4174479246139526</v>
      </c>
      <c r="BF1819">
        <v>-1.3364357948303223</v>
      </c>
      <c r="BG1819">
        <v>-0.49295997619628906</v>
      </c>
      <c r="BH1819">
        <v>-0.56046569347381592</v>
      </c>
      <c r="BI1819">
        <v>-0.59779006242752075</v>
      </c>
      <c r="BJ1819">
        <v>-0.81321746110916138</v>
      </c>
      <c r="BK1819">
        <v>-0.62866830825805664</v>
      </c>
      <c r="BL1819">
        <v>-0.14210657775402069</v>
      </c>
      <c r="BM1819">
        <v>-0.14041435718536377</v>
      </c>
      <c r="BN1819">
        <v>-1.0865884833037853E-2</v>
      </c>
      <c r="BO1819">
        <v>-3.6200825124979019E-2</v>
      </c>
      <c r="BP1819">
        <v>-0.6925312876701355</v>
      </c>
      <c r="BQ1819">
        <v>-0.8093065619468689</v>
      </c>
      <c r="BR1819">
        <v>-0.93857485055923462</v>
      </c>
      <c r="BS1819">
        <v>3.371584415435791E-2</v>
      </c>
      <c r="BT1819">
        <v>1.1211755275726318</v>
      </c>
      <c r="BU1819">
        <v>1.3037674427032471</v>
      </c>
      <c r="BV1819">
        <v>2.0643353462219238</v>
      </c>
      <c r="BW1819">
        <v>1.8648620843887329</v>
      </c>
      <c r="BX1819">
        <v>-2.4722347259521484</v>
      </c>
      <c r="BY1819">
        <v>-1.6837860345840454</v>
      </c>
      <c r="BZ1819">
        <v>-1.6667253971099854</v>
      </c>
      <c r="CA1819">
        <v>-1.4856840372085571</v>
      </c>
      <c r="CB1819">
        <v>-1.2233507633209229</v>
      </c>
      <c r="CC1819">
        <v>-0.76877701282501221</v>
      </c>
      <c r="CD1819">
        <v>-0.70644563436508179</v>
      </c>
      <c r="CE1819">
        <v>-5.8450035750865936E-2</v>
      </c>
      <c r="CF1819">
        <v>-0.12501406669616699</v>
      </c>
      <c r="CG1819">
        <v>-0.21583995223045349</v>
      </c>
      <c r="CH1819">
        <v>-0.44781941175460815</v>
      </c>
      <c r="CI1819">
        <v>-0.23842529952526093</v>
      </c>
      <c r="CJ1819">
        <v>0.29006442427635193</v>
      </c>
      <c r="CK1819">
        <v>0.26226145029067993</v>
      </c>
      <c r="CL1819">
        <v>0.38403722643852234</v>
      </c>
      <c r="CM1819">
        <v>0.36292731761932373</v>
      </c>
      <c r="CN1819">
        <v>-0.14977702498435974</v>
      </c>
      <c r="CO1819">
        <v>-4.6765577048063278E-2</v>
      </c>
      <c r="CP1819">
        <v>-8.8046856224536896E-2</v>
      </c>
      <c r="CQ1819">
        <v>0.59110766649246216</v>
      </c>
      <c r="CR1819">
        <v>1.7243962287902832</v>
      </c>
      <c r="CS1819">
        <v>1.9203137159347534</v>
      </c>
      <c r="CT1819">
        <v>2.7864181995391846</v>
      </c>
      <c r="CU1819">
        <v>2.4952530860900879</v>
      </c>
      <c r="CV1819">
        <v>-1.357403039932251</v>
      </c>
      <c r="CW1819">
        <v>-0.86680257320404053</v>
      </c>
      <c r="CX1819">
        <v>-0.98599988222122192</v>
      </c>
      <c r="CY1819">
        <v>-0.84481227397918701</v>
      </c>
      <c r="CZ1819">
        <v>-0.65250325202941895</v>
      </c>
      <c r="DA1819">
        <v>-0.31950956583023071</v>
      </c>
      <c r="DB1819">
        <v>-0.27011638879776001</v>
      </c>
      <c r="DC1819">
        <v>0.37605991959571838</v>
      </c>
      <c r="DD1819">
        <v>0.31043758988380432</v>
      </c>
      <c r="DE1819">
        <v>0.16611015796661377</v>
      </c>
      <c r="DF1819">
        <v>-8.2421369850635529E-2</v>
      </c>
      <c r="DG1819">
        <v>0.15181770920753479</v>
      </c>
      <c r="DH1819">
        <v>0.72223544120788574</v>
      </c>
      <c r="DI1819">
        <v>0.66493725776672363</v>
      </c>
      <c r="DJ1819">
        <v>0.77894032001495361</v>
      </c>
      <c r="DK1819">
        <v>0.76205545663833618</v>
      </c>
      <c r="DL1819">
        <v>0.39297723770141602</v>
      </c>
      <c r="DM1819">
        <v>0.71577543020248413</v>
      </c>
      <c r="DN1819">
        <v>0.76248115301132202</v>
      </c>
      <c r="DO1819">
        <v>1.1484994888305664</v>
      </c>
      <c r="DP1819">
        <v>2.3276169300079346</v>
      </c>
      <c r="DQ1819">
        <v>2.5368599891662598</v>
      </c>
      <c r="DR1819">
        <v>3.5085010528564453</v>
      </c>
      <c r="DS1819">
        <v>3.1256442070007324</v>
      </c>
      <c r="DT1819">
        <v>-0.24257130920886993</v>
      </c>
      <c r="DU1819">
        <v>-4.9819014966487885E-2</v>
      </c>
      <c r="DV1819">
        <v>-0.30527430772781372</v>
      </c>
      <c r="DW1819">
        <v>-0.20394060015678406</v>
      </c>
      <c r="DX1819">
        <v>-8.1655755639076233E-2</v>
      </c>
      <c r="DY1819">
        <v>0.12975788116455078</v>
      </c>
      <c r="DZ1819">
        <v>0.16621285676956177</v>
      </c>
      <c r="EA1819">
        <v>1.0034232139587402</v>
      </c>
      <c r="EB1819">
        <v>0.93916058540344238</v>
      </c>
      <c r="EC1819">
        <v>0.71758544445037842</v>
      </c>
      <c r="ED1819">
        <v>0.44515538215637207</v>
      </c>
      <c r="EE1819">
        <v>0.7152666449546814</v>
      </c>
      <c r="EF1819">
        <v>1.3462216854095459</v>
      </c>
      <c r="EG1819">
        <v>1.2463371753692627</v>
      </c>
      <c r="EH1819">
        <v>1.349117636680603</v>
      </c>
      <c r="EI1819">
        <v>1.3383331298828125</v>
      </c>
      <c r="EJ1819">
        <v>1.1766282320022583</v>
      </c>
      <c r="EK1819">
        <v>1.8167635202407837</v>
      </c>
      <c r="EL1819">
        <v>1.9905084371566772</v>
      </c>
      <c r="EM1819">
        <v>1.9532848596572876</v>
      </c>
      <c r="EN1819">
        <v>3.1985716819763184</v>
      </c>
      <c r="EO1819">
        <v>3.4270548820495605</v>
      </c>
      <c r="EP1819">
        <v>4.5510740280151367</v>
      </c>
      <c r="EQ1819">
        <v>4.0358290672302246</v>
      </c>
      <c r="ER1819">
        <v>1.3670686483383179</v>
      </c>
      <c r="ES1819">
        <v>1.1297754049301147</v>
      </c>
      <c r="ET1819">
        <v>0.67758524417877197</v>
      </c>
      <c r="EU1819">
        <v>0.72137635946273804</v>
      </c>
      <c r="EV1819">
        <v>0.7425573468208313</v>
      </c>
      <c r="EW1819">
        <v>0.77842873334884644</v>
      </c>
      <c r="EX1819">
        <v>0.79620301723480225</v>
      </c>
      <c r="EY1819">
        <v>71.224700927734375</v>
      </c>
      <c r="EZ1819">
        <v>70.609573364257812</v>
      </c>
      <c r="FA1819">
        <v>70.053329467773438</v>
      </c>
      <c r="FB1819">
        <v>69.543556213378906</v>
      </c>
      <c r="FC1819">
        <v>69.299003601074219</v>
      </c>
      <c r="FD1819">
        <v>69.560638427734375</v>
      </c>
      <c r="FE1819">
        <v>69.722801208496094</v>
      </c>
      <c r="FF1819">
        <v>69.896064758300781</v>
      </c>
      <c r="FG1819">
        <v>72.253311157226563</v>
      </c>
      <c r="FH1819">
        <v>76.24493408203125</v>
      </c>
      <c r="FI1819">
        <v>79.678543090820312</v>
      </c>
      <c r="FJ1819">
        <v>83.578384399414063</v>
      </c>
      <c r="FK1819">
        <v>85.672019958496094</v>
      </c>
      <c r="FL1819">
        <v>87.020881652832031</v>
      </c>
      <c r="FM1819">
        <v>87.429649353027344</v>
      </c>
      <c r="FN1819">
        <v>89.133499145507813</v>
      </c>
      <c r="FO1819">
        <v>91.231361389160156</v>
      </c>
      <c r="FP1819">
        <v>92.905754089355469</v>
      </c>
      <c r="FQ1819">
        <v>92.750053405761719</v>
      </c>
      <c r="FR1819">
        <v>88.775337219238281</v>
      </c>
      <c r="FS1819">
        <v>82.379165649414063</v>
      </c>
      <c r="FT1819">
        <v>78.632217407226563</v>
      </c>
      <c r="FU1819">
        <v>76.679222106933594</v>
      </c>
      <c r="FV1819">
        <v>74.134674072265625</v>
      </c>
      <c r="FW1819">
        <v>1</v>
      </c>
    </row>
    <row r="1820" spans="1:179" x14ac:dyDescent="0.2">
      <c r="A1820" t="s">
        <v>241</v>
      </c>
      <c r="B1820" t="s">
        <v>248</v>
      </c>
      <c r="C1820" t="s">
        <v>217</v>
      </c>
      <c r="D1820" t="s">
        <v>44</v>
      </c>
      <c r="E1820">
        <v>2015</v>
      </c>
      <c r="F1820" t="s">
        <v>226</v>
      </c>
      <c r="G1820" t="s">
        <v>245</v>
      </c>
      <c r="H1820">
        <v>163.09</v>
      </c>
      <c r="K1820">
        <v>51.244656843891981</v>
      </c>
      <c r="L1820">
        <v>50.782280531093903</v>
      </c>
      <c r="M1820">
        <v>49.948272256515253</v>
      </c>
      <c r="N1820">
        <v>52.054910589975059</v>
      </c>
      <c r="O1820">
        <v>57.521692602490553</v>
      </c>
      <c r="P1820">
        <v>66.126691431409199</v>
      </c>
      <c r="Q1820">
        <v>73.910374793575983</v>
      </c>
      <c r="R1820">
        <v>77.68997223487203</v>
      </c>
      <c r="S1820">
        <v>82.227980657530779</v>
      </c>
      <c r="T1820">
        <v>87.409462889413305</v>
      </c>
      <c r="U1820">
        <v>91.635943986377811</v>
      </c>
      <c r="V1820">
        <v>93.905086854281748</v>
      </c>
      <c r="W1820">
        <v>93.36982306468461</v>
      </c>
      <c r="X1820">
        <v>91.9651203735596</v>
      </c>
      <c r="Y1820">
        <v>91.938937119126365</v>
      </c>
      <c r="Z1820">
        <v>91.390711844659577</v>
      </c>
      <c r="AA1820">
        <v>90.530859979756002</v>
      </c>
      <c r="AB1820">
        <v>87.160480025345251</v>
      </c>
      <c r="AC1820">
        <v>69.482508447597297</v>
      </c>
      <c r="AD1820">
        <v>62.650160623902693</v>
      </c>
      <c r="AE1820">
        <v>58.955797464067587</v>
      </c>
      <c r="AF1820">
        <v>56.106072318169616</v>
      </c>
      <c r="AG1820">
        <v>52.902512844840551</v>
      </c>
      <c r="AH1820">
        <v>52.095150544449822</v>
      </c>
      <c r="AI1820">
        <v>-1.2497221231460571</v>
      </c>
      <c r="AJ1820">
        <v>-1.3667913675308228</v>
      </c>
      <c r="AK1820">
        <v>-1.3832223415374756</v>
      </c>
      <c r="AL1820">
        <v>-1.5698312520980835</v>
      </c>
      <c r="AM1820">
        <v>-1.3627778291702271</v>
      </c>
      <c r="AN1820">
        <v>-0.71344029903411865</v>
      </c>
      <c r="AO1820">
        <v>-0.73674267530441284</v>
      </c>
      <c r="AP1820">
        <v>-0.60888880491256714</v>
      </c>
      <c r="AQ1820">
        <v>-0.62607055902481079</v>
      </c>
      <c r="AR1820">
        <v>-1.4345633983612061</v>
      </c>
      <c r="AS1820">
        <v>-1.6429200172424316</v>
      </c>
      <c r="AT1820">
        <v>-2.0502426624298096</v>
      </c>
      <c r="AU1820">
        <v>-0.65359151363372803</v>
      </c>
      <c r="AV1820">
        <v>0.43447029590606689</v>
      </c>
      <c r="AW1820">
        <v>0.61746573448181152</v>
      </c>
      <c r="AX1820">
        <v>1.3349440097808838</v>
      </c>
      <c r="AY1820">
        <v>1.1903619766235352</v>
      </c>
      <c r="AZ1820">
        <v>-4.3968319892883301</v>
      </c>
      <c r="BA1820">
        <v>-3.1506555080413818</v>
      </c>
      <c r="BB1820">
        <v>-2.8163092136383057</v>
      </c>
      <c r="BC1820">
        <v>-2.5974788665771484</v>
      </c>
      <c r="BD1820">
        <v>-2.2783098220825195</v>
      </c>
      <c r="BE1820">
        <v>-1.5413872003555298</v>
      </c>
      <c r="BF1820">
        <v>-1.4611244201660156</v>
      </c>
      <c r="BG1820">
        <v>-0.56725090742111206</v>
      </c>
      <c r="BH1820">
        <v>-0.6776583194732666</v>
      </c>
      <c r="BI1820">
        <v>-0.76131504774093628</v>
      </c>
      <c r="BJ1820">
        <v>-0.9947894811630249</v>
      </c>
      <c r="BK1820">
        <v>-0.75369620323181152</v>
      </c>
      <c r="BL1820">
        <v>-5.9314891695976257E-2</v>
      </c>
      <c r="BM1820">
        <v>-0.1315724104642868</v>
      </c>
      <c r="BN1820">
        <v>-1.5404818579554558E-2</v>
      </c>
      <c r="BO1820">
        <v>-2.750873938202858E-2</v>
      </c>
      <c r="BP1820">
        <v>-0.66429126262664795</v>
      </c>
      <c r="BQ1820">
        <v>-0.64264887571334839</v>
      </c>
      <c r="BR1820">
        <v>-0.85215616226196289</v>
      </c>
      <c r="BS1820">
        <v>0.14410184323787689</v>
      </c>
      <c r="BT1820">
        <v>1.3136205673217773</v>
      </c>
      <c r="BU1820">
        <v>1.5109401941299438</v>
      </c>
      <c r="BV1820">
        <v>2.372713565826416</v>
      </c>
      <c r="BW1820">
        <v>2.108034610748291</v>
      </c>
      <c r="BX1820">
        <v>-2.7075121402740479</v>
      </c>
      <c r="BY1820">
        <v>-1.8862718343734741</v>
      </c>
      <c r="BZ1820">
        <v>-1.7818348407745361</v>
      </c>
      <c r="CA1820">
        <v>-1.6071747541427612</v>
      </c>
      <c r="CB1820">
        <v>-1.3772640228271484</v>
      </c>
      <c r="CC1820">
        <v>-0.8613395094871521</v>
      </c>
      <c r="CD1820">
        <v>-0.79359489679336548</v>
      </c>
      <c r="CE1820">
        <v>-9.4573408365249634E-2</v>
      </c>
      <c r="CF1820">
        <v>-0.20036686956882477</v>
      </c>
      <c r="CG1820">
        <v>-0.33058398962020874</v>
      </c>
      <c r="CH1820">
        <v>-0.59651732444763184</v>
      </c>
      <c r="CI1820">
        <v>-0.33184808492660522</v>
      </c>
      <c r="CJ1820">
        <v>0.39373037219047546</v>
      </c>
      <c r="CK1820">
        <v>0.28756669163703918</v>
      </c>
      <c r="CL1820">
        <v>0.39564037322998047</v>
      </c>
      <c r="CM1820">
        <v>0.38705337047576904</v>
      </c>
      <c r="CN1820">
        <v>-0.13080312311649323</v>
      </c>
      <c r="CO1820">
        <v>5.0135903060436249E-2</v>
      </c>
      <c r="CP1820">
        <v>-2.2365102544426918E-2</v>
      </c>
      <c r="CQ1820">
        <v>0.69658184051513672</v>
      </c>
      <c r="CR1820">
        <v>1.9225174188613892</v>
      </c>
      <c r="CS1820">
        <v>2.1297578811645508</v>
      </c>
      <c r="CT1820">
        <v>3.0914695262908936</v>
      </c>
      <c r="CU1820">
        <v>2.7436120510101318</v>
      </c>
      <c r="CV1820">
        <v>-1.537494421005249</v>
      </c>
      <c r="CW1820">
        <v>-1.0105634927749634</v>
      </c>
      <c r="CX1820">
        <v>-1.0653610229492187</v>
      </c>
      <c r="CY1820">
        <v>-0.92129302024841309</v>
      </c>
      <c r="CZ1820">
        <v>-0.75320231914520264</v>
      </c>
      <c r="DA1820">
        <v>-0.39034050703048706</v>
      </c>
      <c r="DB1820">
        <v>-0.33126601576805115</v>
      </c>
      <c r="DC1820">
        <v>0.37810406088829041</v>
      </c>
      <c r="DD1820">
        <v>0.27692458033561707</v>
      </c>
      <c r="DE1820">
        <v>0.1001470759510994</v>
      </c>
      <c r="DF1820">
        <v>-0.19824513792991638</v>
      </c>
      <c r="DG1820">
        <v>9.0000025928020477E-2</v>
      </c>
      <c r="DH1820">
        <v>0.84677565097808838</v>
      </c>
      <c r="DI1820">
        <v>0.70670574903488159</v>
      </c>
      <c r="DJ1820">
        <v>0.80668556690216064</v>
      </c>
      <c r="DK1820">
        <v>0.80161547660827637</v>
      </c>
      <c r="DL1820">
        <v>0.4026850163936615</v>
      </c>
      <c r="DM1820">
        <v>0.74292069673538208</v>
      </c>
      <c r="DN1820">
        <v>0.80742591619491577</v>
      </c>
      <c r="DO1820">
        <v>1.2490618228912354</v>
      </c>
      <c r="DP1820">
        <v>2.531414270401001</v>
      </c>
      <c r="DQ1820">
        <v>2.7485756874084473</v>
      </c>
      <c r="DR1820">
        <v>3.8102254867553711</v>
      </c>
      <c r="DS1820">
        <v>3.3791892528533936</v>
      </c>
      <c r="DT1820">
        <v>-0.36747661232948303</v>
      </c>
      <c r="DU1820">
        <v>-0.13485528528690338</v>
      </c>
      <c r="DV1820">
        <v>-0.34888717532157898</v>
      </c>
      <c r="DW1820">
        <v>-0.2354113906621933</v>
      </c>
      <c r="DX1820">
        <v>-0.12914068996906281</v>
      </c>
      <c r="DY1820">
        <v>8.0658495426177979E-2</v>
      </c>
      <c r="DZ1820">
        <v>0.13106286525726318</v>
      </c>
      <c r="EA1820">
        <v>1.0605752468109131</v>
      </c>
      <c r="EB1820">
        <v>0.96605765819549561</v>
      </c>
      <c r="EC1820">
        <v>0.72205436229705811</v>
      </c>
      <c r="ED1820">
        <v>0.37679660320281982</v>
      </c>
      <c r="EE1820">
        <v>0.69908171892166138</v>
      </c>
      <c r="EF1820">
        <v>1.5009011030197144</v>
      </c>
      <c r="EG1820">
        <v>1.3118760585784912</v>
      </c>
      <c r="EH1820">
        <v>1.4001694917678833</v>
      </c>
      <c r="EI1820">
        <v>1.4001772403717041</v>
      </c>
      <c r="EJ1820">
        <v>1.172957181930542</v>
      </c>
      <c r="EK1820">
        <v>1.7431918382644653</v>
      </c>
      <c r="EL1820">
        <v>2.0055124759674072</v>
      </c>
      <c r="EM1820">
        <v>2.0467550754547119</v>
      </c>
      <c r="EN1820">
        <v>3.410564661026001</v>
      </c>
      <c r="EO1820">
        <v>3.64205002784729</v>
      </c>
      <c r="EP1820">
        <v>4.8479948043823242</v>
      </c>
      <c r="EQ1820">
        <v>4.2968621253967285</v>
      </c>
      <c r="ER1820">
        <v>1.3218432664871216</v>
      </c>
      <c r="ES1820">
        <v>1.1295284032821655</v>
      </c>
      <c r="ET1820">
        <v>0.68558722734451294</v>
      </c>
      <c r="EU1820">
        <v>0.75489276647567749</v>
      </c>
      <c r="EV1820">
        <v>0.77190518379211426</v>
      </c>
      <c r="EW1820">
        <v>0.76070624589920044</v>
      </c>
      <c r="EX1820">
        <v>0.79859232902526855</v>
      </c>
      <c r="EY1820">
        <v>76.430824279785156</v>
      </c>
      <c r="EZ1820">
        <v>75.685638427734375</v>
      </c>
      <c r="FA1820">
        <v>74.785041809082031</v>
      </c>
      <c r="FB1820">
        <v>73.848297119140625</v>
      </c>
      <c r="FC1820">
        <v>72.924232482910156</v>
      </c>
      <c r="FD1820">
        <v>72.642578125</v>
      </c>
      <c r="FE1820">
        <v>72.559425354003906</v>
      </c>
      <c r="FF1820">
        <v>72.821090698242188</v>
      </c>
      <c r="FG1820">
        <v>74.902519226074219</v>
      </c>
      <c r="FH1820">
        <v>78.978981018066406</v>
      </c>
      <c r="FI1820">
        <v>82.567962646484375</v>
      </c>
      <c r="FJ1820">
        <v>86.821052551269531</v>
      </c>
      <c r="FK1820">
        <v>89.769515991210938</v>
      </c>
      <c r="FL1820">
        <v>91.1168212890625</v>
      </c>
      <c r="FM1820">
        <v>90.878456115722656</v>
      </c>
      <c r="FN1820">
        <v>90.911354064941406</v>
      </c>
      <c r="FO1820">
        <v>90.900115966796875</v>
      </c>
      <c r="FP1820">
        <v>89.893028259277344</v>
      </c>
      <c r="FQ1820">
        <v>88.521163940429688</v>
      </c>
      <c r="FR1820">
        <v>84.836471557617188</v>
      </c>
      <c r="FS1820">
        <v>80.551124572753906</v>
      </c>
      <c r="FT1820">
        <v>77.382194519042969</v>
      </c>
      <c r="FU1820">
        <v>75.211189270019531</v>
      </c>
      <c r="FV1820">
        <v>73.719062805175781</v>
      </c>
      <c r="FW1820">
        <v>1</v>
      </c>
    </row>
    <row r="1821" spans="1:179" x14ac:dyDescent="0.2">
      <c r="A1821" t="s">
        <v>241</v>
      </c>
      <c r="B1821" t="s">
        <v>248</v>
      </c>
      <c r="C1821" t="s">
        <v>217</v>
      </c>
      <c r="D1821" t="s">
        <v>44</v>
      </c>
      <c r="E1821">
        <v>2016</v>
      </c>
      <c r="F1821" t="s">
        <v>226</v>
      </c>
      <c r="G1821" t="s">
        <v>245</v>
      </c>
      <c r="H1821">
        <v>153.18</v>
      </c>
      <c r="K1821">
        <v>48.128874168700833</v>
      </c>
      <c r="L1821">
        <v>47.694611306037146</v>
      </c>
      <c r="M1821">
        <v>46.911312484754561</v>
      </c>
      <c r="N1821">
        <v>48.889862786670257</v>
      </c>
      <c r="O1821">
        <v>54.024252980551253</v>
      </c>
      <c r="P1821">
        <v>62.106049822717189</v>
      </c>
      <c r="Q1821">
        <v>69.416468902075067</v>
      </c>
      <c r="R1821">
        <v>72.966258887295027</v>
      </c>
      <c r="S1821">
        <v>77.228346874653283</v>
      </c>
      <c r="T1821">
        <v>82.094784113277441</v>
      </c>
      <c r="U1821">
        <v>86.064286290096945</v>
      </c>
      <c r="V1821">
        <v>88.195460509739917</v>
      </c>
      <c r="W1821">
        <v>87.69274188182402</v>
      </c>
      <c r="X1821">
        <v>86.373448062147489</v>
      </c>
      <c r="Y1821">
        <v>86.34885680453047</v>
      </c>
      <c r="Z1821">
        <v>85.833964777225219</v>
      </c>
      <c r="AA1821">
        <v>85.026393710143324</v>
      </c>
      <c r="AB1821">
        <v>81.860939929845813</v>
      </c>
      <c r="AC1821">
        <v>65.257826121996928</v>
      </c>
      <c r="AD1821">
        <v>58.840899383954209</v>
      </c>
      <c r="AE1821">
        <v>55.371161257014613</v>
      </c>
      <c r="AF1821">
        <v>52.694705380256138</v>
      </c>
      <c r="AG1821">
        <v>49.685929045710701</v>
      </c>
      <c r="AH1821">
        <v>48.927656067467709</v>
      </c>
      <c r="AI1821">
        <v>-1.2083034515380859</v>
      </c>
      <c r="AJ1821">
        <v>-1.3185920715332031</v>
      </c>
      <c r="AK1821">
        <v>-1.3306189775466919</v>
      </c>
      <c r="AL1821">
        <v>-1.5035080909729004</v>
      </c>
      <c r="AM1821">
        <v>-1.3107680082321167</v>
      </c>
      <c r="AN1821">
        <v>-0.70319300889968872</v>
      </c>
      <c r="AO1821">
        <v>-0.72259891033172607</v>
      </c>
      <c r="AP1821">
        <v>-0.60192692279815674</v>
      </c>
      <c r="AQ1821">
        <v>-0.61832123994827271</v>
      </c>
      <c r="AR1821">
        <v>-1.3863531351089478</v>
      </c>
      <c r="AS1821">
        <v>-1.5936906337738037</v>
      </c>
      <c r="AT1821">
        <v>-1.9862663745880127</v>
      </c>
      <c r="AU1821">
        <v>-0.65425479412078857</v>
      </c>
      <c r="AV1821">
        <v>0.36352485418319702</v>
      </c>
      <c r="AW1821">
        <v>0.53466808795928955</v>
      </c>
      <c r="AX1821">
        <v>1.2012137174606323</v>
      </c>
      <c r="AY1821">
        <v>1.0715055465698242</v>
      </c>
      <c r="AZ1821">
        <v>-4.2150592803955078</v>
      </c>
      <c r="BA1821">
        <v>-3.0231297016143799</v>
      </c>
      <c r="BB1821">
        <v>-2.6974678039550781</v>
      </c>
      <c r="BC1821">
        <v>-2.4897055625915527</v>
      </c>
      <c r="BD1821">
        <v>-2.1854217052459717</v>
      </c>
      <c r="BE1821">
        <v>-1.482111930847168</v>
      </c>
      <c r="BF1821">
        <v>-1.4060951471328735</v>
      </c>
      <c r="BG1821">
        <v>-0.54690539836883545</v>
      </c>
      <c r="BH1821">
        <v>-0.6507379412651062</v>
      </c>
      <c r="BI1821">
        <v>-0.72791481018066406</v>
      </c>
      <c r="BJ1821">
        <v>-0.94622224569320679</v>
      </c>
      <c r="BK1821">
        <v>-0.7204933762550354</v>
      </c>
      <c r="BL1821">
        <v>-6.9265522062778473E-2</v>
      </c>
      <c r="BM1821">
        <v>-0.13611496984958649</v>
      </c>
      <c r="BN1821">
        <v>-2.676842175424099E-2</v>
      </c>
      <c r="BO1821">
        <v>-3.824165090918541E-2</v>
      </c>
      <c r="BP1821">
        <v>-0.6398652195930481</v>
      </c>
      <c r="BQ1821">
        <v>-0.6243056058883667</v>
      </c>
      <c r="BR1821">
        <v>-0.82517415285110474</v>
      </c>
      <c r="BS1821">
        <v>0.11880756169557571</v>
      </c>
      <c r="BT1821">
        <v>1.2155289649963379</v>
      </c>
      <c r="BU1821">
        <v>1.4005541801452637</v>
      </c>
      <c r="BV1821">
        <v>2.2069392204284668</v>
      </c>
      <c r="BW1821">
        <v>1.960842490196228</v>
      </c>
      <c r="BX1821">
        <v>-2.5779018402099609</v>
      </c>
      <c r="BY1821">
        <v>-1.7977875471115112</v>
      </c>
      <c r="BZ1821">
        <v>-1.6949355602264404</v>
      </c>
      <c r="CA1821">
        <v>-1.5299797058105469</v>
      </c>
      <c r="CB1821">
        <v>-1.3121980428695679</v>
      </c>
      <c r="CC1821">
        <v>-0.82306253910064697</v>
      </c>
      <c r="CD1821">
        <v>-0.759177565574646</v>
      </c>
      <c r="CE1821">
        <v>-8.8823147118091583E-2</v>
      </c>
      <c r="CF1821">
        <v>-0.18818415701389313</v>
      </c>
      <c r="CG1821">
        <v>-0.31048378348350525</v>
      </c>
      <c r="CH1821">
        <v>-0.56024783849716187</v>
      </c>
      <c r="CI1821">
        <v>-0.31167101860046387</v>
      </c>
      <c r="CJ1821">
        <v>0.36979073286056519</v>
      </c>
      <c r="CK1821">
        <v>0.270082026720047</v>
      </c>
      <c r="CL1821">
        <v>0.37158459424972534</v>
      </c>
      <c r="CM1821">
        <v>0.36351969838142395</v>
      </c>
      <c r="CN1821">
        <v>-0.12285001575946808</v>
      </c>
      <c r="CO1821">
        <v>4.7087535262107849E-2</v>
      </c>
      <c r="CP1821">
        <v>-2.1005256101489067E-2</v>
      </c>
      <c r="CQ1821">
        <v>0.65422821044921875</v>
      </c>
      <c r="CR1821">
        <v>1.8056243658065796</v>
      </c>
      <c r="CS1821">
        <v>2.0002641677856445</v>
      </c>
      <c r="CT1821">
        <v>2.9035015106201172</v>
      </c>
      <c r="CU1821">
        <v>2.5767946243286133</v>
      </c>
      <c r="CV1821">
        <v>-1.4440115690231323</v>
      </c>
      <c r="CW1821">
        <v>-0.94911915063858032</v>
      </c>
      <c r="CX1821">
        <v>-1.0005848407745361</v>
      </c>
      <c r="CY1821">
        <v>-0.8652765154838562</v>
      </c>
      <c r="CZ1821">
        <v>-0.70740604400634766</v>
      </c>
      <c r="DA1821">
        <v>-0.36660698056221008</v>
      </c>
      <c r="DB1821">
        <v>-0.31112435460090637</v>
      </c>
      <c r="DC1821">
        <v>0.36925911903381348</v>
      </c>
      <c r="DD1821">
        <v>0.27436962723731995</v>
      </c>
      <c r="DE1821">
        <v>0.10694723576307297</v>
      </c>
      <c r="DF1821">
        <v>-0.17427337169647217</v>
      </c>
      <c r="DG1821">
        <v>9.715135395526886E-2</v>
      </c>
      <c r="DH1821">
        <v>0.80884701013565063</v>
      </c>
      <c r="DI1821">
        <v>0.67627900838851929</v>
      </c>
      <c r="DJ1821">
        <v>0.76993763446807861</v>
      </c>
      <c r="DK1821">
        <v>0.765281081199646</v>
      </c>
      <c r="DL1821">
        <v>0.39416518807411194</v>
      </c>
      <c r="DM1821">
        <v>0.71848064661026001</v>
      </c>
      <c r="DN1821">
        <v>0.78316366672515869</v>
      </c>
      <c r="DO1821">
        <v>1.1896488666534424</v>
      </c>
      <c r="DP1821">
        <v>2.3957197666168213</v>
      </c>
      <c r="DQ1821">
        <v>2.5999741554260254</v>
      </c>
      <c r="DR1821">
        <v>3.6000640392303467</v>
      </c>
      <c r="DS1821">
        <v>3.192746639251709</v>
      </c>
      <c r="DT1821">
        <v>-0.31012123823165894</v>
      </c>
      <c r="DU1821">
        <v>-0.10045082867145538</v>
      </c>
      <c r="DV1821">
        <v>-0.30623412132263184</v>
      </c>
      <c r="DW1821">
        <v>-0.20057331025600433</v>
      </c>
      <c r="DX1821">
        <v>-0.10261404514312744</v>
      </c>
      <c r="DY1821">
        <v>8.9848615229129791E-2</v>
      </c>
      <c r="DZ1821">
        <v>0.13692884147167206</v>
      </c>
      <c r="EA1821">
        <v>1.030657172203064</v>
      </c>
      <c r="EB1821">
        <v>0.94222378730773926</v>
      </c>
      <c r="EC1821">
        <v>0.70965135097503662</v>
      </c>
      <c r="ED1821">
        <v>0.38301241397857666</v>
      </c>
      <c r="EE1821">
        <v>0.68742591142654419</v>
      </c>
      <c r="EF1821">
        <v>1.4427745342254639</v>
      </c>
      <c r="EG1821">
        <v>1.2627630233764648</v>
      </c>
      <c r="EH1821">
        <v>1.3450961112976074</v>
      </c>
      <c r="EI1821">
        <v>1.3453606367111206</v>
      </c>
      <c r="EJ1821">
        <v>1.1406530141830444</v>
      </c>
      <c r="EK1821">
        <v>1.6878656148910522</v>
      </c>
      <c r="EL1821">
        <v>1.9442558288574219</v>
      </c>
      <c r="EM1821">
        <v>1.9627112150192261</v>
      </c>
      <c r="EN1821">
        <v>3.2477238178253174</v>
      </c>
      <c r="EO1821">
        <v>3.4658603668212891</v>
      </c>
      <c r="EP1821">
        <v>4.6057896614074707</v>
      </c>
      <c r="EQ1821">
        <v>4.0820837020874023</v>
      </c>
      <c r="ER1821">
        <v>1.3270362615585327</v>
      </c>
      <c r="ES1821">
        <v>1.1248915195465088</v>
      </c>
      <c r="ET1821">
        <v>0.69629806280136108</v>
      </c>
      <c r="EU1821">
        <v>0.75915247201919556</v>
      </c>
      <c r="EV1821">
        <v>0.77060955762863159</v>
      </c>
      <c r="EW1821">
        <v>0.7488979697227478</v>
      </c>
      <c r="EX1821">
        <v>0.78384649753570557</v>
      </c>
      <c r="EY1821">
        <v>76.430824279785156</v>
      </c>
      <c r="EZ1821">
        <v>75.685638427734375</v>
      </c>
      <c r="FA1821">
        <v>74.785041809082031</v>
      </c>
      <c r="FB1821">
        <v>73.848297119140625</v>
      </c>
      <c r="FC1821">
        <v>72.924232482910156</v>
      </c>
      <c r="FD1821">
        <v>72.642578125</v>
      </c>
      <c r="FE1821">
        <v>72.559425354003906</v>
      </c>
      <c r="FF1821">
        <v>72.821090698242188</v>
      </c>
      <c r="FG1821">
        <v>74.902519226074219</v>
      </c>
      <c r="FH1821">
        <v>78.978981018066406</v>
      </c>
      <c r="FI1821">
        <v>82.567962646484375</v>
      </c>
      <c r="FJ1821">
        <v>86.821052551269531</v>
      </c>
      <c r="FK1821">
        <v>89.769515991210938</v>
      </c>
      <c r="FL1821">
        <v>91.1168212890625</v>
      </c>
      <c r="FM1821">
        <v>90.878456115722656</v>
      </c>
      <c r="FN1821">
        <v>90.911346435546875</v>
      </c>
      <c r="FO1821">
        <v>90.900115966796875</v>
      </c>
      <c r="FP1821">
        <v>89.893028259277344</v>
      </c>
      <c r="FQ1821">
        <v>88.521163940429688</v>
      </c>
      <c r="FR1821">
        <v>84.836471557617188</v>
      </c>
      <c r="FS1821">
        <v>80.551124572753906</v>
      </c>
      <c r="FT1821">
        <v>77.382194519042969</v>
      </c>
      <c r="FU1821">
        <v>75.211189270019531</v>
      </c>
      <c r="FV1821">
        <v>73.719062805175781</v>
      </c>
      <c r="FW1821">
        <v>1</v>
      </c>
    </row>
    <row r="1822" spans="1:179" x14ac:dyDescent="0.2">
      <c r="A1822" t="s">
        <v>241</v>
      </c>
      <c r="B1822" t="s">
        <v>248</v>
      </c>
      <c r="C1822" t="s">
        <v>217</v>
      </c>
      <c r="D1822" t="s">
        <v>44</v>
      </c>
      <c r="E1822" t="s">
        <v>250</v>
      </c>
      <c r="F1822" t="s">
        <v>226</v>
      </c>
      <c r="G1822" t="s">
        <v>245</v>
      </c>
      <c r="H1822">
        <v>150.22</v>
      </c>
      <c r="K1822">
        <v>47.200770425109212</v>
      </c>
      <c r="L1822">
        <v>46.774881765987637</v>
      </c>
      <c r="M1822">
        <v>46.006687860017117</v>
      </c>
      <c r="N1822">
        <v>47.947084351485138</v>
      </c>
      <c r="O1822">
        <v>52.982464401407682</v>
      </c>
      <c r="P1822">
        <v>60.908414134458425</v>
      </c>
      <c r="Q1822">
        <v>68.077861137656924</v>
      </c>
      <c r="R1822">
        <v>71.559197965990251</v>
      </c>
      <c r="S1822">
        <v>75.739097041081024</v>
      </c>
      <c r="T1822">
        <v>80.511691265565915</v>
      </c>
      <c r="U1822">
        <v>84.404646673026392</v>
      </c>
      <c r="V1822">
        <v>86.494723925294565</v>
      </c>
      <c r="W1822">
        <v>86.001699582744791</v>
      </c>
      <c r="X1822">
        <v>84.707846655964431</v>
      </c>
      <c r="Y1822">
        <v>84.68372960927897</v>
      </c>
      <c r="Z1822">
        <v>84.178766615767699</v>
      </c>
      <c r="AA1822">
        <v>83.386768523194789</v>
      </c>
      <c r="AB1822">
        <v>80.282356467940801</v>
      </c>
      <c r="AC1822">
        <v>63.999412461411787</v>
      </c>
      <c r="AD1822">
        <v>57.706227943206898</v>
      </c>
      <c r="AE1822">
        <v>54.303399275516391</v>
      </c>
      <c r="AF1822">
        <v>51.678555425045303</v>
      </c>
      <c r="AG1822">
        <v>48.727799491515967</v>
      </c>
      <c r="AH1822">
        <v>47.984148837229796</v>
      </c>
      <c r="AI1822">
        <v>-1.1957441568374634</v>
      </c>
      <c r="AJ1822">
        <v>-1.3040109872817993</v>
      </c>
      <c r="AK1822">
        <v>-1.3147478103637695</v>
      </c>
      <c r="AL1822">
        <v>-1.4835652112960815</v>
      </c>
      <c r="AM1822">
        <v>-1.2950776815414429</v>
      </c>
      <c r="AN1822">
        <v>-0.69992798566818237</v>
      </c>
      <c r="AO1822">
        <v>-0.71818923950195313</v>
      </c>
      <c r="AP1822">
        <v>-0.59966033697128296</v>
      </c>
      <c r="AQ1822">
        <v>-0.61581838130950928</v>
      </c>
      <c r="AR1822">
        <v>-1.3717422485351562</v>
      </c>
      <c r="AS1822">
        <v>-1.5787014961242676</v>
      </c>
      <c r="AT1822">
        <v>-1.9668203592300415</v>
      </c>
      <c r="AU1822">
        <v>-0.65419304370880127</v>
      </c>
      <c r="AV1822">
        <v>0.34267786145210266</v>
      </c>
      <c r="AW1822">
        <v>0.51029545068740845</v>
      </c>
      <c r="AX1822">
        <v>1.1617166996002197</v>
      </c>
      <c r="AY1822">
        <v>1.0363997220993042</v>
      </c>
      <c r="AZ1822">
        <v>-4.160365104675293</v>
      </c>
      <c r="BA1822">
        <v>-2.9847326278686523</v>
      </c>
      <c r="BB1822">
        <v>-2.6617319583892822</v>
      </c>
      <c r="BC1822">
        <v>-2.4572808742523193</v>
      </c>
      <c r="BD1822">
        <v>-2.1574599742889404</v>
      </c>
      <c r="BE1822">
        <v>-1.464234471321106</v>
      </c>
      <c r="BF1822">
        <v>-1.3894866704940796</v>
      </c>
      <c r="BG1822">
        <v>-0.54075431823730469</v>
      </c>
      <c r="BH1822">
        <v>-0.64262741804122925</v>
      </c>
      <c r="BI1822">
        <v>-0.71788316965103149</v>
      </c>
      <c r="BJ1822">
        <v>-0.93167895078659058</v>
      </c>
      <c r="BK1822">
        <v>-0.71052217483520508</v>
      </c>
      <c r="BL1822">
        <v>-7.2142519056797028E-2</v>
      </c>
      <c r="BM1822">
        <v>-0.13738760352134705</v>
      </c>
      <c r="BN1822">
        <v>-3.0074410140514374E-2</v>
      </c>
      <c r="BO1822">
        <v>-4.1359078139066696E-2</v>
      </c>
      <c r="BP1822">
        <v>-0.63248693943023682</v>
      </c>
      <c r="BQ1822">
        <v>-0.61870867013931274</v>
      </c>
      <c r="BR1822">
        <v>-0.81697767972946167</v>
      </c>
      <c r="BS1822">
        <v>0.1113792210817337</v>
      </c>
      <c r="BT1822">
        <v>1.1864269971847534</v>
      </c>
      <c r="BU1822">
        <v>1.3677921295166016</v>
      </c>
      <c r="BV1822">
        <v>2.1576979160308838</v>
      </c>
      <c r="BW1822">
        <v>1.917120099067688</v>
      </c>
      <c r="BX1822">
        <v>-2.5390698909759521</v>
      </c>
      <c r="BY1822">
        <v>-1.7712624073028564</v>
      </c>
      <c r="BZ1822">
        <v>-1.6689131259918213</v>
      </c>
      <c r="CA1822">
        <v>-1.5068536996841431</v>
      </c>
      <c r="CB1822">
        <v>-1.2926969528198242</v>
      </c>
      <c r="CC1822">
        <v>-0.81157052516937256</v>
      </c>
      <c r="CD1822">
        <v>-0.74883681535720825</v>
      </c>
      <c r="CE1822">
        <v>-8.7110303342342377E-2</v>
      </c>
      <c r="CF1822">
        <v>-0.18455526232719421</v>
      </c>
      <c r="CG1822">
        <v>-0.30449649691581726</v>
      </c>
      <c r="CH1822">
        <v>-0.54944413900375366</v>
      </c>
      <c r="CI1822">
        <v>-0.30566084384918213</v>
      </c>
      <c r="CJ1822">
        <v>0.36265981197357178</v>
      </c>
      <c r="CK1822">
        <v>0.26487383246421814</v>
      </c>
      <c r="CL1822">
        <v>0.36441907286643982</v>
      </c>
      <c r="CM1822">
        <v>0.35650968551635742</v>
      </c>
      <c r="CN1822">
        <v>-0.12048101425170898</v>
      </c>
      <c r="CO1822">
        <v>4.6179510653018951E-2</v>
      </c>
      <c r="CP1822">
        <v>-2.0600197836756706E-2</v>
      </c>
      <c r="CQ1822">
        <v>0.64161223173141479</v>
      </c>
      <c r="CR1822">
        <v>1.7708052396774292</v>
      </c>
      <c r="CS1822">
        <v>1.9616916179656982</v>
      </c>
      <c r="CT1822">
        <v>2.8475112915039062</v>
      </c>
      <c r="CU1822">
        <v>2.527104377746582</v>
      </c>
      <c r="CV1822">
        <v>-1.4161655902862549</v>
      </c>
      <c r="CW1822">
        <v>-0.93081659078598022</v>
      </c>
      <c r="CX1822">
        <v>-0.98128986358642578</v>
      </c>
      <c r="CY1822">
        <v>-0.84859073162078857</v>
      </c>
      <c r="CZ1822">
        <v>-0.69376462697982788</v>
      </c>
      <c r="DA1822">
        <v>-0.35953742265701294</v>
      </c>
      <c r="DB1822">
        <v>-0.30512470006942749</v>
      </c>
      <c r="DC1822">
        <v>0.36653369665145874</v>
      </c>
      <c r="DD1822">
        <v>0.27351692318916321</v>
      </c>
      <c r="DE1822">
        <v>0.10889012366533279</v>
      </c>
      <c r="DF1822">
        <v>-0.16720935702323914</v>
      </c>
      <c r="DG1822">
        <v>9.9200524389743805E-2</v>
      </c>
      <c r="DH1822">
        <v>0.7974621057510376</v>
      </c>
      <c r="DI1822">
        <v>0.66713523864746094</v>
      </c>
      <c r="DJ1822">
        <v>0.75891256332397461</v>
      </c>
      <c r="DK1822">
        <v>0.75437843799591064</v>
      </c>
      <c r="DL1822">
        <v>0.39152494072914124</v>
      </c>
      <c r="DM1822">
        <v>0.71106767654418945</v>
      </c>
      <c r="DN1822">
        <v>0.77577728033065796</v>
      </c>
      <c r="DO1822">
        <v>1.1718451976776123</v>
      </c>
      <c r="DP1822">
        <v>2.3551833629608154</v>
      </c>
      <c r="DQ1822">
        <v>2.5555911064147949</v>
      </c>
      <c r="DR1822">
        <v>3.5373249053955078</v>
      </c>
      <c r="DS1822">
        <v>3.1370885372161865</v>
      </c>
      <c r="DT1822">
        <v>-0.29326143860816956</v>
      </c>
      <c r="DU1822">
        <v>-9.037085622549057E-2</v>
      </c>
      <c r="DV1822">
        <v>-0.29366657137870789</v>
      </c>
      <c r="DW1822">
        <v>-0.19032776355743408</v>
      </c>
      <c r="DX1822">
        <v>-9.4832323491573334E-2</v>
      </c>
      <c r="DY1822">
        <v>9.2495650053024292E-2</v>
      </c>
      <c r="DZ1822">
        <v>0.13858740031719208</v>
      </c>
      <c r="EA1822">
        <v>1.0215235948562622</v>
      </c>
      <c r="EB1822">
        <v>0.93490040302276611</v>
      </c>
      <c r="EC1822">
        <v>0.70575475692749023</v>
      </c>
      <c r="ED1822">
        <v>0.38467696309089661</v>
      </c>
      <c r="EE1822">
        <v>0.68375605344772339</v>
      </c>
      <c r="EF1822">
        <v>1.4252476692199707</v>
      </c>
      <c r="EG1822">
        <v>1.2479368448257446</v>
      </c>
      <c r="EH1822">
        <v>1.3284984827041626</v>
      </c>
      <c r="EI1822">
        <v>1.3288377523422241</v>
      </c>
      <c r="EJ1822">
        <v>1.1307802200317383</v>
      </c>
      <c r="EK1822">
        <v>1.6710605621337891</v>
      </c>
      <c r="EL1822">
        <v>1.9256199598312378</v>
      </c>
      <c r="EM1822">
        <v>1.9374175071716309</v>
      </c>
      <c r="EN1822">
        <v>3.198932409286499</v>
      </c>
      <c r="EO1822">
        <v>3.4130878448486328</v>
      </c>
      <c r="EP1822">
        <v>4.5333061218261719</v>
      </c>
      <c r="EQ1822">
        <v>4.0178089141845703</v>
      </c>
      <c r="ER1822">
        <v>1.3280338048934937</v>
      </c>
      <c r="ES1822">
        <v>1.1230993270874023</v>
      </c>
      <c r="ET1822">
        <v>0.69915223121643066</v>
      </c>
      <c r="EU1822">
        <v>0.76009941101074219</v>
      </c>
      <c r="EV1822">
        <v>0.76993083953857422</v>
      </c>
      <c r="EW1822">
        <v>0.74515962600708008</v>
      </c>
      <c r="EX1822">
        <v>0.77923721075057983</v>
      </c>
      <c r="EY1822">
        <v>76.430824279785156</v>
      </c>
      <c r="EZ1822">
        <v>75.685638427734375</v>
      </c>
      <c r="FA1822">
        <v>74.785041809082031</v>
      </c>
      <c r="FB1822">
        <v>73.848297119140625</v>
      </c>
      <c r="FC1822">
        <v>72.924232482910156</v>
      </c>
      <c r="FD1822">
        <v>72.642578125</v>
      </c>
      <c r="FE1822">
        <v>72.559425354003906</v>
      </c>
      <c r="FF1822">
        <v>72.821090698242188</v>
      </c>
      <c r="FG1822">
        <v>74.902519226074219</v>
      </c>
      <c r="FH1822">
        <v>78.978981018066406</v>
      </c>
      <c r="FI1822">
        <v>82.567962646484375</v>
      </c>
      <c r="FJ1822">
        <v>86.821052551269531</v>
      </c>
      <c r="FK1822">
        <v>89.769515991210938</v>
      </c>
      <c r="FL1822">
        <v>91.1168212890625</v>
      </c>
      <c r="FM1822">
        <v>90.878456115722656</v>
      </c>
      <c r="FN1822">
        <v>90.911346435546875</v>
      </c>
      <c r="FO1822">
        <v>90.900115966796875</v>
      </c>
      <c r="FP1822">
        <v>89.893028259277344</v>
      </c>
      <c r="FQ1822">
        <v>88.521163940429688</v>
      </c>
      <c r="FR1822">
        <v>84.836471557617188</v>
      </c>
      <c r="FS1822">
        <v>80.551124572753906</v>
      </c>
      <c r="FT1822">
        <v>77.382194519042969</v>
      </c>
      <c r="FU1822">
        <v>75.211189270019531</v>
      </c>
      <c r="FV1822">
        <v>73.719062805175781</v>
      </c>
      <c r="FW1822">
        <v>1</v>
      </c>
    </row>
    <row r="1823" spans="1:179" x14ac:dyDescent="0.2">
      <c r="A1823" t="s">
        <v>241</v>
      </c>
      <c r="B1823" t="s">
        <v>248</v>
      </c>
      <c r="C1823" t="s">
        <v>217</v>
      </c>
      <c r="D1823" t="s">
        <v>45</v>
      </c>
      <c r="E1823">
        <v>2015</v>
      </c>
      <c r="F1823" t="s">
        <v>226</v>
      </c>
      <c r="G1823" t="s">
        <v>245</v>
      </c>
      <c r="H1823">
        <v>163.31</v>
      </c>
      <c r="K1823">
        <v>48.168511825913264</v>
      </c>
      <c r="L1823">
        <v>47.457956774772406</v>
      </c>
      <c r="M1823">
        <v>46.549658773263069</v>
      </c>
      <c r="N1823">
        <v>48.276105041709258</v>
      </c>
      <c r="O1823">
        <v>52.064806676068493</v>
      </c>
      <c r="P1823">
        <v>58.26999044240803</v>
      </c>
      <c r="Q1823">
        <v>66.746788406504166</v>
      </c>
      <c r="R1823">
        <v>71.411932189531441</v>
      </c>
      <c r="S1823">
        <v>76.332152894397666</v>
      </c>
      <c r="T1823">
        <v>81.710257722380177</v>
      </c>
      <c r="U1823">
        <v>86.14689589301598</v>
      </c>
      <c r="V1823">
        <v>88.765195054865231</v>
      </c>
      <c r="W1823">
        <v>89.173097253096259</v>
      </c>
      <c r="X1823">
        <v>88.45125785548592</v>
      </c>
      <c r="Y1823">
        <v>88.542978687116701</v>
      </c>
      <c r="Z1823">
        <v>87.121254855764946</v>
      </c>
      <c r="AA1823">
        <v>85.759396551000236</v>
      </c>
      <c r="AB1823">
        <v>81.717912879516135</v>
      </c>
      <c r="AC1823">
        <v>65.507845128725705</v>
      </c>
      <c r="AD1823">
        <v>59.235351810907417</v>
      </c>
      <c r="AE1823">
        <v>55.909749187616129</v>
      </c>
      <c r="AF1823">
        <v>53.312197293873268</v>
      </c>
      <c r="AG1823">
        <v>50.097747281384663</v>
      </c>
      <c r="AH1823">
        <v>49.204033768302033</v>
      </c>
      <c r="AI1823">
        <v>-1.2072112560272217</v>
      </c>
      <c r="AJ1823">
        <v>-1.2788188457489014</v>
      </c>
      <c r="AK1823">
        <v>-1.2408816814422607</v>
      </c>
      <c r="AL1823">
        <v>-1.4122580289840698</v>
      </c>
      <c r="AM1823">
        <v>-1.1653077602386475</v>
      </c>
      <c r="AN1823">
        <v>-0.79014348983764648</v>
      </c>
      <c r="AO1823">
        <v>-0.78369295597076416</v>
      </c>
      <c r="AP1823">
        <v>-0.61128449440002441</v>
      </c>
      <c r="AQ1823">
        <v>-0.57255661487579346</v>
      </c>
      <c r="AR1823">
        <v>-1.2079120874404907</v>
      </c>
      <c r="AS1823">
        <v>-1.5351489782333374</v>
      </c>
      <c r="AT1823">
        <v>-1.4773350954055786</v>
      </c>
      <c r="AU1823">
        <v>-0.37932407855987549</v>
      </c>
      <c r="AV1823">
        <v>0.41692042350769043</v>
      </c>
      <c r="AW1823">
        <v>0.55249166488647461</v>
      </c>
      <c r="AX1823">
        <v>1.1613868474960327</v>
      </c>
      <c r="AY1823">
        <v>0.9240347146987915</v>
      </c>
      <c r="AZ1823">
        <v>-3.5991878509521484</v>
      </c>
      <c r="BA1823">
        <v>-2.5734574794769287</v>
      </c>
      <c r="BB1823">
        <v>-2.2190070152282715</v>
      </c>
      <c r="BC1823">
        <v>-2.0819933414459229</v>
      </c>
      <c r="BD1823">
        <v>-1.873517632484436</v>
      </c>
      <c r="BE1823">
        <v>-1.4003286361694336</v>
      </c>
      <c r="BF1823">
        <v>-1.315983772277832</v>
      </c>
      <c r="BG1823">
        <v>-0.55355441570281982</v>
      </c>
      <c r="BH1823">
        <v>-0.62173813581466675</v>
      </c>
      <c r="BI1823">
        <v>-0.6605689525604248</v>
      </c>
      <c r="BJ1823">
        <v>-0.86704105138778687</v>
      </c>
      <c r="BK1823">
        <v>-0.59507846832275391</v>
      </c>
      <c r="BL1823">
        <v>-0.17608550190925598</v>
      </c>
      <c r="BM1823">
        <v>-0.20158858597278595</v>
      </c>
      <c r="BN1823">
        <v>-5.735304206609726E-2</v>
      </c>
      <c r="BO1823">
        <v>-1.749032735824585E-2</v>
      </c>
      <c r="BP1823">
        <v>-0.55326718091964722</v>
      </c>
      <c r="BQ1823">
        <v>-0.59708833694458008</v>
      </c>
      <c r="BR1823">
        <v>-0.55719912052154541</v>
      </c>
      <c r="BS1823">
        <v>0.26343819499015808</v>
      </c>
      <c r="BT1823">
        <v>1.2520179748535156</v>
      </c>
      <c r="BU1823">
        <v>1.3848669528961182</v>
      </c>
      <c r="BV1823">
        <v>2.1421458721160889</v>
      </c>
      <c r="BW1823">
        <v>1.8617242574691772</v>
      </c>
      <c r="BX1823">
        <v>-2.1392707824707031</v>
      </c>
      <c r="BY1823">
        <v>-1.4947969913482666</v>
      </c>
      <c r="BZ1823">
        <v>-1.3780981302261353</v>
      </c>
      <c r="CA1823">
        <v>-1.2700216770172119</v>
      </c>
      <c r="CB1823">
        <v>-1.1346250772476196</v>
      </c>
      <c r="CC1823">
        <v>-0.78348219394683838</v>
      </c>
      <c r="CD1823">
        <v>-0.69357264041900635</v>
      </c>
      <c r="CE1823">
        <v>-0.10083369165658951</v>
      </c>
      <c r="CF1823">
        <v>-0.16664601862430573</v>
      </c>
      <c r="CG1823">
        <v>-0.25864607095718384</v>
      </c>
      <c r="CH1823">
        <v>-0.48942548036575317</v>
      </c>
      <c r="CI1823">
        <v>-0.20013944804668427</v>
      </c>
      <c r="CJ1823">
        <v>0.24920918047428131</v>
      </c>
      <c r="CK1823">
        <v>0.2015751451253891</v>
      </c>
      <c r="CL1823">
        <v>0.32629817724227905</v>
      </c>
      <c r="CM1823">
        <v>0.36694687604904175</v>
      </c>
      <c r="CN1823">
        <v>-9.9862106144428253E-2</v>
      </c>
      <c r="CO1823">
        <v>5.26096411049366E-2</v>
      </c>
      <c r="CP1823">
        <v>8.0084316432476044E-2</v>
      </c>
      <c r="CQ1823">
        <v>0.70861339569091797</v>
      </c>
      <c r="CR1823">
        <v>1.8304040431976318</v>
      </c>
      <c r="CS1823">
        <v>1.9613674879074097</v>
      </c>
      <c r="CT1823">
        <v>2.8214166164398193</v>
      </c>
      <c r="CU1823">
        <v>2.5111651420593262</v>
      </c>
      <c r="CV1823">
        <v>-1.1281365156173706</v>
      </c>
      <c r="CW1823">
        <v>-0.74772000312805176</v>
      </c>
      <c r="CX1823">
        <v>-0.79568713903427124</v>
      </c>
      <c r="CY1823">
        <v>-0.70765268802642822</v>
      </c>
      <c r="CZ1823">
        <v>-0.62287026643753052</v>
      </c>
      <c r="DA1823">
        <v>-0.35625624656677246</v>
      </c>
      <c r="DB1823">
        <v>-0.2624925971031189</v>
      </c>
      <c r="DC1823">
        <v>0.351887047290802</v>
      </c>
      <c r="DD1823">
        <v>0.2884460985660553</v>
      </c>
      <c r="DE1823">
        <v>0.14327678084373474</v>
      </c>
      <c r="DF1823">
        <v>-0.11180989444255829</v>
      </c>
      <c r="DG1823">
        <v>0.19479960203170776</v>
      </c>
      <c r="DH1823">
        <v>0.6745038628578186</v>
      </c>
      <c r="DI1823">
        <v>0.60473883152008057</v>
      </c>
      <c r="DJ1823">
        <v>0.70994937419891357</v>
      </c>
      <c r="DK1823">
        <v>0.75138407945632935</v>
      </c>
      <c r="DL1823">
        <v>0.3535429835319519</v>
      </c>
      <c r="DM1823">
        <v>0.70230758190155029</v>
      </c>
      <c r="DN1823">
        <v>0.71736776828765869</v>
      </c>
      <c r="DO1823">
        <v>1.1537885665893555</v>
      </c>
      <c r="DP1823">
        <v>2.408790111541748</v>
      </c>
      <c r="DQ1823">
        <v>2.5378680229187012</v>
      </c>
      <c r="DR1823">
        <v>3.5006871223449707</v>
      </c>
      <c r="DS1823">
        <v>3.1606059074401855</v>
      </c>
      <c r="DT1823">
        <v>-0.11700228601694107</v>
      </c>
      <c r="DU1823">
        <v>-6.4305262640118599E-4</v>
      </c>
      <c r="DV1823">
        <v>-0.21327616274356842</v>
      </c>
      <c r="DW1823">
        <v>-0.14528366923332214</v>
      </c>
      <c r="DX1823">
        <v>-0.11111551523208618</v>
      </c>
      <c r="DY1823">
        <v>7.0969708263874054E-2</v>
      </c>
      <c r="DZ1823">
        <v>0.16858744621276855</v>
      </c>
      <c r="EA1823">
        <v>1.0055438280105591</v>
      </c>
      <c r="EB1823">
        <v>0.9455268383026123</v>
      </c>
      <c r="EC1823">
        <v>0.72358953952789307</v>
      </c>
      <c r="ED1823">
        <v>0.43340703845024109</v>
      </c>
      <c r="EE1823">
        <v>0.76502889394760132</v>
      </c>
      <c r="EF1823">
        <v>1.2885618209838867</v>
      </c>
      <c r="EG1823">
        <v>1.1868432760238647</v>
      </c>
      <c r="EH1823">
        <v>1.2638808488845825</v>
      </c>
      <c r="EI1823">
        <v>1.306450366973877</v>
      </c>
      <c r="EJ1823">
        <v>1.0081878900527954</v>
      </c>
      <c r="EK1823">
        <v>1.6403682231903076</v>
      </c>
      <c r="EL1823">
        <v>1.6375037431716919</v>
      </c>
      <c r="EM1823">
        <v>1.7965508699417114</v>
      </c>
      <c r="EN1823">
        <v>3.2438876628875732</v>
      </c>
      <c r="EO1823">
        <v>3.3702433109283447</v>
      </c>
      <c r="EP1823">
        <v>4.4814462661743164</v>
      </c>
      <c r="EQ1823">
        <v>4.0982956886291504</v>
      </c>
      <c r="ER1823">
        <v>1.3429149389266968</v>
      </c>
      <c r="ES1823">
        <v>1.0780174732208252</v>
      </c>
      <c r="ET1823">
        <v>0.627632737159729</v>
      </c>
      <c r="EU1823">
        <v>0.66668790578842163</v>
      </c>
      <c r="EV1823">
        <v>0.627777099609375</v>
      </c>
      <c r="EW1823">
        <v>0.68781614303588867</v>
      </c>
      <c r="EX1823">
        <v>0.79099857807159424</v>
      </c>
      <c r="EY1823">
        <v>71.3411865234375</v>
      </c>
      <c r="EZ1823">
        <v>70.390914916992188</v>
      </c>
      <c r="FA1823">
        <v>69.333457946777344</v>
      </c>
      <c r="FB1823">
        <v>68.241622924804687</v>
      </c>
      <c r="FC1823">
        <v>67.066238403320312</v>
      </c>
      <c r="FD1823">
        <v>66.750343322753906</v>
      </c>
      <c r="FE1823">
        <v>66.765007019042969</v>
      </c>
      <c r="FF1823">
        <v>66.697883605957031</v>
      </c>
      <c r="FG1823">
        <v>67.87158203125</v>
      </c>
      <c r="FH1823">
        <v>70.931404113769531</v>
      </c>
      <c r="FI1823">
        <v>75.308090209960938</v>
      </c>
      <c r="FJ1823">
        <v>80.137367248535156</v>
      </c>
      <c r="FK1823">
        <v>84.318603515625</v>
      </c>
      <c r="FL1823">
        <v>86.583038330078125</v>
      </c>
      <c r="FM1823">
        <v>86.939491271972656</v>
      </c>
      <c r="FN1823">
        <v>86.778762817382812</v>
      </c>
      <c r="FO1823">
        <v>86.270706176757813</v>
      </c>
      <c r="FP1823">
        <v>85.250465393066406</v>
      </c>
      <c r="FQ1823">
        <v>82.667778015136719</v>
      </c>
      <c r="FR1823">
        <v>78.532150268554688</v>
      </c>
      <c r="FS1823">
        <v>74.724113464355469</v>
      </c>
      <c r="FT1823">
        <v>72.567184448242187</v>
      </c>
      <c r="FU1823">
        <v>71.050682067871094</v>
      </c>
      <c r="FV1823">
        <v>69.886299133300781</v>
      </c>
      <c r="FW1823">
        <v>1</v>
      </c>
    </row>
    <row r="1824" spans="1:179" x14ac:dyDescent="0.2">
      <c r="A1824" t="s">
        <v>241</v>
      </c>
      <c r="B1824" t="s">
        <v>248</v>
      </c>
      <c r="C1824" t="s">
        <v>217</v>
      </c>
      <c r="D1824" t="s">
        <v>45</v>
      </c>
      <c r="E1824">
        <v>2016</v>
      </c>
      <c r="F1824" t="s">
        <v>226</v>
      </c>
      <c r="G1824" t="s">
        <v>245</v>
      </c>
      <c r="H1824">
        <v>153.39000000000001</v>
      </c>
      <c r="K1824">
        <v>45.243549030689948</v>
      </c>
      <c r="L1824">
        <v>44.576141401168762</v>
      </c>
      <c r="M1824">
        <v>43.722998474223324</v>
      </c>
      <c r="N1824">
        <v>45.344608805005343</v>
      </c>
      <c r="O1824">
        <v>48.903247045196345</v>
      </c>
      <c r="P1824">
        <v>54.7316300558957</v>
      </c>
      <c r="Q1824">
        <v>62.693686797401959</v>
      </c>
      <c r="R1824">
        <v>67.075546512010476</v>
      </c>
      <c r="S1824">
        <v>71.696993973517351</v>
      </c>
      <c r="T1824">
        <v>76.748521210987775</v>
      </c>
      <c r="U1824">
        <v>80.915750984040571</v>
      </c>
      <c r="V1824">
        <v>83.375057738923786</v>
      </c>
      <c r="W1824">
        <v>83.758190669666803</v>
      </c>
      <c r="X1824">
        <v>83.080183919196713</v>
      </c>
      <c r="Y1824">
        <v>83.166335136780944</v>
      </c>
      <c r="Z1824">
        <v>81.830943416473346</v>
      </c>
      <c r="AA1824">
        <v>80.551781975755418</v>
      </c>
      <c r="AB1824">
        <v>76.755711519844937</v>
      </c>
      <c r="AC1824">
        <v>61.52997654749845</v>
      </c>
      <c r="AD1824">
        <v>55.638371259898179</v>
      </c>
      <c r="AE1824">
        <v>52.514711017139206</v>
      </c>
      <c r="AF1824">
        <v>50.07489168269398</v>
      </c>
      <c r="AG1824">
        <v>47.055634470174262</v>
      </c>
      <c r="AH1824">
        <v>46.216190409816321</v>
      </c>
      <c r="AI1824">
        <v>-1.1669706106185913</v>
      </c>
      <c r="AJ1824">
        <v>-1.234403133392334</v>
      </c>
      <c r="AK1824">
        <v>-1.194886326789856</v>
      </c>
      <c r="AL1824">
        <v>-1.3540806770324707</v>
      </c>
      <c r="AM1824">
        <v>-1.1233913898468018</v>
      </c>
      <c r="AN1824">
        <v>-0.77322560548782349</v>
      </c>
      <c r="AO1824">
        <v>-0.76555031538009644</v>
      </c>
      <c r="AP1824">
        <v>-0.60218602418899536</v>
      </c>
      <c r="AQ1824">
        <v>-0.56586718559265137</v>
      </c>
      <c r="AR1824">
        <v>-1.1676789522171021</v>
      </c>
      <c r="AS1824">
        <v>-1.4893814325332642</v>
      </c>
      <c r="AT1824">
        <v>-1.4341715574264526</v>
      </c>
      <c r="AU1824">
        <v>-0.38880461454391479</v>
      </c>
      <c r="AV1824">
        <v>0.34935972094535828</v>
      </c>
      <c r="AW1824">
        <v>0.47683632373809814</v>
      </c>
      <c r="AX1824">
        <v>1.0412510633468628</v>
      </c>
      <c r="AY1824">
        <v>0.82049059867858887</v>
      </c>
      <c r="AZ1824">
        <v>-3.4544827938079834</v>
      </c>
      <c r="BA1824">
        <v>-2.4717526435852051</v>
      </c>
      <c r="BB1824">
        <v>-2.1267986297607422</v>
      </c>
      <c r="BC1824">
        <v>-1.9966412782669067</v>
      </c>
      <c r="BD1824">
        <v>-1.7971282005310059</v>
      </c>
      <c r="BE1824">
        <v>-1.3464990854263306</v>
      </c>
      <c r="BF1824">
        <v>-1.2675575017929077</v>
      </c>
      <c r="BG1824">
        <v>-0.53347080945968628</v>
      </c>
      <c r="BH1824">
        <v>-0.59758502244949341</v>
      </c>
      <c r="BI1824">
        <v>-0.6324688196182251</v>
      </c>
      <c r="BJ1824">
        <v>-0.82567679882049561</v>
      </c>
      <c r="BK1824">
        <v>-0.57074648141860962</v>
      </c>
      <c r="BL1824">
        <v>-0.17810346186161041</v>
      </c>
      <c r="BM1824">
        <v>-0.20139646530151367</v>
      </c>
      <c r="BN1824">
        <v>-6.533629447221756E-2</v>
      </c>
      <c r="BO1824">
        <v>-2.7917660772800446E-2</v>
      </c>
      <c r="BP1824">
        <v>-0.53322142362594604</v>
      </c>
      <c r="BQ1824">
        <v>-0.58024805784225464</v>
      </c>
      <c r="BR1824">
        <v>-0.54241001605987549</v>
      </c>
      <c r="BS1824">
        <v>0.2341366708278656</v>
      </c>
      <c r="BT1824">
        <v>1.1587052345275879</v>
      </c>
      <c r="BU1824">
        <v>1.2835434675216675</v>
      </c>
      <c r="BV1824">
        <v>1.9917662143707275</v>
      </c>
      <c r="BW1824">
        <v>1.7292643785476685</v>
      </c>
      <c r="BX1824">
        <v>-2.0395855903625488</v>
      </c>
      <c r="BY1824">
        <v>-1.4263550043106079</v>
      </c>
      <c r="BZ1824">
        <v>-1.3118211030960083</v>
      </c>
      <c r="CA1824">
        <v>-1.2097086906433105</v>
      </c>
      <c r="CB1824">
        <v>-1.0810210704803467</v>
      </c>
      <c r="CC1824">
        <v>-0.74867457151412964</v>
      </c>
      <c r="CD1824">
        <v>-0.66433984041213989</v>
      </c>
      <c r="CE1824">
        <v>-9.4710707664489746E-2</v>
      </c>
      <c r="CF1824">
        <v>-0.15652666985988617</v>
      </c>
      <c r="CG1824">
        <v>-0.24294017255306244</v>
      </c>
      <c r="CH1824">
        <v>-0.45970582962036133</v>
      </c>
      <c r="CI1824">
        <v>-0.18798626959323883</v>
      </c>
      <c r="CJ1824">
        <v>0.23407630622386932</v>
      </c>
      <c r="CK1824">
        <v>0.18933477997779846</v>
      </c>
      <c r="CL1824">
        <v>0.30648419260978699</v>
      </c>
      <c r="CM1824">
        <v>0.34466457366943359</v>
      </c>
      <c r="CN1824">
        <v>-9.3798123300075531E-2</v>
      </c>
      <c r="CO1824">
        <v>4.9414999783039093E-2</v>
      </c>
      <c r="CP1824">
        <v>7.5221315026283264E-2</v>
      </c>
      <c r="CQ1824">
        <v>0.66558390855789185</v>
      </c>
      <c r="CR1824">
        <v>1.7192554473876953</v>
      </c>
      <c r="CS1824">
        <v>1.842266321182251</v>
      </c>
      <c r="CT1824">
        <v>2.6500899791717529</v>
      </c>
      <c r="CU1824">
        <v>2.3586783409118652</v>
      </c>
      <c r="CV1824">
        <v>-1.0596320629119873</v>
      </c>
      <c r="CW1824">
        <v>-0.7023158073425293</v>
      </c>
      <c r="CX1824">
        <v>-0.74737018346786499</v>
      </c>
      <c r="CY1824">
        <v>-0.66468149423599243</v>
      </c>
      <c r="CZ1824">
        <v>-0.58504742383956909</v>
      </c>
      <c r="DA1824">
        <v>-0.33462309837341309</v>
      </c>
      <c r="DB1824">
        <v>-0.24655312299728394</v>
      </c>
      <c r="DC1824">
        <v>0.3440493643283844</v>
      </c>
      <c r="DD1824">
        <v>0.28453165292739868</v>
      </c>
      <c r="DE1824">
        <v>0.14658850431442261</v>
      </c>
      <c r="DF1824">
        <v>-9.3734867870807648E-2</v>
      </c>
      <c r="DG1824">
        <v>0.19477394223213196</v>
      </c>
      <c r="DH1824">
        <v>0.64625608921051025</v>
      </c>
      <c r="DI1824">
        <v>0.5800660252571106</v>
      </c>
      <c r="DJ1824">
        <v>0.67830467224121094</v>
      </c>
      <c r="DK1824">
        <v>0.71724677085876465</v>
      </c>
      <c r="DL1824">
        <v>0.34562519192695618</v>
      </c>
      <c r="DM1824">
        <v>0.67907804250717163</v>
      </c>
      <c r="DN1824">
        <v>0.69285261631011963</v>
      </c>
      <c r="DO1824">
        <v>1.0970311164855957</v>
      </c>
      <c r="DP1824">
        <v>2.2798056602478027</v>
      </c>
      <c r="DQ1824">
        <v>2.4009890556335449</v>
      </c>
      <c r="DR1824">
        <v>3.3084139823913574</v>
      </c>
      <c r="DS1824">
        <v>2.9880921840667725</v>
      </c>
      <c r="DT1824">
        <v>-7.9678468406200409E-2</v>
      </c>
      <c r="DU1824">
        <v>2.1723341196775436E-2</v>
      </c>
      <c r="DV1824">
        <v>-0.1829192042350769</v>
      </c>
      <c r="DW1824">
        <v>-0.11965439468622208</v>
      </c>
      <c r="DX1824">
        <v>-8.9073732495307922E-2</v>
      </c>
      <c r="DY1824">
        <v>7.9428359866142273E-2</v>
      </c>
      <c r="DZ1824">
        <v>0.17123360931873322</v>
      </c>
      <c r="EA1824">
        <v>0.97754925489425659</v>
      </c>
      <c r="EB1824">
        <v>0.92134982347488403</v>
      </c>
      <c r="EC1824">
        <v>0.70900601148605347</v>
      </c>
      <c r="ED1824">
        <v>0.43466907739639282</v>
      </c>
      <c r="EE1824">
        <v>0.74741888046264648</v>
      </c>
      <c r="EF1824">
        <v>1.2413781881332397</v>
      </c>
      <c r="EG1824">
        <v>1.1442198753356934</v>
      </c>
      <c r="EH1824">
        <v>1.2151544094085693</v>
      </c>
      <c r="EI1824">
        <v>1.2551963329315186</v>
      </c>
      <c r="EJ1824">
        <v>0.98008263111114502</v>
      </c>
      <c r="EK1824">
        <v>1.5882114171981812</v>
      </c>
      <c r="EL1824">
        <v>1.5846141576766968</v>
      </c>
      <c r="EM1824">
        <v>1.7199723720550537</v>
      </c>
      <c r="EN1824">
        <v>3.08915114402771</v>
      </c>
      <c r="EO1824">
        <v>3.2076961994171143</v>
      </c>
      <c r="EP1824">
        <v>4.2589292526245117</v>
      </c>
      <c r="EQ1824">
        <v>3.8968658447265625</v>
      </c>
      <c r="ER1824">
        <v>1.3352187871932983</v>
      </c>
      <c r="ES1824">
        <v>1.0671209096908569</v>
      </c>
      <c r="ET1824">
        <v>0.63205838203430176</v>
      </c>
      <c r="EU1824">
        <v>0.6672782301902771</v>
      </c>
      <c r="EV1824">
        <v>0.62703347206115723</v>
      </c>
      <c r="EW1824">
        <v>0.67725288867950439</v>
      </c>
      <c r="EX1824">
        <v>0.77445131540298462</v>
      </c>
      <c r="EY1824">
        <v>71.3411865234375</v>
      </c>
      <c r="EZ1824">
        <v>70.390914916992188</v>
      </c>
      <c r="FA1824">
        <v>69.333457946777344</v>
      </c>
      <c r="FB1824">
        <v>68.241622924804687</v>
      </c>
      <c r="FC1824">
        <v>67.066238403320312</v>
      </c>
      <c r="FD1824">
        <v>66.750343322753906</v>
      </c>
      <c r="FE1824">
        <v>66.765007019042969</v>
      </c>
      <c r="FF1824">
        <v>66.697883605957031</v>
      </c>
      <c r="FG1824">
        <v>67.87158203125</v>
      </c>
      <c r="FH1824">
        <v>70.931404113769531</v>
      </c>
      <c r="FI1824">
        <v>75.308090209960938</v>
      </c>
      <c r="FJ1824">
        <v>80.137367248535156</v>
      </c>
      <c r="FK1824">
        <v>84.318603515625</v>
      </c>
      <c r="FL1824">
        <v>86.583038330078125</v>
      </c>
      <c r="FM1824">
        <v>86.939491271972656</v>
      </c>
      <c r="FN1824">
        <v>86.778762817382812</v>
      </c>
      <c r="FO1824">
        <v>86.270706176757813</v>
      </c>
      <c r="FP1824">
        <v>85.250465393066406</v>
      </c>
      <c r="FQ1824">
        <v>82.667778015136719</v>
      </c>
      <c r="FR1824">
        <v>78.532150268554688</v>
      </c>
      <c r="FS1824">
        <v>74.72412109375</v>
      </c>
      <c r="FT1824">
        <v>72.567184448242187</v>
      </c>
      <c r="FU1824">
        <v>71.050682067871094</v>
      </c>
      <c r="FV1824">
        <v>69.886299133300781</v>
      </c>
      <c r="FW1824">
        <v>1</v>
      </c>
    </row>
    <row r="1825" spans="1:179" x14ac:dyDescent="0.2">
      <c r="A1825" t="s">
        <v>241</v>
      </c>
      <c r="B1825" t="s">
        <v>248</v>
      </c>
      <c r="C1825" t="s">
        <v>217</v>
      </c>
      <c r="D1825" t="s">
        <v>45</v>
      </c>
      <c r="E1825" t="s">
        <v>250</v>
      </c>
      <c r="F1825" t="s">
        <v>226</v>
      </c>
      <c r="G1825" t="s">
        <v>245</v>
      </c>
      <c r="H1825">
        <v>150.44</v>
      </c>
      <c r="K1825">
        <v>44.372285145141049</v>
      </c>
      <c r="L1825">
        <v>43.717729915066847</v>
      </c>
      <c r="M1825">
        <v>42.881016128570913</v>
      </c>
      <c r="N1825">
        <v>44.471398791587859</v>
      </c>
      <c r="O1825">
        <v>47.961507638156164</v>
      </c>
      <c r="P1825">
        <v>53.677652335611697</v>
      </c>
      <c r="Q1825">
        <v>61.486382190916778</v>
      </c>
      <c r="R1825">
        <v>65.783859574725156</v>
      </c>
      <c r="S1825">
        <v>70.31631091726176</v>
      </c>
      <c r="T1825">
        <v>75.270559905276357</v>
      </c>
      <c r="U1825">
        <v>79.357540518353176</v>
      </c>
      <c r="V1825">
        <v>81.769487921352592</v>
      </c>
      <c r="W1825">
        <v>82.145242786203951</v>
      </c>
      <c r="X1825">
        <v>81.480292544529021</v>
      </c>
      <c r="Y1825">
        <v>81.564784731241772</v>
      </c>
      <c r="Z1825">
        <v>80.255108910855625</v>
      </c>
      <c r="AA1825">
        <v>79.000580532551254</v>
      </c>
      <c r="AB1825">
        <v>75.277611748947493</v>
      </c>
      <c r="AC1825">
        <v>60.345081737231872</v>
      </c>
      <c r="AD1825">
        <v>54.566932246645074</v>
      </c>
      <c r="AE1825">
        <v>51.503424941013002</v>
      </c>
      <c r="AF1825">
        <v>49.110589685379189</v>
      </c>
      <c r="AG1825">
        <v>46.149474900383609</v>
      </c>
      <c r="AH1825">
        <v>45.326196178718092</v>
      </c>
      <c r="AI1825">
        <v>-1.154772162437439</v>
      </c>
      <c r="AJ1825">
        <v>-1.2209600210189819</v>
      </c>
      <c r="AK1825">
        <v>-1.1809974908828735</v>
      </c>
      <c r="AL1825">
        <v>-1.3365746736526489</v>
      </c>
      <c r="AM1825">
        <v>-1.1107209920883179</v>
      </c>
      <c r="AN1825">
        <v>-0.76798719167709351</v>
      </c>
      <c r="AO1825">
        <v>-0.75995749235153198</v>
      </c>
      <c r="AP1825">
        <v>-0.59929627180099487</v>
      </c>
      <c r="AQ1825">
        <v>-0.56369471549987793</v>
      </c>
      <c r="AR1825">
        <v>-1.1554824113845825</v>
      </c>
      <c r="AS1825">
        <v>-1.4754445552825928</v>
      </c>
      <c r="AT1825">
        <v>-1.4210162162780762</v>
      </c>
      <c r="AU1825">
        <v>-0.39142024517059326</v>
      </c>
      <c r="AV1825">
        <v>0.32950595021247864</v>
      </c>
      <c r="AW1825">
        <v>0.45457062125205994</v>
      </c>
      <c r="AX1825">
        <v>1.0057840347290039</v>
      </c>
      <c r="AY1825">
        <v>0.7899516224861145</v>
      </c>
      <c r="AZ1825">
        <v>-3.4109063148498535</v>
      </c>
      <c r="BA1825">
        <v>-2.4411077499389648</v>
      </c>
      <c r="BB1825">
        <v>-2.09906005859375</v>
      </c>
      <c r="BC1825">
        <v>-1.9709541797637939</v>
      </c>
      <c r="BD1825">
        <v>-1.7741345167160034</v>
      </c>
      <c r="BE1825">
        <v>-1.3302649259567261</v>
      </c>
      <c r="BF1825">
        <v>-1.2529309988021851</v>
      </c>
      <c r="BG1825">
        <v>-0.52740174531936646</v>
      </c>
      <c r="BH1825">
        <v>-0.59030330181121826</v>
      </c>
      <c r="BI1825">
        <v>-0.62402158975601196</v>
      </c>
      <c r="BJ1825">
        <v>-0.81328320503234863</v>
      </c>
      <c r="BK1825">
        <v>-0.5634230375289917</v>
      </c>
      <c r="BL1825">
        <v>-0.17862311005592346</v>
      </c>
      <c r="BM1825">
        <v>-0.20126204192638397</v>
      </c>
      <c r="BN1825">
        <v>-6.7640803754329681E-2</v>
      </c>
      <c r="BO1825">
        <v>-3.0950035899877548E-2</v>
      </c>
      <c r="BP1825">
        <v>-0.52716356515884399</v>
      </c>
      <c r="BQ1825">
        <v>-0.5751073956489563</v>
      </c>
      <c r="BR1825">
        <v>-0.53788280487060547</v>
      </c>
      <c r="BS1825">
        <v>0.22549381852149963</v>
      </c>
      <c r="BT1825">
        <v>1.1310206651687622</v>
      </c>
      <c r="BU1825">
        <v>1.2534724473953247</v>
      </c>
      <c r="BV1825">
        <v>1.947102427482605</v>
      </c>
      <c r="BW1825">
        <v>1.6899325847625732</v>
      </c>
      <c r="BX1825">
        <v>-2.0096986293792725</v>
      </c>
      <c r="BY1825">
        <v>-1.4058250188827515</v>
      </c>
      <c r="BZ1825">
        <v>-1.2919676303863525</v>
      </c>
      <c r="CA1825">
        <v>-1.1916353702545166</v>
      </c>
      <c r="CB1825">
        <v>-1.0649559497833252</v>
      </c>
      <c r="CC1825">
        <v>-0.7382245659828186</v>
      </c>
      <c r="CD1825">
        <v>-0.65554964542388916</v>
      </c>
      <c r="CE1825">
        <v>-9.2886842787265778E-2</v>
      </c>
      <c r="CF1825">
        <v>-0.15351240336894989</v>
      </c>
      <c r="CG1825">
        <v>-0.23826181888580322</v>
      </c>
      <c r="CH1825">
        <v>-0.45085316896438599</v>
      </c>
      <c r="CI1825">
        <v>-0.18436618149280548</v>
      </c>
      <c r="CJ1825">
        <v>0.22956866025924683</v>
      </c>
      <c r="CK1825">
        <v>0.18568871915340424</v>
      </c>
      <c r="CL1825">
        <v>0.3005821704864502</v>
      </c>
      <c r="CM1825">
        <v>0.33802729845046997</v>
      </c>
      <c r="CN1825">
        <v>-9.1991834342479706E-2</v>
      </c>
      <c r="CO1825">
        <v>4.8463404178619385E-2</v>
      </c>
      <c r="CP1825">
        <v>7.3772765696048737E-2</v>
      </c>
      <c r="CQ1825">
        <v>0.65276658535003662</v>
      </c>
      <c r="CR1825">
        <v>1.6861473321914673</v>
      </c>
      <c r="CS1825">
        <v>1.8067893981933594</v>
      </c>
      <c r="CT1825">
        <v>2.5990567207336426</v>
      </c>
      <c r="CU1825">
        <v>2.3132567405700684</v>
      </c>
      <c r="CV1825">
        <v>-1.0392265319824219</v>
      </c>
      <c r="CW1825">
        <v>-0.68879115581512451</v>
      </c>
      <c r="CX1825">
        <v>-0.73297792673110962</v>
      </c>
      <c r="CY1825">
        <v>-0.6518816351890564</v>
      </c>
      <c r="CZ1825">
        <v>-0.57378101348876953</v>
      </c>
      <c r="DA1825">
        <v>-0.32817921042442322</v>
      </c>
      <c r="DB1825">
        <v>-0.24180521070957184</v>
      </c>
      <c r="DC1825">
        <v>0.34162804484367371</v>
      </c>
      <c r="DD1825">
        <v>0.28327849507331848</v>
      </c>
      <c r="DE1825">
        <v>0.14749798178672791</v>
      </c>
      <c r="DF1825">
        <v>-8.8423140347003937E-2</v>
      </c>
      <c r="DG1825">
        <v>0.19469067454338074</v>
      </c>
      <c r="DH1825">
        <v>0.63776040077209473</v>
      </c>
      <c r="DI1825">
        <v>0.57263952493667603</v>
      </c>
      <c r="DJ1825">
        <v>0.66880512237548828</v>
      </c>
      <c r="DK1825">
        <v>0.7070046067237854</v>
      </c>
      <c r="DL1825">
        <v>0.34317988157272339</v>
      </c>
      <c r="DM1825">
        <v>0.67203420400619507</v>
      </c>
      <c r="DN1825">
        <v>0.68542832136154175</v>
      </c>
      <c r="DO1825">
        <v>1.080039381980896</v>
      </c>
      <c r="DP1825">
        <v>2.2412741184234619</v>
      </c>
      <c r="DQ1825">
        <v>2.3601064682006836</v>
      </c>
      <c r="DR1825">
        <v>3.2510111331939697</v>
      </c>
      <c r="DS1825">
        <v>2.9365808963775635</v>
      </c>
      <c r="DT1825">
        <v>-6.8754337728023529E-2</v>
      </c>
      <c r="DU1825">
        <v>2.8242595493793488E-2</v>
      </c>
      <c r="DV1825">
        <v>-0.17398817837238312</v>
      </c>
      <c r="DW1825">
        <v>-0.11212781071662903</v>
      </c>
      <c r="DX1825">
        <v>-8.2606106996536255E-2</v>
      </c>
      <c r="DY1825">
        <v>8.1866160035133362E-2</v>
      </c>
      <c r="DZ1825">
        <v>0.17193925380706787</v>
      </c>
      <c r="EA1825">
        <v>0.9689984917640686</v>
      </c>
      <c r="EB1825">
        <v>0.91393518447875977</v>
      </c>
      <c r="EC1825">
        <v>0.70447385311126709</v>
      </c>
      <c r="ED1825">
        <v>0.43486827611923218</v>
      </c>
      <c r="EE1825">
        <v>0.74198859930038452</v>
      </c>
      <c r="EF1825">
        <v>1.2271244525909424</v>
      </c>
      <c r="EG1825">
        <v>1.1313349008560181</v>
      </c>
      <c r="EH1825">
        <v>1.20046067237854</v>
      </c>
      <c r="EI1825">
        <v>1.2397493124008179</v>
      </c>
      <c r="EJ1825">
        <v>0.97149872779846191</v>
      </c>
      <c r="EK1825">
        <v>1.5723713636398315</v>
      </c>
      <c r="EL1825">
        <v>1.5685617923736572</v>
      </c>
      <c r="EM1825">
        <v>1.6969534158706665</v>
      </c>
      <c r="EN1825">
        <v>3.0427887439727783</v>
      </c>
      <c r="EO1825">
        <v>3.159008264541626</v>
      </c>
      <c r="EP1825">
        <v>4.1923294067382812</v>
      </c>
      <c r="EQ1825">
        <v>3.836561918258667</v>
      </c>
      <c r="ER1825">
        <v>1.3324533700942993</v>
      </c>
      <c r="ES1825">
        <v>1.0635254383087158</v>
      </c>
      <c r="ET1825">
        <v>0.63310420513153076</v>
      </c>
      <c r="EU1825">
        <v>0.66719096899032593</v>
      </c>
      <c r="EV1825">
        <v>0.62657248973846436</v>
      </c>
      <c r="EW1825">
        <v>0.67390650510787964</v>
      </c>
      <c r="EX1825">
        <v>0.76932054758071899</v>
      </c>
      <c r="EY1825">
        <v>71.3411865234375</v>
      </c>
      <c r="EZ1825">
        <v>70.390914916992188</v>
      </c>
      <c r="FA1825">
        <v>69.333457946777344</v>
      </c>
      <c r="FB1825">
        <v>68.241622924804687</v>
      </c>
      <c r="FC1825">
        <v>67.066238403320312</v>
      </c>
      <c r="FD1825">
        <v>66.750343322753906</v>
      </c>
      <c r="FE1825">
        <v>66.765007019042969</v>
      </c>
      <c r="FF1825">
        <v>66.697883605957031</v>
      </c>
      <c r="FG1825">
        <v>67.87158203125</v>
      </c>
      <c r="FH1825">
        <v>70.931404113769531</v>
      </c>
      <c r="FI1825">
        <v>75.308090209960938</v>
      </c>
      <c r="FJ1825">
        <v>80.137367248535156</v>
      </c>
      <c r="FK1825">
        <v>84.318603515625</v>
      </c>
      <c r="FL1825">
        <v>86.583038330078125</v>
      </c>
      <c r="FM1825">
        <v>86.939491271972656</v>
      </c>
      <c r="FN1825">
        <v>86.778762817382812</v>
      </c>
      <c r="FO1825">
        <v>86.270706176757813</v>
      </c>
      <c r="FP1825">
        <v>85.250465393066406</v>
      </c>
      <c r="FQ1825">
        <v>82.667778015136719</v>
      </c>
      <c r="FR1825">
        <v>78.532142639160156</v>
      </c>
      <c r="FS1825">
        <v>74.72412109375</v>
      </c>
      <c r="FT1825">
        <v>72.567184448242187</v>
      </c>
      <c r="FU1825">
        <v>71.050682067871094</v>
      </c>
      <c r="FV1825">
        <v>69.886299133300781</v>
      </c>
      <c r="FW1825">
        <v>1</v>
      </c>
    </row>
    <row r="1826" spans="1:179" x14ac:dyDescent="0.2">
      <c r="A1826" t="s">
        <v>241</v>
      </c>
      <c r="B1826" t="s">
        <v>248</v>
      </c>
      <c r="C1826" t="s">
        <v>217</v>
      </c>
      <c r="D1826" t="s">
        <v>46</v>
      </c>
      <c r="E1826">
        <v>2015</v>
      </c>
      <c r="F1826" t="s">
        <v>226</v>
      </c>
      <c r="G1826" t="s">
        <v>245</v>
      </c>
      <c r="H1826">
        <v>163.52000000000001</v>
      </c>
      <c r="K1826">
        <v>46.192803849029062</v>
      </c>
      <c r="L1826">
        <v>45.304833564489492</v>
      </c>
      <c r="M1826">
        <v>45.451736530911674</v>
      </c>
      <c r="N1826">
        <v>45.578252075024977</v>
      </c>
      <c r="O1826">
        <v>48.160883752622112</v>
      </c>
      <c r="P1826">
        <v>55.838312622048662</v>
      </c>
      <c r="Q1826">
        <v>64.470461131681631</v>
      </c>
      <c r="R1826">
        <v>69.341486033190975</v>
      </c>
      <c r="S1826">
        <v>74.616030090621265</v>
      </c>
      <c r="T1826">
        <v>82.785338158485985</v>
      </c>
      <c r="U1826">
        <v>90.401122525422394</v>
      </c>
      <c r="V1826">
        <v>93.846326956965726</v>
      </c>
      <c r="W1826">
        <v>93.827624364411022</v>
      </c>
      <c r="X1826">
        <v>94.217339014186436</v>
      </c>
      <c r="Y1826">
        <v>95.076879916028147</v>
      </c>
      <c r="Z1826">
        <v>93.817889873116513</v>
      </c>
      <c r="AA1826">
        <v>91.361369418391547</v>
      </c>
      <c r="AB1826">
        <v>85.410214597283584</v>
      </c>
      <c r="AC1826">
        <v>67.073563169278131</v>
      </c>
      <c r="AD1826">
        <v>60.158703419328099</v>
      </c>
      <c r="AE1826">
        <v>56.767302502218428</v>
      </c>
      <c r="AF1826">
        <v>53.32349153416704</v>
      </c>
      <c r="AG1826">
        <v>49.780475175229256</v>
      </c>
      <c r="AH1826">
        <v>49.043032049028106</v>
      </c>
      <c r="AI1826">
        <v>-1.1366623640060425</v>
      </c>
      <c r="AJ1826">
        <v>-1.0931487083435059</v>
      </c>
      <c r="AK1826">
        <v>-1.2298128604888916</v>
      </c>
      <c r="AL1826">
        <v>-1.2126699686050415</v>
      </c>
      <c r="AM1826">
        <v>-1.2927616834640503</v>
      </c>
      <c r="AN1826">
        <v>-1.8199578523635864</v>
      </c>
      <c r="AO1826">
        <v>-2.3559846878051758</v>
      </c>
      <c r="AP1826">
        <v>-2.134080171585083</v>
      </c>
      <c r="AQ1826">
        <v>-0.98742663860321045</v>
      </c>
      <c r="AR1826">
        <v>-0.78031361103057861</v>
      </c>
      <c r="AS1826">
        <v>-0.67139518260955811</v>
      </c>
      <c r="AT1826">
        <v>-0.61430847644805908</v>
      </c>
      <c r="AU1826">
        <v>-1.209917426109314</v>
      </c>
      <c r="AV1826">
        <v>-1.0211217403411865</v>
      </c>
      <c r="AW1826">
        <v>-0.65734541416168213</v>
      </c>
      <c r="AX1826">
        <v>-0.13703367114067078</v>
      </c>
      <c r="AY1826">
        <v>0.44192823767662048</v>
      </c>
      <c r="AZ1826">
        <v>0.52169609069824219</v>
      </c>
      <c r="BA1826">
        <v>0.41517320275306702</v>
      </c>
      <c r="BB1826">
        <v>0.27088883519172668</v>
      </c>
      <c r="BC1826">
        <v>-1.361127495765686</v>
      </c>
      <c r="BD1826">
        <v>-1.6503989696502686</v>
      </c>
      <c r="BE1826">
        <v>-1.5817046165466309</v>
      </c>
      <c r="BF1826">
        <v>-1.4443637132644653</v>
      </c>
      <c r="BG1826">
        <v>-0.53085267543792725</v>
      </c>
      <c r="BH1826">
        <v>-0.48030531406402588</v>
      </c>
      <c r="BI1826">
        <v>-0.60240787267684937</v>
      </c>
      <c r="BJ1826">
        <v>-0.59788781404495239</v>
      </c>
      <c r="BK1826">
        <v>-0.69155508279800415</v>
      </c>
      <c r="BL1826">
        <v>-1.0181288719177246</v>
      </c>
      <c r="BM1826">
        <v>-1.5130290985107422</v>
      </c>
      <c r="BN1826">
        <v>-1.2344058752059937</v>
      </c>
      <c r="BO1826">
        <v>-0.12890870869159698</v>
      </c>
      <c r="BP1826">
        <v>-0.13072986900806427</v>
      </c>
      <c r="BQ1826">
        <v>1.0412294417619705E-2</v>
      </c>
      <c r="BR1826">
        <v>8.649555966258049E-3</v>
      </c>
      <c r="BS1826">
        <v>-0.49985820055007935</v>
      </c>
      <c r="BT1826">
        <v>-0.23156242072582245</v>
      </c>
      <c r="BU1826">
        <v>-1.4143174514174461E-2</v>
      </c>
      <c r="BV1826">
        <v>0.48997113108634949</v>
      </c>
      <c r="BW1826">
        <v>1.3877862691879272</v>
      </c>
      <c r="BX1826">
        <v>1.4319682121276855</v>
      </c>
      <c r="BY1826">
        <v>1.3154950141906738</v>
      </c>
      <c r="BZ1826">
        <v>1.0043140649795532</v>
      </c>
      <c r="CA1826">
        <v>-0.45872730016708374</v>
      </c>
      <c r="CB1826">
        <v>-0.86284166574478149</v>
      </c>
      <c r="CC1826">
        <v>-0.89270961284637451</v>
      </c>
      <c r="CD1826">
        <v>-0.74680048227310181</v>
      </c>
      <c r="CE1826">
        <v>-0.11127076297998428</v>
      </c>
      <c r="CF1826">
        <v>-5.5851861834526062E-2</v>
      </c>
      <c r="CG1826">
        <v>-0.16786915063858032</v>
      </c>
      <c r="CH1826">
        <v>-0.17209158837795258</v>
      </c>
      <c r="CI1826">
        <v>-0.27516117691993713</v>
      </c>
      <c r="CJ1826">
        <v>-0.46278464794158936</v>
      </c>
      <c r="CK1826">
        <v>-0.92920058965682983</v>
      </c>
      <c r="CL1826">
        <v>-0.6112942099571228</v>
      </c>
      <c r="CM1826">
        <v>0.46569818258285522</v>
      </c>
      <c r="CN1826">
        <v>0.31916984915733337</v>
      </c>
      <c r="CO1826">
        <v>0.48263007402420044</v>
      </c>
      <c r="CP1826">
        <v>0.44010841846466064</v>
      </c>
      <c r="CQ1826">
        <v>-8.0733587965369225E-3</v>
      </c>
      <c r="CR1826">
        <v>0.31528398394584656</v>
      </c>
      <c r="CS1826">
        <v>0.43133673071861267</v>
      </c>
      <c r="CT1826">
        <v>0.92423272132873535</v>
      </c>
      <c r="CU1826">
        <v>2.0428845882415771</v>
      </c>
      <c r="CV1826">
        <v>2.0624198913574219</v>
      </c>
      <c r="CW1826">
        <v>1.9390550851821899</v>
      </c>
      <c r="CX1826">
        <v>1.5122820138931274</v>
      </c>
      <c r="CY1826">
        <v>0.16627229750156403</v>
      </c>
      <c r="CZ1826">
        <v>-0.31738185882568359</v>
      </c>
      <c r="DA1826">
        <v>-0.41551369428634644</v>
      </c>
      <c r="DB1826">
        <v>-0.26367038488388062</v>
      </c>
      <c r="DC1826">
        <v>0.30831116437911987</v>
      </c>
      <c r="DD1826">
        <v>0.36860159039497375</v>
      </c>
      <c r="DE1826">
        <v>0.26666957139968872</v>
      </c>
      <c r="DF1826">
        <v>0.25370463728904724</v>
      </c>
      <c r="DG1826">
        <v>0.1412326842546463</v>
      </c>
      <c r="DH1826">
        <v>9.2559635639190674E-2</v>
      </c>
      <c r="DI1826">
        <v>-0.34537208080291748</v>
      </c>
      <c r="DJ1826">
        <v>1.1817468330264091E-2</v>
      </c>
      <c r="DK1826">
        <v>1.060305118560791</v>
      </c>
      <c r="DL1826">
        <v>0.76906955242156982</v>
      </c>
      <c r="DM1826">
        <v>0.95484787225723267</v>
      </c>
      <c r="DN1826">
        <v>0.8715672492980957</v>
      </c>
      <c r="DO1826">
        <v>0.48371148109436035</v>
      </c>
      <c r="DP1826">
        <v>0.86213034391403198</v>
      </c>
      <c r="DQ1826">
        <v>0.87681663036346436</v>
      </c>
      <c r="DR1826">
        <v>1.3584942817687988</v>
      </c>
      <c r="DS1826">
        <v>2.6979830265045166</v>
      </c>
      <c r="DT1826">
        <v>2.6928715705871582</v>
      </c>
      <c r="DU1826">
        <v>2.5626151561737061</v>
      </c>
      <c r="DV1826">
        <v>2.0202500820159912</v>
      </c>
      <c r="DW1826">
        <v>0.7912718653678894</v>
      </c>
      <c r="DX1826">
        <v>0.22807791829109192</v>
      </c>
      <c r="DY1826">
        <v>6.1682187020778656E-2</v>
      </c>
      <c r="DZ1826">
        <v>0.21945974230766296</v>
      </c>
      <c r="EA1826">
        <v>0.91412085294723511</v>
      </c>
      <c r="EB1826">
        <v>0.98144495487213135</v>
      </c>
      <c r="EC1826">
        <v>0.89407449960708618</v>
      </c>
      <c r="ED1826">
        <v>0.86848676204681396</v>
      </c>
      <c r="EE1826">
        <v>0.74243927001953125</v>
      </c>
      <c r="EF1826">
        <v>0.89438855648040771</v>
      </c>
      <c r="EG1826">
        <v>0.4975835382938385</v>
      </c>
      <c r="EH1826">
        <v>0.91149181127548218</v>
      </c>
      <c r="EI1826">
        <v>1.9188230037689209</v>
      </c>
      <c r="EJ1826">
        <v>1.4186532497406006</v>
      </c>
      <c r="EK1826">
        <v>1.636655330657959</v>
      </c>
      <c r="EL1826">
        <v>1.4945253133773804</v>
      </c>
      <c r="EM1826">
        <v>1.1937706470489502</v>
      </c>
      <c r="EN1826">
        <v>1.6516896486282349</v>
      </c>
      <c r="EO1826">
        <v>1.5200188159942627</v>
      </c>
      <c r="EP1826">
        <v>1.9854991436004639</v>
      </c>
      <c r="EQ1826">
        <v>3.643841028213501</v>
      </c>
      <c r="ER1826">
        <v>3.6031436920166016</v>
      </c>
      <c r="ES1826">
        <v>3.4629368782043457</v>
      </c>
      <c r="ET1826">
        <v>2.7536752223968506</v>
      </c>
      <c r="EU1826">
        <v>1.6936720609664917</v>
      </c>
      <c r="EV1826">
        <v>1.0156352519989014</v>
      </c>
      <c r="EW1826">
        <v>0.75067722797393799</v>
      </c>
      <c r="EX1826">
        <v>0.9170229434967041</v>
      </c>
      <c r="EY1826">
        <v>69.101997375488281</v>
      </c>
      <c r="EZ1826">
        <v>67.298355102539062</v>
      </c>
      <c r="FA1826">
        <v>66.729827880859375</v>
      </c>
      <c r="FB1826">
        <v>65.071800231933594</v>
      </c>
      <c r="FC1826">
        <v>64.177085876464844</v>
      </c>
      <c r="FD1826">
        <v>63.065509796142578</v>
      </c>
      <c r="FE1826">
        <v>62.55987548828125</v>
      </c>
      <c r="FF1826">
        <v>63.193210601806641</v>
      </c>
      <c r="FG1826">
        <v>66.012283325195313</v>
      </c>
      <c r="FH1826">
        <v>71.791412353515625</v>
      </c>
      <c r="FI1826">
        <v>78.454246520996094</v>
      </c>
      <c r="FJ1826">
        <v>83.728851318359375</v>
      </c>
      <c r="FK1826">
        <v>86.079971313476563</v>
      </c>
      <c r="FL1826">
        <v>87.659431457519531</v>
      </c>
      <c r="FM1826">
        <v>88.235267639160156</v>
      </c>
      <c r="FN1826">
        <v>86.824386596679688</v>
      </c>
      <c r="FO1826">
        <v>84.575721740722656</v>
      </c>
      <c r="FP1826">
        <v>82.047149658203125</v>
      </c>
      <c r="FQ1826">
        <v>79.764892578125</v>
      </c>
      <c r="FR1826">
        <v>77.041099548339844</v>
      </c>
      <c r="FS1826">
        <v>75.088752746582031</v>
      </c>
      <c r="FT1826">
        <v>73.261062622070313</v>
      </c>
      <c r="FU1826">
        <v>71.099037170410156</v>
      </c>
      <c r="FV1826">
        <v>69.536735534667969</v>
      </c>
      <c r="FW1826">
        <v>1</v>
      </c>
    </row>
    <row r="1827" spans="1:179" x14ac:dyDescent="0.2">
      <c r="A1827" t="s">
        <v>241</v>
      </c>
      <c r="B1827" t="s">
        <v>248</v>
      </c>
      <c r="C1827" t="s">
        <v>217</v>
      </c>
      <c r="D1827" t="s">
        <v>46</v>
      </c>
      <c r="E1827">
        <v>2016</v>
      </c>
      <c r="F1827" t="s">
        <v>226</v>
      </c>
      <c r="G1827" t="s">
        <v>245</v>
      </c>
      <c r="H1827">
        <v>153.6</v>
      </c>
      <c r="K1827">
        <v>43.391436601277611</v>
      </c>
      <c r="L1827">
        <v>42.557317364191562</v>
      </c>
      <c r="M1827">
        <v>42.695311385400601</v>
      </c>
      <c r="N1827">
        <v>42.814154381582661</v>
      </c>
      <c r="O1827">
        <v>45.240162100645655</v>
      </c>
      <c r="P1827">
        <v>52.451992522053224</v>
      </c>
      <c r="Q1827">
        <v>60.560643514807907</v>
      </c>
      <c r="R1827">
        <v>65.136264619945266</v>
      </c>
      <c r="S1827">
        <v>70.09093342109972</v>
      </c>
      <c r="T1827">
        <v>77.764812977352477</v>
      </c>
      <c r="U1827">
        <v>84.918737333339976</v>
      </c>
      <c r="V1827">
        <v>88.15500699469969</v>
      </c>
      <c r="W1827">
        <v>88.137438622756548</v>
      </c>
      <c r="X1827">
        <v>88.503518988295426</v>
      </c>
      <c r="Y1827">
        <v>89.310932945464302</v>
      </c>
      <c r="Z1827">
        <v>88.128294480668259</v>
      </c>
      <c r="AA1827">
        <v>85.820749956648626</v>
      </c>
      <c r="AB1827">
        <v>80.230503519812743</v>
      </c>
      <c r="AC1827">
        <v>63.005880166823772</v>
      </c>
      <c r="AD1827">
        <v>56.510372783740543</v>
      </c>
      <c r="AE1827">
        <v>53.324643717255832</v>
      </c>
      <c r="AF1827">
        <v>50.089683012654064</v>
      </c>
      <c r="AG1827">
        <v>46.761533238100604</v>
      </c>
      <c r="AH1827">
        <v>46.068812424655597</v>
      </c>
      <c r="AI1827">
        <v>-1.0983356237411499</v>
      </c>
      <c r="AJ1827">
        <v>-1.0578161478042603</v>
      </c>
      <c r="AK1827">
        <v>-1.1869279146194458</v>
      </c>
      <c r="AL1827">
        <v>-1.1701869964599609</v>
      </c>
      <c r="AM1827">
        <v>-1.2447357177734375</v>
      </c>
      <c r="AN1827">
        <v>-1.7500957250595093</v>
      </c>
      <c r="AO1827">
        <v>-2.2556931972503662</v>
      </c>
      <c r="AP1827">
        <v>-2.0501112937927246</v>
      </c>
      <c r="AQ1827">
        <v>-0.97091734409332275</v>
      </c>
      <c r="AR1827">
        <v>-0.76580911874771118</v>
      </c>
      <c r="AS1827">
        <v>-0.66512399911880493</v>
      </c>
      <c r="AT1827">
        <v>-0.60852628946304321</v>
      </c>
      <c r="AU1827">
        <v>-1.1724148988723755</v>
      </c>
      <c r="AV1827">
        <v>-0.9990851879119873</v>
      </c>
      <c r="AW1827">
        <v>-0.64997595548629761</v>
      </c>
      <c r="AX1827">
        <v>-0.16040024161338806</v>
      </c>
      <c r="AY1827">
        <v>0.36734166741371155</v>
      </c>
      <c r="AZ1827">
        <v>0.44406983256340027</v>
      </c>
      <c r="BA1827">
        <v>0.34450963139533997</v>
      </c>
      <c r="BB1827">
        <v>0.21740719676017761</v>
      </c>
      <c r="BC1827">
        <v>-1.3241721391677856</v>
      </c>
      <c r="BD1827">
        <v>-1.5900986194610596</v>
      </c>
      <c r="BE1827">
        <v>-1.5205909013748169</v>
      </c>
      <c r="BF1827">
        <v>-1.3920117616653442</v>
      </c>
      <c r="BG1827">
        <v>-0.51118290424346924</v>
      </c>
      <c r="BH1827">
        <v>-0.46384638547897339</v>
      </c>
      <c r="BI1827">
        <v>-0.57884502410888672</v>
      </c>
      <c r="BJ1827">
        <v>-0.57433819770812988</v>
      </c>
      <c r="BK1827">
        <v>-0.66204428672790527</v>
      </c>
      <c r="BL1827">
        <v>-0.97296053171157837</v>
      </c>
      <c r="BM1827">
        <v>-1.4386976957321167</v>
      </c>
      <c r="BN1827">
        <v>-1.178144097328186</v>
      </c>
      <c r="BO1827">
        <v>-0.13883903622627258</v>
      </c>
      <c r="BP1827">
        <v>-0.13623048365116119</v>
      </c>
      <c r="BQ1827">
        <v>-4.314047284424305E-3</v>
      </c>
      <c r="BR1827">
        <v>-4.753324668854475E-3</v>
      </c>
      <c r="BS1827">
        <v>-0.48422321677207947</v>
      </c>
      <c r="BT1827">
        <v>-0.23384173214435577</v>
      </c>
      <c r="BU1827">
        <v>-2.6582283899188042E-2</v>
      </c>
      <c r="BV1827">
        <v>0.44729480147361755</v>
      </c>
      <c r="BW1827">
        <v>1.2840702533721924</v>
      </c>
      <c r="BX1827">
        <v>1.3263084888458252</v>
      </c>
      <c r="BY1827">
        <v>1.217104434967041</v>
      </c>
      <c r="BZ1827">
        <v>0.92824524641036987</v>
      </c>
      <c r="CA1827">
        <v>-0.44956296682357788</v>
      </c>
      <c r="CB1827">
        <v>-0.82679557800292969</v>
      </c>
      <c r="CC1827">
        <v>-0.85281461477279663</v>
      </c>
      <c r="CD1827">
        <v>-0.71593135595321655</v>
      </c>
      <c r="CE1827">
        <v>-0.10452273488044739</v>
      </c>
      <c r="CF1827">
        <v>-5.2464719861745834E-2</v>
      </c>
      <c r="CG1827">
        <v>-0.15768872201442719</v>
      </c>
      <c r="CH1827">
        <v>-0.16165508329868317</v>
      </c>
      <c r="CI1827">
        <v>-0.25847402215003967</v>
      </c>
      <c r="CJ1827">
        <v>-0.4347190260887146</v>
      </c>
      <c r="CK1827">
        <v>-0.87284916639328003</v>
      </c>
      <c r="CL1827">
        <v>-0.57422220706939697</v>
      </c>
      <c r="CM1827">
        <v>0.43745586276054382</v>
      </c>
      <c r="CN1827">
        <v>0.29981374740600586</v>
      </c>
      <c r="CO1827">
        <v>0.45336094498634338</v>
      </c>
      <c r="CP1827">
        <v>0.4134179949760437</v>
      </c>
      <c r="CQ1827">
        <v>-7.5837494805455208E-3</v>
      </c>
      <c r="CR1827">
        <v>0.29616355895996094</v>
      </c>
      <c r="CS1827">
        <v>0.4051782488822937</v>
      </c>
      <c r="CT1827">
        <v>0.86818253993988037</v>
      </c>
      <c r="CU1827">
        <v>1.9189935922622681</v>
      </c>
      <c r="CV1827">
        <v>1.9373443126678467</v>
      </c>
      <c r="CW1827">
        <v>1.8214608430862427</v>
      </c>
      <c r="CX1827">
        <v>1.4205695390701294</v>
      </c>
      <c r="CY1827">
        <v>0.15618869662284851</v>
      </c>
      <c r="CZ1827">
        <v>-0.2981342077255249</v>
      </c>
      <c r="DA1827">
        <v>-0.39031481742858887</v>
      </c>
      <c r="DB1827">
        <v>-0.24768006801605225</v>
      </c>
      <c r="DC1827">
        <v>0.30213743448257446</v>
      </c>
      <c r="DD1827">
        <v>0.35891693830490112</v>
      </c>
      <c r="DE1827">
        <v>0.26346760988235474</v>
      </c>
      <c r="DF1827">
        <v>0.25102803111076355</v>
      </c>
      <c r="DG1827">
        <v>0.14509627223014832</v>
      </c>
      <c r="DH1827">
        <v>0.10352246463298798</v>
      </c>
      <c r="DI1827">
        <v>-0.30700060725212097</v>
      </c>
      <c r="DJ1827">
        <v>2.9699662700295448E-2</v>
      </c>
      <c r="DK1827">
        <v>1.0137507915496826</v>
      </c>
      <c r="DL1827">
        <v>0.73585802316665649</v>
      </c>
      <c r="DM1827">
        <v>0.91103589534759521</v>
      </c>
      <c r="DN1827">
        <v>0.83158928155899048</v>
      </c>
      <c r="DO1827">
        <v>0.46905571222305298</v>
      </c>
      <c r="DP1827">
        <v>0.82616883516311646</v>
      </c>
      <c r="DQ1827">
        <v>0.83693879842758179</v>
      </c>
      <c r="DR1827">
        <v>1.2890702486038208</v>
      </c>
      <c r="DS1827">
        <v>2.5539171695709229</v>
      </c>
      <c r="DT1827">
        <v>2.5483801364898682</v>
      </c>
      <c r="DU1827">
        <v>2.4258172512054443</v>
      </c>
      <c r="DV1827">
        <v>1.9128938913345337</v>
      </c>
      <c r="DW1827">
        <v>0.7619403600692749</v>
      </c>
      <c r="DX1827">
        <v>0.23052714765071869</v>
      </c>
      <c r="DY1827">
        <v>7.2184965014457703E-2</v>
      </c>
      <c r="DZ1827">
        <v>0.22057121992111206</v>
      </c>
      <c r="EA1827">
        <v>0.88929009437561035</v>
      </c>
      <c r="EB1827">
        <v>0.95288676023483276</v>
      </c>
      <c r="EC1827">
        <v>0.87155044078826904</v>
      </c>
      <c r="ED1827">
        <v>0.84687685966491699</v>
      </c>
      <c r="EE1827">
        <v>0.72778767347335815</v>
      </c>
      <c r="EF1827">
        <v>0.88065767288208008</v>
      </c>
      <c r="EG1827">
        <v>0.50999480485916138</v>
      </c>
      <c r="EH1827">
        <v>0.90166693925857544</v>
      </c>
      <c r="EI1827">
        <v>1.8458290100097656</v>
      </c>
      <c r="EJ1827">
        <v>1.3654366731643677</v>
      </c>
      <c r="EK1827">
        <v>1.5718458890914917</v>
      </c>
      <c r="EL1827">
        <v>1.4353622198104858</v>
      </c>
      <c r="EM1827">
        <v>1.1572474241256714</v>
      </c>
      <c r="EN1827">
        <v>1.5914123058319092</v>
      </c>
      <c r="EO1827">
        <v>1.4603323936462402</v>
      </c>
      <c r="EP1827">
        <v>1.8967653512954712</v>
      </c>
      <c r="EQ1827">
        <v>3.4706456661224365</v>
      </c>
      <c r="ER1827">
        <v>3.4306187629699707</v>
      </c>
      <c r="ES1827">
        <v>3.2984120845794678</v>
      </c>
      <c r="ET1827">
        <v>2.6237318515777588</v>
      </c>
      <c r="EU1827">
        <v>1.6365494728088379</v>
      </c>
      <c r="EV1827">
        <v>0.99383020401000977</v>
      </c>
      <c r="EW1827">
        <v>0.73996120691299438</v>
      </c>
      <c r="EX1827">
        <v>0.89665168523788452</v>
      </c>
      <c r="EY1827">
        <v>69.101997375488281</v>
      </c>
      <c r="EZ1827">
        <v>67.298355102539062</v>
      </c>
      <c r="FA1827">
        <v>66.729827880859375</v>
      </c>
      <c r="FB1827">
        <v>65.071800231933594</v>
      </c>
      <c r="FC1827">
        <v>64.177085876464844</v>
      </c>
      <c r="FD1827">
        <v>63.065509796142578</v>
      </c>
      <c r="FE1827">
        <v>62.55987548828125</v>
      </c>
      <c r="FF1827">
        <v>63.193214416503906</v>
      </c>
      <c r="FG1827">
        <v>66.012283325195313</v>
      </c>
      <c r="FH1827">
        <v>71.791412353515625</v>
      </c>
      <c r="FI1827">
        <v>78.454246520996094</v>
      </c>
      <c r="FJ1827">
        <v>83.728851318359375</v>
      </c>
      <c r="FK1827">
        <v>86.079971313476563</v>
      </c>
      <c r="FL1827">
        <v>87.659423828125</v>
      </c>
      <c r="FM1827">
        <v>88.235267639160156</v>
      </c>
      <c r="FN1827">
        <v>86.824386596679688</v>
      </c>
      <c r="FO1827">
        <v>84.575721740722656</v>
      </c>
      <c r="FP1827">
        <v>82.047149658203125</v>
      </c>
      <c r="FQ1827">
        <v>79.764892578125</v>
      </c>
      <c r="FR1827">
        <v>77.041099548339844</v>
      </c>
      <c r="FS1827">
        <v>75.088752746582031</v>
      </c>
      <c r="FT1827">
        <v>73.261062622070313</v>
      </c>
      <c r="FU1827">
        <v>71.099037170410156</v>
      </c>
      <c r="FV1827">
        <v>69.536735534667969</v>
      </c>
      <c r="FW1827">
        <v>1</v>
      </c>
    </row>
    <row r="1828" spans="1:179" x14ac:dyDescent="0.2">
      <c r="A1828" t="s">
        <v>241</v>
      </c>
      <c r="B1828" t="s">
        <v>248</v>
      </c>
      <c r="C1828" t="s">
        <v>217</v>
      </c>
      <c r="D1828" t="s">
        <v>46</v>
      </c>
      <c r="E1828" t="s">
        <v>250</v>
      </c>
      <c r="F1828" t="s">
        <v>226</v>
      </c>
      <c r="G1828" t="s">
        <v>245</v>
      </c>
      <c r="H1828">
        <v>150.65</v>
      </c>
      <c r="K1828">
        <v>42.556982747388282</v>
      </c>
      <c r="L1828">
        <v>41.738904325414808</v>
      </c>
      <c r="M1828">
        <v>41.874244605429013</v>
      </c>
      <c r="N1828">
        <v>41.990802150749346</v>
      </c>
      <c r="O1828">
        <v>44.370155699097978</v>
      </c>
      <c r="P1828">
        <v>51.443296550394322</v>
      </c>
      <c r="Q1828">
        <v>59.396011358483747</v>
      </c>
      <c r="R1828">
        <v>63.883639417891736</v>
      </c>
      <c r="S1828">
        <v>68.743025767030147</v>
      </c>
      <c r="T1828">
        <v>76.269330159343554</v>
      </c>
      <c r="U1828">
        <v>83.285678527604688</v>
      </c>
      <c r="V1828">
        <v>86.459711998999978</v>
      </c>
      <c r="W1828">
        <v>86.442481481638808</v>
      </c>
      <c r="X1828">
        <v>86.80152181357235</v>
      </c>
      <c r="Y1828">
        <v>87.593408520642669</v>
      </c>
      <c r="Z1828">
        <v>86.433513189100665</v>
      </c>
      <c r="AA1828">
        <v>84.170344688829289</v>
      </c>
      <c r="AB1828">
        <v>78.687603396989488</v>
      </c>
      <c r="AC1828">
        <v>61.794224051217149</v>
      </c>
      <c r="AD1828">
        <v>55.4236307431987</v>
      </c>
      <c r="AE1828">
        <v>52.29916592849257</v>
      </c>
      <c r="AF1828">
        <v>49.126416241514868</v>
      </c>
      <c r="AG1828">
        <v>45.862269588849642</v>
      </c>
      <c r="AH1828">
        <v>45.182870379797684</v>
      </c>
      <c r="AI1828">
        <v>-1.0867232084274292</v>
      </c>
      <c r="AJ1828">
        <v>-1.047093391418457</v>
      </c>
      <c r="AK1828">
        <v>-1.1739507913589478</v>
      </c>
      <c r="AL1828">
        <v>-1.1573337316513062</v>
      </c>
      <c r="AM1828">
        <v>-1.2302355766296387</v>
      </c>
      <c r="AN1828">
        <v>-1.7290264368057251</v>
      </c>
      <c r="AO1828">
        <v>-2.2255463600158691</v>
      </c>
      <c r="AP1828">
        <v>-2.024808406829834</v>
      </c>
      <c r="AQ1828">
        <v>-0.96572220325469971</v>
      </c>
      <c r="AR1828">
        <v>-0.76127862930297852</v>
      </c>
      <c r="AS1828">
        <v>-0.66303563117980957</v>
      </c>
      <c r="AT1828">
        <v>-0.60660254955291748</v>
      </c>
      <c r="AU1828">
        <v>-1.1610143184661865</v>
      </c>
      <c r="AV1828">
        <v>-0.99226582050323486</v>
      </c>
      <c r="AW1828">
        <v>-0.64757287502288818</v>
      </c>
      <c r="AX1828">
        <v>-0.16715787351131439</v>
      </c>
      <c r="AY1828">
        <v>0.34543001651763916</v>
      </c>
      <c r="AZ1828">
        <v>0.42124110460281372</v>
      </c>
      <c r="BA1828">
        <v>0.32375189661979675</v>
      </c>
      <c r="BB1828">
        <v>0.20171354711055756</v>
      </c>
      <c r="BC1828">
        <v>-1.3128724098205566</v>
      </c>
      <c r="BD1828">
        <v>-1.5718821287155151</v>
      </c>
      <c r="BE1828">
        <v>-1.5021640062332153</v>
      </c>
      <c r="BF1828">
        <v>-1.3761920928955078</v>
      </c>
      <c r="BG1828">
        <v>-0.50524365901947021</v>
      </c>
      <c r="BH1828">
        <v>-0.45886263251304626</v>
      </c>
      <c r="BI1828">
        <v>-0.57174330949783325</v>
      </c>
      <c r="BJ1828">
        <v>-0.56724202632904053</v>
      </c>
      <c r="BK1828">
        <v>-0.65317428112030029</v>
      </c>
      <c r="BL1828">
        <v>-0.95939993858337402</v>
      </c>
      <c r="BM1828">
        <v>-1.4164447784423828</v>
      </c>
      <c r="BN1828">
        <v>-1.1612660884857178</v>
      </c>
      <c r="BO1828">
        <v>-0.14168347418308258</v>
      </c>
      <c r="BP1828">
        <v>-0.13778306543827057</v>
      </c>
      <c r="BQ1828">
        <v>-8.6104543879628181E-3</v>
      </c>
      <c r="BR1828">
        <v>-8.6633022874593735E-3</v>
      </c>
      <c r="BS1828">
        <v>-0.47947204113006592</v>
      </c>
      <c r="BT1828">
        <v>-0.23441623151302338</v>
      </c>
      <c r="BU1828">
        <v>-3.0202494934201241E-2</v>
      </c>
      <c r="BV1828">
        <v>0.43466556072235107</v>
      </c>
      <c r="BW1828">
        <v>1.2533010244369507</v>
      </c>
      <c r="BX1828">
        <v>1.2949554920196533</v>
      </c>
      <c r="BY1828">
        <v>1.187915563583374</v>
      </c>
      <c r="BZ1828">
        <v>0.90568339824676514</v>
      </c>
      <c r="CA1828">
        <v>-0.44671377539634705</v>
      </c>
      <c r="CB1828">
        <v>-0.81595420837402344</v>
      </c>
      <c r="CC1828">
        <v>-0.84083980321884155</v>
      </c>
      <c r="CD1828">
        <v>-0.70664393901824951</v>
      </c>
      <c r="CE1828">
        <v>-0.1025126725435257</v>
      </c>
      <c r="CF1828">
        <v>-5.1455777138471603E-2</v>
      </c>
      <c r="CG1828">
        <v>-0.15465623140335083</v>
      </c>
      <c r="CH1828">
        <v>-0.15854631364345551</v>
      </c>
      <c r="CI1828">
        <v>-0.25350335240364075</v>
      </c>
      <c r="CJ1828">
        <v>-0.42635899782180786</v>
      </c>
      <c r="CK1828">
        <v>-0.85606354475021362</v>
      </c>
      <c r="CL1828">
        <v>-0.56317943334579468</v>
      </c>
      <c r="CM1828">
        <v>0.4290432333946228</v>
      </c>
      <c r="CN1828">
        <v>0.29404810070991516</v>
      </c>
      <c r="CO1828">
        <v>0.44464242458343506</v>
      </c>
      <c r="CP1828">
        <v>0.40546759963035583</v>
      </c>
      <c r="CQ1828">
        <v>-7.437907624989748E-3</v>
      </c>
      <c r="CR1828">
        <v>0.29046806693077087</v>
      </c>
      <c r="CS1828">
        <v>0.3973863422870636</v>
      </c>
      <c r="CT1828">
        <v>0.8514866828918457</v>
      </c>
      <c r="CU1828">
        <v>1.8820897340774536</v>
      </c>
      <c r="CV1828">
        <v>1.9000874757766724</v>
      </c>
      <c r="CW1828">
        <v>1.7864326238632202</v>
      </c>
      <c r="CX1828">
        <v>1.3932508230209351</v>
      </c>
      <c r="CY1828">
        <v>0.15318505465984344</v>
      </c>
      <c r="CZ1828">
        <v>-0.29240083694458008</v>
      </c>
      <c r="DA1828">
        <v>-0.38280874490737915</v>
      </c>
      <c r="DB1828">
        <v>-0.24291697144508362</v>
      </c>
      <c r="DC1828">
        <v>0.30021828413009644</v>
      </c>
      <c r="DD1828">
        <v>0.35595107078552246</v>
      </c>
      <c r="DE1828">
        <v>0.26243084669113159</v>
      </c>
      <c r="DF1828">
        <v>0.25014939904212952</v>
      </c>
      <c r="DG1828">
        <v>0.14616760611534119</v>
      </c>
      <c r="DH1828">
        <v>0.10668192058801651</v>
      </c>
      <c r="DI1828">
        <v>-0.29568228125572205</v>
      </c>
      <c r="DJ1828">
        <v>3.4907251596450806E-2</v>
      </c>
      <c r="DK1828">
        <v>0.99976992607116699</v>
      </c>
      <c r="DL1828">
        <v>0.7258792519569397</v>
      </c>
      <c r="DM1828">
        <v>0.89789527654647827</v>
      </c>
      <c r="DN1828">
        <v>0.81959855556488037</v>
      </c>
      <c r="DO1828">
        <v>0.4645962119102478</v>
      </c>
      <c r="DP1828">
        <v>0.81535238027572632</v>
      </c>
      <c r="DQ1828">
        <v>0.82497519254684448</v>
      </c>
      <c r="DR1828">
        <v>1.2683078050613403</v>
      </c>
      <c r="DS1828">
        <v>2.5108785629272461</v>
      </c>
      <c r="DT1828">
        <v>2.5052194595336914</v>
      </c>
      <c r="DU1828">
        <v>2.3849496841430664</v>
      </c>
      <c r="DV1828">
        <v>1.880818247795105</v>
      </c>
      <c r="DW1828">
        <v>0.75308388471603394</v>
      </c>
      <c r="DX1828">
        <v>0.23115254938602448</v>
      </c>
      <c r="DY1828">
        <v>7.522234320640564E-2</v>
      </c>
      <c r="DZ1828">
        <v>0.22081002593040466</v>
      </c>
      <c r="EA1828">
        <v>0.88169783353805542</v>
      </c>
      <c r="EB1828">
        <v>0.94418185949325562</v>
      </c>
      <c r="EC1828">
        <v>0.86463832855224609</v>
      </c>
      <c r="ED1828">
        <v>0.84024113416671753</v>
      </c>
      <c r="EE1828">
        <v>0.72322893142700195</v>
      </c>
      <c r="EF1828">
        <v>0.8763083815574646</v>
      </c>
      <c r="EG1828">
        <v>0.51341921091079712</v>
      </c>
      <c r="EH1828">
        <v>0.89844948053359985</v>
      </c>
      <c r="EI1828">
        <v>1.8238086700439453</v>
      </c>
      <c r="EJ1828">
        <v>1.3493748903274536</v>
      </c>
      <c r="EK1828">
        <v>1.5523204803466797</v>
      </c>
      <c r="EL1828">
        <v>1.4175378084182739</v>
      </c>
      <c r="EM1828">
        <v>1.1461385488510132</v>
      </c>
      <c r="EN1828">
        <v>1.5732018947601318</v>
      </c>
      <c r="EO1828">
        <v>1.4423454999923706</v>
      </c>
      <c r="EP1828">
        <v>1.870131254196167</v>
      </c>
      <c r="EQ1828">
        <v>3.4187495708465576</v>
      </c>
      <c r="ER1828">
        <v>3.3789339065551758</v>
      </c>
      <c r="ES1828">
        <v>3.2491133213043213</v>
      </c>
      <c r="ET1828">
        <v>2.5847880840301514</v>
      </c>
      <c r="EU1828">
        <v>1.6192425489425659</v>
      </c>
      <c r="EV1828">
        <v>0.98708051443099976</v>
      </c>
      <c r="EW1828">
        <v>0.73654645681381226</v>
      </c>
      <c r="EX1828">
        <v>0.89035815000534058</v>
      </c>
      <c r="EY1828">
        <v>69.101997375488281</v>
      </c>
      <c r="EZ1828">
        <v>67.298355102539062</v>
      </c>
      <c r="FA1828">
        <v>66.729827880859375</v>
      </c>
      <c r="FB1828">
        <v>65.071800231933594</v>
      </c>
      <c r="FC1828">
        <v>64.177085876464844</v>
      </c>
      <c r="FD1828">
        <v>63.065505981445313</v>
      </c>
      <c r="FE1828">
        <v>62.55987548828125</v>
      </c>
      <c r="FF1828">
        <v>63.193210601806641</v>
      </c>
      <c r="FG1828">
        <v>66.012283325195313</v>
      </c>
      <c r="FH1828">
        <v>71.791412353515625</v>
      </c>
      <c r="FI1828">
        <v>78.454246520996094</v>
      </c>
      <c r="FJ1828">
        <v>83.728851318359375</v>
      </c>
      <c r="FK1828">
        <v>86.079971313476563</v>
      </c>
      <c r="FL1828">
        <v>87.659423828125</v>
      </c>
      <c r="FM1828">
        <v>88.235267639160156</v>
      </c>
      <c r="FN1828">
        <v>86.824386596679688</v>
      </c>
      <c r="FO1828">
        <v>84.575721740722656</v>
      </c>
      <c r="FP1828">
        <v>82.047149658203125</v>
      </c>
      <c r="FQ1828">
        <v>79.764892578125</v>
      </c>
      <c r="FR1828">
        <v>77.041099548339844</v>
      </c>
      <c r="FS1828">
        <v>75.088752746582031</v>
      </c>
      <c r="FT1828">
        <v>73.261062622070313</v>
      </c>
      <c r="FU1828">
        <v>71.099037170410156</v>
      </c>
      <c r="FV1828">
        <v>69.536735534667969</v>
      </c>
      <c r="FW1828">
        <v>1</v>
      </c>
    </row>
    <row r="1829" spans="1:179" x14ac:dyDescent="0.2">
      <c r="A1829" t="s">
        <v>241</v>
      </c>
      <c r="B1829" t="s">
        <v>248</v>
      </c>
      <c r="C1829" t="s">
        <v>217</v>
      </c>
      <c r="D1829" t="s">
        <v>47</v>
      </c>
      <c r="E1829">
        <v>2015</v>
      </c>
      <c r="F1829" t="s">
        <v>226</v>
      </c>
      <c r="G1829" t="s">
        <v>245</v>
      </c>
      <c r="H1829">
        <v>163.52000000000001</v>
      </c>
      <c r="K1829">
        <v>40.680079809312701</v>
      </c>
      <c r="L1829">
        <v>40.314376757628395</v>
      </c>
      <c r="M1829">
        <v>39.806703242700102</v>
      </c>
      <c r="N1829">
        <v>41.336206794012163</v>
      </c>
      <c r="O1829">
        <v>44.916416790282199</v>
      </c>
      <c r="P1829">
        <v>51.524820478620434</v>
      </c>
      <c r="Q1829">
        <v>60.364795999296916</v>
      </c>
      <c r="R1829">
        <v>66.635883072321761</v>
      </c>
      <c r="S1829">
        <v>68.925371489959772</v>
      </c>
      <c r="T1829">
        <v>69.356324608452425</v>
      </c>
      <c r="U1829">
        <v>65.904535097394046</v>
      </c>
      <c r="V1829">
        <v>66.88267217308362</v>
      </c>
      <c r="W1829">
        <v>73.355461749620702</v>
      </c>
      <c r="X1829">
        <v>71.546125802991057</v>
      </c>
      <c r="Y1829">
        <v>71.096849793945267</v>
      </c>
      <c r="Z1829">
        <v>70.540715745582645</v>
      </c>
      <c r="AA1829">
        <v>69.692103120050533</v>
      </c>
      <c r="AB1829">
        <v>65.580353044352776</v>
      </c>
      <c r="AC1829">
        <v>55.004194020701462</v>
      </c>
      <c r="AD1829">
        <v>48.803772336721096</v>
      </c>
      <c r="AE1829">
        <v>47.10399503485192</v>
      </c>
      <c r="AF1829">
        <v>44.682557728698498</v>
      </c>
      <c r="AG1829">
        <v>42.374458319121025</v>
      </c>
      <c r="AH1829">
        <v>42.322738989073805</v>
      </c>
      <c r="AI1829">
        <v>-1.0462871789932251</v>
      </c>
      <c r="AJ1829">
        <v>-1.0510449409484863</v>
      </c>
      <c r="AK1829">
        <v>-1.1050989627838135</v>
      </c>
      <c r="AL1829">
        <v>-1.1233518123626709</v>
      </c>
      <c r="AM1829">
        <v>-1.203378438949585</v>
      </c>
      <c r="AN1829">
        <v>-1.4559528827667236</v>
      </c>
      <c r="AO1829">
        <v>-1.8872354030609131</v>
      </c>
      <c r="AP1829">
        <v>-1.7194807529449463</v>
      </c>
      <c r="AQ1829">
        <v>-1.0998274087905884</v>
      </c>
      <c r="AR1829">
        <v>-1.0076075792312622</v>
      </c>
      <c r="AS1829">
        <v>-0.6240694522857666</v>
      </c>
      <c r="AT1829">
        <v>-0.6289793848991394</v>
      </c>
      <c r="AU1829">
        <v>-1.4946410655975342</v>
      </c>
      <c r="AV1829">
        <v>-1.7035171985626221</v>
      </c>
      <c r="AW1829">
        <v>-1.4355661869049072</v>
      </c>
      <c r="AX1829">
        <v>-0.89204901456832886</v>
      </c>
      <c r="AY1829">
        <v>-0.45473200082778931</v>
      </c>
      <c r="AZ1829">
        <v>-0.4351952075958252</v>
      </c>
      <c r="BA1829">
        <v>-0.19696001708507538</v>
      </c>
      <c r="BB1829">
        <v>-0.41385477781295776</v>
      </c>
      <c r="BC1829">
        <v>-1.4749337434768677</v>
      </c>
      <c r="BD1829">
        <v>-1.4097499847412109</v>
      </c>
      <c r="BE1829">
        <v>-1.3457239866256714</v>
      </c>
      <c r="BF1829">
        <v>-1.3633216619491577</v>
      </c>
      <c r="BG1829">
        <v>-0.45858010649681091</v>
      </c>
      <c r="BH1829">
        <v>-0.45656165480613708</v>
      </c>
      <c r="BI1829">
        <v>-0.52215451002120972</v>
      </c>
      <c r="BJ1829">
        <v>-0.53547358512878418</v>
      </c>
      <c r="BK1829">
        <v>-0.64608234167098999</v>
      </c>
      <c r="BL1829">
        <v>-0.8212922215461731</v>
      </c>
      <c r="BM1829">
        <v>-1.2142848968505859</v>
      </c>
      <c r="BN1829">
        <v>-0.96432644128799438</v>
      </c>
      <c r="BO1829">
        <v>-0.28488022089004517</v>
      </c>
      <c r="BP1829">
        <v>-0.26553457975387573</v>
      </c>
      <c r="BQ1829">
        <v>9.0477056801319122E-2</v>
      </c>
      <c r="BR1829">
        <v>0.15901936590671539</v>
      </c>
      <c r="BS1829">
        <v>-0.69102030992507935</v>
      </c>
      <c r="BT1829">
        <v>-0.74612534046173096</v>
      </c>
      <c r="BU1829">
        <v>-0.62700557708740234</v>
      </c>
      <c r="BV1829">
        <v>-0.17253528535366058</v>
      </c>
      <c r="BW1829">
        <v>0.53855830430984497</v>
      </c>
      <c r="BX1829">
        <v>0.60145783424377441</v>
      </c>
      <c r="BY1829">
        <v>0.84556907415390015</v>
      </c>
      <c r="BZ1829">
        <v>0.51078921556472778</v>
      </c>
      <c r="CA1829">
        <v>-0.38313913345336914</v>
      </c>
      <c r="CB1829">
        <v>-0.68640458583831787</v>
      </c>
      <c r="CC1829">
        <v>-0.70360249280929565</v>
      </c>
      <c r="CD1829">
        <v>-0.70195406675338745</v>
      </c>
      <c r="CE1829">
        <v>-5.1536038517951965E-2</v>
      </c>
      <c r="CF1829">
        <v>-4.4824331998825073E-2</v>
      </c>
      <c r="CG1829">
        <v>-0.11840894818305969</v>
      </c>
      <c r="CH1829">
        <v>-0.12831094861030579</v>
      </c>
      <c r="CI1829">
        <v>-0.26010081171989441</v>
      </c>
      <c r="CJ1829">
        <v>-0.38172814249992371</v>
      </c>
      <c r="CK1829">
        <v>-0.74820148944854736</v>
      </c>
      <c r="CL1829">
        <v>-0.4413088858127594</v>
      </c>
      <c r="CM1829">
        <v>0.27954968810081482</v>
      </c>
      <c r="CN1829">
        <v>0.24842292070388794</v>
      </c>
      <c r="CO1829">
        <v>0.58536982536315918</v>
      </c>
      <c r="CP1829">
        <v>0.70478487014770508</v>
      </c>
      <c r="CQ1829">
        <v>-0.1344350278377533</v>
      </c>
      <c r="CR1829">
        <v>-8.303871750831604E-2</v>
      </c>
      <c r="CS1829">
        <v>-6.6998898983001709E-2</v>
      </c>
      <c r="CT1829">
        <v>0.32579773664474487</v>
      </c>
      <c r="CU1829">
        <v>1.2265081405639648</v>
      </c>
      <c r="CV1829">
        <v>1.3194406032562256</v>
      </c>
      <c r="CW1829">
        <v>1.5676215887069702</v>
      </c>
      <c r="CX1829">
        <v>1.1511948108673096</v>
      </c>
      <c r="CY1829">
        <v>0.37303447723388672</v>
      </c>
      <c r="CZ1829">
        <v>-0.1854177713394165</v>
      </c>
      <c r="DA1829">
        <v>-0.25887107849121094</v>
      </c>
      <c r="DB1829">
        <v>-0.24389283359050751</v>
      </c>
      <c r="DC1829">
        <v>0.35550805926322937</v>
      </c>
      <c r="DD1829">
        <v>0.36691299080848694</v>
      </c>
      <c r="DE1829">
        <v>0.28533658385276794</v>
      </c>
      <c r="DF1829">
        <v>0.27885168790817261</v>
      </c>
      <c r="DG1829">
        <v>0.12588070333003998</v>
      </c>
      <c r="DH1829">
        <v>5.7835925370454788E-2</v>
      </c>
      <c r="DI1829">
        <v>-0.28211802244186401</v>
      </c>
      <c r="DJ1829">
        <v>8.1708677113056183E-2</v>
      </c>
      <c r="DK1829">
        <v>0.8439795970916748</v>
      </c>
      <c r="DL1829">
        <v>0.76238042116165161</v>
      </c>
      <c r="DM1829">
        <v>1.0802625417709351</v>
      </c>
      <c r="DN1829">
        <v>1.250550389289856</v>
      </c>
      <c r="DO1829">
        <v>0.42215025424957275</v>
      </c>
      <c r="DP1829">
        <v>0.58004790544509888</v>
      </c>
      <c r="DQ1829">
        <v>0.49300774931907654</v>
      </c>
      <c r="DR1829">
        <v>0.82413077354431152</v>
      </c>
      <c r="DS1829">
        <v>1.9144580364227295</v>
      </c>
      <c r="DT1829">
        <v>2.0374233722686768</v>
      </c>
      <c r="DU1829">
        <v>2.2896740436553955</v>
      </c>
      <c r="DV1829">
        <v>1.7916003465652466</v>
      </c>
      <c r="DW1829">
        <v>1.1292080879211426</v>
      </c>
      <c r="DX1829">
        <v>0.31556901335716248</v>
      </c>
      <c r="DY1829">
        <v>0.18586030602455139</v>
      </c>
      <c r="DZ1829">
        <v>0.21416838467121124</v>
      </c>
      <c r="EA1829">
        <v>0.94321507215499878</v>
      </c>
      <c r="EB1829">
        <v>0.96139627695083618</v>
      </c>
      <c r="EC1829">
        <v>0.86828100681304932</v>
      </c>
      <c r="ED1829">
        <v>0.86672985553741455</v>
      </c>
      <c r="EE1829">
        <v>0.68317675590515137</v>
      </c>
      <c r="EF1829">
        <v>0.69249659776687622</v>
      </c>
      <c r="EG1829">
        <v>0.39083242416381836</v>
      </c>
      <c r="EH1829">
        <v>0.83686298131942749</v>
      </c>
      <c r="EI1829">
        <v>1.6589267253875732</v>
      </c>
      <c r="EJ1829">
        <v>1.5044534206390381</v>
      </c>
      <c r="EK1829">
        <v>1.794809103012085</v>
      </c>
      <c r="EL1829">
        <v>2.0385491847991943</v>
      </c>
      <c r="EM1829">
        <v>1.2257710695266724</v>
      </c>
      <c r="EN1829">
        <v>1.5374397039413452</v>
      </c>
      <c r="EO1829">
        <v>1.3015683889389038</v>
      </c>
      <c r="EP1829">
        <v>1.5436444282531738</v>
      </c>
      <c r="EQ1829">
        <v>2.9077484607696533</v>
      </c>
      <c r="ER1829">
        <v>3.0740764141082764</v>
      </c>
      <c r="ES1829">
        <v>3.3322031497955322</v>
      </c>
      <c r="ET1829">
        <v>2.7162442207336426</v>
      </c>
      <c r="EU1829">
        <v>2.2210025787353516</v>
      </c>
      <c r="EV1829">
        <v>1.0389144420623779</v>
      </c>
      <c r="EW1829">
        <v>0.82798177003860474</v>
      </c>
      <c r="EX1829">
        <v>0.87553602457046509</v>
      </c>
      <c r="EY1829">
        <v>48.059188842773437</v>
      </c>
      <c r="EZ1829">
        <v>47.025989532470703</v>
      </c>
      <c r="FA1829">
        <v>46.780193328857422</v>
      </c>
      <c r="FB1829">
        <v>47.235980987548828</v>
      </c>
      <c r="FC1829">
        <v>47.802806854248047</v>
      </c>
      <c r="FD1829">
        <v>47.291187286376953</v>
      </c>
      <c r="FE1829">
        <v>48.464756011962891</v>
      </c>
      <c r="FF1829">
        <v>48.728485107421875</v>
      </c>
      <c r="FG1829">
        <v>49.533512115478516</v>
      </c>
      <c r="FH1829">
        <v>50.695652008056641</v>
      </c>
      <c r="FI1829">
        <v>51.742809295654297</v>
      </c>
      <c r="FJ1829">
        <v>53.240791320800781</v>
      </c>
      <c r="FK1829">
        <v>54.892787933349609</v>
      </c>
      <c r="FL1829">
        <v>54.469944000244141</v>
      </c>
      <c r="FM1829">
        <v>54.298576354980469</v>
      </c>
      <c r="FN1829">
        <v>53.959548950195313</v>
      </c>
      <c r="FO1829">
        <v>53.363750457763672</v>
      </c>
      <c r="FP1829">
        <v>52.047885894775391</v>
      </c>
      <c r="FQ1829">
        <v>50.846778869628906</v>
      </c>
      <c r="FR1829">
        <v>48.986106872558594</v>
      </c>
      <c r="FS1829">
        <v>46.663665771484375</v>
      </c>
      <c r="FT1829">
        <v>46.989116668701172</v>
      </c>
      <c r="FU1829">
        <v>46.966693878173828</v>
      </c>
      <c r="FV1829">
        <v>46.232879638671875</v>
      </c>
      <c r="FW1829">
        <v>1</v>
      </c>
    </row>
    <row r="1830" spans="1:179" x14ac:dyDescent="0.2">
      <c r="A1830" t="s">
        <v>241</v>
      </c>
      <c r="B1830" t="s">
        <v>248</v>
      </c>
      <c r="C1830" t="s">
        <v>217</v>
      </c>
      <c r="D1830" t="s">
        <v>47</v>
      </c>
      <c r="E1830">
        <v>2016</v>
      </c>
      <c r="F1830" t="s">
        <v>226</v>
      </c>
      <c r="G1830" t="s">
        <v>245</v>
      </c>
      <c r="H1830">
        <v>153.6</v>
      </c>
      <c r="K1830">
        <v>38.213032266882145</v>
      </c>
      <c r="L1830">
        <v>37.869507313646665</v>
      </c>
      <c r="M1830">
        <v>37.392621710227687</v>
      </c>
      <c r="N1830">
        <v>38.829368364427182</v>
      </c>
      <c r="O1830">
        <v>42.192456164426076</v>
      </c>
      <c r="P1830">
        <v>48.400092544658605</v>
      </c>
      <c r="Q1830">
        <v>56.703966858413693</v>
      </c>
      <c r="R1830">
        <v>62.594743223485295</v>
      </c>
      <c r="S1830">
        <v>64.745385385151508</v>
      </c>
      <c r="T1830">
        <v>65.150203308313579</v>
      </c>
      <c r="U1830">
        <v>61.907747920250081</v>
      </c>
      <c r="V1830">
        <v>62.826565774343941</v>
      </c>
      <c r="W1830">
        <v>68.90681237426152</v>
      </c>
      <c r="X1830">
        <v>67.207203788578269</v>
      </c>
      <c r="Y1830">
        <v>66.785174168408432</v>
      </c>
      <c r="Z1830">
        <v>66.262766925492258</v>
      </c>
      <c r="AA1830">
        <v>65.465618498214141</v>
      </c>
      <c r="AB1830">
        <v>61.603225920507732</v>
      </c>
      <c r="AC1830">
        <v>51.668459127401668</v>
      </c>
      <c r="AD1830">
        <v>45.844062641729664</v>
      </c>
      <c r="AE1830">
        <v>44.247368505746884</v>
      </c>
      <c r="AF1830">
        <v>41.972779509215712</v>
      </c>
      <c r="AG1830">
        <v>39.804655021093041</v>
      </c>
      <c r="AH1830">
        <v>39.756072215032184</v>
      </c>
      <c r="AI1830">
        <v>-1.0125265121459961</v>
      </c>
      <c r="AJ1830">
        <v>-1.0173382759094238</v>
      </c>
      <c r="AK1830">
        <v>-1.0675311088562012</v>
      </c>
      <c r="AL1830">
        <v>-1.0849262475967407</v>
      </c>
      <c r="AM1830">
        <v>-1.1585546731948853</v>
      </c>
      <c r="AN1830">
        <v>-1.399720311164856</v>
      </c>
      <c r="AO1830">
        <v>-1.8067820072174072</v>
      </c>
      <c r="AP1830">
        <v>-1.6533539295196533</v>
      </c>
      <c r="AQ1830">
        <v>-1.0743004083633423</v>
      </c>
      <c r="AR1830">
        <v>-0.98399150371551514</v>
      </c>
      <c r="AS1830">
        <v>-0.6223224401473999</v>
      </c>
      <c r="AT1830">
        <v>-0.63064539432525635</v>
      </c>
      <c r="AU1830">
        <v>-1.4445981979370117</v>
      </c>
      <c r="AV1830">
        <v>-1.6485759019851685</v>
      </c>
      <c r="AW1830">
        <v>-1.3893554210662842</v>
      </c>
      <c r="AX1830">
        <v>-0.87430131435394287</v>
      </c>
      <c r="AY1830">
        <v>-0.47733685374259949</v>
      </c>
      <c r="AZ1830">
        <v>-0.46117568016052246</v>
      </c>
      <c r="BA1830">
        <v>-0.23768514394760132</v>
      </c>
      <c r="BB1830">
        <v>-0.43547064065933228</v>
      </c>
      <c r="BC1830">
        <v>-1.4406450986862183</v>
      </c>
      <c r="BD1830">
        <v>-1.3607997894287109</v>
      </c>
      <c r="BE1830">
        <v>-1.2965531349182129</v>
      </c>
      <c r="BF1830">
        <v>-1.3140560388565063</v>
      </c>
      <c r="BG1830">
        <v>-0.4429190456867218</v>
      </c>
      <c r="BH1830">
        <v>-0.44116309285163879</v>
      </c>
      <c r="BI1830">
        <v>-0.50253945589065552</v>
      </c>
      <c r="BJ1830">
        <v>-0.51515287160873413</v>
      </c>
      <c r="BK1830">
        <v>-0.61842155456542969</v>
      </c>
      <c r="BL1830">
        <v>-0.78460508584976196</v>
      </c>
      <c r="BM1830">
        <v>-1.1545562744140625</v>
      </c>
      <c r="BN1830">
        <v>-0.921455979347229</v>
      </c>
      <c r="BO1830">
        <v>-0.2844509482383728</v>
      </c>
      <c r="BP1830">
        <v>-0.264771968126297</v>
      </c>
      <c r="BQ1830">
        <v>7.0218354463577271E-2</v>
      </c>
      <c r="BR1830">
        <v>0.1330854594707489</v>
      </c>
      <c r="BS1830">
        <v>-0.6657264232635498</v>
      </c>
      <c r="BT1830">
        <v>-0.72066861391067505</v>
      </c>
      <c r="BU1830">
        <v>-0.60569596290588379</v>
      </c>
      <c r="BV1830">
        <v>-0.17694628238677979</v>
      </c>
      <c r="BW1830">
        <v>0.48536327481269836</v>
      </c>
      <c r="BX1830">
        <v>0.54355180263519287</v>
      </c>
      <c r="BY1830">
        <v>0.77273738384246826</v>
      </c>
      <c r="BZ1830">
        <v>0.46069729328155518</v>
      </c>
      <c r="CA1830">
        <v>-0.3824741542339325</v>
      </c>
      <c r="CB1830">
        <v>-0.65973109006881714</v>
      </c>
      <c r="CC1830">
        <v>-0.67420691251754761</v>
      </c>
      <c r="CD1830">
        <v>-0.67305636405944824</v>
      </c>
      <c r="CE1830">
        <v>-4.8410627990961075E-2</v>
      </c>
      <c r="CF1830">
        <v>-4.2105954140424728E-2</v>
      </c>
      <c r="CG1830">
        <v>-0.11122802644968033</v>
      </c>
      <c r="CH1830">
        <v>-0.12052952498197556</v>
      </c>
      <c r="CI1830">
        <v>-0.24432697892189026</v>
      </c>
      <c r="CJ1830">
        <v>-0.35857820510864258</v>
      </c>
      <c r="CK1830">
        <v>-0.70282673835754395</v>
      </c>
      <c r="CL1830">
        <v>-0.41454565525054932</v>
      </c>
      <c r="CM1830">
        <v>0.26259636878967285</v>
      </c>
      <c r="CN1830">
        <v>0.23335729539394379</v>
      </c>
      <c r="CO1830">
        <v>0.54987001419067383</v>
      </c>
      <c r="CP1830">
        <v>0.66204315423965454</v>
      </c>
      <c r="CQ1830">
        <v>-0.12628220021724701</v>
      </c>
      <c r="CR1830">
        <v>-7.8002825379371643E-2</v>
      </c>
      <c r="CS1830">
        <v>-6.2935739755630493E-2</v>
      </c>
      <c r="CT1830">
        <v>0.30603969097137451</v>
      </c>
      <c r="CU1830">
        <v>1.1521264314651489</v>
      </c>
      <c r="CV1830">
        <v>1.2394229173660278</v>
      </c>
      <c r="CW1830">
        <v>1.472553014755249</v>
      </c>
      <c r="CX1830">
        <v>1.0813804864883423</v>
      </c>
      <c r="CY1830">
        <v>0.35041177272796631</v>
      </c>
      <c r="CZ1830">
        <v>-0.17417310178279877</v>
      </c>
      <c r="DA1830">
        <v>-0.24317182600498199</v>
      </c>
      <c r="DB1830">
        <v>-0.22910192608833313</v>
      </c>
      <c r="DC1830">
        <v>0.34609779715538025</v>
      </c>
      <c r="DD1830">
        <v>0.35695120692253113</v>
      </c>
      <c r="DE1830">
        <v>0.28008341789245605</v>
      </c>
      <c r="DF1830">
        <v>0.27409380674362183</v>
      </c>
      <c r="DG1830">
        <v>0.12976755201816559</v>
      </c>
      <c r="DH1830">
        <v>6.7448712885379791E-2</v>
      </c>
      <c r="DI1830">
        <v>-0.25109714269638062</v>
      </c>
      <c r="DJ1830">
        <v>9.2364661395549774E-2</v>
      </c>
      <c r="DK1830">
        <v>0.80964368581771851</v>
      </c>
      <c r="DL1830">
        <v>0.73148655891418457</v>
      </c>
      <c r="DM1830">
        <v>1.0295215845108032</v>
      </c>
      <c r="DN1830">
        <v>1.1910008192062378</v>
      </c>
      <c r="DO1830">
        <v>0.41316202282905579</v>
      </c>
      <c r="DP1830">
        <v>0.56466293334960938</v>
      </c>
      <c r="DQ1830">
        <v>0.47982445359230042</v>
      </c>
      <c r="DR1830">
        <v>0.78902566432952881</v>
      </c>
      <c r="DS1830">
        <v>1.8188896179199219</v>
      </c>
      <c r="DT1830">
        <v>1.9352941513061523</v>
      </c>
      <c r="DU1830">
        <v>2.1723685264587402</v>
      </c>
      <c r="DV1830">
        <v>1.7020636796951294</v>
      </c>
      <c r="DW1830">
        <v>1.0832977294921875</v>
      </c>
      <c r="DX1830">
        <v>0.31138491630554199</v>
      </c>
      <c r="DY1830">
        <v>0.18786327540874481</v>
      </c>
      <c r="DZ1830">
        <v>0.21485248208045959</v>
      </c>
      <c r="EA1830">
        <v>0.91570532321929932</v>
      </c>
      <c r="EB1830">
        <v>0.93312633037567139</v>
      </c>
      <c r="EC1830">
        <v>0.84507501125335693</v>
      </c>
      <c r="ED1830">
        <v>0.84386718273162842</v>
      </c>
      <c r="EE1830">
        <v>0.66990065574645996</v>
      </c>
      <c r="EF1830">
        <v>0.6825639009475708</v>
      </c>
      <c r="EG1830">
        <v>0.4011286199092865</v>
      </c>
      <c r="EH1830">
        <v>0.82426267862319946</v>
      </c>
      <c r="EI1830">
        <v>1.599493145942688</v>
      </c>
      <c r="EJ1830">
        <v>1.4507061243057251</v>
      </c>
      <c r="EK1830">
        <v>1.722062349319458</v>
      </c>
      <c r="EL1830">
        <v>1.9547317028045654</v>
      </c>
      <c r="EM1830">
        <v>1.1920338869094849</v>
      </c>
      <c r="EN1830">
        <v>1.4925702810287476</v>
      </c>
      <c r="EO1830">
        <v>1.263484001159668</v>
      </c>
      <c r="EP1830">
        <v>1.4863806962966919</v>
      </c>
      <c r="EQ1830">
        <v>2.7815897464752197</v>
      </c>
      <c r="ER1830">
        <v>2.9400215148925781</v>
      </c>
      <c r="ES1830">
        <v>3.1827912330627441</v>
      </c>
      <c r="ET1830">
        <v>2.5982315540313721</v>
      </c>
      <c r="EU1830">
        <v>2.1414685249328613</v>
      </c>
      <c r="EV1830">
        <v>1.012453556060791</v>
      </c>
      <c r="EW1830">
        <v>0.81020951271057129</v>
      </c>
      <c r="EX1830">
        <v>0.85585212707519531</v>
      </c>
      <c r="EY1830">
        <v>48.059188842773437</v>
      </c>
      <c r="EZ1830">
        <v>47.025989532470703</v>
      </c>
      <c r="FA1830">
        <v>46.780193328857422</v>
      </c>
      <c r="FB1830">
        <v>47.235980987548828</v>
      </c>
      <c r="FC1830">
        <v>47.802806854248047</v>
      </c>
      <c r="FD1830">
        <v>47.291191101074219</v>
      </c>
      <c r="FE1830">
        <v>48.464752197265625</v>
      </c>
      <c r="FF1830">
        <v>48.728485107421875</v>
      </c>
      <c r="FG1830">
        <v>49.533512115478516</v>
      </c>
      <c r="FH1830">
        <v>50.695652008056641</v>
      </c>
      <c r="FI1830">
        <v>51.742809295654297</v>
      </c>
      <c r="FJ1830">
        <v>53.240791320800781</v>
      </c>
      <c r="FK1830">
        <v>54.892787933349609</v>
      </c>
      <c r="FL1830">
        <v>54.469944000244141</v>
      </c>
      <c r="FM1830">
        <v>54.298576354980469</v>
      </c>
      <c r="FN1830">
        <v>53.959548950195313</v>
      </c>
      <c r="FO1830">
        <v>53.363750457763672</v>
      </c>
      <c r="FP1830">
        <v>52.047885894775391</v>
      </c>
      <c r="FQ1830">
        <v>50.846778869628906</v>
      </c>
      <c r="FR1830">
        <v>48.986106872558594</v>
      </c>
      <c r="FS1830">
        <v>46.663669586181641</v>
      </c>
      <c r="FT1830">
        <v>46.989120483398437</v>
      </c>
      <c r="FU1830">
        <v>46.966693878173828</v>
      </c>
      <c r="FV1830">
        <v>46.232879638671875</v>
      </c>
      <c r="FW1830">
        <v>1</v>
      </c>
    </row>
    <row r="1831" spans="1:179" x14ac:dyDescent="0.2">
      <c r="A1831" t="s">
        <v>241</v>
      </c>
      <c r="B1831" t="s">
        <v>248</v>
      </c>
      <c r="C1831" t="s">
        <v>217</v>
      </c>
      <c r="D1831" t="s">
        <v>47</v>
      </c>
      <c r="E1831" t="s">
        <v>250</v>
      </c>
      <c r="F1831" t="s">
        <v>226</v>
      </c>
      <c r="G1831" t="s">
        <v>245</v>
      </c>
      <c r="H1831">
        <v>150.65</v>
      </c>
      <c r="K1831">
        <v>37.478163487659515</v>
      </c>
      <c r="L1831">
        <v>37.14124480846305</v>
      </c>
      <c r="M1831">
        <v>36.6735301166526</v>
      </c>
      <c r="N1831">
        <v>38.082646923200912</v>
      </c>
      <c r="O1831">
        <v>41.381059713670517</v>
      </c>
      <c r="P1831">
        <v>47.469318020560429</v>
      </c>
      <c r="Q1831">
        <v>55.61350184084332</v>
      </c>
      <c r="R1831">
        <v>61.390993617404909</v>
      </c>
      <c r="S1831">
        <v>63.500277119835431</v>
      </c>
      <c r="T1831">
        <v>63.897310053548779</v>
      </c>
      <c r="U1831">
        <v>60.71720981218153</v>
      </c>
      <c r="V1831">
        <v>61.618358025456253</v>
      </c>
      <c r="W1831">
        <v>67.581676364746727</v>
      </c>
      <c r="X1831">
        <v>65.914752682941142</v>
      </c>
      <c r="Y1831">
        <v>65.500839047642756</v>
      </c>
      <c r="Z1831">
        <v>64.98847813578395</v>
      </c>
      <c r="AA1831">
        <v>64.206659543822781</v>
      </c>
      <c r="AB1831">
        <v>60.418544026848821</v>
      </c>
      <c r="AC1831">
        <v>50.674831162520825</v>
      </c>
      <c r="AD1831">
        <v>44.962442724397668</v>
      </c>
      <c r="AE1831">
        <v>43.396454360788745</v>
      </c>
      <c r="AF1831">
        <v>41.165607625469399</v>
      </c>
      <c r="AG1831">
        <v>39.039177996437253</v>
      </c>
      <c r="AH1831">
        <v>38.991529478635229</v>
      </c>
      <c r="AI1831">
        <v>-1.0022802352905273</v>
      </c>
      <c r="AJ1831">
        <v>-1.0071057081222534</v>
      </c>
      <c r="AK1831">
        <v>-1.0561522245407104</v>
      </c>
      <c r="AL1831">
        <v>-1.0732903480529785</v>
      </c>
      <c r="AM1831">
        <v>-1.1450227499008179</v>
      </c>
      <c r="AN1831">
        <v>-1.3827649354934692</v>
      </c>
      <c r="AO1831">
        <v>-1.7825995683670044</v>
      </c>
      <c r="AP1831">
        <v>-1.6334123611450195</v>
      </c>
      <c r="AQ1831">
        <v>-1.0664330720901489</v>
      </c>
      <c r="AR1831">
        <v>-0.97671699523925781</v>
      </c>
      <c r="AS1831">
        <v>-0.62157106399536133</v>
      </c>
      <c r="AT1831">
        <v>-0.63088703155517578</v>
      </c>
      <c r="AU1831">
        <v>-1.4294321537017822</v>
      </c>
      <c r="AV1831">
        <v>-1.6319007873535156</v>
      </c>
      <c r="AW1831">
        <v>-1.3753292560577393</v>
      </c>
      <c r="AX1831">
        <v>-0.8687821626663208</v>
      </c>
      <c r="AY1831">
        <v>-0.48374921083450317</v>
      </c>
      <c r="AZ1831">
        <v>-0.46857950091362</v>
      </c>
      <c r="BA1831">
        <v>-0.24947905540466309</v>
      </c>
      <c r="BB1831">
        <v>-0.44161054491996765</v>
      </c>
      <c r="BC1831">
        <v>-1.4300782680511475</v>
      </c>
      <c r="BD1831">
        <v>-1.345984935760498</v>
      </c>
      <c r="BE1831">
        <v>-1.2816989421844482</v>
      </c>
      <c r="BF1831">
        <v>-1.2991671562194824</v>
      </c>
      <c r="BG1831">
        <v>-0.43817633390426636</v>
      </c>
      <c r="BH1831">
        <v>-0.43649762868881226</v>
      </c>
      <c r="BI1831">
        <v>-0.49661961197853088</v>
      </c>
      <c r="BJ1831">
        <v>-0.509022057056427</v>
      </c>
      <c r="BK1831">
        <v>-0.61010837554931641</v>
      </c>
      <c r="BL1831">
        <v>-0.77359300851821899</v>
      </c>
      <c r="BM1831">
        <v>-1.1366757154464722</v>
      </c>
      <c r="BN1831">
        <v>-0.90858608484268188</v>
      </c>
      <c r="BO1831">
        <v>-0.28421527147293091</v>
      </c>
      <c r="BP1831">
        <v>-0.26444664597511292</v>
      </c>
      <c r="BQ1831">
        <v>6.427832692861557E-2</v>
      </c>
      <c r="BR1831">
        <v>0.12546463310718536</v>
      </c>
      <c r="BS1831">
        <v>-0.65808582305908203</v>
      </c>
      <c r="BT1831">
        <v>-0.71295899152755737</v>
      </c>
      <c r="BU1831">
        <v>-0.59924143552780151</v>
      </c>
      <c r="BV1831">
        <v>-0.1781650185585022</v>
      </c>
      <c r="BW1831">
        <v>0.46964922547340393</v>
      </c>
      <c r="BX1831">
        <v>0.52644020318984985</v>
      </c>
      <c r="BY1831">
        <v>0.75118064880371094</v>
      </c>
      <c r="BZ1831">
        <v>0.44589853286743164</v>
      </c>
      <c r="CA1831">
        <v>-0.38213160634040833</v>
      </c>
      <c r="CB1831">
        <v>-0.65169012546539307</v>
      </c>
      <c r="CC1831">
        <v>-0.66536581516265869</v>
      </c>
      <c r="CD1831">
        <v>-0.66436100006103516</v>
      </c>
      <c r="CE1831">
        <v>-4.7479651868343353E-2</v>
      </c>
      <c r="CF1831">
        <v>-4.1296221315860748E-2</v>
      </c>
      <c r="CG1831">
        <v>-0.10908901691436768</v>
      </c>
      <c r="CH1831">
        <v>-0.11821164190769196</v>
      </c>
      <c r="CI1831">
        <v>-0.2396283745765686</v>
      </c>
      <c r="CJ1831">
        <v>-0.35168242454528809</v>
      </c>
      <c r="CK1831">
        <v>-0.68931078910827637</v>
      </c>
      <c r="CL1831">
        <v>-0.4065735936164856</v>
      </c>
      <c r="CM1831">
        <v>0.25754642486572266</v>
      </c>
      <c r="CN1831">
        <v>0.22886963188648224</v>
      </c>
      <c r="CO1831">
        <v>0.53929555416107178</v>
      </c>
      <c r="CP1831">
        <v>0.64931148290634155</v>
      </c>
      <c r="CQ1831">
        <v>-0.12385369092226028</v>
      </c>
      <c r="CR1831">
        <v>-7.6502770185470581E-2</v>
      </c>
      <c r="CS1831">
        <v>-6.17254339158535E-2</v>
      </c>
      <c r="CT1831">
        <v>0.30015429854393005</v>
      </c>
      <c r="CU1831">
        <v>1.1299700736999512</v>
      </c>
      <c r="CV1831">
        <v>1.215587854385376</v>
      </c>
      <c r="CW1831">
        <v>1.4442346096038818</v>
      </c>
      <c r="CX1831">
        <v>1.060584545135498</v>
      </c>
      <c r="CY1831">
        <v>0.34367305040359497</v>
      </c>
      <c r="CZ1831">
        <v>-0.1708236038684845</v>
      </c>
      <c r="DA1831">
        <v>-0.23849542438983917</v>
      </c>
      <c r="DB1831">
        <v>-0.22469611465930939</v>
      </c>
      <c r="DC1831">
        <v>0.34321701526641846</v>
      </c>
      <c r="DD1831">
        <v>0.35390520095825195</v>
      </c>
      <c r="DE1831">
        <v>0.27844157814979553</v>
      </c>
      <c r="DF1831">
        <v>0.27259880304336548</v>
      </c>
      <c r="DG1831">
        <v>0.13085164129734039</v>
      </c>
      <c r="DH1831">
        <v>7.0228151977062225E-2</v>
      </c>
      <c r="DI1831">
        <v>-0.24194584786891937</v>
      </c>
      <c r="DJ1831">
        <v>9.5438897609710693E-2</v>
      </c>
      <c r="DK1831">
        <v>0.79930806159973145</v>
      </c>
      <c r="DL1831">
        <v>0.72218590974807739</v>
      </c>
      <c r="DM1831">
        <v>1.014312744140625</v>
      </c>
      <c r="DN1831">
        <v>1.1731584072113037</v>
      </c>
      <c r="DO1831">
        <v>0.41037842631340027</v>
      </c>
      <c r="DP1831">
        <v>0.55995345115661621</v>
      </c>
      <c r="DQ1831">
        <v>0.4757905900478363</v>
      </c>
      <c r="DR1831">
        <v>0.7784736156463623</v>
      </c>
      <c r="DS1831">
        <v>1.7902909517288208</v>
      </c>
      <c r="DT1831">
        <v>1.9047354459762573</v>
      </c>
      <c r="DU1831">
        <v>2.1372883319854736</v>
      </c>
      <c r="DV1831">
        <v>1.675270676612854</v>
      </c>
      <c r="DW1831">
        <v>1.0694776773452759</v>
      </c>
      <c r="DX1831">
        <v>0.31004291772842407</v>
      </c>
      <c r="DY1831">
        <v>0.18837496638298035</v>
      </c>
      <c r="DZ1831">
        <v>0.21496875584125519</v>
      </c>
      <c r="EA1831">
        <v>0.90732097625732422</v>
      </c>
      <c r="EB1831">
        <v>0.92451328039169312</v>
      </c>
      <c r="EC1831">
        <v>0.8379741907119751</v>
      </c>
      <c r="ED1831">
        <v>0.83686703443527222</v>
      </c>
      <c r="EE1831">
        <v>0.66576594114303589</v>
      </c>
      <c r="EF1831">
        <v>0.67940002679824829</v>
      </c>
      <c r="EG1831">
        <v>0.40397804975509644</v>
      </c>
      <c r="EH1831">
        <v>0.82026517391204834</v>
      </c>
      <c r="EI1831">
        <v>1.5815259218215942</v>
      </c>
      <c r="EJ1831">
        <v>1.4344562292098999</v>
      </c>
      <c r="EK1831">
        <v>1.7001621723175049</v>
      </c>
      <c r="EL1831">
        <v>1.9295099973678589</v>
      </c>
      <c r="EM1831">
        <v>1.1817247867584229</v>
      </c>
      <c r="EN1831">
        <v>1.4788951873779297</v>
      </c>
      <c r="EO1831">
        <v>1.2518783807754517</v>
      </c>
      <c r="EP1831">
        <v>1.4690907001495361</v>
      </c>
      <c r="EQ1831">
        <v>2.7436892986297607</v>
      </c>
      <c r="ER1831">
        <v>2.8997550010681152</v>
      </c>
      <c r="ES1831">
        <v>3.1379482746124268</v>
      </c>
      <c r="ET1831">
        <v>2.5627796649932861</v>
      </c>
      <c r="EU1831">
        <v>2.117424488067627</v>
      </c>
      <c r="EV1831">
        <v>1.0043377876281738</v>
      </c>
      <c r="EW1831">
        <v>0.80470800399780273</v>
      </c>
      <c r="EX1831">
        <v>0.84977501630783081</v>
      </c>
      <c r="EY1831">
        <v>48.059188842773437</v>
      </c>
      <c r="EZ1831">
        <v>47.025989532470703</v>
      </c>
      <c r="FA1831">
        <v>46.780193328857422</v>
      </c>
      <c r="FB1831">
        <v>47.235980987548828</v>
      </c>
      <c r="FC1831">
        <v>47.802806854248047</v>
      </c>
      <c r="FD1831">
        <v>47.291187286376953</v>
      </c>
      <c r="FE1831">
        <v>48.464752197265625</v>
      </c>
      <c r="FF1831">
        <v>48.728485107421875</v>
      </c>
      <c r="FG1831">
        <v>49.533512115478516</v>
      </c>
      <c r="FH1831">
        <v>50.695652008056641</v>
      </c>
      <c r="FI1831">
        <v>51.742809295654297</v>
      </c>
      <c r="FJ1831">
        <v>53.240791320800781</v>
      </c>
      <c r="FK1831">
        <v>54.892787933349609</v>
      </c>
      <c r="FL1831">
        <v>54.469944000244141</v>
      </c>
      <c r="FM1831">
        <v>54.298576354980469</v>
      </c>
      <c r="FN1831">
        <v>53.959548950195313</v>
      </c>
      <c r="FO1831">
        <v>53.363750457763672</v>
      </c>
      <c r="FP1831">
        <v>52.047885894775391</v>
      </c>
      <c r="FQ1831">
        <v>50.846778869628906</v>
      </c>
      <c r="FR1831">
        <v>48.986103057861328</v>
      </c>
      <c r="FS1831">
        <v>46.663669586181641</v>
      </c>
      <c r="FT1831">
        <v>46.989120483398437</v>
      </c>
      <c r="FU1831">
        <v>46.966693878173828</v>
      </c>
      <c r="FV1831">
        <v>46.232879638671875</v>
      </c>
      <c r="FW1831">
        <v>1</v>
      </c>
    </row>
    <row r="1832" spans="1:179" x14ac:dyDescent="0.2">
      <c r="A1832" t="s">
        <v>241</v>
      </c>
      <c r="B1832" t="s">
        <v>248</v>
      </c>
      <c r="C1832" t="s">
        <v>217</v>
      </c>
      <c r="D1832" t="s">
        <v>11</v>
      </c>
      <c r="E1832">
        <v>2015</v>
      </c>
      <c r="F1832" t="s">
        <v>226</v>
      </c>
      <c r="G1832" t="s">
        <v>245</v>
      </c>
      <c r="H1832">
        <v>162.88</v>
      </c>
      <c r="K1832">
        <v>47.49313674981498</v>
      </c>
      <c r="L1832">
        <v>46.645022509993716</v>
      </c>
      <c r="M1832">
        <v>45.721883736905866</v>
      </c>
      <c r="N1832">
        <v>47.663131990913541</v>
      </c>
      <c r="O1832">
        <v>52.195717783492583</v>
      </c>
      <c r="P1832">
        <v>60.279559195620465</v>
      </c>
      <c r="Q1832">
        <v>68.895419054400321</v>
      </c>
      <c r="R1832">
        <v>73.044652982207154</v>
      </c>
      <c r="S1832">
        <v>77.433033233259906</v>
      </c>
      <c r="T1832">
        <v>82.563131359343288</v>
      </c>
      <c r="U1832">
        <v>87.0971955927088</v>
      </c>
      <c r="V1832">
        <v>89.288497804508381</v>
      </c>
      <c r="W1832">
        <v>87.935198771801126</v>
      </c>
      <c r="X1832">
        <v>86.269891146389512</v>
      </c>
      <c r="Y1832">
        <v>86.845258902980504</v>
      </c>
      <c r="Z1832">
        <v>86.817086449917795</v>
      </c>
      <c r="AA1832">
        <v>86.324339990537055</v>
      </c>
      <c r="AB1832">
        <v>83.271888340931696</v>
      </c>
      <c r="AC1832">
        <v>66.283063502850325</v>
      </c>
      <c r="AD1832">
        <v>59.615693510965407</v>
      </c>
      <c r="AE1832">
        <v>55.916264760994352</v>
      </c>
      <c r="AF1832">
        <v>53.162179007617873</v>
      </c>
      <c r="AG1832">
        <v>50.056318240864762</v>
      </c>
      <c r="AH1832">
        <v>49.190670281600987</v>
      </c>
      <c r="AI1832">
        <v>-1.1645774841308594</v>
      </c>
      <c r="AJ1832">
        <v>-1.2400070428848267</v>
      </c>
      <c r="AK1832">
        <v>-1.2013969421386719</v>
      </c>
      <c r="AL1832">
        <v>-1.4099080562591553</v>
      </c>
      <c r="AM1832">
        <v>-1.2340474128723145</v>
      </c>
      <c r="AN1832">
        <v>-0.80478596687316895</v>
      </c>
      <c r="AO1832">
        <v>-0.75108528137207031</v>
      </c>
      <c r="AP1832">
        <v>-0.58901548385620117</v>
      </c>
      <c r="AQ1832">
        <v>-0.6187598705291748</v>
      </c>
      <c r="AR1832">
        <v>-1.596899151802063</v>
      </c>
      <c r="AS1832">
        <v>-2.0192430019378662</v>
      </c>
      <c r="AT1832">
        <v>-2.2887675762176514</v>
      </c>
      <c r="AU1832">
        <v>-0.79640674591064453</v>
      </c>
      <c r="AV1832">
        <v>0.32360556721687317</v>
      </c>
      <c r="AW1832">
        <v>0.50707095861434937</v>
      </c>
      <c r="AX1832">
        <v>1.1395285129547119</v>
      </c>
      <c r="AY1832">
        <v>1.0044912099838257</v>
      </c>
      <c r="AZ1832">
        <v>-4.1068615913391113</v>
      </c>
      <c r="BA1832">
        <v>-2.9111802577972412</v>
      </c>
      <c r="BB1832">
        <v>-2.5723423957824707</v>
      </c>
      <c r="BC1832">
        <v>-2.3420724868774414</v>
      </c>
      <c r="BD1832">
        <v>-2.0785706043243408</v>
      </c>
      <c r="BE1832">
        <v>-1.5810307264328003</v>
      </c>
      <c r="BF1832">
        <v>-1.4610612392425537</v>
      </c>
      <c r="BG1832">
        <v>-0.51165187358856201</v>
      </c>
      <c r="BH1832">
        <v>-0.58522170782089233</v>
      </c>
      <c r="BI1832">
        <v>-0.62797075510025024</v>
      </c>
      <c r="BJ1832">
        <v>-0.86140733957290649</v>
      </c>
      <c r="BK1832">
        <v>-0.65068554878234863</v>
      </c>
      <c r="BL1832">
        <v>-0.15805253386497498</v>
      </c>
      <c r="BM1832">
        <v>-0.14421407878398895</v>
      </c>
      <c r="BN1832">
        <v>6.3847275450825691E-3</v>
      </c>
      <c r="BO1832">
        <v>-1.8102729693055153E-2</v>
      </c>
      <c r="BP1832">
        <v>-0.75676560401916504</v>
      </c>
      <c r="BQ1832">
        <v>-0.85988664627075195</v>
      </c>
      <c r="BR1832">
        <v>-0.99664032459259033</v>
      </c>
      <c r="BS1832">
        <v>5.1085151731967926E-2</v>
      </c>
      <c r="BT1832">
        <v>1.2317843437194824</v>
      </c>
      <c r="BU1832">
        <v>1.4349100589752197</v>
      </c>
      <c r="BV1832">
        <v>2.2348229885101318</v>
      </c>
      <c r="BW1832">
        <v>1.9806885719299316</v>
      </c>
      <c r="BX1832">
        <v>-2.4772953987121582</v>
      </c>
      <c r="BY1832">
        <v>-1.7161359786987305</v>
      </c>
      <c r="BZ1832">
        <v>-1.6132806539535522</v>
      </c>
      <c r="CA1832">
        <v>-1.4343471527099609</v>
      </c>
      <c r="CB1832">
        <v>-1.2495962381362915</v>
      </c>
      <c r="CC1832">
        <v>-0.86620414257049561</v>
      </c>
      <c r="CD1832">
        <v>-0.78186815977096558</v>
      </c>
      <c r="CE1832">
        <v>-5.943761020898819E-2</v>
      </c>
      <c r="CF1832">
        <v>-0.13171942532062531</v>
      </c>
      <c r="CG1832">
        <v>-0.23081746697425842</v>
      </c>
      <c r="CH1832">
        <v>-0.48151737451553345</v>
      </c>
      <c r="CI1832">
        <v>-0.24665088951587677</v>
      </c>
      <c r="CJ1832">
        <v>0.28987306356430054</v>
      </c>
      <c r="CK1832">
        <v>0.27610307931900024</v>
      </c>
      <c r="CL1832">
        <v>0.4187571108341217</v>
      </c>
      <c r="CM1832">
        <v>0.39791059494018555</v>
      </c>
      <c r="CN1832">
        <v>-0.17489169538021088</v>
      </c>
      <c r="CO1832">
        <v>-5.6919969618320465E-2</v>
      </c>
      <c r="CP1832">
        <v>-0.10171689093112946</v>
      </c>
      <c r="CQ1832">
        <v>0.63805544376373291</v>
      </c>
      <c r="CR1832">
        <v>1.8607861995697021</v>
      </c>
      <c r="CS1832">
        <v>2.077528715133667</v>
      </c>
      <c r="CT1832">
        <v>2.9934206008911133</v>
      </c>
      <c r="CU1832">
        <v>2.6567997932434082</v>
      </c>
      <c r="CV1832">
        <v>-1.3486628532409668</v>
      </c>
      <c r="CW1832">
        <v>-0.88845199346542358</v>
      </c>
      <c r="CX1832">
        <v>-0.94903737306594849</v>
      </c>
      <c r="CY1832">
        <v>-0.80565947294235229</v>
      </c>
      <c r="CZ1832">
        <v>-0.67545115947723389</v>
      </c>
      <c r="DA1832">
        <v>-0.37111738324165344</v>
      </c>
      <c r="DB1832">
        <v>-0.31146115064620972</v>
      </c>
      <c r="DC1832">
        <v>0.39277666807174683</v>
      </c>
      <c r="DD1832">
        <v>0.32178288698196411</v>
      </c>
      <c r="DE1832">
        <v>0.1663358062505722</v>
      </c>
      <c r="DF1832">
        <v>-0.10162743180990219</v>
      </c>
      <c r="DG1832">
        <v>0.15738376975059509</v>
      </c>
      <c r="DH1832">
        <v>0.73779869079589844</v>
      </c>
      <c r="DI1832">
        <v>0.69642025232315063</v>
      </c>
      <c r="DJ1832">
        <v>0.83112949132919312</v>
      </c>
      <c r="DK1832">
        <v>0.81392389535903931</v>
      </c>
      <c r="DL1832">
        <v>0.40698221325874329</v>
      </c>
      <c r="DM1832">
        <v>0.74604666233062744</v>
      </c>
      <c r="DN1832">
        <v>0.79320657253265381</v>
      </c>
      <c r="DO1832">
        <v>1.2250257730484009</v>
      </c>
      <c r="DP1832">
        <v>2.4897880554199219</v>
      </c>
      <c r="DQ1832">
        <v>2.7201471328735352</v>
      </c>
      <c r="DR1832">
        <v>3.7520182132720947</v>
      </c>
      <c r="DS1832">
        <v>3.3329112529754639</v>
      </c>
      <c r="DT1832">
        <v>-0.22003035247325897</v>
      </c>
      <c r="DU1832">
        <v>-6.0768052935600281E-2</v>
      </c>
      <c r="DV1832">
        <v>-0.28479421138763428</v>
      </c>
      <c r="DW1832">
        <v>-0.1769716739654541</v>
      </c>
      <c r="DX1832">
        <v>-0.10130602866411209</v>
      </c>
      <c r="DY1832">
        <v>0.12396936863660812</v>
      </c>
      <c r="DZ1832">
        <v>0.15894587337970734</v>
      </c>
      <c r="EA1832">
        <v>1.0457022190093994</v>
      </c>
      <c r="EB1832">
        <v>0.97656816244125366</v>
      </c>
      <c r="EC1832">
        <v>0.7397620677947998</v>
      </c>
      <c r="ED1832">
        <v>0.44687330722808838</v>
      </c>
      <c r="EE1832">
        <v>0.7407456636428833</v>
      </c>
      <c r="EF1832">
        <v>1.38453209400177</v>
      </c>
      <c r="EG1832">
        <v>1.3032914400100708</v>
      </c>
      <c r="EH1832">
        <v>1.4265297651290894</v>
      </c>
      <c r="EI1832">
        <v>1.4145810604095459</v>
      </c>
      <c r="EJ1832">
        <v>1.2471157312393188</v>
      </c>
      <c r="EK1832">
        <v>1.9054030179977417</v>
      </c>
      <c r="EL1832">
        <v>2.0853338241577148</v>
      </c>
      <c r="EM1832">
        <v>2.0725176334381104</v>
      </c>
      <c r="EN1832">
        <v>3.3979666233062744</v>
      </c>
      <c r="EO1832">
        <v>3.6479864120483398</v>
      </c>
      <c r="EP1832">
        <v>4.8473129272460937</v>
      </c>
      <c r="EQ1832">
        <v>4.3091087341308594</v>
      </c>
      <c r="ER1832">
        <v>1.4095357656478882</v>
      </c>
      <c r="ES1832">
        <v>1.1342761516571045</v>
      </c>
      <c r="ET1832">
        <v>0.6742674708366394</v>
      </c>
      <c r="EU1832">
        <v>0.73075360059738159</v>
      </c>
      <c r="EV1832">
        <v>0.72766834497451782</v>
      </c>
      <c r="EW1832">
        <v>0.83879601955413818</v>
      </c>
      <c r="EX1832">
        <v>0.8381388783454895</v>
      </c>
      <c r="EY1832">
        <v>70.904922485351563</v>
      </c>
      <c r="EZ1832">
        <v>70.1256103515625</v>
      </c>
      <c r="FA1832">
        <v>69.596794128417969</v>
      </c>
      <c r="FB1832">
        <v>69.035385131835938</v>
      </c>
      <c r="FC1832">
        <v>68.319732666015625</v>
      </c>
      <c r="FD1832">
        <v>68.002960205078125</v>
      </c>
      <c r="FE1832">
        <v>68.015365600585938</v>
      </c>
      <c r="FF1832">
        <v>68.761634826660156</v>
      </c>
      <c r="FG1832">
        <v>71.202011108398437</v>
      </c>
      <c r="FH1832">
        <v>75.197708129882812</v>
      </c>
      <c r="FI1832">
        <v>79.251991271972656</v>
      </c>
      <c r="FJ1832">
        <v>83.130645751953125</v>
      </c>
      <c r="FK1832">
        <v>84.649452209472656</v>
      </c>
      <c r="FL1832">
        <v>85.264015197753906</v>
      </c>
      <c r="FM1832">
        <v>86.060211181640625</v>
      </c>
      <c r="FN1832">
        <v>86.685035705566406</v>
      </c>
      <c r="FO1832">
        <v>87.30621337890625</v>
      </c>
      <c r="FP1832">
        <v>87.0560302734375</v>
      </c>
      <c r="FQ1832">
        <v>86.41107177734375</v>
      </c>
      <c r="FR1832">
        <v>83.091835021972656</v>
      </c>
      <c r="FS1832">
        <v>78.447952270507813</v>
      </c>
      <c r="FT1832">
        <v>75.179725646972656</v>
      </c>
      <c r="FU1832">
        <v>73.260108947753906</v>
      </c>
      <c r="FV1832">
        <v>71.806083679199219</v>
      </c>
      <c r="FW1832">
        <v>1</v>
      </c>
    </row>
    <row r="1833" spans="1:179" x14ac:dyDescent="0.2">
      <c r="A1833" t="s">
        <v>241</v>
      </c>
      <c r="B1833" t="s">
        <v>248</v>
      </c>
      <c r="C1833" t="s">
        <v>217</v>
      </c>
      <c r="D1833" t="s">
        <v>11</v>
      </c>
      <c r="E1833">
        <v>2016</v>
      </c>
      <c r="F1833" t="s">
        <v>226</v>
      </c>
      <c r="G1833" t="s">
        <v>245</v>
      </c>
      <c r="H1833">
        <v>152.97</v>
      </c>
      <c r="K1833">
        <v>44.601718128068505</v>
      </c>
      <c r="L1833">
        <v>43.805237734192303</v>
      </c>
      <c r="M1833">
        <v>42.938300358224694</v>
      </c>
      <c r="N1833">
        <v>44.761363928398183</v>
      </c>
      <c r="O1833">
        <v>49.018002418646695</v>
      </c>
      <c r="P1833">
        <v>56.609693360330795</v>
      </c>
      <c r="Q1833">
        <v>64.701013057249668</v>
      </c>
      <c r="R1833">
        <v>68.597638438519724</v>
      </c>
      <c r="S1833">
        <v>72.718850731304329</v>
      </c>
      <c r="T1833">
        <v>77.536624545534323</v>
      </c>
      <c r="U1833">
        <v>81.794651467959355</v>
      </c>
      <c r="V1833">
        <v>83.852545519029348</v>
      </c>
      <c r="W1833">
        <v>82.581636370245207</v>
      </c>
      <c r="X1833">
        <v>81.017713951382831</v>
      </c>
      <c r="Y1833">
        <v>81.558052877291971</v>
      </c>
      <c r="Z1833">
        <v>81.531595584797302</v>
      </c>
      <c r="AA1833">
        <v>81.068847908102953</v>
      </c>
      <c r="AB1833">
        <v>78.202231858031539</v>
      </c>
      <c r="AC1833">
        <v>62.247699716959886</v>
      </c>
      <c r="AD1833">
        <v>55.986244328150427</v>
      </c>
      <c r="AE1833">
        <v>52.512039640212556</v>
      </c>
      <c r="AF1833">
        <v>49.925624741577636</v>
      </c>
      <c r="AG1833">
        <v>47.008851162408043</v>
      </c>
      <c r="AH1833">
        <v>46.195904515388122</v>
      </c>
      <c r="AI1833">
        <v>-1.1267896890640259</v>
      </c>
      <c r="AJ1833">
        <v>-1.1977214813232422</v>
      </c>
      <c r="AK1833">
        <v>-1.1573358774185181</v>
      </c>
      <c r="AL1833">
        <v>-1.3518885374069214</v>
      </c>
      <c r="AM1833">
        <v>-1.1885024309158325</v>
      </c>
      <c r="AN1833">
        <v>-0.78858858346939087</v>
      </c>
      <c r="AO1833">
        <v>-0.73613572120666504</v>
      </c>
      <c r="AP1833">
        <v>-0.58335113525390625</v>
      </c>
      <c r="AQ1833">
        <v>-0.61155122518539429</v>
      </c>
      <c r="AR1833">
        <v>-1.5422853231430054</v>
      </c>
      <c r="AS1833">
        <v>-1.9551056623458862</v>
      </c>
      <c r="AT1833">
        <v>-2.2149550914764404</v>
      </c>
      <c r="AU1833">
        <v>-0.79090088605880737</v>
      </c>
      <c r="AV1833">
        <v>0.2578466534614563</v>
      </c>
      <c r="AW1833">
        <v>0.42914536595344543</v>
      </c>
      <c r="AX1833">
        <v>1.0146059989929199</v>
      </c>
      <c r="AY1833">
        <v>0.8938298225402832</v>
      </c>
      <c r="AZ1833">
        <v>-3.9394748210906982</v>
      </c>
      <c r="BA1833">
        <v>-2.794550895690918</v>
      </c>
      <c r="BB1833">
        <v>-2.464374303817749</v>
      </c>
      <c r="BC1833">
        <v>-2.2455198764801025</v>
      </c>
      <c r="BD1833">
        <v>-1.9940664768218994</v>
      </c>
      <c r="BE1833">
        <v>-1.5210283994674683</v>
      </c>
      <c r="BF1833">
        <v>-1.4065554141998291</v>
      </c>
      <c r="BG1833">
        <v>-0.49405151605606079</v>
      </c>
      <c r="BH1833">
        <v>-0.56318098306655884</v>
      </c>
      <c r="BI1833">
        <v>-0.60163909196853638</v>
      </c>
      <c r="BJ1833">
        <v>-0.82034659385681152</v>
      </c>
      <c r="BK1833">
        <v>-0.623177170753479</v>
      </c>
      <c r="BL1833">
        <v>-0.16185110807418823</v>
      </c>
      <c r="BM1833">
        <v>-0.1480279266834259</v>
      </c>
      <c r="BN1833">
        <v>-6.3596661202609539E-3</v>
      </c>
      <c r="BO1833">
        <v>-2.9465384781360626E-2</v>
      </c>
      <c r="BP1833">
        <v>-0.72812747955322266</v>
      </c>
      <c r="BQ1833">
        <v>-0.83159482479095459</v>
      </c>
      <c r="BR1833">
        <v>-0.96277815103530884</v>
      </c>
      <c r="BS1833">
        <v>3.0387990176677704E-2</v>
      </c>
      <c r="BT1833">
        <v>1.1379460096359253</v>
      </c>
      <c r="BU1833">
        <v>1.3282972574234009</v>
      </c>
      <c r="BV1833">
        <v>2.076035737991333</v>
      </c>
      <c r="BW1833">
        <v>1.839844822883606</v>
      </c>
      <c r="BX1833">
        <v>-2.3602921962738037</v>
      </c>
      <c r="BY1833">
        <v>-1.6364556550979614</v>
      </c>
      <c r="BZ1833">
        <v>-1.5349651575088501</v>
      </c>
      <c r="CA1833">
        <v>-1.3658601045608521</v>
      </c>
      <c r="CB1833">
        <v>-1.1907227039337158</v>
      </c>
      <c r="CC1833">
        <v>-0.82830297946929932</v>
      </c>
      <c r="CD1833">
        <v>-0.74836194515228271</v>
      </c>
      <c r="CE1833">
        <v>-5.5819001048803329E-2</v>
      </c>
      <c r="CF1833">
        <v>-0.12370024621486664</v>
      </c>
      <c r="CG1833">
        <v>-0.21676512062549591</v>
      </c>
      <c r="CH1833">
        <v>-0.45220223069190979</v>
      </c>
      <c r="CI1833">
        <v>-0.23163458704948425</v>
      </c>
      <c r="CJ1833">
        <v>0.27222537994384766</v>
      </c>
      <c r="CK1833">
        <v>0.25929370522499084</v>
      </c>
      <c r="CL1833">
        <v>0.39326286315917969</v>
      </c>
      <c r="CM1833">
        <v>0.37368547916412354</v>
      </c>
      <c r="CN1833">
        <v>-0.1642441600561142</v>
      </c>
      <c r="CO1833">
        <v>-5.345463752746582E-2</v>
      </c>
      <c r="CP1833">
        <v>-9.5524288713932037E-2</v>
      </c>
      <c r="CQ1833">
        <v>0.59921014308929443</v>
      </c>
      <c r="CR1833">
        <v>1.7475000619888306</v>
      </c>
      <c r="CS1833">
        <v>1.9510470628738403</v>
      </c>
      <c r="CT1833">
        <v>2.8111789226531982</v>
      </c>
      <c r="CU1833">
        <v>2.4950518608093262</v>
      </c>
      <c r="CV1833">
        <v>-1.2665551900863647</v>
      </c>
      <c r="CW1833">
        <v>-0.83436238765716553</v>
      </c>
      <c r="CX1833">
        <v>-0.89125925302505493</v>
      </c>
      <c r="CY1833">
        <v>-0.75661027431488037</v>
      </c>
      <c r="CZ1833">
        <v>-0.63432914018630981</v>
      </c>
      <c r="DA1833">
        <v>-0.34852346777915955</v>
      </c>
      <c r="DB1833">
        <v>-0.29249915480613708</v>
      </c>
      <c r="DC1833">
        <v>0.38241353631019592</v>
      </c>
      <c r="DD1833">
        <v>0.31578052043914795</v>
      </c>
      <c r="DE1833">
        <v>0.16810882091522217</v>
      </c>
      <c r="DF1833">
        <v>-8.4057867527008057E-2</v>
      </c>
      <c r="DG1833">
        <v>0.1599079817533493</v>
      </c>
      <c r="DH1833">
        <v>0.70630186796188354</v>
      </c>
      <c r="DI1833">
        <v>0.66661536693572998</v>
      </c>
      <c r="DJ1833">
        <v>0.79288536310195923</v>
      </c>
      <c r="DK1833">
        <v>0.7768363356590271</v>
      </c>
      <c r="DL1833">
        <v>0.39963912963867188</v>
      </c>
      <c r="DM1833">
        <v>0.72468554973602295</v>
      </c>
      <c r="DN1833">
        <v>0.77172958850860596</v>
      </c>
      <c r="DO1833">
        <v>1.1680322885513306</v>
      </c>
      <c r="DP1833">
        <v>2.3570542335510254</v>
      </c>
      <c r="DQ1833">
        <v>2.5737969875335693</v>
      </c>
      <c r="DR1833">
        <v>3.5463218688964844</v>
      </c>
      <c r="DS1833">
        <v>3.1502590179443359</v>
      </c>
      <c r="DT1833">
        <v>-0.17281819880008698</v>
      </c>
      <c r="DU1833">
        <v>-3.2269090414047241E-2</v>
      </c>
      <c r="DV1833">
        <v>-0.24755334854125977</v>
      </c>
      <c r="DW1833">
        <v>-0.14736050367355347</v>
      </c>
      <c r="DX1833">
        <v>-7.7935665845870972E-2</v>
      </c>
      <c r="DY1833">
        <v>0.13125602900981903</v>
      </c>
      <c r="DZ1833">
        <v>0.16336365044116974</v>
      </c>
      <c r="EA1833">
        <v>1.0151517391204834</v>
      </c>
      <c r="EB1833">
        <v>0.95032095909118652</v>
      </c>
      <c r="EC1833">
        <v>0.72380566596984863</v>
      </c>
      <c r="ED1833">
        <v>0.44748410582542419</v>
      </c>
      <c r="EE1833">
        <v>0.72523325681686401</v>
      </c>
      <c r="EF1833">
        <v>1.3330392837524414</v>
      </c>
      <c r="EG1833">
        <v>1.254723072052002</v>
      </c>
      <c r="EH1833">
        <v>1.3698768615722656</v>
      </c>
      <c r="EI1833">
        <v>1.3589222431182861</v>
      </c>
      <c r="EJ1833">
        <v>1.2137970924377441</v>
      </c>
      <c r="EK1833">
        <v>1.8481963872909546</v>
      </c>
      <c r="EL1833">
        <v>2.0239064693450928</v>
      </c>
      <c r="EM1833">
        <v>1.989321231842041</v>
      </c>
      <c r="EN1833">
        <v>3.2371535301208496</v>
      </c>
      <c r="EO1833">
        <v>3.4729487895965576</v>
      </c>
      <c r="EP1833">
        <v>4.6077518463134766</v>
      </c>
      <c r="EQ1833">
        <v>4.0962738990783691</v>
      </c>
      <c r="ER1833">
        <v>1.4063643217086792</v>
      </c>
      <c r="ES1833">
        <v>1.1258262395858765</v>
      </c>
      <c r="ET1833">
        <v>0.68185573816299438</v>
      </c>
      <c r="EU1833">
        <v>0.73229944705963135</v>
      </c>
      <c r="EV1833">
        <v>0.72540819644927979</v>
      </c>
      <c r="EW1833">
        <v>0.82398140430450439</v>
      </c>
      <c r="EX1833">
        <v>0.82155716419219971</v>
      </c>
      <c r="EY1833">
        <v>70.904922485351563</v>
      </c>
      <c r="EZ1833">
        <v>70.1256103515625</v>
      </c>
      <c r="FA1833">
        <v>69.596794128417969</v>
      </c>
      <c r="FB1833">
        <v>69.035385131835938</v>
      </c>
      <c r="FC1833">
        <v>68.319732666015625</v>
      </c>
      <c r="FD1833">
        <v>68.002960205078125</v>
      </c>
      <c r="FE1833">
        <v>68.015365600585938</v>
      </c>
      <c r="FF1833">
        <v>68.761634826660156</v>
      </c>
      <c r="FG1833">
        <v>71.202011108398437</v>
      </c>
      <c r="FH1833">
        <v>75.197708129882812</v>
      </c>
      <c r="FI1833">
        <v>79.251991271972656</v>
      </c>
      <c r="FJ1833">
        <v>83.130645751953125</v>
      </c>
      <c r="FK1833">
        <v>84.649452209472656</v>
      </c>
      <c r="FL1833">
        <v>85.264015197753906</v>
      </c>
      <c r="FM1833">
        <v>86.060211181640625</v>
      </c>
      <c r="FN1833">
        <v>86.685035705566406</v>
      </c>
      <c r="FO1833">
        <v>87.30621337890625</v>
      </c>
      <c r="FP1833">
        <v>87.0560302734375</v>
      </c>
      <c r="FQ1833">
        <v>86.41107177734375</v>
      </c>
      <c r="FR1833">
        <v>83.091827392578125</v>
      </c>
      <c r="FS1833">
        <v>78.447952270507813</v>
      </c>
      <c r="FT1833">
        <v>75.179725646972656</v>
      </c>
      <c r="FU1833">
        <v>73.260108947753906</v>
      </c>
      <c r="FV1833">
        <v>71.806083679199219</v>
      </c>
      <c r="FW1833">
        <v>1</v>
      </c>
    </row>
    <row r="1834" spans="1:179" x14ac:dyDescent="0.2">
      <c r="A1834" t="s">
        <v>241</v>
      </c>
      <c r="B1834" t="s">
        <v>248</v>
      </c>
      <c r="C1834" t="s">
        <v>217</v>
      </c>
      <c r="D1834" t="s">
        <v>11</v>
      </c>
      <c r="E1834" t="s">
        <v>250</v>
      </c>
      <c r="F1834" t="s">
        <v>226</v>
      </c>
      <c r="G1834" t="s">
        <v>245</v>
      </c>
      <c r="H1834">
        <v>150.01</v>
      </c>
      <c r="K1834">
        <v>43.740440330928436</v>
      </c>
      <c r="L1834">
        <v>42.959340305968361</v>
      </c>
      <c r="M1834">
        <v>42.109143852655073</v>
      </c>
      <c r="N1834">
        <v>43.897003304205668</v>
      </c>
      <c r="O1834">
        <v>48.071444328168781</v>
      </c>
      <c r="P1834">
        <v>55.516536548430381</v>
      </c>
      <c r="Q1834">
        <v>63.451609484080812</v>
      </c>
      <c r="R1834">
        <v>67.272989402496194</v>
      </c>
      <c r="S1834">
        <v>71.31461936540542</v>
      </c>
      <c r="T1834">
        <v>76.039359955984168</v>
      </c>
      <c r="U1834">
        <v>80.215162600918831</v>
      </c>
      <c r="V1834">
        <v>82.233317858744044</v>
      </c>
      <c r="W1834">
        <v>80.986950496195291</v>
      </c>
      <c r="X1834">
        <v>79.453228072139126</v>
      </c>
      <c r="Y1834">
        <v>79.983132827811147</v>
      </c>
      <c r="Z1834">
        <v>79.957186436679791</v>
      </c>
      <c r="AA1834">
        <v>79.503374610807853</v>
      </c>
      <c r="AB1834">
        <v>76.69211411340288</v>
      </c>
      <c r="AC1834">
        <v>61.045670648588178</v>
      </c>
      <c r="AD1834">
        <v>54.905126577335587</v>
      </c>
      <c r="AE1834">
        <v>51.498010232314208</v>
      </c>
      <c r="AF1834">
        <v>48.961540085134608</v>
      </c>
      <c r="AG1834">
        <v>46.101090621457836</v>
      </c>
      <c r="AH1834">
        <v>45.303842313576496</v>
      </c>
      <c r="AI1834">
        <v>-1.1153209209442139</v>
      </c>
      <c r="AJ1834">
        <v>-1.1849122047424316</v>
      </c>
      <c r="AK1834">
        <v>-1.1440244913101196</v>
      </c>
      <c r="AL1834">
        <v>-1.3344273567199707</v>
      </c>
      <c r="AM1834">
        <v>-1.1747456789016724</v>
      </c>
      <c r="AN1834">
        <v>-0.78355306386947632</v>
      </c>
      <c r="AO1834">
        <v>-0.73148483037948608</v>
      </c>
      <c r="AP1834">
        <v>-0.58146977424621582</v>
      </c>
      <c r="AQ1834">
        <v>-0.60920816659927368</v>
      </c>
      <c r="AR1834">
        <v>-1.5257437229156494</v>
      </c>
      <c r="AS1834">
        <v>-1.9356230497360229</v>
      </c>
      <c r="AT1834">
        <v>-2.192547082901001</v>
      </c>
      <c r="AU1834">
        <v>-0.78898465633392334</v>
      </c>
      <c r="AV1834">
        <v>0.23855462670326233</v>
      </c>
      <c r="AW1834">
        <v>0.40623578429222107</v>
      </c>
      <c r="AX1834">
        <v>0.97775191068649292</v>
      </c>
      <c r="AY1834">
        <v>0.86118495464324951</v>
      </c>
      <c r="AZ1834">
        <v>-3.8890836238861084</v>
      </c>
      <c r="BA1834">
        <v>-2.7594208717346191</v>
      </c>
      <c r="BB1834">
        <v>-2.4319007396697998</v>
      </c>
      <c r="BC1834">
        <v>-2.2164638042449951</v>
      </c>
      <c r="BD1834">
        <v>-1.9686248302459717</v>
      </c>
      <c r="BE1834">
        <v>-1.5029222965240479</v>
      </c>
      <c r="BF1834">
        <v>-1.3900982141494751</v>
      </c>
      <c r="BG1834">
        <v>-0.48872178792953491</v>
      </c>
      <c r="BH1834">
        <v>-0.55652832984924316</v>
      </c>
      <c r="BI1834">
        <v>-0.59371912479400635</v>
      </c>
      <c r="BJ1834">
        <v>-0.80804252624511719</v>
      </c>
      <c r="BK1834">
        <v>-0.61490535736083984</v>
      </c>
      <c r="BL1834">
        <v>-0.16289636492729187</v>
      </c>
      <c r="BM1834">
        <v>-0.14908306300640106</v>
      </c>
      <c r="BN1834">
        <v>-1.0076466947793961E-2</v>
      </c>
      <c r="BO1834">
        <v>-3.2769910991191864E-2</v>
      </c>
      <c r="BP1834">
        <v>-0.71948492527008057</v>
      </c>
      <c r="BQ1834">
        <v>-0.82301288843154907</v>
      </c>
      <c r="BR1834">
        <v>-0.95251917839050293</v>
      </c>
      <c r="BS1834">
        <v>2.4335863068699837E-2</v>
      </c>
      <c r="BT1834">
        <v>1.1101150512695313</v>
      </c>
      <c r="BU1834">
        <v>1.2966638803482056</v>
      </c>
      <c r="BV1834">
        <v>2.0288834571838379</v>
      </c>
      <c r="BW1834">
        <v>1.7980213165283203</v>
      </c>
      <c r="BX1834">
        <v>-2.3252227306365967</v>
      </c>
      <c r="BY1834">
        <v>-1.6125617027282715</v>
      </c>
      <c r="BZ1834">
        <v>-1.5115091800689697</v>
      </c>
      <c r="CA1834">
        <v>-1.3453384637832642</v>
      </c>
      <c r="CB1834">
        <v>-1.1730751991271973</v>
      </c>
      <c r="CC1834">
        <v>-0.81691789627075195</v>
      </c>
      <c r="CD1834">
        <v>-0.73829078674316406</v>
      </c>
      <c r="CE1834">
        <v>-5.4741114377975464E-2</v>
      </c>
      <c r="CF1834">
        <v>-0.12131154537200928</v>
      </c>
      <c r="CG1834">
        <v>-0.21257929503917694</v>
      </c>
      <c r="CH1834">
        <v>-0.44347003102302551</v>
      </c>
      <c r="CI1834">
        <v>-0.22716163098812103</v>
      </c>
      <c r="CJ1834">
        <v>0.26696857810020447</v>
      </c>
      <c r="CK1834">
        <v>0.25428664684295654</v>
      </c>
      <c r="CL1834">
        <v>0.38566878437995911</v>
      </c>
      <c r="CM1834">
        <v>0.36646947264671326</v>
      </c>
      <c r="CN1834">
        <v>-0.16107253730297089</v>
      </c>
      <c r="CO1834">
        <v>-5.2422404289245605E-2</v>
      </c>
      <c r="CP1834">
        <v>-9.3679681420326233E-2</v>
      </c>
      <c r="CQ1834">
        <v>0.58763915300369263</v>
      </c>
      <c r="CR1834">
        <v>1.7137551307678223</v>
      </c>
      <c r="CS1834">
        <v>1.9133715629577637</v>
      </c>
      <c r="CT1834">
        <v>2.7568938732147217</v>
      </c>
      <c r="CU1834">
        <v>2.446871280670166</v>
      </c>
      <c r="CV1834">
        <v>-1.2420974969863892</v>
      </c>
      <c r="CW1834">
        <v>-0.81825047731399536</v>
      </c>
      <c r="CX1834">
        <v>-0.87404870986938477</v>
      </c>
      <c r="CY1834">
        <v>-0.74199980497360229</v>
      </c>
      <c r="CZ1834">
        <v>-0.62208002805709839</v>
      </c>
      <c r="DA1834">
        <v>-0.34179332852363586</v>
      </c>
      <c r="DB1834">
        <v>-0.28685086965560913</v>
      </c>
      <c r="DC1834">
        <v>0.37923955917358398</v>
      </c>
      <c r="DD1834">
        <v>0.31390523910522461</v>
      </c>
      <c r="DE1834">
        <v>0.16856050491333008</v>
      </c>
      <c r="DF1834">
        <v>-7.8897483646869659E-2</v>
      </c>
      <c r="DG1834">
        <v>0.16058209538459778</v>
      </c>
      <c r="DH1834">
        <v>0.69683355093002319</v>
      </c>
      <c r="DI1834">
        <v>0.65765637159347534</v>
      </c>
      <c r="DJ1834">
        <v>0.78141403198242188</v>
      </c>
      <c r="DK1834">
        <v>0.76570886373519897</v>
      </c>
      <c r="DL1834">
        <v>0.39733985066413879</v>
      </c>
      <c r="DM1834">
        <v>0.71816807985305786</v>
      </c>
      <c r="DN1834">
        <v>0.76515984535217285</v>
      </c>
      <c r="DO1834">
        <v>1.1509424448013306</v>
      </c>
      <c r="DP1834">
        <v>2.3173952102661133</v>
      </c>
      <c r="DQ1834">
        <v>2.5300793647766113</v>
      </c>
      <c r="DR1834">
        <v>3.4849042892456055</v>
      </c>
      <c r="DS1834">
        <v>3.0957214832305908</v>
      </c>
      <c r="DT1834">
        <v>-0.15897226333618164</v>
      </c>
      <c r="DU1834">
        <v>-2.3939311504364014E-2</v>
      </c>
      <c r="DV1834">
        <v>-0.23658822476863861</v>
      </c>
      <c r="DW1834">
        <v>-0.13866111636161804</v>
      </c>
      <c r="DX1834">
        <v>-7.1084789931774139E-2</v>
      </c>
      <c r="DY1834">
        <v>0.13333119451999664</v>
      </c>
      <c r="DZ1834">
        <v>0.16458901762962341</v>
      </c>
      <c r="EA1834">
        <v>1.0058387517929077</v>
      </c>
      <c r="EB1834">
        <v>0.94228917360305786</v>
      </c>
      <c r="EC1834">
        <v>0.71886587142944336</v>
      </c>
      <c r="ED1834">
        <v>0.44748735427856445</v>
      </c>
      <c r="EE1834">
        <v>0.72042244672775269</v>
      </c>
      <c r="EF1834">
        <v>1.3174902200698853</v>
      </c>
      <c r="EG1834">
        <v>1.2400581836700439</v>
      </c>
      <c r="EH1834">
        <v>1.3528072834014893</v>
      </c>
      <c r="EI1834">
        <v>1.3421471118927002</v>
      </c>
      <c r="EJ1834">
        <v>1.2035986185073853</v>
      </c>
      <c r="EK1834">
        <v>1.8307782411575317</v>
      </c>
      <c r="EL1834">
        <v>2.0051877498626709</v>
      </c>
      <c r="EM1834">
        <v>1.9642629623413086</v>
      </c>
      <c r="EN1834">
        <v>3.188955545425415</v>
      </c>
      <c r="EO1834">
        <v>3.4205074310302734</v>
      </c>
      <c r="EP1834">
        <v>4.5360355377197266</v>
      </c>
      <c r="EQ1834">
        <v>4.0325579643249512</v>
      </c>
      <c r="ER1834">
        <v>1.4048886299133301</v>
      </c>
      <c r="ES1834">
        <v>1.1229199171066284</v>
      </c>
      <c r="ET1834">
        <v>0.68380343914031982</v>
      </c>
      <c r="EU1834">
        <v>0.73246413469314575</v>
      </c>
      <c r="EV1834">
        <v>0.7244647741317749</v>
      </c>
      <c r="EW1834">
        <v>0.81933557987213135</v>
      </c>
      <c r="EX1834">
        <v>0.81639653444290161</v>
      </c>
      <c r="EY1834">
        <v>70.904922485351563</v>
      </c>
      <c r="EZ1834">
        <v>70.1256103515625</v>
      </c>
      <c r="FA1834">
        <v>69.596794128417969</v>
      </c>
      <c r="FB1834">
        <v>69.035385131835938</v>
      </c>
      <c r="FC1834">
        <v>68.319732666015625</v>
      </c>
      <c r="FD1834">
        <v>68.002960205078125</v>
      </c>
      <c r="FE1834">
        <v>68.015365600585938</v>
      </c>
      <c r="FF1834">
        <v>68.761634826660156</v>
      </c>
      <c r="FG1834">
        <v>71.202011108398437</v>
      </c>
      <c r="FH1834">
        <v>75.197708129882812</v>
      </c>
      <c r="FI1834">
        <v>79.251991271972656</v>
      </c>
      <c r="FJ1834">
        <v>83.130645751953125</v>
      </c>
      <c r="FK1834">
        <v>84.649452209472656</v>
      </c>
      <c r="FL1834">
        <v>85.264015197753906</v>
      </c>
      <c r="FM1834">
        <v>86.060211181640625</v>
      </c>
      <c r="FN1834">
        <v>86.685035705566406</v>
      </c>
      <c r="FO1834">
        <v>87.30621337890625</v>
      </c>
      <c r="FP1834">
        <v>87.0560302734375</v>
      </c>
      <c r="FQ1834">
        <v>86.41107177734375</v>
      </c>
      <c r="FR1834">
        <v>83.091827392578125</v>
      </c>
      <c r="FS1834">
        <v>78.447952270507813</v>
      </c>
      <c r="FT1834">
        <v>75.179725646972656</v>
      </c>
      <c r="FU1834">
        <v>73.260108947753906</v>
      </c>
      <c r="FV1834">
        <v>71.806083679199219</v>
      </c>
      <c r="FW1834">
        <v>1</v>
      </c>
    </row>
    <row r="1835" spans="1:179" x14ac:dyDescent="0.2">
      <c r="A1835" t="s">
        <v>241</v>
      </c>
      <c r="B1835" t="s">
        <v>248</v>
      </c>
      <c r="C1835" t="s">
        <v>217</v>
      </c>
      <c r="D1835" t="s">
        <v>36</v>
      </c>
      <c r="E1835">
        <v>2015</v>
      </c>
      <c r="F1835" t="s">
        <v>227</v>
      </c>
      <c r="G1835" t="s">
        <v>245</v>
      </c>
      <c r="H1835">
        <v>191.58</v>
      </c>
      <c r="K1835">
        <v>50.690596783146674</v>
      </c>
      <c r="L1835">
        <v>49.942756704125848</v>
      </c>
      <c r="M1835">
        <v>49.126295118463197</v>
      </c>
      <c r="N1835">
        <v>50.200710691074761</v>
      </c>
      <c r="O1835">
        <v>53.225750761573565</v>
      </c>
      <c r="P1835">
        <v>60.677674646071033</v>
      </c>
      <c r="Q1835">
        <v>70.377035783744091</v>
      </c>
      <c r="R1835">
        <v>76.390548298309781</v>
      </c>
      <c r="S1835">
        <v>79.664252515509801</v>
      </c>
      <c r="T1835">
        <v>82.649821110626519</v>
      </c>
      <c r="U1835">
        <v>84.560818018591277</v>
      </c>
      <c r="V1835">
        <v>86.05737661935288</v>
      </c>
      <c r="W1835">
        <v>87.389925761116601</v>
      </c>
      <c r="X1835">
        <v>86.52111624505828</v>
      </c>
      <c r="Y1835">
        <v>87.517061300047885</v>
      </c>
      <c r="Z1835">
        <v>86.550093215447063</v>
      </c>
      <c r="AA1835">
        <v>84.379352540149981</v>
      </c>
      <c r="AB1835">
        <v>80.026335770466389</v>
      </c>
      <c r="AC1835">
        <v>66.603944400950098</v>
      </c>
      <c r="AD1835">
        <v>61.254063842994945</v>
      </c>
      <c r="AE1835">
        <v>58.424057095209129</v>
      </c>
      <c r="AF1835">
        <v>56.178876415475273</v>
      </c>
      <c r="AG1835">
        <v>53.520365862331218</v>
      </c>
      <c r="AH1835">
        <v>52.465369641546992</v>
      </c>
      <c r="AI1835">
        <v>-1.0855050086975098</v>
      </c>
      <c r="AJ1835">
        <v>-1.0609766244888306</v>
      </c>
      <c r="AK1835">
        <v>-1.120074987411499</v>
      </c>
      <c r="AL1835">
        <v>-1.1379015445709229</v>
      </c>
      <c r="AM1835">
        <v>-1.2101576328277588</v>
      </c>
      <c r="AN1835">
        <v>-1.4217593669891357</v>
      </c>
      <c r="AO1835">
        <v>-1.9011780023574829</v>
      </c>
      <c r="AP1835">
        <v>-1.74341881275177</v>
      </c>
      <c r="AQ1835">
        <v>-0.9255414605140686</v>
      </c>
      <c r="AR1835">
        <v>-0.66551202535629272</v>
      </c>
      <c r="AS1835">
        <v>-0.53158473968505859</v>
      </c>
      <c r="AT1835">
        <v>-0.53100842237472534</v>
      </c>
      <c r="AU1835">
        <v>-1.0177453756332397</v>
      </c>
      <c r="AV1835">
        <v>-0.89640766382217407</v>
      </c>
      <c r="AW1835">
        <v>-0.66939413547515869</v>
      </c>
      <c r="AX1835">
        <v>-0.44473227858543396</v>
      </c>
      <c r="AY1835">
        <v>-7.7151879668235779E-2</v>
      </c>
      <c r="AZ1835">
        <v>7.613389752805233E-3</v>
      </c>
      <c r="BA1835">
        <v>0.10279860347509384</v>
      </c>
      <c r="BB1835">
        <v>-0.24419701099395752</v>
      </c>
      <c r="BC1835">
        <v>-1.2665691375732422</v>
      </c>
      <c r="BD1835">
        <v>-1.2238333225250244</v>
      </c>
      <c r="BE1835">
        <v>-1.1185797452926636</v>
      </c>
      <c r="BF1835">
        <v>-1.157132625579834</v>
      </c>
      <c r="BG1835">
        <v>-0.49056941270828247</v>
      </c>
      <c r="BH1835">
        <v>-0.47259536385536194</v>
      </c>
      <c r="BI1835">
        <v>-0.53931999206542969</v>
      </c>
      <c r="BJ1835">
        <v>-0.54929953813552856</v>
      </c>
      <c r="BK1835">
        <v>-0.63911300897598267</v>
      </c>
      <c r="BL1835">
        <v>-0.77919012308120728</v>
      </c>
      <c r="BM1835">
        <v>-1.2170383930206299</v>
      </c>
      <c r="BN1835">
        <v>-0.99212616682052612</v>
      </c>
      <c r="BO1835">
        <v>-0.19228504598140717</v>
      </c>
      <c r="BP1835">
        <v>-9.7063533961772919E-2</v>
      </c>
      <c r="BQ1835">
        <v>1.5910886228084564E-2</v>
      </c>
      <c r="BR1835">
        <v>1.1937377974390984E-2</v>
      </c>
      <c r="BS1835">
        <v>-0.45244699716567993</v>
      </c>
      <c r="BT1835">
        <v>-0.30297109484672546</v>
      </c>
      <c r="BU1835">
        <v>-0.17113679647445679</v>
      </c>
      <c r="BV1835">
        <v>6.6595830023288727E-2</v>
      </c>
      <c r="BW1835">
        <v>0.73950052261352539</v>
      </c>
      <c r="BX1835">
        <v>0.81563466787338257</v>
      </c>
      <c r="BY1835">
        <v>1.0185637474060059</v>
      </c>
      <c r="BZ1835">
        <v>0.58856534957885742</v>
      </c>
      <c r="CA1835">
        <v>-0.40892606973648071</v>
      </c>
      <c r="CB1835">
        <v>-0.60811930894851685</v>
      </c>
      <c r="CC1835">
        <v>-0.60524582862854004</v>
      </c>
      <c r="CD1835">
        <v>-0.60502433776855469</v>
      </c>
      <c r="CE1835">
        <v>-7.851884514093399E-2</v>
      </c>
      <c r="CF1835">
        <v>-6.5084338188171387E-2</v>
      </c>
      <c r="CG1835">
        <v>-0.13709090650081635</v>
      </c>
      <c r="CH1835">
        <v>-0.14163558185100555</v>
      </c>
      <c r="CI1835">
        <v>-0.243609219789505</v>
      </c>
      <c r="CJ1835">
        <v>-0.33414861559867859</v>
      </c>
      <c r="CK1835">
        <v>-0.74320542812347412</v>
      </c>
      <c r="CL1835">
        <v>-0.4717831015586853</v>
      </c>
      <c r="CM1835">
        <v>0.31556609272956848</v>
      </c>
      <c r="CN1835">
        <v>0.29664215445518494</v>
      </c>
      <c r="CO1835">
        <v>0.39510467648506165</v>
      </c>
      <c r="CP1835">
        <v>0.38797998428344727</v>
      </c>
      <c r="CQ1835">
        <v>-6.0923028737306595E-2</v>
      </c>
      <c r="CR1835">
        <v>0.10804127901792526</v>
      </c>
      <c r="CS1835">
        <v>0.17395471036434174</v>
      </c>
      <c r="CT1835">
        <v>0.42074012756347656</v>
      </c>
      <c r="CU1835">
        <v>1.3051115274429321</v>
      </c>
      <c r="CV1835">
        <v>1.3752677440643311</v>
      </c>
      <c r="CW1835">
        <v>1.6528198719024658</v>
      </c>
      <c r="CX1835">
        <v>1.1653341054916382</v>
      </c>
      <c r="CY1835">
        <v>0.18507492542266846</v>
      </c>
      <c r="CZ1835">
        <v>-0.1816776841878891</v>
      </c>
      <c r="DA1835">
        <v>-0.24971234798431396</v>
      </c>
      <c r="DB1835">
        <v>-0.22263582050800323</v>
      </c>
      <c r="DC1835">
        <v>0.3335317075252533</v>
      </c>
      <c r="DD1835">
        <v>0.34242668747901917</v>
      </c>
      <c r="DE1835">
        <v>0.26513820886611938</v>
      </c>
      <c r="DF1835">
        <v>0.26602834463119507</v>
      </c>
      <c r="DG1835">
        <v>0.15189453959465027</v>
      </c>
      <c r="DH1835">
        <v>0.11089286208152771</v>
      </c>
      <c r="DI1835">
        <v>-0.26937246322631836</v>
      </c>
      <c r="DJ1835">
        <v>4.8559952527284622E-2</v>
      </c>
      <c r="DK1835">
        <v>0.82341724634170532</v>
      </c>
      <c r="DL1835">
        <v>0.69034785032272339</v>
      </c>
      <c r="DM1835">
        <v>0.77429848909378052</v>
      </c>
      <c r="DN1835">
        <v>0.7640225887298584</v>
      </c>
      <c r="DO1835">
        <v>0.33060094714164734</v>
      </c>
      <c r="DP1835">
        <v>0.51905363798141479</v>
      </c>
      <c r="DQ1835">
        <v>0.51904624700546265</v>
      </c>
      <c r="DR1835">
        <v>0.77488440275192261</v>
      </c>
      <c r="DS1835">
        <v>1.8707225322723389</v>
      </c>
      <c r="DT1835">
        <v>1.9349007606506348</v>
      </c>
      <c r="DU1835">
        <v>2.2870759963989258</v>
      </c>
      <c r="DV1835">
        <v>1.7421027421951294</v>
      </c>
      <c r="DW1835">
        <v>0.77907592058181763</v>
      </c>
      <c r="DX1835">
        <v>0.24476394057273865</v>
      </c>
      <c r="DY1835">
        <v>0.1058211550116539</v>
      </c>
      <c r="DZ1835">
        <v>0.15975269675254822</v>
      </c>
      <c r="EA1835">
        <v>0.9284672737121582</v>
      </c>
      <c r="EB1835">
        <v>0.93080788850784302</v>
      </c>
      <c r="EC1835">
        <v>0.84589314460754395</v>
      </c>
      <c r="ED1835">
        <v>0.85463035106658936</v>
      </c>
      <c r="EE1835">
        <v>0.722939133644104</v>
      </c>
      <c r="EF1835">
        <v>0.75346207618713379</v>
      </c>
      <c r="EG1835">
        <v>0.41476711630821228</v>
      </c>
      <c r="EH1835">
        <v>0.79985266923904419</v>
      </c>
      <c r="EI1835">
        <v>1.5566736459732056</v>
      </c>
      <c r="EJ1835">
        <v>1.2587963342666626</v>
      </c>
      <c r="EK1835">
        <v>1.3217940330505371</v>
      </c>
      <c r="EL1835">
        <v>1.3069684505462646</v>
      </c>
      <c r="EM1835">
        <v>0.89589935541152954</v>
      </c>
      <c r="EN1835">
        <v>1.112490177154541</v>
      </c>
      <c r="EO1835">
        <v>1.0173035860061646</v>
      </c>
      <c r="EP1835">
        <v>1.2862125635147095</v>
      </c>
      <c r="EQ1835">
        <v>2.6873748302459717</v>
      </c>
      <c r="ER1835">
        <v>2.7429220676422119</v>
      </c>
      <c r="ES1835">
        <v>3.2028412818908691</v>
      </c>
      <c r="ET1835">
        <v>2.5748651027679443</v>
      </c>
      <c r="EU1835">
        <v>1.6367191076278687</v>
      </c>
      <c r="EV1835">
        <v>0.86047792434692383</v>
      </c>
      <c r="EW1835">
        <v>0.61915504932403564</v>
      </c>
      <c r="EX1835">
        <v>0.71186095476150513</v>
      </c>
      <c r="EY1835">
        <v>56.721237182617187</v>
      </c>
      <c r="EZ1835">
        <v>56.035182952880859</v>
      </c>
      <c r="FA1835">
        <v>55.744491577148438</v>
      </c>
      <c r="FB1835">
        <v>55.502609252929687</v>
      </c>
      <c r="FC1835">
        <v>54.946708679199219</v>
      </c>
      <c r="FD1835">
        <v>54.635829925537109</v>
      </c>
      <c r="FE1835">
        <v>55.159053802490234</v>
      </c>
      <c r="FF1835">
        <v>55.173091888427734</v>
      </c>
      <c r="FG1835">
        <v>55.763332366943359</v>
      </c>
      <c r="FH1835">
        <v>56.914760589599609</v>
      </c>
      <c r="FI1835">
        <v>58.331218719482422</v>
      </c>
      <c r="FJ1835">
        <v>58.942241668701172</v>
      </c>
      <c r="FK1835">
        <v>59.985912322998047</v>
      </c>
      <c r="FL1835">
        <v>60.896633148193359</v>
      </c>
      <c r="FM1835">
        <v>61.672412872314453</v>
      </c>
      <c r="FN1835">
        <v>61.285995483398437</v>
      </c>
      <c r="FO1835">
        <v>61.643810272216797</v>
      </c>
      <c r="FP1835">
        <v>61.371433258056641</v>
      </c>
      <c r="FQ1835">
        <v>60.371650695800781</v>
      </c>
      <c r="FR1835">
        <v>59.247524261474609</v>
      </c>
      <c r="FS1835">
        <v>58.636665344238281</v>
      </c>
      <c r="FT1835">
        <v>58.219978332519531</v>
      </c>
      <c r="FU1835">
        <v>57.272132873535156</v>
      </c>
      <c r="FV1835">
        <v>56.105461120605469</v>
      </c>
      <c r="FW1835">
        <v>1</v>
      </c>
    </row>
    <row r="1836" spans="1:179" x14ac:dyDescent="0.2">
      <c r="A1836" t="s">
        <v>241</v>
      </c>
      <c r="B1836" t="s">
        <v>248</v>
      </c>
      <c r="C1836" t="s">
        <v>217</v>
      </c>
      <c r="D1836" t="s">
        <v>36</v>
      </c>
      <c r="E1836">
        <v>2016</v>
      </c>
      <c r="F1836" t="s">
        <v>227</v>
      </c>
      <c r="G1836" t="s">
        <v>245</v>
      </c>
      <c r="H1836">
        <v>163.52000000000001</v>
      </c>
      <c r="K1836">
        <v>43.039331407913174</v>
      </c>
      <c r="L1836">
        <v>42.395197444404637</v>
      </c>
      <c r="M1836">
        <v>41.707276057364894</v>
      </c>
      <c r="N1836">
        <v>42.785216470383041</v>
      </c>
      <c r="O1836">
        <v>45.940589360258997</v>
      </c>
      <c r="P1836">
        <v>52.485179529849638</v>
      </c>
      <c r="Q1836">
        <v>61.181344683235778</v>
      </c>
      <c r="R1836">
        <v>66.458648876121131</v>
      </c>
      <c r="S1836">
        <v>69.113356242279934</v>
      </c>
      <c r="T1836">
        <v>71.417847703882657</v>
      </c>
      <c r="U1836">
        <v>72.987083066564736</v>
      </c>
      <c r="V1836">
        <v>74.338768977281561</v>
      </c>
      <c r="W1836">
        <v>75.31828112008067</v>
      </c>
      <c r="X1836">
        <v>74.252425910738097</v>
      </c>
      <c r="Y1836">
        <v>75.228193401536473</v>
      </c>
      <c r="Z1836">
        <v>74.367079477082527</v>
      </c>
      <c r="AA1836">
        <v>72.560598237968819</v>
      </c>
      <c r="AB1836">
        <v>68.770647207611916</v>
      </c>
      <c r="AC1836">
        <v>57.57784178093867</v>
      </c>
      <c r="AD1836">
        <v>52.693685103351768</v>
      </c>
      <c r="AE1836">
        <v>50.264484419935712</v>
      </c>
      <c r="AF1836">
        <v>48.022616755517397</v>
      </c>
      <c r="AG1836">
        <v>45.597425202959933</v>
      </c>
      <c r="AH1836">
        <v>44.682584199520136</v>
      </c>
      <c r="AI1836">
        <v>-1.0776715278625488</v>
      </c>
      <c r="AJ1836">
        <v>-1.0534062385559082</v>
      </c>
      <c r="AK1836">
        <v>-1.1072953939437866</v>
      </c>
      <c r="AL1836">
        <v>-1.1249728202819824</v>
      </c>
      <c r="AM1836">
        <v>-1.1982656717300415</v>
      </c>
      <c r="AN1836">
        <v>-1.4072831869125366</v>
      </c>
      <c r="AO1836">
        <v>-1.8747718334197998</v>
      </c>
      <c r="AP1836">
        <v>-1.7149556875228882</v>
      </c>
      <c r="AQ1836">
        <v>-0.92906129360198975</v>
      </c>
      <c r="AR1836">
        <v>-0.67303246259689331</v>
      </c>
      <c r="AS1836">
        <v>-0.53246980905532837</v>
      </c>
      <c r="AT1836">
        <v>-0.52827411890029907</v>
      </c>
      <c r="AU1836">
        <v>-1.002535343170166</v>
      </c>
      <c r="AV1836">
        <v>-0.88230681419372559</v>
      </c>
      <c r="AW1836">
        <v>-0.65770357847213745</v>
      </c>
      <c r="AX1836">
        <v>-0.43274712562561035</v>
      </c>
      <c r="AY1836">
        <v>-7.570280134677887E-2</v>
      </c>
      <c r="AZ1836">
        <v>6.1330627650022507E-3</v>
      </c>
      <c r="BA1836">
        <v>9.6704281866550446E-2</v>
      </c>
      <c r="BB1836">
        <v>-0.24841171503067017</v>
      </c>
      <c r="BC1836">
        <v>-1.2508480548858643</v>
      </c>
      <c r="BD1836">
        <v>-1.2039234638214111</v>
      </c>
      <c r="BE1836">
        <v>-1.10135817527771</v>
      </c>
      <c r="BF1836">
        <v>-1.1401722431182861</v>
      </c>
      <c r="BG1836">
        <v>-0.48764508962631226</v>
      </c>
      <c r="BH1836">
        <v>-0.46987932920455933</v>
      </c>
      <c r="BI1836">
        <v>-0.53142696619033813</v>
      </c>
      <c r="BJ1836">
        <v>-0.54131889343261719</v>
      </c>
      <c r="BK1836">
        <v>-0.63195681571960449</v>
      </c>
      <c r="BL1836">
        <v>-0.7700425386428833</v>
      </c>
      <c r="BM1836">
        <v>-1.1965118646621704</v>
      </c>
      <c r="BN1836">
        <v>-0.97049099206924438</v>
      </c>
      <c r="BO1836">
        <v>-0.20228172838687897</v>
      </c>
      <c r="BP1836">
        <v>-0.11013971269130707</v>
      </c>
      <c r="BQ1836">
        <v>1.0475856252014637E-2</v>
      </c>
      <c r="BR1836">
        <v>1.0096690617501736E-2</v>
      </c>
      <c r="BS1836">
        <v>-0.4420093297958374</v>
      </c>
      <c r="BT1836">
        <v>-0.29380694031715393</v>
      </c>
      <c r="BU1836">
        <v>-0.16361203789710999</v>
      </c>
      <c r="BV1836">
        <v>7.4108533561229706E-2</v>
      </c>
      <c r="BW1836">
        <v>0.73405164480209351</v>
      </c>
      <c r="BX1836">
        <v>0.80729460716247559</v>
      </c>
      <c r="BY1836">
        <v>1.0046299695968628</v>
      </c>
      <c r="BZ1836">
        <v>0.57737201452255249</v>
      </c>
      <c r="CA1836">
        <v>-0.40044313669204712</v>
      </c>
      <c r="CB1836">
        <v>-0.59351456165313721</v>
      </c>
      <c r="CC1836">
        <v>-0.59254330396652222</v>
      </c>
      <c r="CD1836">
        <v>-0.59280669689178467</v>
      </c>
      <c r="CE1836">
        <v>-7.8994587063789368E-2</v>
      </c>
      <c r="CF1836">
        <v>-6.5730363130569458E-2</v>
      </c>
      <c r="CG1836">
        <v>-0.13258223235607147</v>
      </c>
      <c r="CH1836">
        <v>-0.13708192110061646</v>
      </c>
      <c r="CI1836">
        <v>-0.2397330105304718</v>
      </c>
      <c r="CJ1836">
        <v>-0.32869169116020203</v>
      </c>
      <c r="CK1836">
        <v>-0.72675114870071411</v>
      </c>
      <c r="CL1836">
        <v>-0.45487707853317261</v>
      </c>
      <c r="CM1836">
        <v>0.30108359456062317</v>
      </c>
      <c r="CN1836">
        <v>0.27971810102462769</v>
      </c>
      <c r="CO1836">
        <v>0.38651838898658752</v>
      </c>
      <c r="CP1836">
        <v>0.38297069072723389</v>
      </c>
      <c r="CQ1836">
        <v>-5.3790703415870667E-2</v>
      </c>
      <c r="CR1836">
        <v>0.11378625780344009</v>
      </c>
      <c r="CS1836">
        <v>0.17859426140785217</v>
      </c>
      <c r="CT1836">
        <v>0.42515522241592407</v>
      </c>
      <c r="CU1836">
        <v>1.2948850393295288</v>
      </c>
      <c r="CV1836">
        <v>1.3621766567230225</v>
      </c>
      <c r="CW1836">
        <v>1.6334565877914429</v>
      </c>
      <c r="CX1836">
        <v>1.1493072509765625</v>
      </c>
      <c r="CY1836">
        <v>0.18854473531246185</v>
      </c>
      <c r="CZ1836">
        <v>-0.17074723541736603</v>
      </c>
      <c r="DA1836">
        <v>-0.24013972282409668</v>
      </c>
      <c r="DB1836">
        <v>-0.21370300650596619</v>
      </c>
      <c r="DC1836">
        <v>0.32965591549873352</v>
      </c>
      <c r="DD1836">
        <v>0.33841860294342041</v>
      </c>
      <c r="DE1836">
        <v>0.26626250147819519</v>
      </c>
      <c r="DF1836">
        <v>0.26715502142906189</v>
      </c>
      <c r="DG1836">
        <v>0.15249079465866089</v>
      </c>
      <c r="DH1836">
        <v>0.11265919357538223</v>
      </c>
      <c r="DI1836">
        <v>-0.25699037313461304</v>
      </c>
      <c r="DJ1836">
        <v>6.0736864805221558E-2</v>
      </c>
      <c r="DK1836">
        <v>0.80444890260696411</v>
      </c>
      <c r="DL1836">
        <v>0.66957587003707886</v>
      </c>
      <c r="DM1836">
        <v>0.76256090402603149</v>
      </c>
      <c r="DN1836">
        <v>0.75584471225738525</v>
      </c>
      <c r="DO1836">
        <v>0.33442792296409607</v>
      </c>
      <c r="DP1836">
        <v>0.52137947082519531</v>
      </c>
      <c r="DQ1836">
        <v>0.52080053091049194</v>
      </c>
      <c r="DR1836">
        <v>0.77620190382003784</v>
      </c>
      <c r="DS1836">
        <v>1.8557184934616089</v>
      </c>
      <c r="DT1836">
        <v>1.9170587062835693</v>
      </c>
      <c r="DU1836">
        <v>2.2622833251953125</v>
      </c>
      <c r="DV1836">
        <v>1.7212425470352173</v>
      </c>
      <c r="DW1836">
        <v>0.77753257751464844</v>
      </c>
      <c r="DX1836">
        <v>0.25202009081840515</v>
      </c>
      <c r="DY1836">
        <v>0.11226388812065125</v>
      </c>
      <c r="DZ1836">
        <v>0.1654006689786911</v>
      </c>
      <c r="EA1836">
        <v>0.91968232393264771</v>
      </c>
      <c r="EB1836">
        <v>0.92194551229476929</v>
      </c>
      <c r="EC1836">
        <v>0.84213095903396606</v>
      </c>
      <c r="ED1836">
        <v>0.85080897808074951</v>
      </c>
      <c r="EE1836">
        <v>0.7187996506690979</v>
      </c>
      <c r="EF1836">
        <v>0.74989974498748779</v>
      </c>
      <c r="EG1836">
        <v>0.42126956582069397</v>
      </c>
      <c r="EH1836">
        <v>0.80520153045654297</v>
      </c>
      <c r="EI1836">
        <v>1.5312284231185913</v>
      </c>
      <c r="EJ1836">
        <v>1.2324686050415039</v>
      </c>
      <c r="EK1836">
        <v>1.3055065870285034</v>
      </c>
      <c r="EL1836">
        <v>1.2942155599594116</v>
      </c>
      <c r="EM1836">
        <v>0.89495396614074707</v>
      </c>
      <c r="EN1836">
        <v>1.1098792552947998</v>
      </c>
      <c r="EO1836">
        <v>1.0148921012878418</v>
      </c>
      <c r="EP1836">
        <v>1.2830575704574585</v>
      </c>
      <c r="EQ1836">
        <v>2.6654729843139648</v>
      </c>
      <c r="ER1836">
        <v>2.7182202339172363</v>
      </c>
      <c r="ES1836">
        <v>3.1702089309692383</v>
      </c>
      <c r="ET1836">
        <v>2.5470261573791504</v>
      </c>
      <c r="EU1836">
        <v>1.6279375553131104</v>
      </c>
      <c r="EV1836">
        <v>0.86242896318435669</v>
      </c>
      <c r="EW1836">
        <v>0.6210787296295166</v>
      </c>
      <c r="EX1836">
        <v>0.71276617050170898</v>
      </c>
      <c r="EY1836">
        <v>56.723556518554688</v>
      </c>
      <c r="EZ1836">
        <v>56.033130645751953</v>
      </c>
      <c r="FA1836">
        <v>55.738162994384766</v>
      </c>
      <c r="FB1836">
        <v>55.495384216308594</v>
      </c>
      <c r="FC1836">
        <v>54.927974700927734</v>
      </c>
      <c r="FD1836">
        <v>54.616336822509766</v>
      </c>
      <c r="FE1836">
        <v>55.154109954833984</v>
      </c>
      <c r="FF1836">
        <v>55.17919921875</v>
      </c>
      <c r="FG1836">
        <v>55.77191162109375</v>
      </c>
      <c r="FH1836">
        <v>56.924880981445313</v>
      </c>
      <c r="FI1836">
        <v>58.344108581542969</v>
      </c>
      <c r="FJ1836">
        <v>58.948463439941406</v>
      </c>
      <c r="FK1836">
        <v>59.993144989013672</v>
      </c>
      <c r="FL1836">
        <v>60.906925201416016</v>
      </c>
      <c r="FM1836">
        <v>61.673000335693359</v>
      </c>
      <c r="FN1836">
        <v>61.289390563964844</v>
      </c>
      <c r="FO1836">
        <v>61.649051666259766</v>
      </c>
      <c r="FP1836">
        <v>61.378482818603516</v>
      </c>
      <c r="FQ1836">
        <v>60.365688323974609</v>
      </c>
      <c r="FR1836">
        <v>59.241722106933594</v>
      </c>
      <c r="FS1836">
        <v>58.634365081787109</v>
      </c>
      <c r="FT1836">
        <v>58.218826293945313</v>
      </c>
      <c r="FU1836">
        <v>57.273052215576172</v>
      </c>
      <c r="FV1836">
        <v>56.111427307128906</v>
      </c>
      <c r="FW1836">
        <v>1</v>
      </c>
    </row>
    <row r="1837" spans="1:179" x14ac:dyDescent="0.2">
      <c r="A1837" t="s">
        <v>241</v>
      </c>
      <c r="B1837" t="s">
        <v>248</v>
      </c>
      <c r="C1837" t="s">
        <v>217</v>
      </c>
      <c r="D1837" t="s">
        <v>36</v>
      </c>
      <c r="E1837" t="s">
        <v>250</v>
      </c>
      <c r="F1837" t="s">
        <v>227</v>
      </c>
      <c r="G1837" t="s">
        <v>245</v>
      </c>
      <c r="H1837">
        <v>153.6</v>
      </c>
      <c r="K1837">
        <v>40.429206814366061</v>
      </c>
      <c r="L1837">
        <v>39.824136420032382</v>
      </c>
      <c r="M1837">
        <v>39.177934094883305</v>
      </c>
      <c r="N1837">
        <v>40.19050270284874</v>
      </c>
      <c r="O1837">
        <v>43.154517685613648</v>
      </c>
      <c r="P1837">
        <v>49.302210524378317</v>
      </c>
      <c r="Q1837">
        <v>57.47099586506998</v>
      </c>
      <c r="R1837">
        <v>62.428257412986497</v>
      </c>
      <c r="S1837">
        <v>64.921969783209832</v>
      </c>
      <c r="T1837">
        <v>67.086705127726532</v>
      </c>
      <c r="U1837">
        <v>68.560774053588744</v>
      </c>
      <c r="V1837">
        <v>69.830486835938984</v>
      </c>
      <c r="W1837">
        <v>70.750596366058844</v>
      </c>
      <c r="X1837">
        <v>69.749380053373343</v>
      </c>
      <c r="Y1837">
        <v>70.665972026290675</v>
      </c>
      <c r="Z1837">
        <v>69.857080442624536</v>
      </c>
      <c r="AA1837">
        <v>68.160153440432026</v>
      </c>
      <c r="AB1837">
        <v>64.600044372509856</v>
      </c>
      <c r="AC1837">
        <v>54.086027759679013</v>
      </c>
      <c r="AD1837">
        <v>49.498071256348602</v>
      </c>
      <c r="AE1837">
        <v>47.21618969335178</v>
      </c>
      <c r="AF1837">
        <v>45.110280319523923</v>
      </c>
      <c r="AG1837">
        <v>42.832164753240477</v>
      </c>
      <c r="AH1837">
        <v>41.9728043747117</v>
      </c>
      <c r="AI1837">
        <v>-1.04212486743927</v>
      </c>
      <c r="AJ1837">
        <v>-1.0190027952194214</v>
      </c>
      <c r="AK1837">
        <v>-1.0692368745803833</v>
      </c>
      <c r="AL1837">
        <v>-1.0862356424331665</v>
      </c>
      <c r="AM1837">
        <v>-1.1542073488235474</v>
      </c>
      <c r="AN1837">
        <v>-1.3541324138641357</v>
      </c>
      <c r="AO1837">
        <v>-1.7953425645828247</v>
      </c>
      <c r="AP1837">
        <v>-1.6485632658004761</v>
      </c>
      <c r="AQ1837">
        <v>-0.90943598747253418</v>
      </c>
      <c r="AR1837">
        <v>-0.66065430641174316</v>
      </c>
      <c r="AS1837">
        <v>-0.52760833501815796</v>
      </c>
      <c r="AT1837">
        <v>-0.52343600988388062</v>
      </c>
      <c r="AU1837">
        <v>-0.97005492448806763</v>
      </c>
      <c r="AV1837">
        <v>-0.85853087902069092</v>
      </c>
      <c r="AW1837">
        <v>-0.64277917146682739</v>
      </c>
      <c r="AX1837">
        <v>-0.43211010098457336</v>
      </c>
      <c r="AY1837">
        <v>-0.11202162504196167</v>
      </c>
      <c r="AZ1837">
        <v>-3.4714598208665848E-2</v>
      </c>
      <c r="BA1837">
        <v>4.4970028102397919E-2</v>
      </c>
      <c r="BB1837">
        <v>-0.27506628632545471</v>
      </c>
      <c r="BC1837">
        <v>-1.2179538011550903</v>
      </c>
      <c r="BD1837">
        <v>-1.1617499589920044</v>
      </c>
      <c r="BE1837">
        <v>-1.0602720975875854</v>
      </c>
      <c r="BF1837">
        <v>-1.0986799001693726</v>
      </c>
      <c r="BG1837">
        <v>-0.47026932239532471</v>
      </c>
      <c r="BH1837">
        <v>-0.45344662666320801</v>
      </c>
      <c r="BI1837">
        <v>-0.51110339164733887</v>
      </c>
      <c r="BJ1837">
        <v>-0.52055633068084717</v>
      </c>
      <c r="BK1837">
        <v>-0.6053389310836792</v>
      </c>
      <c r="BL1837">
        <v>-0.73651683330535889</v>
      </c>
      <c r="BM1837">
        <v>-1.1379708051681519</v>
      </c>
      <c r="BN1837">
        <v>-0.92702567577362061</v>
      </c>
      <c r="BO1837">
        <v>-0.20503893494606018</v>
      </c>
      <c r="BP1837">
        <v>-0.11509685218334198</v>
      </c>
      <c r="BQ1837">
        <v>-1.3836674625054002E-3</v>
      </c>
      <c r="BR1837">
        <v>-1.6452667769044638E-3</v>
      </c>
      <c r="BS1837">
        <v>-0.42679128050804138</v>
      </c>
      <c r="BT1837">
        <v>-0.2881549596786499</v>
      </c>
      <c r="BU1837">
        <v>-0.16390405595302582</v>
      </c>
      <c r="BV1837">
        <v>5.9136051684617996E-2</v>
      </c>
      <c r="BW1837">
        <v>0.67279505729675293</v>
      </c>
      <c r="BX1837">
        <v>0.74177384376525879</v>
      </c>
      <c r="BY1837">
        <v>0.92493468523025513</v>
      </c>
      <c r="BZ1837">
        <v>0.52528589963912964</v>
      </c>
      <c r="CA1837">
        <v>-0.39373856782913208</v>
      </c>
      <c r="CB1837">
        <v>-0.57013970613479614</v>
      </c>
      <c r="CC1837">
        <v>-0.56712716817855835</v>
      </c>
      <c r="CD1837">
        <v>-0.56817150115966797</v>
      </c>
      <c r="CE1837">
        <v>-7.4203953146934509E-2</v>
      </c>
      <c r="CF1837">
        <v>-6.1744142323732376E-2</v>
      </c>
      <c r="CG1837">
        <v>-0.12454177439212799</v>
      </c>
      <c r="CH1837">
        <v>-0.12876857817173004</v>
      </c>
      <c r="CI1837">
        <v>-0.22519437968730927</v>
      </c>
      <c r="CJ1837">
        <v>-0.30875813961029053</v>
      </c>
      <c r="CK1837">
        <v>-0.68267720937728882</v>
      </c>
      <c r="CL1837">
        <v>-0.42729100584983826</v>
      </c>
      <c r="CM1837">
        <v>0.28282433748245239</v>
      </c>
      <c r="CN1837">
        <v>0.26275455951690674</v>
      </c>
      <c r="CO1837">
        <v>0.36307793855667114</v>
      </c>
      <c r="CP1837">
        <v>0.35974538326263428</v>
      </c>
      <c r="CQ1837">
        <v>-5.052855983376503E-2</v>
      </c>
      <c r="CR1837">
        <v>0.10688567906618118</v>
      </c>
      <c r="CS1837">
        <v>0.16776339709758759</v>
      </c>
      <c r="CT1837">
        <v>0.39937165379524231</v>
      </c>
      <c r="CU1837">
        <v>1.216356635093689</v>
      </c>
      <c r="CV1837">
        <v>1.2795673608779907</v>
      </c>
      <c r="CW1837">
        <v>1.5343954563140869</v>
      </c>
      <c r="CX1837">
        <v>1.079607367515564</v>
      </c>
      <c r="CY1837">
        <v>0.17711041867733002</v>
      </c>
      <c r="CZ1837">
        <v>-0.16039223968982697</v>
      </c>
      <c r="DA1837">
        <v>-0.22557641565799713</v>
      </c>
      <c r="DB1837">
        <v>-0.20074297487735748</v>
      </c>
      <c r="DC1837">
        <v>0.32186144590377808</v>
      </c>
      <c r="DD1837">
        <v>0.32995834946632385</v>
      </c>
      <c r="DE1837">
        <v>0.2620198130607605</v>
      </c>
      <c r="DF1837">
        <v>0.26301917433738708</v>
      </c>
      <c r="DG1837">
        <v>0.15495017170906067</v>
      </c>
      <c r="DH1837">
        <v>0.11900053918361664</v>
      </c>
      <c r="DI1837">
        <v>-0.22738361358642578</v>
      </c>
      <c r="DJ1837">
        <v>7.2443678975105286E-2</v>
      </c>
      <c r="DK1837">
        <v>0.77068758010864258</v>
      </c>
      <c r="DL1837">
        <v>0.64060598611831665</v>
      </c>
      <c r="DM1837">
        <v>0.7275395393371582</v>
      </c>
      <c r="DN1837">
        <v>0.72113603353500366</v>
      </c>
      <c r="DO1837">
        <v>0.32573416829109192</v>
      </c>
      <c r="DP1837">
        <v>0.50192630290985107</v>
      </c>
      <c r="DQ1837">
        <v>0.49943083524703979</v>
      </c>
      <c r="DR1837">
        <v>0.73960721492767334</v>
      </c>
      <c r="DS1837">
        <v>1.7599183320999146</v>
      </c>
      <c r="DT1837">
        <v>1.8173608779907227</v>
      </c>
      <c r="DU1837">
        <v>2.1438562870025635</v>
      </c>
      <c r="DV1837">
        <v>1.6339288949966431</v>
      </c>
      <c r="DW1837">
        <v>0.74795937538146973</v>
      </c>
      <c r="DX1837">
        <v>0.24935522675514221</v>
      </c>
      <c r="DY1837">
        <v>0.1159742996096611</v>
      </c>
      <c r="DZ1837">
        <v>0.166685551404953</v>
      </c>
      <c r="EA1837">
        <v>0.89371693134307861</v>
      </c>
      <c r="EB1837">
        <v>0.89551448822021484</v>
      </c>
      <c r="EC1837">
        <v>0.82015335559844971</v>
      </c>
      <c r="ED1837">
        <v>0.82869845628738403</v>
      </c>
      <c r="EE1837">
        <v>0.70381855964660645</v>
      </c>
      <c r="EF1837">
        <v>0.73661613464355469</v>
      </c>
      <c r="EG1837">
        <v>0.42998805642127991</v>
      </c>
      <c r="EH1837">
        <v>0.79398119449615479</v>
      </c>
      <c r="EI1837">
        <v>1.475084662437439</v>
      </c>
      <c r="EJ1837">
        <v>1.1861634254455566</v>
      </c>
      <c r="EK1837">
        <v>1.2537641525268555</v>
      </c>
      <c r="EL1837">
        <v>1.2429268360137939</v>
      </c>
      <c r="EM1837">
        <v>0.86899781227111816</v>
      </c>
      <c r="EN1837">
        <v>1.0723022222518921</v>
      </c>
      <c r="EO1837">
        <v>0.97830593585968018</v>
      </c>
      <c r="EP1837">
        <v>1.2308534383773804</v>
      </c>
      <c r="EQ1837">
        <v>2.5447349548339844</v>
      </c>
      <c r="ER1837">
        <v>2.5938491821289062</v>
      </c>
      <c r="ES1837">
        <v>3.0238208770751953</v>
      </c>
      <c r="ET1837">
        <v>2.4342811107635498</v>
      </c>
      <c r="EU1837">
        <v>1.5721746683120728</v>
      </c>
      <c r="EV1837">
        <v>0.84096550941467285</v>
      </c>
      <c r="EW1837">
        <v>0.60911929607391357</v>
      </c>
      <c r="EX1837">
        <v>0.69719398021697998</v>
      </c>
      <c r="EY1837">
        <v>56.723556518554688</v>
      </c>
      <c r="EZ1837">
        <v>56.033126831054688</v>
      </c>
      <c r="FA1837">
        <v>55.738162994384766</v>
      </c>
      <c r="FB1837">
        <v>55.495384216308594</v>
      </c>
      <c r="FC1837">
        <v>54.927978515625</v>
      </c>
      <c r="FD1837">
        <v>54.616336822509766</v>
      </c>
      <c r="FE1837">
        <v>55.154109954833984</v>
      </c>
      <c r="FF1837">
        <v>55.17919921875</v>
      </c>
      <c r="FG1837">
        <v>55.77191162109375</v>
      </c>
      <c r="FH1837">
        <v>56.924880981445313</v>
      </c>
      <c r="FI1837">
        <v>58.344108581542969</v>
      </c>
      <c r="FJ1837">
        <v>58.948463439941406</v>
      </c>
      <c r="FK1837">
        <v>59.993144989013672</v>
      </c>
      <c r="FL1837">
        <v>60.906925201416016</v>
      </c>
      <c r="FM1837">
        <v>61.672996520996094</v>
      </c>
      <c r="FN1837">
        <v>61.289394378662109</v>
      </c>
      <c r="FO1837">
        <v>61.649051666259766</v>
      </c>
      <c r="FP1837">
        <v>61.378482818603516</v>
      </c>
      <c r="FQ1837">
        <v>60.365684509277344</v>
      </c>
      <c r="FR1837">
        <v>59.241722106933594</v>
      </c>
      <c r="FS1837">
        <v>58.634361267089844</v>
      </c>
      <c r="FT1837">
        <v>58.218822479248047</v>
      </c>
      <c r="FU1837">
        <v>57.273056030273438</v>
      </c>
      <c r="FV1837">
        <v>56.111431121826172</v>
      </c>
      <c r="FW1837">
        <v>1</v>
      </c>
    </row>
    <row r="1838" spans="1:179" x14ac:dyDescent="0.2">
      <c r="A1838" t="s">
        <v>241</v>
      </c>
      <c r="B1838" t="s">
        <v>248</v>
      </c>
      <c r="C1838" t="s">
        <v>217</v>
      </c>
      <c r="D1838" t="s">
        <v>37</v>
      </c>
      <c r="E1838">
        <v>2015</v>
      </c>
      <c r="F1838" t="s">
        <v>227</v>
      </c>
      <c r="G1838" t="s">
        <v>245</v>
      </c>
      <c r="H1838">
        <v>191.16</v>
      </c>
      <c r="K1838">
        <v>52.329974549777631</v>
      </c>
      <c r="L1838">
        <v>51.849548746364619</v>
      </c>
      <c r="M1838">
        <v>51.615300522873156</v>
      </c>
      <c r="N1838">
        <v>52.149424270705531</v>
      </c>
      <c r="O1838">
        <v>55.075816179285702</v>
      </c>
      <c r="P1838">
        <v>62.402550352510637</v>
      </c>
      <c r="Q1838">
        <v>71.554648569444026</v>
      </c>
      <c r="R1838">
        <v>77.488833189551087</v>
      </c>
      <c r="S1838">
        <v>80.496664222653067</v>
      </c>
      <c r="T1838">
        <v>85.309595457234124</v>
      </c>
      <c r="U1838">
        <v>89.745844211308579</v>
      </c>
      <c r="V1838">
        <v>92.756213448770367</v>
      </c>
      <c r="W1838">
        <v>93.005360077047769</v>
      </c>
      <c r="X1838">
        <v>92.492923980910717</v>
      </c>
      <c r="Y1838">
        <v>93.439506408479573</v>
      </c>
      <c r="Z1838">
        <v>92.406841813374683</v>
      </c>
      <c r="AA1838">
        <v>90.021790668664693</v>
      </c>
      <c r="AB1838">
        <v>85.160212763475343</v>
      </c>
      <c r="AC1838">
        <v>70.205187176652728</v>
      </c>
      <c r="AD1838">
        <v>64.41157071944842</v>
      </c>
      <c r="AE1838">
        <v>61.374800294568544</v>
      </c>
      <c r="AF1838">
        <v>58.546202058734544</v>
      </c>
      <c r="AG1838">
        <v>55.687867333247191</v>
      </c>
      <c r="AH1838">
        <v>55.087895669791223</v>
      </c>
      <c r="AI1838">
        <v>-1.1108486652374268</v>
      </c>
      <c r="AJ1838">
        <v>-1.0885339975357056</v>
      </c>
      <c r="AK1838">
        <v>-1.1846487522125244</v>
      </c>
      <c r="AL1838">
        <v>-1.1851933002471924</v>
      </c>
      <c r="AM1838">
        <v>-1.2583141326904297</v>
      </c>
      <c r="AN1838">
        <v>-1.5497175455093384</v>
      </c>
      <c r="AO1838">
        <v>-1.9661321640014648</v>
      </c>
      <c r="AP1838">
        <v>-1.7533019781112671</v>
      </c>
      <c r="AQ1838">
        <v>-0.82269400358200073</v>
      </c>
      <c r="AR1838">
        <v>-0.72325479984283447</v>
      </c>
      <c r="AS1838">
        <v>-0.57384949922561646</v>
      </c>
      <c r="AT1838">
        <v>-0.57008564472198486</v>
      </c>
      <c r="AU1838">
        <v>-0.99816739559173584</v>
      </c>
      <c r="AV1838">
        <v>-0.84714299440383911</v>
      </c>
      <c r="AW1838">
        <v>-0.64923137426376343</v>
      </c>
      <c r="AX1838">
        <v>-0.40971428155899048</v>
      </c>
      <c r="AY1838">
        <v>-2.3925967514514923E-2</v>
      </c>
      <c r="AZ1838">
        <v>5.321073904633522E-2</v>
      </c>
      <c r="BA1838">
        <v>0.13320565223693848</v>
      </c>
      <c r="BB1838">
        <v>-0.1588388979434967</v>
      </c>
      <c r="BC1838">
        <v>-1.3060564994812012</v>
      </c>
      <c r="BD1838">
        <v>-1.2767291069030762</v>
      </c>
      <c r="BE1838">
        <v>-1.1540895700454712</v>
      </c>
      <c r="BF1838">
        <v>-1.1928559541702271</v>
      </c>
      <c r="BG1838">
        <v>-0.50592827796936035</v>
      </c>
      <c r="BH1838">
        <v>-0.47540557384490967</v>
      </c>
      <c r="BI1838">
        <v>-0.5686071515083313</v>
      </c>
      <c r="BJ1838">
        <v>-0.56695979833602905</v>
      </c>
      <c r="BK1838">
        <v>-0.6690250039100647</v>
      </c>
      <c r="BL1838">
        <v>-0.87462466955184937</v>
      </c>
      <c r="BM1838">
        <v>-1.2803041934967041</v>
      </c>
      <c r="BN1838">
        <v>-1.0124311447143555</v>
      </c>
      <c r="BO1838">
        <v>-9.1052480041980743E-2</v>
      </c>
      <c r="BP1838">
        <v>-0.10884562879800797</v>
      </c>
      <c r="BQ1838">
        <v>6.3740378245711327E-3</v>
      </c>
      <c r="BR1838">
        <v>-1.880023255944252E-2</v>
      </c>
      <c r="BS1838">
        <v>-0.43122771382331848</v>
      </c>
      <c r="BT1838">
        <v>-0.23999154567718506</v>
      </c>
      <c r="BU1838">
        <v>-0.11356651037931442</v>
      </c>
      <c r="BV1838">
        <v>0.14362797141075134</v>
      </c>
      <c r="BW1838">
        <v>0.86153268814086914</v>
      </c>
      <c r="BX1838">
        <v>0.92480814456939697</v>
      </c>
      <c r="BY1838">
        <v>1.0887589454650879</v>
      </c>
      <c r="BZ1838">
        <v>0.68062931299209595</v>
      </c>
      <c r="CA1838">
        <v>-0.40663924813270569</v>
      </c>
      <c r="CB1838">
        <v>-0.62781566381454468</v>
      </c>
      <c r="CC1838">
        <v>-0.62826621532440186</v>
      </c>
      <c r="CD1838">
        <v>-0.61342459917068481</v>
      </c>
      <c r="CE1838">
        <v>-8.6962290108203888E-2</v>
      </c>
      <c r="CF1838">
        <v>-5.0754725933074951E-2</v>
      </c>
      <c r="CG1838">
        <v>-0.14193861186504364</v>
      </c>
      <c r="CH1838">
        <v>-0.13877317309379578</v>
      </c>
      <c r="CI1838">
        <v>-0.26088511943817139</v>
      </c>
      <c r="CJ1838">
        <v>-0.40705740451812744</v>
      </c>
      <c r="CK1838">
        <v>-0.80530178546905518</v>
      </c>
      <c r="CL1838">
        <v>-0.49930626153945923</v>
      </c>
      <c r="CM1838">
        <v>0.41568019986152649</v>
      </c>
      <c r="CN1838">
        <v>0.3166922926902771</v>
      </c>
      <c r="CO1838">
        <v>0.40823507308959961</v>
      </c>
      <c r="CP1838">
        <v>0.36301833391189575</v>
      </c>
      <c r="CQ1838">
        <v>-3.8567017763853073E-2</v>
      </c>
      <c r="CR1838">
        <v>0.18051967024803162</v>
      </c>
      <c r="CS1838">
        <v>0.25743335485458374</v>
      </c>
      <c r="CT1838">
        <v>0.52687114477157593</v>
      </c>
      <c r="CU1838">
        <v>1.4747986793518066</v>
      </c>
      <c r="CV1838">
        <v>1.5284738540649414</v>
      </c>
      <c r="CW1838">
        <v>1.7505723237991333</v>
      </c>
      <c r="CX1838">
        <v>1.2620424032211304</v>
      </c>
      <c r="CY1838">
        <v>0.21629439294338226</v>
      </c>
      <c r="CZ1838">
        <v>-0.17838022112846375</v>
      </c>
      <c r="DA1838">
        <v>-0.26408258080482483</v>
      </c>
      <c r="DB1838">
        <v>-0.21211220324039459</v>
      </c>
      <c r="DC1838">
        <v>0.33200368285179138</v>
      </c>
      <c r="DD1838">
        <v>0.37389612197875977</v>
      </c>
      <c r="DE1838">
        <v>0.28472992777824402</v>
      </c>
      <c r="DF1838">
        <v>0.28941348195075989</v>
      </c>
      <c r="DG1838">
        <v>0.14725472033023834</v>
      </c>
      <c r="DH1838">
        <v>6.0509894043207169E-2</v>
      </c>
      <c r="DI1838">
        <v>-0.33029940724372864</v>
      </c>
      <c r="DJ1838">
        <v>1.3818626292049885E-2</v>
      </c>
      <c r="DK1838">
        <v>0.92241287231445313</v>
      </c>
      <c r="DL1838">
        <v>0.74223023653030396</v>
      </c>
      <c r="DM1838">
        <v>0.81009608507156372</v>
      </c>
      <c r="DN1838">
        <v>0.74483692646026611</v>
      </c>
      <c r="DO1838">
        <v>0.35409367084503174</v>
      </c>
      <c r="DP1838">
        <v>0.60103088617324829</v>
      </c>
      <c r="DQ1838">
        <v>0.62843316793441772</v>
      </c>
      <c r="DR1838">
        <v>0.91011428833007813</v>
      </c>
      <c r="DS1838">
        <v>2.0880646705627441</v>
      </c>
      <c r="DT1838">
        <v>2.1321394443511963</v>
      </c>
      <c r="DU1838">
        <v>2.4123854637145996</v>
      </c>
      <c r="DV1838">
        <v>1.8434555530548096</v>
      </c>
      <c r="DW1838">
        <v>0.83922803401947021</v>
      </c>
      <c r="DX1838">
        <v>0.27105525135993958</v>
      </c>
      <c r="DY1838">
        <v>0.10010106861591339</v>
      </c>
      <c r="DZ1838">
        <v>0.18920020759105682</v>
      </c>
      <c r="EA1838">
        <v>0.9369240403175354</v>
      </c>
      <c r="EB1838">
        <v>0.98702454566955566</v>
      </c>
      <c r="EC1838">
        <v>0.90077155828475952</v>
      </c>
      <c r="ED1838">
        <v>0.90764701366424561</v>
      </c>
      <c r="EE1838">
        <v>0.73654383420944214</v>
      </c>
      <c r="EF1838">
        <v>0.73560279607772827</v>
      </c>
      <c r="EG1838">
        <v>0.35552859306335449</v>
      </c>
      <c r="EH1838">
        <v>0.75468945503234863</v>
      </c>
      <c r="EI1838">
        <v>1.6540544033050537</v>
      </c>
      <c r="EJ1838">
        <v>1.3566393852233887</v>
      </c>
      <c r="EK1838">
        <v>1.3903195858001709</v>
      </c>
      <c r="EL1838">
        <v>1.2961223125457764</v>
      </c>
      <c r="EM1838">
        <v>0.92103332281112671</v>
      </c>
      <c r="EN1838">
        <v>1.2081823348999023</v>
      </c>
      <c r="EO1838">
        <v>1.1640980243682861</v>
      </c>
      <c r="EP1838">
        <v>1.4634565114974976</v>
      </c>
      <c r="EQ1838">
        <v>2.9735231399536133</v>
      </c>
      <c r="ER1838">
        <v>3.0037369728088379</v>
      </c>
      <c r="ES1838">
        <v>3.3679389953613281</v>
      </c>
      <c r="ET1838">
        <v>2.6829237937927246</v>
      </c>
      <c r="EU1838">
        <v>1.7386453151702881</v>
      </c>
      <c r="EV1838">
        <v>0.91996866464614868</v>
      </c>
      <c r="EW1838">
        <v>0.62592440843582153</v>
      </c>
      <c r="EX1838">
        <v>0.76863157749176025</v>
      </c>
      <c r="EY1838">
        <v>52.239089965820313</v>
      </c>
      <c r="EZ1838">
        <v>51.495342254638672</v>
      </c>
      <c r="FA1838">
        <v>51.210426330566406</v>
      </c>
      <c r="FB1838">
        <v>50.868213653564453</v>
      </c>
      <c r="FC1838">
        <v>50.381656646728516</v>
      </c>
      <c r="FD1838">
        <v>49.958663940429687</v>
      </c>
      <c r="FE1838">
        <v>49.597911834716797</v>
      </c>
      <c r="FF1838">
        <v>49.837120056152344</v>
      </c>
      <c r="FG1838">
        <v>51.216159820556641</v>
      </c>
      <c r="FH1838">
        <v>54.893138885498047</v>
      </c>
      <c r="FI1838">
        <v>59.181015014648438</v>
      </c>
      <c r="FJ1838">
        <v>63.377613067626953</v>
      </c>
      <c r="FK1838">
        <v>65.020095825195312</v>
      </c>
      <c r="FL1838">
        <v>65.962554931640625</v>
      </c>
      <c r="FM1838">
        <v>66.166801452636719</v>
      </c>
      <c r="FN1838">
        <v>65.050254821777344</v>
      </c>
      <c r="FO1838">
        <v>64.138160705566406</v>
      </c>
      <c r="FP1838">
        <v>63.639350891113281</v>
      </c>
      <c r="FQ1838">
        <v>61.195316314697266</v>
      </c>
      <c r="FR1838">
        <v>59.287948608398437</v>
      </c>
      <c r="FS1838">
        <v>58.535194396972656</v>
      </c>
      <c r="FT1838">
        <v>57.538299560546875</v>
      </c>
      <c r="FU1838">
        <v>56.423477172851562</v>
      </c>
      <c r="FV1838">
        <v>55.031158447265625</v>
      </c>
      <c r="FW1838">
        <v>1</v>
      </c>
    </row>
    <row r="1839" spans="1:179" x14ac:dyDescent="0.2">
      <c r="A1839" t="s">
        <v>241</v>
      </c>
      <c r="B1839" t="s">
        <v>248</v>
      </c>
      <c r="C1839" t="s">
        <v>217</v>
      </c>
      <c r="D1839" t="s">
        <v>37</v>
      </c>
      <c r="E1839">
        <v>2016</v>
      </c>
      <c r="F1839" t="s">
        <v>227</v>
      </c>
      <c r="G1839" t="s">
        <v>245</v>
      </c>
      <c r="H1839">
        <v>163.09</v>
      </c>
      <c r="K1839">
        <v>44.410918348292967</v>
      </c>
      <c r="L1839">
        <v>43.992597491216472</v>
      </c>
      <c r="M1839">
        <v>43.873663045513034</v>
      </c>
      <c r="N1839">
        <v>44.423612575422055</v>
      </c>
      <c r="O1839">
        <v>47.417128348962571</v>
      </c>
      <c r="P1839">
        <v>54.000325220720711</v>
      </c>
      <c r="Q1839">
        <v>62.167345106825223</v>
      </c>
      <c r="R1839">
        <v>67.383807985126111</v>
      </c>
      <c r="S1839">
        <v>69.708909193443191</v>
      </c>
      <c r="T1839">
        <v>73.706750410909066</v>
      </c>
      <c r="U1839">
        <v>77.675657300531</v>
      </c>
      <c r="V1839">
        <v>80.162570689219706</v>
      </c>
      <c r="W1839">
        <v>80.147612976980639</v>
      </c>
      <c r="X1839">
        <v>79.412001151592889</v>
      </c>
      <c r="Y1839">
        <v>80.300604747999401</v>
      </c>
      <c r="Z1839">
        <v>79.364310483845031</v>
      </c>
      <c r="AA1839">
        <v>77.379721157298704</v>
      </c>
      <c r="AB1839">
        <v>73.145139680519506</v>
      </c>
      <c r="AC1839">
        <v>60.756541232505064</v>
      </c>
      <c r="AD1839">
        <v>55.528646301893041</v>
      </c>
      <c r="AE1839">
        <v>52.866627556468501</v>
      </c>
      <c r="AF1839">
        <v>50.005229293364351</v>
      </c>
      <c r="AG1839">
        <v>47.40933042134597</v>
      </c>
      <c r="AH1839">
        <v>46.971019860591667</v>
      </c>
      <c r="AI1839">
        <v>-1.1026568412780762</v>
      </c>
      <c r="AJ1839">
        <v>-1.0807614326477051</v>
      </c>
      <c r="AK1839">
        <v>-1.170846700668335</v>
      </c>
      <c r="AL1839">
        <v>-1.1714757680892944</v>
      </c>
      <c r="AM1839">
        <v>-1.2455368041992187</v>
      </c>
      <c r="AN1839">
        <v>-1.5330623388290405</v>
      </c>
      <c r="AO1839">
        <v>-1.9382365942001343</v>
      </c>
      <c r="AP1839">
        <v>-1.7241665124893188</v>
      </c>
      <c r="AQ1839">
        <v>-0.82807451486587524</v>
      </c>
      <c r="AR1839">
        <v>-0.73087924718856812</v>
      </c>
      <c r="AS1839">
        <v>-0.57463759183883667</v>
      </c>
      <c r="AT1839">
        <v>-0.56669402122497559</v>
      </c>
      <c r="AU1839">
        <v>-0.98265725374221802</v>
      </c>
      <c r="AV1839">
        <v>-0.8333815336227417</v>
      </c>
      <c r="AW1839">
        <v>-0.63774013519287109</v>
      </c>
      <c r="AX1839">
        <v>-0.39791616797447205</v>
      </c>
      <c r="AY1839">
        <v>-2.3592470213770866E-2</v>
      </c>
      <c r="AZ1839">
        <v>5.055435374379158E-2</v>
      </c>
      <c r="BA1839">
        <v>0.12634856998920441</v>
      </c>
      <c r="BB1839">
        <v>-0.16452769935131073</v>
      </c>
      <c r="BC1839">
        <v>-1.28963303565979</v>
      </c>
      <c r="BD1839">
        <v>-1.2556815147399902</v>
      </c>
      <c r="BE1839">
        <v>-1.1357108354568481</v>
      </c>
      <c r="BF1839">
        <v>-1.174927830696106</v>
      </c>
      <c r="BG1839">
        <v>-0.50284409523010254</v>
      </c>
      <c r="BH1839">
        <v>-0.47280803322792053</v>
      </c>
      <c r="BI1839">
        <v>-0.56010860204696655</v>
      </c>
      <c r="BJ1839">
        <v>-0.55856156349182129</v>
      </c>
      <c r="BK1839">
        <v>-0.66125082969665527</v>
      </c>
      <c r="BL1839">
        <v>-0.86369901895523071</v>
      </c>
      <c r="BM1839">
        <v>-1.2584353685379028</v>
      </c>
      <c r="BN1839">
        <v>-0.99019038677215576</v>
      </c>
      <c r="BO1839">
        <v>-0.10306999087333679</v>
      </c>
      <c r="BP1839">
        <v>-0.12252330780029297</v>
      </c>
      <c r="BQ1839">
        <v>6.5274169901385903E-4</v>
      </c>
      <c r="BR1839">
        <v>-2.0171098411083221E-2</v>
      </c>
      <c r="BS1839">
        <v>-0.42062804102897644</v>
      </c>
      <c r="BT1839">
        <v>-0.23140095174312592</v>
      </c>
      <c r="BU1839">
        <v>-0.10665474086999893</v>
      </c>
      <c r="BV1839">
        <v>0.15048068761825562</v>
      </c>
      <c r="BW1839">
        <v>0.85422027111053467</v>
      </c>
      <c r="BX1839">
        <v>0.9145892858505249</v>
      </c>
      <c r="BY1839">
        <v>1.073519229888916</v>
      </c>
      <c r="BZ1839">
        <v>0.66773110628128052</v>
      </c>
      <c r="CA1839">
        <v>-0.39798259735107422</v>
      </c>
      <c r="CB1839">
        <v>-0.6124841570854187</v>
      </c>
      <c r="CC1839">
        <v>-0.61464786529541016</v>
      </c>
      <c r="CD1839">
        <v>-0.60059785842895508</v>
      </c>
      <c r="CE1839">
        <v>-8.7415657937526703E-2</v>
      </c>
      <c r="CF1839">
        <v>-5.1741305738687515E-2</v>
      </c>
      <c r="CG1839">
        <v>-0.13711322844028473</v>
      </c>
      <c r="CH1839">
        <v>-0.13405905663967133</v>
      </c>
      <c r="CI1839">
        <v>-0.25657615065574646</v>
      </c>
      <c r="CJ1839">
        <v>-0.40009996294975281</v>
      </c>
      <c r="CK1839">
        <v>-0.78760713338851929</v>
      </c>
      <c r="CL1839">
        <v>-0.48184078931808472</v>
      </c>
      <c r="CM1839">
        <v>0.39906594157218933</v>
      </c>
      <c r="CN1839">
        <v>0.29882216453552246</v>
      </c>
      <c r="CO1839">
        <v>0.39909708499908447</v>
      </c>
      <c r="CP1839">
        <v>0.3583490252494812</v>
      </c>
      <c r="CQ1839">
        <v>-3.1368348747491837E-2</v>
      </c>
      <c r="CR1839">
        <v>0.185528963804245</v>
      </c>
      <c r="CS1839">
        <v>0.26117339730262756</v>
      </c>
      <c r="CT1839">
        <v>0.53029870986938477</v>
      </c>
      <c r="CU1839">
        <v>1.4621907472610474</v>
      </c>
      <c r="CV1839">
        <v>1.5130172967910767</v>
      </c>
      <c r="CW1839">
        <v>1.7295267581939697</v>
      </c>
      <c r="CX1839">
        <v>1.2441509962081909</v>
      </c>
      <c r="CY1839">
        <v>0.2195717841386795</v>
      </c>
      <c r="CZ1839">
        <v>-0.16700755059719086</v>
      </c>
      <c r="DA1839">
        <v>-0.25376123189926147</v>
      </c>
      <c r="DB1839">
        <v>-0.20281872153282166</v>
      </c>
      <c r="DC1839">
        <v>0.32801279425621033</v>
      </c>
      <c r="DD1839">
        <v>0.36932539939880371</v>
      </c>
      <c r="DE1839">
        <v>0.28588211536407471</v>
      </c>
      <c r="DF1839">
        <v>0.29044342041015625</v>
      </c>
      <c r="DG1839">
        <v>0.14809852838516235</v>
      </c>
      <c r="DH1839">
        <v>6.3499055802822113E-2</v>
      </c>
      <c r="DI1839">
        <v>-0.31677883863449097</v>
      </c>
      <c r="DJ1839">
        <v>2.650885097682476E-2</v>
      </c>
      <c r="DK1839">
        <v>0.90120184421539307</v>
      </c>
      <c r="DL1839">
        <v>0.72016763687133789</v>
      </c>
      <c r="DM1839">
        <v>0.79754137992858887</v>
      </c>
      <c r="DN1839">
        <v>0.73686915636062622</v>
      </c>
      <c r="DO1839">
        <v>0.35789135098457336</v>
      </c>
      <c r="DP1839">
        <v>0.6024588942527771</v>
      </c>
      <c r="DQ1839">
        <v>0.62900155782699585</v>
      </c>
      <c r="DR1839">
        <v>0.91011667251586914</v>
      </c>
      <c r="DS1839">
        <v>2.0701611042022705</v>
      </c>
      <c r="DT1839">
        <v>2.1114451885223389</v>
      </c>
      <c r="DU1839">
        <v>2.3855342864990234</v>
      </c>
      <c r="DV1839">
        <v>1.8205709457397461</v>
      </c>
      <c r="DW1839">
        <v>0.83712613582611084</v>
      </c>
      <c r="DX1839">
        <v>0.2784690260887146</v>
      </c>
      <c r="DY1839">
        <v>0.10712538659572601</v>
      </c>
      <c r="DZ1839">
        <v>0.19496044516563416</v>
      </c>
      <c r="EA1839">
        <v>0.92782551050186157</v>
      </c>
      <c r="EB1839">
        <v>0.97727888822555542</v>
      </c>
      <c r="EC1839">
        <v>0.89662021398544312</v>
      </c>
      <c r="ED1839">
        <v>0.90335756540298462</v>
      </c>
      <c r="EE1839">
        <v>0.73238450288772583</v>
      </c>
      <c r="EF1839">
        <v>0.73286241292953491</v>
      </c>
      <c r="EG1839">
        <v>0.36302241683006287</v>
      </c>
      <c r="EH1839">
        <v>0.76048499345779419</v>
      </c>
      <c r="EI1839">
        <v>1.6262063980102539</v>
      </c>
      <c r="EJ1839">
        <v>1.3285235166549683</v>
      </c>
      <c r="EK1839">
        <v>1.3728317022323608</v>
      </c>
      <c r="EL1839">
        <v>1.283392071723938</v>
      </c>
      <c r="EM1839">
        <v>0.91992056369781494</v>
      </c>
      <c r="EN1839">
        <v>1.2044395208358765</v>
      </c>
      <c r="EO1839">
        <v>1.160086989402771</v>
      </c>
      <c r="EP1839">
        <v>1.4585134983062744</v>
      </c>
      <c r="EQ1839">
        <v>2.9479739665985107</v>
      </c>
      <c r="ER1839">
        <v>2.9754800796508789</v>
      </c>
      <c r="ES1839">
        <v>3.3327047824859619</v>
      </c>
      <c r="ET1839">
        <v>2.6528298854827881</v>
      </c>
      <c r="EU1839">
        <v>1.7287765741348267</v>
      </c>
      <c r="EV1839">
        <v>0.92166644334793091</v>
      </c>
      <c r="EW1839">
        <v>0.6281883716583252</v>
      </c>
      <c r="EX1839">
        <v>0.76929038763046265</v>
      </c>
      <c r="EY1839">
        <v>52.242862701416016</v>
      </c>
      <c r="EZ1839">
        <v>51.498794555664063</v>
      </c>
      <c r="FA1839">
        <v>51.209686279296875</v>
      </c>
      <c r="FB1839">
        <v>50.864990234375</v>
      </c>
      <c r="FC1839">
        <v>50.380970001220703</v>
      </c>
      <c r="FD1839">
        <v>49.957599639892578</v>
      </c>
      <c r="FE1839">
        <v>49.594635009765625</v>
      </c>
      <c r="FF1839">
        <v>49.831405639648438</v>
      </c>
      <c r="FG1839">
        <v>51.212924957275391</v>
      </c>
      <c r="FH1839">
        <v>54.891166687011719</v>
      </c>
      <c r="FI1839">
        <v>59.180061340332031</v>
      </c>
      <c r="FJ1839">
        <v>63.374443054199219</v>
      </c>
      <c r="FK1839">
        <v>65.017326354980469</v>
      </c>
      <c r="FL1839">
        <v>65.957656860351562</v>
      </c>
      <c r="FM1839">
        <v>66.156150817871094</v>
      </c>
      <c r="FN1839">
        <v>65.036117553710937</v>
      </c>
      <c r="FO1839">
        <v>64.1331787109375</v>
      </c>
      <c r="FP1839">
        <v>63.640426635742187</v>
      </c>
      <c r="FQ1839">
        <v>61.191192626953125</v>
      </c>
      <c r="FR1839">
        <v>59.281730651855469</v>
      </c>
      <c r="FS1839">
        <v>58.529373168945313</v>
      </c>
      <c r="FT1839">
        <v>57.530387878417969</v>
      </c>
      <c r="FU1839">
        <v>56.417472839355469</v>
      </c>
      <c r="FV1839">
        <v>55.031002044677734</v>
      </c>
      <c r="FW1839">
        <v>1</v>
      </c>
    </row>
    <row r="1840" spans="1:179" x14ac:dyDescent="0.2">
      <c r="A1840" t="s">
        <v>241</v>
      </c>
      <c r="B1840" t="s">
        <v>248</v>
      </c>
      <c r="C1840" t="s">
        <v>217</v>
      </c>
      <c r="D1840" t="s">
        <v>37</v>
      </c>
      <c r="E1840" t="s">
        <v>250</v>
      </c>
      <c r="F1840" t="s">
        <v>227</v>
      </c>
      <c r="G1840" t="s">
        <v>245</v>
      </c>
      <c r="H1840">
        <v>153.18</v>
      </c>
      <c r="K1840">
        <v>41.710641314523876</v>
      </c>
      <c r="L1840">
        <v>41.317755243421658</v>
      </c>
      <c r="M1840">
        <v>41.206052261605961</v>
      </c>
      <c r="N1840">
        <v>41.722563706004138</v>
      </c>
      <c r="O1840">
        <v>44.534067438493764</v>
      </c>
      <c r="P1840">
        <v>50.716992125331593</v>
      </c>
      <c r="Q1840">
        <v>58.387440063523862</v>
      </c>
      <c r="R1840">
        <v>63.286731051855796</v>
      </c>
      <c r="S1840">
        <v>65.470461227383836</v>
      </c>
      <c r="T1840">
        <v>69.225225309188701</v>
      </c>
      <c r="U1840">
        <v>72.952814331002443</v>
      </c>
      <c r="V1840">
        <v>75.288518166765812</v>
      </c>
      <c r="W1840">
        <v>75.274469914820259</v>
      </c>
      <c r="X1840">
        <v>74.583584832128665</v>
      </c>
      <c r="Y1840">
        <v>75.418159465101382</v>
      </c>
      <c r="Z1840">
        <v>74.538793857060753</v>
      </c>
      <c r="AA1840">
        <v>72.674871726313185</v>
      </c>
      <c r="AB1840">
        <v>68.697761689770729</v>
      </c>
      <c r="AC1840">
        <v>57.062416025394036</v>
      </c>
      <c r="AD1840">
        <v>52.152388077522133</v>
      </c>
      <c r="AE1840">
        <v>49.652225658178473</v>
      </c>
      <c r="AF1840">
        <v>46.964806414236484</v>
      </c>
      <c r="AG1840">
        <v>44.526743641240536</v>
      </c>
      <c r="AH1840">
        <v>44.115083282393371</v>
      </c>
      <c r="AI1840">
        <v>-1.0659933090209961</v>
      </c>
      <c r="AJ1840">
        <v>-1.0458416938781738</v>
      </c>
      <c r="AK1840">
        <v>-1.130590558052063</v>
      </c>
      <c r="AL1840">
        <v>-1.1312915086746216</v>
      </c>
      <c r="AM1840">
        <v>-1.1993995904922485</v>
      </c>
      <c r="AN1840">
        <v>-1.4737521409988403</v>
      </c>
      <c r="AO1840">
        <v>-1.8548195362091064</v>
      </c>
      <c r="AP1840">
        <v>-1.6565093994140625</v>
      </c>
      <c r="AQ1840">
        <v>-0.81444722414016724</v>
      </c>
      <c r="AR1840">
        <v>-0.71725338697433472</v>
      </c>
      <c r="AS1840">
        <v>-0.5688367486000061</v>
      </c>
      <c r="AT1840">
        <v>-0.55991917848587036</v>
      </c>
      <c r="AU1840">
        <v>-0.95137625932693481</v>
      </c>
      <c r="AV1840">
        <v>-0.81320041418075562</v>
      </c>
      <c r="AW1840">
        <v>-0.62586361169815063</v>
      </c>
      <c r="AX1840">
        <v>-0.40149825811386108</v>
      </c>
      <c r="AY1840">
        <v>-6.6619046032428741E-2</v>
      </c>
      <c r="AZ1840">
        <v>3.7172466982156038E-3</v>
      </c>
      <c r="BA1840">
        <v>7.0692397654056549E-2</v>
      </c>
      <c r="BB1840">
        <v>-0.19667781889438629</v>
      </c>
      <c r="BC1840">
        <v>-1.2563825845718384</v>
      </c>
      <c r="BD1840">
        <v>-1.2119113206863403</v>
      </c>
      <c r="BE1840">
        <v>-1.0930489301681519</v>
      </c>
      <c r="BF1840">
        <v>-1.1325794458389282</v>
      </c>
      <c r="BG1840">
        <v>-0.48470154404640198</v>
      </c>
      <c r="BH1840">
        <v>-0.45666044950485229</v>
      </c>
      <c r="BI1840">
        <v>-0.53871065378189087</v>
      </c>
      <c r="BJ1840">
        <v>-0.53730279207229614</v>
      </c>
      <c r="BK1840">
        <v>-0.63315498828887939</v>
      </c>
      <c r="BL1840">
        <v>-0.82505720853805542</v>
      </c>
      <c r="BM1840">
        <v>-1.1960090398788452</v>
      </c>
      <c r="BN1840">
        <v>-0.94519674777984619</v>
      </c>
      <c r="BO1840">
        <v>-0.11182920634746552</v>
      </c>
      <c r="BP1840">
        <v>-0.12768211960792542</v>
      </c>
      <c r="BQ1840">
        <v>-1.1310121044516563E-2</v>
      </c>
      <c r="BR1840">
        <v>-3.0271619558334351E-2</v>
      </c>
      <c r="BS1840">
        <v>-0.40670129656791687</v>
      </c>
      <c r="BT1840">
        <v>-0.22980764508247375</v>
      </c>
      <c r="BU1840">
        <v>-0.11117691546678543</v>
      </c>
      <c r="BV1840">
        <v>0.12996533513069153</v>
      </c>
      <c r="BW1840">
        <v>0.78408879041671753</v>
      </c>
      <c r="BX1840">
        <v>0.84107273817062378</v>
      </c>
      <c r="BY1840">
        <v>0.9886164665222168</v>
      </c>
      <c r="BZ1840">
        <v>0.60988271236419678</v>
      </c>
      <c r="CA1840">
        <v>-0.39226430654525757</v>
      </c>
      <c r="CB1840">
        <v>-0.58857440948486328</v>
      </c>
      <c r="CC1840">
        <v>-0.58807528018951416</v>
      </c>
      <c r="CD1840">
        <v>-0.57598352432250977</v>
      </c>
      <c r="CE1840">
        <v>-8.2100600004196167E-2</v>
      </c>
      <c r="CF1840">
        <v>-4.8595327883958817E-2</v>
      </c>
      <c r="CG1840">
        <v>-0.12877644598484039</v>
      </c>
      <c r="CH1840">
        <v>-0.12590798735618591</v>
      </c>
      <c r="CI1840">
        <v>-0.2409757673740387</v>
      </c>
      <c r="CJ1840">
        <v>-0.37577307224273682</v>
      </c>
      <c r="CK1840">
        <v>-0.73971891403198242</v>
      </c>
      <c r="CL1840">
        <v>-0.45254385471343994</v>
      </c>
      <c r="CM1840">
        <v>0.3748018741607666</v>
      </c>
      <c r="CN1840">
        <v>0.28065314888954163</v>
      </c>
      <c r="CO1840">
        <v>0.37483114004135132</v>
      </c>
      <c r="CP1840">
        <v>0.33656063675880432</v>
      </c>
      <c r="CQ1840">
        <v>-2.9461085796356201E-2</v>
      </c>
      <c r="CR1840">
        <v>0.17424841225147247</v>
      </c>
      <c r="CS1840">
        <v>0.2452935129404068</v>
      </c>
      <c r="CT1840">
        <v>0.49805539846420288</v>
      </c>
      <c r="CU1840">
        <v>1.3732864856719971</v>
      </c>
      <c r="CV1840">
        <v>1.4210226535797119</v>
      </c>
      <c r="CW1840">
        <v>1.6243678331375122</v>
      </c>
      <c r="CX1840">
        <v>1.168503999710083</v>
      </c>
      <c r="CY1840">
        <v>0.20622135698795319</v>
      </c>
      <c r="CZ1840">
        <v>-0.15685313940048218</v>
      </c>
      <c r="DA1840">
        <v>-0.23833201825618744</v>
      </c>
      <c r="DB1840">
        <v>-0.19048690795898438</v>
      </c>
      <c r="DC1840">
        <v>0.32050034403800964</v>
      </c>
      <c r="DD1840">
        <v>0.35946980118751526</v>
      </c>
      <c r="DE1840">
        <v>0.28115776181221008</v>
      </c>
      <c r="DF1840">
        <v>0.28548681735992432</v>
      </c>
      <c r="DG1840">
        <v>0.1512034684419632</v>
      </c>
      <c r="DH1840">
        <v>7.3511086404323578E-2</v>
      </c>
      <c r="DI1840">
        <v>-0.28342878818511963</v>
      </c>
      <c r="DJ1840">
        <v>4.0109071880578995E-2</v>
      </c>
      <c r="DK1840">
        <v>0.86143296957015991</v>
      </c>
      <c r="DL1840">
        <v>0.68898838758468628</v>
      </c>
      <c r="DM1840">
        <v>0.76097238063812256</v>
      </c>
      <c r="DN1840">
        <v>0.70339292287826538</v>
      </c>
      <c r="DO1840">
        <v>0.34777912497520447</v>
      </c>
      <c r="DP1840">
        <v>0.5783044695854187</v>
      </c>
      <c r="DQ1840">
        <v>0.60176390409469604</v>
      </c>
      <c r="DR1840">
        <v>0.86614549160003662</v>
      </c>
      <c r="DS1840">
        <v>1.9624841213226318</v>
      </c>
      <c r="DT1840">
        <v>2.0009725093841553</v>
      </c>
      <c r="DU1840">
        <v>2.2601191997528076</v>
      </c>
      <c r="DV1840">
        <v>1.7271254062652588</v>
      </c>
      <c r="DW1840">
        <v>0.80470705032348633</v>
      </c>
      <c r="DX1840">
        <v>0.27486810088157654</v>
      </c>
      <c r="DY1840">
        <v>0.11141124367713928</v>
      </c>
      <c r="DZ1840">
        <v>0.19500970840454102</v>
      </c>
      <c r="EA1840">
        <v>0.90179216861724854</v>
      </c>
      <c r="EB1840">
        <v>0.9486510157585144</v>
      </c>
      <c r="EC1840">
        <v>0.87303763628005981</v>
      </c>
      <c r="ED1840">
        <v>0.87947553396224976</v>
      </c>
      <c r="EE1840">
        <v>0.71744799613952637</v>
      </c>
      <c r="EF1840">
        <v>0.72220605611801147</v>
      </c>
      <c r="EG1840">
        <v>0.3753817081451416</v>
      </c>
      <c r="EH1840">
        <v>0.75142163038253784</v>
      </c>
      <c r="EI1840">
        <v>1.5640510320663452</v>
      </c>
      <c r="EJ1840">
        <v>1.278559684753418</v>
      </c>
      <c r="EK1840">
        <v>1.3184990882873535</v>
      </c>
      <c r="EL1840">
        <v>1.233040452003479</v>
      </c>
      <c r="EM1840">
        <v>0.89245408773422241</v>
      </c>
      <c r="EN1840">
        <v>1.1616972684860229</v>
      </c>
      <c r="EO1840">
        <v>1.1164505481719971</v>
      </c>
      <c r="EP1840">
        <v>1.3976091146469116</v>
      </c>
      <c r="EQ1840">
        <v>2.8131918907165527</v>
      </c>
      <c r="ER1840">
        <v>2.8383278846740723</v>
      </c>
      <c r="ES1840">
        <v>3.1780433654785156</v>
      </c>
      <c r="ET1840">
        <v>2.5336859226226807</v>
      </c>
      <c r="EU1840">
        <v>1.6688252687454224</v>
      </c>
      <c r="EV1840">
        <v>0.89820504188537598</v>
      </c>
      <c r="EW1840">
        <v>0.61638498306274414</v>
      </c>
      <c r="EX1840">
        <v>0.7516055703163147</v>
      </c>
      <c r="EY1840">
        <v>52.242866516113281</v>
      </c>
      <c r="EZ1840">
        <v>51.498798370361328</v>
      </c>
      <c r="FA1840">
        <v>51.209690093994141</v>
      </c>
      <c r="FB1840">
        <v>50.864990234375</v>
      </c>
      <c r="FC1840">
        <v>50.380970001220703</v>
      </c>
      <c r="FD1840">
        <v>49.957599639892578</v>
      </c>
      <c r="FE1840">
        <v>49.594635009765625</v>
      </c>
      <c r="FF1840">
        <v>49.831405639648438</v>
      </c>
      <c r="FG1840">
        <v>51.212924957275391</v>
      </c>
      <c r="FH1840">
        <v>54.891166687011719</v>
      </c>
      <c r="FI1840">
        <v>59.180061340332031</v>
      </c>
      <c r="FJ1840">
        <v>63.374439239501953</v>
      </c>
      <c r="FK1840">
        <v>65.017326354980469</v>
      </c>
      <c r="FL1840">
        <v>65.957656860351562</v>
      </c>
      <c r="FM1840">
        <v>66.156150817871094</v>
      </c>
      <c r="FN1840">
        <v>65.036117553710937</v>
      </c>
      <c r="FO1840">
        <v>64.1331787109375</v>
      </c>
      <c r="FP1840">
        <v>63.640422821044922</v>
      </c>
      <c r="FQ1840">
        <v>61.191192626953125</v>
      </c>
      <c r="FR1840">
        <v>59.281730651855469</v>
      </c>
      <c r="FS1840">
        <v>58.529369354248047</v>
      </c>
      <c r="FT1840">
        <v>57.530387878417969</v>
      </c>
      <c r="FU1840">
        <v>56.417472839355469</v>
      </c>
      <c r="FV1840">
        <v>55.031002044677734</v>
      </c>
      <c r="FW1840">
        <v>1</v>
      </c>
    </row>
    <row r="1841" spans="1:179" x14ac:dyDescent="0.2">
      <c r="A1841" t="s">
        <v>241</v>
      </c>
      <c r="B1841" t="s">
        <v>248</v>
      </c>
      <c r="C1841" t="s">
        <v>217</v>
      </c>
      <c r="D1841" t="s">
        <v>38</v>
      </c>
      <c r="E1841">
        <v>2015</v>
      </c>
      <c r="F1841" t="s">
        <v>227</v>
      </c>
      <c r="G1841" t="s">
        <v>245</v>
      </c>
      <c r="H1841">
        <v>189.05</v>
      </c>
      <c r="K1841">
        <v>52.296261860278072</v>
      </c>
      <c r="L1841">
        <v>51.659576972653561</v>
      </c>
      <c r="M1841">
        <v>51.278427370327336</v>
      </c>
      <c r="N1841">
        <v>51.959820746065148</v>
      </c>
      <c r="O1841">
        <v>54.842902785246274</v>
      </c>
      <c r="P1841">
        <v>62.156182068490075</v>
      </c>
      <c r="Q1841">
        <v>71.255851001868308</v>
      </c>
      <c r="R1841">
        <v>77.162001912861854</v>
      </c>
      <c r="S1841">
        <v>80.449650903573868</v>
      </c>
      <c r="T1841">
        <v>84.236980508942068</v>
      </c>
      <c r="U1841">
        <v>85.982233872796527</v>
      </c>
      <c r="V1841">
        <v>90.721777971482624</v>
      </c>
      <c r="W1841">
        <v>91.385754879780009</v>
      </c>
      <c r="X1841">
        <v>91.062729980677958</v>
      </c>
      <c r="Y1841">
        <v>92.119556604493397</v>
      </c>
      <c r="Z1841">
        <v>91.094322915642437</v>
      </c>
      <c r="AA1841">
        <v>88.792153344840898</v>
      </c>
      <c r="AB1841">
        <v>84.06886116893763</v>
      </c>
      <c r="AC1841">
        <v>69.414331668585803</v>
      </c>
      <c r="AD1841">
        <v>63.41990149738259</v>
      </c>
      <c r="AE1841">
        <v>60.550970412899247</v>
      </c>
      <c r="AF1841">
        <v>57.738808880669069</v>
      </c>
      <c r="AG1841">
        <v>55.00707272111341</v>
      </c>
      <c r="AH1841">
        <v>54.506311538239586</v>
      </c>
      <c r="AI1841">
        <v>-1.1413928270339966</v>
      </c>
      <c r="AJ1841">
        <v>-1.1190240383148193</v>
      </c>
      <c r="AK1841">
        <v>-1.2192381620407104</v>
      </c>
      <c r="AL1841">
        <v>-1.2258604764938354</v>
      </c>
      <c r="AM1841">
        <v>-1.2948577404022217</v>
      </c>
      <c r="AN1841">
        <v>-1.5588858127593994</v>
      </c>
      <c r="AO1841">
        <v>-1.9605261087417603</v>
      </c>
      <c r="AP1841">
        <v>-1.7589452266693115</v>
      </c>
      <c r="AQ1841">
        <v>-0.89218258857727051</v>
      </c>
      <c r="AR1841">
        <v>-0.76239693164825439</v>
      </c>
      <c r="AS1841">
        <v>-0.60580658912658691</v>
      </c>
      <c r="AT1841">
        <v>-0.54052209854125977</v>
      </c>
      <c r="AU1841">
        <v>-1.0785062313079834</v>
      </c>
      <c r="AV1841">
        <v>-0.96827048063278198</v>
      </c>
      <c r="AW1841">
        <v>-0.73444724082946777</v>
      </c>
      <c r="AX1841">
        <v>-0.44211900234222412</v>
      </c>
      <c r="AY1841">
        <v>-5.4834775626659393E-2</v>
      </c>
      <c r="AZ1841">
        <v>3.9506223052740097E-2</v>
      </c>
      <c r="BA1841">
        <v>9.3088477849960327E-2</v>
      </c>
      <c r="BB1841">
        <v>-0.24560953676700592</v>
      </c>
      <c r="BC1841">
        <v>-1.4445675611495972</v>
      </c>
      <c r="BD1841">
        <v>-1.4173629283905029</v>
      </c>
      <c r="BE1841">
        <v>-1.3391304016113281</v>
      </c>
      <c r="BF1841">
        <v>-1.3672420978546143</v>
      </c>
      <c r="BG1841">
        <v>-0.51624655723571777</v>
      </c>
      <c r="BH1841">
        <v>-0.49069446325302124</v>
      </c>
      <c r="BI1841">
        <v>-0.58899378776550293</v>
      </c>
      <c r="BJ1841">
        <v>-0.5917656421661377</v>
      </c>
      <c r="BK1841">
        <v>-0.68914192914962769</v>
      </c>
      <c r="BL1841">
        <v>-0.86588138341903687</v>
      </c>
      <c r="BM1841">
        <v>-1.257657527923584</v>
      </c>
      <c r="BN1841">
        <v>-0.99751406908035278</v>
      </c>
      <c r="BO1841">
        <v>-0.14253057539463043</v>
      </c>
      <c r="BP1841">
        <v>-0.1354687511920929</v>
      </c>
      <c r="BQ1841">
        <v>1.0655521415174007E-2</v>
      </c>
      <c r="BR1841">
        <v>1.5057308599352837E-2</v>
      </c>
      <c r="BS1841">
        <v>-0.4737505316734314</v>
      </c>
      <c r="BT1841">
        <v>-0.30825343728065491</v>
      </c>
      <c r="BU1841">
        <v>-0.17381154000759125</v>
      </c>
      <c r="BV1841">
        <v>0.12482896447181702</v>
      </c>
      <c r="BW1841">
        <v>0.85622531175613403</v>
      </c>
      <c r="BX1841">
        <v>0.94643765687942505</v>
      </c>
      <c r="BY1841">
        <v>1.0905249118804932</v>
      </c>
      <c r="BZ1841">
        <v>0.64269894361495972</v>
      </c>
      <c r="CA1841">
        <v>-0.47695070505142212</v>
      </c>
      <c r="CB1841">
        <v>-0.72979432344436646</v>
      </c>
      <c r="CC1841">
        <v>-0.7602190375328064</v>
      </c>
      <c r="CD1841">
        <v>-0.74445068836212158</v>
      </c>
      <c r="CE1841">
        <v>-8.3272106945514679E-2</v>
      </c>
      <c r="CF1841">
        <v>-5.5515356361865997E-2</v>
      </c>
      <c r="CG1841">
        <v>-0.15248848497867584</v>
      </c>
      <c r="CH1841">
        <v>-0.15259356796741486</v>
      </c>
      <c r="CI1841">
        <v>-0.26962491869926453</v>
      </c>
      <c r="CJ1841">
        <v>-0.38590866327285767</v>
      </c>
      <c r="CK1841">
        <v>-0.77085286378860474</v>
      </c>
      <c r="CL1841">
        <v>-0.47014918923377991</v>
      </c>
      <c r="CM1841">
        <v>0.37667608261108398</v>
      </c>
      <c r="CN1841">
        <v>0.29873982071876526</v>
      </c>
      <c r="CO1841">
        <v>0.43761527538299561</v>
      </c>
      <c r="CP1841">
        <v>0.39984992146492004</v>
      </c>
      <c r="CQ1841">
        <v>-5.4898615926504135E-2</v>
      </c>
      <c r="CR1841">
        <v>0.14887236058712006</v>
      </c>
      <c r="CS1841">
        <v>0.21448302268981934</v>
      </c>
      <c r="CT1841">
        <v>0.51749539375305176</v>
      </c>
      <c r="CU1841">
        <v>1.4872227907180786</v>
      </c>
      <c r="CV1841">
        <v>1.574575662612915</v>
      </c>
      <c r="CW1841">
        <v>1.781346321105957</v>
      </c>
      <c r="CX1841">
        <v>1.2579387426376343</v>
      </c>
      <c r="CY1841">
        <v>0.19321775436401367</v>
      </c>
      <c r="CZ1841">
        <v>-0.25358644127845764</v>
      </c>
      <c r="DA1841">
        <v>-0.35926675796508789</v>
      </c>
      <c r="DB1841">
        <v>-0.31310728192329407</v>
      </c>
      <c r="DC1841">
        <v>0.34970232844352722</v>
      </c>
      <c r="DD1841">
        <v>0.37966376543045044</v>
      </c>
      <c r="DE1841">
        <v>0.28401681780815125</v>
      </c>
      <c r="DF1841">
        <v>0.28657853603363037</v>
      </c>
      <c r="DG1841">
        <v>0.14989206194877625</v>
      </c>
      <c r="DH1841">
        <v>9.4064056873321533E-2</v>
      </c>
      <c r="DI1841">
        <v>-0.28404822945594788</v>
      </c>
      <c r="DJ1841">
        <v>5.7215716689825058E-2</v>
      </c>
      <c r="DK1841">
        <v>0.89588278532028198</v>
      </c>
      <c r="DL1841">
        <v>0.73294836282730103</v>
      </c>
      <c r="DM1841">
        <v>0.86457502841949463</v>
      </c>
      <c r="DN1841">
        <v>0.78464257717132568</v>
      </c>
      <c r="DO1841">
        <v>0.36395332217216492</v>
      </c>
      <c r="DP1841">
        <v>0.60599815845489502</v>
      </c>
      <c r="DQ1841">
        <v>0.60277760028839111</v>
      </c>
      <c r="DR1841">
        <v>0.91016185283660889</v>
      </c>
      <c r="DS1841">
        <v>2.118220329284668</v>
      </c>
      <c r="DT1841">
        <v>2.2027134895324707</v>
      </c>
      <c r="DU1841">
        <v>2.4721677303314209</v>
      </c>
      <c r="DV1841">
        <v>1.8731784820556641</v>
      </c>
      <c r="DW1841">
        <v>0.86338621377944946</v>
      </c>
      <c r="DX1841">
        <v>0.22262145578861237</v>
      </c>
      <c r="DY1841">
        <v>4.1685480624437332E-2</v>
      </c>
      <c r="DZ1841">
        <v>0.11823615431785583</v>
      </c>
      <c r="EA1841">
        <v>0.97484862804412842</v>
      </c>
      <c r="EB1841">
        <v>1.0079933404922485</v>
      </c>
      <c r="EC1841">
        <v>0.91426116228103638</v>
      </c>
      <c r="ED1841">
        <v>0.92067331075668335</v>
      </c>
      <c r="EE1841">
        <v>0.7556079626083374</v>
      </c>
      <c r="EF1841">
        <v>0.78706842660903931</v>
      </c>
      <c r="EG1841">
        <v>0.41882035136222839</v>
      </c>
      <c r="EH1841">
        <v>0.81864684820175171</v>
      </c>
      <c r="EI1841">
        <v>1.6455347537994385</v>
      </c>
      <c r="EJ1841">
        <v>1.3598766326904297</v>
      </c>
      <c r="EK1841">
        <v>1.4810371398925781</v>
      </c>
      <c r="EL1841">
        <v>1.3402220010757446</v>
      </c>
      <c r="EM1841">
        <v>0.96870899200439453</v>
      </c>
      <c r="EN1841">
        <v>1.2660151720046997</v>
      </c>
      <c r="EO1841">
        <v>1.1634132862091064</v>
      </c>
      <c r="EP1841">
        <v>1.4771097898483276</v>
      </c>
      <c r="EQ1841">
        <v>3.029280424118042</v>
      </c>
      <c r="ER1841">
        <v>3.1096451282501221</v>
      </c>
      <c r="ES1841">
        <v>3.4696040153503418</v>
      </c>
      <c r="ET1841">
        <v>2.7614870071411133</v>
      </c>
      <c r="EU1841">
        <v>1.8310030698776245</v>
      </c>
      <c r="EV1841">
        <v>0.91019004583358765</v>
      </c>
      <c r="EW1841">
        <v>0.62059682607650757</v>
      </c>
      <c r="EX1841">
        <v>0.74102753400802612</v>
      </c>
      <c r="EY1841">
        <v>54.4227294921875</v>
      </c>
      <c r="EZ1841">
        <v>53.237422943115234</v>
      </c>
      <c r="FA1841">
        <v>52.755588531494141</v>
      </c>
      <c r="FB1841">
        <v>52.763694763183594</v>
      </c>
      <c r="FC1841">
        <v>52.395545959472656</v>
      </c>
      <c r="FD1841">
        <v>51.881187438964844</v>
      </c>
      <c r="FE1841">
        <v>51.390338897705078</v>
      </c>
      <c r="FF1841">
        <v>51.736053466796875</v>
      </c>
      <c r="FG1841">
        <v>53.248592376708984</v>
      </c>
      <c r="FH1841">
        <v>54.715415954589844</v>
      </c>
      <c r="FI1841">
        <v>56.949127197265625</v>
      </c>
      <c r="FJ1841">
        <v>60.001216888427734</v>
      </c>
      <c r="FK1841">
        <v>62.499691009521484</v>
      </c>
      <c r="FL1841">
        <v>64.497222900390625</v>
      </c>
      <c r="FM1841">
        <v>65.266929626464844</v>
      </c>
      <c r="FN1841">
        <v>65.736282348632813</v>
      </c>
      <c r="FO1841">
        <v>64.958297729492187</v>
      </c>
      <c r="FP1841">
        <v>63.815380096435547</v>
      </c>
      <c r="FQ1841">
        <v>60.914466857910156</v>
      </c>
      <c r="FR1841">
        <v>58.526329040527344</v>
      </c>
      <c r="FS1841">
        <v>57.734298706054688</v>
      </c>
      <c r="FT1841">
        <v>56.884212493896484</v>
      </c>
      <c r="FU1841">
        <v>55.721214294433594</v>
      </c>
      <c r="FV1841">
        <v>54.103382110595703</v>
      </c>
      <c r="FW1841">
        <v>1</v>
      </c>
    </row>
    <row r="1842" spans="1:179" x14ac:dyDescent="0.2">
      <c r="A1842" t="s">
        <v>241</v>
      </c>
      <c r="B1842" t="s">
        <v>248</v>
      </c>
      <c r="C1842" t="s">
        <v>217</v>
      </c>
      <c r="D1842" t="s">
        <v>38</v>
      </c>
      <c r="E1842">
        <v>2016</v>
      </c>
      <c r="F1842" t="s">
        <v>227</v>
      </c>
      <c r="G1842" t="s">
        <v>245</v>
      </c>
      <c r="H1842">
        <v>162.25</v>
      </c>
      <c r="K1842">
        <v>44.563634968151909</v>
      </c>
      <c r="L1842">
        <v>43.998994788727614</v>
      </c>
      <c r="M1842">
        <v>43.736867188163735</v>
      </c>
      <c r="N1842">
        <v>44.435214297079661</v>
      </c>
      <c r="O1842">
        <v>47.422770865281556</v>
      </c>
      <c r="P1842">
        <v>53.971547959307429</v>
      </c>
      <c r="Q1842">
        <v>62.15546542881421</v>
      </c>
      <c r="R1842">
        <v>67.37855748292327</v>
      </c>
      <c r="S1842">
        <v>69.976330945066778</v>
      </c>
      <c r="T1842">
        <v>73.092669100695659</v>
      </c>
      <c r="U1842">
        <v>74.624862151496671</v>
      </c>
      <c r="V1842">
        <v>78.862438802463132</v>
      </c>
      <c r="W1842">
        <v>79.163884848684631</v>
      </c>
      <c r="X1842">
        <v>78.550201858516047</v>
      </c>
      <c r="Y1842">
        <v>79.535620035781349</v>
      </c>
      <c r="Z1842">
        <v>78.563536990825526</v>
      </c>
      <c r="AA1842">
        <v>76.643428833940746</v>
      </c>
      <c r="AB1842">
        <v>72.521392013374296</v>
      </c>
      <c r="AC1842">
        <v>60.30425686152779</v>
      </c>
      <c r="AD1842">
        <v>54.842243282307884</v>
      </c>
      <c r="AE1842">
        <v>52.328393641590715</v>
      </c>
      <c r="AF1842">
        <v>49.483188290927515</v>
      </c>
      <c r="AG1842">
        <v>46.980538825632848</v>
      </c>
      <c r="AH1842">
        <v>46.620855001222829</v>
      </c>
      <c r="AI1842">
        <v>-1.1364278793334961</v>
      </c>
      <c r="AJ1842">
        <v>-1.1142712831497192</v>
      </c>
      <c r="AK1842">
        <v>-1.2090449333190918</v>
      </c>
      <c r="AL1842">
        <v>-1.2156931161880493</v>
      </c>
      <c r="AM1842">
        <v>-1.2862132787704468</v>
      </c>
      <c r="AN1842">
        <v>-1.5479557514190674</v>
      </c>
      <c r="AO1842">
        <v>-1.9408149719238281</v>
      </c>
      <c r="AP1842">
        <v>-1.736386775970459</v>
      </c>
      <c r="AQ1842">
        <v>-0.8981931209564209</v>
      </c>
      <c r="AR1842">
        <v>-0.77081173658370972</v>
      </c>
      <c r="AS1842">
        <v>-0.60698628425598145</v>
      </c>
      <c r="AT1842">
        <v>-0.53817826509475708</v>
      </c>
      <c r="AU1842">
        <v>-1.0657956600189209</v>
      </c>
      <c r="AV1842">
        <v>-0.95595049858093262</v>
      </c>
      <c r="AW1842">
        <v>-0.72378301620483398</v>
      </c>
      <c r="AX1842">
        <v>-0.43048983812332153</v>
      </c>
      <c r="AY1842">
        <v>-5.0873938947916031E-2</v>
      </c>
      <c r="AZ1842">
        <v>4.0781740099191666E-2</v>
      </c>
      <c r="BA1842">
        <v>9.1382995247840881E-2</v>
      </c>
      <c r="BB1842">
        <v>-0.24775201082229614</v>
      </c>
      <c r="BC1842">
        <v>-1.4307180643081665</v>
      </c>
      <c r="BD1842">
        <v>-1.3997600078582764</v>
      </c>
      <c r="BE1842">
        <v>-1.3237488269805908</v>
      </c>
      <c r="BF1842">
        <v>-1.3522446155548096</v>
      </c>
      <c r="BG1842">
        <v>-0.51472198963165283</v>
      </c>
      <c r="BH1842">
        <v>-0.48939833045005798</v>
      </c>
      <c r="BI1842">
        <v>-0.5823671817779541</v>
      </c>
      <c r="BJ1842">
        <v>-0.585182785987854</v>
      </c>
      <c r="BK1842">
        <v>-0.6838565468788147</v>
      </c>
      <c r="BL1842">
        <v>-0.85879391431808472</v>
      </c>
      <c r="BM1842">
        <v>-1.2420495748519897</v>
      </c>
      <c r="BN1842">
        <v>-0.97978001832962036</v>
      </c>
      <c r="BO1842">
        <v>-0.15311804413795471</v>
      </c>
      <c r="BP1842">
        <v>-0.14816538989543915</v>
      </c>
      <c r="BQ1842">
        <v>6.0557890683412552E-3</v>
      </c>
      <c r="BR1842">
        <v>1.4243596233427525E-2</v>
      </c>
      <c r="BS1842">
        <v>-0.46447405219078064</v>
      </c>
      <c r="BT1842">
        <v>-0.29960161447525024</v>
      </c>
      <c r="BU1842">
        <v>-0.16628153622150421</v>
      </c>
      <c r="BV1842">
        <v>0.13309872150421143</v>
      </c>
      <c r="BW1842">
        <v>0.85502332448959351</v>
      </c>
      <c r="BX1842">
        <v>0.9425431489944458</v>
      </c>
      <c r="BY1842">
        <v>1.0830543041229248</v>
      </c>
      <c r="BZ1842">
        <v>0.63556396961212158</v>
      </c>
      <c r="CA1842">
        <v>-0.46857249736785889</v>
      </c>
      <c r="CB1842">
        <v>-0.71618026494979858</v>
      </c>
      <c r="CC1842">
        <v>-0.74828630685806274</v>
      </c>
      <c r="CD1842">
        <v>-0.73305785655975342</v>
      </c>
      <c r="CE1842">
        <v>-8.4130436182022095E-2</v>
      </c>
      <c r="CF1842">
        <v>-5.6613236665725708E-2</v>
      </c>
      <c r="CG1842">
        <v>-0.14833207428455353</v>
      </c>
      <c r="CH1842">
        <v>-0.14849324524402618</v>
      </c>
      <c r="CI1842">
        <v>-0.26666611433029175</v>
      </c>
      <c r="CJ1842">
        <v>-0.38148245215415955</v>
      </c>
      <c r="CK1842">
        <v>-0.75808674097061157</v>
      </c>
      <c r="CL1842">
        <v>-0.4557565450668335</v>
      </c>
      <c r="CM1842">
        <v>0.3629186749458313</v>
      </c>
      <c r="CN1842">
        <v>0.28307756781578064</v>
      </c>
      <c r="CO1842">
        <v>0.4306468665599823</v>
      </c>
      <c r="CP1842">
        <v>0.39684927463531494</v>
      </c>
      <c r="CQ1842">
        <v>-4.800054058432579E-2</v>
      </c>
      <c r="CR1842">
        <v>0.15498363971710205</v>
      </c>
      <c r="CS1842">
        <v>0.21984227001667023</v>
      </c>
      <c r="CT1842">
        <v>0.52343845367431641</v>
      </c>
      <c r="CU1842">
        <v>1.4824450016021729</v>
      </c>
      <c r="CV1842">
        <v>1.5671002864837646</v>
      </c>
      <c r="CW1842">
        <v>1.7698826789855957</v>
      </c>
      <c r="CX1842">
        <v>1.2473459243774414</v>
      </c>
      <c r="CY1842">
        <v>0.19780661165714264</v>
      </c>
      <c r="CZ1842">
        <v>-0.24273501336574554</v>
      </c>
      <c r="DA1842">
        <v>-0.34972265362739563</v>
      </c>
      <c r="DB1842">
        <v>-0.30421099066734314</v>
      </c>
      <c r="DC1842">
        <v>0.34646114706993103</v>
      </c>
      <c r="DD1842">
        <v>0.37617185711860657</v>
      </c>
      <c r="DE1842">
        <v>0.28570300340652466</v>
      </c>
      <c r="DF1842">
        <v>0.28819629549980164</v>
      </c>
      <c r="DG1842">
        <v>0.15052434802055359</v>
      </c>
      <c r="DH1842">
        <v>9.5828987658023834E-2</v>
      </c>
      <c r="DI1842">
        <v>-0.2741239070892334</v>
      </c>
      <c r="DJ1842">
        <v>6.8266957998275757E-2</v>
      </c>
      <c r="DK1842">
        <v>0.87895536422729492</v>
      </c>
      <c r="DL1842">
        <v>0.71432054042816162</v>
      </c>
      <c r="DM1842">
        <v>0.85523790121078491</v>
      </c>
      <c r="DN1842">
        <v>0.77945494651794434</v>
      </c>
      <c r="DO1842">
        <v>0.36847296357154846</v>
      </c>
      <c r="DP1842">
        <v>0.60956889390945435</v>
      </c>
      <c r="DQ1842">
        <v>0.60596609115600586</v>
      </c>
      <c r="DR1842">
        <v>0.91377818584442139</v>
      </c>
      <c r="DS1842">
        <v>2.1098666191101074</v>
      </c>
      <c r="DT1842">
        <v>2.191657543182373</v>
      </c>
      <c r="DU1842">
        <v>2.4567112922668457</v>
      </c>
      <c r="DV1842">
        <v>1.8591278791427612</v>
      </c>
      <c r="DW1842">
        <v>0.86418569087982178</v>
      </c>
      <c r="DX1842">
        <v>0.23071025311946869</v>
      </c>
      <c r="DY1842">
        <v>4.8840984702110291E-2</v>
      </c>
      <c r="DZ1842">
        <v>0.12463587522506714</v>
      </c>
      <c r="EA1842">
        <v>0.9681670069694519</v>
      </c>
      <c r="EB1842">
        <v>1.0010448694229126</v>
      </c>
      <c r="EC1842">
        <v>0.91238075494766235</v>
      </c>
      <c r="ED1842">
        <v>0.91870665550231934</v>
      </c>
      <c r="EE1842">
        <v>0.75288110971450806</v>
      </c>
      <c r="EF1842">
        <v>0.78499090671539307</v>
      </c>
      <c r="EG1842">
        <v>0.42464151978492737</v>
      </c>
      <c r="EH1842">
        <v>0.82487368583679199</v>
      </c>
      <c r="EI1842">
        <v>1.6240304708480835</v>
      </c>
      <c r="EJ1842">
        <v>1.336966872215271</v>
      </c>
      <c r="EK1842">
        <v>1.4682799577713013</v>
      </c>
      <c r="EL1842">
        <v>1.3318767547607422</v>
      </c>
      <c r="EM1842">
        <v>0.96979457139968872</v>
      </c>
      <c r="EN1842">
        <v>1.2659177780151367</v>
      </c>
      <c r="EO1842">
        <v>1.1634675264358521</v>
      </c>
      <c r="EP1842">
        <v>1.4773666858673096</v>
      </c>
      <c r="EQ1842">
        <v>3.0157639980316162</v>
      </c>
      <c r="ER1842">
        <v>3.0934188365936279</v>
      </c>
      <c r="ES1842">
        <v>3.4483823776245117</v>
      </c>
      <c r="ET1842">
        <v>2.7424437999725342</v>
      </c>
      <c r="EU1842">
        <v>1.8263312578201294</v>
      </c>
      <c r="EV1842">
        <v>0.91429001092910767</v>
      </c>
      <c r="EW1842">
        <v>0.62430357933044434</v>
      </c>
      <c r="EX1842">
        <v>0.74382263422012329</v>
      </c>
      <c r="EY1842">
        <v>54.419742584228516</v>
      </c>
      <c r="EZ1842">
        <v>53.236927032470703</v>
      </c>
      <c r="FA1842">
        <v>52.752887725830078</v>
      </c>
      <c r="FB1842">
        <v>52.761528015136719</v>
      </c>
      <c r="FC1842">
        <v>52.393203735351563</v>
      </c>
      <c r="FD1842">
        <v>51.878341674804688</v>
      </c>
      <c r="FE1842">
        <v>51.391677856445313</v>
      </c>
      <c r="FF1842">
        <v>51.738986968994141</v>
      </c>
      <c r="FG1842">
        <v>53.247932434082031</v>
      </c>
      <c r="FH1842">
        <v>54.719776153564453</v>
      </c>
      <c r="FI1842">
        <v>56.95819091796875</v>
      </c>
      <c r="FJ1842">
        <v>59.997100830078125</v>
      </c>
      <c r="FK1842">
        <v>62.492431640625</v>
      </c>
      <c r="FL1842">
        <v>64.486236572265625</v>
      </c>
      <c r="FM1842">
        <v>65.260032653808594</v>
      </c>
      <c r="FN1842">
        <v>65.724090576171875</v>
      </c>
      <c r="FO1842">
        <v>64.947036743164062</v>
      </c>
      <c r="FP1842">
        <v>63.801204681396484</v>
      </c>
      <c r="FQ1842">
        <v>60.907306671142578</v>
      </c>
      <c r="FR1842">
        <v>58.526828765869141</v>
      </c>
      <c r="FS1842">
        <v>57.734733581542969</v>
      </c>
      <c r="FT1842">
        <v>56.880874633789063</v>
      </c>
      <c r="FU1842">
        <v>55.71380615234375</v>
      </c>
      <c r="FV1842">
        <v>54.099414825439453</v>
      </c>
      <c r="FW1842">
        <v>1</v>
      </c>
    </row>
    <row r="1843" spans="1:179" x14ac:dyDescent="0.2">
      <c r="A1843" t="s">
        <v>241</v>
      </c>
      <c r="B1843" t="s">
        <v>248</v>
      </c>
      <c r="C1843" t="s">
        <v>217</v>
      </c>
      <c r="D1843" t="s">
        <v>38</v>
      </c>
      <c r="E1843" t="s">
        <v>250</v>
      </c>
      <c r="F1843" t="s">
        <v>227</v>
      </c>
      <c r="G1843" t="s">
        <v>245</v>
      </c>
      <c r="H1843">
        <v>152.55000000000001</v>
      </c>
      <c r="K1843">
        <v>41.897931089958512</v>
      </c>
      <c r="L1843">
        <v>41.367066510687813</v>
      </c>
      <c r="M1843">
        <v>41.120618837533449</v>
      </c>
      <c r="N1843">
        <v>41.777192276103747</v>
      </c>
      <c r="O1843">
        <v>44.586039429423543</v>
      </c>
      <c r="P1843">
        <v>50.743082309904118</v>
      </c>
      <c r="Q1843">
        <v>58.437454872383675</v>
      </c>
      <c r="R1843">
        <v>63.348112432431599</v>
      </c>
      <c r="S1843">
        <v>65.790492493707944</v>
      </c>
      <c r="T1843">
        <v>68.720417787972195</v>
      </c>
      <c r="U1843">
        <v>70.160958239954013</v>
      </c>
      <c r="V1843">
        <v>74.145051876783583</v>
      </c>
      <c r="W1843">
        <v>74.428466048023324</v>
      </c>
      <c r="X1843">
        <v>73.851492296857415</v>
      </c>
      <c r="Y1843">
        <v>74.777964810048061</v>
      </c>
      <c r="Z1843">
        <v>73.864029749311129</v>
      </c>
      <c r="AA1843">
        <v>72.058778465390517</v>
      </c>
      <c r="AB1843">
        <v>68.183313306819159</v>
      </c>
      <c r="AC1843">
        <v>56.696981748036031</v>
      </c>
      <c r="AD1843">
        <v>51.561694451159951</v>
      </c>
      <c r="AE1843">
        <v>49.198218063011701</v>
      </c>
      <c r="AF1843">
        <v>46.523206973721919</v>
      </c>
      <c r="AG1843">
        <v>44.170260789817171</v>
      </c>
      <c r="AH1843">
        <v>43.832092503049857</v>
      </c>
      <c r="AI1843">
        <v>-1.0994369983673096</v>
      </c>
      <c r="AJ1843">
        <v>-1.0787636041641235</v>
      </c>
      <c r="AK1843">
        <v>-1.1679580211639404</v>
      </c>
      <c r="AL1843">
        <v>-1.1743996143341064</v>
      </c>
      <c r="AM1843">
        <v>-1.2392981052398682</v>
      </c>
      <c r="AN1843">
        <v>-1.4897103309631348</v>
      </c>
      <c r="AO1843">
        <v>-1.8595482110977173</v>
      </c>
      <c r="AP1843">
        <v>-1.6702314615249634</v>
      </c>
      <c r="AQ1843">
        <v>-0.88160198926925659</v>
      </c>
      <c r="AR1843">
        <v>-0.75573807954788208</v>
      </c>
      <c r="AS1843">
        <v>-0.60123360157012939</v>
      </c>
      <c r="AT1843">
        <v>-0.53352004289627075</v>
      </c>
      <c r="AU1843">
        <v>-1.0320138931274414</v>
      </c>
      <c r="AV1843">
        <v>-0.93148213624954224</v>
      </c>
      <c r="AW1843">
        <v>-0.7082754373550415</v>
      </c>
      <c r="AX1843">
        <v>-0.43282988667488098</v>
      </c>
      <c r="AY1843">
        <v>-9.2983715236186981E-2</v>
      </c>
      <c r="AZ1843">
        <v>-6.6044474951922894E-3</v>
      </c>
      <c r="BA1843">
        <v>3.6488626152276993E-2</v>
      </c>
      <c r="BB1843">
        <v>-0.27695927023887634</v>
      </c>
      <c r="BC1843">
        <v>-1.3930919170379639</v>
      </c>
      <c r="BD1843">
        <v>-1.350101113319397</v>
      </c>
      <c r="BE1843">
        <v>-1.2732479572296143</v>
      </c>
      <c r="BF1843">
        <v>-1.3022184371948242</v>
      </c>
      <c r="BG1843">
        <v>-0.49661237001419067</v>
      </c>
      <c r="BH1843">
        <v>-0.47286814451217651</v>
      </c>
      <c r="BI1843">
        <v>-0.56031256914138794</v>
      </c>
      <c r="BJ1843">
        <v>-0.5630379319190979</v>
      </c>
      <c r="BK1843">
        <v>-0.65523499250411987</v>
      </c>
      <c r="BL1843">
        <v>-0.82147836685180664</v>
      </c>
      <c r="BM1843">
        <v>-1.1820043325424194</v>
      </c>
      <c r="BN1843">
        <v>-0.93660295009613037</v>
      </c>
      <c r="BO1843">
        <v>-0.15915496647357941</v>
      </c>
      <c r="BP1843">
        <v>-0.15200160443782806</v>
      </c>
      <c r="BQ1843">
        <v>-6.8097179755568504E-3</v>
      </c>
      <c r="BR1843">
        <v>2.1246729884296656E-3</v>
      </c>
      <c r="BS1843">
        <v>-0.44895443320274353</v>
      </c>
      <c r="BT1843">
        <v>-0.29506659507751465</v>
      </c>
      <c r="BU1843">
        <v>-0.16770540177822113</v>
      </c>
      <c r="BV1843">
        <v>0.11364239454269409</v>
      </c>
      <c r="BW1843">
        <v>0.78540140390396118</v>
      </c>
      <c r="BX1843">
        <v>0.86777031421661377</v>
      </c>
      <c r="BY1843">
        <v>0.99804264307022095</v>
      </c>
      <c r="BZ1843">
        <v>0.57953023910522461</v>
      </c>
      <c r="CA1843">
        <v>-0.46016684174537659</v>
      </c>
      <c r="CB1843">
        <v>-0.68728178739547729</v>
      </c>
      <c r="CC1843">
        <v>-0.71526217460632324</v>
      </c>
      <c r="CD1843">
        <v>-0.70183640718460083</v>
      </c>
      <c r="CE1843">
        <v>-7.9097926616668701E-2</v>
      </c>
      <c r="CF1843">
        <v>-5.322675034403801E-2</v>
      </c>
      <c r="CG1843">
        <v>-0.13945916295051575</v>
      </c>
      <c r="CH1843">
        <v>-0.13961069285869598</v>
      </c>
      <c r="CI1843">
        <v>-0.25071468949317932</v>
      </c>
      <c r="CJ1843">
        <v>-0.35866296291351318</v>
      </c>
      <c r="CK1843">
        <v>-0.71273952722549438</v>
      </c>
      <c r="CL1843">
        <v>-0.42849412560462952</v>
      </c>
      <c r="CM1843">
        <v>0.34120965003967285</v>
      </c>
      <c r="CN1843">
        <v>0.26614445447921753</v>
      </c>
      <c r="CO1843">
        <v>0.40488645434379578</v>
      </c>
      <c r="CP1843">
        <v>0.37311059236526489</v>
      </c>
      <c r="CQ1843">
        <v>-4.5129247009754181E-2</v>
      </c>
      <c r="CR1843">
        <v>0.14571283757686615</v>
      </c>
      <c r="CS1843">
        <v>0.20669175684452057</v>
      </c>
      <c r="CT1843">
        <v>0.49212744832038879</v>
      </c>
      <c r="CU1843">
        <v>1.3937681913375854</v>
      </c>
      <c r="CV1843">
        <v>1.4733595848083496</v>
      </c>
      <c r="CW1843">
        <v>1.66401207447052</v>
      </c>
      <c r="CX1843">
        <v>1.1727322340011597</v>
      </c>
      <c r="CY1843">
        <v>0.18597422540187836</v>
      </c>
      <c r="CZ1843">
        <v>-0.22821509838104248</v>
      </c>
      <c r="DA1843">
        <v>-0.32880297303199768</v>
      </c>
      <c r="DB1843">
        <v>-0.28601372241973877</v>
      </c>
      <c r="DC1843">
        <v>0.33841651678085327</v>
      </c>
      <c r="DD1843">
        <v>0.3664146363735199</v>
      </c>
      <c r="DE1843">
        <v>0.28139421343803406</v>
      </c>
      <c r="DF1843">
        <v>0.28381654620170593</v>
      </c>
      <c r="DG1843">
        <v>0.15380562841892242</v>
      </c>
      <c r="DH1843">
        <v>0.10415245592594147</v>
      </c>
      <c r="DI1843">
        <v>-0.24347473680973053</v>
      </c>
      <c r="DJ1843">
        <v>7.9614706337451935E-2</v>
      </c>
      <c r="DK1843">
        <v>0.84157425165176392</v>
      </c>
      <c r="DL1843">
        <v>0.68429052829742432</v>
      </c>
      <c r="DM1843">
        <v>0.81658262014389038</v>
      </c>
      <c r="DN1843">
        <v>0.74409651756286621</v>
      </c>
      <c r="DO1843">
        <v>0.35869592428207397</v>
      </c>
      <c r="DP1843">
        <v>0.58649230003356934</v>
      </c>
      <c r="DQ1843">
        <v>0.58108896017074585</v>
      </c>
      <c r="DR1843">
        <v>0.8706125020980835</v>
      </c>
      <c r="DS1843">
        <v>2.0021350383758545</v>
      </c>
      <c r="DT1843">
        <v>2.078948974609375</v>
      </c>
      <c r="DU1843">
        <v>2.3299813270568848</v>
      </c>
      <c r="DV1843">
        <v>1.7659343481063843</v>
      </c>
      <c r="DW1843">
        <v>0.8321152925491333</v>
      </c>
      <c r="DX1843">
        <v>0.23085157573223114</v>
      </c>
      <c r="DY1843">
        <v>5.765625461935997E-2</v>
      </c>
      <c r="DZ1843">
        <v>0.12980900704860687</v>
      </c>
      <c r="EA1843">
        <v>0.94124108552932739</v>
      </c>
      <c r="EB1843">
        <v>0.97231012582778931</v>
      </c>
      <c r="EC1843">
        <v>0.88903969526290894</v>
      </c>
      <c r="ED1843">
        <v>0.89517819881439209</v>
      </c>
      <c r="EE1843">
        <v>0.73786872625350952</v>
      </c>
      <c r="EF1843">
        <v>0.7723844051361084</v>
      </c>
      <c r="EG1843">
        <v>0.43406909704208374</v>
      </c>
      <c r="EH1843">
        <v>0.81324315071105957</v>
      </c>
      <c r="EI1843">
        <v>1.5640212297439575</v>
      </c>
      <c r="EJ1843">
        <v>1.2880270481109619</v>
      </c>
      <c r="EK1843">
        <v>1.4110065698623657</v>
      </c>
      <c r="EL1843">
        <v>1.2797411680221558</v>
      </c>
      <c r="EM1843">
        <v>0.94175535440444946</v>
      </c>
      <c r="EN1843">
        <v>1.2229077816009521</v>
      </c>
      <c r="EO1843">
        <v>1.1216590404510498</v>
      </c>
      <c r="EP1843">
        <v>1.417084813117981</v>
      </c>
      <c r="EQ1843">
        <v>2.8805201053619385</v>
      </c>
      <c r="ER1843">
        <v>2.9533236026763916</v>
      </c>
      <c r="ES1843">
        <v>3.2915353775024414</v>
      </c>
      <c r="ET1843">
        <v>2.6224238872528076</v>
      </c>
      <c r="EU1843">
        <v>1.765040397644043</v>
      </c>
      <c r="EV1843">
        <v>0.89367097616195679</v>
      </c>
      <c r="EW1843">
        <v>0.6156420111656189</v>
      </c>
      <c r="EX1843">
        <v>0.73019099235534668</v>
      </c>
      <c r="EY1843">
        <v>54.419746398925781</v>
      </c>
      <c r="EZ1843">
        <v>53.236930847167969</v>
      </c>
      <c r="FA1843">
        <v>52.752887725830078</v>
      </c>
      <c r="FB1843">
        <v>52.761528015136719</v>
      </c>
      <c r="FC1843">
        <v>52.393203735351563</v>
      </c>
      <c r="FD1843">
        <v>51.878341674804688</v>
      </c>
      <c r="FE1843">
        <v>51.391681671142578</v>
      </c>
      <c r="FF1843">
        <v>51.738986968994141</v>
      </c>
      <c r="FG1843">
        <v>53.247932434082031</v>
      </c>
      <c r="FH1843">
        <v>54.719776153564453</v>
      </c>
      <c r="FI1843">
        <v>56.95819091796875</v>
      </c>
      <c r="FJ1843">
        <v>59.997100830078125</v>
      </c>
      <c r="FK1843">
        <v>62.492424011230469</v>
      </c>
      <c r="FL1843">
        <v>64.486236572265625</v>
      </c>
      <c r="FM1843">
        <v>65.260032653808594</v>
      </c>
      <c r="FN1843">
        <v>65.724090576171875</v>
      </c>
      <c r="FO1843">
        <v>64.947036743164062</v>
      </c>
      <c r="FP1843">
        <v>63.80120849609375</v>
      </c>
      <c r="FQ1843">
        <v>60.907306671142578</v>
      </c>
      <c r="FR1843">
        <v>58.526828765869141</v>
      </c>
      <c r="FS1843">
        <v>57.734729766845703</v>
      </c>
      <c r="FT1843">
        <v>56.880874633789063</v>
      </c>
      <c r="FU1843">
        <v>55.71380615234375</v>
      </c>
      <c r="FV1843">
        <v>54.099407196044922</v>
      </c>
      <c r="FW1843">
        <v>1</v>
      </c>
    </row>
    <row r="1844" spans="1:179" x14ac:dyDescent="0.2">
      <c r="A1844" t="s">
        <v>241</v>
      </c>
      <c r="B1844" t="s">
        <v>248</v>
      </c>
      <c r="C1844" t="s">
        <v>217</v>
      </c>
      <c r="D1844" t="s">
        <v>39</v>
      </c>
      <c r="E1844">
        <v>2015</v>
      </c>
      <c r="F1844" t="s">
        <v>227</v>
      </c>
      <c r="G1844" t="s">
        <v>245</v>
      </c>
      <c r="H1844">
        <v>162.04</v>
      </c>
      <c r="K1844">
        <v>44.632388245603536</v>
      </c>
      <c r="L1844">
        <v>44.060108616446634</v>
      </c>
      <c r="M1844">
        <v>43.986543114822481</v>
      </c>
      <c r="N1844">
        <v>44.569169262881381</v>
      </c>
      <c r="O1844">
        <v>47.041358299649303</v>
      </c>
      <c r="P1844">
        <v>53.995292693019479</v>
      </c>
      <c r="Q1844">
        <v>62.264216834612654</v>
      </c>
      <c r="R1844">
        <v>67.202648566702138</v>
      </c>
      <c r="S1844">
        <v>70.981280203647813</v>
      </c>
      <c r="T1844">
        <v>76.404509707882468</v>
      </c>
      <c r="U1844">
        <v>81.44726065909488</v>
      </c>
      <c r="V1844">
        <v>83.934108839969156</v>
      </c>
      <c r="W1844">
        <v>84.196499505357181</v>
      </c>
      <c r="X1844">
        <v>83.87678396815258</v>
      </c>
      <c r="Y1844">
        <v>84.689063348541808</v>
      </c>
      <c r="Z1844">
        <v>83.553972344106811</v>
      </c>
      <c r="AA1844">
        <v>81.32929411376675</v>
      </c>
      <c r="AB1844">
        <v>76.430995602716578</v>
      </c>
      <c r="AC1844">
        <v>61.925192468142448</v>
      </c>
      <c r="AD1844">
        <v>56.186313431644123</v>
      </c>
      <c r="AE1844">
        <v>53.099210593268268</v>
      </c>
      <c r="AF1844">
        <v>49.946787595665242</v>
      </c>
      <c r="AG1844">
        <v>46.981556686956289</v>
      </c>
      <c r="AH1844">
        <v>46.603347233551403</v>
      </c>
      <c r="AI1844">
        <v>-1.1215023994445801</v>
      </c>
      <c r="AJ1844">
        <v>-1.2074687480926514</v>
      </c>
      <c r="AK1844">
        <v>-1.1699397563934326</v>
      </c>
      <c r="AL1844">
        <v>-1.2578117847442627</v>
      </c>
      <c r="AM1844">
        <v>-1.0684729814529419</v>
      </c>
      <c r="AN1844">
        <v>-0.64158934354782104</v>
      </c>
      <c r="AO1844">
        <v>-0.68059760332107544</v>
      </c>
      <c r="AP1844">
        <v>-0.58558881282806396</v>
      </c>
      <c r="AQ1844">
        <v>-0.67088276147842407</v>
      </c>
      <c r="AR1844">
        <v>-0.74980807304382324</v>
      </c>
      <c r="AS1844">
        <v>-1.8541860580444336</v>
      </c>
      <c r="AT1844">
        <v>-1.257036566734314</v>
      </c>
      <c r="AU1844">
        <v>-0.3696923553943634</v>
      </c>
      <c r="AV1844">
        <v>0.18091236054897308</v>
      </c>
      <c r="AW1844">
        <v>0.38701874017715454</v>
      </c>
      <c r="AX1844">
        <v>0.99132043123245239</v>
      </c>
      <c r="AY1844">
        <v>0.85423082113265991</v>
      </c>
      <c r="AZ1844">
        <v>-3.1522736549377441</v>
      </c>
      <c r="BA1844">
        <v>-1.8234667778015137</v>
      </c>
      <c r="BB1844">
        <v>-1.4634175300598145</v>
      </c>
      <c r="BC1844">
        <v>-1.3610526323318481</v>
      </c>
      <c r="BD1844">
        <v>-1.4870632886886597</v>
      </c>
      <c r="BE1844">
        <v>-1.1882592439651489</v>
      </c>
      <c r="BF1844">
        <v>-1.1889247894287109</v>
      </c>
      <c r="BG1844">
        <v>-0.5152289867401123</v>
      </c>
      <c r="BH1844">
        <v>-0.58030575513839722</v>
      </c>
      <c r="BI1844">
        <v>-0.61622649431228638</v>
      </c>
      <c r="BJ1844">
        <v>-0.76497220993041992</v>
      </c>
      <c r="BK1844">
        <v>-0.54584336280822754</v>
      </c>
      <c r="BL1844">
        <v>-8.8970087468624115E-2</v>
      </c>
      <c r="BM1844">
        <v>-0.14692249894142151</v>
      </c>
      <c r="BN1844">
        <v>-5.7915102690458298E-2</v>
      </c>
      <c r="BO1844">
        <v>-0.13839656114578247</v>
      </c>
      <c r="BP1844">
        <v>-0.29355832934379578</v>
      </c>
      <c r="BQ1844">
        <v>-0.77159368991851807</v>
      </c>
      <c r="BR1844">
        <v>-0.4549822211265564</v>
      </c>
      <c r="BS1844">
        <v>0.27494019269943237</v>
      </c>
      <c r="BT1844">
        <v>1.1977149248123169</v>
      </c>
      <c r="BU1844">
        <v>1.3680416345596313</v>
      </c>
      <c r="BV1844">
        <v>2.0846221446990967</v>
      </c>
      <c r="BW1844">
        <v>1.8160810470581055</v>
      </c>
      <c r="BX1844">
        <v>-1.8004491329193115</v>
      </c>
      <c r="BY1844">
        <v>-1.0012052059173584</v>
      </c>
      <c r="BZ1844">
        <v>-0.83623486757278442</v>
      </c>
      <c r="CA1844">
        <v>-0.76949512958526611</v>
      </c>
      <c r="CB1844">
        <v>-0.86156177520751953</v>
      </c>
      <c r="CC1844">
        <v>-0.56720727682113647</v>
      </c>
      <c r="CD1844">
        <v>-0.52058631181716919</v>
      </c>
      <c r="CE1844">
        <v>-9.5325887203216553E-2</v>
      </c>
      <c r="CF1844">
        <v>-0.14593450725078583</v>
      </c>
      <c r="CG1844">
        <v>-0.23272641003131866</v>
      </c>
      <c r="CH1844">
        <v>-0.42363300919532776</v>
      </c>
      <c r="CI1844">
        <v>-0.18387162685394287</v>
      </c>
      <c r="CJ1844">
        <v>0.29377231001853943</v>
      </c>
      <c r="CK1844">
        <v>0.22269923985004425</v>
      </c>
      <c r="CL1844">
        <v>0.3075501024723053</v>
      </c>
      <c r="CM1844">
        <v>0.23040175437927246</v>
      </c>
      <c r="CN1844">
        <v>2.2438885644078255E-2</v>
      </c>
      <c r="CO1844">
        <v>-2.179352380335331E-2</v>
      </c>
      <c r="CP1844">
        <v>0.10051822662353516</v>
      </c>
      <c r="CQ1844">
        <v>0.72141075134277344</v>
      </c>
      <c r="CR1844">
        <v>1.9019492864608765</v>
      </c>
      <c r="CS1844">
        <v>2.0474951267242432</v>
      </c>
      <c r="CT1844">
        <v>2.8418397903442383</v>
      </c>
      <c r="CU1844">
        <v>2.4822556972503662</v>
      </c>
      <c r="CV1844">
        <v>-0.86417949199676514</v>
      </c>
      <c r="CW1844">
        <v>-0.4317094087600708</v>
      </c>
      <c r="CX1844">
        <v>-0.40185010433197021</v>
      </c>
      <c r="CY1844">
        <v>-0.35978421568870544</v>
      </c>
      <c r="CZ1844">
        <v>-0.42834129929542542</v>
      </c>
      <c r="DA1844">
        <v>-0.13706856966018677</v>
      </c>
      <c r="DB1844">
        <v>-5.7697094976902008E-2</v>
      </c>
      <c r="DC1844">
        <v>0.32457724213600159</v>
      </c>
      <c r="DD1844">
        <v>0.28843671083450317</v>
      </c>
      <c r="DE1844">
        <v>0.15077368915081024</v>
      </c>
      <c r="DF1844">
        <v>-8.2293838262557983E-2</v>
      </c>
      <c r="DG1844">
        <v>0.1781000941991806</v>
      </c>
      <c r="DH1844">
        <v>0.67651468515396118</v>
      </c>
      <c r="DI1844">
        <v>0.59232097864151001</v>
      </c>
      <c r="DJ1844">
        <v>0.673015296459198</v>
      </c>
      <c r="DK1844">
        <v>0.59920006990432739</v>
      </c>
      <c r="DL1844">
        <v>0.33843609690666199</v>
      </c>
      <c r="DM1844">
        <v>0.72800666093826294</v>
      </c>
      <c r="DN1844">
        <v>0.65601867437362671</v>
      </c>
      <c r="DO1844">
        <v>1.1678812503814697</v>
      </c>
      <c r="DP1844">
        <v>2.6061835289001465</v>
      </c>
      <c r="DQ1844">
        <v>2.7269484996795654</v>
      </c>
      <c r="DR1844">
        <v>3.5990571975708008</v>
      </c>
      <c r="DS1844">
        <v>3.1484301090240479</v>
      </c>
      <c r="DT1844">
        <v>7.209014892578125E-2</v>
      </c>
      <c r="DU1844">
        <v>0.13778640329837799</v>
      </c>
      <c r="DV1844">
        <v>3.25346440076828E-2</v>
      </c>
      <c r="DW1844">
        <v>4.9926675856113434E-2</v>
      </c>
      <c r="DX1844">
        <v>4.87914914265275E-3</v>
      </c>
      <c r="DY1844">
        <v>0.29307010769844055</v>
      </c>
      <c r="DZ1844">
        <v>0.40519213676452637</v>
      </c>
      <c r="EA1844">
        <v>0.93085068464279175</v>
      </c>
      <c r="EB1844">
        <v>0.9155997633934021</v>
      </c>
      <c r="EC1844">
        <v>0.7044869065284729</v>
      </c>
      <c r="ED1844">
        <v>0.4105457067489624</v>
      </c>
      <c r="EE1844">
        <v>0.70072978734970093</v>
      </c>
      <c r="EF1844">
        <v>1.2291339635848999</v>
      </c>
      <c r="EG1844">
        <v>1.1259961128234863</v>
      </c>
      <c r="EH1844">
        <v>1.2006889581680298</v>
      </c>
      <c r="EI1844">
        <v>1.1316862106323242</v>
      </c>
      <c r="EJ1844">
        <v>0.79468584060668945</v>
      </c>
      <c r="EK1844">
        <v>1.8105990886688232</v>
      </c>
      <c r="EL1844">
        <v>1.4580730199813843</v>
      </c>
      <c r="EM1844">
        <v>1.8125138282775879</v>
      </c>
      <c r="EN1844">
        <v>3.6229860782623291</v>
      </c>
      <c r="EO1844">
        <v>3.7079715728759766</v>
      </c>
      <c r="EP1844">
        <v>4.6923589706420898</v>
      </c>
      <c r="EQ1844">
        <v>4.1102805137634277</v>
      </c>
      <c r="ER1844">
        <v>1.4239147901535034</v>
      </c>
      <c r="ES1844">
        <v>0.96004790067672729</v>
      </c>
      <c r="ET1844">
        <v>0.65971726179122925</v>
      </c>
      <c r="EU1844">
        <v>0.64148414134979248</v>
      </c>
      <c r="EV1844">
        <v>0.63038069009780884</v>
      </c>
      <c r="EW1844">
        <v>0.91412210464477539</v>
      </c>
      <c r="EX1844">
        <v>1.0735306739807129</v>
      </c>
      <c r="EY1844">
        <v>60.971511840820313</v>
      </c>
      <c r="EZ1844">
        <v>60.424640655517578</v>
      </c>
      <c r="FA1844">
        <v>59.770866394042969</v>
      </c>
      <c r="FB1844">
        <v>59.366790771484375</v>
      </c>
      <c r="FC1844">
        <v>58.504123687744141</v>
      </c>
      <c r="FD1844">
        <v>57.951519012451172</v>
      </c>
      <c r="FE1844">
        <v>57.707073211669922</v>
      </c>
      <c r="FF1844">
        <v>57.800243377685547</v>
      </c>
      <c r="FG1844">
        <v>59.530563354492187</v>
      </c>
      <c r="FH1844">
        <v>62.779975891113281</v>
      </c>
      <c r="FI1844">
        <v>66.630683898925781</v>
      </c>
      <c r="FJ1844">
        <v>70.460350036621094</v>
      </c>
      <c r="FK1844">
        <v>73.865509033203125</v>
      </c>
      <c r="FL1844">
        <v>74.875175476074219</v>
      </c>
      <c r="FM1844">
        <v>74.532173156738281</v>
      </c>
      <c r="FN1844">
        <v>73.883407592773438</v>
      </c>
      <c r="FO1844">
        <v>72.382698059082031</v>
      </c>
      <c r="FP1844">
        <v>71.028175354003906</v>
      </c>
      <c r="FQ1844">
        <v>69.445281982421875</v>
      </c>
      <c r="FR1844">
        <v>67.806236267089844</v>
      </c>
      <c r="FS1844">
        <v>64.966178894042969</v>
      </c>
      <c r="FT1844">
        <v>64.252616882324219</v>
      </c>
      <c r="FU1844">
        <v>63.065624237060547</v>
      </c>
      <c r="FV1844">
        <v>61.469383239746094</v>
      </c>
      <c r="FW1844">
        <v>1</v>
      </c>
    </row>
    <row r="1845" spans="1:179" x14ac:dyDescent="0.2">
      <c r="A1845" t="s">
        <v>241</v>
      </c>
      <c r="B1845" t="s">
        <v>248</v>
      </c>
      <c r="C1845" t="s">
        <v>217</v>
      </c>
      <c r="D1845" t="s">
        <v>39</v>
      </c>
      <c r="E1845">
        <v>2016</v>
      </c>
      <c r="F1845" t="s">
        <v>227</v>
      </c>
      <c r="G1845" t="s">
        <v>245</v>
      </c>
      <c r="H1845">
        <v>152.12</v>
      </c>
      <c r="K1845">
        <v>41.900977750235796</v>
      </c>
      <c r="L1845">
        <v>41.363720459044835</v>
      </c>
      <c r="M1845">
        <v>41.294657015032456</v>
      </c>
      <c r="N1845">
        <v>41.841627639418135</v>
      </c>
      <c r="O1845">
        <v>44.162523784476946</v>
      </c>
      <c r="P1845">
        <v>50.690891674848686</v>
      </c>
      <c r="Q1845">
        <v>58.453774641556443</v>
      </c>
      <c r="R1845">
        <v>63.089984494111732</v>
      </c>
      <c r="S1845">
        <v>66.6373716353677</v>
      </c>
      <c r="T1845">
        <v>71.728710632082553</v>
      </c>
      <c r="U1845">
        <v>76.462855581799531</v>
      </c>
      <c r="V1845">
        <v>78.797513761452095</v>
      </c>
      <c r="W1845">
        <v>79.043846657011997</v>
      </c>
      <c r="X1845">
        <v>78.743697054057819</v>
      </c>
      <c r="Y1845">
        <v>79.506266604613231</v>
      </c>
      <c r="Z1845">
        <v>78.44064083841846</v>
      </c>
      <c r="AA1845">
        <v>76.352108346767736</v>
      </c>
      <c r="AB1845">
        <v>71.753575644549102</v>
      </c>
      <c r="AC1845">
        <v>58.135497870031564</v>
      </c>
      <c r="AD1845">
        <v>52.747826444151784</v>
      </c>
      <c r="AE1845">
        <v>49.849647959243612</v>
      </c>
      <c r="AF1845">
        <v>46.890146774699502</v>
      </c>
      <c r="AG1845">
        <v>44.106381907661181</v>
      </c>
      <c r="AH1845">
        <v>43.751318096044336</v>
      </c>
      <c r="AI1845">
        <v>-1.0837730169296265</v>
      </c>
      <c r="AJ1845">
        <v>-1.1655431985855103</v>
      </c>
      <c r="AK1845">
        <v>-1.1265668869018555</v>
      </c>
      <c r="AL1845">
        <v>-1.205958366394043</v>
      </c>
      <c r="AM1845">
        <v>-1.0297253131866455</v>
      </c>
      <c r="AN1845">
        <v>-0.63049471378326416</v>
      </c>
      <c r="AO1845">
        <v>-0.66615003347396851</v>
      </c>
      <c r="AP1845">
        <v>-0.57664966583251953</v>
      </c>
      <c r="AQ1845">
        <v>-0.65696913003921509</v>
      </c>
      <c r="AR1845">
        <v>-0.72717833518981934</v>
      </c>
      <c r="AS1845">
        <v>-1.7958980798721313</v>
      </c>
      <c r="AT1845">
        <v>-1.2209925651550293</v>
      </c>
      <c r="AU1845">
        <v>-0.37992754578590393</v>
      </c>
      <c r="AV1845">
        <v>0.11801037937402725</v>
      </c>
      <c r="AW1845">
        <v>0.31332719326019287</v>
      </c>
      <c r="AX1845">
        <v>0.87492340803146362</v>
      </c>
      <c r="AY1845">
        <v>0.75292408466339111</v>
      </c>
      <c r="AZ1845">
        <v>-3.0282690525054932</v>
      </c>
      <c r="BA1845">
        <v>-1.7537884712219238</v>
      </c>
      <c r="BB1845">
        <v>-1.4058294296264648</v>
      </c>
      <c r="BC1845">
        <v>-1.307913064956665</v>
      </c>
      <c r="BD1845">
        <v>-1.4279423952102661</v>
      </c>
      <c r="BE1845">
        <v>-1.1471977233886719</v>
      </c>
      <c r="BF1845">
        <v>-1.1502330303192139</v>
      </c>
      <c r="BG1845">
        <v>-0.49634385108947754</v>
      </c>
      <c r="BH1845">
        <v>-0.55787372589111328</v>
      </c>
      <c r="BI1845">
        <v>-0.59006416797637939</v>
      </c>
      <c r="BJ1845">
        <v>-0.72843724489212036</v>
      </c>
      <c r="BK1845">
        <v>-0.52333998680114746</v>
      </c>
      <c r="BL1845">
        <v>-9.5051951706409454E-2</v>
      </c>
      <c r="BM1845">
        <v>-0.14906264841556549</v>
      </c>
      <c r="BN1845">
        <v>-6.5377131104469299E-2</v>
      </c>
      <c r="BO1845">
        <v>-0.14103369414806366</v>
      </c>
      <c r="BP1845">
        <v>-0.28510969877243042</v>
      </c>
      <c r="BQ1845">
        <v>-0.74695473909378052</v>
      </c>
      <c r="BR1845">
        <v>-0.44386762380599976</v>
      </c>
      <c r="BS1845">
        <v>0.24466852843761444</v>
      </c>
      <c r="BT1845">
        <v>1.1032085418701172</v>
      </c>
      <c r="BU1845">
        <v>1.2638579607009888</v>
      </c>
      <c r="BV1845">
        <v>1.9342433214187622</v>
      </c>
      <c r="BW1845">
        <v>1.6848781108856201</v>
      </c>
      <c r="BX1845">
        <v>-1.7184618711471558</v>
      </c>
      <c r="BY1845">
        <v>-0.95708441734313965</v>
      </c>
      <c r="BZ1845">
        <v>-0.79814094305038452</v>
      </c>
      <c r="CA1845">
        <v>-0.73474246263504028</v>
      </c>
      <c r="CB1845">
        <v>-0.82188272476196289</v>
      </c>
      <c r="CC1845">
        <v>-0.54544937610626221</v>
      </c>
      <c r="CD1845">
        <v>-0.50266784429550171</v>
      </c>
      <c r="CE1845">
        <v>-8.9492142200469971E-2</v>
      </c>
      <c r="CF1845">
        <v>-0.13700361549854279</v>
      </c>
      <c r="CG1845">
        <v>-0.21848402917385101</v>
      </c>
      <c r="CH1845">
        <v>-0.39770755171775818</v>
      </c>
      <c r="CI1845">
        <v>-0.1726190596818924</v>
      </c>
      <c r="CJ1845">
        <v>0.27579405903816223</v>
      </c>
      <c r="CK1845">
        <v>0.20907050371170044</v>
      </c>
      <c r="CL1845">
        <v>0.28872865438461304</v>
      </c>
      <c r="CM1845">
        <v>0.21630163490772247</v>
      </c>
      <c r="CN1845">
        <v>2.1065670996904373E-2</v>
      </c>
      <c r="CO1845">
        <v>-2.0459806546568871E-2</v>
      </c>
      <c r="CP1845">
        <v>9.4366714358329773E-2</v>
      </c>
      <c r="CQ1845">
        <v>0.67726188898086548</v>
      </c>
      <c r="CR1845">
        <v>1.7855538129806519</v>
      </c>
      <c r="CS1845">
        <v>1.9221925735473633</v>
      </c>
      <c r="CT1845">
        <v>2.6679251194000244</v>
      </c>
      <c r="CU1845">
        <v>2.3303465843200684</v>
      </c>
      <c r="CV1845">
        <v>-0.81129348278045654</v>
      </c>
      <c r="CW1845">
        <v>-0.40528967976570129</v>
      </c>
      <c r="CX1845">
        <v>-0.37725770473480225</v>
      </c>
      <c r="CY1845">
        <v>-0.33776617050170898</v>
      </c>
      <c r="CZ1845">
        <v>-0.40212768316268921</v>
      </c>
      <c r="DA1845">
        <v>-0.12868025898933411</v>
      </c>
      <c r="DB1845">
        <v>-5.4166149348020554E-2</v>
      </c>
      <c r="DC1845">
        <v>0.3173595666885376</v>
      </c>
      <c r="DD1845">
        <v>0.28386646509170532</v>
      </c>
      <c r="DE1845">
        <v>0.15309609472751617</v>
      </c>
      <c r="DF1845">
        <v>-6.6977858543395996E-2</v>
      </c>
      <c r="DG1845">
        <v>0.17810188233852386</v>
      </c>
      <c r="DH1845">
        <v>0.64664006233215332</v>
      </c>
      <c r="DI1845">
        <v>0.56720364093780518</v>
      </c>
      <c r="DJ1845">
        <v>0.64283442497253418</v>
      </c>
      <c r="DK1845">
        <v>0.57363694906234741</v>
      </c>
      <c r="DL1845">
        <v>0.32724106311798096</v>
      </c>
      <c r="DM1845">
        <v>0.70603513717651367</v>
      </c>
      <c r="DN1845">
        <v>0.63260108232498169</v>
      </c>
      <c r="DO1845">
        <v>1.1098551750183105</v>
      </c>
      <c r="DP1845">
        <v>2.4678990840911865</v>
      </c>
      <c r="DQ1845">
        <v>2.5805273056030273</v>
      </c>
      <c r="DR1845">
        <v>3.4016067981719971</v>
      </c>
      <c r="DS1845">
        <v>2.9758152961730957</v>
      </c>
      <c r="DT1845">
        <v>9.5874972641468048E-2</v>
      </c>
      <c r="DU1845">
        <v>0.14650508761405945</v>
      </c>
      <c r="DV1845">
        <v>4.3625492602586746E-2</v>
      </c>
      <c r="DW1845">
        <v>5.9210095554590225E-2</v>
      </c>
      <c r="DX1845">
        <v>1.7627367749810219E-2</v>
      </c>
      <c r="DY1845">
        <v>0.28808885812759399</v>
      </c>
      <c r="DZ1845">
        <v>0.39433553814888</v>
      </c>
      <c r="EA1845">
        <v>0.9047887921333313</v>
      </c>
      <c r="EB1845">
        <v>0.89153599739074707</v>
      </c>
      <c r="EC1845">
        <v>0.68959879875183105</v>
      </c>
      <c r="ED1845">
        <v>0.41054326295852661</v>
      </c>
      <c r="EE1845">
        <v>0.68448722362518311</v>
      </c>
      <c r="EF1845">
        <v>1.1820827722549438</v>
      </c>
      <c r="EG1845">
        <v>1.0842911005020142</v>
      </c>
      <c r="EH1845">
        <v>1.1541069746017456</v>
      </c>
      <c r="EI1845">
        <v>1.0895724296569824</v>
      </c>
      <c r="EJ1845">
        <v>0.7693096399307251</v>
      </c>
      <c r="EK1845">
        <v>1.7549784183502197</v>
      </c>
      <c r="EL1845">
        <v>1.4097260236740112</v>
      </c>
      <c r="EM1845">
        <v>1.7344512939453125</v>
      </c>
      <c r="EN1845">
        <v>3.4530973434448242</v>
      </c>
      <c r="EO1845">
        <v>3.5310580730438232</v>
      </c>
      <c r="EP1845">
        <v>4.4609265327453613</v>
      </c>
      <c r="EQ1845">
        <v>3.9077692031860352</v>
      </c>
      <c r="ER1845">
        <v>1.4056820869445801</v>
      </c>
      <c r="ES1845">
        <v>0.94320911169052124</v>
      </c>
      <c r="ET1845">
        <v>0.65131402015686035</v>
      </c>
      <c r="EU1845">
        <v>0.63238078355789185</v>
      </c>
      <c r="EV1845">
        <v>0.6236870288848877</v>
      </c>
      <c r="EW1845">
        <v>0.88983726501464844</v>
      </c>
      <c r="EX1845">
        <v>1.0419007539749146</v>
      </c>
      <c r="EY1845">
        <v>60.971508026123047</v>
      </c>
      <c r="EZ1845">
        <v>60.424633026123047</v>
      </c>
      <c r="FA1845">
        <v>59.770870208740234</v>
      </c>
      <c r="FB1845">
        <v>59.366790771484375</v>
      </c>
      <c r="FC1845">
        <v>58.504123687744141</v>
      </c>
      <c r="FD1845">
        <v>57.951515197753906</v>
      </c>
      <c r="FE1845">
        <v>57.707073211669922</v>
      </c>
      <c r="FF1845">
        <v>57.800243377685547</v>
      </c>
      <c r="FG1845">
        <v>59.530567169189453</v>
      </c>
      <c r="FH1845">
        <v>62.779979705810547</v>
      </c>
      <c r="FI1845">
        <v>66.630683898925781</v>
      </c>
      <c r="FJ1845">
        <v>70.460350036621094</v>
      </c>
      <c r="FK1845">
        <v>73.865509033203125</v>
      </c>
      <c r="FL1845">
        <v>74.875175476074219</v>
      </c>
      <c r="FM1845">
        <v>74.532173156738281</v>
      </c>
      <c r="FN1845">
        <v>73.883407592773438</v>
      </c>
      <c r="FO1845">
        <v>72.382698059082031</v>
      </c>
      <c r="FP1845">
        <v>71.028175354003906</v>
      </c>
      <c r="FQ1845">
        <v>69.445281982421875</v>
      </c>
      <c r="FR1845">
        <v>67.806236267089844</v>
      </c>
      <c r="FS1845">
        <v>64.966178894042969</v>
      </c>
      <c r="FT1845">
        <v>64.252616882324219</v>
      </c>
      <c r="FU1845">
        <v>63.065624237060547</v>
      </c>
      <c r="FV1845">
        <v>61.469379425048828</v>
      </c>
      <c r="FW1845">
        <v>1</v>
      </c>
    </row>
    <row r="1846" spans="1:179" x14ac:dyDescent="0.2">
      <c r="A1846" t="s">
        <v>241</v>
      </c>
      <c r="B1846" t="s">
        <v>248</v>
      </c>
      <c r="C1846" t="s">
        <v>217</v>
      </c>
      <c r="D1846" t="s">
        <v>39</v>
      </c>
      <c r="E1846" t="s">
        <v>250</v>
      </c>
      <c r="F1846" t="s">
        <v>227</v>
      </c>
      <c r="G1846" t="s">
        <v>245</v>
      </c>
      <c r="H1846">
        <v>149.17000000000002</v>
      </c>
      <c r="K1846">
        <v>41.087367633515854</v>
      </c>
      <c r="L1846">
        <v>40.560542508609892</v>
      </c>
      <c r="M1846">
        <v>40.492820100529393</v>
      </c>
      <c r="N1846">
        <v>41.029169950473921</v>
      </c>
      <c r="O1846">
        <v>43.305000211993409</v>
      </c>
      <c r="P1846">
        <v>49.706603848964257</v>
      </c>
      <c r="Q1846">
        <v>57.318751428200272</v>
      </c>
      <c r="R1846">
        <v>61.864937910375993</v>
      </c>
      <c r="S1846">
        <v>65.343443841192141</v>
      </c>
      <c r="T1846">
        <v>70.335922020384544</v>
      </c>
      <c r="U1846">
        <v>74.978141949924961</v>
      </c>
      <c r="V1846">
        <v>77.267467022427368</v>
      </c>
      <c r="W1846">
        <v>77.509016761443675</v>
      </c>
      <c r="X1846">
        <v>77.214695298227639</v>
      </c>
      <c r="Y1846">
        <v>77.962457693094876</v>
      </c>
      <c r="Z1846">
        <v>76.917523661331259</v>
      </c>
      <c r="AA1846">
        <v>74.869545143729397</v>
      </c>
      <c r="AB1846">
        <v>70.360304217728853</v>
      </c>
      <c r="AC1846">
        <v>57.006654779792648</v>
      </c>
      <c r="AD1846">
        <v>51.723598191394409</v>
      </c>
      <c r="AE1846">
        <v>48.881694940669</v>
      </c>
      <c r="AF1846">
        <v>45.979659720727028</v>
      </c>
      <c r="AG1846">
        <v>43.249948467231867</v>
      </c>
      <c r="AH1846">
        <v>42.901779089223098</v>
      </c>
      <c r="AI1846">
        <v>-1.0723347663879395</v>
      </c>
      <c r="AJ1846">
        <v>-1.1528482437133789</v>
      </c>
      <c r="AK1846">
        <v>-1.1134649515151978</v>
      </c>
      <c r="AL1846">
        <v>-1.1903502941131592</v>
      </c>
      <c r="AM1846">
        <v>-1.018011212348938</v>
      </c>
      <c r="AN1846">
        <v>-0.62700784206390381</v>
      </c>
      <c r="AO1846">
        <v>-0.6616707444190979</v>
      </c>
      <c r="AP1846">
        <v>-0.57381308078765869</v>
      </c>
      <c r="AQ1846">
        <v>-0.65264928340911865</v>
      </c>
      <c r="AR1846">
        <v>-0.7202872633934021</v>
      </c>
      <c r="AS1846">
        <v>-1.7781789302825928</v>
      </c>
      <c r="AT1846">
        <v>-1.2099918127059937</v>
      </c>
      <c r="AU1846">
        <v>-0.38276395201683044</v>
      </c>
      <c r="AV1846">
        <v>9.9608562886714935E-2</v>
      </c>
      <c r="AW1846">
        <v>0.29169976711273193</v>
      </c>
      <c r="AX1846">
        <v>0.84061223268508911</v>
      </c>
      <c r="AY1846">
        <v>0.72306454181671143</v>
      </c>
      <c r="AZ1846">
        <v>-2.9908864498138428</v>
      </c>
      <c r="BA1846">
        <v>-1.7327624559402466</v>
      </c>
      <c r="BB1846">
        <v>-1.3884689807891846</v>
      </c>
      <c r="BC1846">
        <v>-1.2918895483016968</v>
      </c>
      <c r="BD1846">
        <v>-1.4101259708404541</v>
      </c>
      <c r="BE1846">
        <v>-1.134762167930603</v>
      </c>
      <c r="BF1846">
        <v>-1.138487696647644</v>
      </c>
      <c r="BG1846">
        <v>-0.49063673615455627</v>
      </c>
      <c r="BH1846">
        <v>-0.55110728740692139</v>
      </c>
      <c r="BI1846">
        <v>-0.58219653367996216</v>
      </c>
      <c r="BJ1846">
        <v>-0.71748805046081543</v>
      </c>
      <c r="BK1846">
        <v>-0.51656639575958252</v>
      </c>
      <c r="BL1846">
        <v>-9.6789084374904633E-2</v>
      </c>
      <c r="BM1846">
        <v>-0.14962819218635559</v>
      </c>
      <c r="BN1846">
        <v>-6.7528732120990753E-2</v>
      </c>
      <c r="BO1846">
        <v>-0.14174744486808777</v>
      </c>
      <c r="BP1846">
        <v>-0.28253161907196045</v>
      </c>
      <c r="BQ1846">
        <v>-0.73946952819824219</v>
      </c>
      <c r="BR1846">
        <v>-0.4404488205909729</v>
      </c>
      <c r="BS1846">
        <v>0.2357383519411087</v>
      </c>
      <c r="BT1846">
        <v>1.0751948356628418</v>
      </c>
      <c r="BU1846">
        <v>1.2329567670822144</v>
      </c>
      <c r="BV1846">
        <v>1.8895970582962036</v>
      </c>
      <c r="BW1846">
        <v>1.6459261178970337</v>
      </c>
      <c r="BX1846">
        <v>-1.6938581466674805</v>
      </c>
      <c r="BY1846">
        <v>-0.94383126497268677</v>
      </c>
      <c r="BZ1846">
        <v>-0.7867092490196228</v>
      </c>
      <c r="CA1846">
        <v>-0.72431087493896484</v>
      </c>
      <c r="CB1846">
        <v>-0.80997920036315918</v>
      </c>
      <c r="CC1846">
        <v>-0.53888458013534546</v>
      </c>
      <c r="CD1846">
        <v>-0.49724036455154419</v>
      </c>
      <c r="CE1846">
        <v>-8.7754428386688232E-2</v>
      </c>
      <c r="CF1846">
        <v>-0.13434335589408875</v>
      </c>
      <c r="CG1846">
        <v>-0.214241623878479</v>
      </c>
      <c r="CH1846">
        <v>-0.38998508453369141</v>
      </c>
      <c r="CI1846">
        <v>-0.16926723718643188</v>
      </c>
      <c r="CJ1846">
        <v>0.27043882012367249</v>
      </c>
      <c r="CK1846">
        <v>0.20501089096069336</v>
      </c>
      <c r="CL1846">
        <v>0.28312227129936218</v>
      </c>
      <c r="CM1846">
        <v>0.21210160851478577</v>
      </c>
      <c r="CN1846">
        <v>2.0656630396842957E-2</v>
      </c>
      <c r="CO1846">
        <v>-2.0062528550624847E-2</v>
      </c>
      <c r="CP1846">
        <v>9.2534355819225311E-2</v>
      </c>
      <c r="CQ1846">
        <v>0.66411119699478149</v>
      </c>
      <c r="CR1846">
        <v>1.7508829832077026</v>
      </c>
      <c r="CS1846">
        <v>1.8848685026168823</v>
      </c>
      <c r="CT1846">
        <v>2.6161208152770996</v>
      </c>
      <c r="CU1846">
        <v>2.2850973606109619</v>
      </c>
      <c r="CV1846">
        <v>-0.7955402135848999</v>
      </c>
      <c r="CW1846">
        <v>-0.39741998910903931</v>
      </c>
      <c r="CX1846">
        <v>-0.36993232369422913</v>
      </c>
      <c r="CY1846">
        <v>-0.33120760321617126</v>
      </c>
      <c r="CZ1846">
        <v>-0.39431938529014587</v>
      </c>
      <c r="DA1846">
        <v>-0.12618161737918854</v>
      </c>
      <c r="DB1846">
        <v>-5.3114380687475204E-2</v>
      </c>
      <c r="DC1846">
        <v>0.31512787938117981</v>
      </c>
      <c r="DD1846">
        <v>0.28242060542106628</v>
      </c>
      <c r="DE1846">
        <v>0.15371325612068176</v>
      </c>
      <c r="DF1846">
        <v>-6.2482118606567383E-2</v>
      </c>
      <c r="DG1846">
        <v>0.17803193628787994</v>
      </c>
      <c r="DH1846">
        <v>0.63766676187515259</v>
      </c>
      <c r="DI1846">
        <v>0.5596500039100647</v>
      </c>
      <c r="DJ1846">
        <v>0.63377326726913452</v>
      </c>
      <c r="DK1846">
        <v>0.56595063209533691</v>
      </c>
      <c r="DL1846">
        <v>0.32384487986564636</v>
      </c>
      <c r="DM1846">
        <v>0.6993444561958313</v>
      </c>
      <c r="DN1846">
        <v>0.62551754713058472</v>
      </c>
      <c r="DO1846">
        <v>1.0924839973449707</v>
      </c>
      <c r="DP1846">
        <v>2.4265711307525635</v>
      </c>
      <c r="DQ1846">
        <v>2.5367803573608398</v>
      </c>
      <c r="DR1846">
        <v>3.3426444530487061</v>
      </c>
      <c r="DS1846">
        <v>2.9242684841156006</v>
      </c>
      <c r="DT1846">
        <v>0.1027776375412941</v>
      </c>
      <c r="DU1846">
        <v>0.14899131655693054</v>
      </c>
      <c r="DV1846">
        <v>4.6844586730003357E-2</v>
      </c>
      <c r="DW1846">
        <v>6.189563125371933E-2</v>
      </c>
      <c r="DX1846">
        <v>2.1340407431125641E-2</v>
      </c>
      <c r="DY1846">
        <v>0.28652137517929077</v>
      </c>
      <c r="DZ1846">
        <v>0.39101159572601318</v>
      </c>
      <c r="EA1846">
        <v>0.89682596921920776</v>
      </c>
      <c r="EB1846">
        <v>0.88416153192520142</v>
      </c>
      <c r="EC1846">
        <v>0.68498164415359497</v>
      </c>
      <c r="ED1846">
        <v>0.41038012504577637</v>
      </c>
      <c r="EE1846">
        <v>0.67947679758071899</v>
      </c>
      <c r="EF1846">
        <v>1.1678855419158936</v>
      </c>
      <c r="EG1846">
        <v>1.0716924667358398</v>
      </c>
      <c r="EH1846">
        <v>1.1400576829910278</v>
      </c>
      <c r="EI1846">
        <v>1.0768524408340454</v>
      </c>
      <c r="EJ1846">
        <v>0.7616005539894104</v>
      </c>
      <c r="EK1846">
        <v>1.7380539178848267</v>
      </c>
      <c r="EL1846">
        <v>1.3950605392456055</v>
      </c>
      <c r="EM1846">
        <v>1.7109862565994263</v>
      </c>
      <c r="EN1846">
        <v>3.4021573066711426</v>
      </c>
      <c r="EO1846">
        <v>3.4780373573303223</v>
      </c>
      <c r="EP1846">
        <v>4.3916292190551758</v>
      </c>
      <c r="EQ1846">
        <v>3.8471300601959229</v>
      </c>
      <c r="ER1846">
        <v>1.3998059034347534</v>
      </c>
      <c r="ES1846">
        <v>0.93792241811752319</v>
      </c>
      <c r="ET1846">
        <v>0.64860427379608154</v>
      </c>
      <c r="EU1846">
        <v>0.62947428226470947</v>
      </c>
      <c r="EV1846">
        <v>0.62148714065551758</v>
      </c>
      <c r="EW1846">
        <v>0.88239890336990356</v>
      </c>
      <c r="EX1846">
        <v>1.0322589874267578</v>
      </c>
      <c r="EY1846">
        <v>60.971511840820313</v>
      </c>
      <c r="EZ1846">
        <v>60.424633026123047</v>
      </c>
      <c r="FA1846">
        <v>59.770866394042969</v>
      </c>
      <c r="FB1846">
        <v>59.366794586181641</v>
      </c>
      <c r="FC1846">
        <v>58.504119873046875</v>
      </c>
      <c r="FD1846">
        <v>57.951515197753906</v>
      </c>
      <c r="FE1846">
        <v>57.707069396972656</v>
      </c>
      <c r="FF1846">
        <v>57.800239562988281</v>
      </c>
      <c r="FG1846">
        <v>59.530567169189453</v>
      </c>
      <c r="FH1846">
        <v>62.779975891113281</v>
      </c>
      <c r="FI1846">
        <v>66.630683898925781</v>
      </c>
      <c r="FJ1846">
        <v>70.460350036621094</v>
      </c>
      <c r="FK1846">
        <v>73.865509033203125</v>
      </c>
      <c r="FL1846">
        <v>74.875175476074219</v>
      </c>
      <c r="FM1846">
        <v>74.532173156738281</v>
      </c>
      <c r="FN1846">
        <v>73.883407592773438</v>
      </c>
      <c r="FO1846">
        <v>72.382698059082031</v>
      </c>
      <c r="FP1846">
        <v>71.028175354003906</v>
      </c>
      <c r="FQ1846">
        <v>69.445281982421875</v>
      </c>
      <c r="FR1846">
        <v>67.806236267089844</v>
      </c>
      <c r="FS1846">
        <v>64.966178894042969</v>
      </c>
      <c r="FT1846">
        <v>64.252616882324219</v>
      </c>
      <c r="FU1846">
        <v>63.065616607666016</v>
      </c>
      <c r="FV1846">
        <v>61.469379425048828</v>
      </c>
      <c r="FW1846">
        <v>1</v>
      </c>
    </row>
    <row r="1847" spans="1:179" x14ac:dyDescent="0.2">
      <c r="A1847" t="s">
        <v>241</v>
      </c>
      <c r="B1847" t="s">
        <v>248</v>
      </c>
      <c r="C1847" t="s">
        <v>217</v>
      </c>
      <c r="D1847" t="s">
        <v>40</v>
      </c>
      <c r="E1847">
        <v>2015</v>
      </c>
      <c r="F1847" t="s">
        <v>227</v>
      </c>
      <c r="G1847" t="s">
        <v>245</v>
      </c>
      <c r="H1847">
        <v>162.25</v>
      </c>
      <c r="K1847">
        <v>44.738768037820385</v>
      </c>
      <c r="L1847">
        <v>43.838844023466976</v>
      </c>
      <c r="M1847">
        <v>43.093086453441643</v>
      </c>
      <c r="N1847">
        <v>45.014293987935588</v>
      </c>
      <c r="O1847">
        <v>48.809154396832895</v>
      </c>
      <c r="P1847">
        <v>54.972686622028959</v>
      </c>
      <c r="Q1847">
        <v>63.677256341303035</v>
      </c>
      <c r="R1847">
        <v>68.363374448416806</v>
      </c>
      <c r="S1847">
        <v>72.401217697667079</v>
      </c>
      <c r="T1847">
        <v>75.977379123124251</v>
      </c>
      <c r="U1847">
        <v>79.961726879352796</v>
      </c>
      <c r="V1847">
        <v>82.039345066165069</v>
      </c>
      <c r="W1847">
        <v>81.653432506539872</v>
      </c>
      <c r="X1847">
        <v>80.309370614239299</v>
      </c>
      <c r="Y1847">
        <v>80.237521614598577</v>
      </c>
      <c r="Z1847">
        <v>79.491135723906154</v>
      </c>
      <c r="AA1847">
        <v>78.857894395288042</v>
      </c>
      <c r="AB1847">
        <v>75.365337059646123</v>
      </c>
      <c r="AC1847">
        <v>61.192011702031657</v>
      </c>
      <c r="AD1847">
        <v>55.55151470301945</v>
      </c>
      <c r="AE1847">
        <v>52.462808930546977</v>
      </c>
      <c r="AF1847">
        <v>50.137346292914017</v>
      </c>
      <c r="AG1847">
        <v>47.244662022656776</v>
      </c>
      <c r="AH1847">
        <v>46.268545499327765</v>
      </c>
      <c r="AI1847">
        <v>-1.1373609304428101</v>
      </c>
      <c r="AJ1847">
        <v>-1.2440652847290039</v>
      </c>
      <c r="AK1847">
        <v>-1.1822969913482666</v>
      </c>
      <c r="AL1847">
        <v>-1.2751587629318237</v>
      </c>
      <c r="AM1847">
        <v>-1.0874755382537842</v>
      </c>
      <c r="AN1847">
        <v>-0.89124298095703125</v>
      </c>
      <c r="AO1847">
        <v>-0.82365280389785767</v>
      </c>
      <c r="AP1847">
        <v>-0.59601491689682007</v>
      </c>
      <c r="AQ1847">
        <v>-0.541492760181427</v>
      </c>
      <c r="AR1847">
        <v>-1.5109984874725342</v>
      </c>
      <c r="AS1847">
        <v>-2.2853915691375732</v>
      </c>
      <c r="AT1847">
        <v>-1.998721718788147</v>
      </c>
      <c r="AU1847">
        <v>-0.63863784074783325</v>
      </c>
      <c r="AV1847">
        <v>0.2860296368598938</v>
      </c>
      <c r="AW1847">
        <v>0.42096751928329468</v>
      </c>
      <c r="AX1847">
        <v>0.78311300277709961</v>
      </c>
      <c r="AY1847">
        <v>0.20849664509296417</v>
      </c>
      <c r="AZ1847">
        <v>-3.389894962310791</v>
      </c>
      <c r="BA1847">
        <v>-2.504420280456543</v>
      </c>
      <c r="BB1847">
        <v>-2.2884674072265625</v>
      </c>
      <c r="BC1847">
        <v>-2.0697507858276367</v>
      </c>
      <c r="BD1847">
        <v>-1.9988613128662109</v>
      </c>
      <c r="BE1847">
        <v>-2.0917682647705078</v>
      </c>
      <c r="BF1847">
        <v>-2.0592963695526123</v>
      </c>
      <c r="BG1847">
        <v>-0.50405961275100708</v>
      </c>
      <c r="BH1847">
        <v>-0.59860235452651978</v>
      </c>
      <c r="BI1847">
        <v>-0.61639416217803955</v>
      </c>
      <c r="BJ1847">
        <v>-0.75144213438034058</v>
      </c>
      <c r="BK1847">
        <v>-0.52439475059509277</v>
      </c>
      <c r="BL1847">
        <v>-0.25380623340606689</v>
      </c>
      <c r="BM1847">
        <v>-0.23126131296157837</v>
      </c>
      <c r="BN1847">
        <v>-4.2728420346975327E-2</v>
      </c>
      <c r="BO1847">
        <v>1.360139437019825E-2</v>
      </c>
      <c r="BP1847">
        <v>-0.71583044528961182</v>
      </c>
      <c r="BQ1847">
        <v>-1.0052458047866821</v>
      </c>
      <c r="BR1847">
        <v>-0.84870284795761108</v>
      </c>
      <c r="BS1847">
        <v>0.11965588480234146</v>
      </c>
      <c r="BT1847">
        <v>1.1309869289398193</v>
      </c>
      <c r="BU1847">
        <v>1.2698459625244141</v>
      </c>
      <c r="BV1847">
        <v>1.8290214538574219</v>
      </c>
      <c r="BW1847">
        <v>1.3858983516693115</v>
      </c>
      <c r="BX1847">
        <v>-1.911900520324707</v>
      </c>
      <c r="BY1847">
        <v>-1.3876068592071533</v>
      </c>
      <c r="BZ1847">
        <v>-1.3004653453826904</v>
      </c>
      <c r="CA1847">
        <v>-1.1392828226089478</v>
      </c>
      <c r="CB1847">
        <v>-1.1262165307998657</v>
      </c>
      <c r="CC1847">
        <v>-1.122800350189209</v>
      </c>
      <c r="CD1847">
        <v>-1.054680347442627</v>
      </c>
      <c r="CE1847">
        <v>-6.543712317943573E-2</v>
      </c>
      <c r="CF1847">
        <v>-0.15155671536922455</v>
      </c>
      <c r="CG1847">
        <v>-0.22445163130760193</v>
      </c>
      <c r="CH1847">
        <v>-0.38871762156486511</v>
      </c>
      <c r="CI1847">
        <v>-0.13440673053264618</v>
      </c>
      <c r="CJ1847">
        <v>0.18768052756786346</v>
      </c>
      <c r="CK1847">
        <v>0.1790272444486618</v>
      </c>
      <c r="CL1847">
        <v>0.34047612547874451</v>
      </c>
      <c r="CM1847">
        <v>0.39805790781974792</v>
      </c>
      <c r="CN1847">
        <v>-0.16509948670864105</v>
      </c>
      <c r="CO1847">
        <v>-0.1186208575963974</v>
      </c>
      <c r="CP1847">
        <v>-5.2203353494405746E-2</v>
      </c>
      <c r="CQ1847">
        <v>0.6448478102684021</v>
      </c>
      <c r="CR1847">
        <v>1.7162016630172729</v>
      </c>
      <c r="CS1847">
        <v>1.8577765226364136</v>
      </c>
      <c r="CT1847">
        <v>2.5534145832061768</v>
      </c>
      <c r="CU1847">
        <v>2.2013630867004395</v>
      </c>
      <c r="CV1847">
        <v>-0.88824599981307983</v>
      </c>
      <c r="CW1847">
        <v>-0.61410534381866455</v>
      </c>
      <c r="CX1847">
        <v>-0.61617803573608398</v>
      </c>
      <c r="CY1847">
        <v>-0.49484345316886902</v>
      </c>
      <c r="CZ1847">
        <v>-0.52182531356811523</v>
      </c>
      <c r="DA1847">
        <v>-0.45169603824615479</v>
      </c>
      <c r="DB1847">
        <v>-0.35888627171516418</v>
      </c>
      <c r="DC1847">
        <v>0.37318539619445801</v>
      </c>
      <c r="DD1847">
        <v>0.29548895359039307</v>
      </c>
      <c r="DE1847">
        <v>0.16749094426631927</v>
      </c>
      <c r="DF1847">
        <v>-2.599310502409935E-2</v>
      </c>
      <c r="DG1847">
        <v>0.2555813193321228</v>
      </c>
      <c r="DH1847">
        <v>0.62916725873947144</v>
      </c>
      <c r="DI1847">
        <v>0.58931583166122437</v>
      </c>
      <c r="DJ1847">
        <v>0.72368061542510986</v>
      </c>
      <c r="DK1847">
        <v>0.78251445293426514</v>
      </c>
      <c r="DL1847">
        <v>0.38563147187232971</v>
      </c>
      <c r="DM1847">
        <v>0.76800411939620972</v>
      </c>
      <c r="DN1847">
        <v>0.74429613351821899</v>
      </c>
      <c r="DO1847">
        <v>1.1700397729873657</v>
      </c>
      <c r="DP1847">
        <v>2.3014163970947266</v>
      </c>
      <c r="DQ1847">
        <v>2.4457070827484131</v>
      </c>
      <c r="DR1847">
        <v>3.2778074741363525</v>
      </c>
      <c r="DS1847">
        <v>3.0168280601501465</v>
      </c>
      <c r="DT1847">
        <v>0.13540849089622498</v>
      </c>
      <c r="DU1847">
        <v>0.15939617156982422</v>
      </c>
      <c r="DV1847">
        <v>6.8109199404716492E-2</v>
      </c>
      <c r="DW1847">
        <v>0.14959588646888733</v>
      </c>
      <c r="DX1847">
        <v>8.2565844058990479E-2</v>
      </c>
      <c r="DY1847">
        <v>0.21940825879573822</v>
      </c>
      <c r="DZ1847">
        <v>0.3369077742099762</v>
      </c>
      <c r="EA1847">
        <v>1.0064866542816162</v>
      </c>
      <c r="EB1847">
        <v>0.9409518837928772</v>
      </c>
      <c r="EC1847">
        <v>0.73339372873306274</v>
      </c>
      <c r="ED1847">
        <v>0.49772348999977112</v>
      </c>
      <c r="EE1847">
        <v>0.81866210699081421</v>
      </c>
      <c r="EF1847">
        <v>1.2666040658950806</v>
      </c>
      <c r="EG1847">
        <v>1.1817073822021484</v>
      </c>
      <c r="EH1847">
        <v>1.2769671678543091</v>
      </c>
      <c r="EI1847">
        <v>1.3376085758209229</v>
      </c>
      <c r="EJ1847">
        <v>1.1807994842529297</v>
      </c>
      <c r="EK1847">
        <v>2.0481498241424561</v>
      </c>
      <c r="EL1847">
        <v>1.8943150043487549</v>
      </c>
      <c r="EM1847">
        <v>1.9283335208892822</v>
      </c>
      <c r="EN1847">
        <v>3.1463737487792969</v>
      </c>
      <c r="EO1847">
        <v>3.2945854663848877</v>
      </c>
      <c r="EP1847">
        <v>4.3237161636352539</v>
      </c>
      <c r="EQ1847">
        <v>4.1942296028137207</v>
      </c>
      <c r="ER1847">
        <v>1.6134029626846313</v>
      </c>
      <c r="ES1847">
        <v>1.2762094736099243</v>
      </c>
      <c r="ET1847">
        <v>1.0561113357543945</v>
      </c>
      <c r="EU1847">
        <v>1.0800639390945435</v>
      </c>
      <c r="EV1847">
        <v>0.95521068572998047</v>
      </c>
      <c r="EW1847">
        <v>1.1883763074874878</v>
      </c>
      <c r="EX1847">
        <v>1.3415238857269287</v>
      </c>
      <c r="EY1847">
        <v>62.878139495849609</v>
      </c>
      <c r="EZ1847">
        <v>61.915092468261719</v>
      </c>
      <c r="FA1847">
        <v>60.930400848388672</v>
      </c>
      <c r="FB1847">
        <v>60.545703887939453</v>
      </c>
      <c r="FC1847">
        <v>60.289363861083984</v>
      </c>
      <c r="FD1847">
        <v>59.568714141845703</v>
      </c>
      <c r="FE1847">
        <v>59.596630096435547</v>
      </c>
      <c r="FF1847">
        <v>60.243198394775391</v>
      </c>
      <c r="FG1847">
        <v>62.374404907226562</v>
      </c>
      <c r="FH1847">
        <v>65.054557800292969</v>
      </c>
      <c r="FI1847">
        <v>68.612838745117188</v>
      </c>
      <c r="FJ1847">
        <v>71.992935180664063</v>
      </c>
      <c r="FK1847">
        <v>74.812759399414063</v>
      </c>
      <c r="FL1847">
        <v>75.457359313964844</v>
      </c>
      <c r="FM1847">
        <v>75.204353332519531</v>
      </c>
      <c r="FN1847">
        <v>75.182563781738281</v>
      </c>
      <c r="FO1847">
        <v>75.730697631835938</v>
      </c>
      <c r="FP1847">
        <v>75.883880615234375</v>
      </c>
      <c r="FQ1847">
        <v>74.88165283203125</v>
      </c>
      <c r="FR1847">
        <v>72.3865966796875</v>
      </c>
      <c r="FS1847">
        <v>68.514877319335938</v>
      </c>
      <c r="FT1847">
        <v>65.763916015625</v>
      </c>
      <c r="FU1847">
        <v>65.039688110351563</v>
      </c>
      <c r="FV1847">
        <v>64.226165771484375</v>
      </c>
      <c r="FW1847">
        <v>1</v>
      </c>
    </row>
    <row r="1848" spans="1:179" x14ac:dyDescent="0.2">
      <c r="A1848" t="s">
        <v>241</v>
      </c>
      <c r="B1848" t="s">
        <v>248</v>
      </c>
      <c r="C1848" t="s">
        <v>217</v>
      </c>
      <c r="D1848" t="s">
        <v>40</v>
      </c>
      <c r="E1848">
        <v>2016</v>
      </c>
      <c r="F1848" t="s">
        <v>227</v>
      </c>
      <c r="G1848" t="s">
        <v>245</v>
      </c>
      <c r="H1848">
        <v>152.33000000000001</v>
      </c>
      <c r="K1848">
        <v>42.004407585929002</v>
      </c>
      <c r="L1848">
        <v>41.159485457914414</v>
      </c>
      <c r="M1848">
        <v>40.459307372877404</v>
      </c>
      <c r="N1848">
        <v>42.263093839858826</v>
      </c>
      <c r="O1848">
        <v>45.826018576907387</v>
      </c>
      <c r="P1848">
        <v>51.61284577646915</v>
      </c>
      <c r="Q1848">
        <v>59.785406407540492</v>
      </c>
      <c r="R1848">
        <v>64.185116627558401</v>
      </c>
      <c r="S1848">
        <v>67.976173490506014</v>
      </c>
      <c r="T1848">
        <v>71.333765768885129</v>
      </c>
      <c r="U1848">
        <v>75.074596695995723</v>
      </c>
      <c r="V1848">
        <v>77.025234251617007</v>
      </c>
      <c r="W1848">
        <v>76.662908037508416</v>
      </c>
      <c r="X1848">
        <v>75.400993013447348</v>
      </c>
      <c r="Y1848">
        <v>75.33353530734783</v>
      </c>
      <c r="Z1848">
        <v>74.632767303576969</v>
      </c>
      <c r="AA1848">
        <v>74.038228650991698</v>
      </c>
      <c r="AB1848">
        <v>70.759130716969182</v>
      </c>
      <c r="AC1848">
        <v>57.452055862651733</v>
      </c>
      <c r="AD1848">
        <v>52.156296830274478</v>
      </c>
      <c r="AE1848">
        <v>49.256367711299433</v>
      </c>
      <c r="AF1848">
        <v>47.073033553004997</v>
      </c>
      <c r="AG1848">
        <v>44.357145422098611</v>
      </c>
      <c r="AH1848">
        <v>43.440687546847968</v>
      </c>
      <c r="AI1848">
        <v>-1.1000878810882568</v>
      </c>
      <c r="AJ1848">
        <v>-1.2008899450302124</v>
      </c>
      <c r="AK1848">
        <v>-1.1388463973999023</v>
      </c>
      <c r="AL1848">
        <v>-1.2238849401473999</v>
      </c>
      <c r="AM1848">
        <v>-1.0496766567230225</v>
      </c>
      <c r="AN1848">
        <v>-0.86922293901443481</v>
      </c>
      <c r="AO1848">
        <v>-0.80347055196762085</v>
      </c>
      <c r="AP1848">
        <v>-0.58775460720062256</v>
      </c>
      <c r="AQ1848">
        <v>-0.53665691614151001</v>
      </c>
      <c r="AR1848">
        <v>-1.4591299295425415</v>
      </c>
      <c r="AS1848">
        <v>-2.2108831405639648</v>
      </c>
      <c r="AT1848">
        <v>-1.9351093769073486</v>
      </c>
      <c r="AU1848">
        <v>-0.63820928335189819</v>
      </c>
      <c r="AV1848">
        <v>0.22553214430809021</v>
      </c>
      <c r="AW1848">
        <v>0.35202315449714661</v>
      </c>
      <c r="AX1848">
        <v>0.68200439214706421</v>
      </c>
      <c r="AY1848">
        <v>0.1358133852481842</v>
      </c>
      <c r="AZ1848">
        <v>-3.2579531669616699</v>
      </c>
      <c r="BA1848">
        <v>-2.4082098007202148</v>
      </c>
      <c r="BB1848">
        <v>-2.1988980770111084</v>
      </c>
      <c r="BC1848">
        <v>-1.9906201362609863</v>
      </c>
      <c r="BD1848">
        <v>-1.9211198091506958</v>
      </c>
      <c r="BE1848">
        <v>-2.0132520198822021</v>
      </c>
      <c r="BF1848">
        <v>-1.9845794439315796</v>
      </c>
      <c r="BG1848">
        <v>-0.48644497990608215</v>
      </c>
      <c r="BH1848">
        <v>-0.57546275854110718</v>
      </c>
      <c r="BI1848">
        <v>-0.59050983190536499</v>
      </c>
      <c r="BJ1848">
        <v>-0.71642500162124634</v>
      </c>
      <c r="BK1848">
        <v>-0.50407445430755615</v>
      </c>
      <c r="BL1848">
        <v>-0.25157278776168823</v>
      </c>
      <c r="BM1848">
        <v>-0.22946743667125702</v>
      </c>
      <c r="BN1848">
        <v>-5.1642712205648422E-2</v>
      </c>
      <c r="BO1848">
        <v>1.2066180352121592E-3</v>
      </c>
      <c r="BP1848">
        <v>-0.6886446475982666</v>
      </c>
      <c r="BQ1848">
        <v>-0.9704742431640625</v>
      </c>
      <c r="BR1848">
        <v>-0.82078820466995239</v>
      </c>
      <c r="BS1848">
        <v>9.654630720615387E-2</v>
      </c>
      <c r="BT1848">
        <v>1.04426109790802</v>
      </c>
      <c r="BU1848">
        <v>1.1745516061782837</v>
      </c>
      <c r="BV1848">
        <v>1.6954468488693237</v>
      </c>
      <c r="BW1848">
        <v>1.2766674757003784</v>
      </c>
      <c r="BX1848">
        <v>-1.8258371353149414</v>
      </c>
      <c r="BY1848">
        <v>-1.3260635137557983</v>
      </c>
      <c r="BZ1848">
        <v>-1.2415646314620972</v>
      </c>
      <c r="CA1848">
        <v>-1.0890346765518188</v>
      </c>
      <c r="CB1848">
        <v>-1.075562596321106</v>
      </c>
      <c r="CC1848">
        <v>-1.0743616819381714</v>
      </c>
      <c r="CD1848">
        <v>-1.0111476182937622</v>
      </c>
      <c r="CE1848">
        <v>-6.1437714844942093E-2</v>
      </c>
      <c r="CF1848">
        <v>-0.14229381084442139</v>
      </c>
      <c r="CG1848">
        <v>-0.21073350310325623</v>
      </c>
      <c r="CH1848">
        <v>-0.36495983600616455</v>
      </c>
      <c r="CI1848">
        <v>-0.12619201838970184</v>
      </c>
      <c r="CJ1848">
        <v>0.17620979249477386</v>
      </c>
      <c r="CK1848">
        <v>0.16808539628982544</v>
      </c>
      <c r="CL1848">
        <v>0.31966677308082581</v>
      </c>
      <c r="CM1848">
        <v>0.37372925877571106</v>
      </c>
      <c r="CN1848">
        <v>-0.15500888228416443</v>
      </c>
      <c r="CO1848">
        <v>-0.11137094348669052</v>
      </c>
      <c r="CP1848">
        <v>-4.9012772738933563E-2</v>
      </c>
      <c r="CQ1848">
        <v>0.60543578863143921</v>
      </c>
      <c r="CR1848">
        <v>1.6113102436065674</v>
      </c>
      <c r="CS1848">
        <v>1.744232177734375</v>
      </c>
      <c r="CT1848">
        <v>2.3973541259765625</v>
      </c>
      <c r="CU1848">
        <v>2.066819429397583</v>
      </c>
      <c r="CV1848">
        <v>-0.83395785093307495</v>
      </c>
      <c r="CW1848">
        <v>-0.5765722393989563</v>
      </c>
      <c r="CX1848">
        <v>-0.57851827144622803</v>
      </c>
      <c r="CY1848">
        <v>-0.46459943056106567</v>
      </c>
      <c r="CZ1848">
        <v>-0.48993220925331116</v>
      </c>
      <c r="DA1848">
        <v>-0.42408913373947144</v>
      </c>
      <c r="DB1848">
        <v>-0.33695173263549805</v>
      </c>
      <c r="DC1848">
        <v>0.36356952786445618</v>
      </c>
      <c r="DD1848">
        <v>0.2908751368522644</v>
      </c>
      <c r="DE1848">
        <v>0.16904278099536896</v>
      </c>
      <c r="DF1848">
        <v>-1.3494641520082951E-2</v>
      </c>
      <c r="DG1848">
        <v>0.25169044733047485</v>
      </c>
      <c r="DH1848">
        <v>0.60399240255355835</v>
      </c>
      <c r="DI1848">
        <v>0.56563824415206909</v>
      </c>
      <c r="DJ1848">
        <v>0.69097626209259033</v>
      </c>
      <c r="DK1848">
        <v>0.74625188112258911</v>
      </c>
      <c r="DL1848">
        <v>0.37862685322761536</v>
      </c>
      <c r="DM1848">
        <v>0.74773240089416504</v>
      </c>
      <c r="DN1848">
        <v>0.72276270389556885</v>
      </c>
      <c r="DO1848">
        <v>1.1143252849578857</v>
      </c>
      <c r="DP1848">
        <v>2.1783595085144043</v>
      </c>
      <c r="DQ1848">
        <v>2.3139128684997559</v>
      </c>
      <c r="DR1848">
        <v>3.0992612838745117</v>
      </c>
      <c r="DS1848">
        <v>2.8569715023040771</v>
      </c>
      <c r="DT1848">
        <v>0.15792137384414673</v>
      </c>
      <c r="DU1848">
        <v>0.17291900515556335</v>
      </c>
      <c r="DV1848">
        <v>8.4528066217899323E-2</v>
      </c>
      <c r="DW1848">
        <v>0.15983587503433228</v>
      </c>
      <c r="DX1848">
        <v>9.5698118209838867E-2</v>
      </c>
      <c r="DY1848">
        <v>0.2261834591627121</v>
      </c>
      <c r="DZ1848">
        <v>0.3372441828250885</v>
      </c>
      <c r="EA1848">
        <v>0.97721248865127563</v>
      </c>
      <c r="EB1848">
        <v>0.91630226373672485</v>
      </c>
      <c r="EC1848">
        <v>0.71737945079803467</v>
      </c>
      <c r="ED1848">
        <v>0.4939652681350708</v>
      </c>
      <c r="EE1848">
        <v>0.79729270935058594</v>
      </c>
      <c r="EF1848">
        <v>1.2216424942016602</v>
      </c>
      <c r="EG1848">
        <v>1.1396414041519165</v>
      </c>
      <c r="EH1848">
        <v>1.2270882129669189</v>
      </c>
      <c r="EI1848">
        <v>1.2841154336929321</v>
      </c>
      <c r="EJ1848">
        <v>1.1491121053695679</v>
      </c>
      <c r="EK1848">
        <v>1.9881411790847778</v>
      </c>
      <c r="EL1848">
        <v>1.8370839357376099</v>
      </c>
      <c r="EM1848">
        <v>1.8490808010101318</v>
      </c>
      <c r="EN1848">
        <v>2.9970884323120117</v>
      </c>
      <c r="EO1848">
        <v>3.1364412307739258</v>
      </c>
      <c r="EP1848">
        <v>4.112703800201416</v>
      </c>
      <c r="EQ1848">
        <v>3.9978256225585938</v>
      </c>
      <c r="ER1848">
        <v>1.59003746509552</v>
      </c>
      <c r="ES1848">
        <v>1.2550653219223022</v>
      </c>
      <c r="ET1848">
        <v>1.0418616533279419</v>
      </c>
      <c r="EU1848">
        <v>1.061421275138855</v>
      </c>
      <c r="EV1848">
        <v>0.94125533103942871</v>
      </c>
      <c r="EW1848">
        <v>1.1650737524032593</v>
      </c>
      <c r="EX1848">
        <v>1.3106759786605835</v>
      </c>
      <c r="EY1848">
        <v>62.878139495849609</v>
      </c>
      <c r="EZ1848">
        <v>61.915096282958984</v>
      </c>
      <c r="FA1848">
        <v>60.930404663085938</v>
      </c>
      <c r="FB1848">
        <v>60.545707702636719</v>
      </c>
      <c r="FC1848">
        <v>60.289363861083984</v>
      </c>
      <c r="FD1848">
        <v>59.568710327148437</v>
      </c>
      <c r="FE1848">
        <v>59.596630096435547</v>
      </c>
      <c r="FF1848">
        <v>60.243198394775391</v>
      </c>
      <c r="FG1848">
        <v>62.374408721923828</v>
      </c>
      <c r="FH1848">
        <v>65.054557800292969</v>
      </c>
      <c r="FI1848">
        <v>68.612838745117188</v>
      </c>
      <c r="FJ1848">
        <v>71.992935180664063</v>
      </c>
      <c r="FK1848">
        <v>74.812759399414063</v>
      </c>
      <c r="FL1848">
        <v>75.457359313964844</v>
      </c>
      <c r="FM1848">
        <v>75.204353332519531</v>
      </c>
      <c r="FN1848">
        <v>75.182563781738281</v>
      </c>
      <c r="FO1848">
        <v>75.730697631835938</v>
      </c>
      <c r="FP1848">
        <v>75.883880615234375</v>
      </c>
      <c r="FQ1848">
        <v>74.88165283203125</v>
      </c>
      <c r="FR1848">
        <v>72.3865966796875</v>
      </c>
      <c r="FS1848">
        <v>68.514877319335938</v>
      </c>
      <c r="FT1848">
        <v>65.763916015625</v>
      </c>
      <c r="FU1848">
        <v>65.039688110351563</v>
      </c>
      <c r="FV1848">
        <v>64.226165771484375</v>
      </c>
      <c r="FW1848">
        <v>1</v>
      </c>
    </row>
    <row r="1849" spans="1:179" x14ac:dyDescent="0.2">
      <c r="A1849" t="s">
        <v>241</v>
      </c>
      <c r="B1849" t="s">
        <v>248</v>
      </c>
      <c r="C1849" t="s">
        <v>217</v>
      </c>
      <c r="D1849" t="s">
        <v>40</v>
      </c>
      <c r="E1849" t="s">
        <v>250</v>
      </c>
      <c r="F1849" t="s">
        <v>227</v>
      </c>
      <c r="G1849" t="s">
        <v>245</v>
      </c>
      <c r="H1849">
        <v>149.38</v>
      </c>
      <c r="K1849">
        <v>41.189918760397042</v>
      </c>
      <c r="L1849">
        <v>40.361380142382089</v>
      </c>
      <c r="M1849">
        <v>39.674778899846146</v>
      </c>
      <c r="N1849">
        <v>41.443588943984402</v>
      </c>
      <c r="O1849">
        <v>44.937426588717685</v>
      </c>
      <c r="P1849">
        <v>50.612043990303242</v>
      </c>
      <c r="Q1849">
        <v>58.626134125239801</v>
      </c>
      <c r="R1849">
        <v>62.940531517015749</v>
      </c>
      <c r="S1849">
        <v>66.658077678842048</v>
      </c>
      <c r="T1849">
        <v>69.950564375483395</v>
      </c>
      <c r="U1849">
        <v>73.618858510303724</v>
      </c>
      <c r="V1849">
        <v>75.531672118795981</v>
      </c>
      <c r="W1849">
        <v>75.176371611501253</v>
      </c>
      <c r="X1849">
        <v>73.938925821621538</v>
      </c>
      <c r="Y1849">
        <v>73.872776157962605</v>
      </c>
      <c r="Z1849">
        <v>73.185596435545165</v>
      </c>
      <c r="AA1849">
        <v>72.602586218110105</v>
      </c>
      <c r="AB1849">
        <v>69.387071816830499</v>
      </c>
      <c r="AC1849">
        <v>56.338028545203187</v>
      </c>
      <c r="AD1849">
        <v>51.144957225913124</v>
      </c>
      <c r="AE1849">
        <v>48.301259345467223</v>
      </c>
      <c r="AF1849">
        <v>46.160261250851228</v>
      </c>
      <c r="AG1849">
        <v>43.497035701353539</v>
      </c>
      <c r="AH1849">
        <v>42.598348454028923</v>
      </c>
      <c r="AI1849">
        <v>-1.0887773036956787</v>
      </c>
      <c r="AJ1849">
        <v>-1.1878170967102051</v>
      </c>
      <c r="AK1849">
        <v>-1.1257178783416748</v>
      </c>
      <c r="AL1849">
        <v>-1.2084399461746216</v>
      </c>
      <c r="AM1849">
        <v>-1.0382325649261475</v>
      </c>
      <c r="AN1849">
        <v>-0.86245435476303101</v>
      </c>
      <c r="AO1849">
        <v>-0.7972642183303833</v>
      </c>
      <c r="AP1849">
        <v>-0.58511239290237427</v>
      </c>
      <c r="AQ1849">
        <v>-0.53503406047821045</v>
      </c>
      <c r="AR1849">
        <v>-1.4434185028076172</v>
      </c>
      <c r="AS1849">
        <v>-2.1882684230804443</v>
      </c>
      <c r="AT1849">
        <v>-1.915783166885376</v>
      </c>
      <c r="AU1849">
        <v>-0.63783252239227295</v>
      </c>
      <c r="AV1849">
        <v>0.20778924226760864</v>
      </c>
      <c r="AW1849">
        <v>0.33176547288894653</v>
      </c>
      <c r="AX1849">
        <v>0.65223050117492676</v>
      </c>
      <c r="AY1849">
        <v>0.11454982310533524</v>
      </c>
      <c r="AZ1849">
        <v>-3.2181661128997803</v>
      </c>
      <c r="BA1849">
        <v>-2.3791847229003906</v>
      </c>
      <c r="BB1849">
        <v>-2.1718933582305908</v>
      </c>
      <c r="BC1849">
        <v>-1.9667437076568604</v>
      </c>
      <c r="BD1849">
        <v>-1.8976759910583496</v>
      </c>
      <c r="BE1849">
        <v>-1.9895458221435547</v>
      </c>
      <c r="BF1849">
        <v>-1.9619933366775513</v>
      </c>
      <c r="BG1849">
        <v>-0.48111292719841003</v>
      </c>
      <c r="BH1849">
        <v>-0.56848335266113281</v>
      </c>
      <c r="BI1849">
        <v>-0.58272349834442139</v>
      </c>
      <c r="BJ1849">
        <v>-0.70592403411865234</v>
      </c>
      <c r="BK1849">
        <v>-0.49794593453407288</v>
      </c>
      <c r="BL1849">
        <v>-0.25082182884216309</v>
      </c>
      <c r="BM1849">
        <v>-0.22885343432426453</v>
      </c>
      <c r="BN1849">
        <v>-5.4223671555519104E-2</v>
      </c>
      <c r="BO1849">
        <v>-2.4107964709401131E-3</v>
      </c>
      <c r="BP1849">
        <v>-0.68043988943099976</v>
      </c>
      <c r="BQ1849">
        <v>-0.95994466543197632</v>
      </c>
      <c r="BR1849">
        <v>-0.81231862306594849</v>
      </c>
      <c r="BS1849">
        <v>8.9764542877674103E-2</v>
      </c>
      <c r="BT1849">
        <v>1.0185414552688599</v>
      </c>
      <c r="BU1849">
        <v>1.1462801694869995</v>
      </c>
      <c r="BV1849">
        <v>1.6557992696762085</v>
      </c>
      <c r="BW1849">
        <v>1.2442889213562012</v>
      </c>
      <c r="BX1849">
        <v>-1.8000026941299438</v>
      </c>
      <c r="BY1849">
        <v>-1.3075813055038452</v>
      </c>
      <c r="BZ1849">
        <v>-1.2238868474960327</v>
      </c>
      <c r="CA1849">
        <v>-1.0739421844482422</v>
      </c>
      <c r="CB1849">
        <v>-1.0603568553924561</v>
      </c>
      <c r="CC1849">
        <v>-1.0598028898239136</v>
      </c>
      <c r="CD1849">
        <v>-0.99804538488388062</v>
      </c>
      <c r="CE1849">
        <v>-6.0246404260396957E-2</v>
      </c>
      <c r="CF1849">
        <v>-0.13953465223312378</v>
      </c>
      <c r="CG1849">
        <v>-0.20664726197719574</v>
      </c>
      <c r="CH1849">
        <v>-0.35788306593894958</v>
      </c>
      <c r="CI1849">
        <v>-0.12374507635831833</v>
      </c>
      <c r="CJ1849">
        <v>0.17279298603534698</v>
      </c>
      <c r="CK1849">
        <v>0.16482612490653992</v>
      </c>
      <c r="CL1849">
        <v>0.31346824765205383</v>
      </c>
      <c r="CM1849">
        <v>0.3664824366569519</v>
      </c>
      <c r="CN1849">
        <v>-0.15200316905975342</v>
      </c>
      <c r="CO1849">
        <v>-0.10921140015125275</v>
      </c>
      <c r="CP1849">
        <v>-4.8062387853860855E-2</v>
      </c>
      <c r="CQ1849">
        <v>0.59369605779647827</v>
      </c>
      <c r="CR1849">
        <v>1.5800660848617554</v>
      </c>
      <c r="CS1849">
        <v>1.7104105949401855</v>
      </c>
      <c r="CT1849">
        <v>2.3508679866790771</v>
      </c>
      <c r="CU1849">
        <v>2.026742696762085</v>
      </c>
      <c r="CV1849">
        <v>-0.81778699159622192</v>
      </c>
      <c r="CW1849">
        <v>-0.56539219617843628</v>
      </c>
      <c r="CX1849">
        <v>-0.56730043888092041</v>
      </c>
      <c r="CY1849">
        <v>-0.45559057593345642</v>
      </c>
      <c r="CZ1849">
        <v>-0.48043215274810791</v>
      </c>
      <c r="DA1849">
        <v>-0.41586580872535706</v>
      </c>
      <c r="DB1849">
        <v>-0.33041805028915405</v>
      </c>
      <c r="DC1849">
        <v>0.36062011122703552</v>
      </c>
      <c r="DD1849">
        <v>0.28941401839256287</v>
      </c>
      <c r="DE1849">
        <v>0.1694289892911911</v>
      </c>
      <c r="DF1849">
        <v>-9.8420707508921623E-3</v>
      </c>
      <c r="DG1849">
        <v>0.25045576691627502</v>
      </c>
      <c r="DH1849">
        <v>0.59640783071517944</v>
      </c>
      <c r="DI1849">
        <v>0.55850571393966675</v>
      </c>
      <c r="DJ1849">
        <v>0.68116015195846558</v>
      </c>
      <c r="DK1849">
        <v>0.73537570238113403</v>
      </c>
      <c r="DL1849">
        <v>0.37643352150917053</v>
      </c>
      <c r="DM1849">
        <v>0.74152189493179321</v>
      </c>
      <c r="DN1849">
        <v>0.71619385480880737</v>
      </c>
      <c r="DO1849">
        <v>1.0976275205612183</v>
      </c>
      <c r="DP1849">
        <v>2.1415905952453613</v>
      </c>
      <c r="DQ1849">
        <v>2.274540901184082</v>
      </c>
      <c r="DR1849">
        <v>3.0459365844726562</v>
      </c>
      <c r="DS1849">
        <v>2.8091964721679687</v>
      </c>
      <c r="DT1849">
        <v>0.1644287109375</v>
      </c>
      <c r="DU1849">
        <v>0.17679700255393982</v>
      </c>
      <c r="DV1849">
        <v>8.9285969734191895E-2</v>
      </c>
      <c r="DW1849">
        <v>0.16276103258132935</v>
      </c>
      <c r="DX1849">
        <v>9.949251264333725E-2</v>
      </c>
      <c r="DY1849">
        <v>0.22807130217552185</v>
      </c>
      <c r="DZ1849">
        <v>0.3372093141078949</v>
      </c>
      <c r="EA1849">
        <v>0.96828454732894897</v>
      </c>
      <c r="EB1849">
        <v>0.90874779224395752</v>
      </c>
      <c r="EC1849">
        <v>0.71242338418960571</v>
      </c>
      <c r="ED1849">
        <v>0.4926738440990448</v>
      </c>
      <c r="EE1849">
        <v>0.79074233770370483</v>
      </c>
      <c r="EF1849">
        <v>1.2080403566360474</v>
      </c>
      <c r="EG1849">
        <v>1.1269164085388184</v>
      </c>
      <c r="EH1849">
        <v>1.2120488882064819</v>
      </c>
      <c r="EI1849">
        <v>1.2679989337921143</v>
      </c>
      <c r="EJ1849">
        <v>1.1394121646881104</v>
      </c>
      <c r="EK1849">
        <v>1.9698456525802612</v>
      </c>
      <c r="EL1849">
        <v>1.8196583986282349</v>
      </c>
      <c r="EM1849">
        <v>1.8252245187759399</v>
      </c>
      <c r="EN1849">
        <v>2.9523427486419678</v>
      </c>
      <c r="EO1849">
        <v>3.0890557765960693</v>
      </c>
      <c r="EP1849">
        <v>4.0495057106018066</v>
      </c>
      <c r="EQ1849">
        <v>3.9389355182647705</v>
      </c>
      <c r="ER1849">
        <v>1.5825921297073364</v>
      </c>
      <c r="ES1849">
        <v>1.2484003305435181</v>
      </c>
      <c r="ET1849">
        <v>1.03729248046875</v>
      </c>
      <c r="EU1849">
        <v>1.0555624961853027</v>
      </c>
      <c r="EV1849">
        <v>0.93681162595748901</v>
      </c>
      <c r="EW1849">
        <v>1.1578141450881958</v>
      </c>
      <c r="EX1849">
        <v>1.3011572360992432</v>
      </c>
      <c r="EY1849">
        <v>62.878143310546875</v>
      </c>
      <c r="EZ1849">
        <v>61.915096282958984</v>
      </c>
      <c r="FA1849">
        <v>60.930400848388672</v>
      </c>
      <c r="FB1849">
        <v>60.545703887939453</v>
      </c>
      <c r="FC1849">
        <v>60.289363861083984</v>
      </c>
      <c r="FD1849">
        <v>59.568714141845703</v>
      </c>
      <c r="FE1849">
        <v>59.596630096435547</v>
      </c>
      <c r="FF1849">
        <v>60.243198394775391</v>
      </c>
      <c r="FG1849">
        <v>62.374408721923828</v>
      </c>
      <c r="FH1849">
        <v>65.054557800292969</v>
      </c>
      <c r="FI1849">
        <v>68.612838745117188</v>
      </c>
      <c r="FJ1849">
        <v>71.992935180664063</v>
      </c>
      <c r="FK1849">
        <v>74.812759399414063</v>
      </c>
      <c r="FL1849">
        <v>75.457359313964844</v>
      </c>
      <c r="FM1849">
        <v>75.204353332519531</v>
      </c>
      <c r="FN1849">
        <v>75.182563781738281</v>
      </c>
      <c r="FO1849">
        <v>75.730697631835938</v>
      </c>
      <c r="FP1849">
        <v>75.883880615234375</v>
      </c>
      <c r="FQ1849">
        <v>74.88165283203125</v>
      </c>
      <c r="FR1849">
        <v>72.3865966796875</v>
      </c>
      <c r="FS1849">
        <v>68.514877319335938</v>
      </c>
      <c r="FT1849">
        <v>65.763916015625</v>
      </c>
      <c r="FU1849">
        <v>65.039688110351563</v>
      </c>
      <c r="FV1849">
        <v>64.226165771484375</v>
      </c>
      <c r="FW1849">
        <v>1</v>
      </c>
    </row>
    <row r="1850" spans="1:179" x14ac:dyDescent="0.2">
      <c r="A1850" t="s">
        <v>241</v>
      </c>
      <c r="B1850" t="s">
        <v>248</v>
      </c>
      <c r="C1850" t="s">
        <v>217</v>
      </c>
      <c r="D1850" t="s">
        <v>41</v>
      </c>
      <c r="E1850">
        <v>2015</v>
      </c>
      <c r="F1850" t="s">
        <v>227</v>
      </c>
      <c r="G1850" t="s">
        <v>245</v>
      </c>
      <c r="H1850">
        <v>162.46</v>
      </c>
      <c r="K1850">
        <v>45.101575257943921</v>
      </c>
      <c r="L1850">
        <v>44.074247322654251</v>
      </c>
      <c r="M1850">
        <v>43.123062812061349</v>
      </c>
      <c r="N1850">
        <v>44.887505797540513</v>
      </c>
      <c r="O1850">
        <v>48.842133661351539</v>
      </c>
      <c r="P1850">
        <v>56.680571469292396</v>
      </c>
      <c r="Q1850">
        <v>65.866973344212724</v>
      </c>
      <c r="R1850">
        <v>69.894414324340772</v>
      </c>
      <c r="S1850">
        <v>72.599251409015423</v>
      </c>
      <c r="T1850">
        <v>77.410470646335</v>
      </c>
      <c r="U1850">
        <v>81.349119299032239</v>
      </c>
      <c r="V1850">
        <v>83.032190862028671</v>
      </c>
      <c r="W1850">
        <v>81.113193433410032</v>
      </c>
      <c r="X1850">
        <v>79.898644815039702</v>
      </c>
      <c r="Y1850">
        <v>80.352387449000091</v>
      </c>
      <c r="Z1850">
        <v>81.014261300543225</v>
      </c>
      <c r="AA1850">
        <v>81.111884017316456</v>
      </c>
      <c r="AB1850">
        <v>78.303221177383691</v>
      </c>
      <c r="AC1850">
        <v>62.852794448174265</v>
      </c>
      <c r="AD1850">
        <v>56.562568860546655</v>
      </c>
      <c r="AE1850">
        <v>53.452823407468244</v>
      </c>
      <c r="AF1850">
        <v>50.996354054129696</v>
      </c>
      <c r="AG1850">
        <v>48.03359962628933</v>
      </c>
      <c r="AH1850">
        <v>47.023406643178234</v>
      </c>
      <c r="AI1850">
        <v>-1.1062189340591431</v>
      </c>
      <c r="AJ1850">
        <v>-1.1669280529022217</v>
      </c>
      <c r="AK1850">
        <v>-1.1021300554275513</v>
      </c>
      <c r="AL1850">
        <v>-1.203233003616333</v>
      </c>
      <c r="AM1850">
        <v>-1.0594552755355835</v>
      </c>
      <c r="AN1850">
        <v>-0.86559945344924927</v>
      </c>
      <c r="AO1850">
        <v>-0.84687376022338867</v>
      </c>
      <c r="AP1850">
        <v>-0.60993665456771851</v>
      </c>
      <c r="AQ1850">
        <v>-0.58122807741165161</v>
      </c>
      <c r="AR1850">
        <v>-1.7110451459884644</v>
      </c>
      <c r="AS1850">
        <v>-2.4360835552215576</v>
      </c>
      <c r="AT1850">
        <v>-2.4191100597381592</v>
      </c>
      <c r="AU1850">
        <v>-0.85674542188644409</v>
      </c>
      <c r="AV1850">
        <v>0.27085626125335693</v>
      </c>
      <c r="AW1850">
        <v>0.43620514869689941</v>
      </c>
      <c r="AX1850">
        <v>0.90884971618652344</v>
      </c>
      <c r="AY1850">
        <v>0.6579853892326355</v>
      </c>
      <c r="AZ1850">
        <v>-3.5146629810333252</v>
      </c>
      <c r="BA1850">
        <v>-2.3532342910766602</v>
      </c>
      <c r="BB1850">
        <v>-1.8933069705963135</v>
      </c>
      <c r="BC1850">
        <v>-1.6423604488372803</v>
      </c>
      <c r="BD1850">
        <v>-1.606088399887085</v>
      </c>
      <c r="BE1850">
        <v>-1.5776787996292114</v>
      </c>
      <c r="BF1850">
        <v>-1.6215710639953613</v>
      </c>
      <c r="BG1850">
        <v>-0.49082562327384949</v>
      </c>
      <c r="BH1850">
        <v>-0.54625648260116577</v>
      </c>
      <c r="BI1850">
        <v>-0.55972170829772949</v>
      </c>
      <c r="BJ1850">
        <v>-0.69922369718551636</v>
      </c>
      <c r="BK1850">
        <v>-0.52105450630187988</v>
      </c>
      <c r="BL1850">
        <v>-0.22671939432621002</v>
      </c>
      <c r="BM1850">
        <v>-0.23266276717185974</v>
      </c>
      <c r="BN1850">
        <v>-3.2099366188049316E-2</v>
      </c>
      <c r="BO1850">
        <v>-7.7879410237073898E-3</v>
      </c>
      <c r="BP1850">
        <v>-0.82050842046737671</v>
      </c>
      <c r="BQ1850">
        <v>-1.0836942195892334</v>
      </c>
      <c r="BR1850">
        <v>-1.0727078914642334</v>
      </c>
      <c r="BS1850">
        <v>1.2324892915785313E-2</v>
      </c>
      <c r="BT1850">
        <v>1.1350166797637939</v>
      </c>
      <c r="BU1850">
        <v>1.3197469711303711</v>
      </c>
      <c r="BV1850">
        <v>1.9699381589889526</v>
      </c>
      <c r="BW1850">
        <v>1.6718432903289795</v>
      </c>
      <c r="BX1850">
        <v>-2.0534594058990479</v>
      </c>
      <c r="BY1850">
        <v>-1.3242238759994507</v>
      </c>
      <c r="BZ1850">
        <v>-1.1180850267410278</v>
      </c>
      <c r="CA1850">
        <v>-0.92089015245437622</v>
      </c>
      <c r="CB1850">
        <v>-0.89802306890487671</v>
      </c>
      <c r="CC1850">
        <v>-0.80785459280014038</v>
      </c>
      <c r="CD1850">
        <v>-0.80137461423873901</v>
      </c>
      <c r="CE1850">
        <v>-6.4606092870235443E-2</v>
      </c>
      <c r="CF1850">
        <v>-0.1163812130689621</v>
      </c>
      <c r="CG1850">
        <v>-0.18405139446258545</v>
      </c>
      <c r="CH1850">
        <v>-0.35014835000038147</v>
      </c>
      <c r="CI1850">
        <v>-0.14815974235534668</v>
      </c>
      <c r="CJ1850">
        <v>0.21576698124408722</v>
      </c>
      <c r="CK1850">
        <v>0.192737877368927</v>
      </c>
      <c r="CL1850">
        <v>0.36810898780822754</v>
      </c>
      <c r="CM1850">
        <v>0.38937497138977051</v>
      </c>
      <c r="CN1850">
        <v>-0.20372539758682251</v>
      </c>
      <c r="CO1850">
        <v>-0.14703360199928284</v>
      </c>
      <c r="CP1850">
        <v>-0.14019370079040527</v>
      </c>
      <c r="CQ1850">
        <v>0.61424034833908081</v>
      </c>
      <c r="CR1850">
        <v>1.7335315942764282</v>
      </c>
      <c r="CS1850">
        <v>1.9316854476928711</v>
      </c>
      <c r="CT1850">
        <v>2.7048447132110596</v>
      </c>
      <c r="CU1850">
        <v>2.3740379810333252</v>
      </c>
      <c r="CV1850">
        <v>-1.0414340496063232</v>
      </c>
      <c r="CW1850">
        <v>-0.6115344762802124</v>
      </c>
      <c r="CX1850">
        <v>-0.58116871118545532</v>
      </c>
      <c r="CY1850">
        <v>-0.42120206356048584</v>
      </c>
      <c r="CZ1850">
        <v>-0.40761923789978027</v>
      </c>
      <c r="DA1850">
        <v>-0.27467668056488037</v>
      </c>
      <c r="DB1850">
        <v>-0.23330904543399811</v>
      </c>
      <c r="DC1850">
        <v>0.36161345243453979</v>
      </c>
      <c r="DD1850">
        <v>0.31349405646324158</v>
      </c>
      <c r="DE1850">
        <v>0.19161891937255859</v>
      </c>
      <c r="DF1850">
        <v>-1.0730166686698794E-3</v>
      </c>
      <c r="DG1850">
        <v>0.22473500669002533</v>
      </c>
      <c r="DH1850">
        <v>0.65825337171554565</v>
      </c>
      <c r="DI1850">
        <v>0.61813855171203613</v>
      </c>
      <c r="DJ1850">
        <v>0.76831734180450439</v>
      </c>
      <c r="DK1850">
        <v>0.78653788566589355</v>
      </c>
      <c r="DL1850">
        <v>0.41305762529373169</v>
      </c>
      <c r="DM1850">
        <v>0.7896270751953125</v>
      </c>
      <c r="DN1850">
        <v>0.79232043027877808</v>
      </c>
      <c r="DO1850">
        <v>1.2161557674407959</v>
      </c>
      <c r="DP1850">
        <v>2.3320465087890625</v>
      </c>
      <c r="DQ1850">
        <v>2.5436239242553711</v>
      </c>
      <c r="DR1850">
        <v>3.4397513866424561</v>
      </c>
      <c r="DS1850">
        <v>3.07623291015625</v>
      </c>
      <c r="DT1850">
        <v>-2.9408784583210945E-2</v>
      </c>
      <c r="DU1850">
        <v>0.10115502029657364</v>
      </c>
      <c r="DV1850">
        <v>-4.4252380728721619E-2</v>
      </c>
      <c r="DW1850">
        <v>7.8486062586307526E-2</v>
      </c>
      <c r="DX1850">
        <v>8.2784608006477356E-2</v>
      </c>
      <c r="DY1850">
        <v>0.25850123167037964</v>
      </c>
      <c r="DZ1850">
        <v>0.3347565233707428</v>
      </c>
      <c r="EA1850">
        <v>0.97700679302215576</v>
      </c>
      <c r="EB1850">
        <v>0.93416565656661987</v>
      </c>
      <c r="EC1850">
        <v>0.7340272068977356</v>
      </c>
      <c r="ED1850">
        <v>0.50293630361557007</v>
      </c>
      <c r="EE1850">
        <v>0.76313579082489014</v>
      </c>
      <c r="EF1850">
        <v>1.2971334457397461</v>
      </c>
      <c r="EG1850">
        <v>1.2323495149612427</v>
      </c>
      <c r="EH1850">
        <v>1.3461546897888184</v>
      </c>
      <c r="EI1850">
        <v>1.3599779605865479</v>
      </c>
      <c r="EJ1850">
        <v>1.3035943508148193</v>
      </c>
      <c r="EK1850">
        <v>2.1420161724090576</v>
      </c>
      <c r="EL1850">
        <v>2.1387226581573486</v>
      </c>
      <c r="EM1850">
        <v>2.0852260589599609</v>
      </c>
      <c r="EN1850">
        <v>3.1962070465087891</v>
      </c>
      <c r="EO1850">
        <v>3.4271657466888428</v>
      </c>
      <c r="EP1850">
        <v>4.5008397102355957</v>
      </c>
      <c r="EQ1850">
        <v>4.0900907516479492</v>
      </c>
      <c r="ER1850">
        <v>1.4317950010299683</v>
      </c>
      <c r="ES1850">
        <v>1.1301654577255249</v>
      </c>
      <c r="ET1850">
        <v>0.73096948862075806</v>
      </c>
      <c r="EU1850">
        <v>0.79995632171630859</v>
      </c>
      <c r="EV1850">
        <v>0.79084986448287964</v>
      </c>
      <c r="EW1850">
        <v>1.0283254384994507</v>
      </c>
      <c r="EX1850">
        <v>1.1549530029296875</v>
      </c>
      <c r="EY1850">
        <v>64.856796264648438</v>
      </c>
      <c r="EZ1850">
        <v>64.32879638671875</v>
      </c>
      <c r="FA1850">
        <v>63.476787567138672</v>
      </c>
      <c r="FB1850">
        <v>63.052947998046875</v>
      </c>
      <c r="FC1850">
        <v>62.804340362548828</v>
      </c>
      <c r="FD1850">
        <v>62.560005187988281</v>
      </c>
      <c r="FE1850">
        <v>62.326210021972656</v>
      </c>
      <c r="FF1850">
        <v>62.750148773193359</v>
      </c>
      <c r="FG1850">
        <v>64.954231262207031</v>
      </c>
      <c r="FH1850">
        <v>68.517051696777344</v>
      </c>
      <c r="FI1850">
        <v>71.455848693847656</v>
      </c>
      <c r="FJ1850">
        <v>73.845893859863281</v>
      </c>
      <c r="FK1850">
        <v>74.580574035644531</v>
      </c>
      <c r="FL1850">
        <v>75.530433654785156</v>
      </c>
      <c r="FM1850">
        <v>75.827217102050781</v>
      </c>
      <c r="FN1850">
        <v>76.805183410644531</v>
      </c>
      <c r="FO1850">
        <v>78.267692565917969</v>
      </c>
      <c r="FP1850">
        <v>78.576255798339844</v>
      </c>
      <c r="FQ1850">
        <v>78.357452392578125</v>
      </c>
      <c r="FR1850">
        <v>75.687339782714844</v>
      </c>
      <c r="FS1850">
        <v>72.385482788085938</v>
      </c>
      <c r="FT1850">
        <v>68.82684326171875</v>
      </c>
      <c r="FU1850">
        <v>66.864349365234375</v>
      </c>
      <c r="FV1850">
        <v>66.19781494140625</v>
      </c>
      <c r="FW1850">
        <v>1</v>
      </c>
    </row>
    <row r="1851" spans="1:179" x14ac:dyDescent="0.2">
      <c r="A1851" t="s">
        <v>241</v>
      </c>
      <c r="B1851" t="s">
        <v>248</v>
      </c>
      <c r="C1851" t="s">
        <v>217</v>
      </c>
      <c r="D1851" t="s">
        <v>41</v>
      </c>
      <c r="E1851">
        <v>2016</v>
      </c>
      <c r="F1851" t="s">
        <v>227</v>
      </c>
      <c r="G1851" t="s">
        <v>245</v>
      </c>
      <c r="H1851">
        <v>152.55000000000001</v>
      </c>
      <c r="K1851">
        <v>42.348620697664543</v>
      </c>
      <c r="L1851">
        <v>41.383999821012694</v>
      </c>
      <c r="M1851">
        <v>40.49087465138799</v>
      </c>
      <c r="N1851">
        <v>42.147617820720001</v>
      </c>
      <c r="O1851">
        <v>45.860859197482128</v>
      </c>
      <c r="P1851">
        <v>53.22084668555226</v>
      </c>
      <c r="Q1851">
        <v>61.846519876618764</v>
      </c>
      <c r="R1851">
        <v>65.628129930685162</v>
      </c>
      <c r="S1851">
        <v>68.167866494048056</v>
      </c>
      <c r="T1851">
        <v>72.685413772813362</v>
      </c>
      <c r="U1851">
        <v>76.383651293354617</v>
      </c>
      <c r="V1851">
        <v>77.963989869573354</v>
      </c>
      <c r="W1851">
        <v>76.162126104071049</v>
      </c>
      <c r="X1851">
        <v>75.021712305571228</v>
      </c>
      <c r="Y1851">
        <v>75.447758947845941</v>
      </c>
      <c r="Z1851">
        <v>76.069232688583313</v>
      </c>
      <c r="AA1851">
        <v>76.160896613412135</v>
      </c>
      <c r="AB1851">
        <v>73.523671713933965</v>
      </c>
      <c r="AC1851">
        <v>59.016323413342128</v>
      </c>
      <c r="AD1851">
        <v>53.110046836754776</v>
      </c>
      <c r="AE1851">
        <v>50.190117102471078</v>
      </c>
      <c r="AF1851">
        <v>47.883588155200023</v>
      </c>
      <c r="AG1851">
        <v>45.101677262567982</v>
      </c>
      <c r="AH1851">
        <v>44.153145437935564</v>
      </c>
      <c r="AI1851">
        <v>-1.0699855089187622</v>
      </c>
      <c r="AJ1851">
        <v>-1.1272573471069336</v>
      </c>
      <c r="AK1851">
        <v>-1.0624352693557739</v>
      </c>
      <c r="AL1851">
        <v>-1.1554147005081177</v>
      </c>
      <c r="AM1851">
        <v>-1.022161602973938</v>
      </c>
      <c r="AN1851">
        <v>-0.84524720907211304</v>
      </c>
      <c r="AO1851">
        <v>-0.82641029357910156</v>
      </c>
      <c r="AP1851">
        <v>-0.60208624601364136</v>
      </c>
      <c r="AQ1851">
        <v>-0.57490646839141846</v>
      </c>
      <c r="AR1851">
        <v>-1.6518830060958862</v>
      </c>
      <c r="AS1851">
        <v>-2.3561482429504395</v>
      </c>
      <c r="AT1851">
        <v>-2.3399064540863037</v>
      </c>
      <c r="AU1851">
        <v>-0.84863746166229248</v>
      </c>
      <c r="AV1851">
        <v>0.21038621664047241</v>
      </c>
      <c r="AW1851">
        <v>0.36465686559677124</v>
      </c>
      <c r="AX1851">
        <v>0.79942464828491211</v>
      </c>
      <c r="AY1851">
        <v>0.56627416610717773</v>
      </c>
      <c r="AZ1851">
        <v>-3.374424934387207</v>
      </c>
      <c r="BA1851">
        <v>-2.2619142532348633</v>
      </c>
      <c r="BB1851">
        <v>-1.8171565532684326</v>
      </c>
      <c r="BC1851">
        <v>-1.5787947177886963</v>
      </c>
      <c r="BD1851">
        <v>-1.5440551042556763</v>
      </c>
      <c r="BE1851">
        <v>-1.5205196142196655</v>
      </c>
      <c r="BF1851">
        <v>-1.5642939805984497</v>
      </c>
      <c r="BG1851">
        <v>-0.47366935014724731</v>
      </c>
      <c r="BH1851">
        <v>-0.52582657337188721</v>
      </c>
      <c r="BI1851">
        <v>-0.53684163093566895</v>
      </c>
      <c r="BJ1851">
        <v>-0.66702967882156372</v>
      </c>
      <c r="BK1851">
        <v>-0.50045120716094971</v>
      </c>
      <c r="BL1851">
        <v>-0.22617249190807343</v>
      </c>
      <c r="BM1851">
        <v>-0.23123987019062042</v>
      </c>
      <c r="BN1851">
        <v>-4.2161893099546432E-2</v>
      </c>
      <c r="BO1851">
        <v>-1.9242946058511734E-2</v>
      </c>
      <c r="BP1851">
        <v>-0.78895294666290283</v>
      </c>
      <c r="BQ1851">
        <v>-1.0456830263137817</v>
      </c>
      <c r="BR1851">
        <v>-1.0352425575256348</v>
      </c>
      <c r="BS1851">
        <v>-6.5083382651209831E-3</v>
      </c>
      <c r="BT1851">
        <v>1.0477577447891235</v>
      </c>
      <c r="BU1851">
        <v>1.2208089828491211</v>
      </c>
      <c r="BV1851">
        <v>1.8276193141937256</v>
      </c>
      <c r="BW1851">
        <v>1.5487023591995239</v>
      </c>
      <c r="BX1851">
        <v>-1.9585185050964355</v>
      </c>
      <c r="BY1851">
        <v>-1.2648031711578369</v>
      </c>
      <c r="BZ1851">
        <v>-1.0659666061401367</v>
      </c>
      <c r="CA1851">
        <v>-0.87969005107879639</v>
      </c>
      <c r="CB1851">
        <v>-0.85793989896774292</v>
      </c>
      <c r="CC1851">
        <v>-0.77456003427505493</v>
      </c>
      <c r="CD1851">
        <v>-0.76952362060546875</v>
      </c>
      <c r="CE1851">
        <v>-6.0662601143121719E-2</v>
      </c>
      <c r="CF1851">
        <v>-0.10927741974592209</v>
      </c>
      <c r="CG1851">
        <v>-0.17281708121299744</v>
      </c>
      <c r="CH1851">
        <v>-0.32877564430236816</v>
      </c>
      <c r="CI1851">
        <v>-0.13911622762680054</v>
      </c>
      <c r="CJ1851">
        <v>0.20259678363800049</v>
      </c>
      <c r="CK1851">
        <v>0.1809733510017395</v>
      </c>
      <c r="CL1851">
        <v>0.34564000368118286</v>
      </c>
      <c r="CM1851">
        <v>0.36560791730880737</v>
      </c>
      <c r="CN1851">
        <v>-0.19129019975662231</v>
      </c>
      <c r="CO1851">
        <v>-0.13805882632732391</v>
      </c>
      <c r="CP1851">
        <v>-0.13163642585277557</v>
      </c>
      <c r="CQ1851">
        <v>0.57674771547317505</v>
      </c>
      <c r="CR1851">
        <v>1.6277185678482056</v>
      </c>
      <c r="CS1851">
        <v>1.8137773275375366</v>
      </c>
      <c r="CT1851">
        <v>2.5397436618804932</v>
      </c>
      <c r="CU1851">
        <v>2.2291293144226074</v>
      </c>
      <c r="CV1851">
        <v>-0.97786593437194824</v>
      </c>
      <c r="CW1851">
        <v>-0.57420700788497925</v>
      </c>
      <c r="CX1851">
        <v>-0.54569476842880249</v>
      </c>
      <c r="CY1851">
        <v>-0.3954923152923584</v>
      </c>
      <c r="CZ1851">
        <v>-0.38273856043815613</v>
      </c>
      <c r="DA1851">
        <v>-0.25791069865226746</v>
      </c>
      <c r="DB1851">
        <v>-0.21906810998916626</v>
      </c>
      <c r="DC1851">
        <v>0.35234412550926208</v>
      </c>
      <c r="DD1851">
        <v>0.30727171897888184</v>
      </c>
      <c r="DE1851">
        <v>0.19120745360851288</v>
      </c>
      <c r="DF1851">
        <v>9.4783632084727287E-3</v>
      </c>
      <c r="DG1851">
        <v>0.22221876680850983</v>
      </c>
      <c r="DH1851">
        <v>0.6313660740852356</v>
      </c>
      <c r="DI1851">
        <v>0.59318655729293823</v>
      </c>
      <c r="DJ1851">
        <v>0.73344188928604126</v>
      </c>
      <c r="DK1851">
        <v>0.75045877695083618</v>
      </c>
      <c r="DL1851">
        <v>0.4063725471496582</v>
      </c>
      <c r="DM1851">
        <v>0.76956534385681152</v>
      </c>
      <c r="DN1851">
        <v>0.77196973562240601</v>
      </c>
      <c r="DO1851">
        <v>1.1600037813186646</v>
      </c>
      <c r="DP1851">
        <v>2.2076795101165771</v>
      </c>
      <c r="DQ1851">
        <v>2.4067456722259521</v>
      </c>
      <c r="DR1851">
        <v>3.2518682479858398</v>
      </c>
      <c r="DS1851">
        <v>2.9095559120178223</v>
      </c>
      <c r="DT1851">
        <v>2.786566037684679E-3</v>
      </c>
      <c r="DU1851">
        <v>0.11638910323381424</v>
      </c>
      <c r="DV1851">
        <v>-2.5422874838113785E-2</v>
      </c>
      <c r="DW1851">
        <v>8.8705457746982574E-2</v>
      </c>
      <c r="DX1851">
        <v>9.246276319026947E-2</v>
      </c>
      <c r="DY1851">
        <v>0.25873866677284241</v>
      </c>
      <c r="DZ1851">
        <v>0.33138743042945862</v>
      </c>
      <c r="EA1851">
        <v>0.94866025447845459</v>
      </c>
      <c r="EB1851">
        <v>0.908702552318573</v>
      </c>
      <c r="EC1851">
        <v>0.71680104732513428</v>
      </c>
      <c r="ED1851">
        <v>0.49786344170570374</v>
      </c>
      <c r="EE1851">
        <v>0.74392908811569214</v>
      </c>
      <c r="EF1851">
        <v>1.2504408359527588</v>
      </c>
      <c r="EG1851">
        <v>1.1883569955825806</v>
      </c>
      <c r="EH1851">
        <v>1.2933661937713623</v>
      </c>
      <c r="EI1851">
        <v>1.3061223030090332</v>
      </c>
      <c r="EJ1851">
        <v>1.2693026065826416</v>
      </c>
      <c r="EK1851">
        <v>2.0800304412841797</v>
      </c>
      <c r="EL1851">
        <v>2.0766336917877197</v>
      </c>
      <c r="EM1851">
        <v>2.0021328926086426</v>
      </c>
      <c r="EN1851">
        <v>3.045051097869873</v>
      </c>
      <c r="EO1851">
        <v>3.2628977298736572</v>
      </c>
      <c r="EP1851">
        <v>4.2800626754760742</v>
      </c>
      <c r="EQ1851">
        <v>3.891984224319458</v>
      </c>
      <c r="ER1851">
        <v>1.4186930656433105</v>
      </c>
      <c r="ES1851">
        <v>1.1135002374649048</v>
      </c>
      <c r="ET1851">
        <v>0.72576707601547241</v>
      </c>
      <c r="EU1851">
        <v>0.78781014680862427</v>
      </c>
      <c r="EV1851">
        <v>0.77857798337936401</v>
      </c>
      <c r="EW1851">
        <v>1.0046982765197754</v>
      </c>
      <c r="EX1851">
        <v>1.1261577606201172</v>
      </c>
      <c r="EY1851">
        <v>64.856796264648438</v>
      </c>
      <c r="EZ1851">
        <v>64.32879638671875</v>
      </c>
      <c r="FA1851">
        <v>63.476787567138672</v>
      </c>
      <c r="FB1851">
        <v>63.052947998046875</v>
      </c>
      <c r="FC1851">
        <v>62.804340362548828</v>
      </c>
      <c r="FD1851">
        <v>62.560001373291016</v>
      </c>
      <c r="FE1851">
        <v>62.326206207275391</v>
      </c>
      <c r="FF1851">
        <v>62.750148773193359</v>
      </c>
      <c r="FG1851">
        <v>64.954231262207031</v>
      </c>
      <c r="FH1851">
        <v>68.517051696777344</v>
      </c>
      <c r="FI1851">
        <v>71.455848693847656</v>
      </c>
      <c r="FJ1851">
        <v>73.845893859863281</v>
      </c>
      <c r="FK1851">
        <v>74.580574035644531</v>
      </c>
      <c r="FL1851">
        <v>75.530433654785156</v>
      </c>
      <c r="FM1851">
        <v>75.827217102050781</v>
      </c>
      <c r="FN1851">
        <v>76.805183410644531</v>
      </c>
      <c r="FO1851">
        <v>78.267692565917969</v>
      </c>
      <c r="FP1851">
        <v>78.576255798339844</v>
      </c>
      <c r="FQ1851">
        <v>78.357452392578125</v>
      </c>
      <c r="FR1851">
        <v>75.687339782714844</v>
      </c>
      <c r="FS1851">
        <v>72.385482788085938</v>
      </c>
      <c r="FT1851">
        <v>68.82684326171875</v>
      </c>
      <c r="FU1851">
        <v>66.864349365234375</v>
      </c>
      <c r="FV1851">
        <v>66.19781494140625</v>
      </c>
      <c r="FW1851">
        <v>1</v>
      </c>
    </row>
    <row r="1852" spans="1:179" x14ac:dyDescent="0.2">
      <c r="A1852" t="s">
        <v>241</v>
      </c>
      <c r="B1852" t="s">
        <v>248</v>
      </c>
      <c r="C1852" t="s">
        <v>217</v>
      </c>
      <c r="D1852" t="s">
        <v>41</v>
      </c>
      <c r="E1852" t="s">
        <v>250</v>
      </c>
      <c r="F1852" t="s">
        <v>227</v>
      </c>
      <c r="G1852" t="s">
        <v>245</v>
      </c>
      <c r="H1852">
        <v>149.59</v>
      </c>
      <c r="K1852">
        <v>41.528593211897686</v>
      </c>
      <c r="L1852">
        <v>40.582650998663148</v>
      </c>
      <c r="M1852">
        <v>39.706820068502608</v>
      </c>
      <c r="N1852">
        <v>41.331482501477041</v>
      </c>
      <c r="O1852">
        <v>44.97282165474126</v>
      </c>
      <c r="P1852">
        <v>52.190292292541208</v>
      </c>
      <c r="Q1852">
        <v>60.648940230284488</v>
      </c>
      <c r="R1852">
        <v>64.357324187875975</v>
      </c>
      <c r="S1852">
        <v>66.847881964438855</v>
      </c>
      <c r="T1852">
        <v>71.277952653038781</v>
      </c>
      <c r="U1852">
        <v>74.904578480783968</v>
      </c>
      <c r="V1852">
        <v>76.45431579896956</v>
      </c>
      <c r="W1852">
        <v>74.687342846650253</v>
      </c>
      <c r="X1852">
        <v>73.569011719191678</v>
      </c>
      <c r="Y1852">
        <v>73.986808507017102</v>
      </c>
      <c r="Z1852">
        <v>74.59624819468047</v>
      </c>
      <c r="AA1852">
        <v>74.686137163523128</v>
      </c>
      <c r="AB1852">
        <v>72.099978789190146</v>
      </c>
      <c r="AC1852">
        <v>57.87354694245424</v>
      </c>
      <c r="AD1852">
        <v>52.081637942698265</v>
      </c>
      <c r="AE1852">
        <v>49.218248955177359</v>
      </c>
      <c r="AF1852">
        <v>46.956383024134922</v>
      </c>
      <c r="AG1852">
        <v>44.228340317935654</v>
      </c>
      <c r="AH1852">
        <v>43.29817561257439</v>
      </c>
      <c r="AI1852">
        <v>-1.0589909553527832</v>
      </c>
      <c r="AJ1852">
        <v>-1.1152372360229492</v>
      </c>
      <c r="AK1852">
        <v>-1.0504336357116699</v>
      </c>
      <c r="AL1852">
        <v>-1.1410058736801147</v>
      </c>
      <c r="AM1852">
        <v>-1.0108765363693237</v>
      </c>
      <c r="AN1852">
        <v>-0.83897566795349121</v>
      </c>
      <c r="AO1852">
        <v>-0.82011353969573975</v>
      </c>
      <c r="AP1852">
        <v>-0.59955853223800659</v>
      </c>
      <c r="AQ1852">
        <v>-0.57283550500869751</v>
      </c>
      <c r="AR1852">
        <v>-1.6339684724807739</v>
      </c>
      <c r="AS1852">
        <v>-2.3318946361541748</v>
      </c>
      <c r="AT1852">
        <v>-2.3158726692199707</v>
      </c>
      <c r="AU1852">
        <v>-0.84593766927719116</v>
      </c>
      <c r="AV1852">
        <v>0.19265693426132202</v>
      </c>
      <c r="AW1852">
        <v>0.34363415837287903</v>
      </c>
      <c r="AX1852">
        <v>0.7671775221824646</v>
      </c>
      <c r="AY1852">
        <v>0.53928810358047485</v>
      </c>
      <c r="AZ1852">
        <v>-3.3321731090545654</v>
      </c>
      <c r="BA1852">
        <v>-2.2343754768371582</v>
      </c>
      <c r="BB1852">
        <v>-1.7942196130752563</v>
      </c>
      <c r="BC1852">
        <v>-1.5596239566802979</v>
      </c>
      <c r="BD1852">
        <v>-1.5253452062606812</v>
      </c>
      <c r="BE1852">
        <v>-1.5032414197921753</v>
      </c>
      <c r="BF1852">
        <v>-1.5469640493392944</v>
      </c>
      <c r="BG1852">
        <v>-0.46847647428512573</v>
      </c>
      <c r="BH1852">
        <v>-0.51965785026550293</v>
      </c>
      <c r="BI1852">
        <v>-0.52995359897613525</v>
      </c>
      <c r="BJ1852">
        <v>-0.65737235546112061</v>
      </c>
      <c r="BK1852">
        <v>-0.49424192309379578</v>
      </c>
      <c r="BL1852">
        <v>-0.22592397034168243</v>
      </c>
      <c r="BM1852">
        <v>-0.23073367774486542</v>
      </c>
      <c r="BN1852">
        <v>-4.5081775635480881E-2</v>
      </c>
      <c r="BO1852">
        <v>-2.2578177973628044E-2</v>
      </c>
      <c r="BP1852">
        <v>-0.77943402528762817</v>
      </c>
      <c r="BQ1852">
        <v>-1.0341792106628418</v>
      </c>
      <c r="BR1852">
        <v>-1.0239022970199585</v>
      </c>
      <c r="BS1852">
        <v>-1.2001736089587212E-2</v>
      </c>
      <c r="BT1852">
        <v>1.0218814611434937</v>
      </c>
      <c r="BU1852">
        <v>1.1914565563201904</v>
      </c>
      <c r="BV1852">
        <v>1.7853686809539795</v>
      </c>
      <c r="BW1852">
        <v>1.5121581554412842</v>
      </c>
      <c r="BX1852">
        <v>-1.9300423860549927</v>
      </c>
      <c r="BY1852">
        <v>-1.2469654083251953</v>
      </c>
      <c r="BZ1852">
        <v>-1.0503381490707397</v>
      </c>
      <c r="CA1852">
        <v>-0.86732101440429688</v>
      </c>
      <c r="CB1852">
        <v>-0.84590530395507813</v>
      </c>
      <c r="CC1852">
        <v>-0.76453936100006104</v>
      </c>
      <c r="CD1852">
        <v>-0.75992614030838013</v>
      </c>
      <c r="CE1852">
        <v>-5.9487946331501007E-2</v>
      </c>
      <c r="CF1852">
        <v>-0.10716140270233154</v>
      </c>
      <c r="CG1852">
        <v>-0.16947069764137268</v>
      </c>
      <c r="CH1852">
        <v>-0.32240933179855347</v>
      </c>
      <c r="CI1852">
        <v>-0.13642241060733795</v>
      </c>
      <c r="CJ1852">
        <v>0.19867375493049622</v>
      </c>
      <c r="CK1852">
        <v>0.17746903002262115</v>
      </c>
      <c r="CL1852">
        <v>0.3389471173286438</v>
      </c>
      <c r="CM1852">
        <v>0.35852837562561035</v>
      </c>
      <c r="CN1852">
        <v>-0.18758609890937805</v>
      </c>
      <c r="CO1852">
        <v>-0.13538548350334167</v>
      </c>
      <c r="CP1852">
        <v>-0.12908744812011719</v>
      </c>
      <c r="CQ1852">
        <v>0.56557977199554443</v>
      </c>
      <c r="CR1852">
        <v>1.5961998701095581</v>
      </c>
      <c r="CS1852">
        <v>1.7786557674407959</v>
      </c>
      <c r="CT1852">
        <v>2.4905648231506348</v>
      </c>
      <c r="CU1852">
        <v>2.185964822769165</v>
      </c>
      <c r="CV1852">
        <v>-0.9589308500289917</v>
      </c>
      <c r="CW1852">
        <v>-0.56308823823928833</v>
      </c>
      <c r="CX1852">
        <v>-0.53512805700302124</v>
      </c>
      <c r="CY1852">
        <v>-0.3878341019153595</v>
      </c>
      <c r="CZ1852">
        <v>-0.37532731890678406</v>
      </c>
      <c r="DA1852">
        <v>-0.25291657447814941</v>
      </c>
      <c r="DB1852">
        <v>-0.21482612192630768</v>
      </c>
      <c r="DC1852">
        <v>0.34950059652328491</v>
      </c>
      <c r="DD1852">
        <v>0.30533504486083984</v>
      </c>
      <c r="DE1852">
        <v>0.1910121738910675</v>
      </c>
      <c r="DF1852">
        <v>1.255373191088438E-2</v>
      </c>
      <c r="DG1852">
        <v>0.22139710187911987</v>
      </c>
      <c r="DH1852">
        <v>0.62327146530151367</v>
      </c>
      <c r="DI1852">
        <v>0.58567172288894653</v>
      </c>
      <c r="DJ1852">
        <v>0.72297602891921997</v>
      </c>
      <c r="DK1852">
        <v>0.7396349310874939</v>
      </c>
      <c r="DL1852">
        <v>0.40426182746887207</v>
      </c>
      <c r="DM1852">
        <v>0.76340824365615845</v>
      </c>
      <c r="DN1852">
        <v>0.76572734117507935</v>
      </c>
      <c r="DO1852">
        <v>1.1431611776351929</v>
      </c>
      <c r="DP1852">
        <v>2.1705183982849121</v>
      </c>
      <c r="DQ1852">
        <v>2.3658549785614014</v>
      </c>
      <c r="DR1852">
        <v>3.19576096534729</v>
      </c>
      <c r="DS1852">
        <v>2.859771728515625</v>
      </c>
      <c r="DT1852">
        <v>1.2180719524621964E-2</v>
      </c>
      <c r="DU1852">
        <v>0.12078895419836044</v>
      </c>
      <c r="DV1852">
        <v>-1.9917991012334824E-2</v>
      </c>
      <c r="DW1852">
        <v>9.1652810573577881E-2</v>
      </c>
      <c r="DX1852">
        <v>9.5250673592090607E-2</v>
      </c>
      <c r="DY1852">
        <v>0.25870618224143982</v>
      </c>
      <c r="DZ1852">
        <v>0.33027389645576477</v>
      </c>
      <c r="EA1852">
        <v>0.94001507759094238</v>
      </c>
      <c r="EB1852">
        <v>0.90091437101364136</v>
      </c>
      <c r="EC1852">
        <v>0.71149218082427979</v>
      </c>
      <c r="ED1852">
        <v>0.49618718028068542</v>
      </c>
      <c r="EE1852">
        <v>0.73803168535232544</v>
      </c>
      <c r="EF1852">
        <v>1.2363231182098389</v>
      </c>
      <c r="EG1852">
        <v>1.1750515699386597</v>
      </c>
      <c r="EH1852">
        <v>1.2774527072906494</v>
      </c>
      <c r="EI1852">
        <v>1.2898921966552734</v>
      </c>
      <c r="EJ1852">
        <v>1.258796215057373</v>
      </c>
      <c r="EK1852">
        <v>2.0611236095428467</v>
      </c>
      <c r="EL1852">
        <v>2.0576977729797363</v>
      </c>
      <c r="EM1852">
        <v>1.9770971536636353</v>
      </c>
      <c r="EN1852">
        <v>2.9997429847717285</v>
      </c>
      <c r="EO1852">
        <v>3.2136774063110352</v>
      </c>
      <c r="EP1852">
        <v>4.2139520645141602</v>
      </c>
      <c r="EQ1852">
        <v>3.8326418399810791</v>
      </c>
      <c r="ER1852">
        <v>1.4143115282058716</v>
      </c>
      <c r="ES1852">
        <v>1.1081990003585815</v>
      </c>
      <c r="ET1852">
        <v>0.72396349906921387</v>
      </c>
      <c r="EU1852">
        <v>0.78395575284957886</v>
      </c>
      <c r="EV1852">
        <v>0.77469056844711304</v>
      </c>
      <c r="EW1852">
        <v>0.99740821123123169</v>
      </c>
      <c r="EX1852">
        <v>1.1173117160797119</v>
      </c>
      <c r="EY1852">
        <v>64.856796264648438</v>
      </c>
      <c r="EZ1852">
        <v>64.32879638671875</v>
      </c>
      <c r="FA1852">
        <v>63.476787567138672</v>
      </c>
      <c r="FB1852">
        <v>63.052947998046875</v>
      </c>
      <c r="FC1852">
        <v>62.804336547851562</v>
      </c>
      <c r="FD1852">
        <v>62.560005187988281</v>
      </c>
      <c r="FE1852">
        <v>62.326206207275391</v>
      </c>
      <c r="FF1852">
        <v>62.750148773193359</v>
      </c>
      <c r="FG1852">
        <v>64.954231262207031</v>
      </c>
      <c r="FH1852">
        <v>68.517051696777344</v>
      </c>
      <c r="FI1852">
        <v>71.455848693847656</v>
      </c>
      <c r="FJ1852">
        <v>73.845893859863281</v>
      </c>
      <c r="FK1852">
        <v>74.580574035644531</v>
      </c>
      <c r="FL1852">
        <v>75.530433654785156</v>
      </c>
      <c r="FM1852">
        <v>75.827217102050781</v>
      </c>
      <c r="FN1852">
        <v>76.805183410644531</v>
      </c>
      <c r="FO1852">
        <v>78.267692565917969</v>
      </c>
      <c r="FP1852">
        <v>78.576255798339844</v>
      </c>
      <c r="FQ1852">
        <v>78.357452392578125</v>
      </c>
      <c r="FR1852">
        <v>75.687339782714844</v>
      </c>
      <c r="FS1852">
        <v>72.385482788085938</v>
      </c>
      <c r="FT1852">
        <v>68.82684326171875</v>
      </c>
      <c r="FU1852">
        <v>66.864349365234375</v>
      </c>
      <c r="FV1852">
        <v>66.19781494140625</v>
      </c>
      <c r="FW1852">
        <v>1</v>
      </c>
    </row>
    <row r="1853" spans="1:179" x14ac:dyDescent="0.2">
      <c r="A1853" t="s">
        <v>241</v>
      </c>
      <c r="B1853" t="s">
        <v>248</v>
      </c>
      <c r="C1853" t="s">
        <v>217</v>
      </c>
      <c r="D1853" t="s">
        <v>42</v>
      </c>
      <c r="E1853">
        <v>2015</v>
      </c>
      <c r="F1853" t="s">
        <v>227</v>
      </c>
      <c r="G1853" t="s">
        <v>245</v>
      </c>
      <c r="H1853">
        <v>162.67000000000002</v>
      </c>
      <c r="K1853">
        <v>46.742359374927403</v>
      </c>
      <c r="L1853">
        <v>45.695800219223834</v>
      </c>
      <c r="M1853">
        <v>44.786217910636296</v>
      </c>
      <c r="N1853">
        <v>46.702563463899253</v>
      </c>
      <c r="O1853">
        <v>50.762498407360198</v>
      </c>
      <c r="P1853">
        <v>58.555206103515438</v>
      </c>
      <c r="Q1853">
        <v>67.590085818470797</v>
      </c>
      <c r="R1853">
        <v>71.635724454825123</v>
      </c>
      <c r="S1853">
        <v>75.59212395967937</v>
      </c>
      <c r="T1853">
        <v>80.212637899353837</v>
      </c>
      <c r="U1853">
        <v>84.745812241675367</v>
      </c>
      <c r="V1853">
        <v>86.717083830080597</v>
      </c>
      <c r="W1853">
        <v>85.2229003278851</v>
      </c>
      <c r="X1853">
        <v>83.913821292340174</v>
      </c>
      <c r="Y1853">
        <v>84.716199099799141</v>
      </c>
      <c r="Z1853">
        <v>84.823054548080094</v>
      </c>
      <c r="AA1853">
        <v>84.525553420780071</v>
      </c>
      <c r="AB1853">
        <v>81.455051181159277</v>
      </c>
      <c r="AC1853">
        <v>65.17177371778638</v>
      </c>
      <c r="AD1853">
        <v>58.819672298870898</v>
      </c>
      <c r="AE1853">
        <v>55.470522206795245</v>
      </c>
      <c r="AF1853">
        <v>52.913604116565004</v>
      </c>
      <c r="AG1853">
        <v>49.968156889720959</v>
      </c>
      <c r="AH1853">
        <v>49.076602014184942</v>
      </c>
      <c r="AI1853">
        <v>-1.3112355470657349</v>
      </c>
      <c r="AJ1853">
        <v>-1.4519439935684204</v>
      </c>
      <c r="AK1853">
        <v>-1.3132705688476563</v>
      </c>
      <c r="AL1853">
        <v>-1.5434019565582275</v>
      </c>
      <c r="AM1853">
        <v>-1.4826189279556274</v>
      </c>
      <c r="AN1853">
        <v>-1.6027435064315796</v>
      </c>
      <c r="AO1853">
        <v>-1.1540384292602539</v>
      </c>
      <c r="AP1853">
        <v>-0.6299889087677002</v>
      </c>
      <c r="AQ1853">
        <v>-0.59070611000061035</v>
      </c>
      <c r="AR1853">
        <v>-2.7935163974761963</v>
      </c>
      <c r="AS1853">
        <v>-4.1627497673034668</v>
      </c>
      <c r="AT1853">
        <v>-4.2312812805175781</v>
      </c>
      <c r="AU1853">
        <v>-1.5099465847015381</v>
      </c>
      <c r="AV1853">
        <v>0.4124409556388855</v>
      </c>
      <c r="AW1853">
        <v>0.60465097427368164</v>
      </c>
      <c r="AX1853">
        <v>0.59870237112045288</v>
      </c>
      <c r="AY1853">
        <v>-0.73166865110397339</v>
      </c>
      <c r="AZ1853">
        <v>-5.4472956657409668</v>
      </c>
      <c r="BA1853">
        <v>-4.8820300102233887</v>
      </c>
      <c r="BB1853">
        <v>-4.7248749732971191</v>
      </c>
      <c r="BC1853">
        <v>-4.548677921295166</v>
      </c>
      <c r="BD1853">
        <v>-4.3939738273620605</v>
      </c>
      <c r="BE1853">
        <v>-5.1405744552612305</v>
      </c>
      <c r="BF1853">
        <v>-5.0033473968505859</v>
      </c>
      <c r="BG1853">
        <v>-0.51346564292907715</v>
      </c>
      <c r="BH1853">
        <v>-0.62703466415405273</v>
      </c>
      <c r="BI1853">
        <v>-0.59996116161346436</v>
      </c>
      <c r="BJ1853">
        <v>-0.82156145572662354</v>
      </c>
      <c r="BK1853">
        <v>-0.66226851940155029</v>
      </c>
      <c r="BL1853">
        <v>-0.59814941883087158</v>
      </c>
      <c r="BM1853">
        <v>-0.36023572087287903</v>
      </c>
      <c r="BN1853">
        <v>7.6265715062618256E-2</v>
      </c>
      <c r="BO1853">
        <v>0.10071036219596863</v>
      </c>
      <c r="BP1853">
        <v>-1.3655687570571899</v>
      </c>
      <c r="BQ1853">
        <v>-1.9557996988296509</v>
      </c>
      <c r="BR1853">
        <v>-1.9882100820541382</v>
      </c>
      <c r="BS1853">
        <v>-0.21435472369194031</v>
      </c>
      <c r="BT1853">
        <v>1.366724967956543</v>
      </c>
      <c r="BU1853">
        <v>1.6044090986251831</v>
      </c>
      <c r="BV1853">
        <v>2.0305576324462891</v>
      </c>
      <c r="BW1853">
        <v>1.1644188165664673</v>
      </c>
      <c r="BX1853">
        <v>-3.0533158779144287</v>
      </c>
      <c r="BY1853">
        <v>-2.6273913383483887</v>
      </c>
      <c r="BZ1853">
        <v>-2.5881109237670898</v>
      </c>
      <c r="CA1853">
        <v>-2.4264650344848633</v>
      </c>
      <c r="CB1853">
        <v>-2.3259079456329346</v>
      </c>
      <c r="CC1853">
        <v>-2.5527637004852295</v>
      </c>
      <c r="CD1853">
        <v>-2.4620258808135986</v>
      </c>
      <c r="CE1853">
        <v>3.906736895442009E-2</v>
      </c>
      <c r="CF1853">
        <v>-5.5704958736896515E-2</v>
      </c>
      <c r="CG1853">
        <v>-0.10592516511678696</v>
      </c>
      <c r="CH1853">
        <v>-0.32161685824394226</v>
      </c>
      <c r="CI1853">
        <v>-9.4096295535564423E-2</v>
      </c>
      <c r="CJ1853">
        <v>9.7629338502883911E-2</v>
      </c>
      <c r="CK1853">
        <v>0.18954962491989136</v>
      </c>
      <c r="CL1853">
        <v>0.56541550159454346</v>
      </c>
      <c r="CM1853">
        <v>0.57958328723907471</v>
      </c>
      <c r="CN1853">
        <v>-0.3765767514705658</v>
      </c>
      <c r="CO1853">
        <v>-0.42727279663085938</v>
      </c>
      <c r="CP1853">
        <v>-0.4346657395362854</v>
      </c>
      <c r="CQ1853">
        <v>0.68296825885772705</v>
      </c>
      <c r="CR1853">
        <v>2.0276591777801514</v>
      </c>
      <c r="CS1853">
        <v>2.2968385219573975</v>
      </c>
      <c r="CT1853">
        <v>3.0222561359405518</v>
      </c>
      <c r="CU1853">
        <v>2.4776432514190674</v>
      </c>
      <c r="CV1853">
        <v>-1.3952525854110718</v>
      </c>
      <c r="CW1853">
        <v>-1.0658355951309204</v>
      </c>
      <c r="CX1853">
        <v>-1.1081947088241577</v>
      </c>
      <c r="CY1853">
        <v>-0.95662683248519897</v>
      </c>
      <c r="CZ1853">
        <v>-0.89357203245162964</v>
      </c>
      <c r="DA1853">
        <v>-0.76045405864715576</v>
      </c>
      <c r="DB1853">
        <v>-0.70191419124603271</v>
      </c>
      <c r="DC1853">
        <v>0.59160035848617554</v>
      </c>
      <c r="DD1853">
        <v>0.5156247615814209</v>
      </c>
      <c r="DE1853">
        <v>0.38811078667640686</v>
      </c>
      <c r="DF1853">
        <v>0.17832772433757782</v>
      </c>
      <c r="DG1853">
        <v>0.47407591342926025</v>
      </c>
      <c r="DH1853">
        <v>0.7934080958366394</v>
      </c>
      <c r="DI1853">
        <v>0.73933494091033936</v>
      </c>
      <c r="DJ1853">
        <v>1.0545653104782104</v>
      </c>
      <c r="DK1853">
        <v>1.0584561824798584</v>
      </c>
      <c r="DL1853">
        <v>0.61241531372070313</v>
      </c>
      <c r="DM1853">
        <v>1.1012541055679321</v>
      </c>
      <c r="DN1853">
        <v>1.1188786029815674</v>
      </c>
      <c r="DO1853">
        <v>1.5802911520004272</v>
      </c>
      <c r="DP1853">
        <v>2.6885936260223389</v>
      </c>
      <c r="DQ1853">
        <v>2.9892680644989014</v>
      </c>
      <c r="DR1853">
        <v>4.0139546394348145</v>
      </c>
      <c r="DS1853">
        <v>3.7908675670623779</v>
      </c>
      <c r="DT1853">
        <v>0.26281064748764038</v>
      </c>
      <c r="DU1853">
        <v>0.49572023749351501</v>
      </c>
      <c r="DV1853">
        <v>0.37172156572341919</v>
      </c>
      <c r="DW1853">
        <v>0.51321125030517578</v>
      </c>
      <c r="DX1853">
        <v>0.53876388072967529</v>
      </c>
      <c r="DY1853">
        <v>1.031855583190918</v>
      </c>
      <c r="DZ1853">
        <v>1.0581974983215332</v>
      </c>
      <c r="EA1853">
        <v>1.3893702030181885</v>
      </c>
      <c r="EB1853">
        <v>1.3405340909957886</v>
      </c>
      <c r="EC1853">
        <v>1.1014202833175659</v>
      </c>
      <c r="ED1853">
        <v>0.90016829967498779</v>
      </c>
      <c r="EE1853">
        <v>1.2944263219833374</v>
      </c>
      <c r="EF1853">
        <v>1.7980021238327026</v>
      </c>
      <c r="EG1853">
        <v>1.5331376791000366</v>
      </c>
      <c r="EH1853">
        <v>1.7608199119567871</v>
      </c>
      <c r="EI1853">
        <v>1.7498726844787598</v>
      </c>
      <c r="EJ1853">
        <v>2.0403628349304199</v>
      </c>
      <c r="EK1853">
        <v>3.3082044124603271</v>
      </c>
      <c r="EL1853">
        <v>3.3619499206542969</v>
      </c>
      <c r="EM1853">
        <v>2.8758831024169922</v>
      </c>
      <c r="EN1853">
        <v>3.6428775787353516</v>
      </c>
      <c r="EO1853">
        <v>3.9890260696411133</v>
      </c>
      <c r="EP1853">
        <v>5.4458098411560059</v>
      </c>
      <c r="EQ1853">
        <v>5.6869549751281738</v>
      </c>
      <c r="ER1853">
        <v>2.6567907333374023</v>
      </c>
      <c r="ES1853">
        <v>2.7503588199615479</v>
      </c>
      <c r="ET1853">
        <v>2.5084855556488037</v>
      </c>
      <c r="EU1853">
        <v>2.6354241371154785</v>
      </c>
      <c r="EV1853">
        <v>2.6068294048309326</v>
      </c>
      <c r="EW1853">
        <v>3.6196660995483398</v>
      </c>
      <c r="EX1853">
        <v>3.5995190143585205</v>
      </c>
      <c r="EY1853">
        <v>65.152961730957031</v>
      </c>
      <c r="EZ1853">
        <v>65.097442626953125</v>
      </c>
      <c r="FA1853">
        <v>65.259315490722656</v>
      </c>
      <c r="FB1853">
        <v>65.468803405761719</v>
      </c>
      <c r="FC1853">
        <v>65.391738891601562</v>
      </c>
      <c r="FD1853">
        <v>65.1519775390625</v>
      </c>
      <c r="FE1853">
        <v>64.980949401855469</v>
      </c>
      <c r="FF1853">
        <v>65.3797607421875</v>
      </c>
      <c r="FG1853">
        <v>67.564872741699219</v>
      </c>
      <c r="FH1853">
        <v>70.67156982421875</v>
      </c>
      <c r="FI1853">
        <v>74.625518798828125</v>
      </c>
      <c r="FJ1853">
        <v>77.773567199707031</v>
      </c>
      <c r="FK1853">
        <v>79.181541442871094</v>
      </c>
      <c r="FL1853">
        <v>80.2020263671875</v>
      </c>
      <c r="FM1853">
        <v>81.312637329101563</v>
      </c>
      <c r="FN1853">
        <v>81.707725524902344</v>
      </c>
      <c r="FO1853">
        <v>82.521697998046875</v>
      </c>
      <c r="FP1853">
        <v>82.236854553222656</v>
      </c>
      <c r="FQ1853">
        <v>81.2216796875</v>
      </c>
      <c r="FR1853">
        <v>78.648834228515625</v>
      </c>
      <c r="FS1853">
        <v>74.807540893554688</v>
      </c>
      <c r="FT1853">
        <v>71.419929504394531</v>
      </c>
      <c r="FU1853">
        <v>69.758598327636719</v>
      </c>
      <c r="FV1853">
        <v>68.771141052246094</v>
      </c>
      <c r="FW1853">
        <v>1</v>
      </c>
    </row>
    <row r="1854" spans="1:179" x14ac:dyDescent="0.2">
      <c r="A1854" t="s">
        <v>241</v>
      </c>
      <c r="B1854" t="s">
        <v>248</v>
      </c>
      <c r="C1854" t="s">
        <v>217</v>
      </c>
      <c r="D1854" t="s">
        <v>42</v>
      </c>
      <c r="E1854">
        <v>2016</v>
      </c>
      <c r="F1854" t="s">
        <v>227</v>
      </c>
      <c r="G1854" t="s">
        <v>245</v>
      </c>
      <c r="H1854">
        <v>152.76</v>
      </c>
      <c r="K1854">
        <v>43.892953437224968</v>
      </c>
      <c r="L1854">
        <v>42.910192342045022</v>
      </c>
      <c r="M1854">
        <v>42.056058009673862</v>
      </c>
      <c r="N1854">
        <v>43.855583477875257</v>
      </c>
      <c r="O1854">
        <v>47.66802550721539</v>
      </c>
      <c r="P1854">
        <v>54.985691124255666</v>
      </c>
      <c r="Q1854">
        <v>63.469806174130163</v>
      </c>
      <c r="R1854">
        <v>67.268823396709436</v>
      </c>
      <c r="S1854">
        <v>70.984041489418246</v>
      </c>
      <c r="T1854">
        <v>75.322889718781823</v>
      </c>
      <c r="U1854">
        <v>79.579722557157368</v>
      </c>
      <c r="V1854">
        <v>81.430825779139937</v>
      </c>
      <c r="W1854">
        <v>80.027727438243701</v>
      </c>
      <c r="X1854">
        <v>78.798449628539416</v>
      </c>
      <c r="Y1854">
        <v>79.551914627157998</v>
      </c>
      <c r="Z1854">
        <v>79.652256186262647</v>
      </c>
      <c r="AA1854">
        <v>79.372890674920782</v>
      </c>
      <c r="AB1854">
        <v>76.489565707271353</v>
      </c>
      <c r="AC1854">
        <v>61.198913950213971</v>
      </c>
      <c r="AD1854">
        <v>55.234035507245537</v>
      </c>
      <c r="AE1854">
        <v>52.089049010808495</v>
      </c>
      <c r="AF1854">
        <v>49.688000193887312</v>
      </c>
      <c r="AG1854">
        <v>46.922106907614364</v>
      </c>
      <c r="AH1854">
        <v>46.084901059173077</v>
      </c>
      <c r="AI1854">
        <v>-1.271812915802002</v>
      </c>
      <c r="AJ1854">
        <v>-1.4053219556808472</v>
      </c>
      <c r="AK1854">
        <v>-1.2694350481033325</v>
      </c>
      <c r="AL1854">
        <v>-1.4859708547592163</v>
      </c>
      <c r="AM1854">
        <v>-1.433895468711853</v>
      </c>
      <c r="AN1854">
        <v>-1.5560528039932251</v>
      </c>
      <c r="AO1854">
        <v>-1.1239970922470093</v>
      </c>
      <c r="AP1854">
        <v>-0.62744784355163574</v>
      </c>
      <c r="AQ1854">
        <v>-0.58980625867843628</v>
      </c>
      <c r="AR1854">
        <v>-2.6957337856292725</v>
      </c>
      <c r="AS1854">
        <v>-4.0210561752319336</v>
      </c>
      <c r="AT1854">
        <v>-4.0872440338134766</v>
      </c>
      <c r="AU1854">
        <v>-1.4836893081665039</v>
      </c>
      <c r="AV1854">
        <v>0.33884096145629883</v>
      </c>
      <c r="AW1854">
        <v>0.51702481508255005</v>
      </c>
      <c r="AX1854">
        <v>0.48949736356735229</v>
      </c>
      <c r="AY1854">
        <v>-0.78334766626358032</v>
      </c>
      <c r="AZ1854">
        <v>-5.2367935180664062</v>
      </c>
      <c r="BA1854">
        <v>-4.6989102363586426</v>
      </c>
      <c r="BB1854">
        <v>-4.5453505516052246</v>
      </c>
      <c r="BC1854">
        <v>-4.379155158996582</v>
      </c>
      <c r="BD1854">
        <v>-4.2311320304870605</v>
      </c>
      <c r="BE1854">
        <v>-4.9586124420166016</v>
      </c>
      <c r="BF1854">
        <v>-4.827390193939209</v>
      </c>
      <c r="BG1854">
        <v>-0.49874123930931091</v>
      </c>
      <c r="BH1854">
        <v>-0.60595107078552246</v>
      </c>
      <c r="BI1854">
        <v>-0.5782090425491333</v>
      </c>
      <c r="BJ1854">
        <v>-0.78647786378860474</v>
      </c>
      <c r="BK1854">
        <v>-0.63894230127334595</v>
      </c>
      <c r="BL1854">
        <v>-0.58256018161773682</v>
      </c>
      <c r="BM1854">
        <v>-0.35476979613304138</v>
      </c>
      <c r="BN1854">
        <v>5.6941743940114975E-2</v>
      </c>
      <c r="BO1854">
        <v>8.0204561352729797E-2</v>
      </c>
      <c r="BP1854">
        <v>-1.3119944334030151</v>
      </c>
      <c r="BQ1854">
        <v>-1.8824313879013062</v>
      </c>
      <c r="BR1854">
        <v>-1.913616418838501</v>
      </c>
      <c r="BS1854">
        <v>-0.22820794582366943</v>
      </c>
      <c r="BT1854">
        <v>1.2635812759399414</v>
      </c>
      <c r="BU1854">
        <v>1.4858312606811523</v>
      </c>
      <c r="BV1854">
        <v>1.877023458480835</v>
      </c>
      <c r="BW1854">
        <v>1.0540385246276855</v>
      </c>
      <c r="BX1854">
        <v>-2.9169292449951172</v>
      </c>
      <c r="BY1854">
        <v>-2.5140736103057861</v>
      </c>
      <c r="BZ1854">
        <v>-2.474738597869873</v>
      </c>
      <c r="CA1854">
        <v>-2.3226442337036133</v>
      </c>
      <c r="CB1854">
        <v>-2.2270920276641846</v>
      </c>
      <c r="CC1854">
        <v>-2.4509181976318359</v>
      </c>
      <c r="CD1854">
        <v>-2.3647456169128418</v>
      </c>
      <c r="CE1854">
        <v>3.6685828119516373E-2</v>
      </c>
      <c r="CF1854">
        <v>-5.2309196442365646E-2</v>
      </c>
      <c r="CG1854">
        <v>-9.9467992782592773E-2</v>
      </c>
      <c r="CH1854">
        <v>-0.3020111620426178</v>
      </c>
      <c r="CI1854">
        <v>-8.8360197842121124E-2</v>
      </c>
      <c r="CJ1854">
        <v>9.1677874326705933E-2</v>
      </c>
      <c r="CK1854">
        <v>0.17799471318721771</v>
      </c>
      <c r="CL1854">
        <v>0.53094786405563354</v>
      </c>
      <c r="CM1854">
        <v>0.54425197839736938</v>
      </c>
      <c r="CN1854">
        <v>-0.35362067818641663</v>
      </c>
      <c r="CO1854">
        <v>-0.40122631192207336</v>
      </c>
      <c r="CP1854">
        <v>-0.40816858410835266</v>
      </c>
      <c r="CQ1854">
        <v>0.64133459329605103</v>
      </c>
      <c r="CR1854">
        <v>1.9040535688400269</v>
      </c>
      <c r="CS1854">
        <v>2.1568236351013184</v>
      </c>
      <c r="CT1854">
        <v>2.838019847869873</v>
      </c>
      <c r="CU1854">
        <v>2.3266065120697021</v>
      </c>
      <c r="CV1854">
        <v>-1.3101983070373535</v>
      </c>
      <c r="CW1854">
        <v>-1.0008623600006104</v>
      </c>
      <c r="CX1854">
        <v>-1.0406394004821777</v>
      </c>
      <c r="CY1854">
        <v>-0.89831101894378662</v>
      </c>
      <c r="CZ1854">
        <v>-0.83910006284713745</v>
      </c>
      <c r="DA1854">
        <v>-0.71409690380096436</v>
      </c>
      <c r="DB1854">
        <v>-0.65912562608718872</v>
      </c>
      <c r="DC1854">
        <v>0.57211291790008545</v>
      </c>
      <c r="DD1854">
        <v>0.50133264064788818</v>
      </c>
      <c r="DE1854">
        <v>0.37927305698394775</v>
      </c>
      <c r="DF1854">
        <v>0.18245556950569153</v>
      </c>
      <c r="DG1854">
        <v>0.46222192049026489</v>
      </c>
      <c r="DH1854">
        <v>0.76591593027114868</v>
      </c>
      <c r="DI1854">
        <v>0.71075922250747681</v>
      </c>
      <c r="DJ1854">
        <v>1.0049539804458618</v>
      </c>
      <c r="DK1854">
        <v>1.0082994699478149</v>
      </c>
      <c r="DL1854">
        <v>0.60475301742553711</v>
      </c>
      <c r="DM1854">
        <v>1.0799787044525146</v>
      </c>
      <c r="DN1854">
        <v>1.0972793102264404</v>
      </c>
      <c r="DO1854">
        <v>1.5108771324157715</v>
      </c>
      <c r="DP1854">
        <v>2.5445258617401123</v>
      </c>
      <c r="DQ1854">
        <v>2.8278160095214844</v>
      </c>
      <c r="DR1854">
        <v>3.7990162372589111</v>
      </c>
      <c r="DS1854">
        <v>3.5991744995117187</v>
      </c>
      <c r="DT1854">
        <v>0.29653272032737732</v>
      </c>
      <c r="DU1854">
        <v>0.51234889030456543</v>
      </c>
      <c r="DV1854">
        <v>0.39345994591712952</v>
      </c>
      <c r="DW1854">
        <v>0.52602219581604004</v>
      </c>
      <c r="DX1854">
        <v>0.54889184236526489</v>
      </c>
      <c r="DY1854">
        <v>1.0227243900299072</v>
      </c>
      <c r="DZ1854">
        <v>1.0464944839477539</v>
      </c>
      <c r="EA1854">
        <v>1.3451845645904541</v>
      </c>
      <c r="EB1854">
        <v>1.3007035255432129</v>
      </c>
      <c r="EC1854">
        <v>1.0704991817474365</v>
      </c>
      <c r="ED1854">
        <v>0.88194859027862549</v>
      </c>
      <c r="EE1854">
        <v>1.257175087928772</v>
      </c>
      <c r="EF1854">
        <v>1.7394084930419922</v>
      </c>
      <c r="EG1854">
        <v>1.4799865484237671</v>
      </c>
      <c r="EH1854">
        <v>1.6893435716629028</v>
      </c>
      <c r="EI1854">
        <v>1.6783102750778198</v>
      </c>
      <c r="EJ1854">
        <v>1.9884923696517944</v>
      </c>
      <c r="EK1854">
        <v>3.2186036109924316</v>
      </c>
      <c r="EL1854">
        <v>3.270906925201416</v>
      </c>
      <c r="EM1854">
        <v>2.7663586139678955</v>
      </c>
      <c r="EN1854">
        <v>3.4692661762237549</v>
      </c>
      <c r="EO1854">
        <v>3.7966225147247314</v>
      </c>
      <c r="EP1854">
        <v>5.1865425109863281</v>
      </c>
      <c r="EQ1854">
        <v>5.4365606307983398</v>
      </c>
      <c r="ER1854">
        <v>2.6163971424102783</v>
      </c>
      <c r="ES1854">
        <v>2.697185754776001</v>
      </c>
      <c r="ET1854">
        <v>2.46407151222229</v>
      </c>
      <c r="EU1854">
        <v>2.5825331211090088</v>
      </c>
      <c r="EV1854">
        <v>2.5529317855834961</v>
      </c>
      <c r="EW1854">
        <v>3.5304183959960937</v>
      </c>
      <c r="EX1854">
        <v>3.509138822555542</v>
      </c>
      <c r="EY1854">
        <v>65.152961730957031</v>
      </c>
      <c r="EZ1854">
        <v>65.097442626953125</v>
      </c>
      <c r="FA1854">
        <v>65.259315490722656</v>
      </c>
      <c r="FB1854">
        <v>65.468803405761719</v>
      </c>
      <c r="FC1854">
        <v>65.391738891601562</v>
      </c>
      <c r="FD1854">
        <v>65.1519775390625</v>
      </c>
      <c r="FE1854">
        <v>64.980949401855469</v>
      </c>
      <c r="FF1854">
        <v>65.3797607421875</v>
      </c>
      <c r="FG1854">
        <v>67.564872741699219</v>
      </c>
      <c r="FH1854">
        <v>70.67156982421875</v>
      </c>
      <c r="FI1854">
        <v>74.625518798828125</v>
      </c>
      <c r="FJ1854">
        <v>77.773567199707031</v>
      </c>
      <c r="FK1854">
        <v>79.181541442871094</v>
      </c>
      <c r="FL1854">
        <v>80.2020263671875</v>
      </c>
      <c r="FM1854">
        <v>81.312637329101563</v>
      </c>
      <c r="FN1854">
        <v>81.707725524902344</v>
      </c>
      <c r="FO1854">
        <v>82.521697998046875</v>
      </c>
      <c r="FP1854">
        <v>82.236854553222656</v>
      </c>
      <c r="FQ1854">
        <v>81.2216796875</v>
      </c>
      <c r="FR1854">
        <v>78.648826599121094</v>
      </c>
      <c r="FS1854">
        <v>74.807540893554688</v>
      </c>
      <c r="FT1854">
        <v>71.419929504394531</v>
      </c>
      <c r="FU1854">
        <v>69.758598327636719</v>
      </c>
      <c r="FV1854">
        <v>68.771141052246094</v>
      </c>
      <c r="FW1854">
        <v>1</v>
      </c>
    </row>
    <row r="1855" spans="1:179" x14ac:dyDescent="0.2">
      <c r="A1855" t="s">
        <v>241</v>
      </c>
      <c r="B1855" t="s">
        <v>248</v>
      </c>
      <c r="C1855" t="s">
        <v>217</v>
      </c>
      <c r="D1855" t="s">
        <v>42</v>
      </c>
      <c r="E1855" t="s">
        <v>250</v>
      </c>
      <c r="F1855" t="s">
        <v>227</v>
      </c>
      <c r="G1855" t="s">
        <v>245</v>
      </c>
      <c r="H1855">
        <v>149.80000000000001</v>
      </c>
      <c r="K1855">
        <v>43.044195807608972</v>
      </c>
      <c r="L1855">
        <v>42.080438354524262</v>
      </c>
      <c r="M1855">
        <v>41.242820409740318</v>
      </c>
      <c r="N1855">
        <v>43.00754847081329</v>
      </c>
      <c r="O1855">
        <v>46.746269344330564</v>
      </c>
      <c r="P1855">
        <v>53.922433329854421</v>
      </c>
      <c r="Q1855">
        <v>62.242491126452045</v>
      </c>
      <c r="R1855">
        <v>65.968046788571087</v>
      </c>
      <c r="S1855">
        <v>69.611423743809297</v>
      </c>
      <c r="T1855">
        <v>73.866371705589273</v>
      </c>
      <c r="U1855">
        <v>78.040890207228784</v>
      </c>
      <c r="V1855">
        <v>79.856198663541008</v>
      </c>
      <c r="W1855">
        <v>78.480232022124511</v>
      </c>
      <c r="X1855">
        <v>77.274724745915918</v>
      </c>
      <c r="Y1855">
        <v>78.013619998911423</v>
      </c>
      <c r="Z1855">
        <v>78.112021254227216</v>
      </c>
      <c r="AA1855">
        <v>77.838057831162288</v>
      </c>
      <c r="AB1855">
        <v>75.010487691413772</v>
      </c>
      <c r="AC1855">
        <v>60.015511124205801</v>
      </c>
      <c r="AD1855">
        <v>54.165975479835836</v>
      </c>
      <c r="AE1855">
        <v>51.081803557831741</v>
      </c>
      <c r="AF1855">
        <v>48.727183799400706</v>
      </c>
      <c r="AG1855">
        <v>46.014774565705473</v>
      </c>
      <c r="AH1855">
        <v>45.193757758916178</v>
      </c>
      <c r="AI1855">
        <v>-1.2598092555999756</v>
      </c>
      <c r="AJ1855">
        <v>-1.3911648988723755</v>
      </c>
      <c r="AK1855">
        <v>-1.256144642829895</v>
      </c>
      <c r="AL1855">
        <v>-1.4686279296875</v>
      </c>
      <c r="AM1855">
        <v>-1.4191141128540039</v>
      </c>
      <c r="AN1855">
        <v>-1.5418168306350708</v>
      </c>
      <c r="AO1855">
        <v>-1.1147892475128174</v>
      </c>
      <c r="AP1855">
        <v>-0.62646013498306274</v>
      </c>
      <c r="AQ1855">
        <v>-0.58931231498718262</v>
      </c>
      <c r="AR1855">
        <v>-2.6661405563354492</v>
      </c>
      <c r="AS1855">
        <v>-3.9781284332275391</v>
      </c>
      <c r="AT1855">
        <v>-4.0436062812805176</v>
      </c>
      <c r="AU1855">
        <v>-1.4754447937011719</v>
      </c>
      <c r="AV1855">
        <v>0.31722930073738098</v>
      </c>
      <c r="AW1855">
        <v>0.49125009775161743</v>
      </c>
      <c r="AX1855">
        <v>0.45743614435195923</v>
      </c>
      <c r="AY1855">
        <v>-0.7981221079826355</v>
      </c>
      <c r="AZ1855">
        <v>-5.1733088493347168</v>
      </c>
      <c r="BA1855">
        <v>-4.6436276435852051</v>
      </c>
      <c r="BB1855">
        <v>-4.4911770820617676</v>
      </c>
      <c r="BC1855">
        <v>-4.3279657363891602</v>
      </c>
      <c r="BD1855">
        <v>-4.181950569152832</v>
      </c>
      <c r="BE1855">
        <v>-4.9035654067993164</v>
      </c>
      <c r="BF1855">
        <v>-4.7741470336914062</v>
      </c>
      <c r="BG1855">
        <v>-0.49424856901168823</v>
      </c>
      <c r="BH1855">
        <v>-0.59956049919128418</v>
      </c>
      <c r="BI1855">
        <v>-0.57163435220718384</v>
      </c>
      <c r="BJ1855">
        <v>-0.77593100070953369</v>
      </c>
      <c r="BK1855">
        <v>-0.63188445568084717</v>
      </c>
      <c r="BL1855">
        <v>-0.5777822732925415</v>
      </c>
      <c r="BM1855">
        <v>-0.35303550958633423</v>
      </c>
      <c r="BN1855">
        <v>5.1280111074447632E-2</v>
      </c>
      <c r="BO1855">
        <v>7.4188895523548126E-2</v>
      </c>
      <c r="BP1855">
        <v>-1.2958451509475708</v>
      </c>
      <c r="BQ1855">
        <v>-1.8602819442749023</v>
      </c>
      <c r="BR1855">
        <v>-1.8910971879959106</v>
      </c>
      <c r="BS1855">
        <v>-0.23216123878955841</v>
      </c>
      <c r="BT1855">
        <v>1.2329851388931274</v>
      </c>
      <c r="BU1855">
        <v>1.4506438970565796</v>
      </c>
      <c r="BV1855">
        <v>1.8314814567565918</v>
      </c>
      <c r="BW1855">
        <v>1.02141273021698</v>
      </c>
      <c r="BX1855">
        <v>-2.8759834766387939</v>
      </c>
      <c r="BY1855">
        <v>-2.480018138885498</v>
      </c>
      <c r="BZ1855">
        <v>-2.4406826496124268</v>
      </c>
      <c r="CA1855">
        <v>-2.2914352416992187</v>
      </c>
      <c r="CB1855">
        <v>-2.1973810195922852</v>
      </c>
      <c r="CC1855">
        <v>-2.4202351570129395</v>
      </c>
      <c r="CD1855">
        <v>-2.3354289531707764</v>
      </c>
      <c r="CE1855">
        <v>3.5976435989141464E-2</v>
      </c>
      <c r="CF1855">
        <v>-5.1297694444656372E-2</v>
      </c>
      <c r="CG1855">
        <v>-9.7544580698013306E-2</v>
      </c>
      <c r="CH1855">
        <v>-0.2961711585521698</v>
      </c>
      <c r="CI1855">
        <v>-8.6651578545570374E-2</v>
      </c>
      <c r="CJ1855">
        <v>8.9905098080635071E-2</v>
      </c>
      <c r="CK1855">
        <v>0.17455282807350159</v>
      </c>
      <c r="CL1855">
        <v>0.52068096399307251</v>
      </c>
      <c r="CM1855">
        <v>0.53372782468795776</v>
      </c>
      <c r="CN1855">
        <v>-0.34678274393081665</v>
      </c>
      <c r="CO1855">
        <v>-0.39346781373023987</v>
      </c>
      <c r="CP1855">
        <v>-0.4002758264541626</v>
      </c>
      <c r="CQ1855">
        <v>0.6289331316947937</v>
      </c>
      <c r="CR1855">
        <v>1.8672348260879517</v>
      </c>
      <c r="CS1855">
        <v>2.115117073059082</v>
      </c>
      <c r="CT1855">
        <v>2.7831411361694336</v>
      </c>
      <c r="CU1855">
        <v>2.2816169261932373</v>
      </c>
      <c r="CV1855">
        <v>-1.2848629951477051</v>
      </c>
      <c r="CW1855">
        <v>-0.98150873184204102</v>
      </c>
      <c r="CX1855">
        <v>-1.0205165147781372</v>
      </c>
      <c r="CY1855">
        <v>-0.88094043731689453</v>
      </c>
      <c r="CZ1855">
        <v>-0.82287436723709106</v>
      </c>
      <c r="DA1855">
        <v>-0.70028841495513916</v>
      </c>
      <c r="DB1855">
        <v>-0.64638012647628784</v>
      </c>
      <c r="DC1855">
        <v>0.56620144844055176</v>
      </c>
      <c r="DD1855">
        <v>0.49696514010429382</v>
      </c>
      <c r="DE1855">
        <v>0.37654516100883484</v>
      </c>
      <c r="DF1855">
        <v>0.18358863890171051</v>
      </c>
      <c r="DG1855">
        <v>0.45858126878738403</v>
      </c>
      <c r="DH1855">
        <v>0.75759249925613403</v>
      </c>
      <c r="DI1855">
        <v>0.7021411657333374</v>
      </c>
      <c r="DJ1855">
        <v>0.990081787109375</v>
      </c>
      <c r="DK1855">
        <v>0.99326670169830322</v>
      </c>
      <c r="DL1855">
        <v>0.60227972269058228</v>
      </c>
      <c r="DM1855">
        <v>1.0733462572097778</v>
      </c>
      <c r="DN1855">
        <v>1.0905455350875854</v>
      </c>
      <c r="DO1855">
        <v>1.4900275468826294</v>
      </c>
      <c r="DP1855">
        <v>2.5014846324920654</v>
      </c>
      <c r="DQ1855">
        <v>2.779590368270874</v>
      </c>
      <c r="DR1855">
        <v>3.7348008155822754</v>
      </c>
      <c r="DS1855">
        <v>3.5418212413787842</v>
      </c>
      <c r="DT1855">
        <v>0.30625754594802856</v>
      </c>
      <c r="DU1855">
        <v>0.51700061559677124</v>
      </c>
      <c r="DV1855">
        <v>0.39964956045150757</v>
      </c>
      <c r="DW1855">
        <v>0.52955436706542969</v>
      </c>
      <c r="DX1855">
        <v>0.55163228511810303</v>
      </c>
      <c r="DY1855">
        <v>1.0196583271026611</v>
      </c>
      <c r="DZ1855">
        <v>1.0426687002182007</v>
      </c>
      <c r="EA1855">
        <v>1.3317621946334839</v>
      </c>
      <c r="EB1855">
        <v>1.2885695695877075</v>
      </c>
      <c r="EC1855">
        <v>1.0610554218292236</v>
      </c>
      <c r="ED1855">
        <v>0.8762856125831604</v>
      </c>
      <c r="EE1855">
        <v>1.2458109855651855</v>
      </c>
      <c r="EF1855">
        <v>1.7216269969940186</v>
      </c>
      <c r="EG1855">
        <v>1.4638948440551758</v>
      </c>
      <c r="EH1855">
        <v>1.667822003364563</v>
      </c>
      <c r="EI1855">
        <v>1.6567679643630981</v>
      </c>
      <c r="EJ1855">
        <v>1.9725751876831055</v>
      </c>
      <c r="EK1855">
        <v>3.1911928653717041</v>
      </c>
      <c r="EL1855">
        <v>3.2430548667907715</v>
      </c>
      <c r="EM1855">
        <v>2.7333109378814697</v>
      </c>
      <c r="EN1855">
        <v>3.4172403812408447</v>
      </c>
      <c r="EO1855">
        <v>3.7389843463897705</v>
      </c>
      <c r="EP1855">
        <v>5.1088461875915527</v>
      </c>
      <c r="EQ1855">
        <v>5.3613557815551758</v>
      </c>
      <c r="ER1855">
        <v>2.6035828590393066</v>
      </c>
      <c r="ES1855">
        <v>2.680610179901123</v>
      </c>
      <c r="ET1855">
        <v>2.4501438140869141</v>
      </c>
      <c r="EU1855">
        <v>2.5660848617553711</v>
      </c>
      <c r="EV1855">
        <v>2.5362014770507813</v>
      </c>
      <c r="EW1855">
        <v>3.502988338470459</v>
      </c>
      <c r="EX1855">
        <v>3.4813868999481201</v>
      </c>
      <c r="EY1855">
        <v>65.152961730957031</v>
      </c>
      <c r="EZ1855">
        <v>65.097442626953125</v>
      </c>
      <c r="FA1855">
        <v>65.259315490722656</v>
      </c>
      <c r="FB1855">
        <v>65.468803405761719</v>
      </c>
      <c r="FC1855">
        <v>65.391738891601562</v>
      </c>
      <c r="FD1855">
        <v>65.1519775390625</v>
      </c>
      <c r="FE1855">
        <v>64.980949401855469</v>
      </c>
      <c r="FF1855">
        <v>65.3797607421875</v>
      </c>
      <c r="FG1855">
        <v>67.564872741699219</v>
      </c>
      <c r="FH1855">
        <v>70.67156982421875</v>
      </c>
      <c r="FI1855">
        <v>74.625518798828125</v>
      </c>
      <c r="FJ1855">
        <v>77.773567199707031</v>
      </c>
      <c r="FK1855">
        <v>79.181541442871094</v>
      </c>
      <c r="FL1855">
        <v>80.2020263671875</v>
      </c>
      <c r="FM1855">
        <v>81.312637329101563</v>
      </c>
      <c r="FN1855">
        <v>81.707725524902344</v>
      </c>
      <c r="FO1855">
        <v>82.521697998046875</v>
      </c>
      <c r="FP1855">
        <v>82.236854553222656</v>
      </c>
      <c r="FQ1855">
        <v>81.2216796875</v>
      </c>
      <c r="FR1855">
        <v>78.648834228515625</v>
      </c>
      <c r="FS1855">
        <v>74.807540893554688</v>
      </c>
      <c r="FT1855">
        <v>71.419929504394531</v>
      </c>
      <c r="FU1855">
        <v>69.758598327636719</v>
      </c>
      <c r="FV1855">
        <v>68.771141052246094</v>
      </c>
      <c r="FW1855">
        <v>1</v>
      </c>
    </row>
    <row r="1856" spans="1:179" x14ac:dyDescent="0.2">
      <c r="A1856" t="s">
        <v>241</v>
      </c>
      <c r="B1856" t="s">
        <v>248</v>
      </c>
      <c r="C1856" t="s">
        <v>217</v>
      </c>
      <c r="D1856" t="s">
        <v>43</v>
      </c>
      <c r="E1856">
        <v>2015</v>
      </c>
      <c r="F1856" t="s">
        <v>227</v>
      </c>
      <c r="G1856" t="s">
        <v>245</v>
      </c>
      <c r="H1856">
        <v>162.88</v>
      </c>
      <c r="K1856">
        <v>47.762108231444813</v>
      </c>
      <c r="L1856">
        <v>47.016247745179321</v>
      </c>
      <c r="M1856">
        <v>46.065996050333979</v>
      </c>
      <c r="N1856">
        <v>47.771313721723715</v>
      </c>
      <c r="O1856">
        <v>52.501520948364004</v>
      </c>
      <c r="P1856">
        <v>60.399504914689757</v>
      </c>
      <c r="Q1856">
        <v>68.813944610951751</v>
      </c>
      <c r="R1856">
        <v>72.969617953568189</v>
      </c>
      <c r="S1856">
        <v>77.323537604526223</v>
      </c>
      <c r="T1856">
        <v>82.853596228702131</v>
      </c>
      <c r="U1856">
        <v>88.050346879061749</v>
      </c>
      <c r="V1856">
        <v>90.121656633190682</v>
      </c>
      <c r="W1856">
        <v>88.930306561224555</v>
      </c>
      <c r="X1856">
        <v>87.293722865039371</v>
      </c>
      <c r="Y1856">
        <v>87.922085202964794</v>
      </c>
      <c r="Z1856">
        <v>87.371900150462679</v>
      </c>
      <c r="AA1856">
        <v>87.115536449922359</v>
      </c>
      <c r="AB1856">
        <v>83.803899154585594</v>
      </c>
      <c r="AC1856">
        <v>66.379517383600572</v>
      </c>
      <c r="AD1856">
        <v>59.870655491978731</v>
      </c>
      <c r="AE1856">
        <v>56.047131194282798</v>
      </c>
      <c r="AF1856">
        <v>53.275714653342938</v>
      </c>
      <c r="AG1856">
        <v>50.205334780332819</v>
      </c>
      <c r="AH1856">
        <v>49.425281347371474</v>
      </c>
      <c r="AI1856">
        <v>-1.1671799421310425</v>
      </c>
      <c r="AJ1856">
        <v>-1.2487632036209106</v>
      </c>
      <c r="AK1856">
        <v>-1.2075115442276001</v>
      </c>
      <c r="AL1856">
        <v>-1.4149028062820435</v>
      </c>
      <c r="AM1856">
        <v>-1.2530215978622437</v>
      </c>
      <c r="AN1856">
        <v>-0.85058265924453735</v>
      </c>
      <c r="AO1856">
        <v>-0.80012094974517822</v>
      </c>
      <c r="AP1856">
        <v>-0.59367853403091431</v>
      </c>
      <c r="AQ1856">
        <v>-0.61870676279067993</v>
      </c>
      <c r="AR1856">
        <v>-1.5913703441619873</v>
      </c>
      <c r="AS1856">
        <v>-1.9118162393569946</v>
      </c>
      <c r="AT1856">
        <v>-2.2188692092895508</v>
      </c>
      <c r="AU1856">
        <v>-0.76780480146408081</v>
      </c>
      <c r="AV1856">
        <v>0.33666691184043884</v>
      </c>
      <c r="AW1856">
        <v>0.51880449056625366</v>
      </c>
      <c r="AX1856">
        <v>1.1635255813598633</v>
      </c>
      <c r="AY1856">
        <v>1.0686028003692627</v>
      </c>
      <c r="AZ1856">
        <v>-4.1502289772033691</v>
      </c>
      <c r="BA1856">
        <v>-2.9157040119171143</v>
      </c>
      <c r="BB1856">
        <v>-2.6049799919128418</v>
      </c>
      <c r="BC1856">
        <v>-2.3834981918334961</v>
      </c>
      <c r="BD1856">
        <v>-2.1204371452331543</v>
      </c>
      <c r="BE1856">
        <v>-1.5699565410614014</v>
      </c>
      <c r="BF1856">
        <v>-1.4372981786727905</v>
      </c>
      <c r="BG1856">
        <v>-0.51372629404067993</v>
      </c>
      <c r="BH1856">
        <v>-0.59072691202163696</v>
      </c>
      <c r="BI1856">
        <v>-0.63103401660919189</v>
      </c>
      <c r="BJ1856">
        <v>-0.86319530010223389</v>
      </c>
      <c r="BK1856">
        <v>-0.66410619020462036</v>
      </c>
      <c r="BL1856">
        <v>-0.18134158849716187</v>
      </c>
      <c r="BM1856">
        <v>-0.17345365881919861</v>
      </c>
      <c r="BN1856">
        <v>8.2285106182098389E-3</v>
      </c>
      <c r="BO1856">
        <v>-1.6245685517787933E-2</v>
      </c>
      <c r="BP1856">
        <v>-0.75383615493774414</v>
      </c>
      <c r="BQ1856">
        <v>-0.80133712291717529</v>
      </c>
      <c r="BR1856">
        <v>-0.95821040868759155</v>
      </c>
      <c r="BS1856">
        <v>6.6587567329406738E-2</v>
      </c>
      <c r="BT1856">
        <v>1.2444615364074707</v>
      </c>
      <c r="BU1856">
        <v>1.4463402032852173</v>
      </c>
      <c r="BV1856">
        <v>2.2535030841827393</v>
      </c>
      <c r="BW1856">
        <v>2.023829460144043</v>
      </c>
      <c r="BX1856">
        <v>-2.5115385055541992</v>
      </c>
      <c r="BY1856">
        <v>-1.7196998596191406</v>
      </c>
      <c r="BZ1856">
        <v>-1.6386241912841797</v>
      </c>
      <c r="CA1856">
        <v>-1.4623045921325684</v>
      </c>
      <c r="CB1856">
        <v>-1.2719999551773071</v>
      </c>
      <c r="CC1856">
        <v>-0.8567124605178833</v>
      </c>
      <c r="CD1856">
        <v>-0.76818597316741943</v>
      </c>
      <c r="CE1856">
        <v>-6.1146296560764313E-2</v>
      </c>
      <c r="CF1856">
        <v>-0.1349729597568512</v>
      </c>
      <c r="CG1856">
        <v>-0.23176741600036621</v>
      </c>
      <c r="CH1856">
        <v>-0.48108434677124023</v>
      </c>
      <c r="CI1856">
        <v>-0.25622522830963135</v>
      </c>
      <c r="CJ1856">
        <v>0.28217273950576782</v>
      </c>
      <c r="CK1856">
        <v>0.26057419180870056</v>
      </c>
      <c r="CL1856">
        <v>0.42510750889778137</v>
      </c>
      <c r="CM1856">
        <v>0.40101704001426697</v>
      </c>
      <c r="CN1856">
        <v>-0.1737624853849411</v>
      </c>
      <c r="CO1856">
        <v>-3.22226881980896E-2</v>
      </c>
      <c r="CP1856">
        <v>-8.5081957280635834E-2</v>
      </c>
      <c r="CQ1856">
        <v>0.64448517560958862</v>
      </c>
      <c r="CR1856">
        <v>1.8731973171234131</v>
      </c>
      <c r="CS1856">
        <v>2.0887484550476074</v>
      </c>
      <c r="CT1856">
        <v>3.008418083190918</v>
      </c>
      <c r="CU1856">
        <v>2.6854164600372314</v>
      </c>
      <c r="CV1856">
        <v>-1.3765865564346313</v>
      </c>
      <c r="CW1856">
        <v>-0.89135092496871948</v>
      </c>
      <c r="CX1856">
        <v>-0.96932899951934814</v>
      </c>
      <c r="CY1856">
        <v>-0.82428878545761108</v>
      </c>
      <c r="CZ1856">
        <v>-0.68437498807907104</v>
      </c>
      <c r="DA1856">
        <v>-0.3627217710018158</v>
      </c>
      <c r="DB1856">
        <v>-0.30476090312004089</v>
      </c>
      <c r="DC1856">
        <v>0.3914337158203125</v>
      </c>
      <c r="DD1856">
        <v>0.32078099250793457</v>
      </c>
      <c r="DE1856">
        <v>0.16749918460845947</v>
      </c>
      <c r="DF1856">
        <v>-9.8973385989665985E-2</v>
      </c>
      <c r="DG1856">
        <v>0.15165576338768005</v>
      </c>
      <c r="DH1856">
        <v>0.74568706750869751</v>
      </c>
      <c r="DI1856">
        <v>0.69460201263427734</v>
      </c>
      <c r="DJ1856">
        <v>0.84198653697967529</v>
      </c>
      <c r="DK1856">
        <v>0.81827974319458008</v>
      </c>
      <c r="DL1856">
        <v>0.40631115436553955</v>
      </c>
      <c r="DM1856">
        <v>0.73689174652099609</v>
      </c>
      <c r="DN1856">
        <v>0.78804647922515869</v>
      </c>
      <c r="DO1856">
        <v>1.2223827838897705</v>
      </c>
      <c r="DP1856">
        <v>2.5019330978393555</v>
      </c>
      <c r="DQ1856">
        <v>2.7311570644378662</v>
      </c>
      <c r="DR1856">
        <v>3.7633330821990967</v>
      </c>
      <c r="DS1856">
        <v>3.347003698348999</v>
      </c>
      <c r="DT1856">
        <v>-0.24163459241390228</v>
      </c>
      <c r="DU1856">
        <v>-6.3002005219459534E-2</v>
      </c>
      <c r="DV1856">
        <v>-0.3000338077545166</v>
      </c>
      <c r="DW1856">
        <v>-0.18627297878265381</v>
      </c>
      <c r="DX1856">
        <v>-9.6750050783157349E-2</v>
      </c>
      <c r="DY1856">
        <v>0.13126891851425171</v>
      </c>
      <c r="DZ1856">
        <v>0.15866413712501526</v>
      </c>
      <c r="EA1856">
        <v>1.0448874235153198</v>
      </c>
      <c r="EB1856">
        <v>0.97881728410720825</v>
      </c>
      <c r="EC1856">
        <v>0.74397671222686768</v>
      </c>
      <c r="ED1856">
        <v>0.45273414254188538</v>
      </c>
      <c r="EE1856">
        <v>0.74057114124298096</v>
      </c>
      <c r="EF1856">
        <v>1.4149280786514282</v>
      </c>
      <c r="EG1856">
        <v>1.3212692737579346</v>
      </c>
      <c r="EH1856">
        <v>1.4438935518264771</v>
      </c>
      <c r="EI1856">
        <v>1.4207408428192139</v>
      </c>
      <c r="EJ1856">
        <v>1.2438453435897827</v>
      </c>
      <c r="EK1856">
        <v>1.8473708629608154</v>
      </c>
      <c r="EL1856">
        <v>2.0487053394317627</v>
      </c>
      <c r="EM1856">
        <v>2.0567750930786133</v>
      </c>
      <c r="EN1856">
        <v>3.4097275733947754</v>
      </c>
      <c r="EO1856">
        <v>3.6586925983428955</v>
      </c>
      <c r="EP1856">
        <v>4.8533105850219727</v>
      </c>
      <c r="EQ1856">
        <v>4.3022303581237793</v>
      </c>
      <c r="ER1856">
        <v>1.3970558643341064</v>
      </c>
      <c r="ES1856">
        <v>1.1330022811889648</v>
      </c>
      <c r="ET1856">
        <v>0.66632211208343506</v>
      </c>
      <c r="EU1856">
        <v>0.73492056131362915</v>
      </c>
      <c r="EV1856">
        <v>0.75168704986572266</v>
      </c>
      <c r="EW1856">
        <v>0.84451299905776978</v>
      </c>
      <c r="EX1856">
        <v>0.82777631282806396</v>
      </c>
      <c r="EY1856">
        <v>72.163383483886719</v>
      </c>
      <c r="EZ1856">
        <v>71.341964721679688</v>
      </c>
      <c r="FA1856">
        <v>70.654808044433594</v>
      </c>
      <c r="FB1856">
        <v>69.653594970703125</v>
      </c>
      <c r="FC1856">
        <v>69.335174560546875</v>
      </c>
      <c r="FD1856">
        <v>68.599006652832031</v>
      </c>
      <c r="FE1856">
        <v>68.312904357910156</v>
      </c>
      <c r="FF1856">
        <v>68.815902709960937</v>
      </c>
      <c r="FG1856">
        <v>71.043357849121094</v>
      </c>
      <c r="FH1856">
        <v>75.687232971191406</v>
      </c>
      <c r="FI1856">
        <v>80.89996337890625</v>
      </c>
      <c r="FJ1856">
        <v>84.708084106445313</v>
      </c>
      <c r="FK1856">
        <v>86.472862243652344</v>
      </c>
      <c r="FL1856">
        <v>87.230567932128906</v>
      </c>
      <c r="FM1856">
        <v>88.181838989257813</v>
      </c>
      <c r="FN1856">
        <v>87.906547546386719</v>
      </c>
      <c r="FO1856">
        <v>89.123817443847656</v>
      </c>
      <c r="FP1856">
        <v>88.307716369628906</v>
      </c>
      <c r="FQ1856">
        <v>86.763282775878906</v>
      </c>
      <c r="FR1856">
        <v>84.121109008789063</v>
      </c>
      <c r="FS1856">
        <v>79.033973693847656</v>
      </c>
      <c r="FT1856">
        <v>76.041999816894531</v>
      </c>
      <c r="FU1856">
        <v>74.544990539550781</v>
      </c>
      <c r="FV1856">
        <v>73.305030822753906</v>
      </c>
      <c r="FW1856">
        <v>1</v>
      </c>
    </row>
    <row r="1857" spans="1:179" x14ac:dyDescent="0.2">
      <c r="A1857" t="s">
        <v>241</v>
      </c>
      <c r="B1857" t="s">
        <v>248</v>
      </c>
      <c r="C1857" t="s">
        <v>217</v>
      </c>
      <c r="D1857" t="s">
        <v>43</v>
      </c>
      <c r="E1857">
        <v>2016</v>
      </c>
      <c r="F1857" t="s">
        <v>227</v>
      </c>
      <c r="G1857" t="s">
        <v>245</v>
      </c>
      <c r="H1857">
        <v>152.97</v>
      </c>
      <c r="K1857">
        <v>44.854314419430317</v>
      </c>
      <c r="L1857">
        <v>44.15386249210195</v>
      </c>
      <c r="M1857">
        <v>43.261462849865723</v>
      </c>
      <c r="N1857">
        <v>44.862959472394778</v>
      </c>
      <c r="O1857">
        <v>49.305188052101812</v>
      </c>
      <c r="P1857">
        <v>56.722336691951085</v>
      </c>
      <c r="Q1857">
        <v>64.624498840459211</v>
      </c>
      <c r="R1857">
        <v>68.527171600022285</v>
      </c>
      <c r="S1857">
        <v>72.616021280498373</v>
      </c>
      <c r="T1857">
        <v>77.809405690681587</v>
      </c>
      <c r="U1857">
        <v>82.689774172346446</v>
      </c>
      <c r="V1857">
        <v>84.634980998676724</v>
      </c>
      <c r="W1857">
        <v>83.516161233589415</v>
      </c>
      <c r="X1857">
        <v>81.979214009093269</v>
      </c>
      <c r="Y1857">
        <v>82.569321165545787</v>
      </c>
      <c r="Z1857">
        <v>82.052631801369998</v>
      </c>
      <c r="AA1857">
        <v>81.811875719707047</v>
      </c>
      <c r="AB1857">
        <v>78.701853444971007</v>
      </c>
      <c r="AC1857">
        <v>62.338281411410662</v>
      </c>
      <c r="AD1857">
        <v>56.225684028047162</v>
      </c>
      <c r="AE1857">
        <v>52.634938824587437</v>
      </c>
      <c r="AF1857">
        <v>50.032248250039359</v>
      </c>
      <c r="AG1857">
        <v>47.148795460566035</v>
      </c>
      <c r="AH1857">
        <v>46.416232279383657</v>
      </c>
      <c r="AI1857">
        <v>-1.1292606592178345</v>
      </c>
      <c r="AJ1857">
        <v>-1.2061092853546143</v>
      </c>
      <c r="AK1857">
        <v>-1.1632329225540161</v>
      </c>
      <c r="AL1857">
        <v>-1.3567419052124023</v>
      </c>
      <c r="AM1857">
        <v>-1.2066031694412231</v>
      </c>
      <c r="AN1857">
        <v>-0.83273857831954956</v>
      </c>
      <c r="AO1857">
        <v>-0.78318989276885986</v>
      </c>
      <c r="AP1857">
        <v>-0.58806020021438599</v>
      </c>
      <c r="AQ1857">
        <v>-0.61159282922744751</v>
      </c>
      <c r="AR1857">
        <v>-1.5369614362716675</v>
      </c>
      <c r="AS1857">
        <v>-1.8517405986785889</v>
      </c>
      <c r="AT1857">
        <v>-2.1477162837982178</v>
      </c>
      <c r="AU1857">
        <v>-0.76337587833404541</v>
      </c>
      <c r="AV1857">
        <v>0.27013224363327026</v>
      </c>
      <c r="AW1857">
        <v>0.44017991423606873</v>
      </c>
      <c r="AX1857">
        <v>1.0374118089675903</v>
      </c>
      <c r="AY1857">
        <v>0.95510184764862061</v>
      </c>
      <c r="AZ1857">
        <v>-3.9806647300720215</v>
      </c>
      <c r="BA1857">
        <v>-2.7988483905792236</v>
      </c>
      <c r="BB1857">
        <v>-2.4953949451446533</v>
      </c>
      <c r="BC1857">
        <v>-2.2851066589355469</v>
      </c>
      <c r="BD1857">
        <v>-2.0343711376190186</v>
      </c>
      <c r="BE1857">
        <v>-1.5105479955673218</v>
      </c>
      <c r="BF1857">
        <v>-1.3837279081344604</v>
      </c>
      <c r="BG1857">
        <v>-0.49601066112518311</v>
      </c>
      <c r="BH1857">
        <v>-0.56841844320297241</v>
      </c>
      <c r="BI1857">
        <v>-0.60457915067672729</v>
      </c>
      <c r="BJ1857">
        <v>-0.82209223508834839</v>
      </c>
      <c r="BK1857">
        <v>-0.63589602708816528</v>
      </c>
      <c r="BL1857">
        <v>-0.18418937921524048</v>
      </c>
      <c r="BM1857">
        <v>-0.17589817941188812</v>
      </c>
      <c r="BN1857">
        <v>-4.7631268389523029E-3</v>
      </c>
      <c r="BO1857">
        <v>-2.7758829295635223E-2</v>
      </c>
      <c r="BP1857">
        <v>-0.725322425365448</v>
      </c>
      <c r="BQ1857">
        <v>-0.77559566497802734</v>
      </c>
      <c r="BR1857">
        <v>-0.92603486776351929</v>
      </c>
      <c r="BS1857">
        <v>4.5218460261821747E-2</v>
      </c>
      <c r="BT1857">
        <v>1.1498593091964722</v>
      </c>
      <c r="BU1857">
        <v>1.3390377759933472</v>
      </c>
      <c r="BV1857">
        <v>2.09368896484375</v>
      </c>
      <c r="BW1857">
        <v>1.8807944059371948</v>
      </c>
      <c r="BX1857">
        <v>-2.3926401138305664</v>
      </c>
      <c r="BY1857">
        <v>-1.6398224830627441</v>
      </c>
      <c r="BZ1857">
        <v>-1.5589171648025513</v>
      </c>
      <c r="CA1857">
        <v>-1.3923949003219604</v>
      </c>
      <c r="CB1857">
        <v>-1.2121663093566895</v>
      </c>
      <c r="CC1857">
        <v>-0.81935626268386841</v>
      </c>
      <c r="CD1857">
        <v>-0.73530358076095581</v>
      </c>
      <c r="CE1857">
        <v>-5.7423662394285202E-2</v>
      </c>
      <c r="CF1857">
        <v>-0.12675569951534271</v>
      </c>
      <c r="CG1857">
        <v>-0.21765723824501038</v>
      </c>
      <c r="CH1857">
        <v>-0.4517955482006073</v>
      </c>
      <c r="CI1857">
        <v>-0.24062603712081909</v>
      </c>
      <c r="CJ1857">
        <v>0.26499384641647339</v>
      </c>
      <c r="CK1857">
        <v>0.24471022188663483</v>
      </c>
      <c r="CL1857">
        <v>0.39922663569450378</v>
      </c>
      <c r="CM1857">
        <v>0.37660279870033264</v>
      </c>
      <c r="CN1857">
        <v>-0.16318368911743164</v>
      </c>
      <c r="CO1857">
        <v>-3.0260946601629257E-2</v>
      </c>
      <c r="CP1857">
        <v>-7.9902105033397675E-2</v>
      </c>
      <c r="CQ1857">
        <v>0.60524845123291016</v>
      </c>
      <c r="CR1857">
        <v>1.7591556310653687</v>
      </c>
      <c r="CS1857">
        <v>1.9615839719772339</v>
      </c>
      <c r="CT1857">
        <v>2.8252632617950439</v>
      </c>
      <c r="CU1857">
        <v>2.5219264030456543</v>
      </c>
      <c r="CV1857">
        <v>-1.2927789688110352</v>
      </c>
      <c r="CW1857">
        <v>-0.83708477020263672</v>
      </c>
      <c r="CX1857">
        <v>-0.91031551361083984</v>
      </c>
      <c r="CY1857">
        <v>-0.7741054892539978</v>
      </c>
      <c r="CZ1857">
        <v>-0.64270973205566406</v>
      </c>
      <c r="DA1857">
        <v>-0.34063899517059326</v>
      </c>
      <c r="DB1857">
        <v>-0.28620684146881104</v>
      </c>
      <c r="DC1857">
        <v>0.3811633288860321</v>
      </c>
      <c r="DD1857">
        <v>0.31490707397460938</v>
      </c>
      <c r="DE1857">
        <v>0.16926467418670654</v>
      </c>
      <c r="DF1857">
        <v>-8.1498853862285614E-2</v>
      </c>
      <c r="DG1857">
        <v>0.15464396774768829</v>
      </c>
      <c r="DH1857">
        <v>0.71417707204818726</v>
      </c>
      <c r="DI1857">
        <v>0.66531860828399658</v>
      </c>
      <c r="DJ1857">
        <v>0.80321639776229858</v>
      </c>
      <c r="DK1857">
        <v>0.7809644341468811</v>
      </c>
      <c r="DL1857">
        <v>0.39895504713058472</v>
      </c>
      <c r="DM1857">
        <v>0.71507376432418823</v>
      </c>
      <c r="DN1857">
        <v>0.76623070240020752</v>
      </c>
      <c r="DO1857">
        <v>1.165278434753418</v>
      </c>
      <c r="DP1857">
        <v>2.3684518337249756</v>
      </c>
      <c r="DQ1857">
        <v>2.5841300487518311</v>
      </c>
      <c r="DR1857">
        <v>3.5568375587463379</v>
      </c>
      <c r="DS1857">
        <v>3.1630582809448242</v>
      </c>
      <c r="DT1857">
        <v>-0.19291785359382629</v>
      </c>
      <c r="DU1857">
        <v>-3.4347061067819595E-2</v>
      </c>
      <c r="DV1857">
        <v>-0.26171383261680603</v>
      </c>
      <c r="DW1857">
        <v>-0.15581606328487396</v>
      </c>
      <c r="DX1857">
        <v>-7.3253169655799866E-2</v>
      </c>
      <c r="DY1857">
        <v>0.13807831704616547</v>
      </c>
      <c r="DZ1857">
        <v>0.16288989782333374</v>
      </c>
      <c r="EA1857">
        <v>1.0144133567810059</v>
      </c>
      <c r="EB1857">
        <v>0.95259791612625122</v>
      </c>
      <c r="EC1857">
        <v>0.72791850566864014</v>
      </c>
      <c r="ED1857">
        <v>0.45315077900886536</v>
      </c>
      <c r="EE1857">
        <v>0.72535103559494019</v>
      </c>
      <c r="EF1857">
        <v>1.3627263307571411</v>
      </c>
      <c r="EG1857">
        <v>1.2726103067398071</v>
      </c>
      <c r="EH1857">
        <v>1.3865134716033936</v>
      </c>
      <c r="EI1857">
        <v>1.3647984266281128</v>
      </c>
      <c r="EJ1857">
        <v>1.2105940580368042</v>
      </c>
      <c r="EK1857">
        <v>1.7912187576293945</v>
      </c>
      <c r="EL1857">
        <v>1.9879120588302612</v>
      </c>
      <c r="EM1857">
        <v>1.9738727807998657</v>
      </c>
      <c r="EN1857">
        <v>3.2481789588928223</v>
      </c>
      <c r="EO1857">
        <v>3.4829878807067871</v>
      </c>
      <c r="EP1857">
        <v>4.6131148338317871</v>
      </c>
      <c r="EQ1857">
        <v>4.0887508392333984</v>
      </c>
      <c r="ER1857">
        <v>1.3951069116592407</v>
      </c>
      <c r="ES1857">
        <v>1.1246787309646606</v>
      </c>
      <c r="ET1857">
        <v>0.67476397752761841</v>
      </c>
      <c r="EU1857">
        <v>0.73689562082290649</v>
      </c>
      <c r="EV1857">
        <v>0.74895167350769043</v>
      </c>
      <c r="EW1857">
        <v>0.82927006483078003</v>
      </c>
      <c r="EX1857">
        <v>0.81131422519683838</v>
      </c>
      <c r="EY1857">
        <v>72.163383483886719</v>
      </c>
      <c r="EZ1857">
        <v>71.341964721679688</v>
      </c>
      <c r="FA1857">
        <v>70.654808044433594</v>
      </c>
      <c r="FB1857">
        <v>69.653594970703125</v>
      </c>
      <c r="FC1857">
        <v>69.335174560546875</v>
      </c>
      <c r="FD1857">
        <v>68.599006652832031</v>
      </c>
      <c r="FE1857">
        <v>68.312904357910156</v>
      </c>
      <c r="FF1857">
        <v>68.815902709960937</v>
      </c>
      <c r="FG1857">
        <v>71.043357849121094</v>
      </c>
      <c r="FH1857">
        <v>75.687232971191406</v>
      </c>
      <c r="FI1857">
        <v>80.89996337890625</v>
      </c>
      <c r="FJ1857">
        <v>84.708084106445313</v>
      </c>
      <c r="FK1857">
        <v>86.472862243652344</v>
      </c>
      <c r="FL1857">
        <v>87.230567932128906</v>
      </c>
      <c r="FM1857">
        <v>88.181838989257813</v>
      </c>
      <c r="FN1857">
        <v>87.906547546386719</v>
      </c>
      <c r="FO1857">
        <v>89.123817443847656</v>
      </c>
      <c r="FP1857">
        <v>88.307716369628906</v>
      </c>
      <c r="FQ1857">
        <v>86.763282775878906</v>
      </c>
      <c r="FR1857">
        <v>84.121109008789063</v>
      </c>
      <c r="FS1857">
        <v>79.033973693847656</v>
      </c>
      <c r="FT1857">
        <v>76.041999816894531</v>
      </c>
      <c r="FU1857">
        <v>74.544990539550781</v>
      </c>
      <c r="FV1857">
        <v>73.305030822753906</v>
      </c>
      <c r="FW1857">
        <v>1</v>
      </c>
    </row>
    <row r="1858" spans="1:179" x14ac:dyDescent="0.2">
      <c r="A1858" t="s">
        <v>241</v>
      </c>
      <c r="B1858" t="s">
        <v>248</v>
      </c>
      <c r="C1858" t="s">
        <v>217</v>
      </c>
      <c r="D1858" t="s">
        <v>43</v>
      </c>
      <c r="E1858" t="s">
        <v>250</v>
      </c>
      <c r="F1858" t="s">
        <v>227</v>
      </c>
      <c r="G1858" t="s">
        <v>245</v>
      </c>
      <c r="H1858">
        <v>150.01</v>
      </c>
      <c r="K1858">
        <v>43.988158882451501</v>
      </c>
      <c r="L1858">
        <v>43.301232974260778</v>
      </c>
      <c r="M1858">
        <v>42.426065941670359</v>
      </c>
      <c r="N1858">
        <v>43.996636995834123</v>
      </c>
      <c r="O1858">
        <v>48.353084287149159</v>
      </c>
      <c r="P1858">
        <v>55.627004690291344</v>
      </c>
      <c r="Q1858">
        <v>63.376572788759326</v>
      </c>
      <c r="R1858">
        <v>67.203883308068256</v>
      </c>
      <c r="S1858">
        <v>71.213775594223222</v>
      </c>
      <c r="T1858">
        <v>76.30687358333941</v>
      </c>
      <c r="U1858">
        <v>81.093000112193153</v>
      </c>
      <c r="V1858">
        <v>83.000644182632442</v>
      </c>
      <c r="W1858">
        <v>81.903429294287875</v>
      </c>
      <c r="X1858">
        <v>80.396161162333271</v>
      </c>
      <c r="Y1858">
        <v>80.974873103239901</v>
      </c>
      <c r="Z1858">
        <v>80.468161226391047</v>
      </c>
      <c r="AA1858">
        <v>80.232054245174581</v>
      </c>
      <c r="AB1858">
        <v>77.182087798919184</v>
      </c>
      <c r="AC1858">
        <v>61.134503172703546</v>
      </c>
      <c r="AD1858">
        <v>55.139942596667304</v>
      </c>
      <c r="AE1858">
        <v>51.618536182131514</v>
      </c>
      <c r="AF1858">
        <v>49.066104649135326</v>
      </c>
      <c r="AG1858">
        <v>46.238332536795198</v>
      </c>
      <c r="AH1858">
        <v>45.519915456468013</v>
      </c>
      <c r="AI1858">
        <v>-1.1177524328231812</v>
      </c>
      <c r="AJ1858">
        <v>-1.1931895017623901</v>
      </c>
      <c r="AK1858">
        <v>-1.1498557329177856</v>
      </c>
      <c r="AL1858">
        <v>-1.3392374515533447</v>
      </c>
      <c r="AM1858">
        <v>-1.1925842761993408</v>
      </c>
      <c r="AN1858">
        <v>-0.82720524072647095</v>
      </c>
      <c r="AO1858">
        <v>-0.77794241905212402</v>
      </c>
      <c r="AP1858">
        <v>-0.58619052171707153</v>
      </c>
      <c r="AQ1858">
        <v>-0.60927742719650269</v>
      </c>
      <c r="AR1858">
        <v>-1.5204814672470093</v>
      </c>
      <c r="AS1858">
        <v>-1.8334838151931763</v>
      </c>
      <c r="AT1858">
        <v>-2.1261107921600342</v>
      </c>
      <c r="AU1858">
        <v>-0.76178473234176636</v>
      </c>
      <c r="AV1858">
        <v>0.25060918927192688</v>
      </c>
      <c r="AW1858">
        <v>0.41706198453903198</v>
      </c>
      <c r="AX1858">
        <v>1.0002009868621826</v>
      </c>
      <c r="AY1858">
        <v>0.9216042160987854</v>
      </c>
      <c r="AZ1858">
        <v>-3.9296221733093262</v>
      </c>
      <c r="BA1858">
        <v>-2.7636501789093018</v>
      </c>
      <c r="BB1858">
        <v>-2.4624373912811279</v>
      </c>
      <c r="BC1858">
        <v>-2.2554981708526611</v>
      </c>
      <c r="BD1858">
        <v>-2.0084576606750488</v>
      </c>
      <c r="BE1858">
        <v>-1.4926193952560425</v>
      </c>
      <c r="BF1858">
        <v>-1.367552638053894</v>
      </c>
      <c r="BG1858">
        <v>-0.49064648151397705</v>
      </c>
      <c r="BH1858">
        <v>-0.56168562173843384</v>
      </c>
      <c r="BI1858">
        <v>-0.59662210941314697</v>
      </c>
      <c r="BJ1858">
        <v>-0.80977517366409302</v>
      </c>
      <c r="BK1858">
        <v>-0.62741440534591675</v>
      </c>
      <c r="BL1858">
        <v>-0.18494842946529388</v>
      </c>
      <c r="BM1858">
        <v>-0.17654278874397278</v>
      </c>
      <c r="BN1858">
        <v>-8.5527375340461731E-3</v>
      </c>
      <c r="BO1858">
        <v>-3.1107969582080841E-2</v>
      </c>
      <c r="BP1858">
        <v>-0.71671724319458008</v>
      </c>
      <c r="BQ1858">
        <v>-0.7677798867225647</v>
      </c>
      <c r="BR1858">
        <v>-0.91628247499465942</v>
      </c>
      <c r="BS1858">
        <v>3.8964401930570602E-2</v>
      </c>
      <c r="BT1858">
        <v>1.1218008995056152</v>
      </c>
      <c r="BU1858">
        <v>1.3071988821029663</v>
      </c>
      <c r="BV1858">
        <v>2.0462298393249512</v>
      </c>
      <c r="BW1858">
        <v>1.838315486907959</v>
      </c>
      <c r="BX1858">
        <v>-2.3570048809051514</v>
      </c>
      <c r="BY1858">
        <v>-1.6158696413040161</v>
      </c>
      <c r="BZ1858">
        <v>-1.5350456237792969</v>
      </c>
      <c r="CA1858">
        <v>-1.3714478015899658</v>
      </c>
      <c r="CB1858">
        <v>-1.1942301988601685</v>
      </c>
      <c r="CC1858">
        <v>-0.80813378095626831</v>
      </c>
      <c r="CD1858">
        <v>-0.72541952133178711</v>
      </c>
      <c r="CE1858">
        <v>-5.631478875875473E-2</v>
      </c>
      <c r="CF1858">
        <v>-0.12430799007415771</v>
      </c>
      <c r="CG1858">
        <v>-0.21345418691635132</v>
      </c>
      <c r="CH1858">
        <v>-0.44307118654251099</v>
      </c>
      <c r="CI1858">
        <v>-0.23597943782806396</v>
      </c>
      <c r="CJ1858">
        <v>0.25987669825553894</v>
      </c>
      <c r="CK1858">
        <v>0.23998476564884186</v>
      </c>
      <c r="CL1858">
        <v>0.39151740074157715</v>
      </c>
      <c r="CM1858">
        <v>0.36933043599128723</v>
      </c>
      <c r="CN1858">
        <v>-0.16003255546092987</v>
      </c>
      <c r="CO1858">
        <v>-2.9676593840122223E-2</v>
      </c>
      <c r="CP1858">
        <v>-7.8359164297580719E-2</v>
      </c>
      <c r="CQ1858">
        <v>0.59356081485748291</v>
      </c>
      <c r="CR1858">
        <v>1.7251855134963989</v>
      </c>
      <c r="CS1858">
        <v>1.923704981803894</v>
      </c>
      <c r="CT1858">
        <v>2.7707061767578125</v>
      </c>
      <c r="CU1858">
        <v>2.47322678565979</v>
      </c>
      <c r="CV1858">
        <v>-1.2678148746490479</v>
      </c>
      <c r="CW1858">
        <v>-0.82092034816741943</v>
      </c>
      <c r="CX1858">
        <v>-0.89273691177368164</v>
      </c>
      <c r="CY1858">
        <v>-0.75915718078613281</v>
      </c>
      <c r="CZ1858">
        <v>-0.63029873371124268</v>
      </c>
      <c r="DA1858">
        <v>-0.33406108617782593</v>
      </c>
      <c r="DB1858">
        <v>-0.28068006038665771</v>
      </c>
      <c r="DC1858">
        <v>0.3780168890953064</v>
      </c>
      <c r="DD1858">
        <v>0.3130696713924408</v>
      </c>
      <c r="DE1858">
        <v>0.16971370577812195</v>
      </c>
      <c r="DF1858">
        <v>-7.6367199420928955E-2</v>
      </c>
      <c r="DG1858">
        <v>0.15545551478862762</v>
      </c>
      <c r="DH1858">
        <v>0.70470184087753296</v>
      </c>
      <c r="DI1858">
        <v>0.65651232004165649</v>
      </c>
      <c r="DJ1858">
        <v>0.79158753156661987</v>
      </c>
      <c r="DK1858">
        <v>0.76976883411407471</v>
      </c>
      <c r="DL1858">
        <v>0.39665213227272034</v>
      </c>
      <c r="DM1858">
        <v>0.70842671394348145</v>
      </c>
      <c r="DN1858">
        <v>0.75956416130065918</v>
      </c>
      <c r="DO1858">
        <v>1.1481572389602661</v>
      </c>
      <c r="DP1858">
        <v>2.3285703659057617</v>
      </c>
      <c r="DQ1858">
        <v>2.5402109622955322</v>
      </c>
      <c r="DR1858">
        <v>3.4951825141906738</v>
      </c>
      <c r="DS1858">
        <v>3.1081383228302002</v>
      </c>
      <c r="DT1858">
        <v>-0.17862491309642792</v>
      </c>
      <c r="DU1858">
        <v>-2.5971025228500366E-2</v>
      </c>
      <c r="DV1858">
        <v>-0.25042816996574402</v>
      </c>
      <c r="DW1858">
        <v>-0.14686654508113861</v>
      </c>
      <c r="DX1858">
        <v>-6.6367238759994507E-2</v>
      </c>
      <c r="DY1858">
        <v>0.14001154899597168</v>
      </c>
      <c r="DZ1858">
        <v>0.16405938565731049</v>
      </c>
      <c r="EA1858">
        <v>1.0051229000091553</v>
      </c>
      <c r="EB1858">
        <v>0.94457352161407471</v>
      </c>
      <c r="EC1858">
        <v>0.72294729948043823</v>
      </c>
      <c r="ED1858">
        <v>0.45309510827064514</v>
      </c>
      <c r="EE1858">
        <v>0.72062540054321289</v>
      </c>
      <c r="EF1858">
        <v>1.3469586372375488</v>
      </c>
      <c r="EG1858">
        <v>1.2579119205474854</v>
      </c>
      <c r="EH1858">
        <v>1.3692252635955811</v>
      </c>
      <c r="EI1858">
        <v>1.3479382991790771</v>
      </c>
      <c r="EJ1858">
        <v>1.2004164457321167</v>
      </c>
      <c r="EK1858">
        <v>1.7741307020187378</v>
      </c>
      <c r="EL1858">
        <v>1.9693924188613892</v>
      </c>
      <c r="EM1858">
        <v>1.948906421661377</v>
      </c>
      <c r="EN1858">
        <v>3.1997618675231934</v>
      </c>
      <c r="EO1858">
        <v>3.4303479194641113</v>
      </c>
      <c r="EP1858">
        <v>4.5412116050720215</v>
      </c>
      <c r="EQ1858">
        <v>4.0248494148254395</v>
      </c>
      <c r="ER1858">
        <v>1.3939924240112305</v>
      </c>
      <c r="ES1858">
        <v>1.1218094825744629</v>
      </c>
      <c r="ET1858">
        <v>0.67696362733840942</v>
      </c>
      <c r="EU1858">
        <v>0.73718386888504028</v>
      </c>
      <c r="EV1858">
        <v>0.74786025285720825</v>
      </c>
      <c r="EW1858">
        <v>0.82449716329574585</v>
      </c>
      <c r="EX1858">
        <v>0.80619251728057861</v>
      </c>
      <c r="EY1858">
        <v>72.163383483886719</v>
      </c>
      <c r="EZ1858">
        <v>71.341964721679688</v>
      </c>
      <c r="FA1858">
        <v>70.654808044433594</v>
      </c>
      <c r="FB1858">
        <v>69.653594970703125</v>
      </c>
      <c r="FC1858">
        <v>69.335174560546875</v>
      </c>
      <c r="FD1858">
        <v>68.599006652832031</v>
      </c>
      <c r="FE1858">
        <v>68.312904357910156</v>
      </c>
      <c r="FF1858">
        <v>68.815902709960937</v>
      </c>
      <c r="FG1858">
        <v>71.043357849121094</v>
      </c>
      <c r="FH1858">
        <v>75.687232971191406</v>
      </c>
      <c r="FI1858">
        <v>80.89996337890625</v>
      </c>
      <c r="FJ1858">
        <v>84.708084106445313</v>
      </c>
      <c r="FK1858">
        <v>86.472862243652344</v>
      </c>
      <c r="FL1858">
        <v>87.230567932128906</v>
      </c>
      <c r="FM1858">
        <v>88.181838989257813</v>
      </c>
      <c r="FN1858">
        <v>87.906547546386719</v>
      </c>
      <c r="FO1858">
        <v>89.123817443847656</v>
      </c>
      <c r="FP1858">
        <v>88.307716369628906</v>
      </c>
      <c r="FQ1858">
        <v>86.763282775878906</v>
      </c>
      <c r="FR1858">
        <v>84.121109008789063</v>
      </c>
      <c r="FS1858">
        <v>79.033973693847656</v>
      </c>
      <c r="FT1858">
        <v>76.041999816894531</v>
      </c>
      <c r="FU1858">
        <v>74.544990539550781</v>
      </c>
      <c r="FV1858">
        <v>73.305030822753906</v>
      </c>
      <c r="FW1858">
        <v>1</v>
      </c>
    </row>
    <row r="1859" spans="1:179" x14ac:dyDescent="0.2">
      <c r="A1859" t="s">
        <v>241</v>
      </c>
      <c r="B1859" t="s">
        <v>248</v>
      </c>
      <c r="C1859" t="s">
        <v>217</v>
      </c>
      <c r="D1859" t="s">
        <v>44</v>
      </c>
      <c r="E1859">
        <v>2015</v>
      </c>
      <c r="F1859" t="s">
        <v>227</v>
      </c>
      <c r="G1859" t="s">
        <v>245</v>
      </c>
      <c r="H1859">
        <v>163.09</v>
      </c>
      <c r="K1859">
        <v>49.521815419303977</v>
      </c>
      <c r="L1859">
        <v>48.566734942262876</v>
      </c>
      <c r="M1859">
        <v>47.472945616072479</v>
      </c>
      <c r="N1859">
        <v>49.011285003775008</v>
      </c>
      <c r="O1859">
        <v>52.899868246715663</v>
      </c>
      <c r="P1859">
        <v>60.762270681704116</v>
      </c>
      <c r="Q1859">
        <v>69.883363460891786</v>
      </c>
      <c r="R1859">
        <v>73.795416935711387</v>
      </c>
      <c r="S1859">
        <v>77.438853541207507</v>
      </c>
      <c r="T1859">
        <v>82.550074723575293</v>
      </c>
      <c r="U1859">
        <v>87.3273504903364</v>
      </c>
      <c r="V1859">
        <v>89.952487202711254</v>
      </c>
      <c r="W1859">
        <v>90.106753163039059</v>
      </c>
      <c r="X1859">
        <v>89.227904602051055</v>
      </c>
      <c r="Y1859">
        <v>89.871658998777022</v>
      </c>
      <c r="Z1859">
        <v>89.414451277344654</v>
      </c>
      <c r="AA1859">
        <v>88.561847029289154</v>
      </c>
      <c r="AB1859">
        <v>85.025438163653845</v>
      </c>
      <c r="AC1859">
        <v>67.891642848094477</v>
      </c>
      <c r="AD1859">
        <v>61.463913453619675</v>
      </c>
      <c r="AE1859">
        <v>58.299219960726525</v>
      </c>
      <c r="AF1859">
        <v>55.902989209752015</v>
      </c>
      <c r="AG1859">
        <v>52.910851530710922</v>
      </c>
      <c r="AH1859">
        <v>52.21563652299303</v>
      </c>
      <c r="AI1859">
        <v>-1.1757422685623169</v>
      </c>
      <c r="AJ1859">
        <v>-1.2640036344528198</v>
      </c>
      <c r="AK1859">
        <v>-1.22837233543396</v>
      </c>
      <c r="AL1859">
        <v>-1.4355957508087158</v>
      </c>
      <c r="AM1859">
        <v>-1.2129820585250854</v>
      </c>
      <c r="AN1859">
        <v>-0.90060752630233765</v>
      </c>
      <c r="AO1859">
        <v>-0.8688589334487915</v>
      </c>
      <c r="AP1859">
        <v>-0.6097177267074585</v>
      </c>
      <c r="AQ1859">
        <v>-0.59533625841140747</v>
      </c>
      <c r="AR1859">
        <v>-1.6639620065689087</v>
      </c>
      <c r="AS1859">
        <v>-2.1568665504455566</v>
      </c>
      <c r="AT1859">
        <v>-2.2397949695587158</v>
      </c>
      <c r="AU1859">
        <v>-0.74495089054107666</v>
      </c>
      <c r="AV1859">
        <v>0.40254169702529907</v>
      </c>
      <c r="AW1859">
        <v>0.59640002250671387</v>
      </c>
      <c r="AX1859">
        <v>1.254025936126709</v>
      </c>
      <c r="AY1859">
        <v>1.0594387054443359</v>
      </c>
      <c r="AZ1859">
        <v>-4.2195730209350586</v>
      </c>
      <c r="BA1859">
        <v>-3.0606634616851807</v>
      </c>
      <c r="BB1859">
        <v>-2.6263754367828369</v>
      </c>
      <c r="BC1859">
        <v>-2.4159960746765137</v>
      </c>
      <c r="BD1859">
        <v>-2.2268927097320557</v>
      </c>
      <c r="BE1859">
        <v>-1.5225040912628174</v>
      </c>
      <c r="BF1859">
        <v>-1.4754704236984253</v>
      </c>
      <c r="BG1859">
        <v>-0.51512199640274048</v>
      </c>
      <c r="BH1859">
        <v>-0.59924238920211792</v>
      </c>
      <c r="BI1859">
        <v>-0.64442151784896851</v>
      </c>
      <c r="BJ1859">
        <v>-0.87843060493469238</v>
      </c>
      <c r="BK1859">
        <v>-0.63284438848495483</v>
      </c>
      <c r="BL1859">
        <v>-0.2249336838722229</v>
      </c>
      <c r="BM1859">
        <v>-0.22609080374240875</v>
      </c>
      <c r="BN1859">
        <v>-8.394346572458744E-3</v>
      </c>
      <c r="BO1859">
        <v>-1.9286279566586018E-3</v>
      </c>
      <c r="BP1859">
        <v>-0.78929620981216431</v>
      </c>
      <c r="BQ1859">
        <v>-0.92219054698944092</v>
      </c>
      <c r="BR1859">
        <v>-0.96036529541015625</v>
      </c>
      <c r="BS1859">
        <v>9.4180852174758911E-2</v>
      </c>
      <c r="BT1859">
        <v>1.2808934450149536</v>
      </c>
      <c r="BU1859">
        <v>1.4894195795059204</v>
      </c>
      <c r="BV1859">
        <v>2.3072941303253174</v>
      </c>
      <c r="BW1859">
        <v>2.0140337944030762</v>
      </c>
      <c r="BX1859">
        <v>-2.5765087604522705</v>
      </c>
      <c r="BY1859">
        <v>-1.8212984800338745</v>
      </c>
      <c r="BZ1859">
        <v>-1.6453001499176025</v>
      </c>
      <c r="CA1859">
        <v>-1.4802756309509277</v>
      </c>
      <c r="CB1859">
        <v>-1.347963809967041</v>
      </c>
      <c r="CC1859">
        <v>-0.85366111993789673</v>
      </c>
      <c r="CD1859">
        <v>-0.80341833829879761</v>
      </c>
      <c r="CE1859">
        <v>-5.7578336447477341E-2</v>
      </c>
      <c r="CF1859">
        <v>-0.13883070647716522</v>
      </c>
      <c r="CG1859">
        <v>-0.23997896909713745</v>
      </c>
      <c r="CH1859">
        <v>-0.4925396740436554</v>
      </c>
      <c r="CI1859">
        <v>-0.23104281723499298</v>
      </c>
      <c r="CJ1859">
        <v>0.24303597211837769</v>
      </c>
      <c r="CK1859">
        <v>0.21908842027187347</v>
      </c>
      <c r="CL1859">
        <v>0.40808039903640747</v>
      </c>
      <c r="CM1859">
        <v>0.4090636670589447</v>
      </c>
      <c r="CN1859">
        <v>-0.18350537121295929</v>
      </c>
      <c r="CO1859">
        <v>-6.7057713866233826E-2</v>
      </c>
      <c r="CP1859">
        <v>-7.4236087501049042E-2</v>
      </c>
      <c r="CQ1859">
        <v>0.67536091804504395</v>
      </c>
      <c r="CR1859">
        <v>1.8892371654510498</v>
      </c>
      <c r="CS1859">
        <v>2.1079220771789551</v>
      </c>
      <c r="CT1859">
        <v>3.0367846488952637</v>
      </c>
      <c r="CU1859">
        <v>2.6751835346221924</v>
      </c>
      <c r="CV1859">
        <v>-1.4385273456573486</v>
      </c>
      <c r="CW1859">
        <v>-0.9629179835319519</v>
      </c>
      <c r="CX1859">
        <v>-0.96581035852432251</v>
      </c>
      <c r="CY1859">
        <v>-0.83219856023788452</v>
      </c>
      <c r="CZ1859">
        <v>-0.73922044038772583</v>
      </c>
      <c r="DA1859">
        <v>-0.390422523021698</v>
      </c>
      <c r="DB1859">
        <v>-0.33795711398124695</v>
      </c>
      <c r="DC1859">
        <v>0.3999653160572052</v>
      </c>
      <c r="DD1859">
        <v>0.32158094644546509</v>
      </c>
      <c r="DE1859">
        <v>0.1644635945558548</v>
      </c>
      <c r="DF1859">
        <v>-0.10664875060319901</v>
      </c>
      <c r="DG1859">
        <v>0.17075876891613007</v>
      </c>
      <c r="DH1859">
        <v>0.71100562810897827</v>
      </c>
      <c r="DI1859">
        <v>0.66426765918731689</v>
      </c>
      <c r="DJ1859">
        <v>0.82455509901046753</v>
      </c>
      <c r="DK1859">
        <v>0.82005596160888672</v>
      </c>
      <c r="DL1859">
        <v>0.42228546738624573</v>
      </c>
      <c r="DM1859">
        <v>0.78807514905929565</v>
      </c>
      <c r="DN1859">
        <v>0.81189310550689697</v>
      </c>
      <c r="DO1859">
        <v>1.2565410137176514</v>
      </c>
      <c r="DP1859">
        <v>2.4975807666778564</v>
      </c>
      <c r="DQ1859">
        <v>2.7264246940612793</v>
      </c>
      <c r="DR1859">
        <v>3.7662749290466309</v>
      </c>
      <c r="DS1859">
        <v>3.3363332748413086</v>
      </c>
      <c r="DT1859">
        <v>-0.30054596066474915</v>
      </c>
      <c r="DU1859">
        <v>-0.10453751683235168</v>
      </c>
      <c r="DV1859">
        <v>-0.28632059693336487</v>
      </c>
      <c r="DW1859">
        <v>-0.18412145972251892</v>
      </c>
      <c r="DX1859">
        <v>-0.13047699630260468</v>
      </c>
      <c r="DY1859">
        <v>7.2816073894500732E-2</v>
      </c>
      <c r="DZ1859">
        <v>0.1275041252374649</v>
      </c>
      <c r="EA1859">
        <v>1.060585618019104</v>
      </c>
      <c r="EB1859">
        <v>0.98634225130081177</v>
      </c>
      <c r="EC1859">
        <v>0.74841439723968506</v>
      </c>
      <c r="ED1859">
        <v>0.4505164623260498</v>
      </c>
      <c r="EE1859">
        <v>0.75089645385742188</v>
      </c>
      <c r="EF1859">
        <v>1.3866795301437378</v>
      </c>
      <c r="EG1859">
        <v>1.3070358037948608</v>
      </c>
      <c r="EH1859">
        <v>1.4258785247802734</v>
      </c>
      <c r="EI1859">
        <v>1.4134635925292969</v>
      </c>
      <c r="EJ1859">
        <v>1.2969512939453125</v>
      </c>
      <c r="EK1859">
        <v>2.0227510929107666</v>
      </c>
      <c r="EL1859">
        <v>2.0913228988647461</v>
      </c>
      <c r="EM1859">
        <v>2.095672607421875</v>
      </c>
      <c r="EN1859">
        <v>3.3759324550628662</v>
      </c>
      <c r="EO1859">
        <v>3.6194441318511963</v>
      </c>
      <c r="EP1859">
        <v>4.8195433616638184</v>
      </c>
      <c r="EQ1859">
        <v>4.2909283638000488</v>
      </c>
      <c r="ER1859">
        <v>1.3425184488296509</v>
      </c>
      <c r="ES1859">
        <v>1.1348276138305664</v>
      </c>
      <c r="ET1859">
        <v>0.69475471973419189</v>
      </c>
      <c r="EU1859">
        <v>0.75159895420074463</v>
      </c>
      <c r="EV1859">
        <v>0.748451828956604</v>
      </c>
      <c r="EW1859">
        <v>0.74165904521942139</v>
      </c>
      <c r="EX1859">
        <v>0.79955625534057617</v>
      </c>
      <c r="EY1859">
        <v>68.322456359863281</v>
      </c>
      <c r="EZ1859">
        <v>67.711807250976563</v>
      </c>
      <c r="FA1859">
        <v>67.018951416015625</v>
      </c>
      <c r="FB1859">
        <v>66.081802368164063</v>
      </c>
      <c r="FC1859">
        <v>65.588676452636719</v>
      </c>
      <c r="FD1859">
        <v>65.379974365234375</v>
      </c>
      <c r="FE1859">
        <v>65.306632995605469</v>
      </c>
      <c r="FF1859">
        <v>65.023460388183594</v>
      </c>
      <c r="FG1859">
        <v>66.69451904296875</v>
      </c>
      <c r="FH1859">
        <v>70.681884765625</v>
      </c>
      <c r="FI1859">
        <v>75.109222412109375</v>
      </c>
      <c r="FJ1859">
        <v>79.534027099609375</v>
      </c>
      <c r="FK1859">
        <v>83.794471740722656</v>
      </c>
      <c r="FL1859">
        <v>85.879623413085937</v>
      </c>
      <c r="FM1859">
        <v>86.821762084960937</v>
      </c>
      <c r="FN1859">
        <v>86.595375061035156</v>
      </c>
      <c r="FO1859">
        <v>86.391403198242188</v>
      </c>
      <c r="FP1859">
        <v>85.041183471679688</v>
      </c>
      <c r="FQ1859">
        <v>82.7354736328125</v>
      </c>
      <c r="FR1859">
        <v>80.097038269042969</v>
      </c>
      <c r="FS1859">
        <v>77.479179382324219</v>
      </c>
      <c r="FT1859">
        <v>75.97174072265625</v>
      </c>
      <c r="FU1859">
        <v>74.99273681640625</v>
      </c>
      <c r="FV1859">
        <v>74.161865234375</v>
      </c>
      <c r="FW1859">
        <v>1</v>
      </c>
    </row>
    <row r="1860" spans="1:179" x14ac:dyDescent="0.2">
      <c r="A1860" t="s">
        <v>241</v>
      </c>
      <c r="B1860" t="s">
        <v>248</v>
      </c>
      <c r="C1860" t="s">
        <v>217</v>
      </c>
      <c r="D1860" t="s">
        <v>44</v>
      </c>
      <c r="E1860">
        <v>2016</v>
      </c>
      <c r="F1860" t="s">
        <v>227</v>
      </c>
      <c r="G1860" t="s">
        <v>245</v>
      </c>
      <c r="H1860">
        <v>153.18</v>
      </c>
      <c r="K1860">
        <v>46.510785118183463</v>
      </c>
      <c r="L1860">
        <v>45.61377553842329</v>
      </c>
      <c r="M1860">
        <v>44.586490898628497</v>
      </c>
      <c r="N1860">
        <v>46.031296023288363</v>
      </c>
      <c r="O1860">
        <v>49.683445244701609</v>
      </c>
      <c r="P1860">
        <v>57.067797112058294</v>
      </c>
      <c r="Q1860">
        <v>65.634308309271887</v>
      </c>
      <c r="R1860">
        <v>69.308500723212575</v>
      </c>
      <c r="S1860">
        <v>72.730408737188526</v>
      </c>
      <c r="T1860">
        <v>77.530856945554234</v>
      </c>
      <c r="U1860">
        <v>82.017664320380774</v>
      </c>
      <c r="V1860">
        <v>84.483187211682676</v>
      </c>
      <c r="W1860">
        <v>84.62807347788889</v>
      </c>
      <c r="X1860">
        <v>83.802660753709887</v>
      </c>
      <c r="Y1860">
        <v>84.407273532169057</v>
      </c>
      <c r="Z1860">
        <v>83.977864999669535</v>
      </c>
      <c r="AA1860">
        <v>83.177100879121937</v>
      </c>
      <c r="AB1860">
        <v>79.855713093821024</v>
      </c>
      <c r="AC1860">
        <v>63.763688489442714</v>
      </c>
      <c r="AD1860">
        <v>57.726778531014318</v>
      </c>
      <c r="AE1860">
        <v>54.754505043732387</v>
      </c>
      <c r="AF1860">
        <v>52.503970151008836</v>
      </c>
      <c r="AG1860">
        <v>49.693760721981072</v>
      </c>
      <c r="AH1860">
        <v>49.040816245670563</v>
      </c>
      <c r="AI1860">
        <v>-1.1377149820327759</v>
      </c>
      <c r="AJ1860">
        <v>-1.2208197116851807</v>
      </c>
      <c r="AK1860">
        <v>-1.1832617521286011</v>
      </c>
      <c r="AL1860">
        <v>-1.3765288591384888</v>
      </c>
      <c r="AM1860">
        <v>-1.1686141490936279</v>
      </c>
      <c r="AN1860">
        <v>-0.88007152080535889</v>
      </c>
      <c r="AO1860">
        <v>-0.8485865592956543</v>
      </c>
      <c r="AP1860">
        <v>-0.60310256481170654</v>
      </c>
      <c r="AQ1860">
        <v>-0.58919453620910645</v>
      </c>
      <c r="AR1860">
        <v>-1.6070913076400757</v>
      </c>
      <c r="AS1860">
        <v>-2.0882606506347656</v>
      </c>
      <c r="AT1860">
        <v>-2.1684138774871826</v>
      </c>
      <c r="AU1860">
        <v>-0.74215817451477051</v>
      </c>
      <c r="AV1860">
        <v>0.33357807993888855</v>
      </c>
      <c r="AW1860">
        <v>0.51490634679794312</v>
      </c>
      <c r="AX1860">
        <v>1.1244305372238159</v>
      </c>
      <c r="AY1860">
        <v>0.94667243957519531</v>
      </c>
      <c r="AZ1860">
        <v>-4.0462355613708496</v>
      </c>
      <c r="BA1860">
        <v>-2.9373424053192139</v>
      </c>
      <c r="BB1860">
        <v>-2.5163776874542236</v>
      </c>
      <c r="BC1860">
        <v>-2.3164925575256348</v>
      </c>
      <c r="BD1860">
        <v>-2.1360106468200684</v>
      </c>
      <c r="BE1860">
        <v>-1.4638093709945679</v>
      </c>
      <c r="BF1860">
        <v>-1.4197981357574463</v>
      </c>
      <c r="BG1860">
        <v>-0.49749314785003662</v>
      </c>
      <c r="BH1860">
        <v>-0.57658469676971436</v>
      </c>
      <c r="BI1860">
        <v>-0.61734205484390259</v>
      </c>
      <c r="BJ1860">
        <v>-0.83656769990921021</v>
      </c>
      <c r="BK1860">
        <v>-0.60638976097106934</v>
      </c>
      <c r="BL1860">
        <v>-0.22526092827320099</v>
      </c>
      <c r="BM1860">
        <v>-0.22566570341587067</v>
      </c>
      <c r="BN1860">
        <v>-2.034669928252697E-2</v>
      </c>
      <c r="BO1860">
        <v>-1.4110022224485874E-2</v>
      </c>
      <c r="BP1860">
        <v>-0.75943326950073242</v>
      </c>
      <c r="BQ1860">
        <v>-0.89170873165130615</v>
      </c>
      <c r="BR1860">
        <v>-0.92848986387252808</v>
      </c>
      <c r="BS1860">
        <v>7.1063026785850525E-2</v>
      </c>
      <c r="BT1860">
        <v>1.1848081350326538</v>
      </c>
      <c r="BU1860">
        <v>1.3803514242172241</v>
      </c>
      <c r="BV1860">
        <v>2.1451764106750488</v>
      </c>
      <c r="BW1860">
        <v>1.8717919588088989</v>
      </c>
      <c r="BX1860">
        <v>-2.4539051055908203</v>
      </c>
      <c r="BY1860">
        <v>-1.7362462282180786</v>
      </c>
      <c r="BZ1860">
        <v>-1.5655957460403442</v>
      </c>
      <c r="CA1860">
        <v>-1.4096651077270508</v>
      </c>
      <c r="CB1860">
        <v>-1.2842210531234741</v>
      </c>
      <c r="CC1860">
        <v>-0.81561887264251709</v>
      </c>
      <c r="CD1860">
        <v>-0.76849746704101563</v>
      </c>
      <c r="CE1860">
        <v>-5.4077450186014175E-2</v>
      </c>
      <c r="CF1860">
        <v>-0.1303895115852356</v>
      </c>
      <c r="CG1860">
        <v>-0.22538773715496063</v>
      </c>
      <c r="CH1860">
        <v>-0.46259221434593201</v>
      </c>
      <c r="CI1860">
        <v>-0.21699492633342743</v>
      </c>
      <c r="CJ1860">
        <v>0.22825887799263</v>
      </c>
      <c r="CK1860">
        <v>0.20576739311218262</v>
      </c>
      <c r="CL1860">
        <v>0.38326823711395264</v>
      </c>
      <c r="CM1860">
        <v>0.38419175148010254</v>
      </c>
      <c r="CN1860">
        <v>-0.17234785854816437</v>
      </c>
      <c r="CO1860">
        <v>-6.2980465590953827E-2</v>
      </c>
      <c r="CP1860">
        <v>-6.9722376763820648E-2</v>
      </c>
      <c r="CQ1860">
        <v>0.63429754972457886</v>
      </c>
      <c r="CR1860">
        <v>1.7743675708770752</v>
      </c>
      <c r="CS1860">
        <v>1.9797559976577759</v>
      </c>
      <c r="CT1860">
        <v>2.8521416187286377</v>
      </c>
      <c r="CU1860">
        <v>2.5125267505645752</v>
      </c>
      <c r="CV1860">
        <v>-1.3510619401931763</v>
      </c>
      <c r="CW1860">
        <v>-0.90437054634094238</v>
      </c>
      <c r="CX1860">
        <v>-0.90708708763122559</v>
      </c>
      <c r="CY1860">
        <v>-0.78159916400909424</v>
      </c>
      <c r="CZ1860">
        <v>-0.69427424669265747</v>
      </c>
      <c r="DA1860">
        <v>-0.36668401956558228</v>
      </c>
      <c r="DB1860">
        <v>-0.31740862131118774</v>
      </c>
      <c r="DC1860">
        <v>0.38933825492858887</v>
      </c>
      <c r="DD1860">
        <v>0.31580570340156555</v>
      </c>
      <c r="DE1860">
        <v>0.16656653583049774</v>
      </c>
      <c r="DF1860">
        <v>-8.8616766035556793E-2</v>
      </c>
      <c r="DG1860">
        <v>0.17239992320537567</v>
      </c>
      <c r="DH1860">
        <v>0.6817786693572998</v>
      </c>
      <c r="DI1860">
        <v>0.63720047473907471</v>
      </c>
      <c r="DJ1860">
        <v>0.78688317537307739</v>
      </c>
      <c r="DK1860">
        <v>0.78249353170394897</v>
      </c>
      <c r="DL1860">
        <v>0.4147375226020813</v>
      </c>
      <c r="DM1860">
        <v>0.7657477855682373</v>
      </c>
      <c r="DN1860">
        <v>0.78904515504837036</v>
      </c>
      <c r="DO1860">
        <v>1.197532057762146</v>
      </c>
      <c r="DP1860">
        <v>2.363926887512207</v>
      </c>
      <c r="DQ1860">
        <v>2.5791606903076172</v>
      </c>
      <c r="DR1860">
        <v>3.5591070652008057</v>
      </c>
      <c r="DS1860">
        <v>3.153261661529541</v>
      </c>
      <c r="DT1860">
        <v>-0.24821877479553223</v>
      </c>
      <c r="DU1860">
        <v>-7.2494961321353912E-2</v>
      </c>
      <c r="DV1860">
        <v>-0.24857841432094574</v>
      </c>
      <c r="DW1860">
        <v>-0.1535332053899765</v>
      </c>
      <c r="DX1860">
        <v>-0.10432743281126022</v>
      </c>
      <c r="DY1860">
        <v>8.2250796258449554E-2</v>
      </c>
      <c r="DZ1860">
        <v>0.13368023931980133</v>
      </c>
      <c r="EA1860">
        <v>1.0295600891113281</v>
      </c>
      <c r="EB1860">
        <v>0.96004068851470947</v>
      </c>
      <c r="EC1860">
        <v>0.73248624801635742</v>
      </c>
      <c r="ED1860">
        <v>0.45134440064430237</v>
      </c>
      <c r="EE1860">
        <v>0.73462426662445068</v>
      </c>
      <c r="EF1860">
        <v>1.3365892171859741</v>
      </c>
      <c r="EG1860">
        <v>1.2601213455200195</v>
      </c>
      <c r="EH1860">
        <v>1.3696390390396118</v>
      </c>
      <c r="EI1860">
        <v>1.3575780391693115</v>
      </c>
      <c r="EJ1860">
        <v>1.2623956203460693</v>
      </c>
      <c r="EK1860">
        <v>1.9622997045516968</v>
      </c>
      <c r="EL1860">
        <v>2.0289690494537354</v>
      </c>
      <c r="EM1860">
        <v>2.0107533931732178</v>
      </c>
      <c r="EN1860">
        <v>3.2151570320129395</v>
      </c>
      <c r="EO1860">
        <v>3.4446055889129639</v>
      </c>
      <c r="EP1860">
        <v>4.5798525810241699</v>
      </c>
      <c r="EQ1860">
        <v>4.0783810615539551</v>
      </c>
      <c r="ER1860">
        <v>1.3441115617752075</v>
      </c>
      <c r="ES1860">
        <v>1.1286013126373291</v>
      </c>
      <c r="ET1860">
        <v>0.70220351219177246</v>
      </c>
      <c r="EU1860">
        <v>0.75329428911209106</v>
      </c>
      <c r="EV1860">
        <v>0.74746209383010864</v>
      </c>
      <c r="EW1860">
        <v>0.7304413914680481</v>
      </c>
      <c r="EX1860">
        <v>0.7849808931350708</v>
      </c>
      <c r="EY1860">
        <v>68.322456359863281</v>
      </c>
      <c r="EZ1860">
        <v>67.711807250976563</v>
      </c>
      <c r="FA1860">
        <v>67.018951416015625</v>
      </c>
      <c r="FB1860">
        <v>66.081802368164063</v>
      </c>
      <c r="FC1860">
        <v>65.588676452636719</v>
      </c>
      <c r="FD1860">
        <v>65.379974365234375</v>
      </c>
      <c r="FE1860">
        <v>65.306632995605469</v>
      </c>
      <c r="FF1860">
        <v>65.023460388183594</v>
      </c>
      <c r="FG1860">
        <v>66.69451904296875</v>
      </c>
      <c r="FH1860">
        <v>70.681884765625</v>
      </c>
      <c r="FI1860">
        <v>75.109222412109375</v>
      </c>
      <c r="FJ1860">
        <v>79.534027099609375</v>
      </c>
      <c r="FK1860">
        <v>83.794471740722656</v>
      </c>
      <c r="FL1860">
        <v>85.879623413085937</v>
      </c>
      <c r="FM1860">
        <v>86.821762084960937</v>
      </c>
      <c r="FN1860">
        <v>86.595375061035156</v>
      </c>
      <c r="FO1860">
        <v>86.391403198242188</v>
      </c>
      <c r="FP1860">
        <v>85.041183471679688</v>
      </c>
      <c r="FQ1860">
        <v>82.7354736328125</v>
      </c>
      <c r="FR1860">
        <v>80.097038269042969</v>
      </c>
      <c r="FS1860">
        <v>77.479179382324219</v>
      </c>
      <c r="FT1860">
        <v>75.97174072265625</v>
      </c>
      <c r="FU1860">
        <v>74.99273681640625</v>
      </c>
      <c r="FV1860">
        <v>74.161865234375</v>
      </c>
      <c r="FW1860">
        <v>1</v>
      </c>
    </row>
    <row r="1861" spans="1:179" x14ac:dyDescent="0.2">
      <c r="A1861" t="s">
        <v>241</v>
      </c>
      <c r="B1861" t="s">
        <v>248</v>
      </c>
      <c r="C1861" t="s">
        <v>217</v>
      </c>
      <c r="D1861" t="s">
        <v>44</v>
      </c>
      <c r="E1861" t="s">
        <v>250</v>
      </c>
      <c r="F1861" t="s">
        <v>227</v>
      </c>
      <c r="G1861" t="s">
        <v>245</v>
      </c>
      <c r="H1861">
        <v>150.22</v>
      </c>
      <c r="K1861">
        <v>45.613884151120253</v>
      </c>
      <c r="L1861">
        <v>44.734172253123731</v>
      </c>
      <c r="M1861">
        <v>43.726697482900903</v>
      </c>
      <c r="N1861">
        <v>45.143641389775844</v>
      </c>
      <c r="O1861">
        <v>48.7253635874306</v>
      </c>
      <c r="P1861">
        <v>55.967317679429634</v>
      </c>
      <c r="Q1861">
        <v>64.368634671522514</v>
      </c>
      <c r="R1861">
        <v>67.971974986947416</v>
      </c>
      <c r="S1861">
        <v>71.327895884190383</v>
      </c>
      <c r="T1861">
        <v>76.035773592413392</v>
      </c>
      <c r="U1861">
        <v>80.436058629178277</v>
      </c>
      <c r="V1861">
        <v>82.854037066867832</v>
      </c>
      <c r="W1861">
        <v>82.996129386853951</v>
      </c>
      <c r="X1861">
        <v>82.186633690707509</v>
      </c>
      <c r="Y1861">
        <v>82.779587285510217</v>
      </c>
      <c r="Z1861">
        <v>82.358459347008107</v>
      </c>
      <c r="AA1861">
        <v>81.57313693771701</v>
      </c>
      <c r="AB1861">
        <v>78.315797865183669</v>
      </c>
      <c r="AC1861">
        <v>62.534087360922094</v>
      </c>
      <c r="AD1861">
        <v>56.613591485077549</v>
      </c>
      <c r="AE1861">
        <v>53.698634488118138</v>
      </c>
      <c r="AF1861">
        <v>51.49149828059339</v>
      </c>
      <c r="AG1861">
        <v>48.73548014393235</v>
      </c>
      <c r="AH1861">
        <v>48.095126866217036</v>
      </c>
      <c r="AI1861">
        <v>-1.1261730194091797</v>
      </c>
      <c r="AJ1861">
        <v>-1.207740306854248</v>
      </c>
      <c r="AK1861">
        <v>-1.1696348190307617</v>
      </c>
      <c r="AL1861">
        <v>-1.3587534427642822</v>
      </c>
      <c r="AM1861">
        <v>-1.1552095413208008</v>
      </c>
      <c r="AN1861">
        <v>-0.87373477220535278</v>
      </c>
      <c r="AO1861">
        <v>-0.8423391580581665</v>
      </c>
      <c r="AP1861">
        <v>-0.6009366512298584</v>
      </c>
      <c r="AQ1861">
        <v>-0.58717226982116699</v>
      </c>
      <c r="AR1861">
        <v>-1.5898668766021729</v>
      </c>
      <c r="AS1861">
        <v>-2.0674238204956055</v>
      </c>
      <c r="AT1861">
        <v>-2.1467354297637939</v>
      </c>
      <c r="AU1861">
        <v>-0.74105346202850342</v>
      </c>
      <c r="AV1861">
        <v>0.31332114338874817</v>
      </c>
      <c r="AW1861">
        <v>0.49092191457748413</v>
      </c>
      <c r="AX1861">
        <v>1.0861701965332031</v>
      </c>
      <c r="AY1861">
        <v>0.91339284181594849</v>
      </c>
      <c r="AZ1861">
        <v>-3.9940688610076904</v>
      </c>
      <c r="BA1861">
        <v>-2.9002058506011963</v>
      </c>
      <c r="BB1861">
        <v>-2.4832935333251953</v>
      </c>
      <c r="BC1861">
        <v>-2.2865490913391113</v>
      </c>
      <c r="BD1861">
        <v>-2.1086535453796387</v>
      </c>
      <c r="BE1861">
        <v>-1.4461085796356201</v>
      </c>
      <c r="BF1861">
        <v>-1.4029964208602905</v>
      </c>
      <c r="BG1861">
        <v>-0.49215415120124817</v>
      </c>
      <c r="BH1861">
        <v>-0.5697472095489502</v>
      </c>
      <c r="BI1861">
        <v>-0.60919815301895142</v>
      </c>
      <c r="BJ1861">
        <v>-0.8240237832069397</v>
      </c>
      <c r="BK1861">
        <v>-0.59843254089355469</v>
      </c>
      <c r="BL1861">
        <v>-0.22526854276657104</v>
      </c>
      <c r="BM1861">
        <v>-0.22545361518859863</v>
      </c>
      <c r="BN1861">
        <v>-2.3826979100704193E-2</v>
      </c>
      <c r="BO1861">
        <v>-1.7659621313214302E-2</v>
      </c>
      <c r="BP1861">
        <v>-0.75042158365249634</v>
      </c>
      <c r="BQ1861">
        <v>-0.88246488571166992</v>
      </c>
      <c r="BR1861">
        <v>-0.91882497072219849</v>
      </c>
      <c r="BS1861">
        <v>6.4288519322872162E-2</v>
      </c>
      <c r="BT1861">
        <v>1.156303882598877</v>
      </c>
      <c r="BU1861">
        <v>1.3479818105697632</v>
      </c>
      <c r="BV1861">
        <v>2.0970261096954346</v>
      </c>
      <c r="BW1861">
        <v>1.8295489549636841</v>
      </c>
      <c r="BX1861">
        <v>-2.4171662330627441</v>
      </c>
      <c r="BY1861">
        <v>-1.7107466459274292</v>
      </c>
      <c r="BZ1861">
        <v>-1.5417236089706421</v>
      </c>
      <c r="CA1861">
        <v>-1.3885077238082886</v>
      </c>
      <c r="CB1861">
        <v>-1.2651169300079346</v>
      </c>
      <c r="CC1861">
        <v>-0.80419820547103882</v>
      </c>
      <c r="CD1861">
        <v>-0.75800615549087524</v>
      </c>
      <c r="CE1861">
        <v>-5.3034637123346329E-2</v>
      </c>
      <c r="CF1861">
        <v>-0.12787510454654694</v>
      </c>
      <c r="CG1861">
        <v>-0.22104142606258392</v>
      </c>
      <c r="CH1861">
        <v>-0.45367172360420227</v>
      </c>
      <c r="CI1861">
        <v>-0.2128104567527771</v>
      </c>
      <c r="CJ1861">
        <v>0.22385719418525696</v>
      </c>
      <c r="CK1861">
        <v>0.20179943740367889</v>
      </c>
      <c r="CL1861">
        <v>0.37587741017341614</v>
      </c>
      <c r="CM1861">
        <v>0.3767831027507782</v>
      </c>
      <c r="CN1861">
        <v>-0.16902434825897217</v>
      </c>
      <c r="CO1861">
        <v>-6.1765968799591064E-2</v>
      </c>
      <c r="CP1861">
        <v>-6.8377867341041565E-2</v>
      </c>
      <c r="CQ1861">
        <v>0.6220659613609314</v>
      </c>
      <c r="CR1861">
        <v>1.7401511669158936</v>
      </c>
      <c r="CS1861">
        <v>1.9415789842605591</v>
      </c>
      <c r="CT1861">
        <v>2.7971417903900146</v>
      </c>
      <c r="CU1861">
        <v>2.464076042175293</v>
      </c>
      <c r="CV1861">
        <v>-1.3250083923339844</v>
      </c>
      <c r="CW1861">
        <v>-0.88693094253540039</v>
      </c>
      <c r="CX1861">
        <v>-0.88959509134292603</v>
      </c>
      <c r="CY1861">
        <v>-0.76652699708938599</v>
      </c>
      <c r="CZ1861">
        <v>-0.68088608980178833</v>
      </c>
      <c r="DA1861">
        <v>-0.35961300134658813</v>
      </c>
      <c r="DB1861">
        <v>-0.31128779053688049</v>
      </c>
      <c r="DC1861">
        <v>0.38608488440513611</v>
      </c>
      <c r="DD1861">
        <v>0.31399697065353394</v>
      </c>
      <c r="DE1861">
        <v>0.16711528599262238</v>
      </c>
      <c r="DF1861">
        <v>-8.3319634199142456E-2</v>
      </c>
      <c r="DG1861">
        <v>0.17281161248683929</v>
      </c>
      <c r="DH1861">
        <v>0.67298293113708496</v>
      </c>
      <c r="DI1861">
        <v>0.62905246019363403</v>
      </c>
      <c r="DJ1861">
        <v>0.77558177709579468</v>
      </c>
      <c r="DK1861">
        <v>0.77122581005096436</v>
      </c>
      <c r="DL1861">
        <v>0.412372887134552</v>
      </c>
      <c r="DM1861">
        <v>0.75893294811248779</v>
      </c>
      <c r="DN1861">
        <v>0.78206920623779297</v>
      </c>
      <c r="DO1861">
        <v>1.1798434257507324</v>
      </c>
      <c r="DP1861">
        <v>2.3239984512329102</v>
      </c>
      <c r="DQ1861">
        <v>2.5351760387420654</v>
      </c>
      <c r="DR1861">
        <v>3.4972574710845947</v>
      </c>
      <c r="DS1861">
        <v>3.0986030101776123</v>
      </c>
      <c r="DT1861">
        <v>-0.23285044729709625</v>
      </c>
      <c r="DU1861">
        <v>-6.3115186989307404E-2</v>
      </c>
      <c r="DV1861">
        <v>-0.23746658861637115</v>
      </c>
      <c r="DW1861">
        <v>-0.14454624056816101</v>
      </c>
      <c r="DX1861">
        <v>-9.6655160188674927E-2</v>
      </c>
      <c r="DY1861">
        <v>8.4972210228443146E-2</v>
      </c>
      <c r="DZ1861">
        <v>0.13543055951595306</v>
      </c>
      <c r="EA1861">
        <v>1.0201036930084229</v>
      </c>
      <c r="EB1861">
        <v>0.95199006795883179</v>
      </c>
      <c r="EC1861">
        <v>0.72755193710327148</v>
      </c>
      <c r="ED1861">
        <v>0.4514099657535553</v>
      </c>
      <c r="EE1861">
        <v>0.72958868741989136</v>
      </c>
      <c r="EF1861">
        <v>1.3214491605758667</v>
      </c>
      <c r="EG1861">
        <v>1.2459380626678467</v>
      </c>
      <c r="EH1861">
        <v>1.3526914119720459</v>
      </c>
      <c r="EI1861">
        <v>1.3407384157180786</v>
      </c>
      <c r="EJ1861">
        <v>1.2518181800842285</v>
      </c>
      <c r="EK1861">
        <v>1.9438917636871338</v>
      </c>
      <c r="EL1861">
        <v>2.0099797248840332</v>
      </c>
      <c r="EM1861">
        <v>1.9851853847503662</v>
      </c>
      <c r="EN1861">
        <v>3.1669812202453613</v>
      </c>
      <c r="EO1861">
        <v>3.3922359943389893</v>
      </c>
      <c r="EP1861">
        <v>4.5081133842468262</v>
      </c>
      <c r="EQ1861">
        <v>4.0147590637207031</v>
      </c>
      <c r="ER1861">
        <v>1.3440521955490112</v>
      </c>
      <c r="ES1861">
        <v>1.1263439655303955</v>
      </c>
      <c r="ET1861">
        <v>0.70410335063934326</v>
      </c>
      <c r="EU1861">
        <v>0.75349521636962891</v>
      </c>
      <c r="EV1861">
        <v>0.74688148498535156</v>
      </c>
      <c r="EW1861">
        <v>0.72688263654708862</v>
      </c>
      <c r="EX1861">
        <v>0.78042089939117432</v>
      </c>
      <c r="EY1861">
        <v>68.322456359863281</v>
      </c>
      <c r="EZ1861">
        <v>67.711807250976563</v>
      </c>
      <c r="FA1861">
        <v>67.018951416015625</v>
      </c>
      <c r="FB1861">
        <v>66.081802368164063</v>
      </c>
      <c r="FC1861">
        <v>65.588676452636719</v>
      </c>
      <c r="FD1861">
        <v>65.379974365234375</v>
      </c>
      <c r="FE1861">
        <v>65.306632995605469</v>
      </c>
      <c r="FF1861">
        <v>65.023460388183594</v>
      </c>
      <c r="FG1861">
        <v>66.69451904296875</v>
      </c>
      <c r="FH1861">
        <v>70.681884765625</v>
      </c>
      <c r="FI1861">
        <v>75.109222412109375</v>
      </c>
      <c r="FJ1861">
        <v>79.534027099609375</v>
      </c>
      <c r="FK1861">
        <v>83.794471740722656</v>
      </c>
      <c r="FL1861">
        <v>85.879623413085937</v>
      </c>
      <c r="FM1861">
        <v>86.821762084960937</v>
      </c>
      <c r="FN1861">
        <v>86.595375061035156</v>
      </c>
      <c r="FO1861">
        <v>86.391403198242188</v>
      </c>
      <c r="FP1861">
        <v>85.041183471679688</v>
      </c>
      <c r="FQ1861">
        <v>82.7354736328125</v>
      </c>
      <c r="FR1861">
        <v>80.097038269042969</v>
      </c>
      <c r="FS1861">
        <v>77.47918701171875</v>
      </c>
      <c r="FT1861">
        <v>75.97174072265625</v>
      </c>
      <c r="FU1861">
        <v>74.99273681640625</v>
      </c>
      <c r="FV1861">
        <v>74.161865234375</v>
      </c>
      <c r="FW1861">
        <v>1</v>
      </c>
    </row>
    <row r="1862" spans="1:179" x14ac:dyDescent="0.2">
      <c r="A1862" t="s">
        <v>241</v>
      </c>
      <c r="B1862" t="s">
        <v>248</v>
      </c>
      <c r="C1862" t="s">
        <v>217</v>
      </c>
      <c r="D1862" t="s">
        <v>45</v>
      </c>
      <c r="E1862">
        <v>2015</v>
      </c>
      <c r="F1862" t="s">
        <v>227</v>
      </c>
      <c r="G1862" t="s">
        <v>245</v>
      </c>
      <c r="H1862">
        <v>163.31</v>
      </c>
      <c r="K1862">
        <v>47.528922468545098</v>
      </c>
      <c r="L1862">
        <v>46.743183206581087</v>
      </c>
      <c r="M1862">
        <v>45.789436215048774</v>
      </c>
      <c r="N1862">
        <v>47.434888645510114</v>
      </c>
      <c r="O1862">
        <v>51.232711836426013</v>
      </c>
      <c r="P1862">
        <v>57.123206409848173</v>
      </c>
      <c r="Q1862">
        <v>65.88521929236552</v>
      </c>
      <c r="R1862">
        <v>70.601806164202145</v>
      </c>
      <c r="S1862">
        <v>75.20192106892037</v>
      </c>
      <c r="T1862">
        <v>81.133490133717004</v>
      </c>
      <c r="U1862">
        <v>86.717545672171866</v>
      </c>
      <c r="V1862">
        <v>89.776714663233875</v>
      </c>
      <c r="W1862">
        <v>89.931591053060458</v>
      </c>
      <c r="X1862">
        <v>88.805129905330432</v>
      </c>
      <c r="Y1862">
        <v>89.497486707659263</v>
      </c>
      <c r="Z1862">
        <v>87.615542220835849</v>
      </c>
      <c r="AA1862">
        <v>85.760050294336807</v>
      </c>
      <c r="AB1862">
        <v>81.059542576109635</v>
      </c>
      <c r="AC1862">
        <v>65.219742324032481</v>
      </c>
      <c r="AD1862">
        <v>59.417045933930524</v>
      </c>
      <c r="AE1862">
        <v>56.356921402465872</v>
      </c>
      <c r="AF1862">
        <v>53.634231494313831</v>
      </c>
      <c r="AG1862">
        <v>50.36572213851548</v>
      </c>
      <c r="AH1862">
        <v>49.426654166917466</v>
      </c>
      <c r="AI1862">
        <v>-1.1911318302154541</v>
      </c>
      <c r="AJ1862">
        <v>-1.253912091255188</v>
      </c>
      <c r="AK1862">
        <v>-1.2090479135513306</v>
      </c>
      <c r="AL1862">
        <v>-1.3803849220275879</v>
      </c>
      <c r="AM1862">
        <v>-1.1406214237213135</v>
      </c>
      <c r="AN1862">
        <v>-0.81166332960128784</v>
      </c>
      <c r="AO1862">
        <v>-0.79503458738327026</v>
      </c>
      <c r="AP1862">
        <v>-0.61051750183105469</v>
      </c>
      <c r="AQ1862">
        <v>-0.56672590970993042</v>
      </c>
      <c r="AR1862">
        <v>-1.2372535467147827</v>
      </c>
      <c r="AS1862">
        <v>-1.4575389623641968</v>
      </c>
      <c r="AT1862">
        <v>-1.4299886226654053</v>
      </c>
      <c r="AU1862">
        <v>-0.37546655535697937</v>
      </c>
      <c r="AV1862">
        <v>0.41971242427825928</v>
      </c>
      <c r="AW1862">
        <v>0.55777633190155029</v>
      </c>
      <c r="AX1862">
        <v>1.1778959035873413</v>
      </c>
      <c r="AY1862">
        <v>0.95596379041671753</v>
      </c>
      <c r="AZ1862">
        <v>-3.5481953620910645</v>
      </c>
      <c r="BA1862">
        <v>-2.5491650104522705</v>
      </c>
      <c r="BB1862">
        <v>-2.2475197315216064</v>
      </c>
      <c r="BC1862">
        <v>-2.2038090229034424</v>
      </c>
      <c r="BD1862">
        <v>-1.9458886384963989</v>
      </c>
      <c r="BE1862">
        <v>-1.395435094833374</v>
      </c>
      <c r="BF1862">
        <v>-1.3134740591049194</v>
      </c>
      <c r="BG1862">
        <v>-0.54143732786178589</v>
      </c>
      <c r="BH1862">
        <v>-0.60205501317977905</v>
      </c>
      <c r="BI1862">
        <v>-0.63336354494094849</v>
      </c>
      <c r="BJ1862">
        <v>-0.83761590719223022</v>
      </c>
      <c r="BK1862">
        <v>-0.57388579845428467</v>
      </c>
      <c r="BL1862">
        <v>-0.20073539018630981</v>
      </c>
      <c r="BM1862">
        <v>-0.21072350442409515</v>
      </c>
      <c r="BN1862">
        <v>-5.700274184346199E-2</v>
      </c>
      <c r="BO1862">
        <v>-1.11422473564744E-2</v>
      </c>
      <c r="BP1862">
        <v>-0.56974267959594727</v>
      </c>
      <c r="BQ1862">
        <v>-0.55455434322357178</v>
      </c>
      <c r="BR1862">
        <v>-0.52944278717041016</v>
      </c>
      <c r="BS1862">
        <v>0.26728081703186035</v>
      </c>
      <c r="BT1862">
        <v>1.2554609775543213</v>
      </c>
      <c r="BU1862">
        <v>1.3917052745819092</v>
      </c>
      <c r="BV1862">
        <v>2.1563894748687744</v>
      </c>
      <c r="BW1862">
        <v>1.8799159526824951</v>
      </c>
      <c r="BX1862">
        <v>-2.0988759994506836</v>
      </c>
      <c r="BY1862">
        <v>-1.479386568069458</v>
      </c>
      <c r="BZ1862">
        <v>-1.3995004892349243</v>
      </c>
      <c r="CA1862">
        <v>-1.3563125133514404</v>
      </c>
      <c r="CB1862">
        <v>-1.1766988039016724</v>
      </c>
      <c r="CC1862">
        <v>-0.77731806039810181</v>
      </c>
      <c r="CD1862">
        <v>-0.68975740671157837</v>
      </c>
      <c r="CE1862">
        <v>-9.1460905969142914E-2</v>
      </c>
      <c r="CF1862">
        <v>-0.15058080852031708</v>
      </c>
      <c r="CG1862">
        <v>-0.23464630544185638</v>
      </c>
      <c r="CH1862">
        <v>-0.46169573068618774</v>
      </c>
      <c r="CI1862">
        <v>-0.1813664436340332</v>
      </c>
      <c r="CJ1862">
        <v>0.22239145636558533</v>
      </c>
      <c r="CK1862">
        <v>0.19396857917308807</v>
      </c>
      <c r="CL1862">
        <v>0.32635989785194397</v>
      </c>
      <c r="CM1862">
        <v>0.37365332245826721</v>
      </c>
      <c r="CN1862">
        <v>-0.107426717877388</v>
      </c>
      <c r="CO1862">
        <v>7.0849999785423279E-2</v>
      </c>
      <c r="CP1862">
        <v>9.4272524118423462E-2</v>
      </c>
      <c r="CQ1862">
        <v>0.71244573593139648</v>
      </c>
      <c r="CR1862">
        <v>1.8342980146408081</v>
      </c>
      <c r="CS1862">
        <v>1.9692820310592651</v>
      </c>
      <c r="CT1862">
        <v>2.8340911865234375</v>
      </c>
      <c r="CU1862">
        <v>2.5198423862457275</v>
      </c>
      <c r="CV1862">
        <v>-1.0950816869735718</v>
      </c>
      <c r="CW1862">
        <v>-0.73846125602722168</v>
      </c>
      <c r="CX1862">
        <v>-0.81216496229171753</v>
      </c>
      <c r="CY1862">
        <v>-0.76933908462524414</v>
      </c>
      <c r="CZ1862">
        <v>-0.64396023750305176</v>
      </c>
      <c r="DA1862">
        <v>-0.34921213984489441</v>
      </c>
      <c r="DB1862">
        <v>-0.25777313113212585</v>
      </c>
      <c r="DC1862">
        <v>0.35851550102233887</v>
      </c>
      <c r="DD1862">
        <v>0.3008933961391449</v>
      </c>
      <c r="DE1862">
        <v>0.16407093405723572</v>
      </c>
      <c r="DF1862">
        <v>-8.5775576531887054E-2</v>
      </c>
      <c r="DG1862">
        <v>0.21115292608737946</v>
      </c>
      <c r="DH1862">
        <v>0.64551830291748047</v>
      </c>
      <c r="DI1862">
        <v>0.59866064786911011</v>
      </c>
      <c r="DJ1862">
        <v>0.70972251892089844</v>
      </c>
      <c r="DK1862">
        <v>0.75844889879226685</v>
      </c>
      <c r="DL1862">
        <v>0.35488924384117126</v>
      </c>
      <c r="DM1862">
        <v>0.69625437259674072</v>
      </c>
      <c r="DN1862">
        <v>0.71798783540725708</v>
      </c>
      <c r="DO1862">
        <v>1.1576106548309326</v>
      </c>
      <c r="DP1862">
        <v>2.4131348133087158</v>
      </c>
      <c r="DQ1862">
        <v>2.546858549118042</v>
      </c>
      <c r="DR1862">
        <v>3.5117926597595215</v>
      </c>
      <c r="DS1862">
        <v>3.1597690582275391</v>
      </c>
      <c r="DT1862">
        <v>-9.1287478804588318E-2</v>
      </c>
      <c r="DU1862">
        <v>2.4640224874019623E-3</v>
      </c>
      <c r="DV1862">
        <v>-0.22482936084270477</v>
      </c>
      <c r="DW1862">
        <v>-0.18236567080020905</v>
      </c>
      <c r="DX1862">
        <v>-0.11122166365385056</v>
      </c>
      <c r="DY1862">
        <v>7.8893810510635376E-2</v>
      </c>
      <c r="DZ1862">
        <v>0.17421115934848785</v>
      </c>
      <c r="EA1862">
        <v>1.0082099437713623</v>
      </c>
      <c r="EB1862">
        <v>0.95275044441223145</v>
      </c>
      <c r="EC1862">
        <v>0.73975527286529541</v>
      </c>
      <c r="ED1862">
        <v>0.45699343085289001</v>
      </c>
      <c r="EE1862">
        <v>0.77788853645324707</v>
      </c>
      <c r="EF1862">
        <v>1.2564462423324585</v>
      </c>
      <c r="EG1862">
        <v>1.182971715927124</v>
      </c>
      <c r="EH1862">
        <v>1.2632372379302979</v>
      </c>
      <c r="EI1862">
        <v>1.3140325546264648</v>
      </c>
      <c r="EJ1862">
        <v>1.0224001407623291</v>
      </c>
      <c r="EK1862">
        <v>1.5992389917373657</v>
      </c>
      <c r="EL1862">
        <v>1.618533730506897</v>
      </c>
      <c r="EM1862">
        <v>1.8003579378128052</v>
      </c>
      <c r="EN1862">
        <v>3.2488834857940674</v>
      </c>
      <c r="EO1862">
        <v>3.3807876110076904</v>
      </c>
      <c r="EP1862">
        <v>4.4902863502502441</v>
      </c>
      <c r="EQ1862">
        <v>4.0837211608886719</v>
      </c>
      <c r="ER1862">
        <v>1.3580319881439209</v>
      </c>
      <c r="ES1862">
        <v>1.0722424983978271</v>
      </c>
      <c r="ET1862">
        <v>0.62318992614746094</v>
      </c>
      <c r="EU1862">
        <v>0.66513073444366455</v>
      </c>
      <c r="EV1862">
        <v>0.65796822309494019</v>
      </c>
      <c r="EW1862">
        <v>0.69701081514358521</v>
      </c>
      <c r="EX1862">
        <v>0.7979278564453125</v>
      </c>
      <c r="EY1862">
        <v>68.354026794433594</v>
      </c>
      <c r="EZ1862">
        <v>67.88909912109375</v>
      </c>
      <c r="FA1862">
        <v>66.958076477050781</v>
      </c>
      <c r="FB1862">
        <v>65.992912292480469</v>
      </c>
      <c r="FC1862">
        <v>65.494056701660156</v>
      </c>
      <c r="FD1862">
        <v>64.134384155273438</v>
      </c>
      <c r="FE1862">
        <v>63.780288696289063</v>
      </c>
      <c r="FF1862">
        <v>63.959625244140625</v>
      </c>
      <c r="FG1862">
        <v>65.5975341796875</v>
      </c>
      <c r="FH1862">
        <v>69.944351196289063</v>
      </c>
      <c r="FI1862">
        <v>76.301742553710938</v>
      </c>
      <c r="FJ1862">
        <v>82.009361267089844</v>
      </c>
      <c r="FK1862">
        <v>85.653961181640625</v>
      </c>
      <c r="FL1862">
        <v>87.2681884765625</v>
      </c>
      <c r="FM1862">
        <v>88.83306884765625</v>
      </c>
      <c r="FN1862">
        <v>87.862251281738281</v>
      </c>
      <c r="FO1862">
        <v>86.267707824707031</v>
      </c>
      <c r="FP1862">
        <v>83.720664978027344</v>
      </c>
      <c r="FQ1862">
        <v>81.576675415039063</v>
      </c>
      <c r="FR1862">
        <v>79.250892639160156</v>
      </c>
      <c r="FS1862">
        <v>76.790542602539062</v>
      </c>
      <c r="FT1862">
        <v>74.635574340820313</v>
      </c>
      <c r="FU1862">
        <v>72.853118896484375</v>
      </c>
      <c r="FV1862">
        <v>71.159713745117188</v>
      </c>
      <c r="FW1862">
        <v>1</v>
      </c>
    </row>
    <row r="1863" spans="1:179" x14ac:dyDescent="0.2">
      <c r="A1863" t="s">
        <v>241</v>
      </c>
      <c r="B1863" t="s">
        <v>248</v>
      </c>
      <c r="C1863" t="s">
        <v>217</v>
      </c>
      <c r="D1863" t="s">
        <v>45</v>
      </c>
      <c r="E1863">
        <v>2016</v>
      </c>
      <c r="F1863" t="s">
        <v>227</v>
      </c>
      <c r="G1863" t="s">
        <v>245</v>
      </c>
      <c r="H1863">
        <v>153.39000000000001</v>
      </c>
      <c r="K1863">
        <v>44.642797806442516</v>
      </c>
      <c r="L1863">
        <v>43.904771417907043</v>
      </c>
      <c r="M1863">
        <v>43.00893932472929</v>
      </c>
      <c r="N1863">
        <v>44.554474050491692</v>
      </c>
      <c r="O1863">
        <v>48.12167995398935</v>
      </c>
      <c r="P1863">
        <v>53.65448281513703</v>
      </c>
      <c r="Q1863">
        <v>61.884435214132381</v>
      </c>
      <c r="R1863">
        <v>66.314614210832218</v>
      </c>
      <c r="S1863">
        <v>70.635393831149671</v>
      </c>
      <c r="T1863">
        <v>76.206776994946694</v>
      </c>
      <c r="U1863">
        <v>81.451748885655249</v>
      </c>
      <c r="V1863">
        <v>84.325154290839905</v>
      </c>
      <c r="W1863">
        <v>84.470626037240137</v>
      </c>
      <c r="X1863">
        <v>83.412567603699884</v>
      </c>
      <c r="Y1863">
        <v>84.062882046589607</v>
      </c>
      <c r="Z1863">
        <v>82.295215900490689</v>
      </c>
      <c r="AA1863">
        <v>80.552396021479069</v>
      </c>
      <c r="AB1863">
        <v>76.137319795180986</v>
      </c>
      <c r="AC1863">
        <v>61.259368366429328</v>
      </c>
      <c r="AD1863">
        <v>55.809032271666489</v>
      </c>
      <c r="AE1863">
        <v>52.934729349879824</v>
      </c>
      <c r="AF1863">
        <v>50.377370824874028</v>
      </c>
      <c r="AG1863">
        <v>47.307336944010459</v>
      </c>
      <c r="AH1863">
        <v>46.425292508639529</v>
      </c>
      <c r="AI1863">
        <v>-1.1516671180725098</v>
      </c>
      <c r="AJ1863">
        <v>-1.2107445001602173</v>
      </c>
      <c r="AK1863">
        <v>-1.1647515296936035</v>
      </c>
      <c r="AL1863">
        <v>-1.3240193128585815</v>
      </c>
      <c r="AM1863">
        <v>-1.1000275611877441</v>
      </c>
      <c r="AN1863">
        <v>-0.79328036308288574</v>
      </c>
      <c r="AO1863">
        <v>-0.77631491422653198</v>
      </c>
      <c r="AP1863">
        <v>-0.60144448280334473</v>
      </c>
      <c r="AQ1863">
        <v>-0.56041675806045532</v>
      </c>
      <c r="AR1863">
        <v>-1.1958894729614258</v>
      </c>
      <c r="AS1863">
        <v>-1.4147099256515503</v>
      </c>
      <c r="AT1863">
        <v>-1.3887093067169189</v>
      </c>
      <c r="AU1863">
        <v>-0.38518056273460388</v>
      </c>
      <c r="AV1863">
        <v>0.35194933414459229</v>
      </c>
      <c r="AW1863">
        <v>0.48172152042388916</v>
      </c>
      <c r="AX1863">
        <v>1.0568722486495972</v>
      </c>
      <c r="AY1863">
        <v>0.85117566585540771</v>
      </c>
      <c r="AZ1863">
        <v>-3.4060509204864502</v>
      </c>
      <c r="BA1863">
        <v>-2.4484858512878418</v>
      </c>
      <c r="BB1863">
        <v>-2.153939962387085</v>
      </c>
      <c r="BC1863">
        <v>-2.1128568649291992</v>
      </c>
      <c r="BD1863">
        <v>-1.8666372299194336</v>
      </c>
      <c r="BE1863">
        <v>-1.3419671058654785</v>
      </c>
      <c r="BF1863">
        <v>-1.2652662992477417</v>
      </c>
      <c r="BG1863">
        <v>-0.52200746536254883</v>
      </c>
      <c r="BH1863">
        <v>-0.57898896932601929</v>
      </c>
      <c r="BI1863">
        <v>-0.60681962966918945</v>
      </c>
      <c r="BJ1863">
        <v>-0.79798775911331177</v>
      </c>
      <c r="BK1863">
        <v>-0.55076843500137329</v>
      </c>
      <c r="BL1863">
        <v>-0.2011917382478714</v>
      </c>
      <c r="BM1863">
        <v>-0.21002237498760223</v>
      </c>
      <c r="BN1863">
        <v>-6.4998626708984375E-2</v>
      </c>
      <c r="BO1863">
        <v>-2.1965755149722099E-2</v>
      </c>
      <c r="BP1863">
        <v>-0.54896277189254761</v>
      </c>
      <c r="BQ1863">
        <v>-0.53957086801528931</v>
      </c>
      <c r="BR1863">
        <v>-0.51593375205993652</v>
      </c>
      <c r="BS1863">
        <v>0.23774626851081848</v>
      </c>
      <c r="BT1863">
        <v>1.1619256734848022</v>
      </c>
      <c r="BU1863">
        <v>1.2899343967437744</v>
      </c>
      <c r="BV1863">
        <v>2.0051918029785156</v>
      </c>
      <c r="BW1863">
        <v>1.7466357946395874</v>
      </c>
      <c r="BX1863">
        <v>-2.0014245510101318</v>
      </c>
      <c r="BY1863">
        <v>-1.4116964340209961</v>
      </c>
      <c r="BZ1863">
        <v>-1.3320711851119995</v>
      </c>
      <c r="CA1863">
        <v>-1.2914949655532837</v>
      </c>
      <c r="CB1863">
        <v>-1.1211670637130737</v>
      </c>
      <c r="CC1863">
        <v>-0.74291110038757324</v>
      </c>
      <c r="CD1863">
        <v>-0.66078329086303711</v>
      </c>
      <c r="CE1863">
        <v>-8.5907071828842163E-2</v>
      </c>
      <c r="CF1863">
        <v>-0.14143699407577515</v>
      </c>
      <c r="CG1863">
        <v>-0.22039774060249329</v>
      </c>
      <c r="CH1863">
        <v>-0.43365994095802307</v>
      </c>
      <c r="CI1863">
        <v>-0.1703532338142395</v>
      </c>
      <c r="CJ1863">
        <v>0.20888705551624298</v>
      </c>
      <c r="CK1863">
        <v>0.18219012022018433</v>
      </c>
      <c r="CL1863">
        <v>0.30654215812683105</v>
      </c>
      <c r="CM1863">
        <v>0.3509637713432312</v>
      </c>
      <c r="CN1863">
        <v>-0.10090338438749313</v>
      </c>
      <c r="CO1863">
        <v>6.6547736525535583E-2</v>
      </c>
      <c r="CP1863">
        <v>8.8547959923744202E-2</v>
      </c>
      <c r="CQ1863">
        <v>0.66918349266052246</v>
      </c>
      <c r="CR1863">
        <v>1.7229129076004028</v>
      </c>
      <c r="CS1863">
        <v>1.8497002124786377</v>
      </c>
      <c r="CT1863">
        <v>2.6619951725006104</v>
      </c>
      <c r="CU1863">
        <v>2.3668286800384521</v>
      </c>
      <c r="CV1863">
        <v>-1.0285844802856445</v>
      </c>
      <c r="CW1863">
        <v>-0.6936192512512207</v>
      </c>
      <c r="CX1863">
        <v>-0.7628474235534668</v>
      </c>
      <c r="CY1863">
        <v>-0.7226220965385437</v>
      </c>
      <c r="CZ1863">
        <v>-0.60485666990280151</v>
      </c>
      <c r="DA1863">
        <v>-0.32800674438476563</v>
      </c>
      <c r="DB1863">
        <v>-0.24212022125720978</v>
      </c>
      <c r="DC1863">
        <v>0.35019329190254211</v>
      </c>
      <c r="DD1863">
        <v>0.29611498117446899</v>
      </c>
      <c r="DE1863">
        <v>0.16602416336536407</v>
      </c>
      <c r="DF1863">
        <v>-6.9332107901573181E-2</v>
      </c>
      <c r="DG1863">
        <v>0.21006195247173309</v>
      </c>
      <c r="DH1863">
        <v>0.61896586418151855</v>
      </c>
      <c r="DI1863">
        <v>0.57440263032913208</v>
      </c>
      <c r="DJ1863">
        <v>0.67808294296264648</v>
      </c>
      <c r="DK1863">
        <v>0.72389328479766846</v>
      </c>
      <c r="DL1863">
        <v>0.34715601801872253</v>
      </c>
      <c r="DM1863">
        <v>0.67266637086868286</v>
      </c>
      <c r="DN1863">
        <v>0.69302964210510254</v>
      </c>
      <c r="DO1863">
        <v>1.1006207466125488</v>
      </c>
      <c r="DP1863">
        <v>2.2839000225067139</v>
      </c>
      <c r="DQ1863">
        <v>2.409466028213501</v>
      </c>
      <c r="DR1863">
        <v>3.318798303604126</v>
      </c>
      <c r="DS1863">
        <v>2.9870216846466064</v>
      </c>
      <c r="DT1863">
        <v>-5.574449896812439E-2</v>
      </c>
      <c r="DU1863">
        <v>2.4457918480038643E-2</v>
      </c>
      <c r="DV1863">
        <v>-0.19362358748912811</v>
      </c>
      <c r="DW1863">
        <v>-0.15374930202960968</v>
      </c>
      <c r="DX1863">
        <v>-8.8546298444271088E-2</v>
      </c>
      <c r="DY1863">
        <v>8.6897626519203186E-2</v>
      </c>
      <c r="DZ1863">
        <v>0.17654284834861755</v>
      </c>
      <c r="EA1863">
        <v>0.97985297441482544</v>
      </c>
      <c r="EB1863">
        <v>0.92787051200866699</v>
      </c>
      <c r="EC1863">
        <v>0.72395604848861694</v>
      </c>
      <c r="ED1863">
        <v>0.45669940114021301</v>
      </c>
      <c r="EE1863">
        <v>0.75932103395462036</v>
      </c>
      <c r="EF1863">
        <v>1.2110545635223389</v>
      </c>
      <c r="EG1863">
        <v>1.1406952142715454</v>
      </c>
      <c r="EH1863">
        <v>1.2145287990570068</v>
      </c>
      <c r="EI1863">
        <v>1.2623442411422729</v>
      </c>
      <c r="EJ1863">
        <v>0.99408268928527832</v>
      </c>
      <c r="EK1863">
        <v>1.5478053092956543</v>
      </c>
      <c r="EL1863">
        <v>1.565805196762085</v>
      </c>
      <c r="EM1863">
        <v>1.7235475778579712</v>
      </c>
      <c r="EN1863">
        <v>3.0938763618469238</v>
      </c>
      <c r="EO1863">
        <v>3.2176787853240967</v>
      </c>
      <c r="EP1863">
        <v>4.267117977142334</v>
      </c>
      <c r="EQ1863">
        <v>3.8824818134307861</v>
      </c>
      <c r="ER1863">
        <v>1.3488819599151611</v>
      </c>
      <c r="ES1863">
        <v>1.0612473487854004</v>
      </c>
      <c r="ET1863">
        <v>0.62824517488479614</v>
      </c>
      <c r="EU1863">
        <v>0.66761267185211182</v>
      </c>
      <c r="EV1863">
        <v>0.65692389011383057</v>
      </c>
      <c r="EW1863">
        <v>0.68595361709594727</v>
      </c>
      <c r="EX1863">
        <v>0.78102582693099976</v>
      </c>
      <c r="EY1863">
        <v>68.354026794433594</v>
      </c>
      <c r="EZ1863">
        <v>67.88909912109375</v>
      </c>
      <c r="FA1863">
        <v>66.958076477050781</v>
      </c>
      <c r="FB1863">
        <v>65.992912292480469</v>
      </c>
      <c r="FC1863">
        <v>65.494056701660156</v>
      </c>
      <c r="FD1863">
        <v>64.134384155273438</v>
      </c>
      <c r="FE1863">
        <v>63.780284881591797</v>
      </c>
      <c r="FF1863">
        <v>63.959629058837891</v>
      </c>
      <c r="FG1863">
        <v>65.5975341796875</v>
      </c>
      <c r="FH1863">
        <v>69.944351196289063</v>
      </c>
      <c r="FI1863">
        <v>76.301742553710938</v>
      </c>
      <c r="FJ1863">
        <v>82.009361267089844</v>
      </c>
      <c r="FK1863">
        <v>85.653961181640625</v>
      </c>
      <c r="FL1863">
        <v>87.2681884765625</v>
      </c>
      <c r="FM1863">
        <v>88.83306884765625</v>
      </c>
      <c r="FN1863">
        <v>87.862251281738281</v>
      </c>
      <c r="FO1863">
        <v>86.267707824707031</v>
      </c>
      <c r="FP1863">
        <v>83.720664978027344</v>
      </c>
      <c r="FQ1863">
        <v>81.576675415039063</v>
      </c>
      <c r="FR1863">
        <v>79.250892639160156</v>
      </c>
      <c r="FS1863">
        <v>76.790542602539062</v>
      </c>
      <c r="FT1863">
        <v>74.635574340820313</v>
      </c>
      <c r="FU1863">
        <v>72.853118896484375</v>
      </c>
      <c r="FV1863">
        <v>71.159713745117188</v>
      </c>
      <c r="FW1863">
        <v>1</v>
      </c>
    </row>
    <row r="1864" spans="1:179" x14ac:dyDescent="0.2">
      <c r="A1864" t="s">
        <v>241</v>
      </c>
      <c r="B1864" t="s">
        <v>248</v>
      </c>
      <c r="C1864" t="s">
        <v>217</v>
      </c>
      <c r="D1864" t="s">
        <v>45</v>
      </c>
      <c r="E1864" t="s">
        <v>250</v>
      </c>
      <c r="F1864" t="s">
        <v>227</v>
      </c>
      <c r="G1864" t="s">
        <v>245</v>
      </c>
      <c r="H1864">
        <v>150.44</v>
      </c>
      <c r="K1864">
        <v>43.783102704888236</v>
      </c>
      <c r="L1864">
        <v>43.059288635074203</v>
      </c>
      <c r="M1864">
        <v>42.180707755981622</v>
      </c>
      <c r="N1864">
        <v>43.696479816805756</v>
      </c>
      <c r="O1864">
        <v>47.194991337510281</v>
      </c>
      <c r="P1864">
        <v>52.621247930249403</v>
      </c>
      <c r="Q1864">
        <v>60.69271452389453</v>
      </c>
      <c r="R1864">
        <v>65.037580695914684</v>
      </c>
      <c r="S1864">
        <v>69.27515421677154</v>
      </c>
      <c r="T1864">
        <v>74.739248163715146</v>
      </c>
      <c r="U1864">
        <v>79.883216603390423</v>
      </c>
      <c r="V1864">
        <v>82.70128827787282</v>
      </c>
      <c r="W1864">
        <v>82.843958646359027</v>
      </c>
      <c r="X1864">
        <v>81.806275451315628</v>
      </c>
      <c r="Y1864">
        <v>82.444066661601383</v>
      </c>
      <c r="Z1864">
        <v>80.710440808711084</v>
      </c>
      <c r="AA1864">
        <v>79.001182753476144</v>
      </c>
      <c r="AB1864">
        <v>74.671128514849926</v>
      </c>
      <c r="AC1864">
        <v>60.079684710909689</v>
      </c>
      <c r="AD1864">
        <v>54.734306805882348</v>
      </c>
      <c r="AE1864">
        <v>51.915354898450936</v>
      </c>
      <c r="AF1864">
        <v>49.407243927471612</v>
      </c>
      <c r="AG1864">
        <v>46.396330290380114</v>
      </c>
      <c r="AH1864">
        <v>45.531271557467377</v>
      </c>
      <c r="AI1864">
        <v>-1.1397011280059814</v>
      </c>
      <c r="AJ1864">
        <v>-1.1976748704910278</v>
      </c>
      <c r="AK1864">
        <v>-1.1513702869415283</v>
      </c>
      <c r="AL1864">
        <v>-1.3070535659790039</v>
      </c>
      <c r="AM1864">
        <v>-1.0877519845962524</v>
      </c>
      <c r="AN1864">
        <v>-0.78760653734207153</v>
      </c>
      <c r="AO1864">
        <v>-0.770549476146698</v>
      </c>
      <c r="AP1864">
        <v>-0.59856253862380981</v>
      </c>
      <c r="AQ1864">
        <v>-0.5583573579788208</v>
      </c>
      <c r="AR1864">
        <v>-1.1833518743515015</v>
      </c>
      <c r="AS1864">
        <v>-1.4016596078872681</v>
      </c>
      <c r="AT1864">
        <v>-1.3761214017868042</v>
      </c>
      <c r="AU1864">
        <v>-0.38786584138870239</v>
      </c>
      <c r="AV1864">
        <v>0.33203551173210144</v>
      </c>
      <c r="AW1864">
        <v>0.4593372642993927</v>
      </c>
      <c r="AX1864">
        <v>1.0211399793624878</v>
      </c>
      <c r="AY1864">
        <v>0.82026171684265137</v>
      </c>
      <c r="AZ1864">
        <v>-3.3632404804229736</v>
      </c>
      <c r="BA1864">
        <v>-2.418149471282959</v>
      </c>
      <c r="BB1864">
        <v>-2.1257903575897217</v>
      </c>
      <c r="BC1864">
        <v>-2.0854902267456055</v>
      </c>
      <c r="BD1864">
        <v>-1.8427811861038208</v>
      </c>
      <c r="BE1864">
        <v>-1.3258401155471802</v>
      </c>
      <c r="BF1864">
        <v>-1.2507044076919556</v>
      </c>
      <c r="BG1864">
        <v>-0.51613366603851318</v>
      </c>
      <c r="BH1864">
        <v>-0.57203179597854614</v>
      </c>
      <c r="BI1864">
        <v>-0.59883660078048706</v>
      </c>
      <c r="BJ1864">
        <v>-0.78611165285110474</v>
      </c>
      <c r="BK1864">
        <v>-0.54380720853805542</v>
      </c>
      <c r="BL1864">
        <v>-0.20124661922454834</v>
      </c>
      <c r="BM1864">
        <v>-0.20973603427410126</v>
      </c>
      <c r="BN1864">
        <v>-6.7306965589523315E-2</v>
      </c>
      <c r="BO1864">
        <v>-2.5116089731454849E-2</v>
      </c>
      <c r="BP1864">
        <v>-0.54268455505371094</v>
      </c>
      <c r="BQ1864">
        <v>-0.5349879264831543</v>
      </c>
      <c r="BR1864">
        <v>-0.51179027557373047</v>
      </c>
      <c r="BS1864">
        <v>0.22903396189212799</v>
      </c>
      <c r="BT1864">
        <v>1.1341750621795654</v>
      </c>
      <c r="BU1864">
        <v>1.259730339050293</v>
      </c>
      <c r="BV1864">
        <v>1.9602841138839722</v>
      </c>
      <c r="BW1864">
        <v>1.7070578336715698</v>
      </c>
      <c r="BX1864">
        <v>-1.9722042083740234</v>
      </c>
      <c r="BY1864">
        <v>-1.3913915157318115</v>
      </c>
      <c r="BZ1864">
        <v>-1.3118734359741211</v>
      </c>
      <c r="CA1864">
        <v>-1.2720751762390137</v>
      </c>
      <c r="CB1864">
        <v>-1.1045236587524414</v>
      </c>
      <c r="CC1864">
        <v>-0.73258024454116821</v>
      </c>
      <c r="CD1864">
        <v>-0.65207004547119141</v>
      </c>
      <c r="CE1864">
        <v>-8.4252744913101196E-2</v>
      </c>
      <c r="CF1864">
        <v>-0.13871331512928009</v>
      </c>
      <c r="CG1864">
        <v>-0.21615350246429443</v>
      </c>
      <c r="CH1864">
        <v>-0.42530885338783264</v>
      </c>
      <c r="CI1864">
        <v>-0.16707271337509155</v>
      </c>
      <c r="CJ1864">
        <v>0.20486447215080261</v>
      </c>
      <c r="CK1864">
        <v>0.1786816418170929</v>
      </c>
      <c r="CL1864">
        <v>0.30063900351524353</v>
      </c>
      <c r="CM1864">
        <v>0.34420517086982727</v>
      </c>
      <c r="CN1864">
        <v>-9.8960265517234802E-2</v>
      </c>
      <c r="CO1864">
        <v>6.5266214311122894E-2</v>
      </c>
      <c r="CP1864">
        <v>8.6842775344848633E-2</v>
      </c>
      <c r="CQ1864">
        <v>0.65629690885543823</v>
      </c>
      <c r="CR1864">
        <v>1.6897344589233398</v>
      </c>
      <c r="CS1864">
        <v>1.8140801191329956</v>
      </c>
      <c r="CT1864">
        <v>2.6107325553894043</v>
      </c>
      <c r="CU1864">
        <v>2.3212502002716064</v>
      </c>
      <c r="CV1864">
        <v>-1.0087767839431763</v>
      </c>
      <c r="CW1864">
        <v>-0.68026208877563477</v>
      </c>
      <c r="CX1864">
        <v>-0.7481570839881897</v>
      </c>
      <c r="CY1864">
        <v>-0.70870643854141235</v>
      </c>
      <c r="CZ1864">
        <v>-0.59320884943008423</v>
      </c>
      <c r="DA1864">
        <v>-0.32169023156166077</v>
      </c>
      <c r="DB1864">
        <v>-0.23745766282081604</v>
      </c>
      <c r="DC1864">
        <v>0.34762820601463318</v>
      </c>
      <c r="DD1864">
        <v>0.29460519552230835</v>
      </c>
      <c r="DE1864">
        <v>0.16652961075305939</v>
      </c>
      <c r="DF1864">
        <v>-6.4506068825721741E-2</v>
      </c>
      <c r="DG1864">
        <v>0.20966178178787231</v>
      </c>
      <c r="DH1864">
        <v>0.61097556352615356</v>
      </c>
      <c r="DI1864">
        <v>0.56709933280944824</v>
      </c>
      <c r="DJ1864">
        <v>0.66858500242233276</v>
      </c>
      <c r="DK1864">
        <v>0.71352642774581909</v>
      </c>
      <c r="DL1864">
        <v>0.34476399421691895</v>
      </c>
      <c r="DM1864">
        <v>0.66552037000656128</v>
      </c>
      <c r="DN1864">
        <v>0.68547582626342773</v>
      </c>
      <c r="DO1864">
        <v>1.0835597515106201</v>
      </c>
      <c r="DP1864">
        <v>2.2452938556671143</v>
      </c>
      <c r="DQ1864">
        <v>2.3684298992156982</v>
      </c>
      <c r="DR1864">
        <v>3.2611808776855469</v>
      </c>
      <c r="DS1864">
        <v>2.9354424476623535</v>
      </c>
      <c r="DT1864">
        <v>-4.5349426567554474E-2</v>
      </c>
      <c r="DU1864">
        <v>3.0867340043187141E-2</v>
      </c>
      <c r="DV1864">
        <v>-0.18444079160690308</v>
      </c>
      <c r="DW1864">
        <v>-0.14533768594264984</v>
      </c>
      <c r="DX1864">
        <v>-8.1893965601921082E-2</v>
      </c>
      <c r="DY1864">
        <v>8.9199729263782501E-2</v>
      </c>
      <c r="DZ1864">
        <v>0.17715469002723694</v>
      </c>
      <c r="EA1864">
        <v>0.97119569778442383</v>
      </c>
      <c r="EB1864">
        <v>0.92024827003479004</v>
      </c>
      <c r="EC1864">
        <v>0.71906322240829468</v>
      </c>
      <c r="ED1864">
        <v>0.45643585920333862</v>
      </c>
      <c r="EE1864">
        <v>0.75360655784606934</v>
      </c>
      <c r="EF1864">
        <v>1.1973354816436768</v>
      </c>
      <c r="EG1864">
        <v>1.1279127597808838</v>
      </c>
      <c r="EH1864">
        <v>1.1998405456542969</v>
      </c>
      <c r="EI1864">
        <v>1.2467677593231201</v>
      </c>
      <c r="EJ1864">
        <v>0.98543137311935425</v>
      </c>
      <c r="EK1864">
        <v>1.5321921110153198</v>
      </c>
      <c r="EL1864">
        <v>1.5498069524765015</v>
      </c>
      <c r="EM1864">
        <v>1.7004595994949341</v>
      </c>
      <c r="EN1864">
        <v>3.0474333763122559</v>
      </c>
      <c r="EO1864">
        <v>3.1688230037689209</v>
      </c>
      <c r="EP1864">
        <v>4.2003250122070313</v>
      </c>
      <c r="EQ1864">
        <v>3.8222386837005615</v>
      </c>
      <c r="ER1864">
        <v>1.345686674118042</v>
      </c>
      <c r="ES1864">
        <v>1.0576252937316895</v>
      </c>
      <c r="ET1864">
        <v>0.62947607040405273</v>
      </c>
      <c r="EU1864">
        <v>0.66807729005813599</v>
      </c>
      <c r="EV1864">
        <v>0.65636348724365234</v>
      </c>
      <c r="EW1864">
        <v>0.68245959281921387</v>
      </c>
      <c r="EX1864">
        <v>0.77578908205032349</v>
      </c>
      <c r="EY1864">
        <v>68.354026794433594</v>
      </c>
      <c r="EZ1864">
        <v>67.88909912109375</v>
      </c>
      <c r="FA1864">
        <v>66.958076477050781</v>
      </c>
      <c r="FB1864">
        <v>65.992912292480469</v>
      </c>
      <c r="FC1864">
        <v>65.494056701660156</v>
      </c>
      <c r="FD1864">
        <v>64.134384155273438</v>
      </c>
      <c r="FE1864">
        <v>63.780284881591797</v>
      </c>
      <c r="FF1864">
        <v>63.959625244140625</v>
      </c>
      <c r="FG1864">
        <v>65.5975341796875</v>
      </c>
      <c r="FH1864">
        <v>69.944351196289063</v>
      </c>
      <c r="FI1864">
        <v>76.301742553710938</v>
      </c>
      <c r="FJ1864">
        <v>82.009361267089844</v>
      </c>
      <c r="FK1864">
        <v>85.653961181640625</v>
      </c>
      <c r="FL1864">
        <v>87.2681884765625</v>
      </c>
      <c r="FM1864">
        <v>88.83306884765625</v>
      </c>
      <c r="FN1864">
        <v>87.862251281738281</v>
      </c>
      <c r="FO1864">
        <v>86.267707824707031</v>
      </c>
      <c r="FP1864">
        <v>83.720664978027344</v>
      </c>
      <c r="FQ1864">
        <v>81.576675415039063</v>
      </c>
      <c r="FR1864">
        <v>79.250892639160156</v>
      </c>
      <c r="FS1864">
        <v>76.790542602539062</v>
      </c>
      <c r="FT1864">
        <v>74.635574340820313</v>
      </c>
      <c r="FU1864">
        <v>72.853118896484375</v>
      </c>
      <c r="FV1864">
        <v>71.159713745117188</v>
      </c>
      <c r="FW1864">
        <v>1</v>
      </c>
    </row>
    <row r="1865" spans="1:179" x14ac:dyDescent="0.2">
      <c r="A1865" t="s">
        <v>241</v>
      </c>
      <c r="B1865" t="s">
        <v>248</v>
      </c>
      <c r="C1865" t="s">
        <v>217</v>
      </c>
      <c r="D1865" t="s">
        <v>46</v>
      </c>
      <c r="E1865">
        <v>2015</v>
      </c>
      <c r="F1865" t="s">
        <v>227</v>
      </c>
      <c r="G1865" t="s">
        <v>245</v>
      </c>
      <c r="H1865">
        <v>163.52000000000001</v>
      </c>
      <c r="K1865">
        <v>44.480551707684633</v>
      </c>
      <c r="L1865">
        <v>43.884810854928666</v>
      </c>
      <c r="M1865">
        <v>44.123755819526693</v>
      </c>
      <c r="N1865">
        <v>44.303423968863115</v>
      </c>
      <c r="O1865">
        <v>46.822363557231299</v>
      </c>
      <c r="P1865">
        <v>53.903635728674921</v>
      </c>
      <c r="Q1865">
        <v>62.045344879270807</v>
      </c>
      <c r="R1865">
        <v>66.969066955084742</v>
      </c>
      <c r="S1865">
        <v>70.911199223366609</v>
      </c>
      <c r="T1865">
        <v>76.767162456348586</v>
      </c>
      <c r="U1865">
        <v>82.734873590652185</v>
      </c>
      <c r="V1865">
        <v>85.68495186789103</v>
      </c>
      <c r="W1865">
        <v>86.047734270457568</v>
      </c>
      <c r="X1865">
        <v>85.895332567981043</v>
      </c>
      <c r="Y1865">
        <v>86.685191899730668</v>
      </c>
      <c r="Z1865">
        <v>85.551840584201472</v>
      </c>
      <c r="AA1865">
        <v>83.268496237233862</v>
      </c>
      <c r="AB1865">
        <v>77.979152408488133</v>
      </c>
      <c r="AC1865">
        <v>62.70119710681233</v>
      </c>
      <c r="AD1865">
        <v>56.701698211001215</v>
      </c>
      <c r="AE1865">
        <v>53.55169586019354</v>
      </c>
      <c r="AF1865">
        <v>49.968236217622085</v>
      </c>
      <c r="AG1865">
        <v>47.007813426041515</v>
      </c>
      <c r="AH1865">
        <v>47.025469067450985</v>
      </c>
      <c r="AI1865">
        <v>-1.0992316007614136</v>
      </c>
      <c r="AJ1865">
        <v>-1.0610033273696899</v>
      </c>
      <c r="AK1865">
        <v>-1.2149568796157837</v>
      </c>
      <c r="AL1865">
        <v>-1.2072994709014893</v>
      </c>
      <c r="AM1865">
        <v>-1.2845512628555298</v>
      </c>
      <c r="AN1865">
        <v>-1.6675634384155273</v>
      </c>
      <c r="AO1865">
        <v>-2.1076223850250244</v>
      </c>
      <c r="AP1865">
        <v>-1.8972498178482056</v>
      </c>
      <c r="AQ1865">
        <v>-0.89039152860641479</v>
      </c>
      <c r="AR1865">
        <v>-0.70197248458862305</v>
      </c>
      <c r="AS1865">
        <v>-0.61350721120834351</v>
      </c>
      <c r="AT1865">
        <v>-0.56804490089416504</v>
      </c>
      <c r="AU1865">
        <v>-1.0967568159103394</v>
      </c>
      <c r="AV1865">
        <v>-0.94021648168563843</v>
      </c>
      <c r="AW1865">
        <v>-0.64085841178894043</v>
      </c>
      <c r="AX1865">
        <v>-0.22902077436447144</v>
      </c>
      <c r="AY1865">
        <v>0.24475416541099548</v>
      </c>
      <c r="AZ1865">
        <v>0.36100310087203979</v>
      </c>
      <c r="BA1865">
        <v>0.30267035961151123</v>
      </c>
      <c r="BB1865">
        <v>0.10423905402421951</v>
      </c>
      <c r="BC1865">
        <v>-1.1959725618362427</v>
      </c>
      <c r="BD1865">
        <v>-1.3477761745452881</v>
      </c>
      <c r="BE1865">
        <v>-1.275745153427124</v>
      </c>
      <c r="BF1865">
        <v>-1.3096296787261963</v>
      </c>
      <c r="BG1865">
        <v>-0.506827712059021</v>
      </c>
      <c r="BH1865">
        <v>-0.46369636058807373</v>
      </c>
      <c r="BI1865">
        <v>-0.59218263626098633</v>
      </c>
      <c r="BJ1865">
        <v>-0.5910029411315918</v>
      </c>
      <c r="BK1865">
        <v>-0.69071060419082642</v>
      </c>
      <c r="BL1865">
        <v>-0.93869304656982422</v>
      </c>
      <c r="BM1865">
        <v>-1.3634854555130005</v>
      </c>
      <c r="BN1865">
        <v>-1.0889626741409302</v>
      </c>
      <c r="BO1865">
        <v>-0.10458795726299286</v>
      </c>
      <c r="BP1865">
        <v>-0.10501887649297714</v>
      </c>
      <c r="BQ1865">
        <v>2.4495802354067564E-3</v>
      </c>
      <c r="BR1865">
        <v>5.7104113511741161E-3</v>
      </c>
      <c r="BS1865">
        <v>-0.4567522406578064</v>
      </c>
      <c r="BT1865">
        <v>-0.24112051725387573</v>
      </c>
      <c r="BU1865">
        <v>-5.8500882238149643E-2</v>
      </c>
      <c r="BV1865">
        <v>0.34577399492263794</v>
      </c>
      <c r="BW1865">
        <v>1.1461056470870972</v>
      </c>
      <c r="BX1865">
        <v>1.2210038900375366</v>
      </c>
      <c r="BY1865">
        <v>1.1944438219070435</v>
      </c>
      <c r="BZ1865">
        <v>0.83272910118103027</v>
      </c>
      <c r="CA1865">
        <v>-0.34300047159194946</v>
      </c>
      <c r="CB1865">
        <v>-0.66433107852935791</v>
      </c>
      <c r="CC1865">
        <v>-0.6971401572227478</v>
      </c>
      <c r="CD1865">
        <v>-0.68081843852996826</v>
      </c>
      <c r="CE1865">
        <v>-9.653056412935257E-2</v>
      </c>
      <c r="CF1865">
        <v>-5.0003338605165482E-2</v>
      </c>
      <c r="CG1865">
        <v>-0.16085104644298553</v>
      </c>
      <c r="CH1865">
        <v>-0.16415788233280182</v>
      </c>
      <c r="CI1865">
        <v>-0.27941834926605225</v>
      </c>
      <c r="CJ1865">
        <v>-0.43387961387634277</v>
      </c>
      <c r="CK1865">
        <v>-0.84809863567352295</v>
      </c>
      <c r="CL1865">
        <v>-0.52914553880691528</v>
      </c>
      <c r="CM1865">
        <v>0.43965718150138855</v>
      </c>
      <c r="CN1865">
        <v>0.30842936038970947</v>
      </c>
      <c r="CO1865">
        <v>0.42905935645103455</v>
      </c>
      <c r="CP1865">
        <v>0.40309160947799683</v>
      </c>
      <c r="CQ1865">
        <v>-1.3487009331583977E-2</v>
      </c>
      <c r="CR1865">
        <v>0.24307121336460114</v>
      </c>
      <c r="CS1865">
        <v>0.34483814239501953</v>
      </c>
      <c r="CT1865">
        <v>0.74387508630752563</v>
      </c>
      <c r="CU1865">
        <v>1.7703789472579956</v>
      </c>
      <c r="CV1865">
        <v>1.8166377544403076</v>
      </c>
      <c r="CW1865">
        <v>1.81208336353302</v>
      </c>
      <c r="CX1865">
        <v>1.3372790813446045</v>
      </c>
      <c r="CY1865">
        <v>0.24776540696620941</v>
      </c>
      <c r="CZ1865">
        <v>-0.19097904860973358</v>
      </c>
      <c r="DA1865">
        <v>-0.29640009999275208</v>
      </c>
      <c r="DB1865">
        <v>-0.24530567228794098</v>
      </c>
      <c r="DC1865">
        <v>0.31376659870147705</v>
      </c>
      <c r="DD1865">
        <v>0.36368966102600098</v>
      </c>
      <c r="DE1865">
        <v>0.27048051357269287</v>
      </c>
      <c r="DF1865">
        <v>0.26268720626831055</v>
      </c>
      <c r="DG1865">
        <v>0.13187389075756073</v>
      </c>
      <c r="DH1865">
        <v>7.0933781564235687E-2</v>
      </c>
      <c r="DI1865">
        <v>-0.33271172642707825</v>
      </c>
      <c r="DJ1865">
        <v>3.0671648681163788E-2</v>
      </c>
      <c r="DK1865">
        <v>0.98390233516693115</v>
      </c>
      <c r="DL1865">
        <v>0.7218775749206543</v>
      </c>
      <c r="DM1865">
        <v>0.85566914081573486</v>
      </c>
      <c r="DN1865">
        <v>0.80047279596328735</v>
      </c>
      <c r="DO1865">
        <v>0.42977821826934814</v>
      </c>
      <c r="DP1865">
        <v>0.72726297378540039</v>
      </c>
      <c r="DQ1865">
        <v>0.748177170753479</v>
      </c>
      <c r="DR1865">
        <v>1.1419762372970581</v>
      </c>
      <c r="DS1865">
        <v>2.3946523666381836</v>
      </c>
      <c r="DT1865">
        <v>2.4122717380523682</v>
      </c>
      <c r="DU1865">
        <v>2.4297230243682861</v>
      </c>
      <c r="DV1865">
        <v>1.8418290615081787</v>
      </c>
      <c r="DW1865">
        <v>0.8385312557220459</v>
      </c>
      <c r="DX1865">
        <v>0.28237298130989075</v>
      </c>
      <c r="DY1865">
        <v>0.10433996468782425</v>
      </c>
      <c r="DZ1865">
        <v>0.19020707905292511</v>
      </c>
      <c r="EA1865">
        <v>0.9061705470085144</v>
      </c>
      <c r="EB1865">
        <v>0.96099668741226196</v>
      </c>
      <c r="EC1865">
        <v>0.89325481653213501</v>
      </c>
      <c r="ED1865">
        <v>0.87898373603820801</v>
      </c>
      <c r="EE1865">
        <v>0.72571456432342529</v>
      </c>
      <c r="EF1865">
        <v>0.79980415105819702</v>
      </c>
      <c r="EG1865">
        <v>0.41142508387565613</v>
      </c>
      <c r="EH1865">
        <v>0.838958740234375</v>
      </c>
      <c r="EI1865">
        <v>1.7697058916091919</v>
      </c>
      <c r="EJ1865">
        <v>1.318831205368042</v>
      </c>
      <c r="EK1865">
        <v>1.4716259241104126</v>
      </c>
      <c r="EL1865">
        <v>1.3742281198501587</v>
      </c>
      <c r="EM1865">
        <v>1.0697828531265259</v>
      </c>
      <c r="EN1865">
        <v>1.4263589382171631</v>
      </c>
      <c r="EO1865">
        <v>1.3305346965789795</v>
      </c>
      <c r="EP1865">
        <v>1.7167710065841675</v>
      </c>
      <c r="EQ1865">
        <v>3.2960038185119629</v>
      </c>
      <c r="ER1865">
        <v>3.2722725868225098</v>
      </c>
      <c r="ES1865">
        <v>3.3214964866638184</v>
      </c>
      <c r="ET1865">
        <v>2.5703189373016357</v>
      </c>
      <c r="EU1865">
        <v>1.6915034055709839</v>
      </c>
      <c r="EV1865">
        <v>0.96581810712814331</v>
      </c>
      <c r="EW1865">
        <v>0.68294495344161987</v>
      </c>
      <c r="EX1865">
        <v>0.81901830434799194</v>
      </c>
      <c r="EY1865">
        <v>57.795364379882813</v>
      </c>
      <c r="EZ1865">
        <v>56.528736114501953</v>
      </c>
      <c r="FA1865">
        <v>55.765781402587891</v>
      </c>
      <c r="FB1865">
        <v>55.15167236328125</v>
      </c>
      <c r="FC1865">
        <v>54.421970367431641</v>
      </c>
      <c r="FD1865">
        <v>53.828094482421875</v>
      </c>
      <c r="FE1865">
        <v>53.353874206542969</v>
      </c>
      <c r="FF1865">
        <v>53.629817962646484</v>
      </c>
      <c r="FG1865">
        <v>57.34527587890625</v>
      </c>
      <c r="FH1865">
        <v>60.424285888671875</v>
      </c>
      <c r="FI1865">
        <v>66.086654663085938</v>
      </c>
      <c r="FJ1865">
        <v>71.392219543457031</v>
      </c>
      <c r="FK1865">
        <v>75.390983581542969</v>
      </c>
      <c r="FL1865">
        <v>76.973823547363281</v>
      </c>
      <c r="FM1865">
        <v>76.670455932617188</v>
      </c>
      <c r="FN1865">
        <v>75.748153686523438</v>
      </c>
      <c r="FO1865">
        <v>73.042900085449219</v>
      </c>
      <c r="FP1865">
        <v>68.909934997558594</v>
      </c>
      <c r="FQ1865">
        <v>65.152870178222656</v>
      </c>
      <c r="FR1865">
        <v>63.474941253662109</v>
      </c>
      <c r="FS1865">
        <v>62.310523986816406</v>
      </c>
      <c r="FT1865">
        <v>61.105743408203125</v>
      </c>
      <c r="FU1865">
        <v>60.003650665283203</v>
      </c>
      <c r="FV1865">
        <v>59.324752807617187</v>
      </c>
      <c r="FW1865">
        <v>1</v>
      </c>
    </row>
    <row r="1866" spans="1:179" x14ac:dyDescent="0.2">
      <c r="A1866" t="s">
        <v>241</v>
      </c>
      <c r="B1866" t="s">
        <v>248</v>
      </c>
      <c r="C1866" t="s">
        <v>217</v>
      </c>
      <c r="D1866" t="s">
        <v>46</v>
      </c>
      <c r="E1866">
        <v>2016</v>
      </c>
      <c r="F1866" t="s">
        <v>227</v>
      </c>
      <c r="G1866" t="s">
        <v>245</v>
      </c>
      <c r="H1866">
        <v>153.6</v>
      </c>
      <c r="K1866">
        <v>41.783024163717585</v>
      </c>
      <c r="L1866">
        <v>41.223412075054675</v>
      </c>
      <c r="M1866">
        <v>41.447866198178176</v>
      </c>
      <c r="N1866">
        <v>41.616638354479399</v>
      </c>
      <c r="O1866">
        <v>43.982816597487776</v>
      </c>
      <c r="P1866">
        <v>50.634644303981204</v>
      </c>
      <c r="Q1866">
        <v>58.28259868208611</v>
      </c>
      <c r="R1866">
        <v>62.907721136078081</v>
      </c>
      <c r="S1866">
        <v>66.610782395404499</v>
      </c>
      <c r="T1866">
        <v>72.111610147575917</v>
      </c>
      <c r="U1866">
        <v>77.717408838324076</v>
      </c>
      <c r="V1866">
        <v>80.488579320938243</v>
      </c>
      <c r="W1866">
        <v>80.82936074811623</v>
      </c>
      <c r="X1866">
        <v>80.686201462255383</v>
      </c>
      <c r="Y1866">
        <v>81.428159695177456</v>
      </c>
      <c r="Z1866">
        <v>80.363540584471679</v>
      </c>
      <c r="AA1866">
        <v>78.21866988569046</v>
      </c>
      <c r="AB1866">
        <v>73.25009884684448</v>
      </c>
      <c r="AC1866">
        <v>58.898676685148764</v>
      </c>
      <c r="AD1866">
        <v>53.263018004895372</v>
      </c>
      <c r="AE1866">
        <v>50.304047864315351</v>
      </c>
      <c r="AF1866">
        <v>46.937907493142703</v>
      </c>
      <c r="AG1866">
        <v>44.157019840302254</v>
      </c>
      <c r="AH1866">
        <v>44.17360475355796</v>
      </c>
      <c r="AI1866">
        <v>-1.062497615814209</v>
      </c>
      <c r="AJ1866">
        <v>-1.0268353223800659</v>
      </c>
      <c r="AK1866">
        <v>-1.1727390289306641</v>
      </c>
      <c r="AL1866">
        <v>-1.165218710899353</v>
      </c>
      <c r="AM1866">
        <v>-1.2366510629653931</v>
      </c>
      <c r="AN1866">
        <v>-1.6032572984695435</v>
      </c>
      <c r="AO1866">
        <v>-2.0174000263214111</v>
      </c>
      <c r="AP1866">
        <v>-1.8230264186859131</v>
      </c>
      <c r="AQ1866">
        <v>-0.87609338760375977</v>
      </c>
      <c r="AR1866">
        <v>-0.68956005573272705</v>
      </c>
      <c r="AS1866">
        <v>-0.60741984844207764</v>
      </c>
      <c r="AT1866">
        <v>-0.56258255243301392</v>
      </c>
      <c r="AU1866">
        <v>-1.0625777244567871</v>
      </c>
      <c r="AV1866">
        <v>-0.91851609945297241</v>
      </c>
      <c r="AW1866">
        <v>-0.63141489028930664</v>
      </c>
      <c r="AX1866">
        <v>-0.24417111277580261</v>
      </c>
      <c r="AY1866">
        <v>0.18437373638153076</v>
      </c>
      <c r="AZ1866">
        <v>0.2956618070602417</v>
      </c>
      <c r="BA1866">
        <v>0.23926150798797607</v>
      </c>
      <c r="BB1866">
        <v>6.1113234609365463E-2</v>
      </c>
      <c r="BC1866">
        <v>-1.1665359735488892</v>
      </c>
      <c r="BD1866">
        <v>-1.300568699836731</v>
      </c>
      <c r="BE1866">
        <v>-1.227609395980835</v>
      </c>
      <c r="BF1866">
        <v>-1.2619754076004028</v>
      </c>
      <c r="BG1866">
        <v>-0.48833778500556946</v>
      </c>
      <c r="BH1866">
        <v>-0.44792348146438599</v>
      </c>
      <c r="BI1866">
        <v>-0.56914418935775757</v>
      </c>
      <c r="BJ1866">
        <v>-0.56790214776992798</v>
      </c>
      <c r="BK1866">
        <v>-0.66109871864318848</v>
      </c>
      <c r="BL1866">
        <v>-0.89683371782302856</v>
      </c>
      <c r="BM1866">
        <v>-1.296180248260498</v>
      </c>
      <c r="BN1866">
        <v>-1.0396320819854736</v>
      </c>
      <c r="BO1866">
        <v>-0.11449004709720612</v>
      </c>
      <c r="BP1866">
        <v>-0.11099071800708771</v>
      </c>
      <c r="BQ1866">
        <v>-1.0432573966681957E-2</v>
      </c>
      <c r="BR1866">
        <v>-6.4970566891133785E-3</v>
      </c>
      <c r="BS1866">
        <v>-0.44228318333625793</v>
      </c>
      <c r="BT1866">
        <v>-0.24095004796981812</v>
      </c>
      <c r="BU1866">
        <v>-6.6992089152336121E-2</v>
      </c>
      <c r="BV1866">
        <v>0.31292182207107544</v>
      </c>
      <c r="BW1866">
        <v>1.0579664707183838</v>
      </c>
      <c r="BX1866">
        <v>1.1291773319244385</v>
      </c>
      <c r="BY1866">
        <v>1.1035711765289307</v>
      </c>
      <c r="BZ1866">
        <v>0.76716816425323486</v>
      </c>
      <c r="CA1866">
        <v>-0.33983257412910461</v>
      </c>
      <c r="CB1866">
        <v>-0.63817143440246582</v>
      </c>
      <c r="CC1866">
        <v>-0.66682350635528564</v>
      </c>
      <c r="CD1866">
        <v>-0.65252947807312012</v>
      </c>
      <c r="CE1866">
        <v>-9.0676456689834595E-2</v>
      </c>
      <c r="CF1866">
        <v>-4.6970881521701813E-2</v>
      </c>
      <c r="CG1866">
        <v>-0.15109622478485107</v>
      </c>
      <c r="CH1866">
        <v>-0.15420250594615936</v>
      </c>
      <c r="CI1866">
        <v>-0.26247298717498779</v>
      </c>
      <c r="CJ1866">
        <v>-0.40756696462631226</v>
      </c>
      <c r="CK1866">
        <v>-0.79666560888290405</v>
      </c>
      <c r="CL1866">
        <v>-0.49705544114112854</v>
      </c>
      <c r="CM1866">
        <v>0.41299411654472351</v>
      </c>
      <c r="CN1866">
        <v>0.28972461819648743</v>
      </c>
      <c r="CO1866">
        <v>0.40303900837898254</v>
      </c>
      <c r="CP1866">
        <v>0.37864607572555542</v>
      </c>
      <c r="CQ1866">
        <v>-1.2669088318943977E-2</v>
      </c>
      <c r="CR1866">
        <v>0.22833013534545898</v>
      </c>
      <c r="CS1866">
        <v>0.32392540574073792</v>
      </c>
      <c r="CT1866">
        <v>0.69876271486282349</v>
      </c>
      <c r="CU1866">
        <v>1.6630141735076904</v>
      </c>
      <c r="CV1866">
        <v>1.7064676284790039</v>
      </c>
      <c r="CW1866">
        <v>1.7021894454956055</v>
      </c>
      <c r="CX1866">
        <v>1.2561795711517334</v>
      </c>
      <c r="CY1866">
        <v>0.2327396422624588</v>
      </c>
      <c r="CZ1866">
        <v>-0.1793971061706543</v>
      </c>
      <c r="DA1866">
        <v>-0.27842488884925842</v>
      </c>
      <c r="DB1866">
        <v>-0.23042908310890198</v>
      </c>
      <c r="DC1866">
        <v>0.30698487162590027</v>
      </c>
      <c r="DD1866">
        <v>0.35398170351982117</v>
      </c>
      <c r="DE1866">
        <v>0.26695170998573303</v>
      </c>
      <c r="DF1866">
        <v>0.25949713587760925</v>
      </c>
      <c r="DG1866">
        <v>0.13615274429321289</v>
      </c>
      <c r="DH1866">
        <v>8.1699833273887634E-2</v>
      </c>
      <c r="DI1866">
        <v>-0.29715093970298767</v>
      </c>
      <c r="DJ1866">
        <v>4.552115872502327E-2</v>
      </c>
      <c r="DK1866">
        <v>0.94047832489013672</v>
      </c>
      <c r="DL1866">
        <v>0.69043999910354614</v>
      </c>
      <c r="DM1866">
        <v>0.81651061773300171</v>
      </c>
      <c r="DN1866">
        <v>0.76378923654556274</v>
      </c>
      <c r="DO1866">
        <v>0.41694498062133789</v>
      </c>
      <c r="DP1866">
        <v>0.69761031866073608</v>
      </c>
      <c r="DQ1866">
        <v>0.71484291553497314</v>
      </c>
      <c r="DR1866">
        <v>1.0846035480499268</v>
      </c>
      <c r="DS1866">
        <v>2.2680618762969971</v>
      </c>
      <c r="DT1866">
        <v>2.2837579250335693</v>
      </c>
      <c r="DU1866">
        <v>2.3008077144622803</v>
      </c>
      <c r="DV1866">
        <v>1.7451910972595215</v>
      </c>
      <c r="DW1866">
        <v>0.80531185865402222</v>
      </c>
      <c r="DX1866">
        <v>0.27937719225883484</v>
      </c>
      <c r="DY1866">
        <v>0.10997368395328522</v>
      </c>
      <c r="DZ1866">
        <v>0.19167129695415497</v>
      </c>
      <c r="EA1866">
        <v>0.88114464282989502</v>
      </c>
      <c r="EB1866">
        <v>0.93289357423782349</v>
      </c>
      <c r="EC1866">
        <v>0.87054657936096191</v>
      </c>
      <c r="ED1866">
        <v>0.85681372880935669</v>
      </c>
      <c r="EE1866">
        <v>0.71170502901077271</v>
      </c>
      <c r="EF1866">
        <v>0.78812336921691895</v>
      </c>
      <c r="EG1866">
        <v>0.4240688681602478</v>
      </c>
      <c r="EH1866">
        <v>0.82891559600830078</v>
      </c>
      <c r="EI1866">
        <v>1.7020816802978516</v>
      </c>
      <c r="EJ1866">
        <v>1.2690093517303467</v>
      </c>
      <c r="EK1866">
        <v>1.4134979248046875</v>
      </c>
      <c r="EL1866">
        <v>1.3198747634887695</v>
      </c>
      <c r="EM1866">
        <v>1.0372395515441895</v>
      </c>
      <c r="EN1866">
        <v>1.3751764297485352</v>
      </c>
      <c r="EO1866">
        <v>1.2792656421661377</v>
      </c>
      <c r="EP1866">
        <v>1.641696572303772</v>
      </c>
      <c r="EQ1866">
        <v>3.1416547298431396</v>
      </c>
      <c r="ER1866">
        <v>3.1172733306884766</v>
      </c>
      <c r="ES1866">
        <v>3.1651172637939453</v>
      </c>
      <c r="ET1866">
        <v>2.4512460231781006</v>
      </c>
      <c r="EU1866">
        <v>1.6320152282714844</v>
      </c>
      <c r="EV1866">
        <v>0.94177442789077759</v>
      </c>
      <c r="EW1866">
        <v>0.67075955867767334</v>
      </c>
      <c r="EX1866">
        <v>0.8011171817779541</v>
      </c>
      <c r="EY1866">
        <v>57.795360565185547</v>
      </c>
      <c r="EZ1866">
        <v>56.528736114501953</v>
      </c>
      <c r="FA1866">
        <v>55.765777587890625</v>
      </c>
      <c r="FB1866">
        <v>55.151676177978516</v>
      </c>
      <c r="FC1866">
        <v>54.421970367431641</v>
      </c>
      <c r="FD1866">
        <v>53.828094482421875</v>
      </c>
      <c r="FE1866">
        <v>53.353874206542969</v>
      </c>
      <c r="FF1866">
        <v>53.629817962646484</v>
      </c>
      <c r="FG1866">
        <v>57.34527587890625</v>
      </c>
      <c r="FH1866">
        <v>60.424293518066406</v>
      </c>
      <c r="FI1866">
        <v>66.086654663085938</v>
      </c>
      <c r="FJ1866">
        <v>71.392219543457031</v>
      </c>
      <c r="FK1866">
        <v>75.390983581542969</v>
      </c>
      <c r="FL1866">
        <v>76.973823547363281</v>
      </c>
      <c r="FM1866">
        <v>76.670455932617188</v>
      </c>
      <c r="FN1866">
        <v>75.748153686523438</v>
      </c>
      <c r="FO1866">
        <v>73.042900085449219</v>
      </c>
      <c r="FP1866">
        <v>68.909934997558594</v>
      </c>
      <c r="FQ1866">
        <v>65.152870178222656</v>
      </c>
      <c r="FR1866">
        <v>63.474941253662109</v>
      </c>
      <c r="FS1866">
        <v>62.310527801513672</v>
      </c>
      <c r="FT1866">
        <v>61.105743408203125</v>
      </c>
      <c r="FU1866">
        <v>60.003646850585938</v>
      </c>
      <c r="FV1866">
        <v>59.324756622314453</v>
      </c>
      <c r="FW1866">
        <v>1</v>
      </c>
    </row>
    <row r="1867" spans="1:179" x14ac:dyDescent="0.2">
      <c r="A1867" t="s">
        <v>241</v>
      </c>
      <c r="B1867" t="s">
        <v>248</v>
      </c>
      <c r="C1867" t="s">
        <v>217</v>
      </c>
      <c r="D1867" t="s">
        <v>46</v>
      </c>
      <c r="E1867" t="s">
        <v>250</v>
      </c>
      <c r="F1867" t="s">
        <v>227</v>
      </c>
      <c r="G1867" t="s">
        <v>245</v>
      </c>
      <c r="H1867">
        <v>150.65</v>
      </c>
      <c r="K1867">
        <v>40.97950143500622</v>
      </c>
      <c r="L1867">
        <v>40.430651157904393</v>
      </c>
      <c r="M1867">
        <v>40.650788839288879</v>
      </c>
      <c r="N1867">
        <v>40.816315364947606</v>
      </c>
      <c r="O1867">
        <v>43.136990008432178</v>
      </c>
      <c r="P1867">
        <v>49.660897468447111</v>
      </c>
      <c r="Q1867">
        <v>57.161775245612937</v>
      </c>
      <c r="R1867">
        <v>61.697952701265542</v>
      </c>
      <c r="S1867">
        <v>65.329800975241241</v>
      </c>
      <c r="T1867">
        <v>70.724843178997673</v>
      </c>
      <c r="U1867">
        <v>76.222837641814706</v>
      </c>
      <c r="V1867">
        <v>78.940716183204373</v>
      </c>
      <c r="W1867">
        <v>79.274944096659013</v>
      </c>
      <c r="X1867">
        <v>79.134537884380507</v>
      </c>
      <c r="Y1867">
        <v>79.862227635883627</v>
      </c>
      <c r="Z1867">
        <v>78.818082046900955</v>
      </c>
      <c r="AA1867">
        <v>76.714459017265568</v>
      </c>
      <c r="AB1867">
        <v>71.841437782169706</v>
      </c>
      <c r="AC1867">
        <v>57.766005550046117</v>
      </c>
      <c r="AD1867">
        <v>52.238725330458941</v>
      </c>
      <c r="AE1867">
        <v>49.336658676620772</v>
      </c>
      <c r="AF1867">
        <v>46.035252018490816</v>
      </c>
      <c r="AG1867">
        <v>43.307843176238485</v>
      </c>
      <c r="AH1867">
        <v>43.324109147650667</v>
      </c>
      <c r="AI1867">
        <v>-1.0513639450073242</v>
      </c>
      <c r="AJ1867">
        <v>-1.0164644718170166</v>
      </c>
      <c r="AK1867">
        <v>-1.1599620580673218</v>
      </c>
      <c r="AL1867">
        <v>-1.1524847745895386</v>
      </c>
      <c r="AM1867">
        <v>-1.2221908569335937</v>
      </c>
      <c r="AN1867">
        <v>-1.5838665962219238</v>
      </c>
      <c r="AO1867">
        <v>-1.9902846813201904</v>
      </c>
      <c r="AP1867">
        <v>-1.8006559610366821</v>
      </c>
      <c r="AQ1867">
        <v>-0.87158030271530151</v>
      </c>
      <c r="AR1867">
        <v>-0.68566977977752686</v>
      </c>
      <c r="AS1867">
        <v>-0.6054074764251709</v>
      </c>
      <c r="AT1867">
        <v>-0.56077009439468384</v>
      </c>
      <c r="AU1867">
        <v>-1.0521897077560425</v>
      </c>
      <c r="AV1867">
        <v>-0.91182619333267212</v>
      </c>
      <c r="AW1867">
        <v>-0.62841367721557617</v>
      </c>
      <c r="AX1867">
        <v>-0.24849823117256165</v>
      </c>
      <c r="AY1867">
        <v>0.16667927801609039</v>
      </c>
      <c r="AZ1867">
        <v>0.27647632360458374</v>
      </c>
      <c r="BA1867">
        <v>0.22066181898117065</v>
      </c>
      <c r="BB1867">
        <v>4.8502720892429352E-2</v>
      </c>
      <c r="BC1867">
        <v>-1.1574918031692505</v>
      </c>
      <c r="BD1867">
        <v>-1.2862858772277832</v>
      </c>
      <c r="BE1867">
        <v>-1.2130838632583618</v>
      </c>
      <c r="BF1867">
        <v>-1.2475770711898804</v>
      </c>
      <c r="BG1867">
        <v>-0.4827517569065094</v>
      </c>
      <c r="BH1867">
        <v>-0.44314613938331604</v>
      </c>
      <c r="BI1867">
        <v>-0.56219923496246338</v>
      </c>
      <c r="BJ1867">
        <v>-0.5609394907951355</v>
      </c>
      <c r="BK1867">
        <v>-0.65219962596893311</v>
      </c>
      <c r="BL1867">
        <v>-0.88426858186721802</v>
      </c>
      <c r="BM1867">
        <v>-1.2760332822799683</v>
      </c>
      <c r="BN1867">
        <v>-1.0248308181762695</v>
      </c>
      <c r="BO1867">
        <v>-0.11733563989400864</v>
      </c>
      <c r="BP1867">
        <v>-0.11269063502550125</v>
      </c>
      <c r="BQ1867">
        <v>-1.4188339933753014E-2</v>
      </c>
      <c r="BR1867">
        <v>-1.0057472623884678E-2</v>
      </c>
      <c r="BS1867">
        <v>-0.43788856267929077</v>
      </c>
      <c r="BT1867">
        <v>-0.24080680310726166</v>
      </c>
      <c r="BU1867">
        <v>-6.9444388151168823E-2</v>
      </c>
      <c r="BV1867">
        <v>0.30321204662322998</v>
      </c>
      <c r="BW1867">
        <v>1.0318313837051392</v>
      </c>
      <c r="BX1867">
        <v>1.1019383668899536</v>
      </c>
      <c r="BY1867">
        <v>1.0766204595565796</v>
      </c>
      <c r="BZ1867">
        <v>0.74773561954498291</v>
      </c>
      <c r="CA1867">
        <v>-0.3387761116027832</v>
      </c>
      <c r="CB1867">
        <v>-0.63028877973556519</v>
      </c>
      <c r="CC1867">
        <v>-0.65771639347076416</v>
      </c>
      <c r="CD1867">
        <v>-0.6440197229385376</v>
      </c>
      <c r="CE1867">
        <v>-8.8932670652866364E-2</v>
      </c>
      <c r="CF1867">
        <v>-4.606759175658226E-2</v>
      </c>
      <c r="CG1867">
        <v>-0.14819051325321198</v>
      </c>
      <c r="CH1867">
        <v>-0.15123705565929413</v>
      </c>
      <c r="CI1867">
        <v>-0.25742542743682861</v>
      </c>
      <c r="CJ1867">
        <v>-0.39972910284996033</v>
      </c>
      <c r="CK1867">
        <v>-0.78134500980377197</v>
      </c>
      <c r="CL1867">
        <v>-0.48749664425849915</v>
      </c>
      <c r="CM1867">
        <v>0.40505191683769226</v>
      </c>
      <c r="CN1867">
        <v>0.28415298461914063</v>
      </c>
      <c r="CO1867">
        <v>0.39528822898864746</v>
      </c>
      <c r="CP1867">
        <v>0.37136438488960266</v>
      </c>
      <c r="CQ1867">
        <v>-1.242545060813427E-2</v>
      </c>
      <c r="CR1867">
        <v>0.22393915057182312</v>
      </c>
      <c r="CS1867">
        <v>0.31769606471061707</v>
      </c>
      <c r="CT1867">
        <v>0.68532490730285645</v>
      </c>
      <c r="CU1867">
        <v>1.6310330629348755</v>
      </c>
      <c r="CV1867">
        <v>1.6736507415771484</v>
      </c>
      <c r="CW1867">
        <v>1.6694549322128296</v>
      </c>
      <c r="CX1867">
        <v>1.2320222854614258</v>
      </c>
      <c r="CY1867">
        <v>0.22826386988162994</v>
      </c>
      <c r="CZ1867">
        <v>-0.17594714462757111</v>
      </c>
      <c r="DA1867">
        <v>-0.27307054400444031</v>
      </c>
      <c r="DB1867">
        <v>-0.22599774599075317</v>
      </c>
      <c r="DC1867">
        <v>0.30488643050193787</v>
      </c>
      <c r="DD1867">
        <v>0.35101094841957092</v>
      </c>
      <c r="DE1867">
        <v>0.26581820845603943</v>
      </c>
      <c r="DF1867">
        <v>0.25846537947654724</v>
      </c>
      <c r="DG1867">
        <v>0.13734877109527588</v>
      </c>
      <c r="DH1867">
        <v>8.4810368716716766E-2</v>
      </c>
      <c r="DI1867">
        <v>-0.28665673732757568</v>
      </c>
      <c r="DJ1867">
        <v>4.9837514758110046E-2</v>
      </c>
      <c r="DK1867">
        <v>0.92743945121765137</v>
      </c>
      <c r="DL1867">
        <v>0.6809965968132019</v>
      </c>
      <c r="DM1867">
        <v>0.80476480722427368</v>
      </c>
      <c r="DN1867">
        <v>0.75278627872467041</v>
      </c>
      <c r="DO1867">
        <v>0.41303765773773193</v>
      </c>
      <c r="DP1867">
        <v>0.68868511915206909</v>
      </c>
      <c r="DQ1867">
        <v>0.70483648777008057</v>
      </c>
      <c r="DR1867">
        <v>1.0674377679824829</v>
      </c>
      <c r="DS1867">
        <v>2.2302346229553223</v>
      </c>
      <c r="DT1867">
        <v>2.2453632354736328</v>
      </c>
      <c r="DU1867">
        <v>2.26228928565979</v>
      </c>
      <c r="DV1867">
        <v>1.7163088321685791</v>
      </c>
      <c r="DW1867">
        <v>0.7953038215637207</v>
      </c>
      <c r="DX1867">
        <v>0.27839446067810059</v>
      </c>
      <c r="DY1867">
        <v>0.11157529056072235</v>
      </c>
      <c r="DZ1867">
        <v>0.19202426075935364</v>
      </c>
      <c r="EA1867">
        <v>0.87349861860275269</v>
      </c>
      <c r="EB1867">
        <v>0.92432928085327148</v>
      </c>
      <c r="EC1867">
        <v>0.86358106136322021</v>
      </c>
      <c r="ED1867">
        <v>0.85001063346862793</v>
      </c>
      <c r="EE1867">
        <v>0.70734000205993652</v>
      </c>
      <c r="EF1867">
        <v>0.78440839052200317</v>
      </c>
      <c r="EG1867">
        <v>0.42759457230567932</v>
      </c>
      <c r="EH1867">
        <v>0.82566273212432861</v>
      </c>
      <c r="EI1867">
        <v>1.681684136390686</v>
      </c>
      <c r="EJ1867">
        <v>1.2539757490158081</v>
      </c>
      <c r="EK1867">
        <v>1.3959839344024658</v>
      </c>
      <c r="EL1867">
        <v>1.3034988641738892</v>
      </c>
      <c r="EM1867">
        <v>1.0273387432098389</v>
      </c>
      <c r="EN1867">
        <v>1.3597044944763184</v>
      </c>
      <c r="EO1867">
        <v>1.2638057470321655</v>
      </c>
      <c r="EP1867">
        <v>1.6191480159759521</v>
      </c>
      <c r="EQ1867">
        <v>3.0953867435455322</v>
      </c>
      <c r="ER1867">
        <v>3.0708253383636475</v>
      </c>
      <c r="ES1867">
        <v>3.1182479858398438</v>
      </c>
      <c r="ET1867">
        <v>2.4155416488647461</v>
      </c>
      <c r="EU1867">
        <v>1.614019513130188</v>
      </c>
      <c r="EV1867">
        <v>0.9343915581703186</v>
      </c>
      <c r="EW1867">
        <v>0.6669427752494812</v>
      </c>
      <c r="EX1867">
        <v>0.7955816388130188</v>
      </c>
      <c r="EY1867">
        <v>57.795364379882813</v>
      </c>
      <c r="EZ1867">
        <v>56.528736114501953</v>
      </c>
      <c r="FA1867">
        <v>55.765785217285156</v>
      </c>
      <c r="FB1867">
        <v>55.151676177978516</v>
      </c>
      <c r="FC1867">
        <v>54.421974182128906</v>
      </c>
      <c r="FD1867">
        <v>53.828090667724609</v>
      </c>
      <c r="FE1867">
        <v>53.353874206542969</v>
      </c>
      <c r="FF1867">
        <v>53.629814147949219</v>
      </c>
      <c r="FG1867">
        <v>57.34527587890625</v>
      </c>
      <c r="FH1867">
        <v>60.424289703369141</v>
      </c>
      <c r="FI1867">
        <v>66.086654663085938</v>
      </c>
      <c r="FJ1867">
        <v>71.392219543457031</v>
      </c>
      <c r="FK1867">
        <v>75.390983581542969</v>
      </c>
      <c r="FL1867">
        <v>76.973823547363281</v>
      </c>
      <c r="FM1867">
        <v>76.670455932617188</v>
      </c>
      <c r="FN1867">
        <v>75.748153686523438</v>
      </c>
      <c r="FO1867">
        <v>73.042900085449219</v>
      </c>
      <c r="FP1867">
        <v>68.909934997558594</v>
      </c>
      <c r="FQ1867">
        <v>65.152870178222656</v>
      </c>
      <c r="FR1867">
        <v>63.474941253662109</v>
      </c>
      <c r="FS1867">
        <v>62.310523986816406</v>
      </c>
      <c r="FT1867">
        <v>61.105743408203125</v>
      </c>
      <c r="FU1867">
        <v>60.003650665283203</v>
      </c>
      <c r="FV1867">
        <v>59.324752807617187</v>
      </c>
      <c r="FW1867">
        <v>1</v>
      </c>
    </row>
    <row r="1868" spans="1:179" x14ac:dyDescent="0.2">
      <c r="A1868" t="s">
        <v>241</v>
      </c>
      <c r="B1868" t="s">
        <v>248</v>
      </c>
      <c r="C1868" t="s">
        <v>217</v>
      </c>
      <c r="D1868" t="s">
        <v>47</v>
      </c>
      <c r="E1868">
        <v>2015</v>
      </c>
      <c r="F1868" t="s">
        <v>227</v>
      </c>
      <c r="G1868" t="s">
        <v>245</v>
      </c>
      <c r="H1868">
        <v>163.52000000000001</v>
      </c>
      <c r="K1868">
        <v>40.035788734911009</v>
      </c>
      <c r="L1868">
        <v>39.51450059803458</v>
      </c>
      <c r="M1868">
        <v>38.860458801629115</v>
      </c>
      <c r="N1868">
        <v>39.794782955533933</v>
      </c>
      <c r="O1868">
        <v>43.152337552218206</v>
      </c>
      <c r="P1868">
        <v>49.534502983720351</v>
      </c>
      <c r="Q1868">
        <v>57.904817820932948</v>
      </c>
      <c r="R1868">
        <v>63.660057712214659</v>
      </c>
      <c r="S1868">
        <v>65.22648890342991</v>
      </c>
      <c r="T1868">
        <v>67.212581083774765</v>
      </c>
      <c r="U1868">
        <v>65.450019513192657</v>
      </c>
      <c r="V1868">
        <v>67.526795885336867</v>
      </c>
      <c r="W1868">
        <v>72.493268187074932</v>
      </c>
      <c r="X1868">
        <v>70.791366878804936</v>
      </c>
      <c r="Y1868">
        <v>71.021305127974642</v>
      </c>
      <c r="Z1868">
        <v>70.285687624193201</v>
      </c>
      <c r="AA1868">
        <v>68.965232027604614</v>
      </c>
      <c r="AB1868">
        <v>64.936198676414591</v>
      </c>
      <c r="AC1868">
        <v>54.393676469557185</v>
      </c>
      <c r="AD1868">
        <v>48.785179425912233</v>
      </c>
      <c r="AE1868">
        <v>47.02645036450496</v>
      </c>
      <c r="AF1868">
        <v>44.458332131811396</v>
      </c>
      <c r="AG1868">
        <v>42.099232456610011</v>
      </c>
      <c r="AH1868">
        <v>41.7883913978565</v>
      </c>
      <c r="AI1868">
        <v>-1.0390005111694336</v>
      </c>
      <c r="AJ1868">
        <v>-1.0275505781173706</v>
      </c>
      <c r="AK1868">
        <v>-1.073279857635498</v>
      </c>
      <c r="AL1868">
        <v>-1.0714515447616577</v>
      </c>
      <c r="AM1868">
        <v>-1.1243046522140503</v>
      </c>
      <c r="AN1868">
        <v>-1.3973675966262817</v>
      </c>
      <c r="AO1868">
        <v>-1.8295084238052368</v>
      </c>
      <c r="AP1868">
        <v>-1.6809828281402588</v>
      </c>
      <c r="AQ1868">
        <v>-1.0712857246398926</v>
      </c>
      <c r="AR1868">
        <v>-1.1094534397125244</v>
      </c>
      <c r="AS1868">
        <v>-0.64030790328979492</v>
      </c>
      <c r="AT1868">
        <v>-0.60634791851043701</v>
      </c>
      <c r="AU1868">
        <v>-1.2610073089599609</v>
      </c>
      <c r="AV1868">
        <v>-1.3610134124755859</v>
      </c>
      <c r="AW1868">
        <v>-1.1616555452346802</v>
      </c>
      <c r="AX1868">
        <v>-0.61250770092010498</v>
      </c>
      <c r="AY1868">
        <v>-0.24543233215808868</v>
      </c>
      <c r="AZ1868">
        <v>-0.21825419366359711</v>
      </c>
      <c r="BA1868">
        <v>-0.12981072068214417</v>
      </c>
      <c r="BB1868">
        <v>-0.41656088829040527</v>
      </c>
      <c r="BC1868">
        <v>-1.4550834894180298</v>
      </c>
      <c r="BD1868">
        <v>-1.4246680736541748</v>
      </c>
      <c r="BE1868">
        <v>-1.3950173854827881</v>
      </c>
      <c r="BF1868">
        <v>-1.382533073425293</v>
      </c>
      <c r="BG1868">
        <v>-0.45487925410270691</v>
      </c>
      <c r="BH1868">
        <v>-0.44295501708984375</v>
      </c>
      <c r="BI1868">
        <v>-0.50591105222702026</v>
      </c>
      <c r="BJ1868">
        <v>-0.50368636846542358</v>
      </c>
      <c r="BK1868">
        <v>-0.59776943922042847</v>
      </c>
      <c r="BL1868">
        <v>-0.78923201560974121</v>
      </c>
      <c r="BM1868">
        <v>-1.1760852336883545</v>
      </c>
      <c r="BN1868">
        <v>-0.94288367033004761</v>
      </c>
      <c r="BO1868">
        <v>-0.2670072615146637</v>
      </c>
      <c r="BP1868">
        <v>-0.30789270997047424</v>
      </c>
      <c r="BQ1868">
        <v>9.0906091034412384E-2</v>
      </c>
      <c r="BR1868">
        <v>0.15462140738964081</v>
      </c>
      <c r="BS1868">
        <v>-0.56864923238754272</v>
      </c>
      <c r="BT1868">
        <v>-0.56210070848464966</v>
      </c>
      <c r="BU1868">
        <v>-0.46685194969177246</v>
      </c>
      <c r="BV1868">
        <v>-1.0017657652497292E-2</v>
      </c>
      <c r="BW1868">
        <v>0.67447537183761597</v>
      </c>
      <c r="BX1868">
        <v>0.73419815301895142</v>
      </c>
      <c r="BY1868">
        <v>0.90980082750320435</v>
      </c>
      <c r="BZ1868">
        <v>0.52394342422485352</v>
      </c>
      <c r="CA1868">
        <v>-0.42381823062896729</v>
      </c>
      <c r="CB1868">
        <v>-0.68907070159912109</v>
      </c>
      <c r="CC1868">
        <v>-0.73135918378829956</v>
      </c>
      <c r="CD1868">
        <v>-0.71449148654937744</v>
      </c>
      <c r="CE1868">
        <v>-5.0318647176027298E-2</v>
      </c>
      <c r="CF1868">
        <v>-3.8065969944000244E-2</v>
      </c>
      <c r="CG1868">
        <v>-0.11295317113399506</v>
      </c>
      <c r="CH1868">
        <v>-0.11045390367507935</v>
      </c>
      <c r="CI1868">
        <v>-0.23309281468391418</v>
      </c>
      <c r="CJ1868">
        <v>-0.36803916096687317</v>
      </c>
      <c r="CK1868">
        <v>-0.72352635860443115</v>
      </c>
      <c r="CL1868">
        <v>-0.4316784143447876</v>
      </c>
      <c r="CM1868">
        <v>0.29003357887268066</v>
      </c>
      <c r="CN1868">
        <v>0.24726578593254089</v>
      </c>
      <c r="CO1868">
        <v>0.59734266996383667</v>
      </c>
      <c r="CP1868">
        <v>0.68166643381118774</v>
      </c>
      <c r="CQ1868">
        <v>-8.9124158024787903E-2</v>
      </c>
      <c r="CR1868">
        <v>-8.7762698531150818E-3</v>
      </c>
      <c r="CS1868">
        <v>1.4366879127919674E-2</v>
      </c>
      <c r="CT1868">
        <v>0.40726512670516968</v>
      </c>
      <c r="CU1868">
        <v>1.3116005659103394</v>
      </c>
      <c r="CV1868">
        <v>1.3938637971878052</v>
      </c>
      <c r="CW1868">
        <v>1.6298326253890991</v>
      </c>
      <c r="CX1868">
        <v>1.1753338575363159</v>
      </c>
      <c r="CY1868">
        <v>0.29043295979499817</v>
      </c>
      <c r="CZ1868">
        <v>-0.1795981377363205</v>
      </c>
      <c r="DA1868">
        <v>-0.27171149849891663</v>
      </c>
      <c r="DB1868">
        <v>-0.25180792808532715</v>
      </c>
      <c r="DC1868">
        <v>0.35424196720123291</v>
      </c>
      <c r="DD1868">
        <v>0.36682307720184326</v>
      </c>
      <c r="DE1868">
        <v>0.28000473976135254</v>
      </c>
      <c r="DF1868">
        <v>0.28277856111526489</v>
      </c>
      <c r="DG1868">
        <v>0.13158383965492249</v>
      </c>
      <c r="DH1868">
        <v>5.3153712302446365E-2</v>
      </c>
      <c r="DI1868">
        <v>-0.27096745371818542</v>
      </c>
      <c r="DJ1868">
        <v>7.9526819288730621E-2</v>
      </c>
      <c r="DK1868">
        <v>0.84707438945770264</v>
      </c>
      <c r="DL1868">
        <v>0.80242425203323364</v>
      </c>
      <c r="DM1868">
        <v>1.1037793159484863</v>
      </c>
      <c r="DN1868">
        <v>1.2087113857269287</v>
      </c>
      <c r="DO1868">
        <v>0.39040094614028931</v>
      </c>
      <c r="DP1868">
        <v>0.54454821348190308</v>
      </c>
      <c r="DQ1868">
        <v>0.49558570981025696</v>
      </c>
      <c r="DR1868">
        <v>0.82454788684844971</v>
      </c>
      <c r="DS1868">
        <v>1.9487258195877075</v>
      </c>
      <c r="DT1868">
        <v>2.0535292625427246</v>
      </c>
      <c r="DU1868">
        <v>2.3498644828796387</v>
      </c>
      <c r="DV1868">
        <v>1.8267242908477783</v>
      </c>
      <c r="DW1868">
        <v>1.0046840906143188</v>
      </c>
      <c r="DX1868">
        <v>0.32987439632415771</v>
      </c>
      <c r="DY1868">
        <v>0.1879362016916275</v>
      </c>
      <c r="DZ1868">
        <v>0.21087566018104553</v>
      </c>
      <c r="EA1868">
        <v>0.93836325407028198</v>
      </c>
      <c r="EB1868">
        <v>0.95141857862472534</v>
      </c>
      <c r="EC1868">
        <v>0.84737354516983032</v>
      </c>
      <c r="ED1868">
        <v>0.8505437970161438</v>
      </c>
      <c r="EE1868">
        <v>0.65811902284622192</v>
      </c>
      <c r="EF1868">
        <v>0.66128933429718018</v>
      </c>
      <c r="EG1868">
        <v>0.3824557363986969</v>
      </c>
      <c r="EH1868">
        <v>0.81762599945068359</v>
      </c>
      <c r="EI1868">
        <v>1.6513528823852539</v>
      </c>
      <c r="EJ1868">
        <v>1.6039849519729614</v>
      </c>
      <c r="EK1868">
        <v>1.8349932432174683</v>
      </c>
      <c r="EL1868">
        <v>1.9696807861328125</v>
      </c>
      <c r="EM1868">
        <v>1.0827590227127075</v>
      </c>
      <c r="EN1868">
        <v>1.3434607982635498</v>
      </c>
      <c r="EO1868">
        <v>1.1903892755508423</v>
      </c>
      <c r="EP1868">
        <v>1.4270379543304443</v>
      </c>
      <c r="EQ1868">
        <v>2.868633508682251</v>
      </c>
      <c r="ER1868">
        <v>3.0059816837310791</v>
      </c>
      <c r="ES1868">
        <v>3.3894760608673096</v>
      </c>
      <c r="ET1868">
        <v>2.7672286033630371</v>
      </c>
      <c r="EU1868">
        <v>2.0359494686126709</v>
      </c>
      <c r="EV1868">
        <v>1.0654717683792114</v>
      </c>
      <c r="EW1868">
        <v>0.85159444808959961</v>
      </c>
      <c r="EX1868">
        <v>0.87891727685928345</v>
      </c>
      <c r="EY1868">
        <v>51.293109893798828</v>
      </c>
      <c r="EZ1868">
        <v>49.960968017578125</v>
      </c>
      <c r="FA1868">
        <v>47.856975555419922</v>
      </c>
      <c r="FB1868">
        <v>46.922183990478516</v>
      </c>
      <c r="FC1868">
        <v>46.216632843017578</v>
      </c>
      <c r="FD1868">
        <v>45.434627532958984</v>
      </c>
      <c r="FE1868">
        <v>45.508491516113281</v>
      </c>
      <c r="FF1868">
        <v>45.485702514648438</v>
      </c>
      <c r="FG1868">
        <v>46.273971557617188</v>
      </c>
      <c r="FH1868">
        <v>49.464881896972656</v>
      </c>
      <c r="FI1868">
        <v>52.712268829345703</v>
      </c>
      <c r="FJ1868">
        <v>54.816558837890625</v>
      </c>
      <c r="FK1868">
        <v>56.234310150146484</v>
      </c>
      <c r="FL1868">
        <v>56.55914306640625</v>
      </c>
      <c r="FM1868">
        <v>57.359954833984375</v>
      </c>
      <c r="FN1868">
        <v>57.259605407714844</v>
      </c>
      <c r="FO1868">
        <v>56.378780364990234</v>
      </c>
      <c r="FP1868">
        <v>55.211273193359375</v>
      </c>
      <c r="FQ1868">
        <v>53.940731048583984</v>
      </c>
      <c r="FR1868">
        <v>53.351154327392578</v>
      </c>
      <c r="FS1868">
        <v>52.651180267333984</v>
      </c>
      <c r="FT1868">
        <v>51.400104522705078</v>
      </c>
      <c r="FU1868">
        <v>50.491115570068359</v>
      </c>
      <c r="FV1868">
        <v>49.402236938476563</v>
      </c>
      <c r="FW1868">
        <v>1</v>
      </c>
    </row>
    <row r="1869" spans="1:179" x14ac:dyDescent="0.2">
      <c r="A1869" t="s">
        <v>241</v>
      </c>
      <c r="B1869" t="s">
        <v>248</v>
      </c>
      <c r="C1869" t="s">
        <v>217</v>
      </c>
      <c r="D1869" t="s">
        <v>47</v>
      </c>
      <c r="E1869">
        <v>2016</v>
      </c>
      <c r="F1869" t="s">
        <v>227</v>
      </c>
      <c r="G1869" t="s">
        <v>245</v>
      </c>
      <c r="H1869">
        <v>153.6</v>
      </c>
      <c r="K1869">
        <v>37.60781428966127</v>
      </c>
      <c r="L1869">
        <v>37.118139724415173</v>
      </c>
      <c r="M1869">
        <v>36.503762358709757</v>
      </c>
      <c r="N1869">
        <v>37.381424330078815</v>
      </c>
      <c r="O1869">
        <v>40.535359689653582</v>
      </c>
      <c r="P1869">
        <v>46.530478054950898</v>
      </c>
      <c r="Q1869">
        <v>54.393174304753842</v>
      </c>
      <c r="R1869">
        <v>59.799387092439886</v>
      </c>
      <c r="S1869">
        <v>61.270821906096664</v>
      </c>
      <c r="T1869">
        <v>63.136467325876453</v>
      </c>
      <c r="U1869">
        <v>61.48079647948834</v>
      </c>
      <c r="V1869">
        <v>63.431626539110731</v>
      </c>
      <c r="W1869">
        <v>68.096906627264502</v>
      </c>
      <c r="X1869">
        <v>66.498217295463292</v>
      </c>
      <c r="Y1869">
        <v>66.714210916323907</v>
      </c>
      <c r="Z1869">
        <v>66.023205010242862</v>
      </c>
      <c r="AA1869">
        <v>64.782828576471132</v>
      </c>
      <c r="AB1869">
        <v>60.998136359173095</v>
      </c>
      <c r="AC1869">
        <v>51.094966474714354</v>
      </c>
      <c r="AD1869">
        <v>45.826597299871807</v>
      </c>
      <c r="AE1869">
        <v>44.174526539753138</v>
      </c>
      <c r="AF1869">
        <v>41.762152096263925</v>
      </c>
      <c r="AG1869">
        <v>39.546120258769236</v>
      </c>
      <c r="AH1869">
        <v>39.254130187370691</v>
      </c>
      <c r="AI1869">
        <v>-1.0055006742477417</v>
      </c>
      <c r="AJ1869">
        <v>-0.99476909637451172</v>
      </c>
      <c r="AK1869">
        <v>-1.0368548631668091</v>
      </c>
      <c r="AL1869">
        <v>-1.0351574420928955</v>
      </c>
      <c r="AM1869">
        <v>-1.0827223062515259</v>
      </c>
      <c r="AN1869">
        <v>-1.3433479070663452</v>
      </c>
      <c r="AO1869">
        <v>-1.751569390296936</v>
      </c>
      <c r="AP1869">
        <v>-1.6163290739059448</v>
      </c>
      <c r="AQ1869">
        <v>-1.0469505786895752</v>
      </c>
      <c r="AR1869">
        <v>-1.082666277885437</v>
      </c>
      <c r="AS1869">
        <v>-0.63841813802719116</v>
      </c>
      <c r="AT1869">
        <v>-0.60802090167999268</v>
      </c>
      <c r="AU1869">
        <v>-1.2195122241973877</v>
      </c>
      <c r="AV1869">
        <v>-1.3188366889953613</v>
      </c>
      <c r="AW1869">
        <v>-1.1263091564178467</v>
      </c>
      <c r="AX1869">
        <v>-0.60580068826675415</v>
      </c>
      <c r="AY1869">
        <v>-0.27702274918556213</v>
      </c>
      <c r="AZ1869">
        <v>-0.25313723087310791</v>
      </c>
      <c r="BA1869">
        <v>-0.17446081340312958</v>
      </c>
      <c r="BB1869">
        <v>-0.43881401419639587</v>
      </c>
      <c r="BC1869">
        <v>-1.4189406633377075</v>
      </c>
      <c r="BD1869">
        <v>-1.3754321336746216</v>
      </c>
      <c r="BE1869">
        <v>-1.3439452648162842</v>
      </c>
      <c r="BF1869">
        <v>-1.3324394226074219</v>
      </c>
      <c r="BG1869">
        <v>-0.43936851620674133</v>
      </c>
      <c r="BH1869">
        <v>-0.42817723751068115</v>
      </c>
      <c r="BI1869">
        <v>-0.48695918917655945</v>
      </c>
      <c r="BJ1869">
        <v>-0.48487758636474609</v>
      </c>
      <c r="BK1869">
        <v>-0.57240265607833862</v>
      </c>
      <c r="BL1869">
        <v>-0.7539408802986145</v>
      </c>
      <c r="BM1869">
        <v>-1.1182695627212524</v>
      </c>
      <c r="BN1869">
        <v>-0.90096104145050049</v>
      </c>
      <c r="BO1869">
        <v>-0.26744133234024048</v>
      </c>
      <c r="BP1869">
        <v>-0.30579105019569397</v>
      </c>
      <c r="BQ1869">
        <v>7.0276811718940735E-2</v>
      </c>
      <c r="BR1869">
        <v>0.1295129656791687</v>
      </c>
      <c r="BS1869">
        <v>-0.54847651720046997</v>
      </c>
      <c r="BT1869">
        <v>-0.54452788829803467</v>
      </c>
      <c r="BU1869">
        <v>-0.45290324091911316</v>
      </c>
      <c r="BV1869">
        <v>-2.1865347400307655E-2</v>
      </c>
      <c r="BW1869">
        <v>0.61455464363098145</v>
      </c>
      <c r="BX1869">
        <v>0.6699826717376709</v>
      </c>
      <c r="BY1869">
        <v>0.83313411474227905</v>
      </c>
      <c r="BZ1869">
        <v>0.47272589802742004</v>
      </c>
      <c r="CA1869">
        <v>-0.41943496465682983</v>
      </c>
      <c r="CB1869">
        <v>-0.66248881816864014</v>
      </c>
      <c r="CC1869">
        <v>-0.70072555541992188</v>
      </c>
      <c r="CD1869">
        <v>-0.6849713921546936</v>
      </c>
      <c r="CE1869">
        <v>-4.7267068177461624E-2</v>
      </c>
      <c r="CF1869">
        <v>-3.5757455974817276E-2</v>
      </c>
      <c r="CG1869">
        <v>-0.10610311478376389</v>
      </c>
      <c r="CH1869">
        <v>-0.10375542193651199</v>
      </c>
      <c r="CI1869">
        <v>-0.21895687282085419</v>
      </c>
      <c r="CJ1869">
        <v>-0.34571939706802368</v>
      </c>
      <c r="CK1869">
        <v>-0.67964804172515869</v>
      </c>
      <c r="CL1869">
        <v>-0.40549924969673157</v>
      </c>
      <c r="CM1869">
        <v>0.2724444568157196</v>
      </c>
      <c r="CN1869">
        <v>0.23227033019065857</v>
      </c>
      <c r="CO1869">
        <v>0.56111675500869751</v>
      </c>
      <c r="CP1869">
        <v>0.64032667875289917</v>
      </c>
      <c r="CQ1869">
        <v>-8.3719216287136078E-2</v>
      </c>
      <c r="CR1869">
        <v>-8.2440320402383804E-3</v>
      </c>
      <c r="CS1869">
        <v>1.3495597988367081E-2</v>
      </c>
      <c r="CT1869">
        <v>0.38256648182868958</v>
      </c>
      <c r="CU1869">
        <v>1.2320584058761597</v>
      </c>
      <c r="CV1869">
        <v>1.3093327283859253</v>
      </c>
      <c r="CW1869">
        <v>1.5309913158416748</v>
      </c>
      <c r="CX1869">
        <v>1.104055643081665</v>
      </c>
      <c r="CY1869">
        <v>0.27281960844993591</v>
      </c>
      <c r="CZ1869">
        <v>-0.16870640218257904</v>
      </c>
      <c r="DA1869">
        <v>-0.2552335262298584</v>
      </c>
      <c r="DB1869">
        <v>-0.23653700947761536</v>
      </c>
      <c r="DC1869">
        <v>0.34483435750007629</v>
      </c>
      <c r="DD1869">
        <v>0.3566623330116272</v>
      </c>
      <c r="DE1869">
        <v>0.27475294470787048</v>
      </c>
      <c r="DF1869">
        <v>0.2773667573928833</v>
      </c>
      <c r="DG1869">
        <v>0.13448892533779144</v>
      </c>
      <c r="DH1869">
        <v>6.2502108514308929E-2</v>
      </c>
      <c r="DI1869">
        <v>-0.24102649092674255</v>
      </c>
      <c r="DJ1869">
        <v>8.9962534606456757E-2</v>
      </c>
      <c r="DK1869">
        <v>0.81233024597167969</v>
      </c>
      <c r="DL1869">
        <v>0.77033168077468872</v>
      </c>
      <c r="DM1869">
        <v>1.0519567728042603</v>
      </c>
      <c r="DN1869">
        <v>1.1511404514312744</v>
      </c>
      <c r="DO1869">
        <v>0.38103806972503662</v>
      </c>
      <c r="DP1869">
        <v>0.52803987264633179</v>
      </c>
      <c r="DQ1869">
        <v>0.47989445924758911</v>
      </c>
      <c r="DR1869">
        <v>0.78699833154678345</v>
      </c>
      <c r="DS1869">
        <v>1.8495622873306274</v>
      </c>
      <c r="DT1869">
        <v>1.9486827850341797</v>
      </c>
      <c r="DU1869">
        <v>2.2288484573364258</v>
      </c>
      <c r="DV1869">
        <v>1.7353854179382324</v>
      </c>
      <c r="DW1869">
        <v>0.96507418155670166</v>
      </c>
      <c r="DX1869">
        <v>0.32507601380348206</v>
      </c>
      <c r="DY1869">
        <v>0.19025850296020508</v>
      </c>
      <c r="DZ1869">
        <v>0.21189738810062408</v>
      </c>
      <c r="EA1869">
        <v>0.91096657514572144</v>
      </c>
      <c r="EB1869">
        <v>0.92325419187545776</v>
      </c>
      <c r="EC1869">
        <v>0.82464861869812012</v>
      </c>
      <c r="ED1869">
        <v>0.82764667272567749</v>
      </c>
      <c r="EE1869">
        <v>0.64480853080749512</v>
      </c>
      <c r="EF1869">
        <v>0.65190911293029785</v>
      </c>
      <c r="EG1869">
        <v>0.39227336645126343</v>
      </c>
      <c r="EH1869">
        <v>0.80533063411712646</v>
      </c>
      <c r="EI1869">
        <v>1.5918395519256592</v>
      </c>
      <c r="EJ1869">
        <v>1.5472068786621094</v>
      </c>
      <c r="EK1869">
        <v>1.760651707649231</v>
      </c>
      <c r="EL1869">
        <v>1.888674259185791</v>
      </c>
      <c r="EM1869">
        <v>1.0520737171173096</v>
      </c>
      <c r="EN1869">
        <v>1.3023486137390137</v>
      </c>
      <c r="EO1869">
        <v>1.1533002853393555</v>
      </c>
      <c r="EP1869">
        <v>1.3709336519241333</v>
      </c>
      <c r="EQ1869">
        <v>2.7411396503448486</v>
      </c>
      <c r="ER1869">
        <v>2.871802806854248</v>
      </c>
      <c r="ES1869">
        <v>3.2364432811737061</v>
      </c>
      <c r="ET1869">
        <v>2.6469254493713379</v>
      </c>
      <c r="EU1869">
        <v>1.9645799398422241</v>
      </c>
      <c r="EV1869">
        <v>1.0380194187164307</v>
      </c>
      <c r="EW1869">
        <v>0.83347821235656738</v>
      </c>
      <c r="EX1869">
        <v>0.85936546325683594</v>
      </c>
      <c r="EY1869">
        <v>51.293109893798828</v>
      </c>
      <c r="EZ1869">
        <v>49.960968017578125</v>
      </c>
      <c r="FA1869">
        <v>47.856975555419922</v>
      </c>
      <c r="FB1869">
        <v>46.922183990478516</v>
      </c>
      <c r="FC1869">
        <v>46.216632843017578</v>
      </c>
      <c r="FD1869">
        <v>45.434635162353516</v>
      </c>
      <c r="FE1869">
        <v>45.508491516113281</v>
      </c>
      <c r="FF1869">
        <v>45.485702514648438</v>
      </c>
      <c r="FG1869">
        <v>46.273971557617188</v>
      </c>
      <c r="FH1869">
        <v>49.464881896972656</v>
      </c>
      <c r="FI1869">
        <v>52.712268829345703</v>
      </c>
      <c r="FJ1869">
        <v>54.816558837890625</v>
      </c>
      <c r="FK1869">
        <v>56.234310150146484</v>
      </c>
      <c r="FL1869">
        <v>56.55914306640625</v>
      </c>
      <c r="FM1869">
        <v>57.359954833984375</v>
      </c>
      <c r="FN1869">
        <v>57.259605407714844</v>
      </c>
      <c r="FO1869">
        <v>56.378780364990234</v>
      </c>
      <c r="FP1869">
        <v>55.211273193359375</v>
      </c>
      <c r="FQ1869">
        <v>53.940731048583984</v>
      </c>
      <c r="FR1869">
        <v>53.351154327392578</v>
      </c>
      <c r="FS1869">
        <v>52.651176452636719</v>
      </c>
      <c r="FT1869">
        <v>51.400108337402344</v>
      </c>
      <c r="FU1869">
        <v>50.491115570068359</v>
      </c>
      <c r="FV1869">
        <v>49.402236938476563</v>
      </c>
      <c r="FW1869">
        <v>1</v>
      </c>
    </row>
    <row r="1870" spans="1:179" x14ac:dyDescent="0.2">
      <c r="A1870" t="s">
        <v>241</v>
      </c>
      <c r="B1870" t="s">
        <v>248</v>
      </c>
      <c r="C1870" t="s">
        <v>217</v>
      </c>
      <c r="D1870" t="s">
        <v>47</v>
      </c>
      <c r="E1870" t="s">
        <v>250</v>
      </c>
      <c r="F1870" t="s">
        <v>227</v>
      </c>
      <c r="G1870" t="s">
        <v>245</v>
      </c>
      <c r="H1870">
        <v>150.65</v>
      </c>
      <c r="K1870">
        <v>36.884584361628932</v>
      </c>
      <c r="L1870">
        <v>36.404326650493374</v>
      </c>
      <c r="M1870">
        <v>35.801764278729415</v>
      </c>
      <c r="N1870">
        <v>36.662548071550241</v>
      </c>
      <c r="O1870">
        <v>39.755830599095063</v>
      </c>
      <c r="P1870">
        <v>45.635657791380204</v>
      </c>
      <c r="Q1870">
        <v>53.347147773275985</v>
      </c>
      <c r="R1870">
        <v>58.649394537963445</v>
      </c>
      <c r="S1870">
        <v>60.092532421461264</v>
      </c>
      <c r="T1870">
        <v>61.922299909269562</v>
      </c>
      <c r="U1870">
        <v>60.298469007044538</v>
      </c>
      <c r="V1870">
        <v>62.211782962360594</v>
      </c>
      <c r="W1870">
        <v>66.787345787064311</v>
      </c>
      <c r="X1870">
        <v>65.219400596932161</v>
      </c>
      <c r="Y1870">
        <v>65.431240478634535</v>
      </c>
      <c r="Z1870">
        <v>64.753523197834284</v>
      </c>
      <c r="AA1870">
        <v>63.537000247065322</v>
      </c>
      <c r="AB1870">
        <v>59.825090847158876</v>
      </c>
      <c r="AC1870">
        <v>50.112367256325818</v>
      </c>
      <c r="AD1870">
        <v>44.945313255766521</v>
      </c>
      <c r="AE1870">
        <v>43.32501320712133</v>
      </c>
      <c r="AF1870">
        <v>40.95903075498034</v>
      </c>
      <c r="AG1870">
        <v>38.785615075234269</v>
      </c>
      <c r="AH1870">
        <v>38.499240218713595</v>
      </c>
      <c r="AI1870">
        <v>-0.99533325433731079</v>
      </c>
      <c r="AJ1870">
        <v>-0.98481541872024536</v>
      </c>
      <c r="AK1870">
        <v>-1.0258214473724365</v>
      </c>
      <c r="AL1870">
        <v>-1.0241628885269165</v>
      </c>
      <c r="AM1870">
        <v>-1.070165753364563</v>
      </c>
      <c r="AN1870">
        <v>-1.3270602226257324</v>
      </c>
      <c r="AO1870">
        <v>-1.728142261505127</v>
      </c>
      <c r="AP1870">
        <v>-1.5968317985534668</v>
      </c>
      <c r="AQ1870">
        <v>-1.0394418239593506</v>
      </c>
      <c r="AR1870">
        <v>-1.0744279623031616</v>
      </c>
      <c r="AS1870">
        <v>-0.63761883974075317</v>
      </c>
      <c r="AT1870">
        <v>-0.6082732081413269</v>
      </c>
      <c r="AU1870">
        <v>-1.206928014755249</v>
      </c>
      <c r="AV1870">
        <v>-1.3060150146484375</v>
      </c>
      <c r="AW1870">
        <v>-1.1155557632446289</v>
      </c>
      <c r="AX1870">
        <v>-0.60360801219940186</v>
      </c>
      <c r="AY1870">
        <v>-0.28613549470901489</v>
      </c>
      <c r="AZ1870">
        <v>-0.26322010159492493</v>
      </c>
      <c r="BA1870">
        <v>-0.18742482364177704</v>
      </c>
      <c r="BB1870">
        <v>-0.44513851404190063</v>
      </c>
      <c r="BC1870">
        <v>-1.4078413248062134</v>
      </c>
      <c r="BD1870">
        <v>-1.3605282306671143</v>
      </c>
      <c r="BE1870">
        <v>-1.3285176753997803</v>
      </c>
      <c r="BF1870">
        <v>-1.3173019886016846</v>
      </c>
      <c r="BG1870">
        <v>-0.43467101454734802</v>
      </c>
      <c r="BH1870">
        <v>-0.42369800806045532</v>
      </c>
      <c r="BI1870">
        <v>-0.48123887181282043</v>
      </c>
      <c r="BJ1870">
        <v>-0.4791998565196991</v>
      </c>
      <c r="BK1870">
        <v>-0.56477689743041992</v>
      </c>
      <c r="BL1870">
        <v>-0.74334812164306641</v>
      </c>
      <c r="BM1870">
        <v>-1.1009613275527954</v>
      </c>
      <c r="BN1870">
        <v>-0.88837569952011108</v>
      </c>
      <c r="BO1870">
        <v>-0.26746422052383423</v>
      </c>
      <c r="BP1870">
        <v>-0.30505901575088501</v>
      </c>
      <c r="BQ1870">
        <v>6.4228616654872894E-2</v>
      </c>
      <c r="BR1870">
        <v>0.1221345067024231</v>
      </c>
      <c r="BS1870">
        <v>-0.54237598180770874</v>
      </c>
      <c r="BT1870">
        <v>-0.5391877293586731</v>
      </c>
      <c r="BU1870">
        <v>-0.44865638017654419</v>
      </c>
      <c r="BV1870">
        <v>-2.5314740836620331E-2</v>
      </c>
      <c r="BW1870">
        <v>0.59682744741439819</v>
      </c>
      <c r="BX1870">
        <v>0.65098059177398682</v>
      </c>
      <c r="BY1870">
        <v>0.81043457984924316</v>
      </c>
      <c r="BZ1870">
        <v>0.45759397745132446</v>
      </c>
      <c r="CA1870">
        <v>-0.41799288988113403</v>
      </c>
      <c r="CB1870">
        <v>-0.65447342395782471</v>
      </c>
      <c r="CC1870">
        <v>-0.69151276350021362</v>
      </c>
      <c r="CD1870">
        <v>-0.6760898232460022</v>
      </c>
      <c r="CE1870">
        <v>-4.6358082443475723E-2</v>
      </c>
      <c r="CF1870">
        <v>-3.506980836391449E-2</v>
      </c>
      <c r="CG1870">
        <v>-0.10406266897916794</v>
      </c>
      <c r="CH1870">
        <v>-0.10176011174917221</v>
      </c>
      <c r="CI1870">
        <v>-0.2147461473941803</v>
      </c>
      <c r="CJ1870">
        <v>-0.33907091617584229</v>
      </c>
      <c r="CK1870">
        <v>-0.66657781600952148</v>
      </c>
      <c r="CL1870">
        <v>-0.39770114421844482</v>
      </c>
      <c r="CM1870">
        <v>0.26720511913299561</v>
      </c>
      <c r="CN1870">
        <v>0.22780357301235199</v>
      </c>
      <c r="CO1870">
        <v>0.55032604932785034</v>
      </c>
      <c r="CP1870">
        <v>0.62801265716552734</v>
      </c>
      <c r="CQ1870">
        <v>-8.2109227776527405E-2</v>
      </c>
      <c r="CR1870">
        <v>-8.0854920670390129E-3</v>
      </c>
      <c r="CS1870">
        <v>1.3236066326498985E-2</v>
      </c>
      <c r="CT1870">
        <v>0.37520942091941833</v>
      </c>
      <c r="CU1870">
        <v>1.2083649635314941</v>
      </c>
      <c r="CV1870">
        <v>1.2841532230377197</v>
      </c>
      <c r="CW1870">
        <v>1.5015490055084229</v>
      </c>
      <c r="CX1870">
        <v>1.0828237533569336</v>
      </c>
      <c r="CY1870">
        <v>0.26757305860519409</v>
      </c>
      <c r="CZ1870">
        <v>-0.16546203196048737</v>
      </c>
      <c r="DA1870">
        <v>-0.25032517313957214</v>
      </c>
      <c r="DB1870">
        <v>-0.23198820650577545</v>
      </c>
      <c r="DC1870">
        <v>0.34195485711097717</v>
      </c>
      <c r="DD1870">
        <v>0.35355839133262634</v>
      </c>
      <c r="DE1870">
        <v>0.27311354875564575</v>
      </c>
      <c r="DF1870">
        <v>0.27567961812019348</v>
      </c>
      <c r="DG1870">
        <v>0.13528460264205933</v>
      </c>
      <c r="DH1870">
        <v>6.5206296741962433E-2</v>
      </c>
      <c r="DI1870">
        <v>-0.23219428956508636</v>
      </c>
      <c r="DJ1870">
        <v>9.2973411083221436E-2</v>
      </c>
      <c r="DK1870">
        <v>0.80187445878982544</v>
      </c>
      <c r="DL1870">
        <v>0.7606661319732666</v>
      </c>
      <c r="DM1870">
        <v>1.0364234447479248</v>
      </c>
      <c r="DN1870">
        <v>1.1338908672332764</v>
      </c>
      <c r="DO1870">
        <v>0.37815752625465393</v>
      </c>
      <c r="DP1870">
        <v>0.52301675081253052</v>
      </c>
      <c r="DQ1870">
        <v>0.47512850165367126</v>
      </c>
      <c r="DR1870">
        <v>0.7757335901260376</v>
      </c>
      <c r="DS1870">
        <v>1.8199024200439453</v>
      </c>
      <c r="DT1870">
        <v>1.9173257350921631</v>
      </c>
      <c r="DU1870">
        <v>2.1926634311676025</v>
      </c>
      <c r="DV1870">
        <v>1.7080534696578979</v>
      </c>
      <c r="DW1870">
        <v>0.95313900709152222</v>
      </c>
      <c r="DX1870">
        <v>0.32354938983917236</v>
      </c>
      <c r="DY1870">
        <v>0.19086246192455292</v>
      </c>
      <c r="DZ1870">
        <v>0.2121133953332901</v>
      </c>
      <c r="EA1870">
        <v>0.90261709690093994</v>
      </c>
      <c r="EB1870">
        <v>0.91467577219009399</v>
      </c>
      <c r="EC1870">
        <v>0.81769609451293945</v>
      </c>
      <c r="ED1870">
        <v>0.82064265012741089</v>
      </c>
      <c r="EE1870">
        <v>0.64067339897155762</v>
      </c>
      <c r="EF1870">
        <v>0.64891839027404785</v>
      </c>
      <c r="EG1870">
        <v>0.39498656988143921</v>
      </c>
      <c r="EH1870">
        <v>0.80142956972122192</v>
      </c>
      <c r="EI1870">
        <v>1.5738520622253418</v>
      </c>
      <c r="EJ1870">
        <v>1.530035138130188</v>
      </c>
      <c r="EK1870">
        <v>1.7382708787918091</v>
      </c>
      <c r="EL1870">
        <v>1.8642985820770264</v>
      </c>
      <c r="EM1870">
        <v>1.0427095890045166</v>
      </c>
      <c r="EN1870">
        <v>1.2898440361022949</v>
      </c>
      <c r="EO1870">
        <v>1.1420278549194336</v>
      </c>
      <c r="EP1870">
        <v>1.3540267944335938</v>
      </c>
      <c r="EQ1870">
        <v>2.7028653621673584</v>
      </c>
      <c r="ER1870">
        <v>2.831526517868042</v>
      </c>
      <c r="ES1870">
        <v>3.1905229091644287</v>
      </c>
      <c r="ET1870">
        <v>2.610785961151123</v>
      </c>
      <c r="EU1870">
        <v>1.9429874420166016</v>
      </c>
      <c r="EV1870">
        <v>1.0296041965484619</v>
      </c>
      <c r="EW1870">
        <v>0.82786732912063599</v>
      </c>
      <c r="EX1870">
        <v>0.85332554578781128</v>
      </c>
      <c r="EY1870">
        <v>51.293109893798828</v>
      </c>
      <c r="EZ1870">
        <v>49.960968017578125</v>
      </c>
      <c r="FA1870">
        <v>47.856975555419922</v>
      </c>
      <c r="FB1870">
        <v>46.922183990478516</v>
      </c>
      <c r="FC1870">
        <v>46.216632843017578</v>
      </c>
      <c r="FD1870">
        <v>45.43463134765625</v>
      </c>
      <c r="FE1870">
        <v>45.508491516113281</v>
      </c>
      <c r="FF1870">
        <v>45.485702514648438</v>
      </c>
      <c r="FG1870">
        <v>46.273971557617188</v>
      </c>
      <c r="FH1870">
        <v>49.464881896972656</v>
      </c>
      <c r="FI1870">
        <v>52.712268829345703</v>
      </c>
      <c r="FJ1870">
        <v>54.816558837890625</v>
      </c>
      <c r="FK1870">
        <v>56.234310150146484</v>
      </c>
      <c r="FL1870">
        <v>56.55914306640625</v>
      </c>
      <c r="FM1870">
        <v>57.359954833984375</v>
      </c>
      <c r="FN1870">
        <v>57.259605407714844</v>
      </c>
      <c r="FO1870">
        <v>56.378780364990234</v>
      </c>
      <c r="FP1870">
        <v>55.211273193359375</v>
      </c>
      <c r="FQ1870">
        <v>53.940731048583984</v>
      </c>
      <c r="FR1870">
        <v>53.351154327392578</v>
      </c>
      <c r="FS1870">
        <v>52.651180267333984</v>
      </c>
      <c r="FT1870">
        <v>51.400108337402344</v>
      </c>
      <c r="FU1870">
        <v>50.491115570068359</v>
      </c>
      <c r="FV1870">
        <v>49.402236938476563</v>
      </c>
      <c r="FW1870">
        <v>1</v>
      </c>
    </row>
    <row r="1871" spans="1:179" x14ac:dyDescent="0.2">
      <c r="A1871" t="s">
        <v>241</v>
      </c>
      <c r="B1871" t="s">
        <v>248</v>
      </c>
      <c r="C1871" t="s">
        <v>217</v>
      </c>
      <c r="D1871" t="s">
        <v>11</v>
      </c>
      <c r="E1871">
        <v>2015</v>
      </c>
      <c r="F1871" t="s">
        <v>227</v>
      </c>
      <c r="G1871" t="s">
        <v>245</v>
      </c>
      <c r="H1871">
        <v>162.88</v>
      </c>
      <c r="K1871">
        <v>46.801408610331904</v>
      </c>
      <c r="L1871">
        <v>45.817794327344629</v>
      </c>
      <c r="M1871">
        <v>44.774517197931878</v>
      </c>
      <c r="N1871">
        <v>46.444591796086193</v>
      </c>
      <c r="O1871">
        <v>50.45816212366806</v>
      </c>
      <c r="P1871">
        <v>58.185639259075224</v>
      </c>
      <c r="Q1871">
        <v>67.213832710845864</v>
      </c>
      <c r="R1871">
        <v>71.367320693998707</v>
      </c>
      <c r="S1871">
        <v>75.306227361620941</v>
      </c>
      <c r="T1871">
        <v>80.34162542088643</v>
      </c>
      <c r="U1871">
        <v>84.955469304724559</v>
      </c>
      <c r="V1871">
        <v>87.043668646773554</v>
      </c>
      <c r="W1871">
        <v>85.929566904924272</v>
      </c>
      <c r="X1871">
        <v>84.668099477565008</v>
      </c>
      <c r="Y1871">
        <v>85.300667010633134</v>
      </c>
      <c r="Z1871">
        <v>85.242460947395315</v>
      </c>
      <c r="AA1871">
        <v>84.915493734976778</v>
      </c>
      <c r="AB1871">
        <v>81.732014178247525</v>
      </c>
      <c r="AC1871">
        <v>65.150259681895122</v>
      </c>
      <c r="AD1871">
        <v>58.748161783206299</v>
      </c>
      <c r="AE1871">
        <v>55.37933163597868</v>
      </c>
      <c r="AF1871">
        <v>52.831567440336634</v>
      </c>
      <c r="AG1871">
        <v>49.82989606127984</v>
      </c>
      <c r="AH1871">
        <v>48.974563757501322</v>
      </c>
      <c r="AI1871">
        <v>-1.1508942842483521</v>
      </c>
      <c r="AJ1871">
        <v>-1.2174965143203735</v>
      </c>
      <c r="AK1871">
        <v>-1.1590101718902588</v>
      </c>
      <c r="AL1871">
        <v>-1.3639283180236816</v>
      </c>
      <c r="AM1871">
        <v>-1.1879508495330811</v>
      </c>
      <c r="AN1871">
        <v>-0.92095637321472168</v>
      </c>
      <c r="AO1871">
        <v>-0.84512263536453247</v>
      </c>
      <c r="AP1871">
        <v>-0.59453392028808594</v>
      </c>
      <c r="AQ1871">
        <v>-0.60810607671737671</v>
      </c>
      <c r="AR1871">
        <v>-1.7194859981536865</v>
      </c>
      <c r="AS1871">
        <v>-2.3030240535736084</v>
      </c>
      <c r="AT1871">
        <v>-2.4143815040588379</v>
      </c>
      <c r="AU1871">
        <v>-0.84859400987625122</v>
      </c>
      <c r="AV1871">
        <v>0.30160290002822876</v>
      </c>
      <c r="AW1871">
        <v>0.48870667815208435</v>
      </c>
      <c r="AX1871">
        <v>1.0720025300979614</v>
      </c>
      <c r="AY1871">
        <v>0.89417213201522827</v>
      </c>
      <c r="AZ1871">
        <v>-4.0003938674926758</v>
      </c>
      <c r="BA1871">
        <v>-2.864715576171875</v>
      </c>
      <c r="BB1871">
        <v>-2.4556355476379395</v>
      </c>
      <c r="BC1871">
        <v>-2.2266383171081543</v>
      </c>
      <c r="BD1871">
        <v>-2.0514507293701172</v>
      </c>
      <c r="BE1871">
        <v>-1.6547163724899292</v>
      </c>
      <c r="BF1871">
        <v>-1.5452079772949219</v>
      </c>
      <c r="BG1871">
        <v>-0.49724242091178894</v>
      </c>
      <c r="BH1871">
        <v>-0.56183129549026489</v>
      </c>
      <c r="BI1871">
        <v>-0.58818662166595459</v>
      </c>
      <c r="BJ1871">
        <v>-0.81704694032669067</v>
      </c>
      <c r="BK1871">
        <v>-0.61016154289245605</v>
      </c>
      <c r="BL1871">
        <v>-0.24408730864524841</v>
      </c>
      <c r="BM1871">
        <v>-0.20377811789512634</v>
      </c>
      <c r="BN1871">
        <v>8.4764584898948669E-3</v>
      </c>
      <c r="BO1871">
        <v>-7.4093174189329147E-3</v>
      </c>
      <c r="BP1871">
        <v>-0.82309061288833618</v>
      </c>
      <c r="BQ1871">
        <v>-1.0127773284912109</v>
      </c>
      <c r="BR1871">
        <v>-1.0672214031219482</v>
      </c>
      <c r="BS1871">
        <v>2.2385364398360252E-2</v>
      </c>
      <c r="BT1871">
        <v>1.2110764980316162</v>
      </c>
      <c r="BU1871">
        <v>1.4174120426177979</v>
      </c>
      <c r="BV1871">
        <v>2.180682897567749</v>
      </c>
      <c r="BW1871">
        <v>1.9083088636398315</v>
      </c>
      <c r="BX1871">
        <v>-2.3908827304840088</v>
      </c>
      <c r="BY1871">
        <v>-1.6768780946731567</v>
      </c>
      <c r="BZ1871">
        <v>-1.5213979482650757</v>
      </c>
      <c r="CA1871">
        <v>-1.3441793918609619</v>
      </c>
      <c r="CB1871">
        <v>-1.2265667915344238</v>
      </c>
      <c r="CC1871">
        <v>-0.90361243486404419</v>
      </c>
      <c r="CD1871">
        <v>-0.82380330562591553</v>
      </c>
      <c r="CE1871">
        <v>-4.4525124132633209E-2</v>
      </c>
      <c r="CF1871">
        <v>-0.10771960020065308</v>
      </c>
      <c r="CG1871">
        <v>-0.19283591210842133</v>
      </c>
      <c r="CH1871">
        <v>-0.43827864527702332</v>
      </c>
      <c r="CI1871">
        <v>-0.20998640358448029</v>
      </c>
      <c r="CJ1871">
        <v>0.22471015155315399</v>
      </c>
      <c r="CK1871">
        <v>0.24041515588760376</v>
      </c>
      <c r="CL1871">
        <v>0.42611962556838989</v>
      </c>
      <c r="CM1871">
        <v>0.40863141417503357</v>
      </c>
      <c r="CN1871">
        <v>-0.20224982500076294</v>
      </c>
      <c r="CO1871">
        <v>-0.11915644258260727</v>
      </c>
      <c r="CP1871">
        <v>-0.13418243825435638</v>
      </c>
      <c r="CQ1871">
        <v>0.62562304735183716</v>
      </c>
      <c r="CR1871">
        <v>1.8409751653671265</v>
      </c>
      <c r="CS1871">
        <v>2.0606305599212646</v>
      </c>
      <c r="CT1871">
        <v>2.9485514163970947</v>
      </c>
      <c r="CU1871">
        <v>2.6106967926025391</v>
      </c>
      <c r="CV1871">
        <v>-1.2761400938034058</v>
      </c>
      <c r="CW1871">
        <v>-0.85418534278869629</v>
      </c>
      <c r="CX1871">
        <v>-0.874347984790802</v>
      </c>
      <c r="CY1871">
        <v>-0.73299115896224976</v>
      </c>
      <c r="CZ1871">
        <v>-0.6552545428276062</v>
      </c>
      <c r="DA1871">
        <v>-0.38340017199516296</v>
      </c>
      <c r="DB1871">
        <v>-0.32416066527366638</v>
      </c>
      <c r="DC1871">
        <v>0.40819215774536133</v>
      </c>
      <c r="DD1871">
        <v>0.34639212489128113</v>
      </c>
      <c r="DE1871">
        <v>0.20251479744911194</v>
      </c>
      <c r="DF1871">
        <v>-5.9510309249162674E-2</v>
      </c>
      <c r="DG1871">
        <v>0.19018873572349548</v>
      </c>
      <c r="DH1871">
        <v>0.6935076117515564</v>
      </c>
      <c r="DI1871">
        <v>0.68460839986801147</v>
      </c>
      <c r="DJ1871">
        <v>0.84376281499862671</v>
      </c>
      <c r="DK1871">
        <v>0.8246721625328064</v>
      </c>
      <c r="DL1871">
        <v>0.41859093308448792</v>
      </c>
      <c r="DM1871">
        <v>0.77446448802947998</v>
      </c>
      <c r="DN1871">
        <v>0.79885655641555786</v>
      </c>
      <c r="DO1871">
        <v>1.2288607358932495</v>
      </c>
      <c r="DP1871">
        <v>2.4708738327026367</v>
      </c>
      <c r="DQ1871">
        <v>2.7038490772247314</v>
      </c>
      <c r="DR1871">
        <v>3.7164201736450195</v>
      </c>
      <c r="DS1871">
        <v>3.3130848407745361</v>
      </c>
      <c r="DT1871">
        <v>-0.16139751672744751</v>
      </c>
      <c r="DU1871">
        <v>-3.1492646783590317E-2</v>
      </c>
      <c r="DV1871">
        <v>-0.22729794681072235</v>
      </c>
      <c r="DW1871">
        <v>-0.1218029111623764</v>
      </c>
      <c r="DX1871">
        <v>-8.3942331373691559E-2</v>
      </c>
      <c r="DY1871">
        <v>0.13681215047836304</v>
      </c>
      <c r="DZ1871">
        <v>0.17548200488090515</v>
      </c>
      <c r="EA1871">
        <v>1.0618439912796021</v>
      </c>
      <c r="EB1871">
        <v>1.0020573139190674</v>
      </c>
      <c r="EC1871">
        <v>0.7733384370803833</v>
      </c>
      <c r="ED1871">
        <v>0.48737099766731262</v>
      </c>
      <c r="EE1871">
        <v>0.76797807216644287</v>
      </c>
      <c r="EF1871">
        <v>1.3703767061233521</v>
      </c>
      <c r="EG1871">
        <v>1.3259530067443848</v>
      </c>
      <c r="EH1871">
        <v>1.4467731714248657</v>
      </c>
      <c r="EI1871">
        <v>1.4253689050674438</v>
      </c>
      <c r="EJ1871">
        <v>1.3149864673614502</v>
      </c>
      <c r="EK1871">
        <v>2.0647110939025879</v>
      </c>
      <c r="EL1871">
        <v>2.1460165977478027</v>
      </c>
      <c r="EM1871">
        <v>2.0998401641845703</v>
      </c>
      <c r="EN1871">
        <v>3.3803474903106689</v>
      </c>
      <c r="EO1871">
        <v>3.6325545310974121</v>
      </c>
      <c r="EP1871">
        <v>4.8251004219055176</v>
      </c>
      <c r="EQ1871">
        <v>4.3272218704223633</v>
      </c>
      <c r="ER1871">
        <v>1.4481136798858643</v>
      </c>
      <c r="ES1871">
        <v>1.1563448905944824</v>
      </c>
      <c r="ET1871">
        <v>0.70693951845169067</v>
      </c>
      <c r="EU1871">
        <v>0.76065587997436523</v>
      </c>
      <c r="EV1871">
        <v>0.74094176292419434</v>
      </c>
      <c r="EW1871">
        <v>0.88791608810424805</v>
      </c>
      <c r="EX1871">
        <v>0.89688664674758911</v>
      </c>
      <c r="EY1871">
        <v>67.617927551269531</v>
      </c>
      <c r="EZ1871">
        <v>67.111564636230469</v>
      </c>
      <c r="FA1871">
        <v>66.597145080566406</v>
      </c>
      <c r="FB1871">
        <v>66.06085205078125</v>
      </c>
      <c r="FC1871">
        <v>65.775550842285156</v>
      </c>
      <c r="FD1871">
        <v>65.419960021972656</v>
      </c>
      <c r="FE1871">
        <v>65.229812622070312</v>
      </c>
      <c r="FF1871">
        <v>65.490226745605469</v>
      </c>
      <c r="FG1871">
        <v>67.56494140625</v>
      </c>
      <c r="FH1871">
        <v>71.389396667480469</v>
      </c>
      <c r="FI1871">
        <v>75.523452758789063</v>
      </c>
      <c r="FJ1871">
        <v>78.965347290039063</v>
      </c>
      <c r="FK1871">
        <v>81.004196166992188</v>
      </c>
      <c r="FL1871">
        <v>82.205787658691406</v>
      </c>
      <c r="FM1871">
        <v>83.031387329101563</v>
      </c>
      <c r="FN1871">
        <v>83.249778747558594</v>
      </c>
      <c r="FO1871">
        <v>84.071884155273438</v>
      </c>
      <c r="FP1871">
        <v>83.536628723144531</v>
      </c>
      <c r="FQ1871">
        <v>82.264183044433594</v>
      </c>
      <c r="FR1871">
        <v>79.635009765625</v>
      </c>
      <c r="FS1871">
        <v>75.925765991210937</v>
      </c>
      <c r="FT1871">
        <v>73.064476013183594</v>
      </c>
      <c r="FU1871">
        <v>71.538505554199219</v>
      </c>
      <c r="FV1871">
        <v>70.606033325195313</v>
      </c>
      <c r="FW1871">
        <v>1</v>
      </c>
    </row>
    <row r="1872" spans="1:179" x14ac:dyDescent="0.2">
      <c r="A1872" t="s">
        <v>241</v>
      </c>
      <c r="B1872" t="s">
        <v>248</v>
      </c>
      <c r="C1872" t="s">
        <v>217</v>
      </c>
      <c r="D1872" t="s">
        <v>11</v>
      </c>
      <c r="E1872">
        <v>2016</v>
      </c>
      <c r="F1872" t="s">
        <v>227</v>
      </c>
      <c r="G1872" t="s">
        <v>245</v>
      </c>
      <c r="H1872">
        <v>152.97</v>
      </c>
      <c r="K1872">
        <v>43.95210292869767</v>
      </c>
      <c r="L1872">
        <v>43.028371838295186</v>
      </c>
      <c r="M1872">
        <v>42.04861022135568</v>
      </c>
      <c r="N1872">
        <v>43.617009396000974</v>
      </c>
      <c r="O1872">
        <v>47.386230481165107</v>
      </c>
      <c r="P1872">
        <v>54.643252876845622</v>
      </c>
      <c r="Q1872">
        <v>63.121802981100778</v>
      </c>
      <c r="R1872">
        <v>67.022423427561904</v>
      </c>
      <c r="S1872">
        <v>70.721526433697647</v>
      </c>
      <c r="T1872">
        <v>75.450365593870771</v>
      </c>
      <c r="U1872">
        <v>79.783315120407636</v>
      </c>
      <c r="V1872">
        <v>81.744383283580717</v>
      </c>
      <c r="W1872">
        <v>80.69810891097579</v>
      </c>
      <c r="X1872">
        <v>79.51344058891479</v>
      </c>
      <c r="Y1872">
        <v>80.10749692500174</v>
      </c>
      <c r="Z1872">
        <v>80.052834491573662</v>
      </c>
      <c r="AA1872">
        <v>79.74577329403192</v>
      </c>
      <c r="AB1872">
        <v>76.756106416401238</v>
      </c>
      <c r="AC1872">
        <v>61.183861862181018</v>
      </c>
      <c r="AD1872">
        <v>55.171528597907184</v>
      </c>
      <c r="AE1872">
        <v>52.007795416005465</v>
      </c>
      <c r="AF1872">
        <v>49.615141060294697</v>
      </c>
      <c r="AG1872">
        <v>46.796213738921182</v>
      </c>
      <c r="AH1872">
        <v>45.992954722362136</v>
      </c>
      <c r="AI1872">
        <v>-1.1139763593673706</v>
      </c>
      <c r="AJ1872">
        <v>-1.1766259670257568</v>
      </c>
      <c r="AK1872">
        <v>-1.117397665977478</v>
      </c>
      <c r="AL1872">
        <v>-1.3086259365081787</v>
      </c>
      <c r="AM1872">
        <v>-1.1449296474456787</v>
      </c>
      <c r="AN1872">
        <v>-0.89921486377716064</v>
      </c>
      <c r="AO1872">
        <v>-0.82619625329971313</v>
      </c>
      <c r="AP1872">
        <v>-0.58891952037811279</v>
      </c>
      <c r="AQ1872">
        <v>-0.6015479564666748</v>
      </c>
      <c r="AR1872">
        <v>-1.6602624654769897</v>
      </c>
      <c r="AS1872">
        <v>-2.228248119354248</v>
      </c>
      <c r="AT1872">
        <v>-2.3357124328613281</v>
      </c>
      <c r="AU1872">
        <v>-0.84110218286514282</v>
      </c>
      <c r="AV1872">
        <v>0.23711776733398438</v>
      </c>
      <c r="AW1872">
        <v>0.41185522079467773</v>
      </c>
      <c r="AX1872">
        <v>0.95051223039627075</v>
      </c>
      <c r="AY1872">
        <v>0.7883029580116272</v>
      </c>
      <c r="AZ1872">
        <v>-3.8384718894958496</v>
      </c>
      <c r="BA1872">
        <v>-2.7505497932434082</v>
      </c>
      <c r="BB1872">
        <v>-2.3535137176513672</v>
      </c>
      <c r="BC1872">
        <v>-2.1358320713043213</v>
      </c>
      <c r="BD1872">
        <v>-1.9683903455734253</v>
      </c>
      <c r="BE1872">
        <v>-1.5920677185058594</v>
      </c>
      <c r="BF1872">
        <v>-1.4877201318740845</v>
      </c>
      <c r="BG1872">
        <v>-0.48053440451622009</v>
      </c>
      <c r="BH1872">
        <v>-0.5412328839302063</v>
      </c>
      <c r="BI1872">
        <v>-0.56422299146652222</v>
      </c>
      <c r="BJ1872">
        <v>-0.77865332365036011</v>
      </c>
      <c r="BK1872">
        <v>-0.58500462770462036</v>
      </c>
      <c r="BL1872">
        <v>-0.24327340722084045</v>
      </c>
      <c r="BM1872">
        <v>-0.20468105375766754</v>
      </c>
      <c r="BN1872">
        <v>-4.5531983487308025E-3</v>
      </c>
      <c r="BO1872">
        <v>-1.9423790276050568E-2</v>
      </c>
      <c r="BP1872">
        <v>-0.79158210754394531</v>
      </c>
      <c r="BQ1872">
        <v>-0.97789376974105835</v>
      </c>
      <c r="BR1872">
        <v>-1.0302042961120605</v>
      </c>
      <c r="BS1872">
        <v>2.9480168595910072E-3</v>
      </c>
      <c r="BT1872">
        <v>1.1184719800949097</v>
      </c>
      <c r="BU1872">
        <v>1.3118464946746826</v>
      </c>
      <c r="BV1872">
        <v>2.024914026260376</v>
      </c>
      <c r="BW1872">
        <v>1.7710843086242676</v>
      </c>
      <c r="BX1872">
        <v>-2.278724193572998</v>
      </c>
      <c r="BY1872">
        <v>-1.5994383096694946</v>
      </c>
      <c r="BZ1872">
        <v>-1.448161244392395</v>
      </c>
      <c r="CA1872">
        <v>-1.2806574106216431</v>
      </c>
      <c r="CB1872">
        <v>-1.1690102815628052</v>
      </c>
      <c r="CC1872">
        <v>-0.86418664455413818</v>
      </c>
      <c r="CD1872">
        <v>-0.78862005472183228</v>
      </c>
      <c r="CE1872">
        <v>-4.1814398020505905E-2</v>
      </c>
      <c r="CF1872">
        <v>-0.10116154700517654</v>
      </c>
      <c r="CG1872">
        <v>-0.1810959130525589</v>
      </c>
      <c r="CH1872">
        <v>-0.4115959107875824</v>
      </c>
      <c r="CI1872">
        <v>-0.19720226526260376</v>
      </c>
      <c r="CJ1872">
        <v>0.21102961897850037</v>
      </c>
      <c r="CK1872">
        <v>0.2257784903049469</v>
      </c>
      <c r="CL1872">
        <v>0.40017715096473694</v>
      </c>
      <c r="CM1872">
        <v>0.38375362753868103</v>
      </c>
      <c r="CN1872">
        <v>-0.18993669748306274</v>
      </c>
      <c r="CO1872">
        <v>-0.11190211027860641</v>
      </c>
      <c r="CP1872">
        <v>-0.12601330876350403</v>
      </c>
      <c r="CQ1872">
        <v>0.58753460645675659</v>
      </c>
      <c r="CR1872">
        <v>1.7288951873779297</v>
      </c>
      <c r="CS1872">
        <v>1.9351778030395508</v>
      </c>
      <c r="CT1872">
        <v>2.7690415382385254</v>
      </c>
      <c r="CU1872">
        <v>2.4517557621002197</v>
      </c>
      <c r="CV1872">
        <v>-1.1984477043151855</v>
      </c>
      <c r="CW1872">
        <v>-0.8021818995475769</v>
      </c>
      <c r="CX1872">
        <v>-0.82111698389053345</v>
      </c>
      <c r="CY1872">
        <v>-0.6883661150932312</v>
      </c>
      <c r="CZ1872">
        <v>-0.61536210775375366</v>
      </c>
      <c r="DA1872">
        <v>-0.36005845665931702</v>
      </c>
      <c r="DB1872">
        <v>-0.30442550778388977</v>
      </c>
      <c r="DC1872">
        <v>0.39690560102462769</v>
      </c>
      <c r="DD1872">
        <v>0.33890977501869202</v>
      </c>
      <c r="DE1872">
        <v>0.20203119516372681</v>
      </c>
      <c r="DF1872">
        <v>-4.4538456946611404E-2</v>
      </c>
      <c r="DG1872">
        <v>0.19060009717941284</v>
      </c>
      <c r="DH1872">
        <v>0.66533267498016357</v>
      </c>
      <c r="DI1872">
        <v>0.65623801946640015</v>
      </c>
      <c r="DJ1872">
        <v>0.80490750074386597</v>
      </c>
      <c r="DK1872">
        <v>0.78693103790283203</v>
      </c>
      <c r="DL1872">
        <v>0.41170871257781982</v>
      </c>
      <c r="DM1872">
        <v>0.7540895938873291</v>
      </c>
      <c r="DN1872">
        <v>0.77817767858505249</v>
      </c>
      <c r="DO1872">
        <v>1.1721212863922119</v>
      </c>
      <c r="DP1872">
        <v>2.3393182754516602</v>
      </c>
      <c r="DQ1872">
        <v>2.5585091114044189</v>
      </c>
      <c r="DR1872">
        <v>3.5131688117980957</v>
      </c>
      <c r="DS1872">
        <v>3.1324269771575928</v>
      </c>
      <c r="DT1872">
        <v>-0.11817114800214767</v>
      </c>
      <c r="DU1872">
        <v>-4.9255210906267166E-3</v>
      </c>
      <c r="DV1872">
        <v>-0.19407270848751068</v>
      </c>
      <c r="DW1872">
        <v>-9.6074774861335754E-2</v>
      </c>
      <c r="DX1872">
        <v>-6.1713971197605133E-2</v>
      </c>
      <c r="DY1872">
        <v>0.14406973123550415</v>
      </c>
      <c r="DZ1872">
        <v>0.17976902425289154</v>
      </c>
      <c r="EA1872">
        <v>1.0303475856781006</v>
      </c>
      <c r="EB1872">
        <v>0.97430288791656494</v>
      </c>
      <c r="EC1872">
        <v>0.75520586967468262</v>
      </c>
      <c r="ED1872">
        <v>0.48543420433998108</v>
      </c>
      <c r="EE1872">
        <v>0.75052511692047119</v>
      </c>
      <c r="EF1872">
        <v>1.3212740421295166</v>
      </c>
      <c r="EG1872">
        <v>1.2777532339096069</v>
      </c>
      <c r="EH1872">
        <v>1.3892737627029419</v>
      </c>
      <c r="EI1872">
        <v>1.3690551519393921</v>
      </c>
      <c r="EJ1872">
        <v>1.2803890705108643</v>
      </c>
      <c r="EK1872">
        <v>2.0044441223144531</v>
      </c>
      <c r="EL1872">
        <v>2.0836858749389648</v>
      </c>
      <c r="EM1872">
        <v>2.0161714553833008</v>
      </c>
      <c r="EN1872">
        <v>3.220672607421875</v>
      </c>
      <c r="EO1872">
        <v>3.4585003852844238</v>
      </c>
      <c r="EP1872">
        <v>4.5875706672668457</v>
      </c>
      <c r="EQ1872">
        <v>4.1152081489562988</v>
      </c>
      <c r="ER1872">
        <v>1.4415766000747681</v>
      </c>
      <c r="ES1872">
        <v>1.1461859941482544</v>
      </c>
      <c r="ET1872">
        <v>0.71127963066101074</v>
      </c>
      <c r="EU1872">
        <v>0.75909984111785889</v>
      </c>
      <c r="EV1872">
        <v>0.73766607046127319</v>
      </c>
      <c r="EW1872">
        <v>0.87195080518722534</v>
      </c>
      <c r="EX1872">
        <v>0.87886905670166016</v>
      </c>
      <c r="EY1872">
        <v>67.617927551269531</v>
      </c>
      <c r="EZ1872">
        <v>67.111564636230469</v>
      </c>
      <c r="FA1872">
        <v>66.597145080566406</v>
      </c>
      <c r="FB1872">
        <v>66.06085205078125</v>
      </c>
      <c r="FC1872">
        <v>65.775550842285156</v>
      </c>
      <c r="FD1872">
        <v>65.419960021972656</v>
      </c>
      <c r="FE1872">
        <v>65.229812622070312</v>
      </c>
      <c r="FF1872">
        <v>65.490226745605469</v>
      </c>
      <c r="FG1872">
        <v>67.56494140625</v>
      </c>
      <c r="FH1872">
        <v>71.389396667480469</v>
      </c>
      <c r="FI1872">
        <v>75.523452758789063</v>
      </c>
      <c r="FJ1872">
        <v>78.965347290039063</v>
      </c>
      <c r="FK1872">
        <v>81.004196166992188</v>
      </c>
      <c r="FL1872">
        <v>82.205787658691406</v>
      </c>
      <c r="FM1872">
        <v>83.031387329101563</v>
      </c>
      <c r="FN1872">
        <v>83.249778747558594</v>
      </c>
      <c r="FO1872">
        <v>84.071884155273438</v>
      </c>
      <c r="FP1872">
        <v>83.536628723144531</v>
      </c>
      <c r="FQ1872">
        <v>82.264183044433594</v>
      </c>
      <c r="FR1872">
        <v>79.635017395019531</v>
      </c>
      <c r="FS1872">
        <v>75.925765991210937</v>
      </c>
      <c r="FT1872">
        <v>73.064476013183594</v>
      </c>
      <c r="FU1872">
        <v>71.538505554199219</v>
      </c>
      <c r="FV1872">
        <v>70.606033325195313</v>
      </c>
      <c r="FW1872">
        <v>1</v>
      </c>
    </row>
    <row r="1873" spans="1:179" x14ac:dyDescent="0.2">
      <c r="A1873" t="s">
        <v>241</v>
      </c>
      <c r="B1873" t="s">
        <v>248</v>
      </c>
      <c r="C1873" t="s">
        <v>217</v>
      </c>
      <c r="D1873" t="s">
        <v>11</v>
      </c>
      <c r="E1873" t="s">
        <v>250</v>
      </c>
      <c r="F1873" t="s">
        <v>227</v>
      </c>
      <c r="G1873" t="s">
        <v>245</v>
      </c>
      <c r="H1873">
        <v>150.01</v>
      </c>
      <c r="K1873">
        <v>43.103369472255338</v>
      </c>
      <c r="L1873">
        <v>42.197476014842849</v>
      </c>
      <c r="M1873">
        <v>41.236634003752087</v>
      </c>
      <c r="N1873">
        <v>42.774746735568073</v>
      </c>
      <c r="O1873">
        <v>46.471182588023396</v>
      </c>
      <c r="P1873">
        <v>53.58806885162037</v>
      </c>
      <c r="Q1873">
        <v>61.902894613782543</v>
      </c>
      <c r="R1873">
        <v>65.728192451012305</v>
      </c>
      <c r="S1873">
        <v>69.355864233817812</v>
      </c>
      <c r="T1873">
        <v>73.993387535637481</v>
      </c>
      <c r="U1873">
        <v>78.242665997920284</v>
      </c>
      <c r="V1873">
        <v>80.165865116166231</v>
      </c>
      <c r="W1873">
        <v>79.139794738489357</v>
      </c>
      <c r="X1873">
        <v>77.978002856296342</v>
      </c>
      <c r="Y1873">
        <v>78.560587716529994</v>
      </c>
      <c r="Z1873">
        <v>78.506980837511591</v>
      </c>
      <c r="AA1873">
        <v>78.205849119884647</v>
      </c>
      <c r="AB1873">
        <v>75.273913957771171</v>
      </c>
      <c r="AC1873">
        <v>60.002375946910433</v>
      </c>
      <c r="AD1873">
        <v>54.106143347966508</v>
      </c>
      <c r="AE1873">
        <v>51.003503174585738</v>
      </c>
      <c r="AF1873">
        <v>48.65705197335631</v>
      </c>
      <c r="AG1873">
        <v>45.892559315389242</v>
      </c>
      <c r="AH1873">
        <v>45.104811565780231</v>
      </c>
      <c r="AI1873">
        <v>-1.1027666330337524</v>
      </c>
      <c r="AJ1873">
        <v>-1.1642380952835083</v>
      </c>
      <c r="AK1873">
        <v>-1.1048164367675781</v>
      </c>
      <c r="AL1873">
        <v>-1.291974663734436</v>
      </c>
      <c r="AM1873">
        <v>-1.1319265365600586</v>
      </c>
      <c r="AN1873">
        <v>-0.89251798391342163</v>
      </c>
      <c r="AO1873">
        <v>-0.82034963369369507</v>
      </c>
      <c r="AP1873">
        <v>-0.58705061674118042</v>
      </c>
      <c r="AQ1873">
        <v>-0.59939879179000854</v>
      </c>
      <c r="AR1873">
        <v>-1.642329216003418</v>
      </c>
      <c r="AS1873">
        <v>-2.2055540084838867</v>
      </c>
      <c r="AT1873">
        <v>-2.3118398189544678</v>
      </c>
      <c r="AU1873">
        <v>-0.83858668804168701</v>
      </c>
      <c r="AV1873">
        <v>0.21820563077926636</v>
      </c>
      <c r="AW1873">
        <v>0.38926583528518677</v>
      </c>
      <c r="AX1873">
        <v>0.91468477249145508</v>
      </c>
      <c r="AY1873">
        <v>0.75709795951843262</v>
      </c>
      <c r="AZ1873">
        <v>-3.7897152900695801</v>
      </c>
      <c r="BA1873">
        <v>-2.7161557674407959</v>
      </c>
      <c r="BB1873">
        <v>-2.3227896690368652</v>
      </c>
      <c r="BC1873">
        <v>-2.1084957122802734</v>
      </c>
      <c r="BD1873">
        <v>-1.9433799982070923</v>
      </c>
      <c r="BE1873">
        <v>-1.5731614828109741</v>
      </c>
      <c r="BF1873">
        <v>-1.4703608751296997</v>
      </c>
      <c r="BG1873">
        <v>-0.47547039389610291</v>
      </c>
      <c r="BH1873">
        <v>-0.53500968217849731</v>
      </c>
      <c r="BI1873">
        <v>-0.55700880289077759</v>
      </c>
      <c r="BJ1873">
        <v>-0.76714396476745605</v>
      </c>
      <c r="BK1873">
        <v>-0.5774340033531189</v>
      </c>
      <c r="BL1873">
        <v>-0.24294069409370422</v>
      </c>
      <c r="BM1873">
        <v>-0.204864501953125</v>
      </c>
      <c r="BN1873">
        <v>-8.3539746701717377E-3</v>
      </c>
      <c r="BO1873">
        <v>-2.2922517731785774E-2</v>
      </c>
      <c r="BP1873">
        <v>-0.78207701444625854</v>
      </c>
      <c r="BQ1873">
        <v>-0.96733081340789795</v>
      </c>
      <c r="BR1873">
        <v>-1.0189981460571289</v>
      </c>
      <c r="BS1873">
        <v>-2.7256803587079048E-3</v>
      </c>
      <c r="BT1873">
        <v>1.0910086631774902</v>
      </c>
      <c r="BU1873">
        <v>1.2805252075195312</v>
      </c>
      <c r="BV1873">
        <v>1.978662371635437</v>
      </c>
      <c r="BW1873">
        <v>1.7303439378738403</v>
      </c>
      <c r="BX1873">
        <v>-2.2451004981994629</v>
      </c>
      <c r="BY1873">
        <v>-1.5762125253677368</v>
      </c>
      <c r="BZ1873">
        <v>-1.4262213706970215</v>
      </c>
      <c r="CA1873">
        <v>-1.2616181373596191</v>
      </c>
      <c r="CB1873">
        <v>-1.151755690574646</v>
      </c>
      <c r="CC1873">
        <v>-0.85234254598617554</v>
      </c>
      <c r="CD1873">
        <v>-0.77804368734359741</v>
      </c>
      <c r="CE1873">
        <v>-4.1006945073604584E-2</v>
      </c>
      <c r="CF1873">
        <v>-9.9208071827888489E-2</v>
      </c>
      <c r="CG1873">
        <v>-0.17759887874126434</v>
      </c>
      <c r="CH1873">
        <v>-0.40364781022071838</v>
      </c>
      <c r="CI1873">
        <v>-0.19339421391487122</v>
      </c>
      <c r="CJ1873">
        <v>0.20695455372333527</v>
      </c>
      <c r="CK1873">
        <v>0.22141861915588379</v>
      </c>
      <c r="CL1873">
        <v>0.39244955778121948</v>
      </c>
      <c r="CM1873">
        <v>0.37634319067001343</v>
      </c>
      <c r="CN1873">
        <v>-0.18626894056797028</v>
      </c>
      <c r="CO1873">
        <v>-0.10974123328924179</v>
      </c>
      <c r="CP1873">
        <v>-0.12357994168996811</v>
      </c>
      <c r="CQ1873">
        <v>0.57618910074234009</v>
      </c>
      <c r="CR1873">
        <v>1.6955094337463379</v>
      </c>
      <c r="CS1873">
        <v>1.8978086709976196</v>
      </c>
      <c r="CT1873">
        <v>2.7155699729919434</v>
      </c>
      <c r="CU1873">
        <v>2.4044113159179687</v>
      </c>
      <c r="CV1873">
        <v>-1.1753051280975342</v>
      </c>
      <c r="CW1873">
        <v>-0.78669142723083496</v>
      </c>
      <c r="CX1873">
        <v>-0.80526089668273926</v>
      </c>
      <c r="CY1873">
        <v>-0.67507344484329224</v>
      </c>
      <c r="CZ1873">
        <v>-0.60347920656204224</v>
      </c>
      <c r="DA1873">
        <v>-0.3531055748462677</v>
      </c>
      <c r="DB1873">
        <v>-0.29854694008827209</v>
      </c>
      <c r="DC1873">
        <v>0.39345648884773254</v>
      </c>
      <c r="DD1873">
        <v>0.33659356832504272</v>
      </c>
      <c r="DE1873">
        <v>0.20181103050708771</v>
      </c>
      <c r="DF1873">
        <v>-4.015166312456131E-2</v>
      </c>
      <c r="DG1873">
        <v>0.19064559042453766</v>
      </c>
      <c r="DH1873">
        <v>0.65684980154037476</v>
      </c>
      <c r="DI1873">
        <v>0.64770174026489258</v>
      </c>
      <c r="DJ1873">
        <v>0.79325306415557861</v>
      </c>
      <c r="DK1873">
        <v>0.77560889720916748</v>
      </c>
      <c r="DL1873">
        <v>0.40953913331031799</v>
      </c>
      <c r="DM1873">
        <v>0.74784833192825317</v>
      </c>
      <c r="DN1873">
        <v>0.77183830738067627</v>
      </c>
      <c r="DO1873">
        <v>1.1551039218902588</v>
      </c>
      <c r="DP1873">
        <v>2.3000102043151855</v>
      </c>
      <c r="DQ1873">
        <v>2.515092134475708</v>
      </c>
      <c r="DR1873">
        <v>3.4524776935577393</v>
      </c>
      <c r="DS1873">
        <v>3.0784785747528076</v>
      </c>
      <c r="DT1873">
        <v>-0.10550975054502487</v>
      </c>
      <c r="DU1873">
        <v>2.8297239914536476E-3</v>
      </c>
      <c r="DV1873">
        <v>-0.18430039286613464</v>
      </c>
      <c r="DW1873">
        <v>-8.8528752326965332E-2</v>
      </c>
      <c r="DX1873">
        <v>-5.5202722549438477E-2</v>
      </c>
      <c r="DY1873">
        <v>0.14613141119480133</v>
      </c>
      <c r="DZ1873">
        <v>0.18094982206821442</v>
      </c>
      <c r="EA1873">
        <v>1.0207526683807373</v>
      </c>
      <c r="EB1873">
        <v>0.96582186222076416</v>
      </c>
      <c r="EC1873">
        <v>0.74961864948272705</v>
      </c>
      <c r="ED1873">
        <v>0.48467904329299927</v>
      </c>
      <c r="EE1873">
        <v>0.74513804912567139</v>
      </c>
      <c r="EF1873">
        <v>1.3064271211624146</v>
      </c>
      <c r="EG1873">
        <v>1.2631868124008179</v>
      </c>
      <c r="EH1873">
        <v>1.3719496726989746</v>
      </c>
      <c r="EI1873">
        <v>1.3520851135253906</v>
      </c>
      <c r="EJ1873">
        <v>1.2697913646697998</v>
      </c>
      <c r="EK1873">
        <v>1.9860714673995972</v>
      </c>
      <c r="EL1873">
        <v>2.0646800994873047</v>
      </c>
      <c r="EM1873">
        <v>1.9909648895263672</v>
      </c>
      <c r="EN1873">
        <v>3.1728134155273437</v>
      </c>
      <c r="EO1873">
        <v>3.4063515663146973</v>
      </c>
      <c r="EP1873">
        <v>4.5164551734924316</v>
      </c>
      <c r="EQ1873">
        <v>4.0517244338989258</v>
      </c>
      <c r="ER1873">
        <v>1.4391049146652222</v>
      </c>
      <c r="ES1873">
        <v>1.142772912979126</v>
      </c>
      <c r="ET1873">
        <v>0.71226793527603149</v>
      </c>
      <c r="EU1873">
        <v>0.75834864377975464</v>
      </c>
      <c r="EV1873">
        <v>0.73642146587371826</v>
      </c>
      <c r="EW1873">
        <v>0.86695033311843872</v>
      </c>
      <c r="EX1873">
        <v>0.87326699495315552</v>
      </c>
      <c r="EY1873">
        <v>67.617927551269531</v>
      </c>
      <c r="EZ1873">
        <v>67.111564636230469</v>
      </c>
      <c r="FA1873">
        <v>66.597145080566406</v>
      </c>
      <c r="FB1873">
        <v>66.06085205078125</v>
      </c>
      <c r="FC1873">
        <v>65.775550842285156</v>
      </c>
      <c r="FD1873">
        <v>65.419960021972656</v>
      </c>
      <c r="FE1873">
        <v>65.229812622070312</v>
      </c>
      <c r="FF1873">
        <v>65.490226745605469</v>
      </c>
      <c r="FG1873">
        <v>67.56494140625</v>
      </c>
      <c r="FH1873">
        <v>71.389396667480469</v>
      </c>
      <c r="FI1873">
        <v>75.523452758789063</v>
      </c>
      <c r="FJ1873">
        <v>78.965347290039063</v>
      </c>
      <c r="FK1873">
        <v>81.004196166992188</v>
      </c>
      <c r="FL1873">
        <v>82.205787658691406</v>
      </c>
      <c r="FM1873">
        <v>83.031387329101563</v>
      </c>
      <c r="FN1873">
        <v>83.249778747558594</v>
      </c>
      <c r="FO1873">
        <v>84.071884155273438</v>
      </c>
      <c r="FP1873">
        <v>83.536628723144531</v>
      </c>
      <c r="FQ1873">
        <v>82.264183044433594</v>
      </c>
      <c r="FR1873">
        <v>79.635017395019531</v>
      </c>
      <c r="FS1873">
        <v>75.925765991210937</v>
      </c>
      <c r="FT1873">
        <v>73.064476013183594</v>
      </c>
      <c r="FU1873">
        <v>71.538505554199219</v>
      </c>
      <c r="FV1873">
        <v>70.606033325195313</v>
      </c>
      <c r="FW1873">
        <v>1</v>
      </c>
    </row>
    <row r="1874" spans="1:179" x14ac:dyDescent="0.2">
      <c r="A1874" t="s">
        <v>241</v>
      </c>
      <c r="B1874" t="s">
        <v>248</v>
      </c>
      <c r="C1874" t="s">
        <v>217</v>
      </c>
      <c r="D1874" t="s">
        <v>36</v>
      </c>
      <c r="E1874">
        <v>2015</v>
      </c>
      <c r="F1874" t="s">
        <v>224</v>
      </c>
      <c r="G1874" t="s">
        <v>246</v>
      </c>
      <c r="H1874">
        <v>275.39</v>
      </c>
      <c r="K1874">
        <v>176.70310942285568</v>
      </c>
      <c r="L1874">
        <v>174.62393618996722</v>
      </c>
      <c r="M1874">
        <v>174.1172733537517</v>
      </c>
      <c r="N1874">
        <v>170.40677672307083</v>
      </c>
      <c r="O1874">
        <v>175.55106283153432</v>
      </c>
      <c r="P1874">
        <v>179.73338899713897</v>
      </c>
      <c r="Q1874">
        <v>186.317517453005</v>
      </c>
      <c r="R1874">
        <v>187.19947988952313</v>
      </c>
      <c r="S1874">
        <v>185.08676004300173</v>
      </c>
      <c r="T1874">
        <v>183.86864815019257</v>
      </c>
      <c r="U1874">
        <v>174.94990087891242</v>
      </c>
      <c r="V1874">
        <v>176.27816428530608</v>
      </c>
      <c r="W1874">
        <v>183.24253159062536</v>
      </c>
      <c r="X1874">
        <v>182.9368275966863</v>
      </c>
      <c r="Y1874">
        <v>186.70821855276617</v>
      </c>
      <c r="Z1874">
        <v>182.37859648336146</v>
      </c>
      <c r="AA1874">
        <v>180.53666972829089</v>
      </c>
      <c r="AB1874">
        <v>181.71107535170876</v>
      </c>
      <c r="AC1874">
        <v>181.21538967894404</v>
      </c>
      <c r="AD1874">
        <v>181.68954321585181</v>
      </c>
      <c r="AE1874">
        <v>178.16966390519326</v>
      </c>
      <c r="AF1874">
        <v>178.62797434005932</v>
      </c>
      <c r="AG1874">
        <v>181.16069375080457</v>
      </c>
      <c r="AH1874">
        <v>182.04969497280476</v>
      </c>
      <c r="AI1874">
        <v>-3.1473240852355957</v>
      </c>
      <c r="AJ1874">
        <v>-3.1043188571929932</v>
      </c>
      <c r="AK1874">
        <v>-2.6530494689941406</v>
      </c>
      <c r="AL1874">
        <v>-2.5588624477386475</v>
      </c>
      <c r="AM1874">
        <v>-3.0081918239593506</v>
      </c>
      <c r="AN1874">
        <v>-3.1270990371704102</v>
      </c>
      <c r="AO1874">
        <v>-2.6503241062164307</v>
      </c>
      <c r="AP1874">
        <v>-2.8540182113647461</v>
      </c>
      <c r="AQ1874">
        <v>-2.3979582786560059</v>
      </c>
      <c r="AR1874">
        <v>-2.9831349849700928</v>
      </c>
      <c r="AS1874">
        <v>-3.213599681854248</v>
      </c>
      <c r="AT1874">
        <v>-3.8654499053955078</v>
      </c>
      <c r="AU1874">
        <v>-4.3473405838012695</v>
      </c>
      <c r="AV1874">
        <v>-4.1439156532287598</v>
      </c>
      <c r="AW1874">
        <v>-4.0754199028015137</v>
      </c>
      <c r="AX1874">
        <v>8.3515729904174805</v>
      </c>
      <c r="AY1874">
        <v>21.645257949829102</v>
      </c>
      <c r="AZ1874">
        <v>23.67460823059082</v>
      </c>
      <c r="BA1874">
        <v>23.810487747192383</v>
      </c>
      <c r="BB1874">
        <v>24.906885147094727</v>
      </c>
      <c r="BC1874">
        <v>23.138298034667969</v>
      </c>
      <c r="BD1874">
        <v>8.2258720397949219</v>
      </c>
      <c r="BE1874">
        <v>3.9431867599487305</v>
      </c>
      <c r="BF1874">
        <v>0.53654336929321289</v>
      </c>
      <c r="BG1874">
        <v>-1.0067957639694214</v>
      </c>
      <c r="BH1874">
        <v>-1.0039128065109253</v>
      </c>
      <c r="BI1874">
        <v>-0.70649904012680054</v>
      </c>
      <c r="BJ1874">
        <v>-0.69448268413543701</v>
      </c>
      <c r="BK1874">
        <v>-1.2114094495773315</v>
      </c>
      <c r="BL1874">
        <v>-1.2738240957260132</v>
      </c>
      <c r="BM1874">
        <v>-0.71042859554290771</v>
      </c>
      <c r="BN1874">
        <v>-0.87626141309738159</v>
      </c>
      <c r="BO1874">
        <v>-0.30927062034606934</v>
      </c>
      <c r="BP1874">
        <v>-0.51564747095108032</v>
      </c>
      <c r="BQ1874">
        <v>-1.0752102136611938</v>
      </c>
      <c r="BR1874">
        <v>-1.8093831539154053</v>
      </c>
      <c r="BS1874">
        <v>-1.78168785572052</v>
      </c>
      <c r="BT1874">
        <v>-1.1553773880004883</v>
      </c>
      <c r="BU1874">
        <v>-1.1554759740829468</v>
      </c>
      <c r="BV1874">
        <v>16.574741363525391</v>
      </c>
      <c r="BW1874">
        <v>32.690151214599609</v>
      </c>
      <c r="BX1874">
        <v>35.339385986328125</v>
      </c>
      <c r="BY1874">
        <v>35.358798980712891</v>
      </c>
      <c r="BZ1874">
        <v>36.179313659667969</v>
      </c>
      <c r="CA1874">
        <v>33.586597442626953</v>
      </c>
      <c r="CB1874">
        <v>15.006984710693359</v>
      </c>
      <c r="CC1874">
        <v>10.729043960571289</v>
      </c>
      <c r="CD1874">
        <v>6.9470772743225098</v>
      </c>
      <c r="CE1874">
        <v>0.47572749853134155</v>
      </c>
      <c r="CF1874">
        <v>0.45082211494445801</v>
      </c>
      <c r="CG1874">
        <v>0.64167588949203491</v>
      </c>
      <c r="CH1874">
        <v>0.59678107500076294</v>
      </c>
      <c r="CI1874">
        <v>3.3036570996046066E-2</v>
      </c>
      <c r="CJ1874">
        <v>9.7485827282071114E-3</v>
      </c>
      <c r="CK1874">
        <v>0.63313716650009155</v>
      </c>
      <c r="CL1874">
        <v>0.49352699518203735</v>
      </c>
      <c r="CM1874">
        <v>1.1373481750488281</v>
      </c>
      <c r="CN1874">
        <v>1.1933268308639526</v>
      </c>
      <c r="CO1874">
        <v>0.40583175420761108</v>
      </c>
      <c r="CP1874">
        <v>-0.38535758852958679</v>
      </c>
      <c r="CQ1874">
        <v>-4.7245724126696587E-3</v>
      </c>
      <c r="CR1874">
        <v>0.91447526216506958</v>
      </c>
      <c r="CS1874">
        <v>0.86686849594116211</v>
      </c>
      <c r="CT1874">
        <v>22.270082473754883</v>
      </c>
      <c r="CU1874">
        <v>40.339809417724609</v>
      </c>
      <c r="CV1874">
        <v>43.418376922607422</v>
      </c>
      <c r="CW1874">
        <v>43.357120513916016</v>
      </c>
      <c r="CX1874">
        <v>43.986560821533203</v>
      </c>
      <c r="CY1874">
        <v>40.823055267333984</v>
      </c>
      <c r="CZ1874">
        <v>19.703561782836914</v>
      </c>
      <c r="DA1874">
        <v>15.42890739440918</v>
      </c>
      <c r="DB1874">
        <v>11.386993408203125</v>
      </c>
      <c r="DC1874">
        <v>1.958250880241394</v>
      </c>
      <c r="DD1874">
        <v>1.9055570363998413</v>
      </c>
      <c r="DE1874">
        <v>1.9898507595062256</v>
      </c>
      <c r="DF1874">
        <v>1.8880448341369629</v>
      </c>
      <c r="DG1874">
        <v>1.2774826288223267</v>
      </c>
      <c r="DH1874">
        <v>1.2933212518692017</v>
      </c>
      <c r="DI1874">
        <v>1.9767029285430908</v>
      </c>
      <c r="DJ1874">
        <v>1.8633153438568115</v>
      </c>
      <c r="DK1874">
        <v>2.5839669704437256</v>
      </c>
      <c r="DL1874">
        <v>2.9023010730743408</v>
      </c>
      <c r="DM1874">
        <v>1.886873722076416</v>
      </c>
      <c r="DN1874">
        <v>1.0386679172515869</v>
      </c>
      <c r="DO1874">
        <v>1.7722387313842773</v>
      </c>
      <c r="DP1874">
        <v>2.9843277931213379</v>
      </c>
      <c r="DQ1874">
        <v>2.8892128467559814</v>
      </c>
      <c r="DR1874">
        <v>27.965423583984375</v>
      </c>
      <c r="DS1874">
        <v>47.989467620849609</v>
      </c>
      <c r="DT1874">
        <v>51.497367858886719</v>
      </c>
      <c r="DU1874">
        <v>51.355445861816406</v>
      </c>
      <c r="DV1874">
        <v>51.793807983398438</v>
      </c>
      <c r="DW1874">
        <v>48.059516906738281</v>
      </c>
      <c r="DX1874">
        <v>24.400140762329102</v>
      </c>
      <c r="DY1874">
        <v>20.12877082824707</v>
      </c>
      <c r="DZ1874">
        <v>15.826909065246582</v>
      </c>
      <c r="EA1874">
        <v>4.0987792015075684</v>
      </c>
      <c r="EB1874">
        <v>4.0059633255004883</v>
      </c>
      <c r="EC1874">
        <v>3.9364011287689209</v>
      </c>
      <c r="ED1874">
        <v>3.7524247169494629</v>
      </c>
      <c r="EE1874">
        <v>3.0742650032043457</v>
      </c>
      <c r="EF1874">
        <v>3.1465961933135986</v>
      </c>
      <c r="EG1874">
        <v>3.9165985584259033</v>
      </c>
      <c r="EH1874">
        <v>3.8410723209381104</v>
      </c>
      <c r="EI1874">
        <v>4.6726546287536621</v>
      </c>
      <c r="EJ1874">
        <v>5.369788646697998</v>
      </c>
      <c r="EK1874">
        <v>4.0252633094787598</v>
      </c>
      <c r="EL1874">
        <v>3.0947346687316895</v>
      </c>
      <c r="EM1874">
        <v>4.3378915786743164</v>
      </c>
      <c r="EN1874">
        <v>5.9728660583496094</v>
      </c>
      <c r="EO1874">
        <v>5.8091568946838379</v>
      </c>
      <c r="EP1874">
        <v>36.188591003417969</v>
      </c>
      <c r="EQ1874">
        <v>59.034358978271484</v>
      </c>
      <c r="ER1874">
        <v>63.162147521972656</v>
      </c>
      <c r="ES1874">
        <v>62.903755187988281</v>
      </c>
      <c r="ET1874">
        <v>63.066234588623047</v>
      </c>
      <c r="EU1874">
        <v>58.507816314697266</v>
      </c>
      <c r="EV1874">
        <v>31.181251525878906</v>
      </c>
      <c r="EW1874">
        <v>26.914628982543945</v>
      </c>
      <c r="EX1874">
        <v>22.237442016601563</v>
      </c>
      <c r="EY1874">
        <v>40.824726104736328</v>
      </c>
      <c r="EZ1874">
        <v>40.674243927001953</v>
      </c>
      <c r="FA1874">
        <v>39.991432189941406</v>
      </c>
      <c r="FB1874">
        <v>39.285209655761719</v>
      </c>
      <c r="FC1874">
        <v>38.726707458496094</v>
      </c>
      <c r="FD1874">
        <v>38.3433837890625</v>
      </c>
      <c r="FE1874">
        <v>38.126518249511719</v>
      </c>
      <c r="FF1874">
        <v>38.009868621826172</v>
      </c>
      <c r="FG1874">
        <v>38.594081878662109</v>
      </c>
      <c r="FH1874">
        <v>40.89874267578125</v>
      </c>
      <c r="FI1874">
        <v>42.982120513916016</v>
      </c>
      <c r="FJ1874">
        <v>44.941127777099609</v>
      </c>
      <c r="FK1874">
        <v>46.415126800537109</v>
      </c>
      <c r="FL1874">
        <v>47.568267822265625</v>
      </c>
      <c r="FM1874">
        <v>48.568920135498047</v>
      </c>
      <c r="FN1874">
        <v>48.777118682861328</v>
      </c>
      <c r="FO1874">
        <v>48.127044677734375</v>
      </c>
      <c r="FP1874">
        <v>46.563381195068359</v>
      </c>
      <c r="FQ1874">
        <v>44.754772186279297</v>
      </c>
      <c r="FR1874">
        <v>44.073886871337891</v>
      </c>
      <c r="FS1874">
        <v>43.574249267578125</v>
      </c>
      <c r="FT1874">
        <v>43.428886413574219</v>
      </c>
      <c r="FU1874">
        <v>43.155506134033203</v>
      </c>
      <c r="FV1874">
        <v>42.908740997314453</v>
      </c>
      <c r="FW1874">
        <v>1</v>
      </c>
    </row>
    <row r="1875" spans="1:179" x14ac:dyDescent="0.2">
      <c r="A1875" t="s">
        <v>241</v>
      </c>
      <c r="B1875" t="s">
        <v>248</v>
      </c>
      <c r="C1875" t="s">
        <v>217</v>
      </c>
      <c r="D1875" t="s">
        <v>36</v>
      </c>
      <c r="E1875">
        <v>2016</v>
      </c>
      <c r="F1875" t="s">
        <v>224</v>
      </c>
      <c r="G1875" t="s">
        <v>246</v>
      </c>
      <c r="H1875">
        <v>235.05</v>
      </c>
      <c r="K1875">
        <v>155.23101725940217</v>
      </c>
      <c r="L1875">
        <v>153.02440873480387</v>
      </c>
      <c r="M1875">
        <v>152.37781542323526</v>
      </c>
      <c r="N1875">
        <v>148.41188757440432</v>
      </c>
      <c r="O1875">
        <v>153.20298142039846</v>
      </c>
      <c r="P1875">
        <v>156.11384942157912</v>
      </c>
      <c r="Q1875">
        <v>161.39261351039596</v>
      </c>
      <c r="R1875">
        <v>161.88334347072387</v>
      </c>
      <c r="S1875">
        <v>160.00160874049604</v>
      </c>
      <c r="T1875">
        <v>159.44879277850808</v>
      </c>
      <c r="U1875">
        <v>149.54205756204681</v>
      </c>
      <c r="V1875">
        <v>148.74642281260145</v>
      </c>
      <c r="W1875">
        <v>155.5146994460315</v>
      </c>
      <c r="X1875">
        <v>155.7864765058539</v>
      </c>
      <c r="Y1875">
        <v>159.60259127024537</v>
      </c>
      <c r="Z1875">
        <v>155.65671816715135</v>
      </c>
      <c r="AA1875">
        <v>154.56663047816383</v>
      </c>
      <c r="AB1875">
        <v>156.40627219388998</v>
      </c>
      <c r="AC1875">
        <v>155.71640513919144</v>
      </c>
      <c r="AD1875">
        <v>156.50668060571513</v>
      </c>
      <c r="AE1875">
        <v>153.38404007238219</v>
      </c>
      <c r="AF1875">
        <v>154.9323578564981</v>
      </c>
      <c r="AG1875">
        <v>158.76711491439272</v>
      </c>
      <c r="AH1875">
        <v>160.26466104133485</v>
      </c>
      <c r="AI1875">
        <v>-3.0369884967803955</v>
      </c>
      <c r="AJ1875">
        <v>-2.9960038661956787</v>
      </c>
      <c r="AK1875">
        <v>-2.5322067737579346</v>
      </c>
      <c r="AL1875">
        <v>-2.4356400966644287</v>
      </c>
      <c r="AM1875">
        <v>-2.8648197650909424</v>
      </c>
      <c r="AN1875">
        <v>-2.9490656852722168</v>
      </c>
      <c r="AO1875">
        <v>-2.3681864738464355</v>
      </c>
      <c r="AP1875">
        <v>-2.5898952484130859</v>
      </c>
      <c r="AQ1875">
        <v>-2.3966484069824219</v>
      </c>
      <c r="AR1875">
        <v>-3.1146373748779297</v>
      </c>
      <c r="AS1875">
        <v>-2.9675400257110596</v>
      </c>
      <c r="AT1875">
        <v>-3.5591545104980469</v>
      </c>
      <c r="AU1875">
        <v>-3.9669461250305176</v>
      </c>
      <c r="AV1875">
        <v>-3.4566998481750488</v>
      </c>
      <c r="AW1875">
        <v>-3.4032871723175049</v>
      </c>
      <c r="AX1875">
        <v>8.7553558349609375</v>
      </c>
      <c r="AY1875">
        <v>23.046688079833984</v>
      </c>
      <c r="AZ1875">
        <v>24.407512664794922</v>
      </c>
      <c r="BA1875">
        <v>24.475837707519531</v>
      </c>
      <c r="BB1875">
        <v>25.199790954589844</v>
      </c>
      <c r="BC1875">
        <v>23.089365005493164</v>
      </c>
      <c r="BD1875">
        <v>8.1381082534790039</v>
      </c>
      <c r="BE1875">
        <v>3.8490579128265381</v>
      </c>
      <c r="BF1875">
        <v>0.46633228659629822</v>
      </c>
      <c r="BG1875">
        <v>-0.91186946630477905</v>
      </c>
      <c r="BH1875">
        <v>-0.91130423545837402</v>
      </c>
      <c r="BI1875">
        <v>-0.60408008098602295</v>
      </c>
      <c r="BJ1875">
        <v>-0.59066396951675415</v>
      </c>
      <c r="BK1875">
        <v>-1.0923928022384644</v>
      </c>
      <c r="BL1875">
        <v>-1.1285876035690308</v>
      </c>
      <c r="BM1875">
        <v>-0.4816557765007019</v>
      </c>
      <c r="BN1875">
        <v>-0.69030874967575073</v>
      </c>
      <c r="BO1875">
        <v>-0.34287786483764648</v>
      </c>
      <c r="BP1875">
        <v>-0.6857035756111145</v>
      </c>
      <c r="BQ1875">
        <v>-1.0791604518890381</v>
      </c>
      <c r="BR1875">
        <v>-1.7319283485412598</v>
      </c>
      <c r="BS1875">
        <v>-1.6640093326568604</v>
      </c>
      <c r="BT1875">
        <v>-0.83094000816345215</v>
      </c>
      <c r="BU1875">
        <v>-0.82830959558486938</v>
      </c>
      <c r="BV1875">
        <v>16.923250198364258</v>
      </c>
      <c r="BW1875">
        <v>33.679183959960938</v>
      </c>
      <c r="BX1875">
        <v>35.969009399414063</v>
      </c>
      <c r="BY1875">
        <v>35.953350067138672</v>
      </c>
      <c r="BZ1875">
        <v>36.433841705322266</v>
      </c>
      <c r="CA1875">
        <v>33.506252288818359</v>
      </c>
      <c r="CB1875">
        <v>14.891578674316406</v>
      </c>
      <c r="CC1875">
        <v>10.617855072021484</v>
      </c>
      <c r="CD1875">
        <v>6.8626260757446289</v>
      </c>
      <c r="CE1875">
        <v>0.55998146533966064</v>
      </c>
      <c r="CF1875">
        <v>0.53255242109298706</v>
      </c>
      <c r="CG1875">
        <v>0.73133468627929688</v>
      </c>
      <c r="CH1875">
        <v>0.68716078996658325</v>
      </c>
      <c r="CI1875">
        <v>0.13518467545509338</v>
      </c>
      <c r="CJ1875">
        <v>0.13226991891860962</v>
      </c>
      <c r="CK1875">
        <v>0.82494956254959106</v>
      </c>
      <c r="CL1875">
        <v>0.62533903121948242</v>
      </c>
      <c r="CM1875">
        <v>1.0795572996139526</v>
      </c>
      <c r="CN1875">
        <v>0.99656862020492554</v>
      </c>
      <c r="CO1875">
        <v>0.2287253737449646</v>
      </c>
      <c r="CP1875">
        <v>-0.46639701724052429</v>
      </c>
      <c r="CQ1875">
        <v>-6.9002389907836914E-2</v>
      </c>
      <c r="CR1875">
        <v>0.98765325546264648</v>
      </c>
      <c r="CS1875">
        <v>0.9551120400428772</v>
      </c>
      <c r="CT1875">
        <v>22.580310821533203</v>
      </c>
      <c r="CU1875">
        <v>41.043220520019531</v>
      </c>
      <c r="CV1875">
        <v>43.976467132568359</v>
      </c>
      <c r="CW1875">
        <v>43.902641296386719</v>
      </c>
      <c r="CX1875">
        <v>44.214511871337891</v>
      </c>
      <c r="CY1875">
        <v>40.720954895019531</v>
      </c>
      <c r="CZ1875">
        <v>19.569011688232422</v>
      </c>
      <c r="DA1875">
        <v>15.305903434753418</v>
      </c>
      <c r="DB1875">
        <v>11.292679786682129</v>
      </c>
      <c r="DC1875">
        <v>2.0318324565887451</v>
      </c>
      <c r="DD1875">
        <v>1.9764090776443481</v>
      </c>
      <c r="DE1875">
        <v>2.0667495727539062</v>
      </c>
      <c r="DF1875">
        <v>1.9649856090545654</v>
      </c>
      <c r="DG1875">
        <v>1.3627622127532959</v>
      </c>
      <c r="DH1875">
        <v>1.39312744140625</v>
      </c>
      <c r="DI1875">
        <v>2.1315548419952393</v>
      </c>
      <c r="DJ1875">
        <v>1.9409868717193604</v>
      </c>
      <c r="DK1875">
        <v>2.5019924640655518</v>
      </c>
      <c r="DL1875">
        <v>2.6788408756256104</v>
      </c>
      <c r="DM1875">
        <v>1.5366111993789673</v>
      </c>
      <c r="DN1875">
        <v>0.79913425445556641</v>
      </c>
      <c r="DO1875">
        <v>1.5260045528411865</v>
      </c>
      <c r="DP1875">
        <v>2.8062465190887451</v>
      </c>
      <c r="DQ1875">
        <v>2.7385337352752686</v>
      </c>
      <c r="DR1875">
        <v>28.237369537353516</v>
      </c>
      <c r="DS1875">
        <v>48.407253265380859</v>
      </c>
      <c r="DT1875">
        <v>51.983924865722656</v>
      </c>
      <c r="DU1875">
        <v>51.851932525634766</v>
      </c>
      <c r="DV1875">
        <v>51.995182037353516</v>
      </c>
      <c r="DW1875">
        <v>47.935657501220703</v>
      </c>
      <c r="DX1875">
        <v>24.246444702148438</v>
      </c>
      <c r="DY1875">
        <v>19.993951797485352</v>
      </c>
      <c r="DZ1875">
        <v>15.722732543945312</v>
      </c>
      <c r="EA1875">
        <v>4.1569514274597168</v>
      </c>
      <c r="EB1875">
        <v>4.0611085891723633</v>
      </c>
      <c r="EC1875">
        <v>3.9948763847351074</v>
      </c>
      <c r="ED1875">
        <v>3.8099615573883057</v>
      </c>
      <c r="EE1875">
        <v>3.1351890563964844</v>
      </c>
      <c r="EF1875">
        <v>3.2136054039001465</v>
      </c>
      <c r="EG1875">
        <v>4.0180854797363281</v>
      </c>
      <c r="EH1875">
        <v>3.8405733108520508</v>
      </c>
      <c r="EI1875">
        <v>4.5557632446289062</v>
      </c>
      <c r="EJ1875">
        <v>5.1077747344970703</v>
      </c>
      <c r="EK1875">
        <v>3.4249906539916992</v>
      </c>
      <c r="EL1875">
        <v>2.6263604164123535</v>
      </c>
      <c r="EM1875">
        <v>3.8289413452148437</v>
      </c>
      <c r="EN1875">
        <v>5.4320063591003418</v>
      </c>
      <c r="EO1875">
        <v>5.3135113716125488</v>
      </c>
      <c r="EP1875">
        <v>36.405265808105469</v>
      </c>
      <c r="EQ1875">
        <v>59.039752960205078</v>
      </c>
      <c r="ER1875">
        <v>63.545417785644531</v>
      </c>
      <c r="ES1875">
        <v>63.329444885253906</v>
      </c>
      <c r="ET1875">
        <v>63.229232788085938</v>
      </c>
      <c r="EU1875">
        <v>58.352542877197266</v>
      </c>
      <c r="EV1875">
        <v>30.999914169311523</v>
      </c>
      <c r="EW1875">
        <v>26.762748718261719</v>
      </c>
      <c r="EX1875">
        <v>22.119026184082031</v>
      </c>
      <c r="EY1875">
        <v>40.715660095214844</v>
      </c>
      <c r="EZ1875">
        <v>40.558372497558594</v>
      </c>
      <c r="FA1875">
        <v>39.873821258544922</v>
      </c>
      <c r="FB1875">
        <v>39.149925231933594</v>
      </c>
      <c r="FC1875">
        <v>38.592132568359375</v>
      </c>
      <c r="FD1875">
        <v>38.205646514892578</v>
      </c>
      <c r="FE1875">
        <v>37.989109039306641</v>
      </c>
      <c r="FF1875">
        <v>37.926666259765625</v>
      </c>
      <c r="FG1875">
        <v>38.531147003173828</v>
      </c>
      <c r="FH1875">
        <v>40.830707550048828</v>
      </c>
      <c r="FI1875">
        <v>42.896770477294922</v>
      </c>
      <c r="FJ1875">
        <v>44.817642211914062</v>
      </c>
      <c r="FK1875">
        <v>46.320590972900391</v>
      </c>
      <c r="FL1875">
        <v>47.511638641357422</v>
      </c>
      <c r="FM1875">
        <v>48.5179443359375</v>
      </c>
      <c r="FN1875">
        <v>48.7171630859375</v>
      </c>
      <c r="FO1875">
        <v>48.076671600341797</v>
      </c>
      <c r="FP1875">
        <v>46.480400085449219</v>
      </c>
      <c r="FQ1875">
        <v>44.680778503417969</v>
      </c>
      <c r="FR1875">
        <v>43.973442077636719</v>
      </c>
      <c r="FS1875">
        <v>43.467628479003906</v>
      </c>
      <c r="FT1875">
        <v>43.287796020507813</v>
      </c>
      <c r="FU1875">
        <v>42.996730804443359</v>
      </c>
      <c r="FV1875">
        <v>42.751049041748047</v>
      </c>
      <c r="FW1875">
        <v>1</v>
      </c>
    </row>
    <row r="1876" spans="1:179" x14ac:dyDescent="0.2">
      <c r="A1876" t="s">
        <v>241</v>
      </c>
      <c r="B1876" t="s">
        <v>248</v>
      </c>
      <c r="C1876" t="s">
        <v>217</v>
      </c>
      <c r="D1876" t="s">
        <v>36</v>
      </c>
      <c r="E1876" t="s">
        <v>250</v>
      </c>
      <c r="F1876" t="s">
        <v>224</v>
      </c>
      <c r="G1876" t="s">
        <v>246</v>
      </c>
      <c r="H1876">
        <v>220.8</v>
      </c>
      <c r="K1876">
        <v>145.81700805161358</v>
      </c>
      <c r="L1876">
        <v>143.74421964451051</v>
      </c>
      <c r="M1876">
        <v>143.13683908498248</v>
      </c>
      <c r="N1876">
        <v>139.41142554795258</v>
      </c>
      <c r="O1876">
        <v>143.91196276178729</v>
      </c>
      <c r="P1876">
        <v>146.64630071987756</v>
      </c>
      <c r="Q1876">
        <v>151.60493333873939</v>
      </c>
      <c r="R1876">
        <v>152.06590290422724</v>
      </c>
      <c r="S1876">
        <v>150.29828626965923</v>
      </c>
      <c r="T1876">
        <v>149.77899591774744</v>
      </c>
      <c r="U1876">
        <v>140.47305620075161</v>
      </c>
      <c r="V1876">
        <v>139.72567284454936</v>
      </c>
      <c r="W1876">
        <v>146.08348628787164</v>
      </c>
      <c r="X1876">
        <v>146.33878138559135</v>
      </c>
      <c r="Y1876">
        <v>149.92346727601023</v>
      </c>
      <c r="Z1876">
        <v>146.21689226153995</v>
      </c>
      <c r="AA1876">
        <v>145.19291311015402</v>
      </c>
      <c r="AB1876">
        <v>146.92098946763775</v>
      </c>
      <c r="AC1876">
        <v>146.27295950786871</v>
      </c>
      <c r="AD1876">
        <v>147.01530859569638</v>
      </c>
      <c r="AE1876">
        <v>144.08204108363461</v>
      </c>
      <c r="AF1876">
        <v>145.53646089469339</v>
      </c>
      <c r="AG1876">
        <v>149.13865851382377</v>
      </c>
      <c r="AH1876">
        <v>150.54538572276215</v>
      </c>
      <c r="AI1876">
        <v>-2.9601733684539795</v>
      </c>
      <c r="AJ1876">
        <v>-2.9196324348449707</v>
      </c>
      <c r="AK1876">
        <v>-2.4760522842407227</v>
      </c>
      <c r="AL1876">
        <v>-2.3811407089233398</v>
      </c>
      <c r="AM1876">
        <v>-2.7806274890899658</v>
      </c>
      <c r="AN1876">
        <v>-2.862191915512085</v>
      </c>
      <c r="AO1876">
        <v>-2.3198771476745605</v>
      </c>
      <c r="AP1876">
        <v>-2.5288002490997314</v>
      </c>
      <c r="AQ1876">
        <v>-2.3550624847412109</v>
      </c>
      <c r="AR1876">
        <v>-3.0484623908996582</v>
      </c>
      <c r="AS1876">
        <v>-2.8829765319824219</v>
      </c>
      <c r="AT1876">
        <v>-3.4356226921081543</v>
      </c>
      <c r="AU1876">
        <v>-3.842717170715332</v>
      </c>
      <c r="AV1876">
        <v>-3.3797242641448975</v>
      </c>
      <c r="AW1876">
        <v>-3.3269853591918945</v>
      </c>
      <c r="AX1876">
        <v>7.8117337226867676</v>
      </c>
      <c r="AY1876">
        <v>21.111850738525391</v>
      </c>
      <c r="AZ1876">
        <v>22.34321403503418</v>
      </c>
      <c r="BA1876">
        <v>22.411638259887695</v>
      </c>
      <c r="BB1876">
        <v>23.103988647460938</v>
      </c>
      <c r="BC1876">
        <v>21.162832260131836</v>
      </c>
      <c r="BD1876">
        <v>7.3033771514892578</v>
      </c>
      <c r="BE1876">
        <v>3.2736635208129883</v>
      </c>
      <c r="BF1876">
        <v>0.11490233242511749</v>
      </c>
      <c r="BG1876">
        <v>-0.9005013108253479</v>
      </c>
      <c r="BH1876">
        <v>-0.89913481473922729</v>
      </c>
      <c r="BI1876">
        <v>-0.60730552673339844</v>
      </c>
      <c r="BJ1876">
        <v>-0.59298402070999146</v>
      </c>
      <c r="BK1876">
        <v>-1.0627856254577637</v>
      </c>
      <c r="BL1876">
        <v>-1.0977787971496582</v>
      </c>
      <c r="BM1876">
        <v>-0.49144572019577026</v>
      </c>
      <c r="BN1876">
        <v>-0.68771481513977051</v>
      </c>
      <c r="BO1876">
        <v>-0.36454138159751892</v>
      </c>
      <c r="BP1876">
        <v>-0.69433200359344482</v>
      </c>
      <c r="BQ1876">
        <v>-1.0527529716491699</v>
      </c>
      <c r="BR1876">
        <v>-1.6646691560745239</v>
      </c>
      <c r="BS1876">
        <v>-1.6107035875320435</v>
      </c>
      <c r="BT1876">
        <v>-0.83482950925827026</v>
      </c>
      <c r="BU1876">
        <v>-0.83130884170532227</v>
      </c>
      <c r="BV1876">
        <v>15.728083610534668</v>
      </c>
      <c r="BW1876">
        <v>31.416900634765625</v>
      </c>
      <c r="BX1876">
        <v>33.548652648925781</v>
      </c>
      <c r="BY1876">
        <v>33.535678863525391</v>
      </c>
      <c r="BZ1876">
        <v>33.9920654296875</v>
      </c>
      <c r="CA1876">
        <v>31.2589111328125</v>
      </c>
      <c r="CB1876">
        <v>13.848862648010254</v>
      </c>
      <c r="CC1876">
        <v>9.8340034484863281</v>
      </c>
      <c r="CD1876">
        <v>6.3142108917236328</v>
      </c>
      <c r="CE1876">
        <v>0.52602130174636841</v>
      </c>
      <c r="CF1876">
        <v>0.50025570392608643</v>
      </c>
      <c r="CG1876">
        <v>0.68698281049728394</v>
      </c>
      <c r="CH1876">
        <v>0.64548784494400024</v>
      </c>
      <c r="CI1876">
        <v>0.12698638439178467</v>
      </c>
      <c r="CJ1876">
        <v>0.12424839287996292</v>
      </c>
      <c r="CK1876">
        <v>0.77492034435272217</v>
      </c>
      <c r="CL1876">
        <v>0.58741527795791626</v>
      </c>
      <c r="CM1876">
        <v>1.014087438583374</v>
      </c>
      <c r="CN1876">
        <v>0.93613153696060181</v>
      </c>
      <c r="CO1876">
        <v>0.21485428512096405</v>
      </c>
      <c r="CP1876">
        <v>-0.4381122887134552</v>
      </c>
      <c r="CQ1876">
        <v>-6.4817734062671661E-2</v>
      </c>
      <c r="CR1876">
        <v>0.9277569055557251</v>
      </c>
      <c r="CS1876">
        <v>0.89718914031982422</v>
      </c>
      <c r="CT1876">
        <v>21.21092414855957</v>
      </c>
      <c r="CU1876">
        <v>38.554145812988281</v>
      </c>
      <c r="CV1876">
        <v>41.309505462646484</v>
      </c>
      <c r="CW1876">
        <v>41.240158081054688</v>
      </c>
      <c r="CX1876">
        <v>41.533115386962891</v>
      </c>
      <c r="CY1876">
        <v>38.251426696777344</v>
      </c>
      <c r="CZ1876">
        <v>18.382246017456055</v>
      </c>
      <c r="DA1876">
        <v>14.37767505645752</v>
      </c>
      <c r="DB1876">
        <v>10.607832908630371</v>
      </c>
      <c r="DC1876">
        <v>1.9525438547134399</v>
      </c>
      <c r="DD1876">
        <v>1.8996461629867554</v>
      </c>
      <c r="DE1876">
        <v>1.9812711477279663</v>
      </c>
      <c r="DF1876">
        <v>1.8839596509933472</v>
      </c>
      <c r="DG1876">
        <v>1.316758394241333</v>
      </c>
      <c r="DH1876">
        <v>1.3462755680084229</v>
      </c>
      <c r="DI1876">
        <v>2.0412864685058594</v>
      </c>
      <c r="DJ1876">
        <v>1.862545371055603</v>
      </c>
      <c r="DK1876">
        <v>2.3927161693572998</v>
      </c>
      <c r="DL1876">
        <v>2.5665950775146484</v>
      </c>
      <c r="DM1876">
        <v>1.4824614524841309</v>
      </c>
      <c r="DN1876">
        <v>0.7884446382522583</v>
      </c>
      <c r="DO1876">
        <v>1.4810680150985718</v>
      </c>
      <c r="DP1876">
        <v>2.6903433799743652</v>
      </c>
      <c r="DQ1876">
        <v>2.6256871223449707</v>
      </c>
      <c r="DR1876">
        <v>26.693763732910156</v>
      </c>
      <c r="DS1876">
        <v>45.691394805908203</v>
      </c>
      <c r="DT1876">
        <v>49.070358276367188</v>
      </c>
      <c r="DU1876">
        <v>48.944637298583984</v>
      </c>
      <c r="DV1876">
        <v>49.074165344238281</v>
      </c>
      <c r="DW1876">
        <v>45.243938446044922</v>
      </c>
      <c r="DX1876">
        <v>22.915628433227539</v>
      </c>
      <c r="DY1876">
        <v>18.921346664428711</v>
      </c>
      <c r="DZ1876">
        <v>14.901454925537109</v>
      </c>
      <c r="EA1876">
        <v>4.0122160911560059</v>
      </c>
      <c r="EB1876">
        <v>3.9201438426971436</v>
      </c>
      <c r="EC1876">
        <v>3.850017786026001</v>
      </c>
      <c r="ED1876">
        <v>3.6721162796020508</v>
      </c>
      <c r="EE1876">
        <v>3.0346002578735352</v>
      </c>
      <c r="EF1876">
        <v>3.1106886863708496</v>
      </c>
      <c r="EG1876">
        <v>3.8697178363800049</v>
      </c>
      <c r="EH1876">
        <v>3.7036306858062744</v>
      </c>
      <c r="EI1876">
        <v>4.383237361907959</v>
      </c>
      <c r="EJ1876">
        <v>4.9207253456115723</v>
      </c>
      <c r="EK1876">
        <v>3.3126850128173828</v>
      </c>
      <c r="EL1876">
        <v>2.5593979358673096</v>
      </c>
      <c r="EM1876">
        <v>3.7130815982818604</v>
      </c>
      <c r="EN1876">
        <v>5.2352380752563477</v>
      </c>
      <c r="EO1876">
        <v>5.121363639831543</v>
      </c>
      <c r="EP1876">
        <v>34.610115051269531</v>
      </c>
      <c r="EQ1876">
        <v>55.996444702148438</v>
      </c>
      <c r="ER1876">
        <v>60.275798797607422</v>
      </c>
      <c r="ES1876">
        <v>60.068679809570313</v>
      </c>
      <c r="ET1876">
        <v>59.962242126464844</v>
      </c>
      <c r="EU1876">
        <v>55.340019226074219</v>
      </c>
      <c r="EV1876">
        <v>29.461114883422852</v>
      </c>
      <c r="EW1876">
        <v>25.481685638427734</v>
      </c>
      <c r="EX1876">
        <v>21.100763320922852</v>
      </c>
      <c r="EY1876">
        <v>40.715660095214844</v>
      </c>
      <c r="EZ1876">
        <v>40.558372497558594</v>
      </c>
      <c r="FA1876">
        <v>39.873821258544922</v>
      </c>
      <c r="FB1876">
        <v>39.149925231933594</v>
      </c>
      <c r="FC1876">
        <v>38.592132568359375</v>
      </c>
      <c r="FD1876">
        <v>38.205646514892578</v>
      </c>
      <c r="FE1876">
        <v>37.989109039306641</v>
      </c>
      <c r="FF1876">
        <v>37.926666259765625</v>
      </c>
      <c r="FG1876">
        <v>38.531147003173828</v>
      </c>
      <c r="FH1876">
        <v>40.830707550048828</v>
      </c>
      <c r="FI1876">
        <v>42.896770477294922</v>
      </c>
      <c r="FJ1876">
        <v>44.817642211914062</v>
      </c>
      <c r="FK1876">
        <v>46.320590972900391</v>
      </c>
      <c r="FL1876">
        <v>47.511638641357422</v>
      </c>
      <c r="FM1876">
        <v>48.5179443359375</v>
      </c>
      <c r="FN1876">
        <v>48.7171630859375</v>
      </c>
      <c r="FO1876">
        <v>48.076671600341797</v>
      </c>
      <c r="FP1876">
        <v>46.480400085449219</v>
      </c>
      <c r="FQ1876">
        <v>44.680778503417969</v>
      </c>
      <c r="FR1876">
        <v>43.973442077636719</v>
      </c>
      <c r="FS1876">
        <v>43.467628479003906</v>
      </c>
      <c r="FT1876">
        <v>43.287796020507813</v>
      </c>
      <c r="FU1876">
        <v>42.996730804443359</v>
      </c>
      <c r="FV1876">
        <v>42.751049041748047</v>
      </c>
      <c r="FW1876">
        <v>1</v>
      </c>
    </row>
    <row r="1877" spans="1:179" x14ac:dyDescent="0.2">
      <c r="A1877" t="s">
        <v>241</v>
      </c>
      <c r="B1877" t="s">
        <v>248</v>
      </c>
      <c r="C1877" t="s">
        <v>217</v>
      </c>
      <c r="D1877" t="s">
        <v>37</v>
      </c>
      <c r="E1877">
        <v>2015</v>
      </c>
      <c r="F1877" t="s">
        <v>224</v>
      </c>
      <c r="G1877" t="s">
        <v>246</v>
      </c>
      <c r="H1877">
        <v>274.79000000000002</v>
      </c>
      <c r="K1877">
        <v>170.31991751995463</v>
      </c>
      <c r="L1877">
        <v>168.04738918724584</v>
      </c>
      <c r="M1877">
        <v>166.84741143125427</v>
      </c>
      <c r="N1877">
        <v>164.33530572170235</v>
      </c>
      <c r="O1877">
        <v>168.98035204222853</v>
      </c>
      <c r="P1877">
        <v>172.52714680179622</v>
      </c>
      <c r="Q1877">
        <v>178.3650404073494</v>
      </c>
      <c r="R1877">
        <v>179.38162997044435</v>
      </c>
      <c r="S1877">
        <v>177.81234325095554</v>
      </c>
      <c r="T1877">
        <v>178.89236738946363</v>
      </c>
      <c r="U1877">
        <v>172.68365355362749</v>
      </c>
      <c r="V1877">
        <v>177.18397218361486</v>
      </c>
      <c r="W1877">
        <v>178.03836072825186</v>
      </c>
      <c r="X1877">
        <v>180.91851659643601</v>
      </c>
      <c r="Y1877">
        <v>182.83493397551041</v>
      </c>
      <c r="Z1877">
        <v>178.26563273817393</v>
      </c>
      <c r="AA1877">
        <v>175.08113345477332</v>
      </c>
      <c r="AB1877">
        <v>177.80517832030074</v>
      </c>
      <c r="AC1877">
        <v>175.70680642035751</v>
      </c>
      <c r="AD1877">
        <v>174.84383440353284</v>
      </c>
      <c r="AE1877">
        <v>170.3076612806594</v>
      </c>
      <c r="AF1877">
        <v>169.89324449262776</v>
      </c>
      <c r="AG1877">
        <v>171.66110620137505</v>
      </c>
      <c r="AH1877">
        <v>172.02906957362904</v>
      </c>
      <c r="AI1877">
        <v>-3.0425479412078857</v>
      </c>
      <c r="AJ1877">
        <v>-2.9344463348388672</v>
      </c>
      <c r="AK1877">
        <v>-2.5410399436950684</v>
      </c>
      <c r="AL1877">
        <v>-2.4908206462860107</v>
      </c>
      <c r="AM1877">
        <v>-2.6923255920410156</v>
      </c>
      <c r="AN1877">
        <v>-2.8138725757598877</v>
      </c>
      <c r="AO1877">
        <v>-2.5076758861541748</v>
      </c>
      <c r="AP1877">
        <v>-2.6913316249847412</v>
      </c>
      <c r="AQ1877">
        <v>-2.3379254341125488</v>
      </c>
      <c r="AR1877">
        <v>-2.9920833110809326</v>
      </c>
      <c r="AS1877">
        <v>-3.0519261360168457</v>
      </c>
      <c r="AT1877">
        <v>-3.8210015296936035</v>
      </c>
      <c r="AU1877">
        <v>-4.0139269828796387</v>
      </c>
      <c r="AV1877">
        <v>-3.7276239395141602</v>
      </c>
      <c r="AW1877">
        <v>-3.6021087169647217</v>
      </c>
      <c r="AX1877">
        <v>8.0203475952148437</v>
      </c>
      <c r="AY1877">
        <v>19.985464096069336</v>
      </c>
      <c r="AZ1877">
        <v>21.413681030273438</v>
      </c>
      <c r="BA1877">
        <v>21.215677261352539</v>
      </c>
      <c r="BB1877">
        <v>21.603689193725586</v>
      </c>
      <c r="BC1877">
        <v>20.292922973632813</v>
      </c>
      <c r="BD1877">
        <v>6.9154763221740723</v>
      </c>
      <c r="BE1877">
        <v>3.4137959480285645</v>
      </c>
      <c r="BF1877">
        <v>0.24243947863578796</v>
      </c>
      <c r="BG1877">
        <v>-0.9465978741645813</v>
      </c>
      <c r="BH1877">
        <v>-0.92677122354507446</v>
      </c>
      <c r="BI1877">
        <v>-0.67448383569717407</v>
      </c>
      <c r="BJ1877">
        <v>-0.64879149198532104</v>
      </c>
      <c r="BK1877">
        <v>-0.95792579650878906</v>
      </c>
      <c r="BL1877">
        <v>-1.0387738943099976</v>
      </c>
      <c r="BM1877">
        <v>-0.68651854991912842</v>
      </c>
      <c r="BN1877">
        <v>-0.84404462575912476</v>
      </c>
      <c r="BO1877">
        <v>-0.37630021572113037</v>
      </c>
      <c r="BP1877">
        <v>-0.61140817403793335</v>
      </c>
      <c r="BQ1877">
        <v>-1.1149306297302246</v>
      </c>
      <c r="BR1877">
        <v>-1.7216233015060425</v>
      </c>
      <c r="BS1877">
        <v>-1.592429518699646</v>
      </c>
      <c r="BT1877">
        <v>-0.97373610734939575</v>
      </c>
      <c r="BU1877">
        <v>-0.85774636268615723</v>
      </c>
      <c r="BV1877">
        <v>15.887166023254395</v>
      </c>
      <c r="BW1877">
        <v>30.279537200927734</v>
      </c>
      <c r="BX1877">
        <v>32.729629516601562</v>
      </c>
      <c r="BY1877">
        <v>32.388298034667969</v>
      </c>
      <c r="BZ1877">
        <v>32.330158233642578</v>
      </c>
      <c r="CA1877">
        <v>30.110042572021484</v>
      </c>
      <c r="CB1877">
        <v>12.853461265563965</v>
      </c>
      <c r="CC1877">
        <v>9.4864053726196289</v>
      </c>
      <c r="CD1877">
        <v>6.0288872718811035</v>
      </c>
      <c r="CE1877">
        <v>0.50505071878433228</v>
      </c>
      <c r="CF1877">
        <v>0.46373850107192993</v>
      </c>
      <c r="CG1877">
        <v>0.61828714609146118</v>
      </c>
      <c r="CH1877">
        <v>0.62699234485626221</v>
      </c>
      <c r="CI1877">
        <v>0.24331432580947876</v>
      </c>
      <c r="CJ1877">
        <v>0.19065397977828979</v>
      </c>
      <c r="CK1877">
        <v>0.57480943202972412</v>
      </c>
      <c r="CL1877">
        <v>0.43538075685501099</v>
      </c>
      <c r="CM1877">
        <v>0.98231542110443115</v>
      </c>
      <c r="CN1877">
        <v>1.0374400615692139</v>
      </c>
      <c r="CO1877">
        <v>0.22662663459777832</v>
      </c>
      <c r="CP1877">
        <v>-0.26760035753250122</v>
      </c>
      <c r="CQ1877">
        <v>8.469235897064209E-2</v>
      </c>
      <c r="CR1877">
        <v>0.93359822034835815</v>
      </c>
      <c r="CS1877">
        <v>1.0429905652999878</v>
      </c>
      <c r="CT1877">
        <v>21.335700988769531</v>
      </c>
      <c r="CU1877">
        <v>37.409183502197266</v>
      </c>
      <c r="CV1877">
        <v>40.567024230957031</v>
      </c>
      <c r="CW1877">
        <v>40.126419067382813</v>
      </c>
      <c r="CX1877">
        <v>39.75927734375</v>
      </c>
      <c r="CY1877">
        <v>36.909347534179687</v>
      </c>
      <c r="CZ1877">
        <v>16.966091156005859</v>
      </c>
      <c r="DA1877">
        <v>13.692276954650879</v>
      </c>
      <c r="DB1877">
        <v>10.036562919616699</v>
      </c>
      <c r="DC1877">
        <v>1.9566992521286011</v>
      </c>
      <c r="DD1877">
        <v>1.8542482852935791</v>
      </c>
      <c r="DE1877">
        <v>1.9110581874847412</v>
      </c>
      <c r="DF1877">
        <v>1.9027762413024902</v>
      </c>
      <c r="DG1877">
        <v>1.4445544481277466</v>
      </c>
      <c r="DH1877">
        <v>1.4200818538665771</v>
      </c>
      <c r="DI1877">
        <v>1.8361374139785767</v>
      </c>
      <c r="DJ1877">
        <v>1.714806079864502</v>
      </c>
      <c r="DK1877">
        <v>2.3409309387207031</v>
      </c>
      <c r="DL1877">
        <v>2.6862883567810059</v>
      </c>
      <c r="DM1877">
        <v>1.5681838989257813</v>
      </c>
      <c r="DN1877">
        <v>1.18642258644104</v>
      </c>
      <c r="DO1877">
        <v>1.7618142366409302</v>
      </c>
      <c r="DP1877">
        <v>2.8409326076507568</v>
      </c>
      <c r="DQ1877">
        <v>2.9437274932861328</v>
      </c>
      <c r="DR1877">
        <v>26.784235000610352</v>
      </c>
      <c r="DS1877">
        <v>44.538825988769531</v>
      </c>
      <c r="DT1877">
        <v>48.4044189453125</v>
      </c>
      <c r="DU1877">
        <v>47.864540100097656</v>
      </c>
      <c r="DV1877">
        <v>47.188392639160156</v>
      </c>
      <c r="DW1877">
        <v>43.708656311035156</v>
      </c>
      <c r="DX1877">
        <v>21.07872200012207</v>
      </c>
      <c r="DY1877">
        <v>17.898147583007813</v>
      </c>
      <c r="DZ1877">
        <v>14.044239044189453</v>
      </c>
      <c r="EA1877">
        <v>4.0526494979858398</v>
      </c>
      <c r="EB1877">
        <v>3.8619234561920166</v>
      </c>
      <c r="EC1877">
        <v>3.7776141166687012</v>
      </c>
      <c r="ED1877">
        <v>3.7448053359985352</v>
      </c>
      <c r="EE1877">
        <v>3.1789543628692627</v>
      </c>
      <c r="EF1877">
        <v>3.1951804161071777</v>
      </c>
      <c r="EG1877">
        <v>3.657294750213623</v>
      </c>
      <c r="EH1877">
        <v>3.5620932579040527</v>
      </c>
      <c r="EI1877">
        <v>4.302556037902832</v>
      </c>
      <c r="EJ1877">
        <v>5.0669631958007812</v>
      </c>
      <c r="EK1877">
        <v>3.5051794052124023</v>
      </c>
      <c r="EL1877">
        <v>3.2858009338378906</v>
      </c>
      <c r="EM1877">
        <v>4.183311939239502</v>
      </c>
      <c r="EN1877">
        <v>5.594820499420166</v>
      </c>
      <c r="EO1877">
        <v>5.6880898475646973</v>
      </c>
      <c r="EP1877">
        <v>34.651054382324219</v>
      </c>
      <c r="EQ1877">
        <v>54.832897186279297</v>
      </c>
      <c r="ER1877">
        <v>59.720367431640625</v>
      </c>
      <c r="ES1877">
        <v>59.037158966064453</v>
      </c>
      <c r="ET1877">
        <v>57.914859771728516</v>
      </c>
      <c r="EU1877">
        <v>53.525772094726563</v>
      </c>
      <c r="EV1877">
        <v>27.016706466674805</v>
      </c>
      <c r="EW1877">
        <v>23.970756530761719</v>
      </c>
      <c r="EX1877">
        <v>19.830686569213867</v>
      </c>
      <c r="EY1877">
        <v>46.913200378417969</v>
      </c>
      <c r="EZ1877">
        <v>46.762462615966797</v>
      </c>
      <c r="FA1877">
        <v>46.542083740234375</v>
      </c>
      <c r="FB1877">
        <v>46.128879547119141</v>
      </c>
      <c r="FC1877">
        <v>45.672901153564453</v>
      </c>
      <c r="FD1877">
        <v>45.313579559326172</v>
      </c>
      <c r="FE1877">
        <v>44.749343872070313</v>
      </c>
      <c r="FF1877">
        <v>45.637290954589844</v>
      </c>
      <c r="FG1877">
        <v>46.440933227539063</v>
      </c>
      <c r="FH1877">
        <v>49.889450073242188</v>
      </c>
      <c r="FI1877">
        <v>52.734310150146484</v>
      </c>
      <c r="FJ1877">
        <v>55.933074951171875</v>
      </c>
      <c r="FK1877">
        <v>57.921665191650391</v>
      </c>
      <c r="FL1877">
        <v>58.809612274169922</v>
      </c>
      <c r="FM1877">
        <v>59.538822174072266</v>
      </c>
      <c r="FN1877">
        <v>59.696918487548828</v>
      </c>
      <c r="FO1877">
        <v>58.105476379394531</v>
      </c>
      <c r="FP1877">
        <v>56.957954406738281</v>
      </c>
      <c r="FQ1877">
        <v>55.256969451904297</v>
      </c>
      <c r="FR1877">
        <v>53.350494384765625</v>
      </c>
      <c r="FS1877">
        <v>52.341964721679688</v>
      </c>
      <c r="FT1877">
        <v>51.036968231201172</v>
      </c>
      <c r="FU1877">
        <v>49.829410552978516</v>
      </c>
      <c r="FV1877">
        <v>48.218669891357422</v>
      </c>
      <c r="FW1877">
        <v>1</v>
      </c>
    </row>
    <row r="1878" spans="1:179" x14ac:dyDescent="0.2">
      <c r="A1878" t="s">
        <v>241</v>
      </c>
      <c r="B1878" t="s">
        <v>248</v>
      </c>
      <c r="C1878" t="s">
        <v>217</v>
      </c>
      <c r="D1878" t="s">
        <v>37</v>
      </c>
      <c r="E1878">
        <v>2016</v>
      </c>
      <c r="F1878" t="s">
        <v>224</v>
      </c>
      <c r="G1878" t="s">
        <v>246</v>
      </c>
      <c r="H1878">
        <v>234.45000000000002</v>
      </c>
      <c r="K1878">
        <v>149.90581917337644</v>
      </c>
      <c r="L1878">
        <v>147.28497867575456</v>
      </c>
      <c r="M1878">
        <v>146.06899405797068</v>
      </c>
      <c r="N1878">
        <v>143.32262116534795</v>
      </c>
      <c r="O1878">
        <v>147.59335668919863</v>
      </c>
      <c r="P1878">
        <v>149.9685894686171</v>
      </c>
      <c r="Q1878">
        <v>154.67800195737314</v>
      </c>
      <c r="R1878">
        <v>155.44714170237353</v>
      </c>
      <c r="S1878">
        <v>154.23688633272255</v>
      </c>
      <c r="T1878">
        <v>155.54078195003603</v>
      </c>
      <c r="U1878">
        <v>147.53930163156465</v>
      </c>
      <c r="V1878">
        <v>150.46624244052515</v>
      </c>
      <c r="W1878">
        <v>150.94024461163028</v>
      </c>
      <c r="X1878">
        <v>154.18665940895579</v>
      </c>
      <c r="Y1878">
        <v>156.46265197349524</v>
      </c>
      <c r="Z1878">
        <v>152.37399263681274</v>
      </c>
      <c r="AA1878">
        <v>149.28038481112492</v>
      </c>
      <c r="AB1878">
        <v>152.32053034724748</v>
      </c>
      <c r="AC1878">
        <v>150.29004138277958</v>
      </c>
      <c r="AD1878">
        <v>149.22742972512131</v>
      </c>
      <c r="AE1878">
        <v>145.37850073120686</v>
      </c>
      <c r="AF1878">
        <v>146.20566144763706</v>
      </c>
      <c r="AG1878">
        <v>149.3387271672656</v>
      </c>
      <c r="AH1878">
        <v>150.17981354525745</v>
      </c>
      <c r="AI1878">
        <v>-2.9785225391387939</v>
      </c>
      <c r="AJ1878">
        <v>-2.8701891899108887</v>
      </c>
      <c r="AK1878">
        <v>-2.4688646793365479</v>
      </c>
      <c r="AL1878">
        <v>-2.4145257472991943</v>
      </c>
      <c r="AM1878">
        <v>-2.60426926612854</v>
      </c>
      <c r="AN1878">
        <v>-2.7035477161407471</v>
      </c>
      <c r="AO1878">
        <v>-2.3167915344238281</v>
      </c>
      <c r="AP1878">
        <v>-2.495999813079834</v>
      </c>
      <c r="AQ1878">
        <v>-2.3487060070037842</v>
      </c>
      <c r="AR1878">
        <v>-3.1132514476776123</v>
      </c>
      <c r="AS1878">
        <v>-2.8897769451141357</v>
      </c>
      <c r="AT1878">
        <v>-3.6375398635864258</v>
      </c>
      <c r="AU1878">
        <v>-3.7596909999847412</v>
      </c>
      <c r="AV1878">
        <v>-3.2218120098114014</v>
      </c>
      <c r="AW1878">
        <v>-3.133918285369873</v>
      </c>
      <c r="AX1878">
        <v>8.288203239440918</v>
      </c>
      <c r="AY1878">
        <v>20.857858657836914</v>
      </c>
      <c r="AZ1878">
        <v>21.955720901489258</v>
      </c>
      <c r="BA1878">
        <v>21.727024078369141</v>
      </c>
      <c r="BB1878">
        <v>21.802248001098633</v>
      </c>
      <c r="BC1878">
        <v>20.212186813354492</v>
      </c>
      <c r="BD1878">
        <v>6.8250527381896973</v>
      </c>
      <c r="BE1878">
        <v>3.3384151458740234</v>
      </c>
      <c r="BF1878">
        <v>0.19224974513053894</v>
      </c>
      <c r="BG1878">
        <v>-0.89107024669647217</v>
      </c>
      <c r="BH1878">
        <v>-0.87142002582550049</v>
      </c>
      <c r="BI1878">
        <v>-0.61187732219696045</v>
      </c>
      <c r="BJ1878">
        <v>-0.58286070823669434</v>
      </c>
      <c r="BK1878">
        <v>-0.88214689493179321</v>
      </c>
      <c r="BL1878">
        <v>-0.94502723217010498</v>
      </c>
      <c r="BM1878">
        <v>-0.52658760547637939</v>
      </c>
      <c r="BN1878">
        <v>-0.70270782709121704</v>
      </c>
      <c r="BO1878">
        <v>-0.41466331481933594</v>
      </c>
      <c r="BP1878">
        <v>-0.76253658533096313</v>
      </c>
      <c r="BQ1878">
        <v>-1.1316436529159546</v>
      </c>
      <c r="BR1878">
        <v>-1.6823545694351196</v>
      </c>
      <c r="BS1878">
        <v>-1.5124099254608154</v>
      </c>
      <c r="BT1878">
        <v>-0.70745581388473511</v>
      </c>
      <c r="BU1878">
        <v>-0.60918867588043213</v>
      </c>
      <c r="BV1878">
        <v>16.121980667114258</v>
      </c>
      <c r="BW1878">
        <v>30.91059684753418</v>
      </c>
      <c r="BX1878">
        <v>33.196678161621094</v>
      </c>
      <c r="BY1878">
        <v>32.845687866210938</v>
      </c>
      <c r="BZ1878">
        <v>32.499015808105469</v>
      </c>
      <c r="CA1878">
        <v>30.003726959228516</v>
      </c>
      <c r="CB1878">
        <v>12.740724563598633</v>
      </c>
      <c r="CC1878">
        <v>9.3986177444458008</v>
      </c>
      <c r="CD1878">
        <v>5.9678030014038086</v>
      </c>
      <c r="CE1878">
        <v>0.55469280481338501</v>
      </c>
      <c r="CF1878">
        <v>0.51292139291763306</v>
      </c>
      <c r="CG1878">
        <v>0.674266517162323</v>
      </c>
      <c r="CH1878">
        <v>0.68574482202529907</v>
      </c>
      <c r="CI1878">
        <v>0.31058990955352783</v>
      </c>
      <c r="CJ1878">
        <v>0.27291873097419739</v>
      </c>
      <c r="CK1878">
        <v>0.7133021354675293</v>
      </c>
      <c r="CL1878">
        <v>0.53932076692581177</v>
      </c>
      <c r="CM1878">
        <v>0.92484873533248901</v>
      </c>
      <c r="CN1878">
        <v>0.86556136608123779</v>
      </c>
      <c r="CO1878">
        <v>8.6034104228019714E-2</v>
      </c>
      <c r="CP1878">
        <v>-0.3281991183757782</v>
      </c>
      <c r="CQ1878">
        <v>4.4050108641386032E-2</v>
      </c>
      <c r="CR1878">
        <v>1.0339795351028442</v>
      </c>
      <c r="CS1878">
        <v>1.139431357383728</v>
      </c>
      <c r="CT1878">
        <v>21.547630310058594</v>
      </c>
      <c r="CU1878">
        <v>37.873092651367188</v>
      </c>
      <c r="CV1878">
        <v>40.982128143310547</v>
      </c>
      <c r="CW1878">
        <v>40.546443939208984</v>
      </c>
      <c r="CX1878">
        <v>39.907562255859375</v>
      </c>
      <c r="CY1878">
        <v>36.785320281982422</v>
      </c>
      <c r="CZ1878">
        <v>16.837902069091797</v>
      </c>
      <c r="DA1878">
        <v>13.595895767211914</v>
      </c>
      <c r="DB1878">
        <v>9.9679336547851562</v>
      </c>
      <c r="DC1878">
        <v>2.0004558563232422</v>
      </c>
      <c r="DD1878">
        <v>1.8972628116607666</v>
      </c>
      <c r="DE1878">
        <v>1.9604103565216064</v>
      </c>
      <c r="DF1878">
        <v>1.9543503522872925</v>
      </c>
      <c r="DG1878">
        <v>1.5033266544342041</v>
      </c>
      <c r="DH1878">
        <v>1.490864634513855</v>
      </c>
      <c r="DI1878">
        <v>1.953191876411438</v>
      </c>
      <c r="DJ1878">
        <v>1.7813494205474854</v>
      </c>
      <c r="DK1878">
        <v>2.2643606662750244</v>
      </c>
      <c r="DL1878">
        <v>2.4936592578887939</v>
      </c>
      <c r="DM1878">
        <v>1.3037118911743164</v>
      </c>
      <c r="DN1878">
        <v>1.0259562730789185</v>
      </c>
      <c r="DO1878">
        <v>1.6005102396011353</v>
      </c>
      <c r="DP1878">
        <v>2.7754149436950684</v>
      </c>
      <c r="DQ1878">
        <v>2.8880515098571777</v>
      </c>
      <c r="DR1878">
        <v>26.97327995300293</v>
      </c>
      <c r="DS1878">
        <v>44.835590362548828</v>
      </c>
      <c r="DT1878">
        <v>48.767581939697266</v>
      </c>
      <c r="DU1878">
        <v>48.247196197509766</v>
      </c>
      <c r="DV1878">
        <v>47.316108703613281</v>
      </c>
      <c r="DW1878">
        <v>43.566909790039063</v>
      </c>
      <c r="DX1878">
        <v>20.935077667236328</v>
      </c>
      <c r="DY1878">
        <v>17.793174743652344</v>
      </c>
      <c r="DZ1878">
        <v>13.968064308166504</v>
      </c>
      <c r="EA1878">
        <v>4.0879082679748535</v>
      </c>
      <c r="EB1878">
        <v>3.8960318565368652</v>
      </c>
      <c r="EC1878">
        <v>3.8173978328704834</v>
      </c>
      <c r="ED1878">
        <v>3.7860152721405029</v>
      </c>
      <c r="EE1878">
        <v>3.2254490852355957</v>
      </c>
      <c r="EF1878">
        <v>3.2493851184844971</v>
      </c>
      <c r="EG1878">
        <v>3.7433958053588867</v>
      </c>
      <c r="EH1878">
        <v>3.5746414661407471</v>
      </c>
      <c r="EI1878">
        <v>4.1984033584594727</v>
      </c>
      <c r="EJ1878">
        <v>4.8443741798400879</v>
      </c>
      <c r="EK1878">
        <v>3.061845064163208</v>
      </c>
      <c r="EL1878">
        <v>2.9811415672302246</v>
      </c>
      <c r="EM1878">
        <v>3.8477914333343506</v>
      </c>
      <c r="EN1878">
        <v>5.2897710800170898</v>
      </c>
      <c r="EO1878">
        <v>5.4127812385559082</v>
      </c>
      <c r="EP1878">
        <v>34.807056427001953</v>
      </c>
      <c r="EQ1878">
        <v>54.888328552246094</v>
      </c>
      <c r="ER1878">
        <v>60.008537292480469</v>
      </c>
      <c r="ES1878">
        <v>59.365863800048828</v>
      </c>
      <c r="ET1878">
        <v>58.012874603271484</v>
      </c>
      <c r="EU1878">
        <v>53.358451843261719</v>
      </c>
      <c r="EV1878">
        <v>26.850749969482422</v>
      </c>
      <c r="EW1878">
        <v>23.853376388549805</v>
      </c>
      <c r="EX1878">
        <v>19.743618011474609</v>
      </c>
      <c r="EY1878">
        <v>46.862857818603516</v>
      </c>
      <c r="EZ1878">
        <v>46.697975158691406</v>
      </c>
      <c r="FA1878">
        <v>46.459110260009766</v>
      </c>
      <c r="FB1878">
        <v>46.036647796630859</v>
      </c>
      <c r="FC1878">
        <v>45.598129272460937</v>
      </c>
      <c r="FD1878">
        <v>45.248260498046875</v>
      </c>
      <c r="FE1878">
        <v>44.696479797363281</v>
      </c>
      <c r="FF1878">
        <v>45.593353271484375</v>
      </c>
      <c r="FG1878">
        <v>46.409671783447266</v>
      </c>
      <c r="FH1878">
        <v>49.850822448730469</v>
      </c>
      <c r="FI1878">
        <v>52.675708770751953</v>
      </c>
      <c r="FJ1878">
        <v>55.839839935302734</v>
      </c>
      <c r="FK1878">
        <v>57.817943572998047</v>
      </c>
      <c r="FL1878">
        <v>58.719413757324219</v>
      </c>
      <c r="FM1878">
        <v>59.453559875488281</v>
      </c>
      <c r="FN1878">
        <v>59.604236602783203</v>
      </c>
      <c r="FO1878">
        <v>58.002822875976563</v>
      </c>
      <c r="FP1878">
        <v>56.843105316162109</v>
      </c>
      <c r="FQ1878">
        <v>55.167396545410156</v>
      </c>
      <c r="FR1878">
        <v>53.268085479736328</v>
      </c>
      <c r="FS1878">
        <v>52.239032745361328</v>
      </c>
      <c r="FT1878">
        <v>50.936065673828125</v>
      </c>
      <c r="FU1878">
        <v>49.720596313476563</v>
      </c>
      <c r="FV1878">
        <v>48.120563507080078</v>
      </c>
      <c r="FW1878">
        <v>1</v>
      </c>
    </row>
    <row r="1879" spans="1:179" x14ac:dyDescent="0.2">
      <c r="A1879" t="s">
        <v>241</v>
      </c>
      <c r="B1879" t="s">
        <v>248</v>
      </c>
      <c r="C1879" t="s">
        <v>217</v>
      </c>
      <c r="D1879" t="s">
        <v>37</v>
      </c>
      <c r="E1879" t="s">
        <v>250</v>
      </c>
      <c r="F1879" t="s">
        <v>224</v>
      </c>
      <c r="G1879" t="s">
        <v>246</v>
      </c>
      <c r="H1879">
        <v>220.19</v>
      </c>
      <c r="K1879">
        <v>140.79123634607407</v>
      </c>
      <c r="L1879">
        <v>138.32974835340795</v>
      </c>
      <c r="M1879">
        <v>137.18769810706229</v>
      </c>
      <c r="N1879">
        <v>134.60831034778863</v>
      </c>
      <c r="O1879">
        <v>138.61937634793244</v>
      </c>
      <c r="P1879">
        <v>140.850190077967</v>
      </c>
      <c r="Q1879">
        <v>145.27326057924452</v>
      </c>
      <c r="R1879">
        <v>145.99563504221496</v>
      </c>
      <c r="S1879">
        <v>144.85896569390525</v>
      </c>
      <c r="T1879">
        <v>146.08358176978601</v>
      </c>
      <c r="U1879">
        <v>138.56860794923375</v>
      </c>
      <c r="V1879">
        <v>141.31758472330228</v>
      </c>
      <c r="W1879">
        <v>141.76276658527809</v>
      </c>
      <c r="X1879">
        <v>144.81179267064317</v>
      </c>
      <c r="Y1879">
        <v>146.94940019544094</v>
      </c>
      <c r="Z1879">
        <v>143.1093397749467</v>
      </c>
      <c r="AA1879">
        <v>140.20382968234162</v>
      </c>
      <c r="AB1879">
        <v>143.05912810279622</v>
      </c>
      <c r="AC1879">
        <v>141.15209705309519</v>
      </c>
      <c r="AD1879">
        <v>140.15409437473068</v>
      </c>
      <c r="AE1879">
        <v>136.53918819797491</v>
      </c>
      <c r="AF1879">
        <v>137.31605583770559</v>
      </c>
      <c r="AG1879">
        <v>140.25862470295979</v>
      </c>
      <c r="AH1879">
        <v>141.04857129532229</v>
      </c>
      <c r="AI1879">
        <v>-2.9031515121459961</v>
      </c>
      <c r="AJ1879">
        <v>-2.796912670135498</v>
      </c>
      <c r="AK1879">
        <v>-2.4128086566925049</v>
      </c>
      <c r="AL1879">
        <v>-2.3604907989501953</v>
      </c>
      <c r="AM1879">
        <v>-2.5331494808197021</v>
      </c>
      <c r="AN1879">
        <v>-2.6282351016998291</v>
      </c>
      <c r="AO1879">
        <v>-2.266599178314209</v>
      </c>
      <c r="AP1879">
        <v>-2.435067892074585</v>
      </c>
      <c r="AQ1879">
        <v>-2.3038585186004639</v>
      </c>
      <c r="AR1879">
        <v>-3.0430223941802979</v>
      </c>
      <c r="AS1879">
        <v>-2.8031215667724609</v>
      </c>
      <c r="AT1879">
        <v>-3.5153994560241699</v>
      </c>
      <c r="AU1879">
        <v>-3.64491868019104</v>
      </c>
      <c r="AV1879">
        <v>-3.1532707214355469</v>
      </c>
      <c r="AW1879">
        <v>-3.0712466239929199</v>
      </c>
      <c r="AX1879">
        <v>7.387484073638916</v>
      </c>
      <c r="AY1879">
        <v>19.080488204956055</v>
      </c>
      <c r="AZ1879">
        <v>20.051414489746094</v>
      </c>
      <c r="BA1879">
        <v>19.842817306518555</v>
      </c>
      <c r="BB1879">
        <v>19.934839248657227</v>
      </c>
      <c r="BC1879">
        <v>18.4873046875</v>
      </c>
      <c r="BD1879">
        <v>6.110447883605957</v>
      </c>
      <c r="BE1879">
        <v>2.8284845352172852</v>
      </c>
      <c r="BF1879">
        <v>-0.11197014153003693</v>
      </c>
      <c r="BG1879">
        <v>-0.88015490770339966</v>
      </c>
      <c r="BH1879">
        <v>-0.85986125469207764</v>
      </c>
      <c r="BI1879">
        <v>-0.61316084861755371</v>
      </c>
      <c r="BJ1879">
        <v>-0.58538365364074707</v>
      </c>
      <c r="BK1879">
        <v>-0.86420238018035889</v>
      </c>
      <c r="BL1879">
        <v>-0.92401379346847534</v>
      </c>
      <c r="BM1879">
        <v>-0.53167277574539185</v>
      </c>
      <c r="BN1879">
        <v>-0.69714868068695068</v>
      </c>
      <c r="BO1879">
        <v>-0.429534912109375</v>
      </c>
      <c r="BP1879">
        <v>-0.76489245891571045</v>
      </c>
      <c r="BQ1879">
        <v>-1.0992754697799683</v>
      </c>
      <c r="BR1879">
        <v>-1.6205860376358032</v>
      </c>
      <c r="BS1879">
        <v>-1.4670283794403076</v>
      </c>
      <c r="BT1879">
        <v>-0.7165522575378418</v>
      </c>
      <c r="BU1879">
        <v>-0.62447500228881836</v>
      </c>
      <c r="BV1879">
        <v>14.979372024536133</v>
      </c>
      <c r="BW1879">
        <v>28.822820663452148</v>
      </c>
      <c r="BX1879">
        <v>30.945276260375977</v>
      </c>
      <c r="BY1879">
        <v>30.6181640625</v>
      </c>
      <c r="BZ1879">
        <v>30.301311492919922</v>
      </c>
      <c r="CA1879">
        <v>27.976505279541016</v>
      </c>
      <c r="CB1879">
        <v>11.843457221984863</v>
      </c>
      <c r="CC1879">
        <v>8.7015619277954102</v>
      </c>
      <c r="CD1879">
        <v>5.4852471351623535</v>
      </c>
      <c r="CE1879">
        <v>0.52096635103225708</v>
      </c>
      <c r="CF1879">
        <v>0.48173469305038452</v>
      </c>
      <c r="CG1879">
        <v>0.63326972723007202</v>
      </c>
      <c r="CH1879">
        <v>0.64405012130737305</v>
      </c>
      <c r="CI1879">
        <v>0.29170539975166321</v>
      </c>
      <c r="CJ1879">
        <v>0.25632470846176147</v>
      </c>
      <c r="CK1879">
        <v>0.66993188858032227</v>
      </c>
      <c r="CL1879">
        <v>0.50652897357940674</v>
      </c>
      <c r="CM1879">
        <v>0.86861598491668701</v>
      </c>
      <c r="CN1879">
        <v>0.81293344497680664</v>
      </c>
      <c r="CO1879">
        <v>8.0803051590919495E-2</v>
      </c>
      <c r="CP1879">
        <v>-0.30824393033981323</v>
      </c>
      <c r="CQ1879">
        <v>4.1371773928403854E-2</v>
      </c>
      <c r="CR1879">
        <v>0.9711114764213562</v>
      </c>
      <c r="CS1879">
        <v>1.0701515674591064</v>
      </c>
      <c r="CT1879">
        <v>20.237489700317383</v>
      </c>
      <c r="CU1879">
        <v>35.570331573486328</v>
      </c>
      <c r="CV1879">
        <v>38.490329742431641</v>
      </c>
      <c r="CW1879">
        <v>38.081134796142578</v>
      </c>
      <c r="CX1879">
        <v>37.481098175048828</v>
      </c>
      <c r="CY1879">
        <v>34.548694610595703</v>
      </c>
      <c r="CZ1879">
        <v>15.814122200012207</v>
      </c>
      <c r="DA1879">
        <v>12.769237518310547</v>
      </c>
      <c r="DB1879">
        <v>9.3618631362915039</v>
      </c>
      <c r="DC1879">
        <v>1.922087550163269</v>
      </c>
      <c r="DD1879">
        <v>1.8233306407928467</v>
      </c>
      <c r="DE1879">
        <v>1.8797003030776978</v>
      </c>
      <c r="DF1879">
        <v>1.8734838962554932</v>
      </c>
      <c r="DG1879">
        <v>1.4476131200790405</v>
      </c>
      <c r="DH1879">
        <v>1.4366631507873535</v>
      </c>
      <c r="DI1879">
        <v>1.8715366125106812</v>
      </c>
      <c r="DJ1879">
        <v>1.7102066278457642</v>
      </c>
      <c r="DK1879">
        <v>2.166766881942749</v>
      </c>
      <c r="DL1879">
        <v>2.3907592296600342</v>
      </c>
      <c r="DM1879">
        <v>1.2608816623687744</v>
      </c>
      <c r="DN1879">
        <v>1.0040981769561768</v>
      </c>
      <c r="DO1879">
        <v>1.5497719049453735</v>
      </c>
      <c r="DP1879">
        <v>2.6587750911712646</v>
      </c>
      <c r="DQ1879">
        <v>2.7647781372070313</v>
      </c>
      <c r="DR1879">
        <v>25.495607376098633</v>
      </c>
      <c r="DS1879">
        <v>42.317840576171875</v>
      </c>
      <c r="DT1879">
        <v>46.035385131835938</v>
      </c>
      <c r="DU1879">
        <v>45.544105529785156</v>
      </c>
      <c r="DV1879">
        <v>44.660884857177734</v>
      </c>
      <c r="DW1879">
        <v>41.120887756347656</v>
      </c>
      <c r="DX1879">
        <v>19.784786224365234</v>
      </c>
      <c r="DY1879">
        <v>16.836912155151367</v>
      </c>
      <c r="DZ1879">
        <v>13.238478660583496</v>
      </c>
      <c r="EA1879">
        <v>3.9450840950012207</v>
      </c>
      <c r="EB1879">
        <v>3.7603821754455566</v>
      </c>
      <c r="EC1879">
        <v>3.6793479919433594</v>
      </c>
      <c r="ED1879">
        <v>3.6485910415649414</v>
      </c>
      <c r="EE1879">
        <v>3.1165604591369629</v>
      </c>
      <c r="EF1879">
        <v>3.1408846378326416</v>
      </c>
      <c r="EG1879">
        <v>3.6064629554748535</v>
      </c>
      <c r="EH1879">
        <v>3.4481258392333984</v>
      </c>
      <c r="EI1879">
        <v>4.0410904884338379</v>
      </c>
      <c r="EJ1879">
        <v>4.6688895225524902</v>
      </c>
      <c r="EK1879">
        <v>2.9647276401519775</v>
      </c>
      <c r="EL1879">
        <v>2.898911714553833</v>
      </c>
      <c r="EM1879">
        <v>3.7276620864868164</v>
      </c>
      <c r="EN1879">
        <v>5.0954937934875488</v>
      </c>
      <c r="EO1879">
        <v>5.2115497589111328</v>
      </c>
      <c r="EP1879">
        <v>33.087493896484375</v>
      </c>
      <c r="EQ1879">
        <v>52.060173034667969</v>
      </c>
      <c r="ER1879">
        <v>56.929244995117188</v>
      </c>
      <c r="ES1879">
        <v>56.319454193115234</v>
      </c>
      <c r="ET1879">
        <v>55.027359008789063</v>
      </c>
      <c r="EU1879">
        <v>50.610088348388672</v>
      </c>
      <c r="EV1879">
        <v>25.517797470092773</v>
      </c>
      <c r="EW1879">
        <v>22.709989547729492</v>
      </c>
      <c r="EX1879">
        <v>18.835697174072266</v>
      </c>
      <c r="EY1879">
        <v>46.862857818603516</v>
      </c>
      <c r="EZ1879">
        <v>46.697975158691406</v>
      </c>
      <c r="FA1879">
        <v>46.459110260009766</v>
      </c>
      <c r="FB1879">
        <v>46.036647796630859</v>
      </c>
      <c r="FC1879">
        <v>45.598129272460937</v>
      </c>
      <c r="FD1879">
        <v>45.248260498046875</v>
      </c>
      <c r="FE1879">
        <v>44.696479797363281</v>
      </c>
      <c r="FF1879">
        <v>45.593353271484375</v>
      </c>
      <c r="FG1879">
        <v>46.409671783447266</v>
      </c>
      <c r="FH1879">
        <v>49.850822448730469</v>
      </c>
      <c r="FI1879">
        <v>52.675708770751953</v>
      </c>
      <c r="FJ1879">
        <v>55.839836120605469</v>
      </c>
      <c r="FK1879">
        <v>57.817951202392578</v>
      </c>
      <c r="FL1879">
        <v>58.719413757324219</v>
      </c>
      <c r="FM1879">
        <v>59.453559875488281</v>
      </c>
      <c r="FN1879">
        <v>59.604244232177734</v>
      </c>
      <c r="FO1879">
        <v>58.002822875976563</v>
      </c>
      <c r="FP1879">
        <v>56.843109130859375</v>
      </c>
      <c r="FQ1879">
        <v>55.167396545410156</v>
      </c>
      <c r="FR1879">
        <v>53.268085479736328</v>
      </c>
      <c r="FS1879">
        <v>52.239032745361328</v>
      </c>
      <c r="FT1879">
        <v>50.936065673828125</v>
      </c>
      <c r="FU1879">
        <v>49.720596313476563</v>
      </c>
      <c r="FV1879">
        <v>48.120563507080078</v>
      </c>
      <c r="FW1879">
        <v>1</v>
      </c>
    </row>
    <row r="1880" spans="1:179" x14ac:dyDescent="0.2">
      <c r="A1880" t="s">
        <v>241</v>
      </c>
      <c r="B1880" t="s">
        <v>248</v>
      </c>
      <c r="C1880" t="s">
        <v>217</v>
      </c>
      <c r="D1880" t="s">
        <v>38</v>
      </c>
      <c r="E1880">
        <v>2015</v>
      </c>
      <c r="F1880" t="s">
        <v>224</v>
      </c>
      <c r="G1880" t="s">
        <v>246</v>
      </c>
      <c r="H1880">
        <v>271.75</v>
      </c>
      <c r="K1880">
        <v>193.9436505443033</v>
      </c>
      <c r="L1880">
        <v>191.19894525913088</v>
      </c>
      <c r="M1880">
        <v>189.40773825136569</v>
      </c>
      <c r="N1880">
        <v>186.9130144830886</v>
      </c>
      <c r="O1880">
        <v>192.39133630570009</v>
      </c>
      <c r="P1880">
        <v>195.08433870008372</v>
      </c>
      <c r="Q1880">
        <v>198.01399305969659</v>
      </c>
      <c r="R1880">
        <v>197.05238496611739</v>
      </c>
      <c r="S1880">
        <v>195.41643472465549</v>
      </c>
      <c r="T1880">
        <v>195.47850102049759</v>
      </c>
      <c r="U1880">
        <v>199.49123551025596</v>
      </c>
      <c r="V1880">
        <v>206.96825415769692</v>
      </c>
      <c r="W1880">
        <v>207.3796418347319</v>
      </c>
      <c r="X1880">
        <v>212.24036988463757</v>
      </c>
      <c r="Y1880">
        <v>211.35508415739889</v>
      </c>
      <c r="Z1880">
        <v>206.19618346794437</v>
      </c>
      <c r="AA1880">
        <v>205.80146120978932</v>
      </c>
      <c r="AB1880">
        <v>208.16099097763401</v>
      </c>
      <c r="AC1880">
        <v>204.1990525942237</v>
      </c>
      <c r="AD1880">
        <v>200.30081819606994</v>
      </c>
      <c r="AE1880">
        <v>195.28188713200319</v>
      </c>
      <c r="AF1880">
        <v>194.0750008015128</v>
      </c>
      <c r="AG1880">
        <v>196.25943795765676</v>
      </c>
      <c r="AH1880">
        <v>197.21809838386537</v>
      </c>
      <c r="AI1880">
        <v>-3.1120021343231201</v>
      </c>
      <c r="AJ1880">
        <v>-3.0497055053710937</v>
      </c>
      <c r="AK1880">
        <v>-2.5668139457702637</v>
      </c>
      <c r="AL1880">
        <v>-2.5279161930084229</v>
      </c>
      <c r="AM1880">
        <v>-3.074998140335083</v>
      </c>
      <c r="AN1880">
        <v>-3.0426270961761475</v>
      </c>
      <c r="AO1880">
        <v>-2.6172318458557129</v>
      </c>
      <c r="AP1880">
        <v>-3.0868024826049805</v>
      </c>
      <c r="AQ1880">
        <v>-2.7578170299530029</v>
      </c>
      <c r="AR1880">
        <v>-3.1979653835296631</v>
      </c>
      <c r="AS1880">
        <v>-4.1638345718383789</v>
      </c>
      <c r="AT1880">
        <v>-6.3195929527282715</v>
      </c>
      <c r="AU1880">
        <v>-7.0598797798156738</v>
      </c>
      <c r="AV1880">
        <v>-6.6117701530456543</v>
      </c>
      <c r="AW1880">
        <v>-6.0303802490234375</v>
      </c>
      <c r="AX1880">
        <v>9.0090780258178711</v>
      </c>
      <c r="AY1880">
        <v>26.412952423095703</v>
      </c>
      <c r="AZ1880">
        <v>28.330356597900391</v>
      </c>
      <c r="BA1880">
        <v>28.092586517333984</v>
      </c>
      <c r="BB1880">
        <v>27.405515670776367</v>
      </c>
      <c r="BC1880">
        <v>25.472139358520508</v>
      </c>
      <c r="BD1880">
        <v>8.7233657836914062</v>
      </c>
      <c r="BE1880">
        <v>4.0011272430419922</v>
      </c>
      <c r="BF1880">
        <v>-0.22516584396362305</v>
      </c>
      <c r="BG1880">
        <v>-0.82219892740249634</v>
      </c>
      <c r="BH1880">
        <v>-0.80410254001617432</v>
      </c>
      <c r="BI1880">
        <v>-0.54579341411590576</v>
      </c>
      <c r="BJ1880">
        <v>-0.5144498348236084</v>
      </c>
      <c r="BK1880">
        <v>-1.1998617649078369</v>
      </c>
      <c r="BL1880">
        <v>-1.1908304691314697</v>
      </c>
      <c r="BM1880">
        <v>-0.74033927917480469</v>
      </c>
      <c r="BN1880">
        <v>-1.0637125968933105</v>
      </c>
      <c r="BO1880">
        <v>-0.73005545139312744</v>
      </c>
      <c r="BP1880">
        <v>-1.3454492092132568</v>
      </c>
      <c r="BQ1880">
        <v>-1.9951684474945068</v>
      </c>
      <c r="BR1880">
        <v>-3.5800259113311768</v>
      </c>
      <c r="BS1880">
        <v>-3.9516596794128418</v>
      </c>
      <c r="BT1880">
        <v>-3.04471755027771</v>
      </c>
      <c r="BU1880">
        <v>-2.650059700012207</v>
      </c>
      <c r="BV1880">
        <v>18.217927932739258</v>
      </c>
      <c r="BW1880">
        <v>38.609020233154297</v>
      </c>
      <c r="BX1880">
        <v>41.781124114990234</v>
      </c>
      <c r="BY1880">
        <v>41.450130462646484</v>
      </c>
      <c r="BZ1880">
        <v>40.207130432128906</v>
      </c>
      <c r="CA1880">
        <v>37.307136535644531</v>
      </c>
      <c r="CB1880">
        <v>16.222618103027344</v>
      </c>
      <c r="CC1880">
        <v>11.701418876647949</v>
      </c>
      <c r="CD1880">
        <v>7.0297436714172363</v>
      </c>
      <c r="CE1880">
        <v>0.76371186971664429</v>
      </c>
      <c r="CF1880">
        <v>0.75119531154632568</v>
      </c>
      <c r="CG1880">
        <v>0.85395926237106323</v>
      </c>
      <c r="CH1880">
        <v>0.88007068634033203</v>
      </c>
      <c r="CI1880">
        <v>9.8851986229419708E-2</v>
      </c>
      <c r="CJ1880">
        <v>9.1718226671218872E-2</v>
      </c>
      <c r="CK1880">
        <v>0.55959075689315796</v>
      </c>
      <c r="CL1880">
        <v>0.33747348189353943</v>
      </c>
      <c r="CM1880">
        <v>0.67436599731445313</v>
      </c>
      <c r="CN1880">
        <v>-6.2401995062828064E-2</v>
      </c>
      <c r="CO1880">
        <v>-0.49315705895423889</v>
      </c>
      <c r="CP1880">
        <v>-1.6826101541519165</v>
      </c>
      <c r="CQ1880">
        <v>-1.7989161014556885</v>
      </c>
      <c r="CR1880">
        <v>-0.57418781518936157</v>
      </c>
      <c r="CS1880">
        <v>-0.30885979533195496</v>
      </c>
      <c r="CT1880">
        <v>24.595947265625</v>
      </c>
      <c r="CU1880">
        <v>47.055980682373047</v>
      </c>
      <c r="CV1880">
        <v>51.097084045410156</v>
      </c>
      <c r="CW1880">
        <v>50.701526641845703</v>
      </c>
      <c r="CX1880">
        <v>49.073490142822266</v>
      </c>
      <c r="CY1880">
        <v>45.504016876220703</v>
      </c>
      <c r="CZ1880">
        <v>21.41657829284668</v>
      </c>
      <c r="DA1880">
        <v>17.034616470336914</v>
      </c>
      <c r="DB1880">
        <v>12.054471969604492</v>
      </c>
      <c r="DC1880">
        <v>2.3496227264404297</v>
      </c>
      <c r="DD1880">
        <v>2.3064930438995361</v>
      </c>
      <c r="DE1880">
        <v>2.2537119388580322</v>
      </c>
      <c r="DF1880">
        <v>2.2745912075042725</v>
      </c>
      <c r="DG1880">
        <v>1.3975657224655151</v>
      </c>
      <c r="DH1880">
        <v>1.3742668628692627</v>
      </c>
      <c r="DI1880">
        <v>1.8595207929611206</v>
      </c>
      <c r="DJ1880">
        <v>1.7386595010757446</v>
      </c>
      <c r="DK1880">
        <v>2.0787875652313232</v>
      </c>
      <c r="DL1880">
        <v>1.2206451892852783</v>
      </c>
      <c r="DM1880">
        <v>1.0088542699813843</v>
      </c>
      <c r="DN1880">
        <v>0.21480560302734375</v>
      </c>
      <c r="DO1880">
        <v>0.35382756590843201</v>
      </c>
      <c r="DP1880">
        <v>1.8963420391082764</v>
      </c>
      <c r="DQ1880">
        <v>2.0323400497436523</v>
      </c>
      <c r="DR1880">
        <v>30.973968505859375</v>
      </c>
      <c r="DS1880">
        <v>55.502941131591797</v>
      </c>
      <c r="DT1880">
        <v>60.413047790527344</v>
      </c>
      <c r="DU1880">
        <v>59.952922821044922</v>
      </c>
      <c r="DV1880">
        <v>57.939849853515625</v>
      </c>
      <c r="DW1880">
        <v>53.700901031494141</v>
      </c>
      <c r="DX1880">
        <v>26.610538482666016</v>
      </c>
      <c r="DY1880">
        <v>22.367815017700195</v>
      </c>
      <c r="DZ1880">
        <v>17.079198837280273</v>
      </c>
      <c r="EA1880">
        <v>4.6394257545471191</v>
      </c>
      <c r="EB1880">
        <v>4.5520963668823242</v>
      </c>
      <c r="EC1880">
        <v>4.2747325897216797</v>
      </c>
      <c r="ED1880">
        <v>4.2880573272705078</v>
      </c>
      <c r="EE1880">
        <v>3.2727022171020508</v>
      </c>
      <c r="EF1880">
        <v>3.2260634899139404</v>
      </c>
      <c r="EG1880">
        <v>3.7364132404327393</v>
      </c>
      <c r="EH1880">
        <v>3.7617495059967041</v>
      </c>
      <c r="EI1880">
        <v>4.1065487861633301</v>
      </c>
      <c r="EJ1880">
        <v>3.0731616020202637</v>
      </c>
      <c r="EK1880">
        <v>3.1775202751159668</v>
      </c>
      <c r="EL1880">
        <v>2.9543726444244385</v>
      </c>
      <c r="EM1880">
        <v>3.4620475769042969</v>
      </c>
      <c r="EN1880">
        <v>5.4633946418762207</v>
      </c>
      <c r="EO1880">
        <v>5.4126605987548828</v>
      </c>
      <c r="EP1880">
        <v>40.182815551757813</v>
      </c>
      <c r="EQ1880">
        <v>67.699012756347656</v>
      </c>
      <c r="ER1880">
        <v>73.863815307617188</v>
      </c>
      <c r="ES1880">
        <v>73.310470581054688</v>
      </c>
      <c r="ET1880">
        <v>70.741462707519531</v>
      </c>
      <c r="EU1880">
        <v>65.535896301269531</v>
      </c>
      <c r="EV1880">
        <v>34.109790802001953</v>
      </c>
      <c r="EW1880">
        <v>30.068105697631836</v>
      </c>
      <c r="EX1880">
        <v>24.334108352661133</v>
      </c>
      <c r="EY1880">
        <v>60.816570281982422</v>
      </c>
      <c r="EZ1880">
        <v>59.553092956542969</v>
      </c>
      <c r="FA1880">
        <v>58.373928070068359</v>
      </c>
      <c r="FB1880">
        <v>58.078479766845703</v>
      </c>
      <c r="FC1880">
        <v>56.855598449707031</v>
      </c>
      <c r="FD1880">
        <v>56.176670074462891</v>
      </c>
      <c r="FE1880">
        <v>55.707084655761719</v>
      </c>
      <c r="FF1880">
        <v>56.310924530029297</v>
      </c>
      <c r="FG1880">
        <v>59.672870635986328</v>
      </c>
      <c r="FH1880">
        <v>64.095787048339844</v>
      </c>
      <c r="FI1880">
        <v>68.7254638671875</v>
      </c>
      <c r="FJ1880">
        <v>73.140083312988281</v>
      </c>
      <c r="FK1880">
        <v>76.181556701660156</v>
      </c>
      <c r="FL1880">
        <v>77.834373474121094</v>
      </c>
      <c r="FM1880">
        <v>78.678573608398438</v>
      </c>
      <c r="FN1880">
        <v>79.323051452636719</v>
      </c>
      <c r="FO1880">
        <v>79.2713623046875</v>
      </c>
      <c r="FP1880">
        <v>78.355072021484375</v>
      </c>
      <c r="FQ1880">
        <v>75.602706909179688</v>
      </c>
      <c r="FR1880">
        <v>71.9227294921875</v>
      </c>
      <c r="FS1880">
        <v>68.927444458007813</v>
      </c>
      <c r="FT1880">
        <v>66.13336181640625</v>
      </c>
      <c r="FU1880">
        <v>64.005325317382812</v>
      </c>
      <c r="FV1880">
        <v>62.374717712402344</v>
      </c>
      <c r="FW1880">
        <v>1</v>
      </c>
    </row>
    <row r="1881" spans="1:179" x14ac:dyDescent="0.2">
      <c r="A1881" t="s">
        <v>241</v>
      </c>
      <c r="B1881" t="s">
        <v>248</v>
      </c>
      <c r="C1881" t="s">
        <v>217</v>
      </c>
      <c r="D1881" t="s">
        <v>38</v>
      </c>
      <c r="E1881">
        <v>2016</v>
      </c>
      <c r="F1881" t="s">
        <v>224</v>
      </c>
      <c r="G1881" t="s">
        <v>246</v>
      </c>
      <c r="H1881">
        <v>233.24</v>
      </c>
      <c r="K1881">
        <v>173.2624843274597</v>
      </c>
      <c r="L1881">
        <v>170.53752268529422</v>
      </c>
      <c r="M1881">
        <v>168.8605930635193</v>
      </c>
      <c r="N1881">
        <v>166.38962199126124</v>
      </c>
      <c r="O1881">
        <v>171.3449352023851</v>
      </c>
      <c r="P1881">
        <v>173.31052444214558</v>
      </c>
      <c r="Q1881">
        <v>175.31936299101454</v>
      </c>
      <c r="R1881">
        <v>174.09594359459541</v>
      </c>
      <c r="S1881">
        <v>171.72946182052124</v>
      </c>
      <c r="T1881">
        <v>171.68060107066202</v>
      </c>
      <c r="U1881">
        <v>174.61865673628134</v>
      </c>
      <c r="V1881">
        <v>179.68662973554586</v>
      </c>
      <c r="W1881">
        <v>178.86628810649486</v>
      </c>
      <c r="X1881">
        <v>184.00501607437684</v>
      </c>
      <c r="Y1881">
        <v>183.69088831982083</v>
      </c>
      <c r="Z1881">
        <v>178.94543796478098</v>
      </c>
      <c r="AA1881">
        <v>178.92287707716099</v>
      </c>
      <c r="AB1881">
        <v>182.13922720098336</v>
      </c>
      <c r="AC1881">
        <v>179.74640304197229</v>
      </c>
      <c r="AD1881">
        <v>175.98727392461043</v>
      </c>
      <c r="AE1881">
        <v>171.14248683244844</v>
      </c>
      <c r="AF1881">
        <v>171.26870337939212</v>
      </c>
      <c r="AG1881">
        <v>174.37684207095231</v>
      </c>
      <c r="AH1881">
        <v>175.80482876116633</v>
      </c>
      <c r="AI1881">
        <v>-3.001631498336792</v>
      </c>
      <c r="AJ1881">
        <v>-2.9463279247283936</v>
      </c>
      <c r="AK1881">
        <v>-2.4648950099945068</v>
      </c>
      <c r="AL1881">
        <v>-2.4326956272125244</v>
      </c>
      <c r="AM1881">
        <v>-2.9825065135955811</v>
      </c>
      <c r="AN1881">
        <v>-2.9347245693206787</v>
      </c>
      <c r="AO1881">
        <v>-2.3830428123474121</v>
      </c>
      <c r="AP1881">
        <v>-2.8692166805267334</v>
      </c>
      <c r="AQ1881">
        <v>-2.7796664237976074</v>
      </c>
      <c r="AR1881">
        <v>-3.3108539581298828</v>
      </c>
      <c r="AS1881">
        <v>-4.1452574729919434</v>
      </c>
      <c r="AT1881">
        <v>-6.2113699913024902</v>
      </c>
      <c r="AU1881">
        <v>-6.8067612648010254</v>
      </c>
      <c r="AV1881">
        <v>-6.0787177085876465</v>
      </c>
      <c r="AW1881">
        <v>-5.6248631477355957</v>
      </c>
      <c r="AX1881">
        <v>9.3834438323974609</v>
      </c>
      <c r="AY1881">
        <v>27.239700317382813</v>
      </c>
      <c r="AZ1881">
        <v>29.062004089355469</v>
      </c>
      <c r="BA1881">
        <v>28.742721557617188</v>
      </c>
      <c r="BB1881">
        <v>27.744024276733398</v>
      </c>
      <c r="BC1881">
        <v>25.5596923828125</v>
      </c>
      <c r="BD1881">
        <v>8.7045469284057617</v>
      </c>
      <c r="BE1881">
        <v>3.949411153793335</v>
      </c>
      <c r="BF1881">
        <v>-0.28272730112075806</v>
      </c>
      <c r="BG1881">
        <v>-0.72516053915023804</v>
      </c>
      <c r="BH1881">
        <v>-0.71332168579101563</v>
      </c>
      <c r="BI1881">
        <v>-0.45532333850860596</v>
      </c>
      <c r="BJ1881">
        <v>-0.42943671345710754</v>
      </c>
      <c r="BK1881">
        <v>-1.1167483329772949</v>
      </c>
      <c r="BL1881">
        <v>-1.0955301523208618</v>
      </c>
      <c r="BM1881">
        <v>-0.54436588287353516</v>
      </c>
      <c r="BN1881">
        <v>-0.90836727619171143</v>
      </c>
      <c r="BO1881">
        <v>-0.78995102643966675</v>
      </c>
      <c r="BP1881">
        <v>-1.4788869619369507</v>
      </c>
      <c r="BQ1881">
        <v>-2.0182158946990967</v>
      </c>
      <c r="BR1881">
        <v>-3.5743589401245117</v>
      </c>
      <c r="BS1881">
        <v>-3.8778221607208252</v>
      </c>
      <c r="BT1881">
        <v>-2.7475929260253906</v>
      </c>
      <c r="BU1881">
        <v>-2.4189012050628662</v>
      </c>
      <c r="BV1881">
        <v>18.586854934692383</v>
      </c>
      <c r="BW1881">
        <v>39.375125885009766</v>
      </c>
      <c r="BX1881">
        <v>42.494098663330078</v>
      </c>
      <c r="BY1881">
        <v>42.099494934082031</v>
      </c>
      <c r="BZ1881">
        <v>40.561454772949219</v>
      </c>
      <c r="CA1881">
        <v>37.406318664550781</v>
      </c>
      <c r="CB1881">
        <v>16.201812744140625</v>
      </c>
      <c r="CC1881">
        <v>11.649105072021484</v>
      </c>
      <c r="CD1881">
        <v>6.9738802909851074</v>
      </c>
      <c r="CE1881">
        <v>0.85151636600494385</v>
      </c>
      <c r="CF1881">
        <v>0.83325159549713135</v>
      </c>
      <c r="CG1881">
        <v>0.93649989366531372</v>
      </c>
      <c r="CH1881">
        <v>0.95801419019699097</v>
      </c>
      <c r="CI1881">
        <v>0.1754700094461441</v>
      </c>
      <c r="CJ1881">
        <v>0.1782902330160141</v>
      </c>
      <c r="CK1881">
        <v>0.72909623384475708</v>
      </c>
      <c r="CL1881">
        <v>0.44971111416816711</v>
      </c>
      <c r="CM1881">
        <v>0.58811980485916138</v>
      </c>
      <c r="CN1881">
        <v>-0.21007224917411804</v>
      </c>
      <c r="CO1881">
        <v>-0.54503345489501953</v>
      </c>
      <c r="CP1881">
        <v>-1.7479732036590576</v>
      </c>
      <c r="CQ1881">
        <v>-1.8492480516433716</v>
      </c>
      <c r="CR1881">
        <v>-0.44046613574028015</v>
      </c>
      <c r="CS1881">
        <v>-0.19846189022064209</v>
      </c>
      <c r="CT1881">
        <v>24.961111068725586</v>
      </c>
      <c r="CU1881">
        <v>47.780086517333984</v>
      </c>
      <c r="CV1881">
        <v>51.797122955322266</v>
      </c>
      <c r="CW1881">
        <v>51.350353240966797</v>
      </c>
      <c r="CX1881">
        <v>49.438766479492187</v>
      </c>
      <c r="CY1881">
        <v>45.611255645751953</v>
      </c>
      <c r="CZ1881">
        <v>21.394393920898438</v>
      </c>
      <c r="DA1881">
        <v>16.981889724731445</v>
      </c>
      <c r="DB1881">
        <v>11.999784469604492</v>
      </c>
      <c r="DC1881">
        <v>2.4281933307647705</v>
      </c>
      <c r="DD1881">
        <v>2.3798248767852783</v>
      </c>
      <c r="DE1881">
        <v>2.3283231258392334</v>
      </c>
      <c r="DF1881">
        <v>2.3454651832580566</v>
      </c>
      <c r="DG1881">
        <v>1.4676884412765503</v>
      </c>
      <c r="DH1881">
        <v>1.4521106481552124</v>
      </c>
      <c r="DI1881">
        <v>2.0025582313537598</v>
      </c>
      <c r="DJ1881">
        <v>1.8077895641326904</v>
      </c>
      <c r="DK1881">
        <v>1.9661905765533447</v>
      </c>
      <c r="DL1881">
        <v>1.0587425231933594</v>
      </c>
      <c r="DM1881">
        <v>0.92814898490905762</v>
      </c>
      <c r="DN1881">
        <v>7.8412577509880066E-2</v>
      </c>
      <c r="DO1881">
        <v>0.17932620644569397</v>
      </c>
      <c r="DP1881">
        <v>1.8666605949401855</v>
      </c>
      <c r="DQ1881">
        <v>2.021977424621582</v>
      </c>
      <c r="DR1881">
        <v>31.335365295410156</v>
      </c>
      <c r="DS1881">
        <v>56.185047149658203</v>
      </c>
      <c r="DT1881">
        <v>61.100151062011719</v>
      </c>
      <c r="DU1881">
        <v>60.601215362548828</v>
      </c>
      <c r="DV1881">
        <v>58.316078186035156</v>
      </c>
      <c r="DW1881">
        <v>53.816192626953125</v>
      </c>
      <c r="DX1881">
        <v>26.586977005004883</v>
      </c>
      <c r="DY1881">
        <v>22.314674377441406</v>
      </c>
      <c r="DZ1881">
        <v>17.025688171386719</v>
      </c>
      <c r="EA1881">
        <v>4.7046642303466797</v>
      </c>
      <c r="EB1881">
        <v>4.6128311157226563</v>
      </c>
      <c r="EC1881">
        <v>4.3378949165344238</v>
      </c>
      <c r="ED1881">
        <v>4.3487238883972168</v>
      </c>
      <c r="EE1881">
        <v>3.3334465026855469</v>
      </c>
      <c r="EF1881">
        <v>3.2913050651550293</v>
      </c>
      <c r="EG1881">
        <v>3.8412353992462158</v>
      </c>
      <c r="EH1881">
        <v>3.768639087677002</v>
      </c>
      <c r="EI1881">
        <v>3.9559059143066406</v>
      </c>
      <c r="EJ1881">
        <v>2.890709400177002</v>
      </c>
      <c r="EK1881">
        <v>3.0551905632019043</v>
      </c>
      <c r="EL1881">
        <v>2.715423583984375</v>
      </c>
      <c r="EM1881">
        <v>3.1082651615142822</v>
      </c>
      <c r="EN1881">
        <v>5.1977853775024414</v>
      </c>
      <c r="EO1881">
        <v>5.2279391288757324</v>
      </c>
      <c r="EP1881">
        <v>40.538776397705078</v>
      </c>
      <c r="EQ1881">
        <v>68.320472717285156</v>
      </c>
      <c r="ER1881">
        <v>74.532241821289062</v>
      </c>
      <c r="ES1881">
        <v>73.957984924316406</v>
      </c>
      <c r="ET1881">
        <v>71.133506774902344</v>
      </c>
      <c r="EU1881">
        <v>65.662818908691406</v>
      </c>
      <c r="EV1881">
        <v>34.084239959716797</v>
      </c>
      <c r="EW1881">
        <v>30.014368057250977</v>
      </c>
      <c r="EX1881">
        <v>24.282297134399414</v>
      </c>
      <c r="EY1881">
        <v>60.712646484375</v>
      </c>
      <c r="EZ1881">
        <v>59.488849639892578</v>
      </c>
      <c r="FA1881">
        <v>58.35009765625</v>
      </c>
      <c r="FB1881">
        <v>58.069850921630859</v>
      </c>
      <c r="FC1881">
        <v>56.887451171875</v>
      </c>
      <c r="FD1881">
        <v>56.209331512451172</v>
      </c>
      <c r="FE1881">
        <v>55.776767730712891</v>
      </c>
      <c r="FF1881">
        <v>56.37518310546875</v>
      </c>
      <c r="FG1881">
        <v>59.726768493652344</v>
      </c>
      <c r="FH1881">
        <v>64.057594299316406</v>
      </c>
      <c r="FI1881">
        <v>68.601646423339844</v>
      </c>
      <c r="FJ1881">
        <v>72.96826171875</v>
      </c>
      <c r="FK1881">
        <v>75.956977844238281</v>
      </c>
      <c r="FL1881">
        <v>77.6107177734375</v>
      </c>
      <c r="FM1881">
        <v>78.477455139160156</v>
      </c>
      <c r="FN1881">
        <v>79.103500366210937</v>
      </c>
      <c r="FO1881">
        <v>79.026588439941406</v>
      </c>
      <c r="FP1881">
        <v>78.091934204101563</v>
      </c>
      <c r="FQ1881">
        <v>75.359016418457031</v>
      </c>
      <c r="FR1881">
        <v>71.692764282226562</v>
      </c>
      <c r="FS1881">
        <v>68.702537536621094</v>
      </c>
      <c r="FT1881">
        <v>65.964118957519531</v>
      </c>
      <c r="FU1881">
        <v>63.884681701660156</v>
      </c>
      <c r="FV1881">
        <v>62.302520751953125</v>
      </c>
      <c r="FW1881">
        <v>1</v>
      </c>
    </row>
    <row r="1882" spans="1:179" x14ac:dyDescent="0.2">
      <c r="A1882" t="s">
        <v>241</v>
      </c>
      <c r="B1882" t="s">
        <v>248</v>
      </c>
      <c r="C1882" t="s">
        <v>217</v>
      </c>
      <c r="D1882" t="s">
        <v>38</v>
      </c>
      <c r="E1882" t="s">
        <v>250</v>
      </c>
      <c r="F1882" t="s">
        <v>224</v>
      </c>
      <c r="G1882" t="s">
        <v>246</v>
      </c>
      <c r="H1882">
        <v>219.28</v>
      </c>
      <c r="K1882">
        <v>162.89828122987262</v>
      </c>
      <c r="L1882">
        <v>160.33632115150303</v>
      </c>
      <c r="M1882">
        <v>158.75970198786277</v>
      </c>
      <c r="N1882">
        <v>156.43653928935942</v>
      </c>
      <c r="O1882">
        <v>161.09543592345224</v>
      </c>
      <c r="P1882">
        <v>162.94344768435809</v>
      </c>
      <c r="Q1882">
        <v>164.832121670243</v>
      </c>
      <c r="R1882">
        <v>163.68188468920499</v>
      </c>
      <c r="S1882">
        <v>161.45696095539813</v>
      </c>
      <c r="T1882">
        <v>161.41102295443639</v>
      </c>
      <c r="U1882">
        <v>164.17333021295713</v>
      </c>
      <c r="V1882">
        <v>168.93814755990979</v>
      </c>
      <c r="W1882">
        <v>168.16687706871008</v>
      </c>
      <c r="X1882">
        <v>172.99821696854539</v>
      </c>
      <c r="Y1882">
        <v>172.70287968591091</v>
      </c>
      <c r="Z1882">
        <v>168.24129234634182</v>
      </c>
      <c r="AA1882">
        <v>168.2200810043102</v>
      </c>
      <c r="AB1882">
        <v>171.24403572271265</v>
      </c>
      <c r="AC1882">
        <v>168.99434535089773</v>
      </c>
      <c r="AD1882">
        <v>165.46007955460402</v>
      </c>
      <c r="AE1882">
        <v>160.90509759586513</v>
      </c>
      <c r="AF1882">
        <v>161.02376413028375</v>
      </c>
      <c r="AG1882">
        <v>163.94598040026582</v>
      </c>
      <c r="AH1882">
        <v>165.28854788311088</v>
      </c>
      <c r="AI1882">
        <v>-2.935546875</v>
      </c>
      <c r="AJ1882">
        <v>-2.8813848495483398</v>
      </c>
      <c r="AK1882">
        <v>-2.4176137447357178</v>
      </c>
      <c r="AL1882">
        <v>-2.3870253562927246</v>
      </c>
      <c r="AM1882">
        <v>-2.8970942497253418</v>
      </c>
      <c r="AN1882">
        <v>-2.8508470058441162</v>
      </c>
      <c r="AO1882">
        <v>-2.3321399688720703</v>
      </c>
      <c r="AP1882">
        <v>-2.795320987701416</v>
      </c>
      <c r="AQ1882">
        <v>-2.7125663757324219</v>
      </c>
      <c r="AR1882">
        <v>-3.2041165828704834</v>
      </c>
      <c r="AS1882">
        <v>-4.0033149719238281</v>
      </c>
      <c r="AT1882">
        <v>-5.9712557792663574</v>
      </c>
      <c r="AU1882">
        <v>-6.5455827713012695</v>
      </c>
      <c r="AV1882">
        <v>-5.8811349868774414</v>
      </c>
      <c r="AW1882">
        <v>-5.4481906890869141</v>
      </c>
      <c r="AX1882">
        <v>8.3634176254272461</v>
      </c>
      <c r="AY1882">
        <v>25.005407333374023</v>
      </c>
      <c r="AZ1882">
        <v>26.654075622558594</v>
      </c>
      <c r="BA1882">
        <v>26.357645034790039</v>
      </c>
      <c r="BB1882">
        <v>25.445571899414062</v>
      </c>
      <c r="BC1882">
        <v>23.440288543701172</v>
      </c>
      <c r="BD1882">
        <v>7.8101711273193359</v>
      </c>
      <c r="BE1882">
        <v>3.3293874263763428</v>
      </c>
      <c r="BF1882">
        <v>-0.62750840187072754</v>
      </c>
      <c r="BG1882">
        <v>-0.72821253538131714</v>
      </c>
      <c r="BH1882">
        <v>-0.71619540452957153</v>
      </c>
      <c r="BI1882">
        <v>-0.46907302737236023</v>
      </c>
      <c r="BJ1882">
        <v>-0.44460597634315491</v>
      </c>
      <c r="BK1882">
        <v>-1.087999701499939</v>
      </c>
      <c r="BL1882">
        <v>-1.0675090551376343</v>
      </c>
      <c r="BM1882">
        <v>-0.54930371046066284</v>
      </c>
      <c r="BN1882">
        <v>-0.89402294158935547</v>
      </c>
      <c r="BO1882">
        <v>-0.78327888250350952</v>
      </c>
      <c r="BP1882">
        <v>-1.4277867078781128</v>
      </c>
      <c r="BQ1882">
        <v>-1.9408723115921021</v>
      </c>
      <c r="BR1882">
        <v>-3.4143311977386475</v>
      </c>
      <c r="BS1882">
        <v>-3.7055959701538086</v>
      </c>
      <c r="BT1882">
        <v>-2.6511774063110352</v>
      </c>
      <c r="BU1882">
        <v>-2.3395946025848389</v>
      </c>
      <c r="BV1882">
        <v>17.287321090698242</v>
      </c>
      <c r="BW1882">
        <v>36.772281646728516</v>
      </c>
      <c r="BX1882">
        <v>39.678234100341797</v>
      </c>
      <c r="BY1882">
        <v>39.308773040771484</v>
      </c>
      <c r="BZ1882">
        <v>37.873733520507813</v>
      </c>
      <c r="CA1882">
        <v>34.927131652832031</v>
      </c>
      <c r="CB1882">
        <v>15.079742431640625</v>
      </c>
      <c r="CC1882">
        <v>10.795241355895996</v>
      </c>
      <c r="CD1882">
        <v>6.4087152481079102</v>
      </c>
      <c r="CE1882">
        <v>0.80058044195175171</v>
      </c>
      <c r="CF1882">
        <v>0.78340822458267212</v>
      </c>
      <c r="CG1882">
        <v>0.88048040866851807</v>
      </c>
      <c r="CH1882">
        <v>0.90070778131484985</v>
      </c>
      <c r="CI1882">
        <v>0.16497376561164856</v>
      </c>
      <c r="CJ1882">
        <v>0.16762527823448181</v>
      </c>
      <c r="CK1882">
        <v>0.68548321723937988</v>
      </c>
      <c r="CL1882">
        <v>0.42281034588813782</v>
      </c>
      <c r="CM1882">
        <v>0.55293971300125122</v>
      </c>
      <c r="CN1882">
        <v>-0.19750615954399109</v>
      </c>
      <c r="CO1882">
        <v>-0.51243066787719727</v>
      </c>
      <c r="CP1882">
        <v>-1.6434130668640137</v>
      </c>
      <c r="CQ1882">
        <v>-1.7386298179626465</v>
      </c>
      <c r="CR1882">
        <v>-0.41411834955215454</v>
      </c>
      <c r="CS1882">
        <v>-0.18659031391143799</v>
      </c>
      <c r="CT1882">
        <v>23.467988967895508</v>
      </c>
      <c r="CU1882">
        <v>44.921981811523438</v>
      </c>
      <c r="CV1882">
        <v>48.698726654052734</v>
      </c>
      <c r="CW1882">
        <v>48.278682708740234</v>
      </c>
      <c r="CX1882">
        <v>46.481441497802734</v>
      </c>
      <c r="CY1882">
        <v>42.882884979248047</v>
      </c>
      <c r="CZ1882">
        <v>20.114625930786133</v>
      </c>
      <c r="DA1882">
        <v>15.966068267822266</v>
      </c>
      <c r="DB1882">
        <v>11.281982421875</v>
      </c>
      <c r="DC1882">
        <v>2.3293733596801758</v>
      </c>
      <c r="DD1882">
        <v>2.2830119132995605</v>
      </c>
      <c r="DE1882">
        <v>2.2300338745117187</v>
      </c>
      <c r="DF1882">
        <v>2.2460215091705322</v>
      </c>
      <c r="DG1882">
        <v>1.4179471731185913</v>
      </c>
      <c r="DH1882">
        <v>1.4027596712112427</v>
      </c>
      <c r="DI1882">
        <v>1.9202700853347778</v>
      </c>
      <c r="DJ1882">
        <v>1.7396435737609863</v>
      </c>
      <c r="DK1882">
        <v>1.8891582489013672</v>
      </c>
      <c r="DL1882">
        <v>1.0327744483947754</v>
      </c>
      <c r="DM1882">
        <v>0.91601091623306274</v>
      </c>
      <c r="DN1882">
        <v>0.12750518321990967</v>
      </c>
      <c r="DO1882">
        <v>0.22833630442619324</v>
      </c>
      <c r="DP1882">
        <v>1.8229405879974365</v>
      </c>
      <c r="DQ1882">
        <v>1.9664138555526733</v>
      </c>
      <c r="DR1882">
        <v>29.648656845092773</v>
      </c>
      <c r="DS1882">
        <v>53.071681976318359</v>
      </c>
      <c r="DT1882">
        <v>57.719219207763672</v>
      </c>
      <c r="DU1882">
        <v>57.248592376708984</v>
      </c>
      <c r="DV1882">
        <v>55.089149475097656</v>
      </c>
      <c r="DW1882">
        <v>50.838638305664063</v>
      </c>
      <c r="DX1882">
        <v>25.149509429931641</v>
      </c>
      <c r="DY1882">
        <v>21.136896133422852</v>
      </c>
      <c r="DZ1882">
        <v>16.155248641967773</v>
      </c>
      <c r="EA1882">
        <v>4.536707878112793</v>
      </c>
      <c r="EB1882">
        <v>4.4482011795043945</v>
      </c>
      <c r="EC1882">
        <v>4.1785745620727539</v>
      </c>
      <c r="ED1882">
        <v>4.1884407997131348</v>
      </c>
      <c r="EE1882">
        <v>3.2270419597625732</v>
      </c>
      <c r="EF1882">
        <v>3.1860976219177246</v>
      </c>
      <c r="EG1882">
        <v>3.7031064033508301</v>
      </c>
      <c r="EH1882">
        <v>3.6409416198730469</v>
      </c>
      <c r="EI1882">
        <v>3.8184456825256348</v>
      </c>
      <c r="EJ1882">
        <v>2.8091042041778564</v>
      </c>
      <c r="EK1882">
        <v>2.9784536361694336</v>
      </c>
      <c r="EL1882">
        <v>2.6844298839569092</v>
      </c>
      <c r="EM1882">
        <v>3.0683228969573975</v>
      </c>
      <c r="EN1882">
        <v>5.0528984069824219</v>
      </c>
      <c r="EO1882">
        <v>5.075009822845459</v>
      </c>
      <c r="EP1882">
        <v>38.572559356689453</v>
      </c>
      <c r="EQ1882">
        <v>64.838554382324219</v>
      </c>
      <c r="ER1882">
        <v>70.743377685546875</v>
      </c>
      <c r="ES1882">
        <v>70.199722290039063</v>
      </c>
      <c r="ET1882">
        <v>67.517311096191406</v>
      </c>
      <c r="EU1882">
        <v>62.325481414794922</v>
      </c>
      <c r="EV1882">
        <v>32.419082641601563</v>
      </c>
      <c r="EW1882">
        <v>28.602748870849609</v>
      </c>
      <c r="EX1882">
        <v>23.191473007202148</v>
      </c>
      <c r="EY1882">
        <v>60.712642669677734</v>
      </c>
      <c r="EZ1882">
        <v>59.488853454589844</v>
      </c>
      <c r="FA1882">
        <v>58.350101470947266</v>
      </c>
      <c r="FB1882">
        <v>58.069847106933594</v>
      </c>
      <c r="FC1882">
        <v>56.887451171875</v>
      </c>
      <c r="FD1882">
        <v>56.209339141845703</v>
      </c>
      <c r="FE1882">
        <v>55.776767730712891</v>
      </c>
      <c r="FF1882">
        <v>56.375186920166016</v>
      </c>
      <c r="FG1882">
        <v>59.726768493652344</v>
      </c>
      <c r="FH1882">
        <v>64.057594299316406</v>
      </c>
      <c r="FI1882">
        <v>68.601646423339844</v>
      </c>
      <c r="FJ1882">
        <v>72.96826171875</v>
      </c>
      <c r="FK1882">
        <v>75.956977844238281</v>
      </c>
      <c r="FL1882">
        <v>77.6107177734375</v>
      </c>
      <c r="FM1882">
        <v>78.477455139160156</v>
      </c>
      <c r="FN1882">
        <v>79.103500366210937</v>
      </c>
      <c r="FO1882">
        <v>79.026588439941406</v>
      </c>
      <c r="FP1882">
        <v>78.091934204101563</v>
      </c>
      <c r="FQ1882">
        <v>75.359016418457031</v>
      </c>
      <c r="FR1882">
        <v>71.692764282226562</v>
      </c>
      <c r="FS1882">
        <v>68.702537536621094</v>
      </c>
      <c r="FT1882">
        <v>65.964118957519531</v>
      </c>
      <c r="FU1882">
        <v>63.884681701660156</v>
      </c>
      <c r="FV1882">
        <v>62.302524566650391</v>
      </c>
      <c r="FW1882">
        <v>1</v>
      </c>
    </row>
    <row r="1883" spans="1:179" x14ac:dyDescent="0.2">
      <c r="A1883" t="s">
        <v>241</v>
      </c>
      <c r="B1883" t="s">
        <v>248</v>
      </c>
      <c r="C1883" t="s">
        <v>217</v>
      </c>
      <c r="D1883" t="s">
        <v>39</v>
      </c>
      <c r="E1883">
        <v>2015</v>
      </c>
      <c r="F1883" t="s">
        <v>224</v>
      </c>
      <c r="G1883" t="s">
        <v>246</v>
      </c>
      <c r="H1883">
        <v>232.93</v>
      </c>
      <c r="K1883">
        <v>168.72012948165599</v>
      </c>
      <c r="L1883">
        <v>166.19817756684</v>
      </c>
      <c r="M1883">
        <v>164.31525926981965</v>
      </c>
      <c r="N1883">
        <v>167.00176450063327</v>
      </c>
      <c r="O1883">
        <v>173.98952229741127</v>
      </c>
      <c r="P1883">
        <v>179.35935584961612</v>
      </c>
      <c r="Q1883">
        <v>183.90828765290078</v>
      </c>
      <c r="R1883">
        <v>174.36330324507588</v>
      </c>
      <c r="S1883">
        <v>174.84584089888898</v>
      </c>
      <c r="T1883">
        <v>179.73096984655081</v>
      </c>
      <c r="U1883">
        <v>183.34762457305465</v>
      </c>
      <c r="V1883">
        <v>190.21760976711391</v>
      </c>
      <c r="W1883">
        <v>185.38248608473941</v>
      </c>
      <c r="X1883">
        <v>201.50497259928446</v>
      </c>
      <c r="Y1883">
        <v>215.87175317869972</v>
      </c>
      <c r="Z1883">
        <v>208.49324919533004</v>
      </c>
      <c r="AA1883">
        <v>202.7984003132978</v>
      </c>
      <c r="AB1883">
        <v>191.99269082474203</v>
      </c>
      <c r="AC1883">
        <v>236.5852377234944</v>
      </c>
      <c r="AD1883">
        <v>189.14726976372938</v>
      </c>
      <c r="AE1883">
        <v>179.2808982444779</v>
      </c>
      <c r="AF1883">
        <v>175.9133078702439</v>
      </c>
      <c r="AG1883">
        <v>179.88726527760792</v>
      </c>
      <c r="AH1883">
        <v>174.68968590886635</v>
      </c>
      <c r="AI1883">
        <v>-2.922818660736084</v>
      </c>
      <c r="AJ1883">
        <v>-2.4695706367492676</v>
      </c>
      <c r="AK1883">
        <v>-2.8610804080963135</v>
      </c>
      <c r="AL1883">
        <v>-2.8629419803619385</v>
      </c>
      <c r="AM1883">
        <v>-3.7255065441131592</v>
      </c>
      <c r="AN1883">
        <v>-4.111638069152832</v>
      </c>
      <c r="AO1883">
        <v>-4.4111709594726562</v>
      </c>
      <c r="AP1883">
        <v>-5.060396671295166</v>
      </c>
      <c r="AQ1883">
        <v>-8.7931747436523437</v>
      </c>
      <c r="AR1883">
        <v>-11.402249336242676</v>
      </c>
      <c r="AS1883">
        <v>-11.42111873626709</v>
      </c>
      <c r="AT1883">
        <v>-10.858763694763184</v>
      </c>
      <c r="AU1883">
        <v>8.0530900955200195</v>
      </c>
      <c r="AV1883">
        <v>32.536933898925781</v>
      </c>
      <c r="AW1883">
        <v>38.419197082519531</v>
      </c>
      <c r="AX1883">
        <v>34.930839538574219</v>
      </c>
      <c r="AY1883">
        <v>32.601337432861328</v>
      </c>
      <c r="AZ1883">
        <v>29.11707878112793</v>
      </c>
      <c r="BA1883">
        <v>10.341919898986816</v>
      </c>
      <c r="BB1883">
        <v>2.0846147537231445</v>
      </c>
      <c r="BC1883">
        <v>-2.2128121852874756</v>
      </c>
      <c r="BD1883">
        <v>-1.4813668727874756</v>
      </c>
      <c r="BE1883">
        <v>-2.242769718170166</v>
      </c>
      <c r="BF1883">
        <v>-1.3802632093429565</v>
      </c>
      <c r="BG1883">
        <v>-0.59466713666915894</v>
      </c>
      <c r="BH1883">
        <v>-0.46443977952003479</v>
      </c>
      <c r="BI1883">
        <v>-1.0868130922317505</v>
      </c>
      <c r="BJ1883">
        <v>-0.58530110120773315</v>
      </c>
      <c r="BK1883">
        <v>-1.0533353090286255</v>
      </c>
      <c r="BL1883">
        <v>-1.0235224962234497</v>
      </c>
      <c r="BM1883">
        <v>-1.6598694324493408</v>
      </c>
      <c r="BN1883">
        <v>-2.6717264652252197</v>
      </c>
      <c r="BO1883">
        <v>-5.7069759368896484</v>
      </c>
      <c r="BP1883">
        <v>-7.4614157676696777</v>
      </c>
      <c r="BQ1883">
        <v>-6.9333195686340332</v>
      </c>
      <c r="BR1883">
        <v>-6.3117713928222656</v>
      </c>
      <c r="BS1883">
        <v>16.488212585449219</v>
      </c>
      <c r="BT1883">
        <v>46.192672729492188</v>
      </c>
      <c r="BU1883">
        <v>55.180759429931641</v>
      </c>
      <c r="BV1883">
        <v>50.881481170654297</v>
      </c>
      <c r="BW1883">
        <v>47.2791748046875</v>
      </c>
      <c r="BX1883">
        <v>42.322929382324219</v>
      </c>
      <c r="BY1883">
        <v>31.615148544311523</v>
      </c>
      <c r="BZ1883">
        <v>12.363106727600098</v>
      </c>
      <c r="CA1883">
        <v>6.1983342170715332</v>
      </c>
      <c r="CB1883">
        <v>6.4299330711364746</v>
      </c>
      <c r="CC1883">
        <v>6.2345719337463379</v>
      </c>
      <c r="CD1883">
        <v>6.0670876502990723</v>
      </c>
      <c r="CE1883">
        <v>1.0178035497665405</v>
      </c>
      <c r="CF1883">
        <v>0.92430782318115234</v>
      </c>
      <c r="CG1883">
        <v>0.14203889667987823</v>
      </c>
      <c r="CH1883">
        <v>0.99218612909317017</v>
      </c>
      <c r="CI1883">
        <v>0.79740244150161743</v>
      </c>
      <c r="CJ1883">
        <v>1.1152968406677246</v>
      </c>
      <c r="CK1883">
        <v>0.24567380547523499</v>
      </c>
      <c r="CL1883">
        <v>-1.0173407793045044</v>
      </c>
      <c r="CM1883">
        <v>-3.569483757019043</v>
      </c>
      <c r="CN1883">
        <v>-4.7320065498352051</v>
      </c>
      <c r="CO1883">
        <v>-3.8250832557678223</v>
      </c>
      <c r="CP1883">
        <v>-3.1625387668609619</v>
      </c>
      <c r="CQ1883">
        <v>22.330352783203125</v>
      </c>
      <c r="CR1883">
        <v>55.650596618652344</v>
      </c>
      <c r="CS1883">
        <v>66.789764404296875</v>
      </c>
      <c r="CT1883">
        <v>61.928848266601562</v>
      </c>
      <c r="CU1883">
        <v>57.444999694824219</v>
      </c>
      <c r="CV1883">
        <v>51.469261169433594</v>
      </c>
      <c r="CW1883">
        <v>46.348922729492188</v>
      </c>
      <c r="CX1883">
        <v>19.481960296630859</v>
      </c>
      <c r="CY1883">
        <v>12.023868560791016</v>
      </c>
      <c r="CZ1883">
        <v>11.909275054931641</v>
      </c>
      <c r="DA1883">
        <v>12.105953216552734</v>
      </c>
      <c r="DB1883">
        <v>11.225100517272949</v>
      </c>
      <c r="DC1883">
        <v>2.6302742958068848</v>
      </c>
      <c r="DD1883">
        <v>2.3130555152893066</v>
      </c>
      <c r="DE1883">
        <v>1.3708909749984741</v>
      </c>
      <c r="DF1883">
        <v>2.5696732997894287</v>
      </c>
      <c r="DG1883">
        <v>2.6481401920318604</v>
      </c>
      <c r="DH1883">
        <v>3.2541162967681885</v>
      </c>
      <c r="DI1883">
        <v>2.151216983795166</v>
      </c>
      <c r="DJ1883">
        <v>0.63704490661621094</v>
      </c>
      <c r="DK1883">
        <v>-1.4319916963577271</v>
      </c>
      <c r="DL1883">
        <v>-2.0025970935821533</v>
      </c>
      <c r="DM1883">
        <v>-0.71684712171554565</v>
      </c>
      <c r="DN1883">
        <v>-1.3306070119142532E-2</v>
      </c>
      <c r="DO1883">
        <v>28.172494888305664</v>
      </c>
      <c r="DP1883">
        <v>65.1085205078125</v>
      </c>
      <c r="DQ1883">
        <v>78.398773193359375</v>
      </c>
      <c r="DR1883">
        <v>72.976211547851562</v>
      </c>
      <c r="DS1883">
        <v>67.610824584960938</v>
      </c>
      <c r="DT1883">
        <v>60.615592956542969</v>
      </c>
      <c r="DU1883">
        <v>61.082695007324219</v>
      </c>
      <c r="DV1883">
        <v>26.600811004638672</v>
      </c>
      <c r="DW1883">
        <v>17.849403381347656</v>
      </c>
      <c r="DX1883">
        <v>17.388616561889648</v>
      </c>
      <c r="DY1883">
        <v>17.977334976196289</v>
      </c>
      <c r="DZ1883">
        <v>16.383113861083984</v>
      </c>
      <c r="EA1883">
        <v>4.9584259986877441</v>
      </c>
      <c r="EB1883">
        <v>4.3181862831115723</v>
      </c>
      <c r="EC1883">
        <v>3.145158052444458</v>
      </c>
      <c r="ED1883">
        <v>4.8473143577575684</v>
      </c>
      <c r="EE1883">
        <v>5.3203115463256836</v>
      </c>
      <c r="EF1883">
        <v>6.3422317504882812</v>
      </c>
      <c r="EG1883">
        <v>4.9025187492370605</v>
      </c>
      <c r="EH1883">
        <v>3.0257151126861572</v>
      </c>
      <c r="EI1883">
        <v>1.6542074680328369</v>
      </c>
      <c r="EJ1883">
        <v>1.9382365942001343</v>
      </c>
      <c r="EK1883">
        <v>3.7709522247314453</v>
      </c>
      <c r="EL1883">
        <v>4.5336856842041016</v>
      </c>
      <c r="EM1883">
        <v>36.607616424560547</v>
      </c>
      <c r="EN1883">
        <v>78.764259338378906</v>
      </c>
      <c r="EO1883">
        <v>95.16033935546875</v>
      </c>
      <c r="EP1883">
        <v>88.926849365234375</v>
      </c>
      <c r="EQ1883">
        <v>82.288665771484375</v>
      </c>
      <c r="ER1883">
        <v>73.821449279785156</v>
      </c>
      <c r="ES1883">
        <v>82.355926513671875</v>
      </c>
      <c r="ET1883">
        <v>36.879302978515625</v>
      </c>
      <c r="EU1883">
        <v>26.260549545288086</v>
      </c>
      <c r="EV1883">
        <v>25.299917221069336</v>
      </c>
      <c r="EW1883">
        <v>26.454675674438477</v>
      </c>
      <c r="EX1883">
        <v>23.830463409423828</v>
      </c>
      <c r="EY1883">
        <v>71.690444946289063</v>
      </c>
      <c r="EZ1883">
        <v>69.746070861816406</v>
      </c>
      <c r="FA1883">
        <v>68.215553283691406</v>
      </c>
      <c r="FB1883">
        <v>66.331039428710937</v>
      </c>
      <c r="FC1883">
        <v>65.563552856445313</v>
      </c>
      <c r="FD1883">
        <v>65.044967651367188</v>
      </c>
      <c r="FE1883">
        <v>64.580368041992188</v>
      </c>
      <c r="FF1883">
        <v>64.854621887207031</v>
      </c>
      <c r="FG1883">
        <v>67.708145141601562</v>
      </c>
      <c r="FH1883">
        <v>72.887985229492188</v>
      </c>
      <c r="FI1883">
        <v>78.611900329589844</v>
      </c>
      <c r="FJ1883">
        <v>83.96832275390625</v>
      </c>
      <c r="FK1883">
        <v>87.674736022949219</v>
      </c>
      <c r="FL1883">
        <v>88.766471862792969</v>
      </c>
      <c r="FM1883">
        <v>88.567832946777344</v>
      </c>
      <c r="FN1883">
        <v>89.062728881835938</v>
      </c>
      <c r="FO1883">
        <v>89.502235412597656</v>
      </c>
      <c r="FP1883">
        <v>89.849105834960937</v>
      </c>
      <c r="FQ1883">
        <v>84.70611572265625</v>
      </c>
      <c r="FR1883">
        <v>84.47412109375</v>
      </c>
      <c r="FS1883">
        <v>80.151817321777344</v>
      </c>
      <c r="FT1883">
        <v>76.726364135742187</v>
      </c>
      <c r="FU1883">
        <v>74.173416137695313</v>
      </c>
      <c r="FV1883">
        <v>72.554008483886719</v>
      </c>
      <c r="FW1883">
        <v>1</v>
      </c>
    </row>
    <row r="1884" spans="1:179" x14ac:dyDescent="0.2">
      <c r="A1884" t="s">
        <v>241</v>
      </c>
      <c r="B1884" t="s">
        <v>248</v>
      </c>
      <c r="C1884" t="s">
        <v>217</v>
      </c>
      <c r="D1884" t="s">
        <v>39</v>
      </c>
      <c r="E1884">
        <v>2016</v>
      </c>
      <c r="F1884" t="s">
        <v>224</v>
      </c>
      <c r="G1884" t="s">
        <v>246</v>
      </c>
      <c r="H1884">
        <v>218.68</v>
      </c>
      <c r="K1884">
        <v>158.39479961702557</v>
      </c>
      <c r="L1884">
        <v>156.02718604644397</v>
      </c>
      <c r="M1884">
        <v>154.25949853181226</v>
      </c>
      <c r="N1884">
        <v>156.78159508906435</v>
      </c>
      <c r="O1884">
        <v>163.34171627551294</v>
      </c>
      <c r="P1884">
        <v>168.38292690101065</v>
      </c>
      <c r="Q1884">
        <v>172.65347330034305</v>
      </c>
      <c r="R1884">
        <v>163.69262258697611</v>
      </c>
      <c r="S1884">
        <v>164.14562991466258</v>
      </c>
      <c r="T1884">
        <v>168.73179887473532</v>
      </c>
      <c r="U1884">
        <v>172.12712166430697</v>
      </c>
      <c r="V1884">
        <v>178.57667769255349</v>
      </c>
      <c r="W1884">
        <v>174.03745377691209</v>
      </c>
      <c r="X1884">
        <v>189.17327680315753</v>
      </c>
      <c r="Y1884">
        <v>202.6608395380218</v>
      </c>
      <c r="Z1884">
        <v>195.73388503941032</v>
      </c>
      <c r="AA1884">
        <v>190.38754936334146</v>
      </c>
      <c r="AB1884">
        <v>180.24312738821681</v>
      </c>
      <c r="AC1884">
        <v>222.10670082275857</v>
      </c>
      <c r="AD1884">
        <v>177.57184032739124</v>
      </c>
      <c r="AE1884">
        <v>168.30927074224357</v>
      </c>
      <c r="AF1884">
        <v>165.14777007153069</v>
      </c>
      <c r="AG1884">
        <v>168.87852934228181</v>
      </c>
      <c r="AH1884">
        <v>163.99903129344398</v>
      </c>
      <c r="AI1884">
        <v>-2.8626236915588379</v>
      </c>
      <c r="AJ1884">
        <v>-2.4206478595733643</v>
      </c>
      <c r="AK1884">
        <v>-2.7764298915863037</v>
      </c>
      <c r="AL1884">
        <v>-2.8038365840911865</v>
      </c>
      <c r="AM1884">
        <v>-3.6337246894836426</v>
      </c>
      <c r="AN1884">
        <v>-4.017427921295166</v>
      </c>
      <c r="AO1884">
        <v>-4.2814617156982422</v>
      </c>
      <c r="AP1884">
        <v>-4.8724713325500488</v>
      </c>
      <c r="AQ1884">
        <v>-8.4123668670654297</v>
      </c>
      <c r="AR1884">
        <v>-10.905335426330566</v>
      </c>
      <c r="AS1884">
        <v>-10.950931549072266</v>
      </c>
      <c r="AT1884">
        <v>-10.426008224487305</v>
      </c>
      <c r="AU1884">
        <v>7.1302838325500488</v>
      </c>
      <c r="AV1884">
        <v>29.849651336669922</v>
      </c>
      <c r="AW1884">
        <v>35.213615417480469</v>
      </c>
      <c r="AX1884">
        <v>31.980073928833008</v>
      </c>
      <c r="AY1884">
        <v>29.858007431030273</v>
      </c>
      <c r="AZ1884">
        <v>26.662015914916992</v>
      </c>
      <c r="BA1884">
        <v>8.624629020690918</v>
      </c>
      <c r="BB1884">
        <v>1.4331033229827881</v>
      </c>
      <c r="BC1884">
        <v>-2.5061438083648682</v>
      </c>
      <c r="BD1884">
        <v>-1.7939821481704712</v>
      </c>
      <c r="BE1884">
        <v>-2.5376417636871338</v>
      </c>
      <c r="BF1884">
        <v>-1.6754165887832642</v>
      </c>
      <c r="BG1884">
        <v>-0.60683578252792358</v>
      </c>
      <c r="BH1884">
        <v>-0.47784039378166199</v>
      </c>
      <c r="BI1884">
        <v>-1.0573104619979858</v>
      </c>
      <c r="BJ1884">
        <v>-0.59698933362960815</v>
      </c>
      <c r="BK1884">
        <v>-1.0446100234985352</v>
      </c>
      <c r="BL1884">
        <v>-1.0252975225448608</v>
      </c>
      <c r="BM1884">
        <v>-1.6156760454177856</v>
      </c>
      <c r="BN1884">
        <v>-2.5580456256866455</v>
      </c>
      <c r="BO1884">
        <v>-5.422093391418457</v>
      </c>
      <c r="BP1884">
        <v>-7.0869913101196289</v>
      </c>
      <c r="BQ1884">
        <v>-6.6026220321655273</v>
      </c>
      <c r="BR1884">
        <v>-6.0203461647033691</v>
      </c>
      <c r="BS1884">
        <v>15.303226470947266</v>
      </c>
      <c r="BT1884">
        <v>43.080940246582031</v>
      </c>
      <c r="BU1884">
        <v>51.454193115234375</v>
      </c>
      <c r="BV1884">
        <v>47.4349365234375</v>
      </c>
      <c r="BW1884">
        <v>44.079631805419922</v>
      </c>
      <c r="BX1884">
        <v>39.457401275634766</v>
      </c>
      <c r="BY1884">
        <v>29.236642837524414</v>
      </c>
      <c r="BZ1884">
        <v>11.392119407653809</v>
      </c>
      <c r="CA1884">
        <v>5.6435670852661133</v>
      </c>
      <c r="CB1884">
        <v>5.8714184761047363</v>
      </c>
      <c r="CC1884">
        <v>5.6762070655822754</v>
      </c>
      <c r="CD1884">
        <v>5.5404558181762695</v>
      </c>
      <c r="CE1884">
        <v>0.95551604032516479</v>
      </c>
      <c r="CF1884">
        <v>0.86774206161499023</v>
      </c>
      <c r="CG1884">
        <v>0.13334640860557556</v>
      </c>
      <c r="CH1884">
        <v>0.93146634101867676</v>
      </c>
      <c r="CI1884">
        <v>0.74860304594039917</v>
      </c>
      <c r="CJ1884">
        <v>1.0470429658889771</v>
      </c>
      <c r="CK1884">
        <v>0.23063907027244568</v>
      </c>
      <c r="CL1884">
        <v>-0.95508158206939697</v>
      </c>
      <c r="CM1884">
        <v>-3.3510386943817139</v>
      </c>
      <c r="CN1884">
        <v>-4.4424171447753906</v>
      </c>
      <c r="CO1884">
        <v>-3.5909960269927979</v>
      </c>
      <c r="CP1884">
        <v>-2.9689977169036865</v>
      </c>
      <c r="CQ1884">
        <v>20.963781356811523</v>
      </c>
      <c r="CR1884">
        <v>52.244892120361328</v>
      </c>
      <c r="CS1884">
        <v>62.702369689941406</v>
      </c>
      <c r="CT1884">
        <v>58.138927459716797</v>
      </c>
      <c r="CU1884">
        <v>53.929481506347656</v>
      </c>
      <c r="CV1884">
        <v>48.319446563720703</v>
      </c>
      <c r="CW1884">
        <v>43.512462615966797</v>
      </c>
      <c r="CX1884">
        <v>18.289703369140625</v>
      </c>
      <c r="CY1884">
        <v>11.288032531738281</v>
      </c>
      <c r="CZ1884">
        <v>11.180451393127441</v>
      </c>
      <c r="DA1884">
        <v>11.365093231201172</v>
      </c>
      <c r="DB1884">
        <v>10.53814697265625</v>
      </c>
      <c r="DC1884">
        <v>2.5178678035736084</v>
      </c>
      <c r="DD1884">
        <v>2.2133245468139648</v>
      </c>
      <c r="DE1884">
        <v>1.3240032196044922</v>
      </c>
      <c r="DF1884">
        <v>2.4599220752716064</v>
      </c>
      <c r="DG1884">
        <v>2.5418159961700439</v>
      </c>
      <c r="DH1884">
        <v>3.1193835735321045</v>
      </c>
      <c r="DI1884">
        <v>2.0769541263580322</v>
      </c>
      <c r="DJ1884">
        <v>0.64788246154785156</v>
      </c>
      <c r="DK1884">
        <v>-1.2799839973449707</v>
      </c>
      <c r="DL1884">
        <v>-1.797843337059021</v>
      </c>
      <c r="DM1884">
        <v>-0.57937002182006836</v>
      </c>
      <c r="DN1884">
        <v>8.2350388169288635E-2</v>
      </c>
      <c r="DO1884">
        <v>26.624336242675781</v>
      </c>
      <c r="DP1884">
        <v>61.408843994140625</v>
      </c>
      <c r="DQ1884">
        <v>73.950546264648438</v>
      </c>
      <c r="DR1884">
        <v>68.842918395996094</v>
      </c>
      <c r="DS1884">
        <v>63.779335021972656</v>
      </c>
      <c r="DT1884">
        <v>57.181491851806641</v>
      </c>
      <c r="DU1884">
        <v>57.788280487060547</v>
      </c>
      <c r="DV1884">
        <v>25.187286376953125</v>
      </c>
      <c r="DW1884">
        <v>16.932497024536133</v>
      </c>
      <c r="DX1884">
        <v>16.489484786987305</v>
      </c>
      <c r="DY1884">
        <v>17.053979873657227</v>
      </c>
      <c r="DZ1884">
        <v>15.53583812713623</v>
      </c>
      <c r="EA1884">
        <v>4.773655891418457</v>
      </c>
      <c r="EB1884">
        <v>4.1561317443847656</v>
      </c>
      <c r="EC1884">
        <v>3.0431225299835205</v>
      </c>
      <c r="ED1884">
        <v>4.6667695045471191</v>
      </c>
      <c r="EE1884">
        <v>5.1309309005737305</v>
      </c>
      <c r="EF1884">
        <v>6.1115140914916992</v>
      </c>
      <c r="EG1884">
        <v>4.7427401542663574</v>
      </c>
      <c r="EH1884">
        <v>2.9623079299926758</v>
      </c>
      <c r="EI1884">
        <v>1.7102899551391602</v>
      </c>
      <c r="EJ1884">
        <v>2.0205013751983643</v>
      </c>
      <c r="EK1884">
        <v>3.7689394950866699</v>
      </c>
      <c r="EL1884">
        <v>4.4880123138427734</v>
      </c>
      <c r="EM1884">
        <v>34.797279357910156</v>
      </c>
      <c r="EN1884">
        <v>74.64013671875</v>
      </c>
      <c r="EO1884">
        <v>90.191123962402344</v>
      </c>
      <c r="EP1884">
        <v>84.297782897949219</v>
      </c>
      <c r="EQ1884">
        <v>78.000961303710938</v>
      </c>
      <c r="ER1884">
        <v>69.976882934570313</v>
      </c>
      <c r="ES1884">
        <v>78.400291442871094</v>
      </c>
      <c r="ET1884">
        <v>35.14630126953125</v>
      </c>
      <c r="EU1884">
        <v>25.082208633422852</v>
      </c>
      <c r="EV1884">
        <v>24.154884338378906</v>
      </c>
      <c r="EW1884">
        <v>25.267827987670898</v>
      </c>
      <c r="EX1884">
        <v>22.751710891723633</v>
      </c>
      <c r="EY1884">
        <v>71.690444946289063</v>
      </c>
      <c r="EZ1884">
        <v>69.746070861816406</v>
      </c>
      <c r="FA1884">
        <v>68.215553283691406</v>
      </c>
      <c r="FB1884">
        <v>66.331039428710937</v>
      </c>
      <c r="FC1884">
        <v>65.563552856445313</v>
      </c>
      <c r="FD1884">
        <v>65.044967651367188</v>
      </c>
      <c r="FE1884">
        <v>64.580368041992188</v>
      </c>
      <c r="FF1884">
        <v>64.854621887207031</v>
      </c>
      <c r="FG1884">
        <v>67.708145141601562</v>
      </c>
      <c r="FH1884">
        <v>72.887985229492188</v>
      </c>
      <c r="FI1884">
        <v>78.611900329589844</v>
      </c>
      <c r="FJ1884">
        <v>83.96832275390625</v>
      </c>
      <c r="FK1884">
        <v>87.674736022949219</v>
      </c>
      <c r="FL1884">
        <v>88.766456604003906</v>
      </c>
      <c r="FM1884">
        <v>88.567825317382813</v>
      </c>
      <c r="FN1884">
        <v>89.062728881835938</v>
      </c>
      <c r="FO1884">
        <v>89.502235412597656</v>
      </c>
      <c r="FP1884">
        <v>89.849105834960937</v>
      </c>
      <c r="FQ1884">
        <v>84.706123352050781</v>
      </c>
      <c r="FR1884">
        <v>84.47412109375</v>
      </c>
      <c r="FS1884">
        <v>80.151817321777344</v>
      </c>
      <c r="FT1884">
        <v>76.726364135742187</v>
      </c>
      <c r="FU1884">
        <v>74.173416137695313</v>
      </c>
      <c r="FV1884">
        <v>72.554008483886719</v>
      </c>
      <c r="FW1884">
        <v>1</v>
      </c>
    </row>
    <row r="1885" spans="1:179" x14ac:dyDescent="0.2">
      <c r="A1885" t="s">
        <v>241</v>
      </c>
      <c r="B1885" t="s">
        <v>248</v>
      </c>
      <c r="C1885" t="s">
        <v>217</v>
      </c>
      <c r="D1885" t="s">
        <v>39</v>
      </c>
      <c r="E1885" t="s">
        <v>250</v>
      </c>
      <c r="F1885" t="s">
        <v>224</v>
      </c>
      <c r="G1885" t="s">
        <v>246</v>
      </c>
      <c r="H1885">
        <v>214.43</v>
      </c>
      <c r="K1885">
        <v>155.31917179616471</v>
      </c>
      <c r="L1885">
        <v>152.9975313142472</v>
      </c>
      <c r="M1885">
        <v>151.26416783621099</v>
      </c>
      <c r="N1885">
        <v>153.73729163452694</v>
      </c>
      <c r="O1885">
        <v>160.17003180039882</v>
      </c>
      <c r="P1885">
        <v>165.11335482044427</v>
      </c>
      <c r="Q1885">
        <v>169.3009779713631</v>
      </c>
      <c r="R1885">
        <v>160.51412439564999</v>
      </c>
      <c r="S1885">
        <v>160.95833546270507</v>
      </c>
      <c r="T1885">
        <v>165.45545257966884</v>
      </c>
      <c r="U1885">
        <v>168.78484675758369</v>
      </c>
      <c r="V1885">
        <v>175.10916866197869</v>
      </c>
      <c r="W1885">
        <v>170.65808503499463</v>
      </c>
      <c r="X1885">
        <v>185.50000852347932</v>
      </c>
      <c r="Y1885">
        <v>198.72567678148414</v>
      </c>
      <c r="Z1885">
        <v>191.93322628187568</v>
      </c>
      <c r="AA1885">
        <v>186.69070297076283</v>
      </c>
      <c r="AB1885">
        <v>176.74326010435061</v>
      </c>
      <c r="AC1885">
        <v>217.79394844766941</v>
      </c>
      <c r="AD1885">
        <v>174.1238427060496</v>
      </c>
      <c r="AE1885">
        <v>165.04112887865168</v>
      </c>
      <c r="AF1885">
        <v>161.94101658332755</v>
      </c>
      <c r="AG1885">
        <v>165.59933391132677</v>
      </c>
      <c r="AH1885">
        <v>160.81458341725164</v>
      </c>
      <c r="AI1885">
        <v>-2.8439264297485352</v>
      </c>
      <c r="AJ1885">
        <v>-2.4054145812988281</v>
      </c>
      <c r="AK1885">
        <v>-2.7506301403045654</v>
      </c>
      <c r="AL1885">
        <v>-2.7854804992675781</v>
      </c>
      <c r="AM1885">
        <v>-3.6055049896240234</v>
      </c>
      <c r="AN1885">
        <v>-3.9883482456207275</v>
      </c>
      <c r="AO1885">
        <v>-4.2419185638427734</v>
      </c>
      <c r="AP1885">
        <v>-4.8157062530517578</v>
      </c>
      <c r="AQ1885">
        <v>-8.2979183197021484</v>
      </c>
      <c r="AR1885">
        <v>-10.756021499633789</v>
      </c>
      <c r="AS1885">
        <v>-10.809396743774414</v>
      </c>
      <c r="AT1885">
        <v>-10.295604705810547</v>
      </c>
      <c r="AU1885">
        <v>6.8581843376159668</v>
      </c>
      <c r="AV1885">
        <v>29.053682327270508</v>
      </c>
      <c r="AW1885">
        <v>34.2642822265625</v>
      </c>
      <c r="AX1885">
        <v>31.106376647949219</v>
      </c>
      <c r="AY1885">
        <v>29.045682907104492</v>
      </c>
      <c r="AZ1885">
        <v>25.935070037841797</v>
      </c>
      <c r="BA1885">
        <v>8.1201047897338867</v>
      </c>
      <c r="BB1885">
        <v>1.2424216270446777</v>
      </c>
      <c r="BC1885">
        <v>-2.5907483100891113</v>
      </c>
      <c r="BD1885">
        <v>-1.8844956159591675</v>
      </c>
      <c r="BE1885">
        <v>-2.6226840019226074</v>
      </c>
      <c r="BF1885">
        <v>-1.760881781578064</v>
      </c>
      <c r="BG1885">
        <v>-0.61014670133590698</v>
      </c>
      <c r="BH1885">
        <v>-0.4815618097782135</v>
      </c>
      <c r="BI1885">
        <v>-1.0482832193374634</v>
      </c>
      <c r="BJ1885">
        <v>-0.60016399621963501</v>
      </c>
      <c r="BK1885">
        <v>-1.041650652885437</v>
      </c>
      <c r="BL1885">
        <v>-1.0254099369049072</v>
      </c>
      <c r="BM1885">
        <v>-1.6021411418914795</v>
      </c>
      <c r="BN1885">
        <v>-2.5238611698150635</v>
      </c>
      <c r="BO1885">
        <v>-5.3368186950683594</v>
      </c>
      <c r="BP1885">
        <v>-6.9749293327331543</v>
      </c>
      <c r="BQ1885">
        <v>-6.5035109519958496</v>
      </c>
      <c r="BR1885">
        <v>-5.9329257011413574</v>
      </c>
      <c r="BS1885">
        <v>14.951388359069824</v>
      </c>
      <c r="BT1885">
        <v>42.1558837890625</v>
      </c>
      <c r="BU1885">
        <v>50.346412658691406</v>
      </c>
      <c r="BV1885">
        <v>46.410457611083984</v>
      </c>
      <c r="BW1885">
        <v>43.128555297851563</v>
      </c>
      <c r="BX1885">
        <v>38.605621337890625</v>
      </c>
      <c r="BY1885">
        <v>28.531021118164063</v>
      </c>
      <c r="BZ1885">
        <v>11.104273796081543</v>
      </c>
      <c r="CA1885">
        <v>5.4794511795043945</v>
      </c>
      <c r="CB1885">
        <v>5.7061190605163574</v>
      </c>
      <c r="CC1885">
        <v>5.5110278129577637</v>
      </c>
      <c r="CD1885">
        <v>5.3845906257629395</v>
      </c>
      <c r="CE1885">
        <v>0.93696236610412598</v>
      </c>
      <c r="CF1885">
        <v>0.85089266300201416</v>
      </c>
      <c r="CG1885">
        <v>0.13075715303421021</v>
      </c>
      <c r="CH1885">
        <v>0.91337960958480835</v>
      </c>
      <c r="CI1885">
        <v>0.73406702280044556</v>
      </c>
      <c r="CJ1885">
        <v>1.0267120599746704</v>
      </c>
      <c r="CK1885">
        <v>0.22616063058376312</v>
      </c>
      <c r="CL1885">
        <v>-0.93653631210327148</v>
      </c>
      <c r="CM1885">
        <v>-3.2859699726104736</v>
      </c>
      <c r="CN1885">
        <v>-4.3561568260192871</v>
      </c>
      <c r="CO1885">
        <v>-3.5212678909301758</v>
      </c>
      <c r="CP1885">
        <v>-2.9113473892211914</v>
      </c>
      <c r="CQ1885">
        <v>20.556716918945313</v>
      </c>
      <c r="CR1885">
        <v>51.230430603027344</v>
      </c>
      <c r="CS1885">
        <v>61.484848022460938</v>
      </c>
      <c r="CT1885">
        <v>57.010013580322266</v>
      </c>
      <c r="CU1885">
        <v>52.882308959960937</v>
      </c>
      <c r="CV1885">
        <v>47.381206512451172</v>
      </c>
      <c r="CW1885">
        <v>42.667560577392578</v>
      </c>
      <c r="CX1885">
        <v>17.934562683105469</v>
      </c>
      <c r="CY1885">
        <v>11.068846702575684</v>
      </c>
      <c r="CZ1885">
        <v>10.96335506439209</v>
      </c>
      <c r="DA1885">
        <v>11.144412040710449</v>
      </c>
      <c r="DB1885">
        <v>10.333522796630859</v>
      </c>
      <c r="DC1885">
        <v>2.4840714931488037</v>
      </c>
      <c r="DD1885">
        <v>2.183347225189209</v>
      </c>
      <c r="DE1885">
        <v>1.3097975254058838</v>
      </c>
      <c r="DF1885">
        <v>2.4269232749938965</v>
      </c>
      <c r="DG1885">
        <v>2.5097846984863281</v>
      </c>
      <c r="DH1885">
        <v>3.078834056854248</v>
      </c>
      <c r="DI1885">
        <v>2.0544624328613281</v>
      </c>
      <c r="DJ1885">
        <v>0.65078860521316528</v>
      </c>
      <c r="DK1885">
        <v>-1.2351211309432983</v>
      </c>
      <c r="DL1885">
        <v>-1.7373840808868408</v>
      </c>
      <c r="DM1885">
        <v>-0.5390244722366333</v>
      </c>
      <c r="DN1885">
        <v>0.110230952501297</v>
      </c>
      <c r="DO1885">
        <v>26.162046432495117</v>
      </c>
      <c r="DP1885">
        <v>60.304973602294922</v>
      </c>
      <c r="DQ1885">
        <v>72.623283386230469</v>
      </c>
      <c r="DR1885">
        <v>67.609573364257813</v>
      </c>
      <c r="DS1885">
        <v>62.636062622070313</v>
      </c>
      <c r="DT1885">
        <v>56.156791687011719</v>
      </c>
      <c r="DU1885">
        <v>56.804096221923828</v>
      </c>
      <c r="DV1885">
        <v>24.764852523803711</v>
      </c>
      <c r="DW1885">
        <v>16.658243179321289</v>
      </c>
      <c r="DX1885">
        <v>16.220592498779297</v>
      </c>
      <c r="DY1885">
        <v>16.777795791625977</v>
      </c>
      <c r="DZ1885">
        <v>15.282455444335938</v>
      </c>
      <c r="EA1885">
        <v>4.7178511619567871</v>
      </c>
      <c r="EB1885">
        <v>4.1071996688842773</v>
      </c>
      <c r="EC1885">
        <v>3.0121445655822754</v>
      </c>
      <c r="ED1885">
        <v>4.6122398376464844</v>
      </c>
      <c r="EE1885">
        <v>5.0736393928527832</v>
      </c>
      <c r="EF1885">
        <v>6.0417723655700684</v>
      </c>
      <c r="EG1885">
        <v>4.694239616394043</v>
      </c>
      <c r="EH1885">
        <v>2.9426336288452148</v>
      </c>
      <c r="EI1885">
        <v>1.7259787321090698</v>
      </c>
      <c r="EJ1885">
        <v>2.0437076091766357</v>
      </c>
      <c r="EK1885">
        <v>3.7668612003326416</v>
      </c>
      <c r="EL1885">
        <v>4.4729099273681641</v>
      </c>
      <c r="EM1885">
        <v>34.2552490234375</v>
      </c>
      <c r="EN1885">
        <v>73.407173156738281</v>
      </c>
      <c r="EO1885">
        <v>88.705413818359375</v>
      </c>
      <c r="EP1885">
        <v>82.913658142089844</v>
      </c>
      <c r="EQ1885">
        <v>76.71893310546875</v>
      </c>
      <c r="ER1885">
        <v>68.827339172363281</v>
      </c>
      <c r="ES1885">
        <v>77.215011596679687</v>
      </c>
      <c r="ET1885">
        <v>34.626705169677734</v>
      </c>
      <c r="EU1885">
        <v>24.728443145751953</v>
      </c>
      <c r="EV1885">
        <v>23.811206817626953</v>
      </c>
      <c r="EW1885">
        <v>24.911508560180664</v>
      </c>
      <c r="EX1885">
        <v>22.427927017211914</v>
      </c>
      <c r="EY1885">
        <v>71.690444946289063</v>
      </c>
      <c r="EZ1885">
        <v>69.746070861816406</v>
      </c>
      <c r="FA1885">
        <v>68.215553283691406</v>
      </c>
      <c r="FB1885">
        <v>66.331039428710937</v>
      </c>
      <c r="FC1885">
        <v>65.563552856445313</v>
      </c>
      <c r="FD1885">
        <v>65.044967651367188</v>
      </c>
      <c r="FE1885">
        <v>64.580368041992188</v>
      </c>
      <c r="FF1885">
        <v>64.854621887207031</v>
      </c>
      <c r="FG1885">
        <v>67.708145141601562</v>
      </c>
      <c r="FH1885">
        <v>72.887985229492188</v>
      </c>
      <c r="FI1885">
        <v>78.611900329589844</v>
      </c>
      <c r="FJ1885">
        <v>83.96832275390625</v>
      </c>
      <c r="FK1885">
        <v>87.674736022949219</v>
      </c>
      <c r="FL1885">
        <v>88.766464233398438</v>
      </c>
      <c r="FM1885">
        <v>88.567832946777344</v>
      </c>
      <c r="FN1885">
        <v>89.062736511230469</v>
      </c>
      <c r="FO1885">
        <v>89.502227783203125</v>
      </c>
      <c r="FP1885">
        <v>89.849105834960937</v>
      </c>
      <c r="FQ1885">
        <v>84.706108093261719</v>
      </c>
      <c r="FR1885">
        <v>84.47412109375</v>
      </c>
      <c r="FS1885">
        <v>80.151817321777344</v>
      </c>
      <c r="FT1885">
        <v>76.726364135742187</v>
      </c>
      <c r="FU1885">
        <v>74.173416137695313</v>
      </c>
      <c r="FV1885">
        <v>72.554008483886719</v>
      </c>
      <c r="FW1885">
        <v>1</v>
      </c>
    </row>
    <row r="1886" spans="1:179" x14ac:dyDescent="0.2">
      <c r="A1886" t="s">
        <v>241</v>
      </c>
      <c r="B1886" t="s">
        <v>248</v>
      </c>
      <c r="C1886" t="s">
        <v>217</v>
      </c>
      <c r="D1886" t="s">
        <v>40</v>
      </c>
      <c r="E1886">
        <v>2015</v>
      </c>
      <c r="F1886" t="s">
        <v>224</v>
      </c>
      <c r="G1886" t="s">
        <v>246</v>
      </c>
      <c r="H1886">
        <v>233.24</v>
      </c>
      <c r="K1886">
        <v>138.44436145446392</v>
      </c>
      <c r="L1886">
        <v>139.4422118123224</v>
      </c>
      <c r="M1886">
        <v>137.46039748450099</v>
      </c>
      <c r="N1886">
        <v>138.95774854493123</v>
      </c>
      <c r="O1886">
        <v>140.13693035562972</v>
      </c>
      <c r="P1886">
        <v>143.99318438793892</v>
      </c>
      <c r="Q1886">
        <v>157.39683152347783</v>
      </c>
      <c r="R1886">
        <v>160.54758562183792</v>
      </c>
      <c r="S1886">
        <v>164.43387517172783</v>
      </c>
      <c r="T1886">
        <v>170.94340943444098</v>
      </c>
      <c r="U1886">
        <v>173.00869696053616</v>
      </c>
      <c r="V1886">
        <v>170.93088730180938</v>
      </c>
      <c r="W1886">
        <v>173.15389059671318</v>
      </c>
      <c r="X1886">
        <v>171.59712702007664</v>
      </c>
      <c r="Y1886">
        <v>173.2845530856203</v>
      </c>
      <c r="Z1886">
        <v>169.96977342461628</v>
      </c>
      <c r="AA1886">
        <v>171.88848441046244</v>
      </c>
      <c r="AB1886">
        <v>170.51643137149964</v>
      </c>
      <c r="AC1886">
        <v>165.3909296731369</v>
      </c>
      <c r="AD1886">
        <v>160.87624736232985</v>
      </c>
      <c r="AE1886">
        <v>163.25849448434266</v>
      </c>
      <c r="AF1886">
        <v>163.72763912442988</v>
      </c>
      <c r="AG1886">
        <v>160.38721703037726</v>
      </c>
      <c r="AH1886">
        <v>146.37824480915702</v>
      </c>
      <c r="AI1886">
        <v>-2.8778717517852783</v>
      </c>
      <c r="AJ1886">
        <v>-2.7888939380645752</v>
      </c>
      <c r="AK1886">
        <v>-2.7905244827270508</v>
      </c>
      <c r="AL1886">
        <v>-2.5008323192596436</v>
      </c>
      <c r="AM1886">
        <v>-2.7978134155273438</v>
      </c>
      <c r="AN1886">
        <v>-2.4273626804351807</v>
      </c>
      <c r="AO1886">
        <v>-2.5869407653808594</v>
      </c>
      <c r="AP1886">
        <v>-3.2431583404541016</v>
      </c>
      <c r="AQ1886">
        <v>-4.3614110946655273</v>
      </c>
      <c r="AR1886">
        <v>-4.6542272567749023</v>
      </c>
      <c r="AS1886">
        <v>-3.9988782405853271</v>
      </c>
      <c r="AT1886">
        <v>-3.9796948432922363</v>
      </c>
      <c r="AU1886">
        <v>9.187138557434082</v>
      </c>
      <c r="AV1886">
        <v>23.097503662109375</v>
      </c>
      <c r="AW1886">
        <v>23.738864898681641</v>
      </c>
      <c r="AX1886">
        <v>22.727392196655273</v>
      </c>
      <c r="AY1886">
        <v>22.677204132080078</v>
      </c>
      <c r="AZ1886">
        <v>21.68333625793457</v>
      </c>
      <c r="BA1886">
        <v>6.5681252479553223</v>
      </c>
      <c r="BB1886">
        <v>3.031346321105957</v>
      </c>
      <c r="BC1886">
        <v>5.5793307721614838E-2</v>
      </c>
      <c r="BD1886">
        <v>9.881591796875E-2</v>
      </c>
      <c r="BE1886">
        <v>-0.71149551868438721</v>
      </c>
      <c r="BF1886">
        <v>-0.74129241704940796</v>
      </c>
      <c r="BG1886">
        <v>-0.86269307136535645</v>
      </c>
      <c r="BH1886">
        <v>-0.7341654896736145</v>
      </c>
      <c r="BI1886">
        <v>-0.97683495283126831</v>
      </c>
      <c r="BJ1886">
        <v>-0.69159334897994995</v>
      </c>
      <c r="BK1886">
        <v>-0.84771102666854858</v>
      </c>
      <c r="BL1886">
        <v>-0.52719217538833618</v>
      </c>
      <c r="BM1886">
        <v>-0.76348131895065308</v>
      </c>
      <c r="BN1886">
        <v>-1.1910312175750732</v>
      </c>
      <c r="BO1886">
        <v>-1.9695483446121216</v>
      </c>
      <c r="BP1886">
        <v>-2.090104341506958</v>
      </c>
      <c r="BQ1886">
        <v>-1.0528666973114014</v>
      </c>
      <c r="BR1886">
        <v>-1.0124529600143433</v>
      </c>
      <c r="BS1886">
        <v>18.062692642211914</v>
      </c>
      <c r="BT1886">
        <v>34.280300140380859</v>
      </c>
      <c r="BU1886">
        <v>35.522102355957031</v>
      </c>
      <c r="BV1886">
        <v>34.56671142578125</v>
      </c>
      <c r="BW1886">
        <v>35.358310699462891</v>
      </c>
      <c r="BX1886">
        <v>34.393108367919922</v>
      </c>
      <c r="BY1886">
        <v>12.71825122833252</v>
      </c>
      <c r="BZ1886">
        <v>9.0512018203735352</v>
      </c>
      <c r="CA1886">
        <v>5.8268537521362305</v>
      </c>
      <c r="CB1886">
        <v>5.965355396270752</v>
      </c>
      <c r="CC1886">
        <v>5.2813873291015625</v>
      </c>
      <c r="CD1886">
        <v>5.2557449340820313</v>
      </c>
      <c r="CE1886">
        <v>0.53301352262496948</v>
      </c>
      <c r="CF1886">
        <v>0.68893325328826904</v>
      </c>
      <c r="CG1886">
        <v>0.27932092547416687</v>
      </c>
      <c r="CH1886">
        <v>0.56148016452789307</v>
      </c>
      <c r="CI1886">
        <v>0.50292402505874634</v>
      </c>
      <c r="CJ1886">
        <v>0.78886020183563232</v>
      </c>
      <c r="CK1886">
        <v>0.49944117665290833</v>
      </c>
      <c r="CL1886">
        <v>0.23026569187641144</v>
      </c>
      <c r="CM1886">
        <v>-0.31295168399810791</v>
      </c>
      <c r="CN1886">
        <v>-0.31420063972473145</v>
      </c>
      <c r="CO1886">
        <v>0.98753201961517334</v>
      </c>
      <c r="CP1886">
        <v>1.0426498651504517</v>
      </c>
      <c r="CQ1886">
        <v>24.209873199462891</v>
      </c>
      <c r="CR1886">
        <v>42.025470733642578</v>
      </c>
      <c r="CS1886">
        <v>43.683139801025391</v>
      </c>
      <c r="CT1886">
        <v>42.766586303710937</v>
      </c>
      <c r="CU1886">
        <v>44.141204833984375</v>
      </c>
      <c r="CV1886">
        <v>43.195858001708984</v>
      </c>
      <c r="CW1886">
        <v>16.977809906005859</v>
      </c>
      <c r="CX1886">
        <v>13.220534324645996</v>
      </c>
      <c r="CY1886">
        <v>9.8238725662231445</v>
      </c>
      <c r="CZ1886">
        <v>10.028502464294434</v>
      </c>
      <c r="DA1886">
        <v>9.4320402145385742</v>
      </c>
      <c r="DB1886">
        <v>9.4092741012573242</v>
      </c>
      <c r="DC1886">
        <v>1.9287201166152954</v>
      </c>
      <c r="DD1886">
        <v>2.1120319366455078</v>
      </c>
      <c r="DE1886">
        <v>1.5354768037796021</v>
      </c>
      <c r="DF1886">
        <v>1.8145536184310913</v>
      </c>
      <c r="DG1886">
        <v>1.8535590171813965</v>
      </c>
      <c r="DH1886">
        <v>2.1049125194549561</v>
      </c>
      <c r="DI1886">
        <v>1.7623636722564697</v>
      </c>
      <c r="DJ1886">
        <v>1.6515626907348633</v>
      </c>
      <c r="DK1886">
        <v>1.3436449766159058</v>
      </c>
      <c r="DL1886">
        <v>1.4617030620574951</v>
      </c>
      <c r="DM1886">
        <v>3.027930736541748</v>
      </c>
      <c r="DN1886">
        <v>3.0977528095245361</v>
      </c>
      <c r="DO1886">
        <v>30.3570556640625</v>
      </c>
      <c r="DP1886">
        <v>49.770641326904297</v>
      </c>
      <c r="DQ1886">
        <v>51.844173431396484</v>
      </c>
      <c r="DR1886">
        <v>50.966461181640625</v>
      </c>
      <c r="DS1886">
        <v>52.924098968505859</v>
      </c>
      <c r="DT1886">
        <v>51.998607635498047</v>
      </c>
      <c r="DU1886">
        <v>21.237367630004883</v>
      </c>
      <c r="DV1886">
        <v>17.389867782592773</v>
      </c>
      <c r="DW1886">
        <v>13.820891380310059</v>
      </c>
      <c r="DX1886">
        <v>14.091650009155273</v>
      </c>
      <c r="DY1886">
        <v>13.582693099975586</v>
      </c>
      <c r="DZ1886">
        <v>13.562804222106934</v>
      </c>
      <c r="EA1886">
        <v>3.9438986778259277</v>
      </c>
      <c r="EB1886">
        <v>4.1667604446411133</v>
      </c>
      <c r="EC1886">
        <v>3.3491663932800293</v>
      </c>
      <c r="ED1886">
        <v>3.6237926483154297</v>
      </c>
      <c r="EE1886">
        <v>3.803661584854126</v>
      </c>
      <c r="EF1886">
        <v>4.0050830841064453</v>
      </c>
      <c r="EG1886">
        <v>3.5858230590820313</v>
      </c>
      <c r="EH1886">
        <v>3.7036898136138916</v>
      </c>
      <c r="EI1886">
        <v>3.7355074882507324</v>
      </c>
      <c r="EJ1886">
        <v>4.0258259773254395</v>
      </c>
      <c r="EK1886">
        <v>5.9739422798156738</v>
      </c>
      <c r="EL1886">
        <v>6.0649948120117188</v>
      </c>
      <c r="EM1886">
        <v>39.232608795166016</v>
      </c>
      <c r="EN1886">
        <v>60.953437805175781</v>
      </c>
      <c r="EO1886">
        <v>63.627414703369141</v>
      </c>
      <c r="EP1886">
        <v>62.805778503417969</v>
      </c>
      <c r="EQ1886">
        <v>65.605201721191406</v>
      </c>
      <c r="ER1886">
        <v>64.708381652832031</v>
      </c>
      <c r="ES1886">
        <v>27.387493133544922</v>
      </c>
      <c r="ET1886">
        <v>23.409723281860352</v>
      </c>
      <c r="EU1886">
        <v>19.591951370239258</v>
      </c>
      <c r="EV1886">
        <v>19.958189010620117</v>
      </c>
      <c r="EW1886">
        <v>19.57557487487793</v>
      </c>
      <c r="EX1886">
        <v>19.559841156005859</v>
      </c>
      <c r="EY1886">
        <v>73.666107177734375</v>
      </c>
      <c r="EZ1886">
        <v>72.298362731933594</v>
      </c>
      <c r="FA1886">
        <v>70.626724243164063</v>
      </c>
      <c r="FB1886">
        <v>70.100212097167969</v>
      </c>
      <c r="FC1886">
        <v>69.482002258300781</v>
      </c>
      <c r="FD1886">
        <v>68.465736389160156</v>
      </c>
      <c r="FE1886">
        <v>67.852813720703125</v>
      </c>
      <c r="FF1886">
        <v>68.342567443847656</v>
      </c>
      <c r="FG1886">
        <v>72.595405578613281</v>
      </c>
      <c r="FH1886">
        <v>78.831291198730469</v>
      </c>
      <c r="FI1886">
        <v>84.225608825683594</v>
      </c>
      <c r="FJ1886">
        <v>88.551780700683594</v>
      </c>
      <c r="FK1886">
        <v>91.23779296875</v>
      </c>
      <c r="FL1886">
        <v>93.250244140625</v>
      </c>
      <c r="FM1886">
        <v>94.637489318847656</v>
      </c>
      <c r="FN1886">
        <v>95.489501953125</v>
      </c>
      <c r="FO1886">
        <v>95.624137878417969</v>
      </c>
      <c r="FP1886">
        <v>94.271049499511719</v>
      </c>
      <c r="FQ1886">
        <v>92.118003845214844</v>
      </c>
      <c r="FR1886">
        <v>89.350639343261719</v>
      </c>
      <c r="FS1886">
        <v>85.957618713378906</v>
      </c>
      <c r="FT1886">
        <v>82.204055786132813</v>
      </c>
      <c r="FU1886">
        <v>79.36456298828125</v>
      </c>
      <c r="FV1886">
        <v>77.070755004882813</v>
      </c>
      <c r="FW1886">
        <v>1</v>
      </c>
    </row>
    <row r="1887" spans="1:179" x14ac:dyDescent="0.2">
      <c r="A1887" t="s">
        <v>241</v>
      </c>
      <c r="B1887" t="s">
        <v>248</v>
      </c>
      <c r="C1887" t="s">
        <v>217</v>
      </c>
      <c r="D1887" t="s">
        <v>40</v>
      </c>
      <c r="E1887">
        <v>2016</v>
      </c>
      <c r="F1887" t="s">
        <v>224</v>
      </c>
      <c r="G1887" t="s">
        <v>246</v>
      </c>
      <c r="H1887">
        <v>218.98000000000002</v>
      </c>
      <c r="K1887">
        <v>129.98287337093936</v>
      </c>
      <c r="L1887">
        <v>130.91973678195902</v>
      </c>
      <c r="M1887">
        <v>129.05904763498606</v>
      </c>
      <c r="N1887">
        <v>130.46488310011449</v>
      </c>
      <c r="O1887">
        <v>131.57199528851334</v>
      </c>
      <c r="P1887">
        <v>135.19256151672113</v>
      </c>
      <c r="Q1887">
        <v>147.77700013180009</v>
      </c>
      <c r="R1887">
        <v>150.73518540339612</v>
      </c>
      <c r="S1887">
        <v>154.38395142852815</v>
      </c>
      <c r="T1887">
        <v>160.49563383209309</v>
      </c>
      <c r="U1887">
        <v>162.43469443491372</v>
      </c>
      <c r="V1887">
        <v>160.48387703128816</v>
      </c>
      <c r="W1887">
        <v>162.57101407861168</v>
      </c>
      <c r="X1887">
        <v>161.10939729101145</v>
      </c>
      <c r="Y1887">
        <v>162.69369069448479</v>
      </c>
      <c r="Z1887">
        <v>159.5815048286085</v>
      </c>
      <c r="AA1887">
        <v>161.38294740444573</v>
      </c>
      <c r="AB1887">
        <v>160.09475195503862</v>
      </c>
      <c r="AC1887">
        <v>155.28251235768997</v>
      </c>
      <c r="AD1887">
        <v>151.04375988737959</v>
      </c>
      <c r="AE1887">
        <v>153.28040804513591</v>
      </c>
      <c r="AF1887">
        <v>153.72087934858564</v>
      </c>
      <c r="AG1887">
        <v>150.58461827232978</v>
      </c>
      <c r="AH1887">
        <v>137.4318510295353</v>
      </c>
      <c r="AI1887">
        <v>-2.8045716285705566</v>
      </c>
      <c r="AJ1887">
        <v>-2.7230453491210938</v>
      </c>
      <c r="AK1887">
        <v>-2.7123053073883057</v>
      </c>
      <c r="AL1887">
        <v>-2.4400923252105713</v>
      </c>
      <c r="AM1887">
        <v>-2.7260932922363281</v>
      </c>
      <c r="AN1887">
        <v>-2.3757419586181641</v>
      </c>
      <c r="AO1887">
        <v>-2.5216615200042725</v>
      </c>
      <c r="AP1887">
        <v>-3.1494135856628418</v>
      </c>
      <c r="AQ1887">
        <v>-4.2166156768798828</v>
      </c>
      <c r="AR1887">
        <v>-4.50030517578125</v>
      </c>
      <c r="AS1887">
        <v>-3.904451847076416</v>
      </c>
      <c r="AT1887">
        <v>-3.8875217437744141</v>
      </c>
      <c r="AU1887">
        <v>8.1737918853759766</v>
      </c>
      <c r="AV1887">
        <v>21.116518020629883</v>
      </c>
      <c r="AW1887">
        <v>21.688114166259766</v>
      </c>
      <c r="AX1887">
        <v>20.735607147216797</v>
      </c>
      <c r="AY1887">
        <v>20.6456298828125</v>
      </c>
      <c r="AZ1887">
        <v>19.71104621887207</v>
      </c>
      <c r="BA1887">
        <v>5.8535962104797363</v>
      </c>
      <c r="BB1887">
        <v>2.5396113395690918</v>
      </c>
      <c r="BC1887">
        <v>-0.24141526222229004</v>
      </c>
      <c r="BD1887">
        <v>-0.20588222146034241</v>
      </c>
      <c r="BE1887">
        <v>-0.97310119867324829</v>
      </c>
      <c r="BF1887">
        <v>-1.0012885332107544</v>
      </c>
      <c r="BG1887">
        <v>-0.85194593667984009</v>
      </c>
      <c r="BH1887">
        <v>-0.7320975661277771</v>
      </c>
      <c r="BI1887">
        <v>-0.95491433143615723</v>
      </c>
      <c r="BJ1887">
        <v>-0.68701356649398804</v>
      </c>
      <c r="BK1887">
        <v>-0.83652389049530029</v>
      </c>
      <c r="BL1887">
        <v>-0.53455448150634766</v>
      </c>
      <c r="BM1887">
        <v>-0.75480401515960693</v>
      </c>
      <c r="BN1887">
        <v>-1.1609864234924316</v>
      </c>
      <c r="BO1887">
        <v>-1.8989989757537842</v>
      </c>
      <c r="BP1887">
        <v>-2.015775203704834</v>
      </c>
      <c r="BQ1887">
        <v>-1.0498871803283691</v>
      </c>
      <c r="BR1887">
        <v>-1.0123856067657471</v>
      </c>
      <c r="BS1887">
        <v>16.773839950561523</v>
      </c>
      <c r="BT1887">
        <v>31.952190399169922</v>
      </c>
      <c r="BU1887">
        <v>33.1055908203125</v>
      </c>
      <c r="BV1887">
        <v>32.207420349121094</v>
      </c>
      <c r="BW1887">
        <v>32.933101654052734</v>
      </c>
      <c r="BX1887">
        <v>32.026294708251953</v>
      </c>
      <c r="BY1887">
        <v>11.812816619873047</v>
      </c>
      <c r="BZ1887">
        <v>8.3726043701171875</v>
      </c>
      <c r="CA1887">
        <v>5.3505063056945801</v>
      </c>
      <c r="CB1887">
        <v>5.4785537719726563</v>
      </c>
      <c r="CC1887">
        <v>4.8337569236755371</v>
      </c>
      <c r="CD1887">
        <v>4.8095951080322266</v>
      </c>
      <c r="CE1887">
        <v>0.50043660402297974</v>
      </c>
      <c r="CF1887">
        <v>0.64682680368423462</v>
      </c>
      <c r="CG1887">
        <v>0.26224932074546814</v>
      </c>
      <c r="CH1887">
        <v>0.52716344594955444</v>
      </c>
      <c r="CI1887">
        <v>0.47218614816665649</v>
      </c>
      <c r="CJ1887">
        <v>0.74064642190933228</v>
      </c>
      <c r="CK1887">
        <v>0.4689161479473114</v>
      </c>
      <c r="CL1887">
        <v>0.21619224548339844</v>
      </c>
      <c r="CM1887">
        <v>-0.29382461309432983</v>
      </c>
      <c r="CN1887">
        <v>-0.29499721527099609</v>
      </c>
      <c r="CO1887">
        <v>0.92717570066452026</v>
      </c>
      <c r="CP1887">
        <v>0.97892487049102783</v>
      </c>
      <c r="CQ1887">
        <v>22.730207443237305</v>
      </c>
      <c r="CR1887">
        <v>39.456943511962891</v>
      </c>
      <c r="CS1887">
        <v>41.013298034667969</v>
      </c>
      <c r="CT1887">
        <v>40.152763366699219</v>
      </c>
      <c r="CU1887">
        <v>41.443367004394531</v>
      </c>
      <c r="CV1887">
        <v>40.555801391601563</v>
      </c>
      <c r="CW1887">
        <v>15.940154075622559</v>
      </c>
      <c r="CX1887">
        <v>12.412517547607422</v>
      </c>
      <c r="CY1887">
        <v>9.2234535217285156</v>
      </c>
      <c r="CZ1887">
        <v>9.4155769348144531</v>
      </c>
      <c r="DA1887">
        <v>8.8555698394775391</v>
      </c>
      <c r="DB1887">
        <v>8.8341951370239258</v>
      </c>
      <c r="DC1887">
        <v>1.8528190851211548</v>
      </c>
      <c r="DD1887">
        <v>2.0257511138916016</v>
      </c>
      <c r="DE1887">
        <v>1.4794129133224487</v>
      </c>
      <c r="DF1887">
        <v>1.7413403987884521</v>
      </c>
      <c r="DG1887">
        <v>1.7808961868286133</v>
      </c>
      <c r="DH1887">
        <v>2.0158472061157227</v>
      </c>
      <c r="DI1887">
        <v>1.6926363706588745</v>
      </c>
      <c r="DJ1887">
        <v>1.593370795249939</v>
      </c>
      <c r="DK1887">
        <v>1.3113497495651245</v>
      </c>
      <c r="DL1887">
        <v>1.4257807731628418</v>
      </c>
      <c r="DM1887">
        <v>2.9042384624481201</v>
      </c>
      <c r="DN1887">
        <v>2.9702353477478027</v>
      </c>
      <c r="DO1887">
        <v>28.686573028564453</v>
      </c>
      <c r="DP1887">
        <v>46.961696624755859</v>
      </c>
      <c r="DQ1887">
        <v>48.921009063720703</v>
      </c>
      <c r="DR1887">
        <v>48.098106384277344</v>
      </c>
      <c r="DS1887">
        <v>49.953632354736328</v>
      </c>
      <c r="DT1887">
        <v>49.085304260253906</v>
      </c>
      <c r="DU1887">
        <v>20.06749153137207</v>
      </c>
      <c r="DV1887">
        <v>16.452430725097656</v>
      </c>
      <c r="DW1887">
        <v>13.096401214599609</v>
      </c>
      <c r="DX1887">
        <v>13.35260009765625</v>
      </c>
      <c r="DY1887">
        <v>12.877382278442383</v>
      </c>
      <c r="DZ1887">
        <v>12.858795166015625</v>
      </c>
      <c r="EA1887">
        <v>3.8054447174072266</v>
      </c>
      <c r="EB1887">
        <v>4.0166988372802734</v>
      </c>
      <c r="EC1887">
        <v>3.2368040084838867</v>
      </c>
      <c r="ED1887">
        <v>3.4944190979003906</v>
      </c>
      <c r="EE1887">
        <v>3.6704657077789307</v>
      </c>
      <c r="EF1887">
        <v>3.8570346832275391</v>
      </c>
      <c r="EG1887">
        <v>3.45949387550354</v>
      </c>
      <c r="EH1887">
        <v>3.5817980766296387</v>
      </c>
      <c r="EI1887">
        <v>3.6289665699005127</v>
      </c>
      <c r="EJ1887">
        <v>3.9103107452392578</v>
      </c>
      <c r="EK1887">
        <v>5.7588033676147461</v>
      </c>
      <c r="EL1887">
        <v>5.8453712463378906</v>
      </c>
      <c r="EM1887">
        <v>37.28662109375</v>
      </c>
      <c r="EN1887">
        <v>57.797370910644531</v>
      </c>
      <c r="EO1887">
        <v>60.338481903076172</v>
      </c>
      <c r="EP1887">
        <v>59.569919586181641</v>
      </c>
      <c r="EQ1887">
        <v>62.241104125976562</v>
      </c>
      <c r="ER1887">
        <v>61.400554656982422</v>
      </c>
      <c r="ES1887">
        <v>26.026712417602539</v>
      </c>
      <c r="ET1887">
        <v>22.285423278808594</v>
      </c>
      <c r="EU1887">
        <v>18.688322067260742</v>
      </c>
      <c r="EV1887">
        <v>19.037036895751953</v>
      </c>
      <c r="EW1887">
        <v>18.684240341186523</v>
      </c>
      <c r="EX1887">
        <v>18.669679641723633</v>
      </c>
      <c r="EY1887">
        <v>73.666107177734375</v>
      </c>
      <c r="EZ1887">
        <v>72.298362731933594</v>
      </c>
      <c r="FA1887">
        <v>70.626724243164063</v>
      </c>
      <c r="FB1887">
        <v>70.100212097167969</v>
      </c>
      <c r="FC1887">
        <v>69.482002258300781</v>
      </c>
      <c r="FD1887">
        <v>68.465736389160156</v>
      </c>
      <c r="FE1887">
        <v>67.852813720703125</v>
      </c>
      <c r="FF1887">
        <v>68.342567443847656</v>
      </c>
      <c r="FG1887">
        <v>72.595405578613281</v>
      </c>
      <c r="FH1887">
        <v>78.831291198730469</v>
      </c>
      <c r="FI1887">
        <v>84.225608825683594</v>
      </c>
      <c r="FJ1887">
        <v>88.551780700683594</v>
      </c>
      <c r="FK1887">
        <v>91.23779296875</v>
      </c>
      <c r="FL1887">
        <v>93.250244140625</v>
      </c>
      <c r="FM1887">
        <v>94.637489318847656</v>
      </c>
      <c r="FN1887">
        <v>95.489501953125</v>
      </c>
      <c r="FO1887">
        <v>95.624130249023438</v>
      </c>
      <c r="FP1887">
        <v>94.271049499511719</v>
      </c>
      <c r="FQ1887">
        <v>92.118003845214844</v>
      </c>
      <c r="FR1887">
        <v>89.350639343261719</v>
      </c>
      <c r="FS1887">
        <v>85.957618713378906</v>
      </c>
      <c r="FT1887">
        <v>82.204055786132813</v>
      </c>
      <c r="FU1887">
        <v>79.36456298828125</v>
      </c>
      <c r="FV1887">
        <v>77.070755004882813</v>
      </c>
      <c r="FW1887">
        <v>1</v>
      </c>
    </row>
    <row r="1888" spans="1:179" x14ac:dyDescent="0.2">
      <c r="A1888" t="s">
        <v>241</v>
      </c>
      <c r="B1888" t="s">
        <v>248</v>
      </c>
      <c r="C1888" t="s">
        <v>217</v>
      </c>
      <c r="D1888" t="s">
        <v>40</v>
      </c>
      <c r="E1888" t="s">
        <v>250</v>
      </c>
      <c r="F1888" t="s">
        <v>224</v>
      </c>
      <c r="G1888" t="s">
        <v>246</v>
      </c>
      <c r="H1888">
        <v>214.73000000000002</v>
      </c>
      <c r="K1888">
        <v>127.46242934117861</v>
      </c>
      <c r="L1888">
        <v>128.38112642205206</v>
      </c>
      <c r="M1888">
        <v>126.55651712721735</v>
      </c>
      <c r="N1888">
        <v>127.93509261945076</v>
      </c>
      <c r="O1888">
        <v>129.02073725421613</v>
      </c>
      <c r="P1888">
        <v>132.57109858313541</v>
      </c>
      <c r="Q1888">
        <v>144.91151756429883</v>
      </c>
      <c r="R1888">
        <v>147.81234189123069</v>
      </c>
      <c r="S1888">
        <v>151.39035620649864</v>
      </c>
      <c r="T1888">
        <v>157.3835295093923</v>
      </c>
      <c r="U1888">
        <v>159.28499059165318</v>
      </c>
      <c r="V1888">
        <v>157.37200067983949</v>
      </c>
      <c r="W1888">
        <v>159.41866691763408</v>
      </c>
      <c r="X1888">
        <v>157.98539173543591</v>
      </c>
      <c r="Y1888">
        <v>159.53896476208868</v>
      </c>
      <c r="Z1888">
        <v>156.487126002579</v>
      </c>
      <c r="AA1888">
        <v>158.2536375519858</v>
      </c>
      <c r="AB1888">
        <v>156.99042096668148</v>
      </c>
      <c r="AC1888">
        <v>152.27149351306659</v>
      </c>
      <c r="AD1888">
        <v>148.11493293527531</v>
      </c>
      <c r="AE1888">
        <v>150.308211175521</v>
      </c>
      <c r="AF1888">
        <v>150.74014148246658</v>
      </c>
      <c r="AG1888">
        <v>147.66469434500451</v>
      </c>
      <c r="AH1888">
        <v>134.76696696101763</v>
      </c>
      <c r="AI1888">
        <v>-2.7820754051208496</v>
      </c>
      <c r="AJ1888">
        <v>-2.7027559280395508</v>
      </c>
      <c r="AK1888">
        <v>-2.6884100437164307</v>
      </c>
      <c r="AL1888">
        <v>-2.4214050769805908</v>
      </c>
      <c r="AM1888">
        <v>-2.7040894031524658</v>
      </c>
      <c r="AN1888">
        <v>-2.3597414493560791</v>
      </c>
      <c r="AO1888">
        <v>-2.5016176700592041</v>
      </c>
      <c r="AP1888">
        <v>-3.1208152770996094</v>
      </c>
      <c r="AQ1888">
        <v>-4.1726994514465332</v>
      </c>
      <c r="AR1888">
        <v>-4.4536137580871582</v>
      </c>
      <c r="AS1888">
        <v>-3.8753566741943359</v>
      </c>
      <c r="AT1888">
        <v>-3.8590912818908691</v>
      </c>
      <c r="AU1888">
        <v>7.8748598098754883</v>
      </c>
      <c r="AV1888">
        <v>20.530111312866211</v>
      </c>
      <c r="AW1888">
        <v>21.081121444702148</v>
      </c>
      <c r="AX1888">
        <v>20.146198272705078</v>
      </c>
      <c r="AY1888">
        <v>20.044645309448242</v>
      </c>
      <c r="AZ1888">
        <v>19.127731323242187</v>
      </c>
      <c r="BA1888">
        <v>5.6427779197692871</v>
      </c>
      <c r="BB1888">
        <v>2.3951146602630615</v>
      </c>
      <c r="BC1888">
        <v>-0.32804912328720093</v>
      </c>
      <c r="BD1888">
        <v>-0.29471680521965027</v>
      </c>
      <c r="BE1888">
        <v>-1.0490578413009644</v>
      </c>
      <c r="BF1888">
        <v>-1.0767641067504883</v>
      </c>
      <c r="BG1888">
        <v>-0.84847372770309448</v>
      </c>
      <c r="BH1888">
        <v>-0.73120540380477905</v>
      </c>
      <c r="BI1888">
        <v>-0.94814097881317139</v>
      </c>
      <c r="BJ1888">
        <v>-0.68540620803833008</v>
      </c>
      <c r="BK1888">
        <v>-0.83292949199676514</v>
      </c>
      <c r="BL1888">
        <v>-0.53649210929870605</v>
      </c>
      <c r="BM1888">
        <v>-0.75197416543960571</v>
      </c>
      <c r="BN1888">
        <v>-1.1517609357833862</v>
      </c>
      <c r="BO1888">
        <v>-1.8776626586914063</v>
      </c>
      <c r="BP1888">
        <v>-1.9932899475097656</v>
      </c>
      <c r="BQ1888">
        <v>-1.0486035346984863</v>
      </c>
      <c r="BR1888">
        <v>-1.0119667053222656</v>
      </c>
      <c r="BS1888">
        <v>16.391119003295898</v>
      </c>
      <c r="BT1888">
        <v>31.260213851928711</v>
      </c>
      <c r="BU1888">
        <v>32.387359619140625</v>
      </c>
      <c r="BV1888">
        <v>31.506244659423828</v>
      </c>
      <c r="BW1888">
        <v>32.21240234375</v>
      </c>
      <c r="BX1888">
        <v>31.322996139526367</v>
      </c>
      <c r="BY1888">
        <v>11.543938636779785</v>
      </c>
      <c r="BZ1888">
        <v>8.1712779998779297</v>
      </c>
      <c r="CA1888">
        <v>5.2093911170959473</v>
      </c>
      <c r="CB1888">
        <v>5.3343377113342285</v>
      </c>
      <c r="CC1888">
        <v>4.701225757598877</v>
      </c>
      <c r="CD1888">
        <v>4.6775054931640625</v>
      </c>
      <c r="CE1888">
        <v>0.49073284864425659</v>
      </c>
      <c r="CF1888">
        <v>0.63428443670272827</v>
      </c>
      <c r="CG1888">
        <v>0.25716415047645569</v>
      </c>
      <c r="CH1888">
        <v>0.51694142818450928</v>
      </c>
      <c r="CI1888">
        <v>0.46303018927574158</v>
      </c>
      <c r="CJ1888">
        <v>0.72628480195999146</v>
      </c>
      <c r="CK1888">
        <v>0.4598236083984375</v>
      </c>
      <c r="CL1888">
        <v>0.21200014650821686</v>
      </c>
      <c r="CM1888">
        <v>-0.28812718391418457</v>
      </c>
      <c r="CN1888">
        <v>-0.28927704691886902</v>
      </c>
      <c r="CO1888">
        <v>0.90919721126556396</v>
      </c>
      <c r="CP1888">
        <v>0.95994293689727783</v>
      </c>
      <c r="CQ1888">
        <v>22.289455413818359</v>
      </c>
      <c r="CR1888">
        <v>38.691848754882813</v>
      </c>
      <c r="CS1888">
        <v>40.218025207519531</v>
      </c>
      <c r="CT1888">
        <v>39.374179840087891</v>
      </c>
      <c r="CU1888">
        <v>40.639755249023438</v>
      </c>
      <c r="CV1888">
        <v>39.769401550292969</v>
      </c>
      <c r="CW1888">
        <v>15.631065368652344</v>
      </c>
      <c r="CX1888">
        <v>12.171832084655762</v>
      </c>
      <c r="CY1888">
        <v>9.0446052551269531</v>
      </c>
      <c r="CZ1888">
        <v>9.2330036163330078</v>
      </c>
      <c r="DA1888">
        <v>8.6838550567626953</v>
      </c>
      <c r="DB1888">
        <v>8.6628952026367187</v>
      </c>
      <c r="DC1888">
        <v>1.8299394845962524</v>
      </c>
      <c r="DD1888">
        <v>1.9997743368148804</v>
      </c>
      <c r="DE1888">
        <v>1.462469220161438</v>
      </c>
      <c r="DF1888">
        <v>1.7192890644073486</v>
      </c>
      <c r="DG1888">
        <v>1.7589898109436035</v>
      </c>
      <c r="DH1888">
        <v>1.989061713218689</v>
      </c>
      <c r="DI1888">
        <v>1.6716213226318359</v>
      </c>
      <c r="DJ1888">
        <v>1.5757611989974976</v>
      </c>
      <c r="DK1888">
        <v>1.3014084100723267</v>
      </c>
      <c r="DL1888">
        <v>1.4147357940673828</v>
      </c>
      <c r="DM1888">
        <v>2.8669979572296143</v>
      </c>
      <c r="DN1888">
        <v>2.9318525791168213</v>
      </c>
      <c r="DO1888">
        <v>28.187789916992188</v>
      </c>
      <c r="DP1888">
        <v>46.123485565185547</v>
      </c>
      <c r="DQ1888">
        <v>48.048694610595703</v>
      </c>
      <c r="DR1888">
        <v>47.242111206054688</v>
      </c>
      <c r="DS1888">
        <v>49.067108154296875</v>
      </c>
      <c r="DT1888">
        <v>48.215801239013672</v>
      </c>
      <c r="DU1888">
        <v>19.718191146850586</v>
      </c>
      <c r="DV1888">
        <v>16.172384262084961</v>
      </c>
      <c r="DW1888">
        <v>12.879819869995117</v>
      </c>
      <c r="DX1888">
        <v>13.131669998168945</v>
      </c>
      <c r="DY1888">
        <v>12.666483879089355</v>
      </c>
      <c r="DZ1888">
        <v>12.648284912109375</v>
      </c>
      <c r="EA1888">
        <v>3.7635409832000732</v>
      </c>
      <c r="EB1888">
        <v>3.9713246822357178</v>
      </c>
      <c r="EC1888">
        <v>3.2027382850646973</v>
      </c>
      <c r="ED1888">
        <v>3.4552879333496094</v>
      </c>
      <c r="EE1888">
        <v>3.6301498413085937</v>
      </c>
      <c r="EF1888">
        <v>3.8123111724853516</v>
      </c>
      <c r="EG1888">
        <v>3.4212648868560791</v>
      </c>
      <c r="EH1888">
        <v>3.5448157787322998</v>
      </c>
      <c r="EI1888">
        <v>3.5964453220367432</v>
      </c>
      <c r="EJ1888">
        <v>3.8750596046447754</v>
      </c>
      <c r="EK1888">
        <v>5.693751335144043</v>
      </c>
      <c r="EL1888">
        <v>5.7789769172668457</v>
      </c>
      <c r="EM1888">
        <v>36.704051971435547</v>
      </c>
      <c r="EN1888">
        <v>56.853588104248047</v>
      </c>
      <c r="EO1888">
        <v>59.354930877685547</v>
      </c>
      <c r="EP1888">
        <v>58.602157592773437</v>
      </c>
      <c r="EQ1888">
        <v>61.234867095947266</v>
      </c>
      <c r="ER1888">
        <v>60.411067962646484</v>
      </c>
      <c r="ES1888">
        <v>25.619352340698242</v>
      </c>
      <c r="ET1888">
        <v>21.948549270629883</v>
      </c>
      <c r="EU1888">
        <v>18.417261123657227</v>
      </c>
      <c r="EV1888">
        <v>18.760725021362305</v>
      </c>
      <c r="EW1888">
        <v>18.416767120361328</v>
      </c>
      <c r="EX1888">
        <v>18.402553558349609</v>
      </c>
      <c r="EY1888">
        <v>73.666107177734375</v>
      </c>
      <c r="EZ1888">
        <v>72.298362731933594</v>
      </c>
      <c r="FA1888">
        <v>70.626724243164063</v>
      </c>
      <c r="FB1888">
        <v>70.100212097167969</v>
      </c>
      <c r="FC1888">
        <v>69.482002258300781</v>
      </c>
      <c r="FD1888">
        <v>68.465736389160156</v>
      </c>
      <c r="FE1888">
        <v>67.852813720703125</v>
      </c>
      <c r="FF1888">
        <v>68.342567443847656</v>
      </c>
      <c r="FG1888">
        <v>72.595405578613281</v>
      </c>
      <c r="FH1888">
        <v>78.831291198730469</v>
      </c>
      <c r="FI1888">
        <v>84.225608825683594</v>
      </c>
      <c r="FJ1888">
        <v>88.551780700683594</v>
      </c>
      <c r="FK1888">
        <v>91.23779296875</v>
      </c>
      <c r="FL1888">
        <v>93.250244140625</v>
      </c>
      <c r="FM1888">
        <v>94.637489318847656</v>
      </c>
      <c r="FN1888">
        <v>95.489501953125</v>
      </c>
      <c r="FO1888">
        <v>95.624130249023438</v>
      </c>
      <c r="FP1888">
        <v>94.271049499511719</v>
      </c>
      <c r="FQ1888">
        <v>92.118003845214844</v>
      </c>
      <c r="FR1888">
        <v>89.350639343261719</v>
      </c>
      <c r="FS1888">
        <v>85.957618713378906</v>
      </c>
      <c r="FT1888">
        <v>82.204055786132813</v>
      </c>
      <c r="FU1888">
        <v>79.36456298828125</v>
      </c>
      <c r="FV1888">
        <v>77.070755004882813</v>
      </c>
      <c r="FW1888">
        <v>1</v>
      </c>
    </row>
    <row r="1889" spans="1:179" x14ac:dyDescent="0.2">
      <c r="A1889" t="s">
        <v>241</v>
      </c>
      <c r="B1889" t="s">
        <v>248</v>
      </c>
      <c r="C1889" t="s">
        <v>217</v>
      </c>
      <c r="D1889" t="s">
        <v>41</v>
      </c>
      <c r="E1889">
        <v>2015</v>
      </c>
      <c r="F1889" t="s">
        <v>224</v>
      </c>
      <c r="G1889" t="s">
        <v>246</v>
      </c>
      <c r="H1889">
        <v>233.54</v>
      </c>
      <c r="K1889">
        <v>132.71706638598971</v>
      </c>
      <c r="L1889">
        <v>131.99842768109735</v>
      </c>
      <c r="M1889">
        <v>130.72103219446115</v>
      </c>
      <c r="N1889">
        <v>130.40624007605049</v>
      </c>
      <c r="O1889">
        <v>131.64085593387748</v>
      </c>
      <c r="P1889">
        <v>143.09854645977194</v>
      </c>
      <c r="Q1889">
        <v>175.09097924640588</v>
      </c>
      <c r="R1889">
        <v>178.47176681747774</v>
      </c>
      <c r="S1889">
        <v>183.42358947384085</v>
      </c>
      <c r="T1889">
        <v>185.56396223650302</v>
      </c>
      <c r="U1889">
        <v>186.45244901204987</v>
      </c>
      <c r="V1889">
        <v>186.59569424759567</v>
      </c>
      <c r="W1889">
        <v>186.8157760608529</v>
      </c>
      <c r="X1889">
        <v>187.5749173287746</v>
      </c>
      <c r="Y1889">
        <v>187.64215652099094</v>
      </c>
      <c r="Z1889">
        <v>187.73222378814793</v>
      </c>
      <c r="AA1889">
        <v>189.71402590895482</v>
      </c>
      <c r="AB1889">
        <v>186.83505343424599</v>
      </c>
      <c r="AC1889">
        <v>183.14227300208137</v>
      </c>
      <c r="AD1889">
        <v>182.1100185175537</v>
      </c>
      <c r="AE1889">
        <v>183.18788788509121</v>
      </c>
      <c r="AF1889">
        <v>180.47494416731038</v>
      </c>
      <c r="AG1889">
        <v>169.72770312230122</v>
      </c>
      <c r="AH1889">
        <v>141.90377498155181</v>
      </c>
      <c r="AI1889">
        <v>-2.9776232242584229</v>
      </c>
      <c r="AJ1889">
        <v>-2.5566320419311523</v>
      </c>
      <c r="AK1889">
        <v>-2.9963140487670898</v>
      </c>
      <c r="AL1889">
        <v>-2.7250196933746338</v>
      </c>
      <c r="AM1889">
        <v>-2.9391632080078125</v>
      </c>
      <c r="AN1889">
        <v>-2.7212889194488525</v>
      </c>
      <c r="AO1889">
        <v>-3.0401387214660645</v>
      </c>
      <c r="AP1889">
        <v>-4.1493473052978516</v>
      </c>
      <c r="AQ1889">
        <v>-5.7659368515014648</v>
      </c>
      <c r="AR1889">
        <v>-6.4238781929016113</v>
      </c>
      <c r="AS1889">
        <v>-5.9427528381347656</v>
      </c>
      <c r="AT1889">
        <v>-5.7848849296569824</v>
      </c>
      <c r="AU1889">
        <v>10.243496894836426</v>
      </c>
      <c r="AV1889">
        <v>28.134012222290039</v>
      </c>
      <c r="AW1889">
        <v>28.670049667358398</v>
      </c>
      <c r="AX1889">
        <v>28.035917282104492</v>
      </c>
      <c r="AY1889">
        <v>27.661819458007813</v>
      </c>
      <c r="AZ1889">
        <v>25.933300018310547</v>
      </c>
      <c r="BA1889">
        <v>7.8034524917602539</v>
      </c>
      <c r="BB1889">
        <v>3.2729365825653076</v>
      </c>
      <c r="BC1889">
        <v>-0.1687348484992981</v>
      </c>
      <c r="BD1889">
        <v>-6.2213145196437836E-2</v>
      </c>
      <c r="BE1889">
        <v>-0.84107714891433716</v>
      </c>
      <c r="BF1889">
        <v>-0.93536859750747681</v>
      </c>
      <c r="BG1889">
        <v>-0.76799368858337402</v>
      </c>
      <c r="BH1889">
        <v>-0.48605802655220032</v>
      </c>
      <c r="BI1889">
        <v>-1.027340292930603</v>
      </c>
      <c r="BJ1889">
        <v>-0.67672175168991089</v>
      </c>
      <c r="BK1889">
        <v>-0.74521744251251221</v>
      </c>
      <c r="BL1889">
        <v>-0.46602872014045715</v>
      </c>
      <c r="BM1889">
        <v>-0.87624019384384155</v>
      </c>
      <c r="BN1889">
        <v>-1.7311102151870728</v>
      </c>
      <c r="BO1889">
        <v>-2.9859035015106201</v>
      </c>
      <c r="BP1889">
        <v>-3.3604040145874023</v>
      </c>
      <c r="BQ1889">
        <v>-2.4554305076599121</v>
      </c>
      <c r="BR1889">
        <v>-2.3254263401031494</v>
      </c>
      <c r="BS1889">
        <v>21.671842575073242</v>
      </c>
      <c r="BT1889">
        <v>43.168731689453125</v>
      </c>
      <c r="BU1889">
        <v>43.625259399414063</v>
      </c>
      <c r="BV1889">
        <v>43.813350677490234</v>
      </c>
      <c r="BW1889">
        <v>44.334640502929688</v>
      </c>
      <c r="BX1889">
        <v>42.164630889892578</v>
      </c>
      <c r="BY1889">
        <v>14.483821868896484</v>
      </c>
      <c r="BZ1889">
        <v>9.9607410430908203</v>
      </c>
      <c r="CA1889">
        <v>6.0823140144348145</v>
      </c>
      <c r="CB1889">
        <v>6.1639008522033691</v>
      </c>
      <c r="CC1889">
        <v>5.4801764488220215</v>
      </c>
      <c r="CD1889">
        <v>5.4621915817260742</v>
      </c>
      <c r="CE1889">
        <v>0.76238906383514404</v>
      </c>
      <c r="CF1889">
        <v>0.94801527261734009</v>
      </c>
      <c r="CG1889">
        <v>0.3363649845123291</v>
      </c>
      <c r="CH1889">
        <v>0.74192315340042114</v>
      </c>
      <c r="CI1889">
        <v>0.77430266141891479</v>
      </c>
      <c r="CJ1889">
        <v>1.0959576368331909</v>
      </c>
      <c r="CK1889">
        <v>0.62246918678283691</v>
      </c>
      <c r="CL1889">
        <v>-5.6246653199195862E-2</v>
      </c>
      <c r="CM1889">
        <v>-1.0604610443115234</v>
      </c>
      <c r="CN1889">
        <v>-1.2386513948440552</v>
      </c>
      <c r="CO1889">
        <v>-4.0121763944625854E-2</v>
      </c>
      <c r="CP1889">
        <v>7.0583894848823547E-2</v>
      </c>
      <c r="CQ1889">
        <v>29.587080001831055</v>
      </c>
      <c r="CR1889">
        <v>53.581737518310547</v>
      </c>
      <c r="CS1889">
        <v>53.983188629150391</v>
      </c>
      <c r="CT1889">
        <v>54.740753173828125</v>
      </c>
      <c r="CU1889">
        <v>55.882186889648437</v>
      </c>
      <c r="CV1889">
        <v>53.406402587890625</v>
      </c>
      <c r="CW1889">
        <v>19.110626220703125</v>
      </c>
      <c r="CX1889">
        <v>14.592693328857422</v>
      </c>
      <c r="CY1889">
        <v>10.411771774291992</v>
      </c>
      <c r="CZ1889">
        <v>10.476088523864746</v>
      </c>
      <c r="DA1889">
        <v>9.8582572937011719</v>
      </c>
      <c r="DB1889">
        <v>9.893122673034668</v>
      </c>
      <c r="DC1889">
        <v>2.2927718162536621</v>
      </c>
      <c r="DD1889">
        <v>2.3820886611938477</v>
      </c>
      <c r="DE1889">
        <v>1.7000701427459717</v>
      </c>
      <c r="DF1889">
        <v>2.1605679988861084</v>
      </c>
      <c r="DG1889">
        <v>2.2938227653503418</v>
      </c>
      <c r="DH1889">
        <v>2.6579439640045166</v>
      </c>
      <c r="DI1889">
        <v>2.1211786270141602</v>
      </c>
      <c r="DJ1889">
        <v>1.6186169385910034</v>
      </c>
      <c r="DK1889">
        <v>0.86498141288757324</v>
      </c>
      <c r="DL1889">
        <v>0.88310140371322632</v>
      </c>
      <c r="DM1889">
        <v>2.3751869201660156</v>
      </c>
      <c r="DN1889">
        <v>2.4665942192077637</v>
      </c>
      <c r="DO1889">
        <v>37.502315521240234</v>
      </c>
      <c r="DP1889">
        <v>63.994739532470703</v>
      </c>
      <c r="DQ1889">
        <v>64.34112548828125</v>
      </c>
      <c r="DR1889">
        <v>65.668159484863281</v>
      </c>
      <c r="DS1889">
        <v>67.429733276367188</v>
      </c>
      <c r="DT1889">
        <v>64.648178100585937</v>
      </c>
      <c r="DU1889">
        <v>23.737428665161133</v>
      </c>
      <c r="DV1889">
        <v>19.224645614624023</v>
      </c>
      <c r="DW1889">
        <v>14.741229057312012</v>
      </c>
      <c r="DX1889">
        <v>14.788276672363281</v>
      </c>
      <c r="DY1889">
        <v>14.236337661743164</v>
      </c>
      <c r="DZ1889">
        <v>14.324052810668945</v>
      </c>
      <c r="EA1889">
        <v>4.5024013519287109</v>
      </c>
      <c r="EB1889">
        <v>4.4526629447937012</v>
      </c>
      <c r="EC1889">
        <v>3.669044017791748</v>
      </c>
      <c r="ED1889">
        <v>4.2088661193847656</v>
      </c>
      <c r="EE1889">
        <v>4.4877686500549316</v>
      </c>
      <c r="EF1889">
        <v>4.9132041931152344</v>
      </c>
      <c r="EG1889">
        <v>4.2850770950317383</v>
      </c>
      <c r="EH1889">
        <v>4.0368537902832031</v>
      </c>
      <c r="EI1889">
        <v>3.6450145244598389</v>
      </c>
      <c r="EJ1889">
        <v>3.946575403213501</v>
      </c>
      <c r="EK1889">
        <v>5.8625092506408691</v>
      </c>
      <c r="EL1889">
        <v>5.9260525703430176</v>
      </c>
      <c r="EM1889">
        <v>48.9306640625</v>
      </c>
      <c r="EN1889">
        <v>79.029457092285156</v>
      </c>
      <c r="EO1889">
        <v>79.296333312988281</v>
      </c>
      <c r="EP1889">
        <v>81.445587158203125</v>
      </c>
      <c r="EQ1889">
        <v>84.102561950683594</v>
      </c>
      <c r="ER1889">
        <v>80.879508972167969</v>
      </c>
      <c r="ES1889">
        <v>30.41779899597168</v>
      </c>
      <c r="ET1889">
        <v>25.912450790405273</v>
      </c>
      <c r="EU1889">
        <v>20.992277145385742</v>
      </c>
      <c r="EV1889">
        <v>21.01439094543457</v>
      </c>
      <c r="EW1889">
        <v>20.557590484619141</v>
      </c>
      <c r="EX1889">
        <v>20.721612930297852</v>
      </c>
      <c r="EY1889">
        <v>75.023117065429687</v>
      </c>
      <c r="EZ1889">
        <v>73.5697021484375</v>
      </c>
      <c r="FA1889">
        <v>71.979881286621094</v>
      </c>
      <c r="FB1889">
        <v>70.724609375</v>
      </c>
      <c r="FC1889">
        <v>69.491592407226562</v>
      </c>
      <c r="FD1889">
        <v>68.809959411621094</v>
      </c>
      <c r="FE1889">
        <v>68.900764465332031</v>
      </c>
      <c r="FF1889">
        <v>69.62579345703125</v>
      </c>
      <c r="FG1889">
        <v>72.631080627441406</v>
      </c>
      <c r="FH1889">
        <v>77.403724670410156</v>
      </c>
      <c r="FI1889">
        <v>82.544792175292969</v>
      </c>
      <c r="FJ1889">
        <v>86.871841430664063</v>
      </c>
      <c r="FK1889">
        <v>90.124725341796875</v>
      </c>
      <c r="FL1889">
        <v>92.600799560546875</v>
      </c>
      <c r="FM1889">
        <v>94.462982177734375</v>
      </c>
      <c r="FN1889">
        <v>95.372184753417969</v>
      </c>
      <c r="FO1889">
        <v>95.592430114746094</v>
      </c>
      <c r="FP1889">
        <v>94.93505859375</v>
      </c>
      <c r="FQ1889">
        <v>93.415412902832031</v>
      </c>
      <c r="FR1889">
        <v>90.973823547363281</v>
      </c>
      <c r="FS1889">
        <v>87.321128845214844</v>
      </c>
      <c r="FT1889">
        <v>83.401824951171875</v>
      </c>
      <c r="FU1889">
        <v>80.934501647949219</v>
      </c>
      <c r="FV1889">
        <v>78.463157653808594</v>
      </c>
      <c r="FW1889">
        <v>1</v>
      </c>
    </row>
    <row r="1890" spans="1:179" x14ac:dyDescent="0.2">
      <c r="A1890" t="s">
        <v>241</v>
      </c>
      <c r="B1890" t="s">
        <v>248</v>
      </c>
      <c r="C1890" t="s">
        <v>217</v>
      </c>
      <c r="D1890" t="s">
        <v>41</v>
      </c>
      <c r="E1890">
        <v>2016</v>
      </c>
      <c r="F1890" t="s">
        <v>224</v>
      </c>
      <c r="G1890" t="s">
        <v>246</v>
      </c>
      <c r="H1890">
        <v>219.28</v>
      </c>
      <c r="K1890">
        <v>124.61615543131155</v>
      </c>
      <c r="L1890">
        <v>123.94138168151088</v>
      </c>
      <c r="M1890">
        <v>122.74195707965183</v>
      </c>
      <c r="N1890">
        <v>122.44637954298203</v>
      </c>
      <c r="O1890">
        <v>123.60563573984122</v>
      </c>
      <c r="P1890">
        <v>134.3639608169351</v>
      </c>
      <c r="Q1890">
        <v>164.40360895962363</v>
      </c>
      <c r="R1890">
        <v>167.57803679252675</v>
      </c>
      <c r="S1890">
        <v>172.22760537189052</v>
      </c>
      <c r="T1890">
        <v>174.23733201923159</v>
      </c>
      <c r="U1890">
        <v>175.07158649105813</v>
      </c>
      <c r="V1890">
        <v>175.20608818721266</v>
      </c>
      <c r="W1890">
        <v>175.41273643672039</v>
      </c>
      <c r="X1890">
        <v>176.12554051545521</v>
      </c>
      <c r="Y1890">
        <v>176.18867549768831</v>
      </c>
      <c r="Z1890">
        <v>176.2732451530382</v>
      </c>
      <c r="AA1890">
        <v>178.13408014469113</v>
      </c>
      <c r="AB1890">
        <v>175.43083713939924</v>
      </c>
      <c r="AC1890">
        <v>171.96346016340462</v>
      </c>
      <c r="AD1890">
        <v>170.99421341322065</v>
      </c>
      <c r="AE1890">
        <v>172.00629076165339</v>
      </c>
      <c r="AF1890">
        <v>169.45894229157702</v>
      </c>
      <c r="AG1890">
        <v>159.36770160194695</v>
      </c>
      <c r="AH1890">
        <v>133.24211694041543</v>
      </c>
      <c r="AI1890">
        <v>-2.9082181453704834</v>
      </c>
      <c r="AJ1890">
        <v>-2.5058538913726807</v>
      </c>
      <c r="AK1890">
        <v>-2.9135324954986572</v>
      </c>
      <c r="AL1890">
        <v>-2.6628308296203613</v>
      </c>
      <c r="AM1890">
        <v>-2.8713083267211914</v>
      </c>
      <c r="AN1890">
        <v>-2.6698503494262695</v>
      </c>
      <c r="AO1890">
        <v>-2.9645929336547852</v>
      </c>
      <c r="AP1890">
        <v>-4.0190277099609375</v>
      </c>
      <c r="AQ1890">
        <v>-5.5553379058837891</v>
      </c>
      <c r="AR1890">
        <v>-6.1875300407409668</v>
      </c>
      <c r="AS1890">
        <v>-5.7573223114013672</v>
      </c>
      <c r="AT1890">
        <v>-5.607673168182373</v>
      </c>
      <c r="AU1890">
        <v>9.0371828079223633</v>
      </c>
      <c r="AV1890">
        <v>25.652318954467773</v>
      </c>
      <c r="AW1890">
        <v>26.159679412841797</v>
      </c>
      <c r="AX1890">
        <v>25.52244758605957</v>
      </c>
      <c r="AY1890">
        <v>25.125656127929687</v>
      </c>
      <c r="AZ1890">
        <v>23.525093078613281</v>
      </c>
      <c r="BA1890">
        <v>6.987483024597168</v>
      </c>
      <c r="BB1890">
        <v>2.7331256866455078</v>
      </c>
      <c r="BC1890">
        <v>-0.47626250982284546</v>
      </c>
      <c r="BD1890">
        <v>-0.37497502565383911</v>
      </c>
      <c r="BE1890">
        <v>-1.1111364364624023</v>
      </c>
      <c r="BF1890">
        <v>-1.2035509347915649</v>
      </c>
      <c r="BG1890">
        <v>-0.76708716154098511</v>
      </c>
      <c r="BH1890">
        <v>-0.49946758151054382</v>
      </c>
      <c r="BI1890">
        <v>-1.0055967569351196</v>
      </c>
      <c r="BJ1890">
        <v>-0.67803001403808594</v>
      </c>
      <c r="BK1890">
        <v>-0.74537497758865356</v>
      </c>
      <c r="BL1890">
        <v>-0.48450317978858948</v>
      </c>
      <c r="BM1890">
        <v>-0.86777526140213013</v>
      </c>
      <c r="BN1890">
        <v>-1.6757562160491943</v>
      </c>
      <c r="BO1890">
        <v>-2.861485481262207</v>
      </c>
      <c r="BP1890">
        <v>-3.2190237045288086</v>
      </c>
      <c r="BQ1890">
        <v>-2.3781068325042725</v>
      </c>
      <c r="BR1890">
        <v>-2.2554583549499512</v>
      </c>
      <c r="BS1890">
        <v>20.111249923706055</v>
      </c>
      <c r="BT1890">
        <v>40.220962524414063</v>
      </c>
      <c r="BU1890">
        <v>40.651275634765625</v>
      </c>
      <c r="BV1890">
        <v>40.810783386230469</v>
      </c>
      <c r="BW1890">
        <v>41.281623840332031</v>
      </c>
      <c r="BX1890">
        <v>39.253253936767578</v>
      </c>
      <c r="BY1890">
        <v>13.460761070251465</v>
      </c>
      <c r="BZ1890">
        <v>9.2136087417602539</v>
      </c>
      <c r="CA1890">
        <v>5.5810036659240723</v>
      </c>
      <c r="CB1890">
        <v>5.6581292152404785</v>
      </c>
      <c r="CC1890">
        <v>5.0141587257385254</v>
      </c>
      <c r="CD1890">
        <v>4.9956846237182617</v>
      </c>
      <c r="CE1890">
        <v>0.71585363149642944</v>
      </c>
      <c r="CF1890">
        <v>0.89014941453933716</v>
      </c>
      <c r="CG1890">
        <v>0.31583359837532043</v>
      </c>
      <c r="CH1890">
        <v>0.69663691520690918</v>
      </c>
      <c r="CI1890">
        <v>0.72704005241394043</v>
      </c>
      <c r="CJ1890">
        <v>1.0290615558624268</v>
      </c>
      <c r="CK1890">
        <v>0.58447432518005371</v>
      </c>
      <c r="CL1890">
        <v>-5.2813418209552765E-2</v>
      </c>
      <c r="CM1890">
        <v>-0.9957316517829895</v>
      </c>
      <c r="CN1890">
        <v>-1.1630454063415527</v>
      </c>
      <c r="CO1890">
        <v>-3.7672773003578186E-2</v>
      </c>
      <c r="CP1890">
        <v>6.6275529563426971E-2</v>
      </c>
      <c r="CQ1890">
        <v>27.78111457824707</v>
      </c>
      <c r="CR1890">
        <v>50.311161041259766</v>
      </c>
      <c r="CS1890">
        <v>50.688114166259766</v>
      </c>
      <c r="CT1890">
        <v>51.399436950683594</v>
      </c>
      <c r="CU1890">
        <v>52.471199035644531</v>
      </c>
      <c r="CV1890">
        <v>50.146533966064453</v>
      </c>
      <c r="CW1890">
        <v>17.944133758544922</v>
      </c>
      <c r="CX1890">
        <v>13.701971054077148</v>
      </c>
      <c r="CY1890">
        <v>9.7762479782104492</v>
      </c>
      <c r="CZ1890">
        <v>9.836639404296875</v>
      </c>
      <c r="DA1890">
        <v>9.2565193176269531</v>
      </c>
      <c r="DB1890">
        <v>9.2892560958862305</v>
      </c>
      <c r="DC1890">
        <v>2.1987943649291992</v>
      </c>
      <c r="DD1890">
        <v>2.2797665596008301</v>
      </c>
      <c r="DE1890">
        <v>1.6372640132904053</v>
      </c>
      <c r="DF1890">
        <v>2.0713038444519043</v>
      </c>
      <c r="DG1890">
        <v>2.1994550228118896</v>
      </c>
      <c r="DH1890">
        <v>2.5426263809204102</v>
      </c>
      <c r="DI1890">
        <v>2.0367238521575928</v>
      </c>
      <c r="DJ1890">
        <v>1.57012939453125</v>
      </c>
      <c r="DK1890">
        <v>0.87002229690551758</v>
      </c>
      <c r="DL1890">
        <v>0.89293301105499268</v>
      </c>
      <c r="DM1890">
        <v>2.3027613162994385</v>
      </c>
      <c r="DN1890">
        <v>2.3880093097686768</v>
      </c>
      <c r="DO1890">
        <v>35.450981140136719</v>
      </c>
      <c r="DP1890">
        <v>60.401359558105469</v>
      </c>
      <c r="DQ1890">
        <v>60.724948883056641</v>
      </c>
      <c r="DR1890">
        <v>61.988090515136719</v>
      </c>
      <c r="DS1890">
        <v>63.660770416259766</v>
      </c>
      <c r="DT1890">
        <v>61.039810180664063</v>
      </c>
      <c r="DU1890">
        <v>22.427505493164063</v>
      </c>
      <c r="DV1890">
        <v>18.190334320068359</v>
      </c>
      <c r="DW1890">
        <v>13.971491813659668</v>
      </c>
      <c r="DX1890">
        <v>14.015149116516113</v>
      </c>
      <c r="DY1890">
        <v>13.498880386352539</v>
      </c>
      <c r="DZ1890">
        <v>13.582828521728516</v>
      </c>
      <c r="EA1890">
        <v>4.3399252891540527</v>
      </c>
      <c r="EB1890">
        <v>4.2861528396606445</v>
      </c>
      <c r="EC1890">
        <v>3.5451996326446533</v>
      </c>
      <c r="ED1890">
        <v>4.0561046600341797</v>
      </c>
      <c r="EE1890">
        <v>4.3253884315490723</v>
      </c>
      <c r="EF1890">
        <v>4.727973461151123</v>
      </c>
      <c r="EG1890">
        <v>4.1335415840148926</v>
      </c>
      <c r="EH1890">
        <v>3.9134011268615723</v>
      </c>
      <c r="EI1890">
        <v>3.5638747215270996</v>
      </c>
      <c r="EJ1890">
        <v>3.8614392280578613</v>
      </c>
      <c r="EK1890">
        <v>5.6819767951965332</v>
      </c>
      <c r="EL1890">
        <v>5.7402243614196777</v>
      </c>
      <c r="EM1890">
        <v>46.525047302246094</v>
      </c>
      <c r="EN1890">
        <v>74.970008850097656</v>
      </c>
      <c r="EO1890">
        <v>75.216545104980469</v>
      </c>
      <c r="EP1890">
        <v>77.276420593261719</v>
      </c>
      <c r="EQ1890">
        <v>79.816741943359375</v>
      </c>
      <c r="ER1890">
        <v>76.767974853515625</v>
      </c>
      <c r="ES1890">
        <v>28.900783538818359</v>
      </c>
      <c r="ET1890">
        <v>24.670816421508789</v>
      </c>
      <c r="EU1890">
        <v>20.028759002685547</v>
      </c>
      <c r="EV1890">
        <v>20.048254013061523</v>
      </c>
      <c r="EW1890">
        <v>19.624176025390625</v>
      </c>
      <c r="EX1890">
        <v>19.782064437866211</v>
      </c>
      <c r="EY1890">
        <v>75.023117065429687</v>
      </c>
      <c r="EZ1890">
        <v>73.5697021484375</v>
      </c>
      <c r="FA1890">
        <v>71.979881286621094</v>
      </c>
      <c r="FB1890">
        <v>70.724609375</v>
      </c>
      <c r="FC1890">
        <v>69.491592407226562</v>
      </c>
      <c r="FD1890">
        <v>68.809959411621094</v>
      </c>
      <c r="FE1890">
        <v>68.900764465332031</v>
      </c>
      <c r="FF1890">
        <v>69.62579345703125</v>
      </c>
      <c r="FG1890">
        <v>72.631080627441406</v>
      </c>
      <c r="FH1890">
        <v>77.403724670410156</v>
      </c>
      <c r="FI1890">
        <v>82.544792175292969</v>
      </c>
      <c r="FJ1890">
        <v>86.871841430664063</v>
      </c>
      <c r="FK1890">
        <v>90.124725341796875</v>
      </c>
      <c r="FL1890">
        <v>92.600807189941406</v>
      </c>
      <c r="FM1890">
        <v>94.462989807128906</v>
      </c>
      <c r="FN1890">
        <v>95.372184753417969</v>
      </c>
      <c r="FO1890">
        <v>95.592430114746094</v>
      </c>
      <c r="FP1890">
        <v>94.935073852539063</v>
      </c>
      <c r="FQ1890">
        <v>93.4154052734375</v>
      </c>
      <c r="FR1890">
        <v>90.97381591796875</v>
      </c>
      <c r="FS1890">
        <v>87.321128845214844</v>
      </c>
      <c r="FT1890">
        <v>83.401824951171875</v>
      </c>
      <c r="FU1890">
        <v>80.934501647949219</v>
      </c>
      <c r="FV1890">
        <v>78.463157653808594</v>
      </c>
      <c r="FW1890">
        <v>1</v>
      </c>
    </row>
    <row r="1891" spans="1:179" x14ac:dyDescent="0.2">
      <c r="A1891" t="s">
        <v>241</v>
      </c>
      <c r="B1891" t="s">
        <v>248</v>
      </c>
      <c r="C1891" t="s">
        <v>217</v>
      </c>
      <c r="D1891" t="s">
        <v>41</v>
      </c>
      <c r="E1891" t="s">
        <v>250</v>
      </c>
      <c r="F1891" t="s">
        <v>224</v>
      </c>
      <c r="G1891" t="s">
        <v>246</v>
      </c>
      <c r="H1891">
        <v>215.04</v>
      </c>
      <c r="K1891">
        <v>122.20311738767261</v>
      </c>
      <c r="L1891">
        <v>121.54140979870382</v>
      </c>
      <c r="M1891">
        <v>120.36521057388151</v>
      </c>
      <c r="N1891">
        <v>120.07535653139561</v>
      </c>
      <c r="O1891">
        <v>121.2121651628034</v>
      </c>
      <c r="P1891">
        <v>131.76216855313837</v>
      </c>
      <c r="Q1891">
        <v>161.22013598568984</v>
      </c>
      <c r="R1891">
        <v>164.33309494161574</v>
      </c>
      <c r="S1891">
        <v>168.89263036412532</v>
      </c>
      <c r="T1891">
        <v>170.86344113542637</v>
      </c>
      <c r="U1891">
        <v>171.68154129907651</v>
      </c>
      <c r="V1891">
        <v>171.81343853589243</v>
      </c>
      <c r="W1891">
        <v>172.01608529710205</v>
      </c>
      <c r="X1891">
        <v>172.71508680462375</v>
      </c>
      <c r="Y1891">
        <v>172.77699925584963</v>
      </c>
      <c r="Z1891">
        <v>172.85993132420296</v>
      </c>
      <c r="AA1891">
        <v>174.68473354296017</v>
      </c>
      <c r="AB1891">
        <v>172.03383550201417</v>
      </c>
      <c r="AC1891">
        <v>168.63360000158306</v>
      </c>
      <c r="AD1891">
        <v>167.68312151843296</v>
      </c>
      <c r="AE1891">
        <v>168.67560123816003</v>
      </c>
      <c r="AF1891">
        <v>166.17757902716639</v>
      </c>
      <c r="AG1891">
        <v>156.28174275847448</v>
      </c>
      <c r="AH1891">
        <v>130.66204779866251</v>
      </c>
      <c r="AI1891">
        <v>-2.8868203163146973</v>
      </c>
      <c r="AJ1891">
        <v>-2.4900503158569336</v>
      </c>
      <c r="AK1891">
        <v>-2.8882291316986084</v>
      </c>
      <c r="AL1891">
        <v>-2.6436355113983154</v>
      </c>
      <c r="AM1891">
        <v>-2.8503775596618652</v>
      </c>
      <c r="AN1891">
        <v>-2.6537892818450928</v>
      </c>
      <c r="AO1891">
        <v>-2.9413809776306152</v>
      </c>
      <c r="AP1891">
        <v>-3.9794173240661621</v>
      </c>
      <c r="AQ1891">
        <v>-5.4916954040527344</v>
      </c>
      <c r="AR1891">
        <v>-6.1161246299743652</v>
      </c>
      <c r="AS1891">
        <v>-5.7009453773498535</v>
      </c>
      <c r="AT1891">
        <v>-5.5537538528442383</v>
      </c>
      <c r="AU1891">
        <v>8.6816005706787109</v>
      </c>
      <c r="AV1891">
        <v>24.918018341064453</v>
      </c>
      <c r="AW1891">
        <v>25.41680908203125</v>
      </c>
      <c r="AX1891">
        <v>24.778924942016602</v>
      </c>
      <c r="AY1891">
        <v>24.375669479370117</v>
      </c>
      <c r="AZ1891">
        <v>22.813074111938477</v>
      </c>
      <c r="BA1891">
        <v>6.7466158866882324</v>
      </c>
      <c r="BB1891">
        <v>2.5745224952697754</v>
      </c>
      <c r="BC1891">
        <v>-0.56581902503967285</v>
      </c>
      <c r="BD1891">
        <v>-0.46609875559806824</v>
      </c>
      <c r="BE1891">
        <v>-1.189508318901062</v>
      </c>
      <c r="BF1891">
        <v>-1.2813394069671631</v>
      </c>
      <c r="BG1891">
        <v>-0.7665209174156189</v>
      </c>
      <c r="BH1891">
        <v>-0.50318443775177002</v>
      </c>
      <c r="BI1891">
        <v>-0.99885612726211548</v>
      </c>
      <c r="BJ1891">
        <v>-0.67814517021179199</v>
      </c>
      <c r="BK1891">
        <v>-0.74512773752212524</v>
      </c>
      <c r="BL1891">
        <v>-0.48970389366149902</v>
      </c>
      <c r="BM1891">
        <v>-0.8649635910987854</v>
      </c>
      <c r="BN1891">
        <v>-1.6589436531066895</v>
      </c>
      <c r="BO1891">
        <v>-2.824052095413208</v>
      </c>
      <c r="BP1891">
        <v>-3.1764998435974121</v>
      </c>
      <c r="BQ1891">
        <v>-2.354607105255127</v>
      </c>
      <c r="BR1891">
        <v>-2.2341530323028564</v>
      </c>
      <c r="BS1891">
        <v>19.647924423217773</v>
      </c>
      <c r="BT1891">
        <v>39.344921112060547</v>
      </c>
      <c r="BU1891">
        <v>39.767414093017578</v>
      </c>
      <c r="BV1891">
        <v>39.918514251708984</v>
      </c>
      <c r="BW1891">
        <v>40.37445068359375</v>
      </c>
      <c r="BX1891">
        <v>38.388214111328125</v>
      </c>
      <c r="BY1891">
        <v>13.156913757324219</v>
      </c>
      <c r="BZ1891">
        <v>8.9919548034667969</v>
      </c>
      <c r="CA1891">
        <v>5.4325151443481445</v>
      </c>
      <c r="CB1891">
        <v>5.5083084106445313</v>
      </c>
      <c r="CC1891">
        <v>4.876192569732666</v>
      </c>
      <c r="CD1891">
        <v>4.8575825691223145</v>
      </c>
      <c r="CE1891">
        <v>0.70199203491210938</v>
      </c>
      <c r="CF1891">
        <v>0.87291276454925537</v>
      </c>
      <c r="CG1891">
        <v>0.30971786379814148</v>
      </c>
      <c r="CH1891">
        <v>0.68314743041992188</v>
      </c>
      <c r="CI1891">
        <v>0.71296185255050659</v>
      </c>
      <c r="CJ1891">
        <v>1.0091350078582764</v>
      </c>
      <c r="CK1891">
        <v>0.57315671443939209</v>
      </c>
      <c r="CL1891">
        <v>-5.1790751516819E-2</v>
      </c>
      <c r="CM1891">
        <v>-0.97645050287246704</v>
      </c>
      <c r="CN1891">
        <v>-1.1405243873596191</v>
      </c>
      <c r="CO1891">
        <v>-3.6943286657333374E-2</v>
      </c>
      <c r="CP1891">
        <v>6.4992181956768036E-2</v>
      </c>
      <c r="CQ1891">
        <v>27.243167877197266</v>
      </c>
      <c r="CR1891">
        <v>49.336948394775391</v>
      </c>
      <c r="CS1891">
        <v>49.706600189208984</v>
      </c>
      <c r="CT1891">
        <v>50.404148101806641</v>
      </c>
      <c r="CU1891">
        <v>51.455158233642578</v>
      </c>
      <c r="CV1891">
        <v>49.175506591796875</v>
      </c>
      <c r="CW1891">
        <v>17.59666633605957</v>
      </c>
      <c r="CX1891">
        <v>13.436649322509766</v>
      </c>
      <c r="CY1891">
        <v>9.5869426727294922</v>
      </c>
      <c r="CZ1891">
        <v>9.6461648941040039</v>
      </c>
      <c r="DA1891">
        <v>9.0772781372070312</v>
      </c>
      <c r="DB1891">
        <v>9.1093816757202148</v>
      </c>
      <c r="DC1891">
        <v>2.1705050468444824</v>
      </c>
      <c r="DD1891">
        <v>2.2490100860595703</v>
      </c>
      <c r="DE1891">
        <v>1.6182918548583984</v>
      </c>
      <c r="DF1891">
        <v>2.0444400310516357</v>
      </c>
      <c r="DG1891">
        <v>2.1710515022277832</v>
      </c>
      <c r="DH1891">
        <v>2.5079739093780518</v>
      </c>
      <c r="DI1891">
        <v>2.0112769603729248</v>
      </c>
      <c r="DJ1891">
        <v>1.5553622245788574</v>
      </c>
      <c r="DK1891">
        <v>0.87115103006362915</v>
      </c>
      <c r="DL1891">
        <v>0.8954508900642395</v>
      </c>
      <c r="DM1891">
        <v>2.2807204723358154</v>
      </c>
      <c r="DN1891">
        <v>2.3641374111175537</v>
      </c>
      <c r="DO1891">
        <v>34.838409423828125</v>
      </c>
      <c r="DP1891">
        <v>59.3289794921875</v>
      </c>
      <c r="DQ1891">
        <v>59.645786285400391</v>
      </c>
      <c r="DR1891">
        <v>60.889781951904297</v>
      </c>
      <c r="DS1891">
        <v>62.535865783691406</v>
      </c>
      <c r="DT1891">
        <v>59.962799072265625</v>
      </c>
      <c r="DU1891">
        <v>22.036420822143555</v>
      </c>
      <c r="DV1891">
        <v>17.881343841552734</v>
      </c>
      <c r="DW1891">
        <v>13.74137020111084</v>
      </c>
      <c r="DX1891">
        <v>13.784021377563477</v>
      </c>
      <c r="DY1891">
        <v>13.278364181518555</v>
      </c>
      <c r="DZ1891">
        <v>13.361180305480957</v>
      </c>
      <c r="EA1891">
        <v>4.290804386138916</v>
      </c>
      <c r="EB1891">
        <v>4.2358760833740234</v>
      </c>
      <c r="EC1891">
        <v>3.5076649188995361</v>
      </c>
      <c r="ED1891">
        <v>4.0099301338195801</v>
      </c>
      <c r="EE1891">
        <v>4.276301383972168</v>
      </c>
      <c r="EF1891">
        <v>4.6720595359802246</v>
      </c>
      <c r="EG1891">
        <v>4.0876941680908203</v>
      </c>
      <c r="EH1891">
        <v>3.8758358955383301</v>
      </c>
      <c r="EI1891">
        <v>3.5387942790985107</v>
      </c>
      <c r="EJ1891">
        <v>3.835075855255127</v>
      </c>
      <c r="EK1891">
        <v>5.6270589828491211</v>
      </c>
      <c r="EL1891">
        <v>5.6837382316589355</v>
      </c>
      <c r="EM1891">
        <v>45.804737091064453</v>
      </c>
      <c r="EN1891">
        <v>73.755882263183594</v>
      </c>
      <c r="EO1891">
        <v>73.996391296386719</v>
      </c>
      <c r="EP1891">
        <v>76.029373168945313</v>
      </c>
      <c r="EQ1891">
        <v>78.534645080566406</v>
      </c>
      <c r="ER1891">
        <v>75.537940979003906</v>
      </c>
      <c r="ES1891">
        <v>28.446718215942383</v>
      </c>
      <c r="ET1891">
        <v>24.298774719238281</v>
      </c>
      <c r="EU1891">
        <v>19.739704132080078</v>
      </c>
      <c r="EV1891">
        <v>19.758428573608398</v>
      </c>
      <c r="EW1891">
        <v>19.344064712524414</v>
      </c>
      <c r="EX1891">
        <v>19.500102996826172</v>
      </c>
      <c r="EY1891">
        <v>75.023117065429687</v>
      </c>
      <c r="EZ1891">
        <v>73.5697021484375</v>
      </c>
      <c r="FA1891">
        <v>71.979881286621094</v>
      </c>
      <c r="FB1891">
        <v>70.724601745605469</v>
      </c>
      <c r="FC1891">
        <v>69.491592407226562</v>
      </c>
      <c r="FD1891">
        <v>68.809959411621094</v>
      </c>
      <c r="FE1891">
        <v>68.900764465332031</v>
      </c>
      <c r="FF1891">
        <v>69.62579345703125</v>
      </c>
      <c r="FG1891">
        <v>72.631080627441406</v>
      </c>
      <c r="FH1891">
        <v>77.403724670410156</v>
      </c>
      <c r="FI1891">
        <v>82.544792175292969</v>
      </c>
      <c r="FJ1891">
        <v>86.871841430664063</v>
      </c>
      <c r="FK1891">
        <v>90.124725341796875</v>
      </c>
      <c r="FL1891">
        <v>92.600807189941406</v>
      </c>
      <c r="FM1891">
        <v>94.462989807128906</v>
      </c>
      <c r="FN1891">
        <v>95.372184753417969</v>
      </c>
      <c r="FO1891">
        <v>95.592437744140625</v>
      </c>
      <c r="FP1891">
        <v>94.935066223144531</v>
      </c>
      <c r="FQ1891">
        <v>93.4154052734375</v>
      </c>
      <c r="FR1891">
        <v>90.97381591796875</v>
      </c>
      <c r="FS1891">
        <v>87.321128845214844</v>
      </c>
      <c r="FT1891">
        <v>83.401824951171875</v>
      </c>
      <c r="FU1891">
        <v>80.934501647949219</v>
      </c>
      <c r="FV1891">
        <v>78.463157653808594</v>
      </c>
      <c r="FW1891">
        <v>1</v>
      </c>
    </row>
    <row r="1892" spans="1:179" x14ac:dyDescent="0.2">
      <c r="A1892" t="s">
        <v>241</v>
      </c>
      <c r="B1892" t="s">
        <v>248</v>
      </c>
      <c r="C1892" t="s">
        <v>217</v>
      </c>
      <c r="D1892" t="s">
        <v>42</v>
      </c>
      <c r="E1892">
        <v>2015</v>
      </c>
      <c r="F1892" t="s">
        <v>224</v>
      </c>
      <c r="G1892" t="s">
        <v>246</v>
      </c>
      <c r="H1892">
        <v>233.84</v>
      </c>
      <c r="K1892">
        <v>133.52381145528821</v>
      </c>
      <c r="L1892">
        <v>132.71270266777432</v>
      </c>
      <c r="M1892">
        <v>131.49599223136019</v>
      </c>
      <c r="N1892">
        <v>131.60809658737429</v>
      </c>
      <c r="O1892">
        <v>133.51351309363361</v>
      </c>
      <c r="P1892">
        <v>145.04350990724762</v>
      </c>
      <c r="Q1892">
        <v>177.39470926612097</v>
      </c>
      <c r="R1892">
        <v>180.97732893138888</v>
      </c>
      <c r="S1892">
        <v>186.13319615654237</v>
      </c>
      <c r="T1892">
        <v>187.92510641239355</v>
      </c>
      <c r="U1892">
        <v>188.66441318180787</v>
      </c>
      <c r="V1892">
        <v>188.56978202271711</v>
      </c>
      <c r="W1892">
        <v>188.54811817442246</v>
      </c>
      <c r="X1892">
        <v>189.31792679769782</v>
      </c>
      <c r="Y1892">
        <v>189.17774080797443</v>
      </c>
      <c r="Z1892">
        <v>189.4112284965187</v>
      </c>
      <c r="AA1892">
        <v>191.51135693071615</v>
      </c>
      <c r="AB1892">
        <v>188.63141531800383</v>
      </c>
      <c r="AC1892">
        <v>184.63612497087928</v>
      </c>
      <c r="AD1892">
        <v>183.41914840460421</v>
      </c>
      <c r="AE1892">
        <v>184.22872189037506</v>
      </c>
      <c r="AF1892">
        <v>181.75803718136547</v>
      </c>
      <c r="AG1892">
        <v>171.0959969647048</v>
      </c>
      <c r="AH1892">
        <v>143.61230521234805</v>
      </c>
      <c r="AI1892">
        <v>-3.0540049076080322</v>
      </c>
      <c r="AJ1892">
        <v>-2.6072759628295898</v>
      </c>
      <c r="AK1892">
        <v>-2.976529598236084</v>
      </c>
      <c r="AL1892">
        <v>-2.6973085403442383</v>
      </c>
      <c r="AM1892">
        <v>-2.9248933792114258</v>
      </c>
      <c r="AN1892">
        <v>-2.6780967712402344</v>
      </c>
      <c r="AO1892">
        <v>-2.9909443855285645</v>
      </c>
      <c r="AP1892">
        <v>-4.1601943969726563</v>
      </c>
      <c r="AQ1892">
        <v>-5.9735879898071289</v>
      </c>
      <c r="AR1892">
        <v>-6.7821841239929199</v>
      </c>
      <c r="AS1892">
        <v>-6.2767276763916016</v>
      </c>
      <c r="AT1892">
        <v>-6.0864825248718262</v>
      </c>
      <c r="AU1892">
        <v>10.134580612182617</v>
      </c>
      <c r="AV1892">
        <v>28.564958572387695</v>
      </c>
      <c r="AW1892">
        <v>29.071201324462891</v>
      </c>
      <c r="AX1892">
        <v>28.512777328491211</v>
      </c>
      <c r="AY1892">
        <v>28.115989685058594</v>
      </c>
      <c r="AZ1892">
        <v>26.318925857543945</v>
      </c>
      <c r="BA1892">
        <v>7.9844489097595215</v>
      </c>
      <c r="BB1892">
        <v>3.4079570770263672</v>
      </c>
      <c r="BC1892">
        <v>4.3708860874176025E-2</v>
      </c>
      <c r="BD1892">
        <v>0.12961462140083313</v>
      </c>
      <c r="BE1892">
        <v>-0.66142231225967407</v>
      </c>
      <c r="BF1892">
        <v>-0.78097188472747803</v>
      </c>
      <c r="BG1892">
        <v>-0.85927331447601318</v>
      </c>
      <c r="BH1892">
        <v>-0.55615949630737305</v>
      </c>
      <c r="BI1892">
        <v>-1.0289082527160645</v>
      </c>
      <c r="BJ1892">
        <v>-0.66266679763793945</v>
      </c>
      <c r="BK1892">
        <v>-0.72991520166397095</v>
      </c>
      <c r="BL1892">
        <v>-0.41399660706520081</v>
      </c>
      <c r="BM1892">
        <v>-0.79822677373886108</v>
      </c>
      <c r="BN1892">
        <v>-1.6958103179931641</v>
      </c>
      <c r="BO1892">
        <v>-3.1470072269439697</v>
      </c>
      <c r="BP1892">
        <v>-3.6687262058258057</v>
      </c>
      <c r="BQ1892">
        <v>-2.7304620742797852</v>
      </c>
      <c r="BR1892">
        <v>-2.5738649368286133</v>
      </c>
      <c r="BS1892">
        <v>21.388309478759766</v>
      </c>
      <c r="BT1892">
        <v>43.415500640869141</v>
      </c>
      <c r="BU1892">
        <v>43.838691711425781</v>
      </c>
      <c r="BV1892">
        <v>44.100082397460938</v>
      </c>
      <c r="BW1892">
        <v>44.594627380371094</v>
      </c>
      <c r="BX1892">
        <v>42.360946655273438</v>
      </c>
      <c r="BY1892">
        <v>14.765979766845703</v>
      </c>
      <c r="BZ1892">
        <v>10.156919479370117</v>
      </c>
      <c r="CA1892">
        <v>6.2813663482666016</v>
      </c>
      <c r="CB1892">
        <v>6.3629312515258789</v>
      </c>
      <c r="CC1892">
        <v>5.6728949546813965</v>
      </c>
      <c r="CD1892">
        <v>5.6548733711242676</v>
      </c>
      <c r="CE1892">
        <v>0.66079109907150269</v>
      </c>
      <c r="CF1892">
        <v>0.8644375205039978</v>
      </c>
      <c r="CG1892">
        <v>0.32000842690467834</v>
      </c>
      <c r="CH1892">
        <v>0.74651980400085449</v>
      </c>
      <c r="CI1892">
        <v>0.79031997919082642</v>
      </c>
      <c r="CJ1892">
        <v>1.1541122198104858</v>
      </c>
      <c r="CK1892">
        <v>0.72044277191162109</v>
      </c>
      <c r="CL1892">
        <v>1.1014673858880997E-2</v>
      </c>
      <c r="CM1892">
        <v>-1.189326286315918</v>
      </c>
      <c r="CN1892">
        <v>-1.5123547315597534</v>
      </c>
      <c r="CO1892">
        <v>-0.27432945370674133</v>
      </c>
      <c r="CP1892">
        <v>-0.1410367339849472</v>
      </c>
      <c r="CQ1892">
        <v>29.182607650756836</v>
      </c>
      <c r="CR1892">
        <v>53.700942993164062</v>
      </c>
      <c r="CS1892">
        <v>54.066612243652344</v>
      </c>
      <c r="CT1892">
        <v>54.895801544189453</v>
      </c>
      <c r="CU1892">
        <v>56.007682800292969</v>
      </c>
      <c r="CV1892">
        <v>53.471599578857422</v>
      </c>
      <c r="CW1892">
        <v>19.462846755981445</v>
      </c>
      <c r="CX1892">
        <v>14.831230163574219</v>
      </c>
      <c r="CY1892">
        <v>10.601548194885254</v>
      </c>
      <c r="CZ1892">
        <v>10.680108070373535</v>
      </c>
      <c r="DA1892">
        <v>10.060023307800293</v>
      </c>
      <c r="DB1892">
        <v>10.112319946289062</v>
      </c>
      <c r="DC1892">
        <v>2.1808555126190186</v>
      </c>
      <c r="DD1892">
        <v>2.2850346565246582</v>
      </c>
      <c r="DE1892">
        <v>1.6689250469207764</v>
      </c>
      <c r="DF1892">
        <v>2.1557064056396484</v>
      </c>
      <c r="DG1892">
        <v>2.3105552196502686</v>
      </c>
      <c r="DH1892">
        <v>2.7222211360931396</v>
      </c>
      <c r="DI1892">
        <v>2.239112377166748</v>
      </c>
      <c r="DJ1892">
        <v>1.7178395986557007</v>
      </c>
      <c r="DK1892">
        <v>0.76835471391677856</v>
      </c>
      <c r="DL1892">
        <v>0.64401668310165405</v>
      </c>
      <c r="DM1892">
        <v>2.1818032264709473</v>
      </c>
      <c r="DN1892">
        <v>2.2917914390563965</v>
      </c>
      <c r="DO1892">
        <v>36.976905822753906</v>
      </c>
      <c r="DP1892">
        <v>63.986385345458984</v>
      </c>
      <c r="DQ1892">
        <v>64.294532775878906</v>
      </c>
      <c r="DR1892">
        <v>65.691520690917969</v>
      </c>
      <c r="DS1892">
        <v>67.420738220214844</v>
      </c>
      <c r="DT1892">
        <v>64.582252502441406</v>
      </c>
      <c r="DU1892">
        <v>24.159713745117188</v>
      </c>
      <c r="DV1892">
        <v>19.50554084777832</v>
      </c>
      <c r="DW1892">
        <v>14.921730995178223</v>
      </c>
      <c r="DX1892">
        <v>14.997283935546875</v>
      </c>
      <c r="DY1892">
        <v>14.447152137756348</v>
      </c>
      <c r="DZ1892">
        <v>14.569766998291016</v>
      </c>
      <c r="EA1892">
        <v>4.375586986541748</v>
      </c>
      <c r="EB1892">
        <v>4.336151123046875</v>
      </c>
      <c r="EC1892">
        <v>3.616546630859375</v>
      </c>
      <c r="ED1892">
        <v>4.1903481483459473</v>
      </c>
      <c r="EE1892">
        <v>4.5055332183837891</v>
      </c>
      <c r="EF1892">
        <v>4.986320972442627</v>
      </c>
      <c r="EG1892">
        <v>4.4318299293518066</v>
      </c>
      <c r="EH1892">
        <v>4.1822237968444824</v>
      </c>
      <c r="EI1892">
        <v>3.5949351787567139</v>
      </c>
      <c r="EJ1892">
        <v>3.757474422454834</v>
      </c>
      <c r="EK1892">
        <v>5.7280688285827637</v>
      </c>
      <c r="EL1892">
        <v>5.8044090270996094</v>
      </c>
      <c r="EM1892">
        <v>48.230636596679688</v>
      </c>
      <c r="EN1892">
        <v>78.836929321289062</v>
      </c>
      <c r="EO1892">
        <v>79.062019348144531</v>
      </c>
      <c r="EP1892">
        <v>81.278823852539062</v>
      </c>
      <c r="EQ1892">
        <v>83.899375915527344</v>
      </c>
      <c r="ER1892">
        <v>80.624275207519531</v>
      </c>
      <c r="ES1892">
        <v>30.941244125366211</v>
      </c>
      <c r="ET1892">
        <v>26.25450325012207</v>
      </c>
      <c r="EU1892">
        <v>21.159387588500977</v>
      </c>
      <c r="EV1892">
        <v>21.230600357055664</v>
      </c>
      <c r="EW1892">
        <v>20.781469345092773</v>
      </c>
      <c r="EX1892">
        <v>21.005613327026367</v>
      </c>
      <c r="EY1892">
        <v>76.597618103027344</v>
      </c>
      <c r="EZ1892">
        <v>75.569137573242188</v>
      </c>
      <c r="FA1892">
        <v>74.433174133300781</v>
      </c>
      <c r="FB1892">
        <v>73.388717651367188</v>
      </c>
      <c r="FC1892">
        <v>72.519050598144531</v>
      </c>
      <c r="FD1892">
        <v>72.11065673828125</v>
      </c>
      <c r="FE1892">
        <v>72.212516784667969</v>
      </c>
      <c r="FF1892">
        <v>72.529991149902344</v>
      </c>
      <c r="FG1892">
        <v>75.469772338867188</v>
      </c>
      <c r="FH1892">
        <v>80.202804565429687</v>
      </c>
      <c r="FI1892">
        <v>84.691123962402344</v>
      </c>
      <c r="FJ1892">
        <v>89.132530212402344</v>
      </c>
      <c r="FK1892">
        <v>92.246101379394531</v>
      </c>
      <c r="FL1892">
        <v>93.795669555664063</v>
      </c>
      <c r="FM1892">
        <v>95.39141845703125</v>
      </c>
      <c r="FN1892">
        <v>95.781631469726563</v>
      </c>
      <c r="FO1892">
        <v>96.099014282226562</v>
      </c>
      <c r="FP1892">
        <v>95.039260864257813</v>
      </c>
      <c r="FQ1892">
        <v>93.356964111328125</v>
      </c>
      <c r="FR1892">
        <v>91.543045043945313</v>
      </c>
      <c r="FS1892">
        <v>88.710990905761719</v>
      </c>
      <c r="FT1892">
        <v>85.430450439453125</v>
      </c>
      <c r="FU1892">
        <v>83.075302124023438</v>
      </c>
      <c r="FV1892">
        <v>80.896186828613281</v>
      </c>
      <c r="FW1892">
        <v>1</v>
      </c>
    </row>
    <row r="1893" spans="1:179" x14ac:dyDescent="0.2">
      <c r="A1893" t="s">
        <v>241</v>
      </c>
      <c r="B1893" t="s">
        <v>248</v>
      </c>
      <c r="C1893" t="s">
        <v>217</v>
      </c>
      <c r="D1893" t="s">
        <v>42</v>
      </c>
      <c r="E1893">
        <v>2016</v>
      </c>
      <c r="F1893" t="s">
        <v>224</v>
      </c>
      <c r="G1893" t="s">
        <v>246</v>
      </c>
      <c r="H1893">
        <v>219.59</v>
      </c>
      <c r="K1893">
        <v>125.38422859004885</v>
      </c>
      <c r="L1893">
        <v>124.62256481999466</v>
      </c>
      <c r="M1893">
        <v>123.48002479043349</v>
      </c>
      <c r="N1893">
        <v>123.58529528898512</v>
      </c>
      <c r="O1893">
        <v>125.3745580143086</v>
      </c>
      <c r="P1893">
        <v>136.2016886988219</v>
      </c>
      <c r="Q1893">
        <v>166.58076589385476</v>
      </c>
      <c r="R1893">
        <v>169.94498983387896</v>
      </c>
      <c r="S1893">
        <v>174.78655650047358</v>
      </c>
      <c r="T1893">
        <v>176.46923229203253</v>
      </c>
      <c r="U1893">
        <v>177.16347107958734</v>
      </c>
      <c r="V1893">
        <v>177.07460861562785</v>
      </c>
      <c r="W1893">
        <v>177.05426539087185</v>
      </c>
      <c r="X1893">
        <v>177.77714664582817</v>
      </c>
      <c r="Y1893">
        <v>177.64550636392619</v>
      </c>
      <c r="Z1893">
        <v>177.86476069313022</v>
      </c>
      <c r="AA1893">
        <v>179.8368657490891</v>
      </c>
      <c r="AB1893">
        <v>177.13248475847283</v>
      </c>
      <c r="AC1893">
        <v>173.38074645271581</v>
      </c>
      <c r="AD1893">
        <v>172.23795651651284</v>
      </c>
      <c r="AE1893">
        <v>172.99817857648844</v>
      </c>
      <c r="AF1893">
        <v>170.67810627663403</v>
      </c>
      <c r="AG1893">
        <v>160.66602174136196</v>
      </c>
      <c r="AH1893">
        <v>134.85772993469888</v>
      </c>
      <c r="AI1893">
        <v>-2.9792797565460205</v>
      </c>
      <c r="AJ1893">
        <v>-2.5524907112121582</v>
      </c>
      <c r="AK1893">
        <v>-2.893979549407959</v>
      </c>
      <c r="AL1893">
        <v>-2.6361982822418213</v>
      </c>
      <c r="AM1893">
        <v>-2.858051061630249</v>
      </c>
      <c r="AN1893">
        <v>-2.6298091411590576</v>
      </c>
      <c r="AO1893">
        <v>-2.9199614524841309</v>
      </c>
      <c r="AP1893">
        <v>-4.0317292213439941</v>
      </c>
      <c r="AQ1893">
        <v>-5.7529702186584473</v>
      </c>
      <c r="AR1893">
        <v>-6.5268421173095703</v>
      </c>
      <c r="AS1893">
        <v>-6.0741753578186035</v>
      </c>
      <c r="AT1893">
        <v>-5.8938193321228027</v>
      </c>
      <c r="AU1893">
        <v>8.9453258514404297</v>
      </c>
      <c r="AV1893">
        <v>26.069549560546875</v>
      </c>
      <c r="AW1893">
        <v>26.549148559570313</v>
      </c>
      <c r="AX1893">
        <v>25.983137130737305</v>
      </c>
      <c r="AY1893">
        <v>25.565275192260742</v>
      </c>
      <c r="AZ1893">
        <v>23.899932861328125</v>
      </c>
      <c r="BA1893">
        <v>7.1533589363098145</v>
      </c>
      <c r="BB1893">
        <v>2.8575029373168945</v>
      </c>
      <c r="BC1893">
        <v>-0.27569746971130371</v>
      </c>
      <c r="BD1893">
        <v>-0.19480860233306885</v>
      </c>
      <c r="BE1893">
        <v>-0.9427526593208313</v>
      </c>
      <c r="BF1893">
        <v>-1.06017005443573</v>
      </c>
      <c r="BG1893">
        <v>-0.85249513387680054</v>
      </c>
      <c r="BH1893">
        <v>-0.56487500667572021</v>
      </c>
      <c r="BI1893">
        <v>-1.0066546201705933</v>
      </c>
      <c r="BJ1893">
        <v>-0.6645473837852478</v>
      </c>
      <c r="BK1893">
        <v>-0.73102772235870361</v>
      </c>
      <c r="BL1893">
        <v>-0.43580374121665955</v>
      </c>
      <c r="BM1893">
        <v>-0.7951282262802124</v>
      </c>
      <c r="BN1893">
        <v>-1.6436400413513184</v>
      </c>
      <c r="BO1893">
        <v>-3.0138981342315674</v>
      </c>
      <c r="BP1893">
        <v>-3.5097739696502686</v>
      </c>
      <c r="BQ1893">
        <v>-2.6376993656158447</v>
      </c>
      <c r="BR1893">
        <v>-2.4899492263793945</v>
      </c>
      <c r="BS1893">
        <v>19.850648880004883</v>
      </c>
      <c r="BT1893">
        <v>40.460330963134766</v>
      </c>
      <c r="BU1893">
        <v>40.859451293945313</v>
      </c>
      <c r="BV1893">
        <v>41.087871551513672</v>
      </c>
      <c r="BW1893">
        <v>41.533748626708984</v>
      </c>
      <c r="BX1893">
        <v>39.445304870605469</v>
      </c>
      <c r="BY1893">
        <v>13.724939346313477</v>
      </c>
      <c r="BZ1893">
        <v>9.3975238800048828</v>
      </c>
      <c r="CA1893">
        <v>5.7688469886779785</v>
      </c>
      <c r="CB1893">
        <v>5.8455305099487305</v>
      </c>
      <c r="CC1893">
        <v>5.1954598426818848</v>
      </c>
      <c r="CD1893">
        <v>5.1764273643493652</v>
      </c>
      <c r="CE1893">
        <v>0.62050938606262207</v>
      </c>
      <c r="CF1893">
        <v>0.81174165010452271</v>
      </c>
      <c r="CG1893">
        <v>0.3005007803440094</v>
      </c>
      <c r="CH1893">
        <v>0.70101213455200195</v>
      </c>
      <c r="CI1893">
        <v>0.74214226007461548</v>
      </c>
      <c r="CJ1893">
        <v>1.083757758140564</v>
      </c>
      <c r="CK1893">
        <v>0.67652475833892822</v>
      </c>
      <c r="CL1893">
        <v>1.0343221947550774E-2</v>
      </c>
      <c r="CM1893">
        <v>-1.1168252229690552</v>
      </c>
      <c r="CN1893">
        <v>-1.4201618432998657</v>
      </c>
      <c r="CO1893">
        <v>-0.2576063871383667</v>
      </c>
      <c r="CP1893">
        <v>-0.13243916630744934</v>
      </c>
      <c r="CQ1893">
        <v>27.403642654418945</v>
      </c>
      <c r="CR1893">
        <v>50.427345275878906</v>
      </c>
      <c r="CS1893">
        <v>50.770721435546875</v>
      </c>
      <c r="CT1893">
        <v>51.549365997314453</v>
      </c>
      <c r="CU1893">
        <v>52.593467712402344</v>
      </c>
      <c r="CV1893">
        <v>50.211982727050781</v>
      </c>
      <c r="CW1893">
        <v>18.276395797729492</v>
      </c>
      <c r="CX1893">
        <v>13.927122116088867</v>
      </c>
      <c r="CY1893">
        <v>9.9552803039550781</v>
      </c>
      <c r="CZ1893">
        <v>10.029050827026367</v>
      </c>
      <c r="DA1893">
        <v>9.4467668533325195</v>
      </c>
      <c r="DB1893">
        <v>9.495875358581543</v>
      </c>
      <c r="DC1893">
        <v>2.0935139656066895</v>
      </c>
      <c r="DD1893">
        <v>2.1883583068847656</v>
      </c>
      <c r="DE1893">
        <v>1.6076562404632568</v>
      </c>
      <c r="DF1893">
        <v>2.0665717124938965</v>
      </c>
      <c r="DG1893">
        <v>2.2153122425079346</v>
      </c>
      <c r="DH1893">
        <v>2.6033194065093994</v>
      </c>
      <c r="DI1893">
        <v>2.1481778621673584</v>
      </c>
      <c r="DJ1893">
        <v>1.6643264293670654</v>
      </c>
      <c r="DK1893">
        <v>0.78024768829345703</v>
      </c>
      <c r="DL1893">
        <v>0.66945022344589233</v>
      </c>
      <c r="DM1893">
        <v>2.1224865913391113</v>
      </c>
      <c r="DN1893">
        <v>2.2250709533691406</v>
      </c>
      <c r="DO1893">
        <v>34.956634521484375</v>
      </c>
      <c r="DP1893">
        <v>60.394355773925781</v>
      </c>
      <c r="DQ1893">
        <v>60.681995391845703</v>
      </c>
      <c r="DR1893">
        <v>62.010860443115234</v>
      </c>
      <c r="DS1893">
        <v>63.653182983398438</v>
      </c>
      <c r="DT1893">
        <v>60.978660583496094</v>
      </c>
      <c r="DU1893">
        <v>22.827852249145508</v>
      </c>
      <c r="DV1893">
        <v>18.456720352172852</v>
      </c>
      <c r="DW1893">
        <v>14.141714096069336</v>
      </c>
      <c r="DX1893">
        <v>14.212571144104004</v>
      </c>
      <c r="DY1893">
        <v>13.698074340820313</v>
      </c>
      <c r="DZ1893">
        <v>13.815323829650879</v>
      </c>
      <c r="EA1893">
        <v>4.2202987670898437</v>
      </c>
      <c r="EB1893">
        <v>4.1759738922119141</v>
      </c>
      <c r="EC1893">
        <v>3.494981050491333</v>
      </c>
      <c r="ED1893">
        <v>4.0382227897644043</v>
      </c>
      <c r="EE1893">
        <v>4.3423357009887695</v>
      </c>
      <c r="EF1893">
        <v>4.7973246574401855</v>
      </c>
      <c r="EG1893">
        <v>4.2730107307434082</v>
      </c>
      <c r="EH1893">
        <v>4.0524153709411621</v>
      </c>
      <c r="EI1893">
        <v>3.5193195343017578</v>
      </c>
      <c r="EJ1893">
        <v>3.6865181922912598</v>
      </c>
      <c r="EK1893">
        <v>5.5589628219604492</v>
      </c>
      <c r="EL1893">
        <v>5.6289410591125488</v>
      </c>
      <c r="EM1893">
        <v>45.861957550048828</v>
      </c>
      <c r="EN1893">
        <v>74.785140991210937</v>
      </c>
      <c r="EO1893">
        <v>74.992294311523438</v>
      </c>
      <c r="EP1893">
        <v>77.115592956542969</v>
      </c>
      <c r="EQ1893">
        <v>79.621658325195313</v>
      </c>
      <c r="ER1893">
        <v>76.524032592773438</v>
      </c>
      <c r="ES1893">
        <v>29.399433135986328</v>
      </c>
      <c r="ET1893">
        <v>24.996740341186523</v>
      </c>
      <c r="EU1893">
        <v>20.186258316040039</v>
      </c>
      <c r="EV1893">
        <v>20.252910614013672</v>
      </c>
      <c r="EW1893">
        <v>19.836286544799805</v>
      </c>
      <c r="EX1893">
        <v>20.051921844482422</v>
      </c>
      <c r="EY1893">
        <v>76.597618103027344</v>
      </c>
      <c r="EZ1893">
        <v>75.569137573242188</v>
      </c>
      <c r="FA1893">
        <v>74.433174133300781</v>
      </c>
      <c r="FB1893">
        <v>73.388717651367188</v>
      </c>
      <c r="FC1893">
        <v>72.519050598144531</v>
      </c>
      <c r="FD1893">
        <v>72.11065673828125</v>
      </c>
      <c r="FE1893">
        <v>72.212516784667969</v>
      </c>
      <c r="FF1893">
        <v>72.529991149902344</v>
      </c>
      <c r="FG1893">
        <v>75.469772338867188</v>
      </c>
      <c r="FH1893">
        <v>80.202804565429687</v>
      </c>
      <c r="FI1893">
        <v>84.691123962402344</v>
      </c>
      <c r="FJ1893">
        <v>89.132530212402344</v>
      </c>
      <c r="FK1893">
        <v>92.246101379394531</v>
      </c>
      <c r="FL1893">
        <v>93.795661926269531</v>
      </c>
      <c r="FM1893">
        <v>95.39141845703125</v>
      </c>
      <c r="FN1893">
        <v>95.781639099121094</v>
      </c>
      <c r="FO1893">
        <v>96.099021911621094</v>
      </c>
      <c r="FP1893">
        <v>95.039260864257813</v>
      </c>
      <c r="FQ1893">
        <v>93.356964111328125</v>
      </c>
      <c r="FR1893">
        <v>91.543045043945313</v>
      </c>
      <c r="FS1893">
        <v>88.710990905761719</v>
      </c>
      <c r="FT1893">
        <v>85.430450439453125</v>
      </c>
      <c r="FU1893">
        <v>83.075302124023438</v>
      </c>
      <c r="FV1893">
        <v>80.896186828613281</v>
      </c>
      <c r="FW1893">
        <v>1</v>
      </c>
    </row>
    <row r="1894" spans="1:179" x14ac:dyDescent="0.2">
      <c r="A1894" t="s">
        <v>241</v>
      </c>
      <c r="B1894" t="s">
        <v>248</v>
      </c>
      <c r="C1894" t="s">
        <v>217</v>
      </c>
      <c r="D1894" t="s">
        <v>42</v>
      </c>
      <c r="E1894" t="s">
        <v>250</v>
      </c>
      <c r="F1894" t="s">
        <v>224</v>
      </c>
      <c r="G1894" t="s">
        <v>246</v>
      </c>
      <c r="H1894">
        <v>215.34</v>
      </c>
      <c r="K1894">
        <v>122.95967125037933</v>
      </c>
      <c r="L1894">
        <v>122.21273578790267</v>
      </c>
      <c r="M1894">
        <v>121.09228907777801</v>
      </c>
      <c r="N1894">
        <v>121.19552395859058</v>
      </c>
      <c r="O1894">
        <v>122.95018767475588</v>
      </c>
      <c r="P1894">
        <v>133.56795391635723</v>
      </c>
      <c r="Q1894">
        <v>163.35959028718224</v>
      </c>
      <c r="R1894">
        <v>166.6587601614934</v>
      </c>
      <c r="S1894">
        <v>171.40670535648036</v>
      </c>
      <c r="T1894">
        <v>173.05684321255424</v>
      </c>
      <c r="U1894">
        <v>173.73765749076861</v>
      </c>
      <c r="V1894">
        <v>173.65051336205462</v>
      </c>
      <c r="W1894">
        <v>173.63056351464317</v>
      </c>
      <c r="X1894">
        <v>174.33946640029322</v>
      </c>
      <c r="Y1894">
        <v>174.21037164915913</v>
      </c>
      <c r="Z1894">
        <v>174.42538625300773</v>
      </c>
      <c r="AA1894">
        <v>176.3593566739986</v>
      </c>
      <c r="AB1894">
        <v>173.70727035276613</v>
      </c>
      <c r="AC1894">
        <v>170.02807948577421</v>
      </c>
      <c r="AD1894">
        <v>168.90738770145745</v>
      </c>
      <c r="AE1894">
        <v>169.65290933223221</v>
      </c>
      <c r="AF1894">
        <v>167.37770031691073</v>
      </c>
      <c r="AG1894">
        <v>157.55921966083747</v>
      </c>
      <c r="AH1894">
        <v>132.24998330977533</v>
      </c>
      <c r="AI1894">
        <v>-2.9563038349151611</v>
      </c>
      <c r="AJ1894">
        <v>-2.53550124168396</v>
      </c>
      <c r="AK1894">
        <v>-2.8687536716461182</v>
      </c>
      <c r="AL1894">
        <v>-2.6173303127288818</v>
      </c>
      <c r="AM1894">
        <v>-2.8374238014221191</v>
      </c>
      <c r="AN1894">
        <v>-2.6146857738494873</v>
      </c>
      <c r="AO1894">
        <v>-2.8981008529663086</v>
      </c>
      <c r="AP1894">
        <v>-3.9926574230194092</v>
      </c>
      <c r="AQ1894">
        <v>-5.6863307952880859</v>
      </c>
      <c r="AR1894">
        <v>-6.4497652053833008</v>
      </c>
      <c r="AS1894">
        <v>-6.0126819610595703</v>
      </c>
      <c r="AT1894">
        <v>-5.8352823257446289</v>
      </c>
      <c r="AU1894">
        <v>8.594757080078125</v>
      </c>
      <c r="AV1894">
        <v>25.331089019775391</v>
      </c>
      <c r="AW1894">
        <v>25.802722930908203</v>
      </c>
      <c r="AX1894">
        <v>25.234718322753906</v>
      </c>
      <c r="AY1894">
        <v>24.810873031616211</v>
      </c>
      <c r="AZ1894">
        <v>23.184621810913086</v>
      </c>
      <c r="BA1894">
        <v>6.9080166816711426</v>
      </c>
      <c r="BB1894">
        <v>2.6957423686981201</v>
      </c>
      <c r="BC1894">
        <v>-0.36880156397819519</v>
      </c>
      <c r="BD1894">
        <v>-0.28940826654434204</v>
      </c>
      <c r="BE1894">
        <v>-1.0244836807250977</v>
      </c>
      <c r="BF1894">
        <v>-1.1412324905395508</v>
      </c>
      <c r="BG1894">
        <v>-0.85018259286880493</v>
      </c>
      <c r="BH1894">
        <v>-0.56719678640365601</v>
      </c>
      <c r="BI1894">
        <v>-0.99976551532745361</v>
      </c>
      <c r="BJ1894">
        <v>-0.66483539342880249</v>
      </c>
      <c r="BK1894">
        <v>-0.73106569051742554</v>
      </c>
      <c r="BL1894">
        <v>-0.44199672341346741</v>
      </c>
      <c r="BM1894">
        <v>-0.79391205310821533</v>
      </c>
      <c r="BN1894">
        <v>-1.6277703046798706</v>
      </c>
      <c r="BO1894">
        <v>-2.9738707542419434</v>
      </c>
      <c r="BP1894">
        <v>-3.4620101451873779</v>
      </c>
      <c r="BQ1894">
        <v>-2.6095936298370361</v>
      </c>
      <c r="BR1894">
        <v>-2.4644832611083984</v>
      </c>
      <c r="BS1894">
        <v>19.394126892089844</v>
      </c>
      <c r="BT1894">
        <v>39.582054138183594</v>
      </c>
      <c r="BU1894">
        <v>39.973991394042969</v>
      </c>
      <c r="BV1894">
        <v>40.192699432373047</v>
      </c>
      <c r="BW1894">
        <v>40.624202728271484</v>
      </c>
      <c r="BX1894">
        <v>38.578960418701172</v>
      </c>
      <c r="BY1894">
        <v>13.415749549865723</v>
      </c>
      <c r="BZ1894">
        <v>9.1722221374511719</v>
      </c>
      <c r="CA1894">
        <v>5.6170158386230469</v>
      </c>
      <c r="CB1894">
        <v>5.6922445297241211</v>
      </c>
      <c r="CC1894">
        <v>5.0540914535522461</v>
      </c>
      <c r="CD1894">
        <v>5.0347719192504883</v>
      </c>
      <c r="CE1894">
        <v>0.60851061344146729</v>
      </c>
      <c r="CF1894">
        <v>0.79604494571685791</v>
      </c>
      <c r="CG1894">
        <v>0.29468998312950134</v>
      </c>
      <c r="CH1894">
        <v>0.68745660781860352</v>
      </c>
      <c r="CI1894">
        <v>0.727791428565979</v>
      </c>
      <c r="CJ1894">
        <v>1.0628011226654053</v>
      </c>
      <c r="CK1894">
        <v>0.66344279050827026</v>
      </c>
      <c r="CL1894">
        <v>1.0143214836716652E-2</v>
      </c>
      <c r="CM1894">
        <v>-1.0952291488647461</v>
      </c>
      <c r="CN1894">
        <v>-1.3927001953125</v>
      </c>
      <c r="CO1894">
        <v>-0.25262504816055298</v>
      </c>
      <c r="CP1894">
        <v>-0.12987817823886871</v>
      </c>
      <c r="CQ1894">
        <v>26.873737335205078</v>
      </c>
      <c r="CR1894">
        <v>49.452228546142578</v>
      </c>
      <c r="CS1894">
        <v>49.788967132568359</v>
      </c>
      <c r="CT1894">
        <v>50.552555084228516</v>
      </c>
      <c r="CU1894">
        <v>51.576465606689453</v>
      </c>
      <c r="CV1894">
        <v>49.241035461425781</v>
      </c>
      <c r="CW1894">
        <v>17.922985076904297</v>
      </c>
      <c r="CX1894">
        <v>13.65781307220459</v>
      </c>
      <c r="CY1894">
        <v>9.7627754211425781</v>
      </c>
      <c r="CZ1894">
        <v>9.835118293762207</v>
      </c>
      <c r="DA1894">
        <v>9.264094352722168</v>
      </c>
      <c r="DB1894">
        <v>9.3122539520263672</v>
      </c>
      <c r="DC1894">
        <v>2.0672037601470947</v>
      </c>
      <c r="DD1894">
        <v>2.1592867374420166</v>
      </c>
      <c r="DE1894">
        <v>1.5891454219818115</v>
      </c>
      <c r="DF1894">
        <v>2.0397486686706543</v>
      </c>
      <c r="DG1894">
        <v>2.1866486072540283</v>
      </c>
      <c r="DH1894">
        <v>2.5675990581512451</v>
      </c>
      <c r="DI1894">
        <v>2.1207976341247559</v>
      </c>
      <c r="DJ1894">
        <v>1.6480567455291748</v>
      </c>
      <c r="DK1894">
        <v>0.7834123969078064</v>
      </c>
      <c r="DL1894">
        <v>0.67660981416702271</v>
      </c>
      <c r="DM1894">
        <v>2.1043436527252197</v>
      </c>
      <c r="DN1894">
        <v>2.2047269344329834</v>
      </c>
      <c r="DO1894">
        <v>34.353347778320313</v>
      </c>
      <c r="DP1894">
        <v>59.322406768798828</v>
      </c>
      <c r="DQ1894">
        <v>59.603946685791016</v>
      </c>
      <c r="DR1894">
        <v>60.912406921386719</v>
      </c>
      <c r="DS1894">
        <v>62.528728485107422</v>
      </c>
      <c r="DT1894">
        <v>59.903106689453125</v>
      </c>
      <c r="DU1894">
        <v>22.430219650268555</v>
      </c>
      <c r="DV1894">
        <v>18.143404006958008</v>
      </c>
      <c r="DW1894">
        <v>13.908534049987793</v>
      </c>
      <c r="DX1894">
        <v>13.977993011474609</v>
      </c>
      <c r="DY1894">
        <v>13.47409725189209</v>
      </c>
      <c r="DZ1894">
        <v>13.58973503112793</v>
      </c>
      <c r="EA1894">
        <v>4.1733250617980957</v>
      </c>
      <c r="EB1894">
        <v>4.1275911331176758</v>
      </c>
      <c r="EC1894">
        <v>3.4581336975097656</v>
      </c>
      <c r="ED1894">
        <v>3.9922435283660889</v>
      </c>
      <c r="EE1894">
        <v>4.293006420135498</v>
      </c>
      <c r="EF1894">
        <v>4.740288257598877</v>
      </c>
      <c r="EG1894">
        <v>4.2249865531921387</v>
      </c>
      <c r="EH1894">
        <v>4.0129437446594238</v>
      </c>
      <c r="EI1894">
        <v>3.4958724975585937</v>
      </c>
      <c r="EJ1894">
        <v>3.6643648147583008</v>
      </c>
      <c r="EK1894">
        <v>5.5074319839477539</v>
      </c>
      <c r="EL1894">
        <v>5.575526237487793</v>
      </c>
      <c r="EM1894">
        <v>45.152717590332031</v>
      </c>
      <c r="EN1894">
        <v>73.573371887207031</v>
      </c>
      <c r="EO1894">
        <v>73.775215148925781</v>
      </c>
      <c r="EP1894">
        <v>75.870391845703125</v>
      </c>
      <c r="EQ1894">
        <v>78.342056274414063</v>
      </c>
      <c r="ER1894">
        <v>75.297447204589844</v>
      </c>
      <c r="ES1894">
        <v>28.937952041625977</v>
      </c>
      <c r="ET1894">
        <v>24.619882583618164</v>
      </c>
      <c r="EU1894">
        <v>19.894351959228516</v>
      </c>
      <c r="EV1894">
        <v>19.959646224975586</v>
      </c>
      <c r="EW1894">
        <v>19.55267333984375</v>
      </c>
      <c r="EX1894">
        <v>19.765739440917969</v>
      </c>
      <c r="EY1894">
        <v>76.597618103027344</v>
      </c>
      <c r="EZ1894">
        <v>75.569137573242188</v>
      </c>
      <c r="FA1894">
        <v>74.433174133300781</v>
      </c>
      <c r="FB1894">
        <v>73.388717651367188</v>
      </c>
      <c r="FC1894">
        <v>72.519050598144531</v>
      </c>
      <c r="FD1894">
        <v>72.11065673828125</v>
      </c>
      <c r="FE1894">
        <v>72.212516784667969</v>
      </c>
      <c r="FF1894">
        <v>72.529991149902344</v>
      </c>
      <c r="FG1894">
        <v>75.469772338867188</v>
      </c>
      <c r="FH1894">
        <v>80.202804565429687</v>
      </c>
      <c r="FI1894">
        <v>84.691123962402344</v>
      </c>
      <c r="FJ1894">
        <v>89.132530212402344</v>
      </c>
      <c r="FK1894">
        <v>92.246101379394531</v>
      </c>
      <c r="FL1894">
        <v>93.795661926269531</v>
      </c>
      <c r="FM1894">
        <v>95.39141845703125</v>
      </c>
      <c r="FN1894">
        <v>95.781631469726563</v>
      </c>
      <c r="FO1894">
        <v>96.099014282226562</v>
      </c>
      <c r="FP1894">
        <v>95.039253234863281</v>
      </c>
      <c r="FQ1894">
        <v>93.356964111328125</v>
      </c>
      <c r="FR1894">
        <v>91.543045043945313</v>
      </c>
      <c r="FS1894">
        <v>88.710990905761719</v>
      </c>
      <c r="FT1894">
        <v>85.430450439453125</v>
      </c>
      <c r="FU1894">
        <v>83.075302124023438</v>
      </c>
      <c r="FV1894">
        <v>80.896186828613281</v>
      </c>
      <c r="FW1894">
        <v>1</v>
      </c>
    </row>
    <row r="1895" spans="1:179" x14ac:dyDescent="0.2">
      <c r="A1895" t="s">
        <v>241</v>
      </c>
      <c r="B1895" t="s">
        <v>248</v>
      </c>
      <c r="C1895" t="s">
        <v>217</v>
      </c>
      <c r="D1895" t="s">
        <v>43</v>
      </c>
      <c r="E1895">
        <v>2015</v>
      </c>
      <c r="F1895" t="s">
        <v>224</v>
      </c>
      <c r="G1895" t="s">
        <v>246</v>
      </c>
      <c r="H1895">
        <v>234.15</v>
      </c>
      <c r="K1895">
        <v>133.50544656239484</v>
      </c>
      <c r="L1895">
        <v>132.89682696339048</v>
      </c>
      <c r="M1895">
        <v>132.06754851393407</v>
      </c>
      <c r="N1895">
        <v>132.49121799409997</v>
      </c>
      <c r="O1895">
        <v>134.94211654341572</v>
      </c>
      <c r="P1895">
        <v>146.32446694615501</v>
      </c>
      <c r="Q1895">
        <v>179.03355604539777</v>
      </c>
      <c r="R1895">
        <v>182.68242484922862</v>
      </c>
      <c r="S1895">
        <v>187.75204867705841</v>
      </c>
      <c r="T1895">
        <v>189.20194084538124</v>
      </c>
      <c r="U1895">
        <v>189.98522807548716</v>
      </c>
      <c r="V1895">
        <v>190.30125344494857</v>
      </c>
      <c r="W1895">
        <v>190.88926565064386</v>
      </c>
      <c r="X1895">
        <v>191.89713495633063</v>
      </c>
      <c r="Y1895">
        <v>191.60534810640939</v>
      </c>
      <c r="Z1895">
        <v>191.48109883042963</v>
      </c>
      <c r="AA1895">
        <v>193.3507312250199</v>
      </c>
      <c r="AB1895">
        <v>190.34130028330864</v>
      </c>
      <c r="AC1895">
        <v>186.06143374683157</v>
      </c>
      <c r="AD1895">
        <v>184.57123009706066</v>
      </c>
      <c r="AE1895">
        <v>185.2154413794336</v>
      </c>
      <c r="AF1895">
        <v>182.53034250527071</v>
      </c>
      <c r="AG1895">
        <v>171.60644387835589</v>
      </c>
      <c r="AH1895">
        <v>144.03899554877211</v>
      </c>
      <c r="AI1895">
        <v>-3.2068150043487549</v>
      </c>
      <c r="AJ1895">
        <v>-2.7068204879760742</v>
      </c>
      <c r="AK1895">
        <v>-3.1469788551330566</v>
      </c>
      <c r="AL1895">
        <v>-2.7909905910491943</v>
      </c>
      <c r="AM1895">
        <v>-3.0931637287139893</v>
      </c>
      <c r="AN1895">
        <v>-2.8466424942016602</v>
      </c>
      <c r="AO1895">
        <v>-3.166644811630249</v>
      </c>
      <c r="AP1895">
        <v>-4.555152416229248</v>
      </c>
      <c r="AQ1895">
        <v>-6.5056352615356445</v>
      </c>
      <c r="AR1895">
        <v>-7.3427081108093262</v>
      </c>
      <c r="AS1895">
        <v>-6.9073395729064941</v>
      </c>
      <c r="AT1895">
        <v>-6.7203035354614258</v>
      </c>
      <c r="AU1895">
        <v>10.081162452697754</v>
      </c>
      <c r="AV1895">
        <v>29.135063171386719</v>
      </c>
      <c r="AW1895">
        <v>29.535871505737305</v>
      </c>
      <c r="AX1895">
        <v>28.966339111328125</v>
      </c>
      <c r="AY1895">
        <v>28.734130859375</v>
      </c>
      <c r="AZ1895">
        <v>27.003690719604492</v>
      </c>
      <c r="BA1895">
        <v>8.3993158340454102</v>
      </c>
      <c r="BB1895">
        <v>3.4303014278411865</v>
      </c>
      <c r="BC1895">
        <v>-8.5211172699928284E-2</v>
      </c>
      <c r="BD1895">
        <v>-9.2000776203349233E-4</v>
      </c>
      <c r="BE1895">
        <v>-0.79858100414276123</v>
      </c>
      <c r="BF1895">
        <v>-0.92423152923583984</v>
      </c>
      <c r="BG1895">
        <v>-0.87277555465698242</v>
      </c>
      <c r="BH1895">
        <v>-0.52311545610427856</v>
      </c>
      <c r="BI1895">
        <v>-1.0634070634841919</v>
      </c>
      <c r="BJ1895">
        <v>-0.60419178009033203</v>
      </c>
      <c r="BK1895">
        <v>-0.71557414531707764</v>
      </c>
      <c r="BL1895">
        <v>-0.35989943146705627</v>
      </c>
      <c r="BM1895">
        <v>-0.77044248580932617</v>
      </c>
      <c r="BN1895">
        <v>-1.8826005458831787</v>
      </c>
      <c r="BO1895">
        <v>-3.4734711647033691</v>
      </c>
      <c r="BP1895">
        <v>-3.997673511505127</v>
      </c>
      <c r="BQ1895">
        <v>-3.1048707962036133</v>
      </c>
      <c r="BR1895">
        <v>-2.9438807964324951</v>
      </c>
      <c r="BS1895">
        <v>20.664339065551758</v>
      </c>
      <c r="BT1895">
        <v>43.147148132324219</v>
      </c>
      <c r="BU1895">
        <v>43.450950622558594</v>
      </c>
      <c r="BV1895">
        <v>43.665180206298828</v>
      </c>
      <c r="BW1895">
        <v>44.319053649902344</v>
      </c>
      <c r="BX1895">
        <v>42.181041717529297</v>
      </c>
      <c r="BY1895">
        <v>15.566030502319336</v>
      </c>
      <c r="BZ1895">
        <v>10.579322814941406</v>
      </c>
      <c r="CA1895">
        <v>6.4980192184448242</v>
      </c>
      <c r="CB1895">
        <v>6.5824770927429199</v>
      </c>
      <c r="CC1895">
        <v>5.8780755996704102</v>
      </c>
      <c r="CD1895">
        <v>5.8615880012512207</v>
      </c>
      <c r="CE1895">
        <v>0.74377304315567017</v>
      </c>
      <c r="CF1895">
        <v>0.98931205272674561</v>
      </c>
      <c r="CG1895">
        <v>0.37966844439506531</v>
      </c>
      <c r="CH1895">
        <v>0.91037845611572266</v>
      </c>
      <c r="CI1895">
        <v>0.93113714456558228</v>
      </c>
      <c r="CJ1895">
        <v>1.3624112606048584</v>
      </c>
      <c r="CK1895">
        <v>0.8891599178314209</v>
      </c>
      <c r="CL1895">
        <v>-3.159940242767334E-2</v>
      </c>
      <c r="CM1895">
        <v>-1.3734033107757568</v>
      </c>
      <c r="CN1895">
        <v>-1.6809126138687134</v>
      </c>
      <c r="CO1895">
        <v>-0.4712924063205719</v>
      </c>
      <c r="CP1895">
        <v>-0.32834190130233765</v>
      </c>
      <c r="CQ1895">
        <v>27.99421501159668</v>
      </c>
      <c r="CR1895">
        <v>52.851875305175781</v>
      </c>
      <c r="CS1895">
        <v>53.088493347167969</v>
      </c>
      <c r="CT1895">
        <v>53.845554351806641</v>
      </c>
      <c r="CU1895">
        <v>55.113124847412109</v>
      </c>
      <c r="CV1895">
        <v>52.692829132080078</v>
      </c>
      <c r="CW1895">
        <v>20.529674530029297</v>
      </c>
      <c r="CX1895">
        <v>15.530713081359863</v>
      </c>
      <c r="CY1895">
        <v>11.057544708251953</v>
      </c>
      <c r="CZ1895">
        <v>11.142117500305176</v>
      </c>
      <c r="DA1895">
        <v>10.502307891845703</v>
      </c>
      <c r="DB1895">
        <v>10.561426162719727</v>
      </c>
      <c r="DC1895">
        <v>2.3603215217590332</v>
      </c>
      <c r="DD1895">
        <v>2.501739501953125</v>
      </c>
      <c r="DE1895">
        <v>1.8227438926696777</v>
      </c>
      <c r="DF1895">
        <v>2.4249486923217773</v>
      </c>
      <c r="DG1895">
        <v>2.5778484344482422</v>
      </c>
      <c r="DH1895">
        <v>3.0847218036651611</v>
      </c>
      <c r="DI1895">
        <v>2.548762321472168</v>
      </c>
      <c r="DJ1895">
        <v>1.819401741027832</v>
      </c>
      <c r="DK1895">
        <v>0.72666460275650024</v>
      </c>
      <c r="DL1895">
        <v>0.63584822416305542</v>
      </c>
      <c r="DM1895">
        <v>2.1622858047485352</v>
      </c>
      <c r="DN1895">
        <v>2.2871971130371094</v>
      </c>
      <c r="DO1895">
        <v>35.324092864990234</v>
      </c>
      <c r="DP1895">
        <v>62.556602478027344</v>
      </c>
      <c r="DQ1895">
        <v>62.726032257080078</v>
      </c>
      <c r="DR1895">
        <v>64.025924682617188</v>
      </c>
      <c r="DS1895">
        <v>65.907196044921875</v>
      </c>
      <c r="DT1895">
        <v>63.204616546630859</v>
      </c>
      <c r="DU1895">
        <v>25.493318557739258</v>
      </c>
      <c r="DV1895">
        <v>20.48210334777832</v>
      </c>
      <c r="DW1895">
        <v>15.617069244384766</v>
      </c>
      <c r="DX1895">
        <v>15.70175838470459</v>
      </c>
      <c r="DY1895">
        <v>15.126540184020996</v>
      </c>
      <c r="DZ1895">
        <v>15.261263847351074</v>
      </c>
      <c r="EA1895">
        <v>4.6943612098693848</v>
      </c>
      <c r="EB1895">
        <v>4.6854448318481445</v>
      </c>
      <c r="EC1895">
        <v>3.906315803527832</v>
      </c>
      <c r="ED1895">
        <v>4.6117472648620605</v>
      </c>
      <c r="EE1895">
        <v>4.9554381370544434</v>
      </c>
      <c r="EF1895">
        <v>5.571465015411377</v>
      </c>
      <c r="EG1895">
        <v>4.9449648857116699</v>
      </c>
      <c r="EH1895">
        <v>4.4919533729553223</v>
      </c>
      <c r="EI1895">
        <v>3.75882887840271</v>
      </c>
      <c r="EJ1895">
        <v>3.9808828830718994</v>
      </c>
      <c r="EK1895">
        <v>5.964754581451416</v>
      </c>
      <c r="EL1895">
        <v>6.0636196136474609</v>
      </c>
      <c r="EM1895">
        <v>45.907268524169922</v>
      </c>
      <c r="EN1895">
        <v>76.568687438964844</v>
      </c>
      <c r="EO1895">
        <v>76.64111328125</v>
      </c>
      <c r="EP1895">
        <v>78.724769592285156</v>
      </c>
      <c r="EQ1895">
        <v>81.492118835449219</v>
      </c>
      <c r="ER1895">
        <v>78.381965637207031</v>
      </c>
      <c r="ES1895">
        <v>32.6600341796875</v>
      </c>
      <c r="ET1895">
        <v>27.631124496459961</v>
      </c>
      <c r="EU1895">
        <v>22.200300216674805</v>
      </c>
      <c r="EV1895">
        <v>22.28515625</v>
      </c>
      <c r="EW1895">
        <v>21.803195953369141</v>
      </c>
      <c r="EX1895">
        <v>22.047082901000977</v>
      </c>
      <c r="EY1895">
        <v>79.464889526367188</v>
      </c>
      <c r="EZ1895">
        <v>78.432601928710938</v>
      </c>
      <c r="FA1895">
        <v>77.414413452148438</v>
      </c>
      <c r="FB1895">
        <v>76.649375915527344</v>
      </c>
      <c r="FC1895">
        <v>76.048553466796875</v>
      </c>
      <c r="FD1895">
        <v>75.372215270996094</v>
      </c>
      <c r="FE1895">
        <v>75.32305908203125</v>
      </c>
      <c r="FF1895">
        <v>75.573295593261719</v>
      </c>
      <c r="FG1895">
        <v>78.673240661621094</v>
      </c>
      <c r="FH1895">
        <v>82.760498046875</v>
      </c>
      <c r="FI1895">
        <v>87.255279541015625</v>
      </c>
      <c r="FJ1895">
        <v>91.866371154785156</v>
      </c>
      <c r="FK1895">
        <v>95.4539794921875</v>
      </c>
      <c r="FL1895">
        <v>98.183601379394531</v>
      </c>
      <c r="FM1895">
        <v>99.841545104980469</v>
      </c>
      <c r="FN1895">
        <v>100.39350891113281</v>
      </c>
      <c r="FO1895">
        <v>100.01973724365234</v>
      </c>
      <c r="FP1895">
        <v>98.188240051269531</v>
      </c>
      <c r="FQ1895">
        <v>96.735939025878906</v>
      </c>
      <c r="FR1895">
        <v>94.134040832519531</v>
      </c>
      <c r="FS1895">
        <v>90.699356079101563</v>
      </c>
      <c r="FT1895">
        <v>87.444404602050781</v>
      </c>
      <c r="FU1895">
        <v>85.236366271972656</v>
      </c>
      <c r="FV1895">
        <v>82.934585571289062</v>
      </c>
      <c r="FW1895">
        <v>1</v>
      </c>
    </row>
    <row r="1896" spans="1:179" x14ac:dyDescent="0.2">
      <c r="A1896" t="s">
        <v>241</v>
      </c>
      <c r="B1896" t="s">
        <v>248</v>
      </c>
      <c r="C1896" t="s">
        <v>217</v>
      </c>
      <c r="D1896" t="s">
        <v>43</v>
      </c>
      <c r="E1896">
        <v>2016</v>
      </c>
      <c r="F1896" t="s">
        <v>224</v>
      </c>
      <c r="G1896" t="s">
        <v>246</v>
      </c>
      <c r="H1896">
        <v>219.89000000000001</v>
      </c>
      <c r="K1896">
        <v>125.37752534567851</v>
      </c>
      <c r="L1896">
        <v>124.80595900763866</v>
      </c>
      <c r="M1896">
        <v>124.02716771115958</v>
      </c>
      <c r="N1896">
        <v>124.42504384547044</v>
      </c>
      <c r="O1896">
        <v>126.72672967851179</v>
      </c>
      <c r="P1896">
        <v>137.41611324194474</v>
      </c>
      <c r="Q1896">
        <v>168.133846137267</v>
      </c>
      <c r="R1896">
        <v>171.56056881199734</v>
      </c>
      <c r="S1896">
        <v>176.3215497781913</v>
      </c>
      <c r="T1896">
        <v>177.68317132070595</v>
      </c>
      <c r="U1896">
        <v>178.41877138103496</v>
      </c>
      <c r="V1896">
        <v>178.71555686649461</v>
      </c>
      <c r="W1896">
        <v>179.26777040625214</v>
      </c>
      <c r="X1896">
        <v>180.21427980098173</v>
      </c>
      <c r="Y1896">
        <v>179.94025717408883</v>
      </c>
      <c r="Z1896">
        <v>179.82357229605987</v>
      </c>
      <c r="AA1896">
        <v>181.57937993519081</v>
      </c>
      <c r="AB1896">
        <v>178.75316562045026</v>
      </c>
      <c r="AC1896">
        <v>174.73386087319045</v>
      </c>
      <c r="AD1896">
        <v>173.33438204532064</v>
      </c>
      <c r="AE1896">
        <v>173.93937321581896</v>
      </c>
      <c r="AF1896">
        <v>171.41774536602429</v>
      </c>
      <c r="AG1896">
        <v>161.15890265783906</v>
      </c>
      <c r="AH1896">
        <v>135.26978321998357</v>
      </c>
      <c r="AI1896">
        <v>-3.129951000213623</v>
      </c>
      <c r="AJ1896">
        <v>-2.6527724266052246</v>
      </c>
      <c r="AK1896">
        <v>-3.0610551834106445</v>
      </c>
      <c r="AL1896">
        <v>-2.7319746017456055</v>
      </c>
      <c r="AM1896">
        <v>-3.0254273414611816</v>
      </c>
      <c r="AN1896">
        <v>-2.799450159072876</v>
      </c>
      <c r="AO1896">
        <v>-3.0953786373138428</v>
      </c>
      <c r="AP1896">
        <v>-4.4133672714233398</v>
      </c>
      <c r="AQ1896">
        <v>-6.2633414268493652</v>
      </c>
      <c r="AR1896">
        <v>-7.0653195381164551</v>
      </c>
      <c r="AS1896">
        <v>-6.679654598236084</v>
      </c>
      <c r="AT1896">
        <v>-6.5026845932006836</v>
      </c>
      <c r="AU1896">
        <v>8.930694580078125</v>
      </c>
      <c r="AV1896">
        <v>26.65068244934082</v>
      </c>
      <c r="AW1896">
        <v>27.032007217407227</v>
      </c>
      <c r="AX1896">
        <v>26.457401275634766</v>
      </c>
      <c r="AY1896">
        <v>26.194395065307617</v>
      </c>
      <c r="AZ1896">
        <v>24.589975357055664</v>
      </c>
      <c r="BA1896">
        <v>7.5245041847229004</v>
      </c>
      <c r="BB1896">
        <v>2.8589036464691162</v>
      </c>
      <c r="BC1896">
        <v>-0.41388732194900513</v>
      </c>
      <c r="BD1896">
        <v>-0.33473652601242065</v>
      </c>
      <c r="BE1896">
        <v>-1.0885652303695679</v>
      </c>
      <c r="BF1896">
        <v>-1.2121011018753052</v>
      </c>
      <c r="BG1896">
        <v>-0.86807608604431152</v>
      </c>
      <c r="BH1896">
        <v>-0.53658378124237061</v>
      </c>
      <c r="BI1896">
        <v>-1.0419039726257324</v>
      </c>
      <c r="BJ1896">
        <v>-0.61278820037841797</v>
      </c>
      <c r="BK1896">
        <v>-0.72134888172149658</v>
      </c>
      <c r="BL1896">
        <v>-0.38959309458732605</v>
      </c>
      <c r="BM1896">
        <v>-0.77326303720474243</v>
      </c>
      <c r="BN1896">
        <v>-1.8234467506408691</v>
      </c>
      <c r="BO1896">
        <v>-3.3249263763427734</v>
      </c>
      <c r="BP1896">
        <v>-3.8237078189849854</v>
      </c>
      <c r="BQ1896">
        <v>-2.9947521686553955</v>
      </c>
      <c r="BR1896">
        <v>-2.8430228233337402</v>
      </c>
      <c r="BS1896">
        <v>19.186656951904297</v>
      </c>
      <c r="BT1896">
        <v>40.229537963867188</v>
      </c>
      <c r="BU1896">
        <v>40.516857147216797</v>
      </c>
      <c r="BV1896">
        <v>40.701778411865234</v>
      </c>
      <c r="BW1896">
        <v>41.297458648681641</v>
      </c>
      <c r="BX1896">
        <v>39.298069000244141</v>
      </c>
      <c r="BY1896">
        <v>14.469635009765625</v>
      </c>
      <c r="BZ1896">
        <v>9.7868890762329102</v>
      </c>
      <c r="CA1896">
        <v>5.9657998085021973</v>
      </c>
      <c r="CB1896">
        <v>6.0451126098632813</v>
      </c>
      <c r="CC1896">
        <v>5.3816604614257813</v>
      </c>
      <c r="CD1896">
        <v>5.3639111518859863</v>
      </c>
      <c r="CE1896">
        <v>0.69849151372909546</v>
      </c>
      <c r="CF1896">
        <v>0.92908191680908203</v>
      </c>
      <c r="CG1896">
        <v>0.35655391216278076</v>
      </c>
      <c r="CH1896">
        <v>0.85495388507843018</v>
      </c>
      <c r="CI1896">
        <v>0.87444871664047241</v>
      </c>
      <c r="CJ1896">
        <v>1.2794665098190308</v>
      </c>
      <c r="CK1896">
        <v>0.83502715826034546</v>
      </c>
      <c r="CL1896">
        <v>-2.9675604775547981E-2</v>
      </c>
      <c r="CM1896">
        <v>-1.2897893190383911</v>
      </c>
      <c r="CN1896">
        <v>-1.5785772800445557</v>
      </c>
      <c r="CO1896">
        <v>-0.44259974360466003</v>
      </c>
      <c r="CP1896">
        <v>-0.30835217237472534</v>
      </c>
      <c r="CQ1896">
        <v>26.289905548095703</v>
      </c>
      <c r="CR1896">
        <v>49.634208679199219</v>
      </c>
      <c r="CS1896">
        <v>49.856422424316406</v>
      </c>
      <c r="CT1896">
        <v>50.567390441894531</v>
      </c>
      <c r="CU1896">
        <v>51.757789611816406</v>
      </c>
      <c r="CV1896">
        <v>49.484848022460938</v>
      </c>
      <c r="CW1896">
        <v>19.279811859130859</v>
      </c>
      <c r="CX1896">
        <v>14.585190773010254</v>
      </c>
      <c r="CY1896">
        <v>10.38435173034668</v>
      </c>
      <c r="CZ1896">
        <v>10.463776588439941</v>
      </c>
      <c r="DA1896">
        <v>9.8629188537597656</v>
      </c>
      <c r="DB1896">
        <v>9.9184379577636719</v>
      </c>
      <c r="DC1896">
        <v>2.265059232711792</v>
      </c>
      <c r="DD1896">
        <v>2.3947477340698242</v>
      </c>
      <c r="DE1896">
        <v>1.7550117969512939</v>
      </c>
      <c r="DF1896">
        <v>2.3226959705352783</v>
      </c>
      <c r="DG1896">
        <v>2.4702463150024414</v>
      </c>
      <c r="DH1896">
        <v>2.94852614402771</v>
      </c>
      <c r="DI1896">
        <v>2.4433174133300781</v>
      </c>
      <c r="DJ1896">
        <v>1.7640955448150635</v>
      </c>
      <c r="DK1896">
        <v>0.74534779787063599</v>
      </c>
      <c r="DL1896">
        <v>0.66655319929122925</v>
      </c>
      <c r="DM1896">
        <v>2.1095526218414307</v>
      </c>
      <c r="DN1896">
        <v>2.226318359375</v>
      </c>
      <c r="DO1896">
        <v>33.393154144287109</v>
      </c>
      <c r="DP1896">
        <v>59.038883209228516</v>
      </c>
      <c r="DQ1896">
        <v>59.195987701416016</v>
      </c>
      <c r="DR1896">
        <v>60.433006286621094</v>
      </c>
      <c r="DS1896">
        <v>62.218124389648438</v>
      </c>
      <c r="DT1896">
        <v>59.671627044677734</v>
      </c>
      <c r="DU1896">
        <v>24.089988708496094</v>
      </c>
      <c r="DV1896">
        <v>19.383491516113281</v>
      </c>
      <c r="DW1896">
        <v>14.80290412902832</v>
      </c>
      <c r="DX1896">
        <v>14.882440567016602</v>
      </c>
      <c r="DY1896">
        <v>14.34417724609375</v>
      </c>
      <c r="DZ1896">
        <v>14.472963333129883</v>
      </c>
      <c r="EA1896">
        <v>4.5269341468811035</v>
      </c>
      <c r="EB1896">
        <v>4.5109362602233887</v>
      </c>
      <c r="EC1896">
        <v>3.7741630077362061</v>
      </c>
      <c r="ED1896">
        <v>4.4418821334838867</v>
      </c>
      <c r="EE1896">
        <v>4.774324893951416</v>
      </c>
      <c r="EF1896">
        <v>5.3583831787109375</v>
      </c>
      <c r="EG1896">
        <v>4.7654328346252441</v>
      </c>
      <c r="EH1896">
        <v>4.3540163040161133</v>
      </c>
      <c r="EI1896">
        <v>3.6837625503540039</v>
      </c>
      <c r="EJ1896">
        <v>3.9081649780273437</v>
      </c>
      <c r="EK1896">
        <v>5.7944550514221191</v>
      </c>
      <c r="EL1896">
        <v>5.8859801292419434</v>
      </c>
      <c r="EM1896">
        <v>43.649116516113281</v>
      </c>
      <c r="EN1896">
        <v>72.61773681640625</v>
      </c>
      <c r="EO1896">
        <v>72.680831909179688</v>
      </c>
      <c r="EP1896">
        <v>74.677383422851562</v>
      </c>
      <c r="EQ1896">
        <v>77.321189880371094</v>
      </c>
      <c r="ER1896">
        <v>74.379714965820313</v>
      </c>
      <c r="ES1896">
        <v>31.035118103027344</v>
      </c>
      <c r="ET1896">
        <v>26.311477661132813</v>
      </c>
      <c r="EU1896">
        <v>21.182590484619141</v>
      </c>
      <c r="EV1896">
        <v>21.262289047241211</v>
      </c>
      <c r="EW1896">
        <v>20.814403533935547</v>
      </c>
      <c r="EX1896">
        <v>21.048976898193359</v>
      </c>
      <c r="EY1896">
        <v>79.464889526367188</v>
      </c>
      <c r="EZ1896">
        <v>78.432601928710938</v>
      </c>
      <c r="FA1896">
        <v>77.414413452148438</v>
      </c>
      <c r="FB1896">
        <v>76.649375915527344</v>
      </c>
      <c r="FC1896">
        <v>76.048553466796875</v>
      </c>
      <c r="FD1896">
        <v>75.372215270996094</v>
      </c>
      <c r="FE1896">
        <v>75.32305908203125</v>
      </c>
      <c r="FF1896">
        <v>75.573295593261719</v>
      </c>
      <c r="FG1896">
        <v>78.673240661621094</v>
      </c>
      <c r="FH1896">
        <v>82.760498046875</v>
      </c>
      <c r="FI1896">
        <v>87.255279541015625</v>
      </c>
      <c r="FJ1896">
        <v>91.866371154785156</v>
      </c>
      <c r="FK1896">
        <v>95.453994750976563</v>
      </c>
      <c r="FL1896">
        <v>98.183609008789063</v>
      </c>
      <c r="FM1896">
        <v>99.841545104980469</v>
      </c>
      <c r="FN1896">
        <v>100.39350891113281</v>
      </c>
      <c r="FO1896">
        <v>100.01973724365234</v>
      </c>
      <c r="FP1896">
        <v>98.188240051269531</v>
      </c>
      <c r="FQ1896">
        <v>96.735946655273438</v>
      </c>
      <c r="FR1896">
        <v>94.134040832519531</v>
      </c>
      <c r="FS1896">
        <v>90.699363708496094</v>
      </c>
      <c r="FT1896">
        <v>87.444404602050781</v>
      </c>
      <c r="FU1896">
        <v>85.236366271972656</v>
      </c>
      <c r="FV1896">
        <v>82.934585571289062</v>
      </c>
      <c r="FW1896">
        <v>1</v>
      </c>
    </row>
    <row r="1897" spans="1:179" x14ac:dyDescent="0.2">
      <c r="A1897" t="s">
        <v>241</v>
      </c>
      <c r="B1897" t="s">
        <v>248</v>
      </c>
      <c r="C1897" t="s">
        <v>217</v>
      </c>
      <c r="D1897" t="s">
        <v>43</v>
      </c>
      <c r="E1897" t="s">
        <v>250</v>
      </c>
      <c r="F1897" t="s">
        <v>224</v>
      </c>
      <c r="G1897" t="s">
        <v>246</v>
      </c>
      <c r="H1897">
        <v>215.64000000000001</v>
      </c>
      <c r="K1897">
        <v>122.95644168961012</v>
      </c>
      <c r="L1897">
        <v>122.39591249650969</v>
      </c>
      <c r="M1897">
        <v>121.63215993104876</v>
      </c>
      <c r="N1897">
        <v>122.02235293871261</v>
      </c>
      <c r="O1897">
        <v>124.27959241714282</v>
      </c>
      <c r="P1897">
        <v>134.76256026318526</v>
      </c>
      <c r="Q1897">
        <v>164.88712304401298</v>
      </c>
      <c r="R1897">
        <v>168.24767451111427</v>
      </c>
      <c r="S1897">
        <v>172.91671927763986</v>
      </c>
      <c r="T1897">
        <v>174.25204743421278</v>
      </c>
      <c r="U1897">
        <v>174.97344280132779</v>
      </c>
      <c r="V1897">
        <v>175.26449725575756</v>
      </c>
      <c r="W1897">
        <v>175.80604735984687</v>
      </c>
      <c r="X1897">
        <v>176.73427932870146</v>
      </c>
      <c r="Y1897">
        <v>176.46554817411615</v>
      </c>
      <c r="Z1897">
        <v>176.35111652169783</v>
      </c>
      <c r="AA1897">
        <v>178.07301890415238</v>
      </c>
      <c r="AB1897">
        <v>175.30137977158341</v>
      </c>
      <c r="AC1897">
        <v>171.35968919804029</v>
      </c>
      <c r="AD1897">
        <v>169.98723479346984</v>
      </c>
      <c r="AE1897">
        <v>170.58054337387941</v>
      </c>
      <c r="AF1897">
        <v>168.10760903559719</v>
      </c>
      <c r="AG1897">
        <v>158.04686815102417</v>
      </c>
      <c r="AH1897">
        <v>132.65767662104673</v>
      </c>
      <c r="AI1897">
        <v>-3.1062943935394287</v>
      </c>
      <c r="AJ1897">
        <v>-2.6359610557556152</v>
      </c>
      <c r="AK1897">
        <v>-3.0347819328308105</v>
      </c>
      <c r="AL1897">
        <v>-2.7136828899383545</v>
      </c>
      <c r="AM1897">
        <v>-3.0044755935668945</v>
      </c>
      <c r="AN1897">
        <v>-2.7845823764801025</v>
      </c>
      <c r="AO1897">
        <v>-3.0733697414398193</v>
      </c>
      <c r="AP1897">
        <v>-4.370262622833252</v>
      </c>
      <c r="AQ1897">
        <v>-6.1901803016662598</v>
      </c>
      <c r="AR1897">
        <v>-6.981602668762207</v>
      </c>
      <c r="AS1897">
        <v>-6.6105947494506836</v>
      </c>
      <c r="AT1897">
        <v>-6.4366312026977539</v>
      </c>
      <c r="AU1897">
        <v>8.5914506912231445</v>
      </c>
      <c r="AV1897">
        <v>25.915220260620117</v>
      </c>
      <c r="AW1897">
        <v>26.29071044921875</v>
      </c>
      <c r="AX1897">
        <v>25.714849472045898</v>
      </c>
      <c r="AY1897">
        <v>25.442956924438477</v>
      </c>
      <c r="AZ1897">
        <v>23.875940322875977</v>
      </c>
      <c r="BA1897">
        <v>7.2662568092346191</v>
      </c>
      <c r="BB1897">
        <v>2.6910305023193359</v>
      </c>
      <c r="BC1897">
        <v>-0.50964605808258057</v>
      </c>
      <c r="BD1897">
        <v>-0.43202528357505798</v>
      </c>
      <c r="BE1897">
        <v>-1.1727674007415771</v>
      </c>
      <c r="BF1897">
        <v>-1.2956387996673584</v>
      </c>
      <c r="BG1897">
        <v>-0.86636495590209961</v>
      </c>
      <c r="BH1897">
        <v>-0.54030442237854004</v>
      </c>
      <c r="BI1897">
        <v>-1.0352209806442261</v>
      </c>
      <c r="BJ1897">
        <v>-0.61505734920501709</v>
      </c>
      <c r="BK1897">
        <v>-0.72275197505950928</v>
      </c>
      <c r="BL1897">
        <v>-0.39810642600059509</v>
      </c>
      <c r="BM1897">
        <v>-0.77378374338150024</v>
      </c>
      <c r="BN1897">
        <v>-1.8054701089859009</v>
      </c>
      <c r="BO1897">
        <v>-3.2802748680114746</v>
      </c>
      <c r="BP1897">
        <v>-3.7714419364929199</v>
      </c>
      <c r="BQ1897">
        <v>-2.9614436626434326</v>
      </c>
      <c r="BR1897">
        <v>-2.8124763965606689</v>
      </c>
      <c r="BS1897">
        <v>18.747907638549805</v>
      </c>
      <c r="BT1897">
        <v>39.362327575683594</v>
      </c>
      <c r="BU1897">
        <v>39.644725799560547</v>
      </c>
      <c r="BV1897">
        <v>39.821025848388672</v>
      </c>
      <c r="BW1897">
        <v>40.399486541748047</v>
      </c>
      <c r="BX1897">
        <v>38.441329956054687</v>
      </c>
      <c r="BY1897">
        <v>14.144004821777344</v>
      </c>
      <c r="BZ1897">
        <v>9.5517988204956055</v>
      </c>
      <c r="CA1897">
        <v>5.8081440925598145</v>
      </c>
      <c r="CB1897">
        <v>5.8859248161315918</v>
      </c>
      <c r="CC1897">
        <v>5.2346820831298828</v>
      </c>
      <c r="CD1897">
        <v>5.2165718078613281</v>
      </c>
      <c r="CE1897">
        <v>0.68500339984893799</v>
      </c>
      <c r="CF1897">
        <v>0.911141037940979</v>
      </c>
      <c r="CG1897">
        <v>0.34966874122619629</v>
      </c>
      <c r="CH1897">
        <v>0.83844441175460815</v>
      </c>
      <c r="CI1897">
        <v>0.8575628399848938</v>
      </c>
      <c r="CJ1897">
        <v>1.2547595500946045</v>
      </c>
      <c r="CK1897">
        <v>0.81890249252319336</v>
      </c>
      <c r="CL1897">
        <v>-2.9102558270096779E-2</v>
      </c>
      <c r="CM1897">
        <v>-1.2648830413818359</v>
      </c>
      <c r="CN1897">
        <v>-1.5480943918228149</v>
      </c>
      <c r="CO1897">
        <v>-0.43405300378799438</v>
      </c>
      <c r="CP1897">
        <v>-0.30239778757095337</v>
      </c>
      <c r="CQ1897">
        <v>25.782238006591797</v>
      </c>
      <c r="CR1897">
        <v>48.675754547119141</v>
      </c>
      <c r="CS1897">
        <v>48.8936767578125</v>
      </c>
      <c r="CT1897">
        <v>49.590919494628906</v>
      </c>
      <c r="CU1897">
        <v>50.758331298828125</v>
      </c>
      <c r="CV1897">
        <v>48.529277801513672</v>
      </c>
      <c r="CW1897">
        <v>18.907510757446289</v>
      </c>
      <c r="CX1897">
        <v>14.303544998168945</v>
      </c>
      <c r="CY1897">
        <v>10.183826446533203</v>
      </c>
      <c r="CZ1897">
        <v>10.261717796325684</v>
      </c>
      <c r="DA1897">
        <v>9.6724624633789062</v>
      </c>
      <c r="DB1897">
        <v>9.7269086837768555</v>
      </c>
      <c r="DC1897">
        <v>2.2363717555999756</v>
      </c>
      <c r="DD1897">
        <v>2.362586498260498</v>
      </c>
      <c r="DE1897">
        <v>1.7345584630966187</v>
      </c>
      <c r="DF1897">
        <v>2.2919461727142334</v>
      </c>
      <c r="DG1897">
        <v>2.4378776550292969</v>
      </c>
      <c r="DH1897">
        <v>2.907625675201416</v>
      </c>
      <c r="DI1897">
        <v>2.4115886688232422</v>
      </c>
      <c r="DJ1897">
        <v>1.7472649812698364</v>
      </c>
      <c r="DK1897">
        <v>0.75050872564315796</v>
      </c>
      <c r="DL1897">
        <v>0.67525315284729004</v>
      </c>
      <c r="DM1897">
        <v>2.0933377742767334</v>
      </c>
      <c r="DN1897">
        <v>2.2076807022094727</v>
      </c>
      <c r="DO1897">
        <v>32.816570281982422</v>
      </c>
      <c r="DP1897">
        <v>57.989181518554688</v>
      </c>
      <c r="DQ1897">
        <v>58.142627716064453</v>
      </c>
      <c r="DR1897">
        <v>59.360813140869141</v>
      </c>
      <c r="DS1897">
        <v>61.117176055908203</v>
      </c>
      <c r="DT1897">
        <v>58.617221832275391</v>
      </c>
      <c r="DU1897">
        <v>23.671018600463867</v>
      </c>
      <c r="DV1897">
        <v>19.055292129516602</v>
      </c>
      <c r="DW1897">
        <v>14.55950927734375</v>
      </c>
      <c r="DX1897">
        <v>14.637510299682617</v>
      </c>
      <c r="DY1897">
        <v>14.11024284362793</v>
      </c>
      <c r="DZ1897">
        <v>14.237246513366699</v>
      </c>
      <c r="EA1897">
        <v>4.4763011932373047</v>
      </c>
      <c r="EB1897">
        <v>4.4582428932189941</v>
      </c>
      <c r="EC1897">
        <v>3.7341194152832031</v>
      </c>
      <c r="ED1897">
        <v>4.3905715942382812</v>
      </c>
      <c r="EE1897">
        <v>4.7196011543273926</v>
      </c>
      <c r="EF1897">
        <v>5.2941017150878906</v>
      </c>
      <c r="EG1897">
        <v>4.711174488067627</v>
      </c>
      <c r="EH1897">
        <v>4.3120574951171875</v>
      </c>
      <c r="EI1897">
        <v>3.660414457321167</v>
      </c>
      <c r="EJ1897">
        <v>3.8854138851165771</v>
      </c>
      <c r="EK1897">
        <v>5.7424888610839844</v>
      </c>
      <c r="EL1897">
        <v>5.8318357467651367</v>
      </c>
      <c r="EM1897">
        <v>42.973026275634766</v>
      </c>
      <c r="EN1897">
        <v>71.436286926269531</v>
      </c>
      <c r="EO1897">
        <v>71.49664306640625</v>
      </c>
      <c r="EP1897">
        <v>73.466987609863281</v>
      </c>
      <c r="EQ1897">
        <v>76.073699951171875</v>
      </c>
      <c r="ER1897">
        <v>73.1826171875</v>
      </c>
      <c r="ES1897">
        <v>30.54876708984375</v>
      </c>
      <c r="ET1897">
        <v>25.916059494018555</v>
      </c>
      <c r="EU1897">
        <v>20.877298355102539</v>
      </c>
      <c r="EV1897">
        <v>20.955459594726563</v>
      </c>
      <c r="EW1897">
        <v>20.517692565917969</v>
      </c>
      <c r="EX1897">
        <v>20.749456405639648</v>
      </c>
      <c r="EY1897">
        <v>79.464889526367188</v>
      </c>
      <c r="EZ1897">
        <v>78.432601928710938</v>
      </c>
      <c r="FA1897">
        <v>77.414413452148438</v>
      </c>
      <c r="FB1897">
        <v>76.649375915527344</v>
      </c>
      <c r="FC1897">
        <v>76.048553466796875</v>
      </c>
      <c r="FD1897">
        <v>75.372215270996094</v>
      </c>
      <c r="FE1897">
        <v>75.32305908203125</v>
      </c>
      <c r="FF1897">
        <v>75.573295593261719</v>
      </c>
      <c r="FG1897">
        <v>78.673240661621094</v>
      </c>
      <c r="FH1897">
        <v>82.760498046875</v>
      </c>
      <c r="FI1897">
        <v>87.255279541015625</v>
      </c>
      <c r="FJ1897">
        <v>91.866371154785156</v>
      </c>
      <c r="FK1897">
        <v>95.453987121582031</v>
      </c>
      <c r="FL1897">
        <v>98.183616638183594</v>
      </c>
      <c r="FM1897">
        <v>99.841552734375</v>
      </c>
      <c r="FN1897">
        <v>100.39350891113281</v>
      </c>
      <c r="FO1897">
        <v>100.01973724365234</v>
      </c>
      <c r="FP1897">
        <v>98.188232421875</v>
      </c>
      <c r="FQ1897">
        <v>96.735954284667969</v>
      </c>
      <c r="FR1897">
        <v>94.134040832519531</v>
      </c>
      <c r="FS1897">
        <v>90.699363708496094</v>
      </c>
      <c r="FT1897">
        <v>87.444404602050781</v>
      </c>
      <c r="FU1897">
        <v>85.236366271972656</v>
      </c>
      <c r="FV1897">
        <v>82.934585571289062</v>
      </c>
      <c r="FW1897">
        <v>1</v>
      </c>
    </row>
    <row r="1898" spans="1:179" x14ac:dyDescent="0.2">
      <c r="A1898" t="s">
        <v>241</v>
      </c>
      <c r="B1898" t="s">
        <v>248</v>
      </c>
      <c r="C1898" t="s">
        <v>217</v>
      </c>
      <c r="D1898" t="s">
        <v>44</v>
      </c>
      <c r="E1898">
        <v>2015</v>
      </c>
      <c r="F1898" t="s">
        <v>224</v>
      </c>
      <c r="G1898" t="s">
        <v>246</v>
      </c>
      <c r="H1898">
        <v>234.45000000000002</v>
      </c>
      <c r="K1898">
        <v>139.2416660264239</v>
      </c>
      <c r="L1898">
        <v>139.4001183488858</v>
      </c>
      <c r="M1898">
        <v>138.71911092468287</v>
      </c>
      <c r="N1898">
        <v>138.68647730317394</v>
      </c>
      <c r="O1898">
        <v>140.77508398824665</v>
      </c>
      <c r="P1898">
        <v>152.71631446889356</v>
      </c>
      <c r="Q1898">
        <v>184.98067409746324</v>
      </c>
      <c r="R1898">
        <v>188.39837617856702</v>
      </c>
      <c r="S1898">
        <v>193.39463591524793</v>
      </c>
      <c r="T1898">
        <v>195.11861682699461</v>
      </c>
      <c r="U1898">
        <v>196.09672023579148</v>
      </c>
      <c r="V1898">
        <v>196.6862627335623</v>
      </c>
      <c r="W1898">
        <v>197.55522672515556</v>
      </c>
      <c r="X1898">
        <v>198.17767177676575</v>
      </c>
      <c r="Y1898">
        <v>197.99745470794932</v>
      </c>
      <c r="Z1898">
        <v>197.60016612237996</v>
      </c>
      <c r="AA1898">
        <v>199.27142210376098</v>
      </c>
      <c r="AB1898">
        <v>195.98593667891632</v>
      </c>
      <c r="AC1898">
        <v>191.62294131925319</v>
      </c>
      <c r="AD1898">
        <v>190.31620406389493</v>
      </c>
      <c r="AE1898">
        <v>191.12246906950344</v>
      </c>
      <c r="AF1898">
        <v>188.22309532994689</v>
      </c>
      <c r="AG1898">
        <v>177.35729787075525</v>
      </c>
      <c r="AH1898">
        <v>149.59587372945282</v>
      </c>
      <c r="AI1898">
        <v>-3.1097910404205322</v>
      </c>
      <c r="AJ1898">
        <v>-2.6375267505645752</v>
      </c>
      <c r="AK1898">
        <v>-3.0727739334106445</v>
      </c>
      <c r="AL1898">
        <v>-2.7559535503387451</v>
      </c>
      <c r="AM1898">
        <v>-3.0770304203033447</v>
      </c>
      <c r="AN1898">
        <v>-2.826824426651001</v>
      </c>
      <c r="AO1898">
        <v>-3.0719633102416992</v>
      </c>
      <c r="AP1898">
        <v>-4.2641739845275879</v>
      </c>
      <c r="AQ1898">
        <v>-5.8760085105895996</v>
      </c>
      <c r="AR1898">
        <v>-6.5438580513000488</v>
      </c>
      <c r="AS1898">
        <v>-6.1395325660705566</v>
      </c>
      <c r="AT1898">
        <v>-5.976374626159668</v>
      </c>
      <c r="AU1898">
        <v>11.054727554321289</v>
      </c>
      <c r="AV1898">
        <v>29.781833648681641</v>
      </c>
      <c r="AW1898">
        <v>30.259132385253906</v>
      </c>
      <c r="AX1898">
        <v>29.76727294921875</v>
      </c>
      <c r="AY1898">
        <v>29.424495697021484</v>
      </c>
      <c r="AZ1898">
        <v>27.500373840332031</v>
      </c>
      <c r="BA1898">
        <v>8.1390905380249023</v>
      </c>
      <c r="BB1898">
        <v>3.5484127998352051</v>
      </c>
      <c r="BC1898">
        <v>0.13231073319911957</v>
      </c>
      <c r="BD1898">
        <v>0.22816899418830872</v>
      </c>
      <c r="BE1898">
        <v>-0.63283467292785645</v>
      </c>
      <c r="BF1898">
        <v>-0.71265202760696411</v>
      </c>
      <c r="BG1898">
        <v>-0.85416799783706665</v>
      </c>
      <c r="BH1898">
        <v>-0.48123747110366821</v>
      </c>
      <c r="BI1898">
        <v>-0.98815035820007324</v>
      </c>
      <c r="BJ1898">
        <v>-0.5769990086555481</v>
      </c>
      <c r="BK1898">
        <v>-0.70625412464141846</v>
      </c>
      <c r="BL1898">
        <v>-0.37445098161697388</v>
      </c>
      <c r="BM1898">
        <v>-0.70818722248077393</v>
      </c>
      <c r="BN1898">
        <v>-1.6448441743850708</v>
      </c>
      <c r="BO1898">
        <v>-2.9089744091033936</v>
      </c>
      <c r="BP1898">
        <v>-3.3102986812591553</v>
      </c>
      <c r="BQ1898">
        <v>-2.4461941719055176</v>
      </c>
      <c r="BR1898">
        <v>-2.3012771606445313</v>
      </c>
      <c r="BS1898">
        <v>23.707592010498047</v>
      </c>
      <c r="BT1898">
        <v>46.445892333984375</v>
      </c>
      <c r="BU1898">
        <v>46.839347839355469</v>
      </c>
      <c r="BV1898">
        <v>47.172767639160156</v>
      </c>
      <c r="BW1898">
        <v>47.739994049072266</v>
      </c>
      <c r="BX1898">
        <v>45.3775634765625</v>
      </c>
      <c r="BY1898">
        <v>15.151749610900879</v>
      </c>
      <c r="BZ1898">
        <v>10.514652252197266</v>
      </c>
      <c r="CA1898">
        <v>6.6265959739685059</v>
      </c>
      <c r="CB1898">
        <v>6.6996340751647949</v>
      </c>
      <c r="CC1898">
        <v>5.9588756561279297</v>
      </c>
      <c r="CD1898">
        <v>5.9550876617431641</v>
      </c>
      <c r="CE1898">
        <v>0.70806968212127686</v>
      </c>
      <c r="CF1898">
        <v>1.0122019052505493</v>
      </c>
      <c r="CG1898">
        <v>0.45565354824066162</v>
      </c>
      <c r="CH1898">
        <v>0.93213832378387451</v>
      </c>
      <c r="CI1898">
        <v>0.93573832511901855</v>
      </c>
      <c r="CJ1898">
        <v>1.3240554332733154</v>
      </c>
      <c r="CK1898">
        <v>0.92895692586898804</v>
      </c>
      <c r="CL1898">
        <v>0.16929583251476288</v>
      </c>
      <c r="CM1898">
        <v>-0.85401564836502075</v>
      </c>
      <c r="CN1898">
        <v>-1.0707451105117798</v>
      </c>
      <c r="CO1898">
        <v>0.11180067807435989</v>
      </c>
      <c r="CP1898">
        <v>0.24408391118049622</v>
      </c>
      <c r="CQ1898">
        <v>32.470928192138672</v>
      </c>
      <c r="CR1898">
        <v>57.98736572265625</v>
      </c>
      <c r="CS1898">
        <v>58.32275390625</v>
      </c>
      <c r="CT1898">
        <v>59.227760314941406</v>
      </c>
      <c r="CU1898">
        <v>60.425251007080078</v>
      </c>
      <c r="CV1898">
        <v>57.759250640869141</v>
      </c>
      <c r="CW1898">
        <v>20.008695602416992</v>
      </c>
      <c r="CX1898">
        <v>15.339447975158691</v>
      </c>
      <c r="CY1898">
        <v>11.124517440795898</v>
      </c>
      <c r="CZ1898">
        <v>11.181751251220703</v>
      </c>
      <c r="DA1898">
        <v>10.524273872375488</v>
      </c>
      <c r="DB1898">
        <v>10.57314395904541</v>
      </c>
      <c r="DC1898">
        <v>2.2703073024749756</v>
      </c>
      <c r="DD1898">
        <v>2.5056414604187012</v>
      </c>
      <c r="DE1898">
        <v>1.8994574546813965</v>
      </c>
      <c r="DF1898">
        <v>2.4412755966186523</v>
      </c>
      <c r="DG1898">
        <v>2.577730655670166</v>
      </c>
      <c r="DH1898">
        <v>3.02256178855896</v>
      </c>
      <c r="DI1898">
        <v>2.56610107421875</v>
      </c>
      <c r="DJ1898">
        <v>1.9834358692169189</v>
      </c>
      <c r="DK1898">
        <v>1.2009431123733521</v>
      </c>
      <c r="DL1898">
        <v>1.1688083410263062</v>
      </c>
      <c r="DM1898">
        <v>2.6697955131530762</v>
      </c>
      <c r="DN1898">
        <v>2.7894449234008789</v>
      </c>
      <c r="DO1898">
        <v>41.234264373779297</v>
      </c>
      <c r="DP1898">
        <v>69.528839111328125</v>
      </c>
      <c r="DQ1898">
        <v>69.806159973144531</v>
      </c>
      <c r="DR1898">
        <v>71.282752990722656</v>
      </c>
      <c r="DS1898">
        <v>73.110511779785156</v>
      </c>
      <c r="DT1898">
        <v>70.140937805175781</v>
      </c>
      <c r="DU1898">
        <v>24.865640640258789</v>
      </c>
      <c r="DV1898">
        <v>20.164243698120117</v>
      </c>
      <c r="DW1898">
        <v>15.622440338134766</v>
      </c>
      <c r="DX1898">
        <v>15.66386890411377</v>
      </c>
      <c r="DY1898">
        <v>15.089673042297363</v>
      </c>
      <c r="DZ1898">
        <v>15.191200256347656</v>
      </c>
      <c r="EA1898">
        <v>4.5259304046630859</v>
      </c>
      <c r="EB1898">
        <v>4.6619305610656738</v>
      </c>
      <c r="EC1898">
        <v>3.9840810298919678</v>
      </c>
      <c r="ED1898">
        <v>4.6202301979064941</v>
      </c>
      <c r="EE1898">
        <v>4.9485068321228027</v>
      </c>
      <c r="EF1898">
        <v>5.4749355316162109</v>
      </c>
      <c r="EG1898">
        <v>4.9298772811889648</v>
      </c>
      <c r="EH1898">
        <v>4.6027660369873047</v>
      </c>
      <c r="EI1898">
        <v>4.1679773330688477</v>
      </c>
      <c r="EJ1898">
        <v>4.4023680686950684</v>
      </c>
      <c r="EK1898">
        <v>6.3631339073181152</v>
      </c>
      <c r="EL1898">
        <v>6.4645423889160156</v>
      </c>
      <c r="EM1898">
        <v>53.887130737304688</v>
      </c>
      <c r="EN1898">
        <v>86.192901611328125</v>
      </c>
      <c r="EO1898">
        <v>86.386375427246094</v>
      </c>
      <c r="EP1898">
        <v>88.688247680664063</v>
      </c>
      <c r="EQ1898">
        <v>91.426002502441406</v>
      </c>
      <c r="ER1898">
        <v>88.01812744140625</v>
      </c>
      <c r="ES1898">
        <v>31.878299713134766</v>
      </c>
      <c r="ET1898">
        <v>27.130483627319336</v>
      </c>
      <c r="EU1898">
        <v>22.116724014282227</v>
      </c>
      <c r="EV1898">
        <v>22.135334014892578</v>
      </c>
      <c r="EW1898">
        <v>21.68138313293457</v>
      </c>
      <c r="EX1898">
        <v>21.858940124511719</v>
      </c>
      <c r="EY1898">
        <v>81.912742614746094</v>
      </c>
      <c r="EZ1898">
        <v>80.81634521484375</v>
      </c>
      <c r="FA1898">
        <v>79.565948486328125</v>
      </c>
      <c r="FB1898">
        <v>78.845710754394531</v>
      </c>
      <c r="FC1898">
        <v>77.794273376464844</v>
      </c>
      <c r="FD1898">
        <v>77.116218566894531</v>
      </c>
      <c r="FE1898">
        <v>76.88763427734375</v>
      </c>
      <c r="FF1898">
        <v>77.012969970703125</v>
      </c>
      <c r="FG1898">
        <v>79.256034851074219</v>
      </c>
      <c r="FH1898">
        <v>83.632911682128906</v>
      </c>
      <c r="FI1898">
        <v>88.473648071289063</v>
      </c>
      <c r="FJ1898">
        <v>93.375312805175781</v>
      </c>
      <c r="FK1898">
        <v>97.083694458007812</v>
      </c>
      <c r="FL1898">
        <v>99.043968200683594</v>
      </c>
      <c r="FM1898">
        <v>100.31304931640625</v>
      </c>
      <c r="FN1898">
        <v>100.23408508300781</v>
      </c>
      <c r="FO1898">
        <v>99.724700927734375</v>
      </c>
      <c r="FP1898">
        <v>98.943992614746094</v>
      </c>
      <c r="FQ1898">
        <v>97.105300903320313</v>
      </c>
      <c r="FR1898">
        <v>93.967185974121094</v>
      </c>
      <c r="FS1898">
        <v>90.629257202148438</v>
      </c>
      <c r="FT1898">
        <v>87.891044616699219</v>
      </c>
      <c r="FU1898">
        <v>85.485549926757813</v>
      </c>
      <c r="FV1898">
        <v>83.352630615234375</v>
      </c>
      <c r="FW1898">
        <v>1</v>
      </c>
    </row>
    <row r="1899" spans="1:179" x14ac:dyDescent="0.2">
      <c r="A1899" t="s">
        <v>241</v>
      </c>
      <c r="B1899" t="s">
        <v>248</v>
      </c>
      <c r="C1899" t="s">
        <v>217</v>
      </c>
      <c r="D1899" t="s">
        <v>44</v>
      </c>
      <c r="E1899">
        <v>2016</v>
      </c>
      <c r="F1899" t="s">
        <v>224</v>
      </c>
      <c r="G1899" t="s">
        <v>246</v>
      </c>
      <c r="H1899">
        <v>220.19</v>
      </c>
      <c r="K1899">
        <v>130.77548569394739</v>
      </c>
      <c r="L1899">
        <v>130.92430378856395</v>
      </c>
      <c r="M1899">
        <v>130.28470301960718</v>
      </c>
      <c r="N1899">
        <v>130.2540535895582</v>
      </c>
      <c r="O1899">
        <v>132.21566868264517</v>
      </c>
      <c r="P1899">
        <v>143.43084773396174</v>
      </c>
      <c r="Q1899">
        <v>173.73346778613546</v>
      </c>
      <c r="R1899">
        <v>176.94336653532699</v>
      </c>
      <c r="S1899">
        <v>181.63584338053769</v>
      </c>
      <c r="T1899">
        <v>183.25500269897034</v>
      </c>
      <c r="U1899">
        <v>184.17363540421275</v>
      </c>
      <c r="V1899">
        <v>184.72733250281379</v>
      </c>
      <c r="W1899">
        <v>185.5434616924027</v>
      </c>
      <c r="X1899">
        <v>186.12806080174309</v>
      </c>
      <c r="Y1899">
        <v>185.95880130221701</v>
      </c>
      <c r="Z1899">
        <v>185.58566868163609</v>
      </c>
      <c r="AA1899">
        <v>187.15530885415845</v>
      </c>
      <c r="AB1899">
        <v>184.06958771596905</v>
      </c>
      <c r="AC1899">
        <v>179.97187146821813</v>
      </c>
      <c r="AD1899">
        <v>178.74458653174355</v>
      </c>
      <c r="AE1899">
        <v>179.50182896294572</v>
      </c>
      <c r="AF1899">
        <v>176.77874312363357</v>
      </c>
      <c r="AG1899">
        <v>166.5736085491292</v>
      </c>
      <c r="AH1899">
        <v>140.50013622407431</v>
      </c>
      <c r="AI1899">
        <v>-3.0349562168121338</v>
      </c>
      <c r="AJ1899">
        <v>-2.5863754749298096</v>
      </c>
      <c r="AK1899">
        <v>-2.9915289878845215</v>
      </c>
      <c r="AL1899">
        <v>-2.698749303817749</v>
      </c>
      <c r="AM1899">
        <v>-3.0100200176239014</v>
      </c>
      <c r="AN1899">
        <v>-2.7791600227355957</v>
      </c>
      <c r="AO1899">
        <v>-3.0049064159393311</v>
      </c>
      <c r="AP1899">
        <v>-4.1375722885131836</v>
      </c>
      <c r="AQ1899">
        <v>-5.6690149307250977</v>
      </c>
      <c r="AR1899">
        <v>-6.3097567558288574</v>
      </c>
      <c r="AS1899">
        <v>-5.9533028602600098</v>
      </c>
      <c r="AT1899">
        <v>-5.7991418838500977</v>
      </c>
      <c r="AU1899">
        <v>9.7417116165161133</v>
      </c>
      <c r="AV1899">
        <v>27.127004623413086</v>
      </c>
      <c r="AW1899">
        <v>27.57952880859375</v>
      </c>
      <c r="AX1899">
        <v>27.075777053833008</v>
      </c>
      <c r="AY1899">
        <v>26.707748413085937</v>
      </c>
      <c r="AZ1899">
        <v>24.922817230224609</v>
      </c>
      <c r="BA1899">
        <v>7.2890262603759766</v>
      </c>
      <c r="BB1899">
        <v>2.9798235893249512</v>
      </c>
      <c r="BC1899">
        <v>-0.20466804504394531</v>
      </c>
      <c r="BD1899">
        <v>-0.11348256468772888</v>
      </c>
      <c r="BE1899">
        <v>-0.9282258152961731</v>
      </c>
      <c r="BF1899">
        <v>-1.0070400238037109</v>
      </c>
      <c r="BG1899">
        <v>-0.84898173809051514</v>
      </c>
      <c r="BH1899">
        <v>-0.49666741490364075</v>
      </c>
      <c r="BI1899">
        <v>-0.97127372026443481</v>
      </c>
      <c r="BJ1899">
        <v>-0.58707606792449951</v>
      </c>
      <c r="BK1899">
        <v>-0.71244794130325317</v>
      </c>
      <c r="BL1899">
        <v>-0.40251028537750244</v>
      </c>
      <c r="BM1899">
        <v>-0.7141183614730835</v>
      </c>
      <c r="BN1899">
        <v>-1.5991212129592896</v>
      </c>
      <c r="BO1899">
        <v>-2.7935960292816162</v>
      </c>
      <c r="BP1899">
        <v>-3.1760425567626953</v>
      </c>
      <c r="BQ1899">
        <v>-2.3740067481994629</v>
      </c>
      <c r="BR1899">
        <v>-2.237523078918457</v>
      </c>
      <c r="BS1899">
        <v>22.003885269165039</v>
      </c>
      <c r="BT1899">
        <v>43.276512145996094</v>
      </c>
      <c r="BU1899">
        <v>43.647785186767578</v>
      </c>
      <c r="BV1899">
        <v>43.943828582763672</v>
      </c>
      <c r="BW1899">
        <v>44.457706451416016</v>
      </c>
      <c r="BX1899">
        <v>42.248001098632813</v>
      </c>
      <c r="BY1899">
        <v>14.085150718688965</v>
      </c>
      <c r="BZ1899">
        <v>9.7309608459472656</v>
      </c>
      <c r="CA1899">
        <v>6.089087963104248</v>
      </c>
      <c r="CB1899">
        <v>6.1581583023071289</v>
      </c>
      <c r="CC1899">
        <v>5.4599475860595703</v>
      </c>
      <c r="CD1899">
        <v>5.4548144340515137</v>
      </c>
      <c r="CE1899">
        <v>0.66501760482788086</v>
      </c>
      <c r="CF1899">
        <v>0.95065802335739136</v>
      </c>
      <c r="CG1899">
        <v>0.42794889211654663</v>
      </c>
      <c r="CH1899">
        <v>0.87546235322952271</v>
      </c>
      <c r="CI1899">
        <v>0.87884348630905151</v>
      </c>
      <c r="CJ1899">
        <v>1.243550181388855</v>
      </c>
      <c r="CK1899">
        <v>0.87247443199157715</v>
      </c>
      <c r="CL1899">
        <v>0.15900230407714844</v>
      </c>
      <c r="CM1899">
        <v>-0.80208975076675415</v>
      </c>
      <c r="CN1899">
        <v>-1.0056416988372803</v>
      </c>
      <c r="CO1899">
        <v>0.10500296205282211</v>
      </c>
      <c r="CP1899">
        <v>0.22924311459064484</v>
      </c>
      <c r="CQ1899">
        <v>30.49662971496582</v>
      </c>
      <c r="CR1899">
        <v>54.461612701416016</v>
      </c>
      <c r="CS1899">
        <v>54.776607513427734</v>
      </c>
      <c r="CT1899">
        <v>55.626590728759766</v>
      </c>
      <c r="CU1899">
        <v>56.751270294189453</v>
      </c>
      <c r="CV1899">
        <v>54.247367858886719</v>
      </c>
      <c r="CW1899">
        <v>18.792125701904297</v>
      </c>
      <c r="CX1899">
        <v>14.406778335571289</v>
      </c>
      <c r="CY1899">
        <v>10.448123931884766</v>
      </c>
      <c r="CZ1899">
        <v>10.501877784729004</v>
      </c>
      <c r="DA1899">
        <v>9.8843765258789063</v>
      </c>
      <c r="DB1899">
        <v>9.9302749633789062</v>
      </c>
      <c r="DC1899">
        <v>2.1790168285369873</v>
      </c>
      <c r="DD1899">
        <v>2.3979833126068115</v>
      </c>
      <c r="DE1899">
        <v>1.8271714448928833</v>
      </c>
      <c r="DF1899">
        <v>2.3380007743835449</v>
      </c>
      <c r="DG1899">
        <v>2.470134973526001</v>
      </c>
      <c r="DH1899">
        <v>2.8896105289459229</v>
      </c>
      <c r="DI1899">
        <v>2.4590671062469482</v>
      </c>
      <c r="DJ1899">
        <v>1.9171258211135864</v>
      </c>
      <c r="DK1899">
        <v>1.1894165277481079</v>
      </c>
      <c r="DL1899">
        <v>1.1647592782974243</v>
      </c>
      <c r="DM1899">
        <v>2.584012508392334</v>
      </c>
      <c r="DN1899">
        <v>2.6960093975067139</v>
      </c>
      <c r="DO1899">
        <v>38.989372253417969</v>
      </c>
      <c r="DP1899">
        <v>65.646713256835938</v>
      </c>
      <c r="DQ1899">
        <v>65.905433654785156</v>
      </c>
      <c r="DR1899">
        <v>67.309349060058594</v>
      </c>
      <c r="DS1899">
        <v>69.044837951660156</v>
      </c>
      <c r="DT1899">
        <v>66.246734619140625</v>
      </c>
      <c r="DU1899">
        <v>23.499099731445313</v>
      </c>
      <c r="DV1899">
        <v>19.082595825195312</v>
      </c>
      <c r="DW1899">
        <v>14.807160377502441</v>
      </c>
      <c r="DX1899">
        <v>14.845597267150879</v>
      </c>
      <c r="DY1899">
        <v>14.308805465698242</v>
      </c>
      <c r="DZ1899">
        <v>14.405735969543457</v>
      </c>
      <c r="EA1899">
        <v>4.3649916648864746</v>
      </c>
      <c r="EB1899">
        <v>4.4876914024353027</v>
      </c>
      <c r="EC1899">
        <v>3.8474266529083252</v>
      </c>
      <c r="ED1899">
        <v>4.449674129486084</v>
      </c>
      <c r="EE1899">
        <v>4.7677068710327148</v>
      </c>
      <c r="EF1899">
        <v>5.2662601470947266</v>
      </c>
      <c r="EG1899">
        <v>4.7498550415039062</v>
      </c>
      <c r="EH1899">
        <v>4.4555768966674805</v>
      </c>
      <c r="EI1899">
        <v>4.0648355484008789</v>
      </c>
      <c r="EJ1899">
        <v>4.2984733581542969</v>
      </c>
      <c r="EK1899">
        <v>6.1633086204528809</v>
      </c>
      <c r="EL1899">
        <v>6.2576279640197754</v>
      </c>
      <c r="EM1899">
        <v>51.251548767089844</v>
      </c>
      <c r="EN1899">
        <v>81.796226501464844</v>
      </c>
      <c r="EO1899">
        <v>81.973686218261719</v>
      </c>
      <c r="EP1899">
        <v>84.177406311035156</v>
      </c>
      <c r="EQ1899">
        <v>86.794792175292969</v>
      </c>
      <c r="ER1899">
        <v>83.571922302246094</v>
      </c>
      <c r="ES1899">
        <v>30.295225143432617</v>
      </c>
      <c r="ET1899">
        <v>25.833732604980469</v>
      </c>
      <c r="EU1899">
        <v>21.100915908813477</v>
      </c>
      <c r="EV1899">
        <v>21.117238998413086</v>
      </c>
      <c r="EW1899">
        <v>20.696979522705078</v>
      </c>
      <c r="EX1899">
        <v>20.867589950561523</v>
      </c>
      <c r="EY1899">
        <v>81.912742614746094</v>
      </c>
      <c r="EZ1899">
        <v>80.81634521484375</v>
      </c>
      <c r="FA1899">
        <v>79.565948486328125</v>
      </c>
      <c r="FB1899">
        <v>78.845710754394531</v>
      </c>
      <c r="FC1899">
        <v>77.794273376464844</v>
      </c>
      <c r="FD1899">
        <v>77.116218566894531</v>
      </c>
      <c r="FE1899">
        <v>76.88763427734375</v>
      </c>
      <c r="FF1899">
        <v>77.012969970703125</v>
      </c>
      <c r="FG1899">
        <v>79.256034851074219</v>
      </c>
      <c r="FH1899">
        <v>83.632911682128906</v>
      </c>
      <c r="FI1899">
        <v>88.473648071289063</v>
      </c>
      <c r="FJ1899">
        <v>93.37530517578125</v>
      </c>
      <c r="FK1899">
        <v>97.083694458007812</v>
      </c>
      <c r="FL1899">
        <v>99.043968200683594</v>
      </c>
      <c r="FM1899">
        <v>100.31304931640625</v>
      </c>
      <c r="FN1899">
        <v>100.23408508300781</v>
      </c>
      <c r="FO1899">
        <v>99.724700927734375</v>
      </c>
      <c r="FP1899">
        <v>98.943992614746094</v>
      </c>
      <c r="FQ1899">
        <v>97.105300903320313</v>
      </c>
      <c r="FR1899">
        <v>93.967178344726563</v>
      </c>
      <c r="FS1899">
        <v>90.629257202148438</v>
      </c>
      <c r="FT1899">
        <v>87.89105224609375</v>
      </c>
      <c r="FU1899">
        <v>85.485549926757813</v>
      </c>
      <c r="FV1899">
        <v>83.352630615234375</v>
      </c>
      <c r="FW1899">
        <v>1</v>
      </c>
    </row>
    <row r="1900" spans="1:179" x14ac:dyDescent="0.2">
      <c r="A1900" t="s">
        <v>241</v>
      </c>
      <c r="B1900" t="s">
        <v>248</v>
      </c>
      <c r="C1900" t="s">
        <v>217</v>
      </c>
      <c r="D1900" t="s">
        <v>44</v>
      </c>
      <c r="E1900" t="s">
        <v>250</v>
      </c>
      <c r="F1900" t="s">
        <v>224</v>
      </c>
      <c r="G1900" t="s">
        <v>246</v>
      </c>
      <c r="H1900">
        <v>215.95000000000002</v>
      </c>
      <c r="K1900">
        <v>128.25364397258198</v>
      </c>
      <c r="L1900">
        <v>128.39959229632439</v>
      </c>
      <c r="M1900">
        <v>127.77232542844712</v>
      </c>
      <c r="N1900">
        <v>127.7422670343329</v>
      </c>
      <c r="O1900">
        <v>129.66605483313185</v>
      </c>
      <c r="P1900">
        <v>140.66496317978147</v>
      </c>
      <c r="Q1900">
        <v>170.38323509431493</v>
      </c>
      <c r="R1900">
        <v>173.53123495975072</v>
      </c>
      <c r="S1900">
        <v>178.13322325642346</v>
      </c>
      <c r="T1900">
        <v>179.72115911197929</v>
      </c>
      <c r="U1900">
        <v>180.62207713414944</v>
      </c>
      <c r="V1900">
        <v>181.16509687654076</v>
      </c>
      <c r="W1900">
        <v>181.96548803518752</v>
      </c>
      <c r="X1900">
        <v>182.53881388168062</v>
      </c>
      <c r="Y1900">
        <v>182.37281833996266</v>
      </c>
      <c r="Z1900">
        <v>182.00688111540867</v>
      </c>
      <c r="AA1900">
        <v>183.54625273986491</v>
      </c>
      <c r="AB1900">
        <v>180.52003587547341</v>
      </c>
      <c r="AC1900">
        <v>176.50133896182061</v>
      </c>
      <c r="AD1900">
        <v>175.29772068076224</v>
      </c>
      <c r="AE1900">
        <v>176.04036063852638</v>
      </c>
      <c r="AF1900">
        <v>173.36978610470851</v>
      </c>
      <c r="AG1900">
        <v>163.36144479008436</v>
      </c>
      <c r="AH1900">
        <v>137.79076677683247</v>
      </c>
      <c r="AI1900">
        <v>-3.0119318962097168</v>
      </c>
      <c r="AJ1900">
        <v>-2.5704379081726074</v>
      </c>
      <c r="AK1900">
        <v>-2.9666504859924316</v>
      </c>
      <c r="AL1900">
        <v>-2.6810019016265869</v>
      </c>
      <c r="AM1900">
        <v>-2.9892890453338623</v>
      </c>
      <c r="AN1900">
        <v>-2.764164924621582</v>
      </c>
      <c r="AO1900">
        <v>-2.984163761138916</v>
      </c>
      <c r="AP1900">
        <v>-4.0990095138549805</v>
      </c>
      <c r="AQ1900">
        <v>-5.6063928604125977</v>
      </c>
      <c r="AR1900">
        <v>-6.2389740943908691</v>
      </c>
      <c r="AS1900">
        <v>-5.896629810333252</v>
      </c>
      <c r="AT1900">
        <v>-5.7451543807983398</v>
      </c>
      <c r="AU1900">
        <v>9.3547134399414062</v>
      </c>
      <c r="AV1900">
        <v>26.341619491577148</v>
      </c>
      <c r="AW1900">
        <v>26.786737442016602</v>
      </c>
      <c r="AX1900">
        <v>26.27971076965332</v>
      </c>
      <c r="AY1900">
        <v>25.904458999633789</v>
      </c>
      <c r="AZ1900">
        <v>24.160846710205078</v>
      </c>
      <c r="BA1900">
        <v>7.0380959510803223</v>
      </c>
      <c r="BB1900">
        <v>2.812720775604248</v>
      </c>
      <c r="BC1900">
        <v>-0.30293494462966919</v>
      </c>
      <c r="BD1900">
        <v>-0.21314901113510132</v>
      </c>
      <c r="BE1900">
        <v>-1.0140730142593384</v>
      </c>
      <c r="BF1900">
        <v>-1.0925636291503906</v>
      </c>
      <c r="BG1900">
        <v>-0.84713685512542725</v>
      </c>
      <c r="BH1900">
        <v>-0.5009768009185791</v>
      </c>
      <c r="BI1900">
        <v>-0.9659692645072937</v>
      </c>
      <c r="BJ1900">
        <v>-0.58978807926177979</v>
      </c>
      <c r="BK1900">
        <v>-0.7139776349067688</v>
      </c>
      <c r="BL1900">
        <v>-0.41054216027259827</v>
      </c>
      <c r="BM1900">
        <v>-0.71557074785232544</v>
      </c>
      <c r="BN1900">
        <v>-1.5851532220840454</v>
      </c>
      <c r="BO1900">
        <v>-2.7588334083557129</v>
      </c>
      <c r="BP1900">
        <v>-3.1356215476989746</v>
      </c>
      <c r="BQ1900">
        <v>-2.3520128726959229</v>
      </c>
      <c r="BR1900">
        <v>-2.2180435657501221</v>
      </c>
      <c r="BS1900">
        <v>21.498081207275391</v>
      </c>
      <c r="BT1900">
        <v>42.334659576416016</v>
      </c>
      <c r="BU1900">
        <v>42.699310302734375</v>
      </c>
      <c r="BV1900">
        <v>42.984333038330078</v>
      </c>
      <c r="BW1900">
        <v>43.482437133789063</v>
      </c>
      <c r="BX1900">
        <v>41.318168640136719</v>
      </c>
      <c r="BY1900">
        <v>13.768373489379883</v>
      </c>
      <c r="BZ1900">
        <v>9.4984474182128906</v>
      </c>
      <c r="CA1900">
        <v>5.929842472076416</v>
      </c>
      <c r="CB1900">
        <v>5.9977278709411621</v>
      </c>
      <c r="CC1900">
        <v>5.3122067451477051</v>
      </c>
      <c r="CD1900">
        <v>5.3066835403442383</v>
      </c>
      <c r="CE1900">
        <v>0.65219354629516602</v>
      </c>
      <c r="CF1900">
        <v>0.93232572078704834</v>
      </c>
      <c r="CG1900">
        <v>0.41969642043113708</v>
      </c>
      <c r="CH1900">
        <v>0.85858017206192017</v>
      </c>
      <c r="CI1900">
        <v>0.8618960976600647</v>
      </c>
      <c r="CJ1900">
        <v>1.2195698022842407</v>
      </c>
      <c r="CK1900">
        <v>0.85564988851547241</v>
      </c>
      <c r="CL1900">
        <v>0.15593613684177399</v>
      </c>
      <c r="CM1900">
        <v>-0.78662246465682983</v>
      </c>
      <c r="CN1900">
        <v>-0.98624908924102783</v>
      </c>
      <c r="CO1900">
        <v>0.10297811031341553</v>
      </c>
      <c r="CP1900">
        <v>0.22482244670391083</v>
      </c>
      <c r="CQ1900">
        <v>29.908540725708008</v>
      </c>
      <c r="CR1900">
        <v>53.411392211914062</v>
      </c>
      <c r="CS1900">
        <v>53.720310211181641</v>
      </c>
      <c r="CT1900">
        <v>54.553901672363281</v>
      </c>
      <c r="CU1900">
        <v>55.656894683837891</v>
      </c>
      <c r="CV1900">
        <v>53.201274871826172</v>
      </c>
      <c r="CW1900">
        <v>18.429742813110352</v>
      </c>
      <c r="CX1900">
        <v>14.128961563110352</v>
      </c>
      <c r="CY1900">
        <v>10.246644973754883</v>
      </c>
      <c r="CZ1900">
        <v>10.299362182617187</v>
      </c>
      <c r="DA1900">
        <v>9.6937685012817383</v>
      </c>
      <c r="DB1900">
        <v>9.7387819290161133</v>
      </c>
      <c r="DC1900">
        <v>2.1515240669250488</v>
      </c>
      <c r="DD1900">
        <v>2.3656282424926758</v>
      </c>
      <c r="DE1900">
        <v>1.8053621053695679</v>
      </c>
      <c r="DF1900">
        <v>2.3069484233856201</v>
      </c>
      <c r="DG1900">
        <v>2.437769889831543</v>
      </c>
      <c r="DH1900">
        <v>2.8496818542480469</v>
      </c>
      <c r="DI1900">
        <v>2.426870584487915</v>
      </c>
      <c r="DJ1900">
        <v>1.897025465965271</v>
      </c>
      <c r="DK1900">
        <v>1.1855885982513428</v>
      </c>
      <c r="DL1900">
        <v>1.1631232500076294</v>
      </c>
      <c r="DM1900">
        <v>2.5579690933227539</v>
      </c>
      <c r="DN1900">
        <v>2.6676886081695557</v>
      </c>
      <c r="DO1900">
        <v>38.319000244140625</v>
      </c>
      <c r="DP1900">
        <v>64.488121032714844</v>
      </c>
      <c r="DQ1900">
        <v>64.741310119628906</v>
      </c>
      <c r="DR1900">
        <v>66.12347412109375</v>
      </c>
      <c r="DS1900">
        <v>67.831352233886719</v>
      </c>
      <c r="DT1900">
        <v>65.084381103515625</v>
      </c>
      <c r="DU1900">
        <v>23.09111213684082</v>
      </c>
      <c r="DV1900">
        <v>18.759475708007813</v>
      </c>
      <c r="DW1900">
        <v>14.563447952270508</v>
      </c>
      <c r="DX1900">
        <v>14.600996971130371</v>
      </c>
      <c r="DY1900">
        <v>14.07533073425293</v>
      </c>
      <c r="DZ1900">
        <v>14.170881271362305</v>
      </c>
      <c r="EA1900">
        <v>4.3163189888000488</v>
      </c>
      <c r="EB1900">
        <v>4.4350895881652832</v>
      </c>
      <c r="EC1900">
        <v>3.8060431480407715</v>
      </c>
      <c r="ED1900">
        <v>4.3981623649597168</v>
      </c>
      <c r="EE1900">
        <v>4.7130813598632812</v>
      </c>
      <c r="EF1900">
        <v>5.2033047676086426</v>
      </c>
      <c r="EG1900">
        <v>4.6954636573791504</v>
      </c>
      <c r="EH1900">
        <v>4.4108819961547852</v>
      </c>
      <c r="EI1900">
        <v>4.0331482887268066</v>
      </c>
      <c r="EJ1900">
        <v>4.2664756774902344</v>
      </c>
      <c r="EK1900">
        <v>6.1025862693786621</v>
      </c>
      <c r="EL1900">
        <v>6.1947994232177734</v>
      </c>
      <c r="EM1900">
        <v>50.462368011474609</v>
      </c>
      <c r="EN1900">
        <v>80.481163024902344</v>
      </c>
      <c r="EO1900">
        <v>80.653884887695312</v>
      </c>
      <c r="EP1900">
        <v>82.828094482421875</v>
      </c>
      <c r="EQ1900">
        <v>85.409324645996094</v>
      </c>
      <c r="ER1900">
        <v>82.241706848144531</v>
      </c>
      <c r="ES1900">
        <v>29.821390151977539</v>
      </c>
      <c r="ET1900">
        <v>25.445201873779297</v>
      </c>
      <c r="EU1900">
        <v>20.796224594116211</v>
      </c>
      <c r="EV1900">
        <v>20.811874389648437</v>
      </c>
      <c r="EW1900">
        <v>20.401611328125</v>
      </c>
      <c r="EX1900">
        <v>20.570127487182617</v>
      </c>
      <c r="EY1900">
        <v>81.912742614746094</v>
      </c>
      <c r="EZ1900">
        <v>80.81634521484375</v>
      </c>
      <c r="FA1900">
        <v>79.565948486328125</v>
      </c>
      <c r="FB1900">
        <v>78.845710754394531</v>
      </c>
      <c r="FC1900">
        <v>77.794273376464844</v>
      </c>
      <c r="FD1900">
        <v>77.116218566894531</v>
      </c>
      <c r="FE1900">
        <v>76.88763427734375</v>
      </c>
      <c r="FF1900">
        <v>77.012969970703125</v>
      </c>
      <c r="FG1900">
        <v>79.256034851074219</v>
      </c>
      <c r="FH1900">
        <v>83.632911682128906</v>
      </c>
      <c r="FI1900">
        <v>88.473648071289063</v>
      </c>
      <c r="FJ1900">
        <v>93.37530517578125</v>
      </c>
      <c r="FK1900">
        <v>97.083686828613281</v>
      </c>
      <c r="FL1900">
        <v>99.043968200683594</v>
      </c>
      <c r="FM1900">
        <v>100.31304931640625</v>
      </c>
      <c r="FN1900">
        <v>100.23408508300781</v>
      </c>
      <c r="FO1900">
        <v>99.724700927734375</v>
      </c>
      <c r="FP1900">
        <v>98.943992614746094</v>
      </c>
      <c r="FQ1900">
        <v>97.105293273925781</v>
      </c>
      <c r="FR1900">
        <v>93.967193603515625</v>
      </c>
      <c r="FS1900">
        <v>90.629257202148438</v>
      </c>
      <c r="FT1900">
        <v>87.89105224609375</v>
      </c>
      <c r="FU1900">
        <v>85.485549926757813</v>
      </c>
      <c r="FV1900">
        <v>83.352630615234375</v>
      </c>
      <c r="FW1900">
        <v>1</v>
      </c>
    </row>
    <row r="1901" spans="1:179" x14ac:dyDescent="0.2">
      <c r="A1901" t="s">
        <v>241</v>
      </c>
      <c r="B1901" t="s">
        <v>248</v>
      </c>
      <c r="C1901" t="s">
        <v>217</v>
      </c>
      <c r="D1901" t="s">
        <v>45</v>
      </c>
      <c r="E1901">
        <v>2015</v>
      </c>
      <c r="F1901" t="s">
        <v>224</v>
      </c>
      <c r="G1901" t="s">
        <v>246</v>
      </c>
      <c r="H1901">
        <v>234.75</v>
      </c>
      <c r="K1901">
        <v>137.79521030619298</v>
      </c>
      <c r="L1901">
        <v>139.2354476209627</v>
      </c>
      <c r="M1901">
        <v>137.48627564187561</v>
      </c>
      <c r="N1901">
        <v>139.08985273771327</v>
      </c>
      <c r="O1901">
        <v>140.36679851037505</v>
      </c>
      <c r="P1901">
        <v>144.57010008388346</v>
      </c>
      <c r="Q1901">
        <v>158.15094945138961</v>
      </c>
      <c r="R1901">
        <v>161.19988856176383</v>
      </c>
      <c r="S1901">
        <v>164.44984038749723</v>
      </c>
      <c r="T1901">
        <v>170.29665691367407</v>
      </c>
      <c r="U1901">
        <v>171.74109016150862</v>
      </c>
      <c r="V1901">
        <v>169.06767514356309</v>
      </c>
      <c r="W1901">
        <v>171.4591481477824</v>
      </c>
      <c r="X1901">
        <v>170.35816025247877</v>
      </c>
      <c r="Y1901">
        <v>172.2724229295211</v>
      </c>
      <c r="Z1901">
        <v>169.03998052672435</v>
      </c>
      <c r="AA1901">
        <v>170.95073332192445</v>
      </c>
      <c r="AB1901">
        <v>169.3986327184011</v>
      </c>
      <c r="AC1901">
        <v>164.57894262076945</v>
      </c>
      <c r="AD1901">
        <v>159.91042983103173</v>
      </c>
      <c r="AE1901">
        <v>162.41259327677832</v>
      </c>
      <c r="AF1901">
        <v>163.04551294044424</v>
      </c>
      <c r="AG1901">
        <v>159.88372207532183</v>
      </c>
      <c r="AH1901">
        <v>145.80169238499593</v>
      </c>
      <c r="AI1901">
        <v>-2.7187826633453369</v>
      </c>
      <c r="AJ1901">
        <v>-3.3858366012573242</v>
      </c>
      <c r="AK1901">
        <v>-2.5458273887634277</v>
      </c>
      <c r="AL1901">
        <v>-2.2384905815124512</v>
      </c>
      <c r="AM1901">
        <v>-3.0595288276672363</v>
      </c>
      <c r="AN1901">
        <v>-2.3675317764282227</v>
      </c>
      <c r="AO1901">
        <v>-2.5539438724517822</v>
      </c>
      <c r="AP1901">
        <v>-3.7154192924499512</v>
      </c>
      <c r="AQ1901">
        <v>-5.3917198181152344</v>
      </c>
      <c r="AR1901">
        <v>-6.0710849761962891</v>
      </c>
      <c r="AS1901">
        <v>-5.4694643020629883</v>
      </c>
      <c r="AT1901">
        <v>-5.4292221069335937</v>
      </c>
      <c r="AU1901">
        <v>8.4480438232421875</v>
      </c>
      <c r="AV1901">
        <v>24.296077728271484</v>
      </c>
      <c r="AW1901">
        <v>25.081333160400391</v>
      </c>
      <c r="AX1901">
        <v>24.193086624145508</v>
      </c>
      <c r="AY1901">
        <v>24.20716667175293</v>
      </c>
      <c r="AZ1901">
        <v>22.947011947631836</v>
      </c>
      <c r="BA1901">
        <v>7.6908273696899414</v>
      </c>
      <c r="BB1901">
        <v>3.2920083999633789</v>
      </c>
      <c r="BC1901">
        <v>-0.23507426679134369</v>
      </c>
      <c r="BD1901">
        <v>-0.23338116705417633</v>
      </c>
      <c r="BE1901">
        <v>-1.082730770111084</v>
      </c>
      <c r="BF1901">
        <v>-1.1153146028518677</v>
      </c>
      <c r="BG1901">
        <v>-0.72989004850387573</v>
      </c>
      <c r="BH1901">
        <v>-0.84905904531478882</v>
      </c>
      <c r="BI1901">
        <v>-0.86785495281219482</v>
      </c>
      <c r="BJ1901">
        <v>-0.45140457153320313</v>
      </c>
      <c r="BK1901">
        <v>-0.8520769476890564</v>
      </c>
      <c r="BL1901">
        <v>-0.35398706793785095</v>
      </c>
      <c r="BM1901">
        <v>-0.68379008769989014</v>
      </c>
      <c r="BN1901">
        <v>-1.5868417024612427</v>
      </c>
      <c r="BO1901">
        <v>-2.893869161605835</v>
      </c>
      <c r="BP1901">
        <v>-3.2763841152191162</v>
      </c>
      <c r="BQ1901">
        <v>-2.2611064910888672</v>
      </c>
      <c r="BR1901">
        <v>-2.216785192489624</v>
      </c>
      <c r="BS1901">
        <v>15.957828521728516</v>
      </c>
      <c r="BT1901">
        <v>33.883998870849609</v>
      </c>
      <c r="BU1901">
        <v>35.181171417236328</v>
      </c>
      <c r="BV1901">
        <v>34.328926086425781</v>
      </c>
      <c r="BW1901">
        <v>35.126777648925781</v>
      </c>
      <c r="BX1901">
        <v>33.888240814208984</v>
      </c>
      <c r="BY1901">
        <v>14.456204414367676</v>
      </c>
      <c r="BZ1901">
        <v>10.034956932067871</v>
      </c>
      <c r="CA1901">
        <v>6.1119508743286133</v>
      </c>
      <c r="CB1901">
        <v>6.1966924667358398</v>
      </c>
      <c r="CC1901">
        <v>5.4812173843383789</v>
      </c>
      <c r="CD1901">
        <v>5.4508142471313477</v>
      </c>
      <c r="CE1901">
        <v>0.64761102199554443</v>
      </c>
      <c r="CF1901">
        <v>0.90790528059005737</v>
      </c>
      <c r="CG1901">
        <v>0.29430362582206726</v>
      </c>
      <c r="CH1901">
        <v>0.78632575273513794</v>
      </c>
      <c r="CI1901">
        <v>0.67679744958877563</v>
      </c>
      <c r="CJ1901">
        <v>1.0405879020690918</v>
      </c>
      <c r="CK1901">
        <v>0.61147266626358032</v>
      </c>
      <c r="CL1901">
        <v>-0.11259523779153824</v>
      </c>
      <c r="CM1901">
        <v>-1.1638652086257935</v>
      </c>
      <c r="CN1901">
        <v>-1.3407828807830811</v>
      </c>
      <c r="CO1901">
        <v>-3.9007667452096939E-2</v>
      </c>
      <c r="CP1901">
        <v>8.1386538222432137E-3</v>
      </c>
      <c r="CQ1901">
        <v>21.159082412719727</v>
      </c>
      <c r="CR1901">
        <v>40.524562835693359</v>
      </c>
      <c r="CS1901">
        <v>42.176288604736328</v>
      </c>
      <c r="CT1901">
        <v>41.348979949951172</v>
      </c>
      <c r="CU1901">
        <v>42.689670562744141</v>
      </c>
      <c r="CV1901">
        <v>41.466102600097656</v>
      </c>
      <c r="CW1901">
        <v>19.141883850097656</v>
      </c>
      <c r="CX1901">
        <v>14.705102920532227</v>
      </c>
      <c r="CY1901">
        <v>10.507881164550781</v>
      </c>
      <c r="CZ1901">
        <v>10.650141716003418</v>
      </c>
      <c r="DA1901">
        <v>10.027387619018555</v>
      </c>
      <c r="DB1901">
        <v>9.9984951019287109</v>
      </c>
      <c r="DC1901">
        <v>2.0251121520996094</v>
      </c>
      <c r="DD1901">
        <v>2.6648695468902588</v>
      </c>
      <c r="DE1901">
        <v>1.4564622640609741</v>
      </c>
      <c r="DF1901">
        <v>2.0240559577941895</v>
      </c>
      <c r="DG1901">
        <v>2.2056717872619629</v>
      </c>
      <c r="DH1901">
        <v>2.4351627826690674</v>
      </c>
      <c r="DI1901">
        <v>1.9067354202270508</v>
      </c>
      <c r="DJ1901">
        <v>1.3616511821746826</v>
      </c>
      <c r="DK1901">
        <v>0.56613874435424805</v>
      </c>
      <c r="DL1901">
        <v>0.59481823444366455</v>
      </c>
      <c r="DM1901">
        <v>2.1830911636352539</v>
      </c>
      <c r="DN1901">
        <v>2.2330625057220459</v>
      </c>
      <c r="DO1901">
        <v>26.360336303710937</v>
      </c>
      <c r="DP1901">
        <v>47.165126800537109</v>
      </c>
      <c r="DQ1901">
        <v>49.171405792236328</v>
      </c>
      <c r="DR1901">
        <v>48.369033813476562</v>
      </c>
      <c r="DS1901">
        <v>50.252559661865234</v>
      </c>
      <c r="DT1901">
        <v>49.043968200683594</v>
      </c>
      <c r="DU1901">
        <v>23.82756233215332</v>
      </c>
      <c r="DV1901">
        <v>19.375249862670898</v>
      </c>
      <c r="DW1901">
        <v>14.903811454772949</v>
      </c>
      <c r="DX1901">
        <v>15.103591918945313</v>
      </c>
      <c r="DY1901">
        <v>14.57355785369873</v>
      </c>
      <c r="DZ1901">
        <v>14.546175956726074</v>
      </c>
      <c r="EA1901">
        <v>4.0140047073364258</v>
      </c>
      <c r="EB1901">
        <v>5.2016472816467285</v>
      </c>
      <c r="EC1901">
        <v>3.134434700012207</v>
      </c>
      <c r="ED1901">
        <v>3.8111419677734375</v>
      </c>
      <c r="EE1901">
        <v>4.413123607635498</v>
      </c>
      <c r="EF1901">
        <v>4.4487075805664062</v>
      </c>
      <c r="EG1901">
        <v>3.7768890857696533</v>
      </c>
      <c r="EH1901">
        <v>3.4902288913726807</v>
      </c>
      <c r="EI1901">
        <v>3.0639896392822266</v>
      </c>
      <c r="EJ1901">
        <v>3.3895189762115479</v>
      </c>
      <c r="EK1901">
        <v>5.391448974609375</v>
      </c>
      <c r="EL1901">
        <v>5.4454994201660156</v>
      </c>
      <c r="EM1901">
        <v>33.870121002197266</v>
      </c>
      <c r="EN1901">
        <v>56.753047943115234</v>
      </c>
      <c r="EO1901">
        <v>59.271240234375</v>
      </c>
      <c r="EP1901">
        <v>58.504875183105469</v>
      </c>
      <c r="EQ1901">
        <v>61.172172546386719</v>
      </c>
      <c r="ER1901">
        <v>59.985195159912109</v>
      </c>
      <c r="ES1901">
        <v>30.592939376831055</v>
      </c>
      <c r="ET1901">
        <v>26.118198394775391</v>
      </c>
      <c r="EU1901">
        <v>21.250835418701172</v>
      </c>
      <c r="EV1901">
        <v>21.533664703369141</v>
      </c>
      <c r="EW1901">
        <v>21.137506484985352</v>
      </c>
      <c r="EX1901">
        <v>21.1123046875</v>
      </c>
      <c r="EY1901">
        <v>75.957832336425781</v>
      </c>
      <c r="EZ1901">
        <v>75.67425537109375</v>
      </c>
      <c r="FA1901">
        <v>75.325302124023437</v>
      </c>
      <c r="FB1901">
        <v>73.922355651855469</v>
      </c>
      <c r="FC1901">
        <v>73.238960266113281</v>
      </c>
      <c r="FD1901">
        <v>72.59490966796875</v>
      </c>
      <c r="FE1901">
        <v>71.851203918457031</v>
      </c>
      <c r="FF1901">
        <v>71.464065551757812</v>
      </c>
      <c r="FG1901">
        <v>72.569534301757813</v>
      </c>
      <c r="FH1901">
        <v>75.940666198730469</v>
      </c>
      <c r="FI1901">
        <v>79.96728515625</v>
      </c>
      <c r="FJ1901">
        <v>84.089286804199219</v>
      </c>
      <c r="FK1901">
        <v>87.503143310546875</v>
      </c>
      <c r="FL1901">
        <v>90.410301208496094</v>
      </c>
      <c r="FM1901">
        <v>92.126121520996094</v>
      </c>
      <c r="FN1901">
        <v>92.9178466796875</v>
      </c>
      <c r="FO1901">
        <v>92.496315002441406</v>
      </c>
      <c r="FP1901">
        <v>90.816688537597656</v>
      </c>
      <c r="FQ1901">
        <v>88.695404052734375</v>
      </c>
      <c r="FR1901">
        <v>85.288795471191406</v>
      </c>
      <c r="FS1901">
        <v>81.770614624023437</v>
      </c>
      <c r="FT1901">
        <v>79.239646911621094</v>
      </c>
      <c r="FU1901">
        <v>77.693168640136719</v>
      </c>
      <c r="FV1901">
        <v>76.061637878417969</v>
      </c>
      <c r="FW1901">
        <v>1</v>
      </c>
    </row>
    <row r="1902" spans="1:179" x14ac:dyDescent="0.2">
      <c r="A1902" t="s">
        <v>241</v>
      </c>
      <c r="B1902" t="s">
        <v>248</v>
      </c>
      <c r="C1902" t="s">
        <v>217</v>
      </c>
      <c r="D1902" t="s">
        <v>45</v>
      </c>
      <c r="E1902">
        <v>2016</v>
      </c>
      <c r="F1902" t="s">
        <v>224</v>
      </c>
      <c r="G1902" t="s">
        <v>246</v>
      </c>
      <c r="H1902">
        <v>220.5</v>
      </c>
      <c r="K1902">
        <v>129.42780213302797</v>
      </c>
      <c r="L1902">
        <v>130.78058318968741</v>
      </c>
      <c r="M1902">
        <v>129.13762706441381</v>
      </c>
      <c r="N1902">
        <v>130.64382933809188</v>
      </c>
      <c r="O1902">
        <v>131.84323448745391</v>
      </c>
      <c r="P1902">
        <v>135.79129685589635</v>
      </c>
      <c r="Q1902">
        <v>148.54746944585935</v>
      </c>
      <c r="R1902">
        <v>151.41126628623056</v>
      </c>
      <c r="S1902">
        <v>154.46386964528938</v>
      </c>
      <c r="T1902">
        <v>159.95564697758263</v>
      </c>
      <c r="U1902">
        <v>161.31236917554347</v>
      </c>
      <c r="V1902">
        <v>158.80129328841181</v>
      </c>
      <c r="W1902">
        <v>161.04754766916125</v>
      </c>
      <c r="X1902">
        <v>160.013415618072</v>
      </c>
      <c r="Y1902">
        <v>161.8114375554407</v>
      </c>
      <c r="Z1902">
        <v>158.77528038578342</v>
      </c>
      <c r="AA1902">
        <v>160.5700055736383</v>
      </c>
      <c r="AB1902">
        <v>159.11215395922451</v>
      </c>
      <c r="AC1902">
        <v>154.58513233842478</v>
      </c>
      <c r="AD1902">
        <v>150.20010800947296</v>
      </c>
      <c r="AE1902">
        <v>152.55033132014512</v>
      </c>
      <c r="AF1902">
        <v>153.1448178833067</v>
      </c>
      <c r="AG1902">
        <v>150.17502204230649</v>
      </c>
      <c r="AH1902">
        <v>136.94810255547574</v>
      </c>
      <c r="AI1902">
        <v>-2.6542975902557373</v>
      </c>
      <c r="AJ1902">
        <v>-3.3085606098175049</v>
      </c>
      <c r="AK1902">
        <v>-2.4761166572570801</v>
      </c>
      <c r="AL1902">
        <v>-2.1929619312286377</v>
      </c>
      <c r="AM1902">
        <v>-2.9854083061218262</v>
      </c>
      <c r="AN1902">
        <v>-2.3256230354309082</v>
      </c>
      <c r="AO1902">
        <v>-2.4934618473052979</v>
      </c>
      <c r="AP1902">
        <v>-3.5974807739257812</v>
      </c>
      <c r="AQ1902">
        <v>-5.1906709671020508</v>
      </c>
      <c r="AR1902">
        <v>-5.8437981605529785</v>
      </c>
      <c r="AS1902">
        <v>-5.2996354103088379</v>
      </c>
      <c r="AT1902">
        <v>-5.2620429992675781</v>
      </c>
      <c r="AU1902">
        <v>7.5551638603210449</v>
      </c>
      <c r="AV1902">
        <v>22.335725784301758</v>
      </c>
      <c r="AW1902">
        <v>23.047403335571289</v>
      </c>
      <c r="AX1902">
        <v>22.211271286010742</v>
      </c>
      <c r="AY1902">
        <v>22.184848785400391</v>
      </c>
      <c r="AZ1902">
        <v>21.0001220703125</v>
      </c>
      <c r="BA1902">
        <v>6.8815827369689941</v>
      </c>
      <c r="BB1902">
        <v>2.7510111331939697</v>
      </c>
      <c r="BC1902">
        <v>-0.54186594486236572</v>
      </c>
      <c r="BD1902">
        <v>-0.54447764158248901</v>
      </c>
      <c r="BE1902">
        <v>-1.3490229845046997</v>
      </c>
      <c r="BF1902">
        <v>-1.3797385692596436</v>
      </c>
      <c r="BG1902">
        <v>-0.72673690319061279</v>
      </c>
      <c r="BH1902">
        <v>-0.85001033544540405</v>
      </c>
      <c r="BI1902">
        <v>-0.84988832473754883</v>
      </c>
      <c r="BJ1902">
        <v>-0.46098482608795166</v>
      </c>
      <c r="BK1902">
        <v>-0.84602820873260498</v>
      </c>
      <c r="BL1902">
        <v>-0.37417036294937134</v>
      </c>
      <c r="BM1902">
        <v>-0.68097853660583496</v>
      </c>
      <c r="BN1902">
        <v>-1.5345427989959717</v>
      </c>
      <c r="BO1902">
        <v>-2.7698466777801514</v>
      </c>
      <c r="BP1902">
        <v>-3.1352784633636475</v>
      </c>
      <c r="BQ1902">
        <v>-2.1902146339416504</v>
      </c>
      <c r="BR1902">
        <v>-2.1486690044403076</v>
      </c>
      <c r="BS1902">
        <v>14.833367347717285</v>
      </c>
      <c r="BT1902">
        <v>31.627981185913086</v>
      </c>
      <c r="BU1902">
        <v>32.835788726806641</v>
      </c>
      <c r="BV1902">
        <v>32.034549713134766</v>
      </c>
      <c r="BW1902">
        <v>32.767730712890625</v>
      </c>
      <c r="BX1902">
        <v>31.603954315185547</v>
      </c>
      <c r="BY1902">
        <v>13.438334465026855</v>
      </c>
      <c r="BZ1902">
        <v>9.2860260009765625</v>
      </c>
      <c r="CA1902">
        <v>5.6094341278076172</v>
      </c>
      <c r="CB1902">
        <v>5.6873106956481934</v>
      </c>
      <c r="CC1902">
        <v>5.0125107765197754</v>
      </c>
      <c r="CD1902">
        <v>4.9839086532592773</v>
      </c>
      <c r="CE1902">
        <v>0.60828578472137451</v>
      </c>
      <c r="CF1902">
        <v>0.85277408361434937</v>
      </c>
      <c r="CG1902">
        <v>0.27643248438835144</v>
      </c>
      <c r="CH1902">
        <v>0.73857730627059937</v>
      </c>
      <c r="CI1902">
        <v>0.63569992780685425</v>
      </c>
      <c r="CJ1902">
        <v>0.97739976644515991</v>
      </c>
      <c r="CK1902">
        <v>0.57434189319610596</v>
      </c>
      <c r="CL1902">
        <v>-0.10575806349515915</v>
      </c>
      <c r="CM1902">
        <v>-1.0931912660598755</v>
      </c>
      <c r="CN1902">
        <v>-1.2593659162521362</v>
      </c>
      <c r="CO1902">
        <v>-3.6638986319303513E-2</v>
      </c>
      <c r="CP1902">
        <v>7.6444465667009354E-3</v>
      </c>
      <c r="CQ1902">
        <v>19.874229431152344</v>
      </c>
      <c r="CR1902">
        <v>38.063770294189453</v>
      </c>
      <c r="CS1902">
        <v>39.615196228027344</v>
      </c>
      <c r="CT1902">
        <v>38.838127136230469</v>
      </c>
      <c r="CU1902">
        <v>40.097404479980469</v>
      </c>
      <c r="CV1902">
        <v>38.948135375976563</v>
      </c>
      <c r="CW1902">
        <v>17.979520797729492</v>
      </c>
      <c r="CX1902">
        <v>13.81215763092041</v>
      </c>
      <c r="CY1902">
        <v>9.8698053359985352</v>
      </c>
      <c r="CZ1902">
        <v>10.00342845916748</v>
      </c>
      <c r="DA1902">
        <v>9.4184894561767578</v>
      </c>
      <c r="DB1902">
        <v>9.3913507461547852</v>
      </c>
      <c r="DC1902">
        <v>1.9433084726333618</v>
      </c>
      <c r="DD1902">
        <v>2.5555586814880371</v>
      </c>
      <c r="DE1902">
        <v>1.4027532339096069</v>
      </c>
      <c r="DF1902">
        <v>1.9381394386291504</v>
      </c>
      <c r="DG1902">
        <v>2.1174280643463135</v>
      </c>
      <c r="DH1902">
        <v>2.3289699554443359</v>
      </c>
      <c r="DI1902">
        <v>1.8296623229980469</v>
      </c>
      <c r="DJ1902">
        <v>1.3230266571044922</v>
      </c>
      <c r="DK1902">
        <v>0.58346426486968994</v>
      </c>
      <c r="DL1902">
        <v>0.61654675006866455</v>
      </c>
      <c r="DM1902">
        <v>2.1169366836547852</v>
      </c>
      <c r="DN1902">
        <v>2.1639578342437744</v>
      </c>
      <c r="DO1902">
        <v>24.915090560913086</v>
      </c>
      <c r="DP1902">
        <v>44.499557495117188</v>
      </c>
      <c r="DQ1902">
        <v>46.394603729248047</v>
      </c>
      <c r="DR1902">
        <v>45.641700744628906</v>
      </c>
      <c r="DS1902">
        <v>47.427074432373047</v>
      </c>
      <c r="DT1902">
        <v>46.292320251464844</v>
      </c>
      <c r="DU1902">
        <v>22.520708084106445</v>
      </c>
      <c r="DV1902">
        <v>18.338289260864258</v>
      </c>
      <c r="DW1902">
        <v>14.13017749786377</v>
      </c>
      <c r="DX1902">
        <v>14.319545745849609</v>
      </c>
      <c r="DY1902">
        <v>13.824468612670898</v>
      </c>
      <c r="DZ1902">
        <v>13.798793792724609</v>
      </c>
      <c r="EA1902">
        <v>3.8708691596984863</v>
      </c>
      <c r="EB1902">
        <v>5.0141086578369141</v>
      </c>
      <c r="EC1902">
        <v>3.0289816856384277</v>
      </c>
      <c r="ED1902">
        <v>3.670116662979126</v>
      </c>
      <c r="EE1902">
        <v>4.2568082809448242</v>
      </c>
      <c r="EF1902">
        <v>4.2804222106933594</v>
      </c>
      <c r="EG1902">
        <v>3.6421456336975098</v>
      </c>
      <c r="EH1902">
        <v>3.3859648704528809</v>
      </c>
      <c r="EI1902">
        <v>3.0042884349822998</v>
      </c>
      <c r="EJ1902">
        <v>3.3250665664672852</v>
      </c>
      <c r="EK1902">
        <v>5.2263574600219727</v>
      </c>
      <c r="EL1902">
        <v>5.2773318290710449</v>
      </c>
      <c r="EM1902">
        <v>32.193294525146484</v>
      </c>
      <c r="EN1902">
        <v>53.791812896728516</v>
      </c>
      <c r="EO1902">
        <v>56.182987213134766</v>
      </c>
      <c r="EP1902">
        <v>55.464981079101563</v>
      </c>
      <c r="EQ1902">
        <v>58.009956359863281</v>
      </c>
      <c r="ER1902">
        <v>56.896152496337891</v>
      </c>
      <c r="ES1902">
        <v>29.077459335327148</v>
      </c>
      <c r="ET1902">
        <v>24.87330436706543</v>
      </c>
      <c r="EU1902">
        <v>20.281476974487305</v>
      </c>
      <c r="EV1902">
        <v>20.551334381103516</v>
      </c>
      <c r="EW1902">
        <v>20.186002731323242</v>
      </c>
      <c r="EX1902">
        <v>20.162441253662109</v>
      </c>
      <c r="EY1902">
        <v>75.957832336425781</v>
      </c>
      <c r="EZ1902">
        <v>75.67425537109375</v>
      </c>
      <c r="FA1902">
        <v>75.325302124023437</v>
      </c>
      <c r="FB1902">
        <v>73.922355651855469</v>
      </c>
      <c r="FC1902">
        <v>73.238960266113281</v>
      </c>
      <c r="FD1902">
        <v>72.59490966796875</v>
      </c>
      <c r="FE1902">
        <v>71.851203918457031</v>
      </c>
      <c r="FF1902">
        <v>71.464065551757812</v>
      </c>
      <c r="FG1902">
        <v>72.569534301757813</v>
      </c>
      <c r="FH1902">
        <v>75.940666198730469</v>
      </c>
      <c r="FI1902">
        <v>79.96728515625</v>
      </c>
      <c r="FJ1902">
        <v>84.089286804199219</v>
      </c>
      <c r="FK1902">
        <v>87.503143310546875</v>
      </c>
      <c r="FL1902">
        <v>90.410301208496094</v>
      </c>
      <c r="FM1902">
        <v>92.126121520996094</v>
      </c>
      <c r="FN1902">
        <v>92.9178466796875</v>
      </c>
      <c r="FO1902">
        <v>92.496315002441406</v>
      </c>
      <c r="FP1902">
        <v>90.816688537597656</v>
      </c>
      <c r="FQ1902">
        <v>88.695404052734375</v>
      </c>
      <c r="FR1902">
        <v>85.288795471191406</v>
      </c>
      <c r="FS1902">
        <v>81.770614624023437</v>
      </c>
      <c r="FT1902">
        <v>79.239646911621094</v>
      </c>
      <c r="FU1902">
        <v>77.693168640136719</v>
      </c>
      <c r="FV1902">
        <v>76.061637878417969</v>
      </c>
      <c r="FW1902">
        <v>1</v>
      </c>
    </row>
    <row r="1903" spans="1:179" x14ac:dyDescent="0.2">
      <c r="A1903" t="s">
        <v>241</v>
      </c>
      <c r="B1903" t="s">
        <v>248</v>
      </c>
      <c r="C1903" t="s">
        <v>217</v>
      </c>
      <c r="D1903" t="s">
        <v>45</v>
      </c>
      <c r="E1903" t="s">
        <v>250</v>
      </c>
      <c r="F1903" t="s">
        <v>224</v>
      </c>
      <c r="G1903" t="s">
        <v>246</v>
      </c>
      <c r="H1903">
        <v>216.25</v>
      </c>
      <c r="K1903">
        <v>126.93538191492364</v>
      </c>
      <c r="L1903">
        <v>128.26211216332766</v>
      </c>
      <c r="M1903">
        <v>126.65079481269603</v>
      </c>
      <c r="N1903">
        <v>128.12799181132809</v>
      </c>
      <c r="O1903">
        <v>129.30429974668584</v>
      </c>
      <c r="P1903">
        <v>133.17633339249471</v>
      </c>
      <c r="Q1903">
        <v>145.68685750550858</v>
      </c>
      <c r="R1903">
        <v>148.49550556773593</v>
      </c>
      <c r="S1903">
        <v>151.4893242591686</v>
      </c>
      <c r="T1903">
        <v>156.875345203493</v>
      </c>
      <c r="U1903">
        <v>158.20594069775638</v>
      </c>
      <c r="V1903">
        <v>155.7432211622519</v>
      </c>
      <c r="W1903">
        <v>157.94621891852563</v>
      </c>
      <c r="X1903">
        <v>156.93200138031418</v>
      </c>
      <c r="Y1903">
        <v>158.69539840591406</v>
      </c>
      <c r="Z1903">
        <v>155.71770919592447</v>
      </c>
      <c r="AA1903">
        <v>157.4778729582554</v>
      </c>
      <c r="AB1903">
        <v>156.04809551939647</v>
      </c>
      <c r="AC1903">
        <v>151.6082517694214</v>
      </c>
      <c r="AD1903">
        <v>147.30767083759324</v>
      </c>
      <c r="AE1903">
        <v>149.61263537078452</v>
      </c>
      <c r="AF1903">
        <v>150.19567377284781</v>
      </c>
      <c r="AG1903">
        <v>147.28306795652364</v>
      </c>
      <c r="AH1903">
        <v>134.31086222522998</v>
      </c>
      <c r="AI1903">
        <v>-2.6344447135925293</v>
      </c>
      <c r="AJ1903">
        <v>-3.2847201824188232</v>
      </c>
      <c r="AK1903">
        <v>-2.4548079967498779</v>
      </c>
      <c r="AL1903">
        <v>-2.1788210868835449</v>
      </c>
      <c r="AM1903">
        <v>-2.9626145362854004</v>
      </c>
      <c r="AN1903">
        <v>-2.3124871253967285</v>
      </c>
      <c r="AO1903">
        <v>-2.4748399257659912</v>
      </c>
      <c r="AP1903">
        <v>-3.5616602897644043</v>
      </c>
      <c r="AQ1903">
        <v>-5.129974365234375</v>
      </c>
      <c r="AR1903">
        <v>-5.7751898765563965</v>
      </c>
      <c r="AS1903">
        <v>-5.2480077743530273</v>
      </c>
      <c r="AT1903">
        <v>-5.2112040519714355</v>
      </c>
      <c r="AU1903">
        <v>7.2916336059570312</v>
      </c>
      <c r="AV1903">
        <v>21.754899978637695</v>
      </c>
      <c r="AW1903">
        <v>22.44482421875</v>
      </c>
      <c r="AX1903">
        <v>21.624229431152344</v>
      </c>
      <c r="AY1903">
        <v>21.585996627807617</v>
      </c>
      <c r="AZ1903">
        <v>20.423742294311523</v>
      </c>
      <c r="BA1903">
        <v>6.6427245140075684</v>
      </c>
      <c r="BB1903">
        <v>2.5920476913452148</v>
      </c>
      <c r="BC1903">
        <v>-0.63119381666183472</v>
      </c>
      <c r="BD1903">
        <v>-0.63506114482879639</v>
      </c>
      <c r="BE1903">
        <v>-1.4262168407440186</v>
      </c>
      <c r="BF1903">
        <v>-1.4563757181167603</v>
      </c>
      <c r="BG1903">
        <v>-0.72553390264511108</v>
      </c>
      <c r="BH1903">
        <v>-0.84995728731155396</v>
      </c>
      <c r="BI1903">
        <v>-0.84431403875350952</v>
      </c>
      <c r="BJ1903">
        <v>-0.46360155940055847</v>
      </c>
      <c r="BK1903">
        <v>-0.84393370151519775</v>
      </c>
      <c r="BL1903">
        <v>-0.37991544604301453</v>
      </c>
      <c r="BM1903">
        <v>-0.67989301681518555</v>
      </c>
      <c r="BN1903">
        <v>-1.5186820030212402</v>
      </c>
      <c r="BO1903">
        <v>-2.7325725555419922</v>
      </c>
      <c r="BP1903">
        <v>-3.0928764343261719</v>
      </c>
      <c r="BQ1903">
        <v>-2.1686720848083496</v>
      </c>
      <c r="BR1903">
        <v>-2.127953052520752</v>
      </c>
      <c r="BS1903">
        <v>14.499417304992676</v>
      </c>
      <c r="BT1903">
        <v>30.957248687744141</v>
      </c>
      <c r="BU1903">
        <v>32.138504028320312</v>
      </c>
      <c r="BV1903">
        <v>31.35246467590332</v>
      </c>
      <c r="BW1903">
        <v>32.066482543945313</v>
      </c>
      <c r="BX1903">
        <v>30.924980163574219</v>
      </c>
      <c r="BY1903">
        <v>13.13603687286377</v>
      </c>
      <c r="BZ1903">
        <v>9.0638341903686523</v>
      </c>
      <c r="CA1903">
        <v>5.4605898857116699</v>
      </c>
      <c r="CB1903">
        <v>5.5364322662353516</v>
      </c>
      <c r="CC1903">
        <v>4.8737664222717285</v>
      </c>
      <c r="CD1903">
        <v>4.845700740814209</v>
      </c>
      <c r="CE1903">
        <v>0.59657192230224609</v>
      </c>
      <c r="CF1903">
        <v>0.83635205030441284</v>
      </c>
      <c r="CG1903">
        <v>0.27110916376113892</v>
      </c>
      <c r="CH1903">
        <v>0.7243543267250061</v>
      </c>
      <c r="CI1903">
        <v>0.6234581470489502</v>
      </c>
      <c r="CJ1903">
        <v>0.95857775211334229</v>
      </c>
      <c r="CK1903">
        <v>0.56328171491622925</v>
      </c>
      <c r="CL1903">
        <v>-0.10372145473957062</v>
      </c>
      <c r="CM1903">
        <v>-1.0721393823623657</v>
      </c>
      <c r="CN1903">
        <v>-1.2351139783859253</v>
      </c>
      <c r="CO1903">
        <v>-3.5933420062065125E-2</v>
      </c>
      <c r="CP1903">
        <v>7.4972356669604778E-3</v>
      </c>
      <c r="CQ1903">
        <v>19.491506576538086</v>
      </c>
      <c r="CR1903">
        <v>37.330768585205078</v>
      </c>
      <c r="CS1903">
        <v>38.852317810058594</v>
      </c>
      <c r="CT1903">
        <v>38.0902099609375</v>
      </c>
      <c r="CU1903">
        <v>39.325237274169922</v>
      </c>
      <c r="CV1903">
        <v>38.198104858398437</v>
      </c>
      <c r="CW1903">
        <v>17.633285522460938</v>
      </c>
      <c r="CX1903">
        <v>13.546174049377441</v>
      </c>
      <c r="CY1903">
        <v>9.6797409057617187</v>
      </c>
      <c r="CZ1903">
        <v>9.8107900619506836</v>
      </c>
      <c r="DA1903">
        <v>9.2371158599853516</v>
      </c>
      <c r="DB1903">
        <v>9.2104997634887695</v>
      </c>
      <c r="DC1903">
        <v>1.9186776876449585</v>
      </c>
      <c r="DD1903">
        <v>2.5226614475250244</v>
      </c>
      <c r="DE1903">
        <v>1.3865323066711426</v>
      </c>
      <c r="DF1903">
        <v>1.9123102426528931</v>
      </c>
      <c r="DG1903">
        <v>2.0908498764038086</v>
      </c>
      <c r="DH1903">
        <v>2.2970709800720215</v>
      </c>
      <c r="DI1903">
        <v>1.806456446647644</v>
      </c>
      <c r="DJ1903">
        <v>1.3112391233444214</v>
      </c>
      <c r="DK1903">
        <v>0.58829373121261597</v>
      </c>
      <c r="DL1903">
        <v>0.62264835834503174</v>
      </c>
      <c r="DM1903">
        <v>2.0968050956726074</v>
      </c>
      <c r="DN1903">
        <v>2.1429474353790283</v>
      </c>
      <c r="DO1903">
        <v>24.48359489440918</v>
      </c>
      <c r="DP1903">
        <v>43.704288482666016</v>
      </c>
      <c r="DQ1903">
        <v>45.566127777099609</v>
      </c>
      <c r="DR1903">
        <v>44.827957153320313</v>
      </c>
      <c r="DS1903">
        <v>46.583992004394531</v>
      </c>
      <c r="DT1903">
        <v>45.471229553222656</v>
      </c>
      <c r="DU1903">
        <v>22.130533218383789</v>
      </c>
      <c r="DV1903">
        <v>18.028512954711914</v>
      </c>
      <c r="DW1903">
        <v>13.898891448974609</v>
      </c>
      <c r="DX1903">
        <v>14.085147857666016</v>
      </c>
      <c r="DY1903">
        <v>13.600464820861816</v>
      </c>
      <c r="DZ1903">
        <v>13.575299263000488</v>
      </c>
      <c r="EA1903">
        <v>3.8275885581970215</v>
      </c>
      <c r="EB1903">
        <v>4.9574241638183594</v>
      </c>
      <c r="EC1903">
        <v>2.9970262050628662</v>
      </c>
      <c r="ED1903">
        <v>3.6275298595428467</v>
      </c>
      <c r="EE1903">
        <v>4.2095308303833008</v>
      </c>
      <c r="EF1903">
        <v>4.229642391204834</v>
      </c>
      <c r="EG1903">
        <v>3.6014032363891602</v>
      </c>
      <c r="EH1903">
        <v>3.354217529296875</v>
      </c>
      <c r="EI1903">
        <v>2.9856953620910645</v>
      </c>
      <c r="EJ1903">
        <v>3.304962158203125</v>
      </c>
      <c r="EK1903">
        <v>5.1761407852172852</v>
      </c>
      <c r="EL1903">
        <v>5.2261981964111328</v>
      </c>
      <c r="EM1903">
        <v>31.691379547119141</v>
      </c>
      <c r="EN1903">
        <v>52.906635284423828</v>
      </c>
      <c r="EO1903">
        <v>55.259807586669922</v>
      </c>
      <c r="EP1903">
        <v>54.556194305419922</v>
      </c>
      <c r="EQ1903">
        <v>57.064479827880859</v>
      </c>
      <c r="ER1903">
        <v>55.972465515136719</v>
      </c>
      <c r="ES1903">
        <v>28.623846054077148</v>
      </c>
      <c r="ET1903">
        <v>24.500301361083984</v>
      </c>
      <c r="EU1903">
        <v>19.99067497253418</v>
      </c>
      <c r="EV1903">
        <v>20.256641387939453</v>
      </c>
      <c r="EW1903">
        <v>19.900447845458984</v>
      </c>
      <c r="EX1903">
        <v>19.877374649047852</v>
      </c>
      <c r="EY1903">
        <v>75.957832336425781</v>
      </c>
      <c r="EZ1903">
        <v>75.67425537109375</v>
      </c>
      <c r="FA1903">
        <v>75.325302124023437</v>
      </c>
      <c r="FB1903">
        <v>73.922355651855469</v>
      </c>
      <c r="FC1903">
        <v>73.238960266113281</v>
      </c>
      <c r="FD1903">
        <v>72.59490966796875</v>
      </c>
      <c r="FE1903">
        <v>71.851203918457031</v>
      </c>
      <c r="FF1903">
        <v>71.464065551757812</v>
      </c>
      <c r="FG1903">
        <v>72.569534301757813</v>
      </c>
      <c r="FH1903">
        <v>75.940666198730469</v>
      </c>
      <c r="FI1903">
        <v>79.96728515625</v>
      </c>
      <c r="FJ1903">
        <v>84.089286804199219</v>
      </c>
      <c r="FK1903">
        <v>87.503143310546875</v>
      </c>
      <c r="FL1903">
        <v>90.410301208496094</v>
      </c>
      <c r="FM1903">
        <v>92.126121520996094</v>
      </c>
      <c r="FN1903">
        <v>92.9178466796875</v>
      </c>
      <c r="FO1903">
        <v>92.496315002441406</v>
      </c>
      <c r="FP1903">
        <v>90.816688537597656</v>
      </c>
      <c r="FQ1903">
        <v>88.695404052734375</v>
      </c>
      <c r="FR1903">
        <v>85.288795471191406</v>
      </c>
      <c r="FS1903">
        <v>81.770614624023437</v>
      </c>
      <c r="FT1903">
        <v>79.239646911621094</v>
      </c>
      <c r="FU1903">
        <v>77.693168640136719</v>
      </c>
      <c r="FV1903">
        <v>76.061637878417969</v>
      </c>
      <c r="FW1903">
        <v>1</v>
      </c>
    </row>
    <row r="1904" spans="1:179" x14ac:dyDescent="0.2">
      <c r="A1904" t="s">
        <v>241</v>
      </c>
      <c r="B1904" t="s">
        <v>248</v>
      </c>
      <c r="C1904" t="s">
        <v>217</v>
      </c>
      <c r="D1904" t="s">
        <v>46</v>
      </c>
      <c r="E1904">
        <v>2015</v>
      </c>
      <c r="F1904" t="s">
        <v>224</v>
      </c>
      <c r="G1904" t="s">
        <v>246</v>
      </c>
      <c r="H1904">
        <v>235.05</v>
      </c>
      <c r="K1904">
        <v>160.57319154659535</v>
      </c>
      <c r="L1904">
        <v>157.51956892811967</v>
      </c>
      <c r="M1904">
        <v>155.51486030486009</v>
      </c>
      <c r="N1904">
        <v>153.04718129876588</v>
      </c>
      <c r="O1904">
        <v>158.85438020382637</v>
      </c>
      <c r="P1904">
        <v>160.88919260411112</v>
      </c>
      <c r="Q1904">
        <v>163.68819386833889</v>
      </c>
      <c r="R1904">
        <v>163.09332226996514</v>
      </c>
      <c r="S1904">
        <v>160.16388840623887</v>
      </c>
      <c r="T1904">
        <v>160.42169631821815</v>
      </c>
      <c r="U1904">
        <v>163.51027732918763</v>
      </c>
      <c r="V1904">
        <v>168.34734592682094</v>
      </c>
      <c r="W1904">
        <v>167.58943426311265</v>
      </c>
      <c r="X1904">
        <v>172.76740213029495</v>
      </c>
      <c r="Y1904">
        <v>172.60788625956911</v>
      </c>
      <c r="Z1904">
        <v>167.29655186240223</v>
      </c>
      <c r="AA1904">
        <v>166.56423942823596</v>
      </c>
      <c r="AB1904">
        <v>169.33959314530043</v>
      </c>
      <c r="AC1904">
        <v>166.68646369253798</v>
      </c>
      <c r="AD1904">
        <v>163.73454113588988</v>
      </c>
      <c r="AE1904">
        <v>159.12817559662614</v>
      </c>
      <c r="AF1904">
        <v>159.14190950600121</v>
      </c>
      <c r="AG1904">
        <v>161.59171498739505</v>
      </c>
      <c r="AH1904">
        <v>162.74208718952795</v>
      </c>
      <c r="AI1904">
        <v>-2.6747798919677734</v>
      </c>
      <c r="AJ1904">
        <v>-2.6001129150390625</v>
      </c>
      <c r="AK1904">
        <v>-2.165353536605835</v>
      </c>
      <c r="AL1904">
        <v>-2.1444711685180664</v>
      </c>
      <c r="AM1904">
        <v>-2.6768002510070801</v>
      </c>
      <c r="AN1904">
        <v>-2.6191437244415283</v>
      </c>
      <c r="AO1904">
        <v>-2.0638489723205566</v>
      </c>
      <c r="AP1904">
        <v>-2.4798018932342529</v>
      </c>
      <c r="AQ1904">
        <v>-2.2806770801544189</v>
      </c>
      <c r="AR1904">
        <v>-2.9248266220092773</v>
      </c>
      <c r="AS1904">
        <v>-3.8758625984191895</v>
      </c>
      <c r="AT1904">
        <v>-5.8310718536376953</v>
      </c>
      <c r="AU1904">
        <v>-6.4765558242797852</v>
      </c>
      <c r="AV1904">
        <v>-5.8216867446899414</v>
      </c>
      <c r="AW1904">
        <v>-5.375877857208252</v>
      </c>
      <c r="AX1904">
        <v>8.2829799652099609</v>
      </c>
      <c r="AY1904">
        <v>24.6981201171875</v>
      </c>
      <c r="AZ1904">
        <v>26.411737442016602</v>
      </c>
      <c r="BA1904">
        <v>26.201196670532227</v>
      </c>
      <c r="BB1904">
        <v>25.887838363647461</v>
      </c>
      <c r="BC1904">
        <v>23.752508163452148</v>
      </c>
      <c r="BD1904">
        <v>8.4202957153320312</v>
      </c>
      <c r="BE1904">
        <v>3.881446361541748</v>
      </c>
      <c r="BF1904">
        <v>5.4603703320026398E-2</v>
      </c>
      <c r="BG1904">
        <v>-0.56149846315383911</v>
      </c>
      <c r="BH1904">
        <v>-0.5565638542175293</v>
      </c>
      <c r="BI1904">
        <v>-0.339774489402771</v>
      </c>
      <c r="BJ1904">
        <v>-0.31775560975074768</v>
      </c>
      <c r="BK1904">
        <v>-0.92624270915985107</v>
      </c>
      <c r="BL1904">
        <v>-0.90260893106460571</v>
      </c>
      <c r="BM1904">
        <v>-0.32807779312133789</v>
      </c>
      <c r="BN1904">
        <v>-0.68716108798980713</v>
      </c>
      <c r="BO1904">
        <v>-0.480470210313797</v>
      </c>
      <c r="BP1904">
        <v>-1.258402943611145</v>
      </c>
      <c r="BQ1904">
        <v>-1.9037759304046631</v>
      </c>
      <c r="BR1904">
        <v>-3.3653960227966309</v>
      </c>
      <c r="BS1904">
        <v>-3.7300891876220703</v>
      </c>
      <c r="BT1904">
        <v>-2.716156005859375</v>
      </c>
      <c r="BU1904">
        <v>-2.3935604095458984</v>
      </c>
      <c r="BV1904">
        <v>16.371198654174805</v>
      </c>
      <c r="BW1904">
        <v>35.372177124023438</v>
      </c>
      <c r="BX1904">
        <v>38.364742279052734</v>
      </c>
      <c r="BY1904">
        <v>37.996616363525391</v>
      </c>
      <c r="BZ1904">
        <v>37.189350128173828</v>
      </c>
      <c r="CA1904">
        <v>34.138069152832031</v>
      </c>
      <c r="CB1904">
        <v>15.264514923095703</v>
      </c>
      <c r="CC1904">
        <v>10.898723602294922</v>
      </c>
      <c r="CD1904">
        <v>6.6845564842224121</v>
      </c>
      <c r="CE1904">
        <v>0.90215378999710083</v>
      </c>
      <c r="CF1904">
        <v>0.85879188776016235</v>
      </c>
      <c r="CG1904">
        <v>0.92461603879928589</v>
      </c>
      <c r="CH1904">
        <v>0.9474220871925354</v>
      </c>
      <c r="CI1904">
        <v>0.28618806600570679</v>
      </c>
      <c r="CJ1904">
        <v>0.28625792264938354</v>
      </c>
      <c r="CK1904">
        <v>0.87411201000213623</v>
      </c>
      <c r="CL1904">
        <v>0.5544164776802063</v>
      </c>
      <c r="CM1904">
        <v>0.76634752750396729</v>
      </c>
      <c r="CN1904">
        <v>-0.10424298793077469</v>
      </c>
      <c r="CO1904">
        <v>-0.53791475296020508</v>
      </c>
      <c r="CP1904">
        <v>-1.6576764583587646</v>
      </c>
      <c r="CQ1904">
        <v>-1.827894926071167</v>
      </c>
      <c r="CR1904">
        <v>-0.56527513265609741</v>
      </c>
      <c r="CS1904">
        <v>-0.32801663875579834</v>
      </c>
      <c r="CT1904">
        <v>21.973073959350586</v>
      </c>
      <c r="CU1904">
        <v>42.764995574951172</v>
      </c>
      <c r="CV1904">
        <v>46.643356323242187</v>
      </c>
      <c r="CW1904">
        <v>46.166088104248047</v>
      </c>
      <c r="CX1904">
        <v>45.016746520996094</v>
      </c>
      <c r="CY1904">
        <v>41.331077575683594</v>
      </c>
      <c r="CZ1904">
        <v>20.004800796508789</v>
      </c>
      <c r="DA1904">
        <v>15.758868217468262</v>
      </c>
      <c r="DB1904">
        <v>11.27644157409668</v>
      </c>
      <c r="DC1904">
        <v>2.3658061027526855</v>
      </c>
      <c r="DD1904">
        <v>2.2741477489471436</v>
      </c>
      <c r="DE1904">
        <v>2.1890065670013428</v>
      </c>
      <c r="DF1904">
        <v>2.2125997543334961</v>
      </c>
      <c r="DG1904">
        <v>1.4986188411712646</v>
      </c>
      <c r="DH1904">
        <v>1.475124716758728</v>
      </c>
      <c r="DI1904">
        <v>2.0763018131256104</v>
      </c>
      <c r="DJ1904">
        <v>1.7959939241409302</v>
      </c>
      <c r="DK1904">
        <v>2.0131652355194092</v>
      </c>
      <c r="DL1904">
        <v>1.0499169826507568</v>
      </c>
      <c r="DM1904">
        <v>0.82794642448425293</v>
      </c>
      <c r="DN1904">
        <v>5.0043158233165741E-2</v>
      </c>
      <c r="DO1904">
        <v>7.429949939250946E-2</v>
      </c>
      <c r="DP1904">
        <v>1.5856058597564697</v>
      </c>
      <c r="DQ1904">
        <v>1.7375271320343018</v>
      </c>
      <c r="DR1904">
        <v>27.574949264526367</v>
      </c>
      <c r="DS1904">
        <v>50.157814025878906</v>
      </c>
      <c r="DT1904">
        <v>54.921970367431641</v>
      </c>
      <c r="DU1904">
        <v>54.335559844970703</v>
      </c>
      <c r="DV1904">
        <v>52.844139099121094</v>
      </c>
      <c r="DW1904">
        <v>48.524085998535156</v>
      </c>
      <c r="DX1904">
        <v>24.745086669921875</v>
      </c>
      <c r="DY1904">
        <v>20.619012832641602</v>
      </c>
      <c r="DZ1904">
        <v>15.868327140808105</v>
      </c>
      <c r="EA1904">
        <v>4.4790873527526855</v>
      </c>
      <c r="EB1904">
        <v>4.3176965713500977</v>
      </c>
      <c r="EC1904">
        <v>4.0145854949951172</v>
      </c>
      <c r="ED1904">
        <v>4.0393152236938477</v>
      </c>
      <c r="EE1904">
        <v>3.2491762638092041</v>
      </c>
      <c r="EF1904">
        <v>3.191659688949585</v>
      </c>
      <c r="EG1904">
        <v>3.8120729923248291</v>
      </c>
      <c r="EH1904">
        <v>3.588634729385376</v>
      </c>
      <c r="EI1904">
        <v>3.8133721351623535</v>
      </c>
      <c r="EJ1904">
        <v>2.7163407802581787</v>
      </c>
      <c r="EK1904">
        <v>2.8000330924987793</v>
      </c>
      <c r="EL1904">
        <v>2.5157191753387451</v>
      </c>
      <c r="EM1904">
        <v>2.8207659721374512</v>
      </c>
      <c r="EN1904">
        <v>4.691136360168457</v>
      </c>
      <c r="EO1904">
        <v>4.7198443412780762</v>
      </c>
      <c r="EP1904">
        <v>35.663166046142578</v>
      </c>
      <c r="EQ1904">
        <v>60.831867218017578</v>
      </c>
      <c r="ER1904">
        <v>66.874977111816406</v>
      </c>
      <c r="ES1904">
        <v>66.1309814453125</v>
      </c>
      <c r="ET1904">
        <v>64.145652770996094</v>
      </c>
      <c r="EU1904">
        <v>58.909648895263672</v>
      </c>
      <c r="EV1904">
        <v>31.589305877685547</v>
      </c>
      <c r="EW1904">
        <v>27.636289596557617</v>
      </c>
      <c r="EX1904">
        <v>22.498279571533203</v>
      </c>
      <c r="EY1904">
        <v>62.905185699462891</v>
      </c>
      <c r="EZ1904">
        <v>62.263580322265625</v>
      </c>
      <c r="FA1904">
        <v>61.748851776123047</v>
      </c>
      <c r="FB1904">
        <v>60.704063415527344</v>
      </c>
      <c r="FC1904">
        <v>59.587234497070313</v>
      </c>
      <c r="FD1904">
        <v>58.761516571044922</v>
      </c>
      <c r="FE1904">
        <v>59.100898742675781</v>
      </c>
      <c r="FF1904">
        <v>59.244758605957031</v>
      </c>
      <c r="FG1904">
        <v>61.346611022949219</v>
      </c>
      <c r="FH1904">
        <v>65.093673706054688</v>
      </c>
      <c r="FI1904">
        <v>69.877616882324219</v>
      </c>
      <c r="FJ1904">
        <v>74.074203491210937</v>
      </c>
      <c r="FK1904">
        <v>76.725532531738281</v>
      </c>
      <c r="FL1904">
        <v>78.307853698730469</v>
      </c>
      <c r="FM1904">
        <v>79.34912109375</v>
      </c>
      <c r="FN1904">
        <v>79.288604736328125</v>
      </c>
      <c r="FO1904">
        <v>78.165199279785156</v>
      </c>
      <c r="FP1904">
        <v>75.717636108398438</v>
      </c>
      <c r="FQ1904">
        <v>72.941970825195313</v>
      </c>
      <c r="FR1904">
        <v>70.622978210449219</v>
      </c>
      <c r="FS1904">
        <v>68.491798400878906</v>
      </c>
      <c r="FT1904">
        <v>66.757347106933594</v>
      </c>
      <c r="FU1904">
        <v>65.457664489746094</v>
      </c>
      <c r="FV1904">
        <v>65.043350219726563</v>
      </c>
      <c r="FW1904">
        <v>1</v>
      </c>
    </row>
    <row r="1905" spans="1:179" x14ac:dyDescent="0.2">
      <c r="A1905" t="s">
        <v>241</v>
      </c>
      <c r="B1905" t="s">
        <v>248</v>
      </c>
      <c r="C1905" t="s">
        <v>217</v>
      </c>
      <c r="D1905" t="s">
        <v>46</v>
      </c>
      <c r="E1905">
        <v>2016</v>
      </c>
      <c r="F1905" t="s">
        <v>224</v>
      </c>
      <c r="G1905" t="s">
        <v>246</v>
      </c>
      <c r="H1905">
        <v>220.8</v>
      </c>
      <c r="K1905">
        <v>150.83520534749962</v>
      </c>
      <c r="L1905">
        <v>147.96677014810402</v>
      </c>
      <c r="M1905">
        <v>146.08363739139153</v>
      </c>
      <c r="N1905">
        <v>143.76561116278586</v>
      </c>
      <c r="O1905">
        <v>149.2206315861944</v>
      </c>
      <c r="P1905">
        <v>151.13204247168787</v>
      </c>
      <c r="Q1905">
        <v>153.76129786850294</v>
      </c>
      <c r="R1905">
        <v>153.20250235082113</v>
      </c>
      <c r="S1905">
        <v>150.45072445980966</v>
      </c>
      <c r="T1905">
        <v>150.69289757083189</v>
      </c>
      <c r="U1905">
        <v>153.59417110556623</v>
      </c>
      <c r="V1905">
        <v>158.13789492506973</v>
      </c>
      <c r="W1905">
        <v>157.42594693219738</v>
      </c>
      <c r="X1905">
        <v>162.28989613197749</v>
      </c>
      <c r="Y1905">
        <v>162.14005412606497</v>
      </c>
      <c r="Z1905">
        <v>157.15082643027347</v>
      </c>
      <c r="AA1905">
        <v>156.46292519768235</v>
      </c>
      <c r="AB1905">
        <v>159.06996715651323</v>
      </c>
      <c r="AC1905">
        <v>156.57773715244809</v>
      </c>
      <c r="AD1905">
        <v>153.80483439879805</v>
      </c>
      <c r="AE1905">
        <v>149.47782261477383</v>
      </c>
      <c r="AF1905">
        <v>149.49072362907683</v>
      </c>
      <c r="AG1905">
        <v>151.79196027567011</v>
      </c>
      <c r="AH1905">
        <v>152.87256797651673</v>
      </c>
      <c r="AI1905">
        <v>-2.619333028793335</v>
      </c>
      <c r="AJ1905">
        <v>-2.5456714630126953</v>
      </c>
      <c r="AK1905">
        <v>-2.1262657642364502</v>
      </c>
      <c r="AL1905">
        <v>-2.1067075729370117</v>
      </c>
      <c r="AM1905">
        <v>-2.6029055118560791</v>
      </c>
      <c r="AN1905">
        <v>-2.5470271110534668</v>
      </c>
      <c r="AO1905">
        <v>-2.0263795852661133</v>
      </c>
      <c r="AP1905">
        <v>-2.4199800491333008</v>
      </c>
      <c r="AQ1905">
        <v>-2.2333137989044189</v>
      </c>
      <c r="AR1905">
        <v>-2.8316400051116943</v>
      </c>
      <c r="AS1905">
        <v>-3.7404425144195557</v>
      </c>
      <c r="AT1905">
        <v>-5.6020150184631348</v>
      </c>
      <c r="AU1905">
        <v>-6.222538948059082</v>
      </c>
      <c r="AV1905">
        <v>-5.6255245208740234</v>
      </c>
      <c r="AW1905">
        <v>-5.2005271911621094</v>
      </c>
      <c r="AX1905">
        <v>7.3720307350158691</v>
      </c>
      <c r="AY1905">
        <v>22.661033630371094</v>
      </c>
      <c r="AZ1905">
        <v>24.206111907958984</v>
      </c>
      <c r="BA1905">
        <v>24.016302108764648</v>
      </c>
      <c r="BB1905">
        <v>23.74690055847168</v>
      </c>
      <c r="BC1905">
        <v>21.787342071533203</v>
      </c>
      <c r="BD1905">
        <v>7.563866138458252</v>
      </c>
      <c r="BE1905">
        <v>3.291534423828125</v>
      </c>
      <c r="BF1905">
        <v>-0.28366124629974365</v>
      </c>
      <c r="BG1905">
        <v>-0.57113397121429443</v>
      </c>
      <c r="BH1905">
        <v>-0.56505709886550903</v>
      </c>
      <c r="BI1905">
        <v>-0.35690873861312866</v>
      </c>
      <c r="BJ1905">
        <v>-0.33624881505966187</v>
      </c>
      <c r="BK1905">
        <v>-0.90625959634780884</v>
      </c>
      <c r="BL1905">
        <v>-0.88335585594177246</v>
      </c>
      <c r="BM1905">
        <v>-0.34406477212905884</v>
      </c>
      <c r="BN1905">
        <v>-0.68254703283309937</v>
      </c>
      <c r="BO1905">
        <v>-0.48854747414588928</v>
      </c>
      <c r="BP1905">
        <v>-1.2165367603302002</v>
      </c>
      <c r="BQ1905">
        <v>-1.829089879989624</v>
      </c>
      <c r="BR1905">
        <v>-3.2122738361358643</v>
      </c>
      <c r="BS1905">
        <v>-3.560654878616333</v>
      </c>
      <c r="BT1905">
        <v>-2.6156346797943115</v>
      </c>
      <c r="BU1905">
        <v>-2.3100557327270508</v>
      </c>
      <c r="BV1905">
        <v>15.21115779876709</v>
      </c>
      <c r="BW1905">
        <v>33.006362915039063</v>
      </c>
      <c r="BX1905">
        <v>35.791000366210938</v>
      </c>
      <c r="BY1905">
        <v>35.448459625244141</v>
      </c>
      <c r="BZ1905">
        <v>34.700363159179688</v>
      </c>
      <c r="CA1905">
        <v>31.853061676025391</v>
      </c>
      <c r="CB1905">
        <v>14.197305679321289</v>
      </c>
      <c r="CC1905">
        <v>10.09270191192627</v>
      </c>
      <c r="CD1905">
        <v>6.1421103477478027</v>
      </c>
      <c r="CE1905">
        <v>0.84744256734848022</v>
      </c>
      <c r="CF1905">
        <v>0.80671036243438721</v>
      </c>
      <c r="CG1905">
        <v>0.86854255199432373</v>
      </c>
      <c r="CH1905">
        <v>0.88996553421020508</v>
      </c>
      <c r="CI1905">
        <v>0.26883214712142944</v>
      </c>
      <c r="CJ1905">
        <v>0.26889777183532715</v>
      </c>
      <c r="CK1905">
        <v>0.82110136747360229</v>
      </c>
      <c r="CL1905">
        <v>0.52079379558563232</v>
      </c>
      <c r="CM1905">
        <v>0.71987229585647583</v>
      </c>
      <c r="CN1905">
        <v>-9.7921162843704224E-2</v>
      </c>
      <c r="CO1905">
        <v>-0.50529283285140991</v>
      </c>
      <c r="CP1905">
        <v>-1.557146430015564</v>
      </c>
      <c r="CQ1905">
        <v>-1.7170418500900269</v>
      </c>
      <c r="CR1905">
        <v>-0.53099393844604492</v>
      </c>
      <c r="CS1905">
        <v>-0.30812403559684753</v>
      </c>
      <c r="CT1905">
        <v>20.640512466430664</v>
      </c>
      <c r="CU1905">
        <v>40.171504974365234</v>
      </c>
      <c r="CV1905">
        <v>43.814662933349609</v>
      </c>
      <c r="CW1905">
        <v>43.366336822509766</v>
      </c>
      <c r="CX1905">
        <v>42.286697387695313</v>
      </c>
      <c r="CY1905">
        <v>38.824550628662109</v>
      </c>
      <c r="CZ1905">
        <v>18.791606903076172</v>
      </c>
      <c r="DA1905">
        <v>14.803169250488281</v>
      </c>
      <c r="DB1905">
        <v>10.59257984161377</v>
      </c>
      <c r="DC1905">
        <v>2.2660191059112549</v>
      </c>
      <c r="DD1905">
        <v>2.1784777641296387</v>
      </c>
      <c r="DE1905">
        <v>2.0939939022064209</v>
      </c>
      <c r="DF1905">
        <v>2.1161799430847168</v>
      </c>
      <c r="DG1905">
        <v>1.4439239501953125</v>
      </c>
      <c r="DH1905">
        <v>1.4211513996124268</v>
      </c>
      <c r="DI1905">
        <v>1.9862674474716187</v>
      </c>
      <c r="DJ1905">
        <v>1.7241345643997192</v>
      </c>
      <c r="DK1905">
        <v>1.9282920360565186</v>
      </c>
      <c r="DL1905">
        <v>1.0206944942474365</v>
      </c>
      <c r="DM1905">
        <v>0.8185042142868042</v>
      </c>
      <c r="DN1905">
        <v>9.798092395067215E-2</v>
      </c>
      <c r="DO1905">
        <v>0.12657102942466736</v>
      </c>
      <c r="DP1905">
        <v>1.5536466836929321</v>
      </c>
      <c r="DQ1905">
        <v>1.6938076019287109</v>
      </c>
      <c r="DR1905">
        <v>26.069868087768555</v>
      </c>
      <c r="DS1905">
        <v>47.336647033691406</v>
      </c>
      <c r="DT1905">
        <v>51.838321685791016</v>
      </c>
      <c r="DU1905">
        <v>51.284217834472656</v>
      </c>
      <c r="DV1905">
        <v>49.873031616210937</v>
      </c>
      <c r="DW1905">
        <v>45.796035766601563</v>
      </c>
      <c r="DX1905">
        <v>23.385906219482422</v>
      </c>
      <c r="DY1905">
        <v>19.513637542724609</v>
      </c>
      <c r="DZ1905">
        <v>15.043049812316895</v>
      </c>
      <c r="EA1905">
        <v>4.3142180442810059</v>
      </c>
      <c r="EB1905">
        <v>4.1590919494628906</v>
      </c>
      <c r="EC1905">
        <v>3.8633508682250977</v>
      </c>
      <c r="ED1905">
        <v>3.8866386413574219</v>
      </c>
      <c r="EE1905">
        <v>3.1405696868896484</v>
      </c>
      <c r="EF1905">
        <v>3.0848226547241211</v>
      </c>
      <c r="EG1905">
        <v>3.6685822010040283</v>
      </c>
      <c r="EH1905">
        <v>3.4615676403045654</v>
      </c>
      <c r="EI1905">
        <v>3.6730582714080811</v>
      </c>
      <c r="EJ1905">
        <v>2.6357977390289307</v>
      </c>
      <c r="EK1905">
        <v>2.7298567295074463</v>
      </c>
      <c r="EL1905">
        <v>2.4877219200134277</v>
      </c>
      <c r="EM1905">
        <v>2.7884552478790283</v>
      </c>
      <c r="EN1905">
        <v>4.5635366439819336</v>
      </c>
      <c r="EO1905">
        <v>4.5842790603637695</v>
      </c>
      <c r="EP1905">
        <v>33.90899658203125</v>
      </c>
      <c r="EQ1905">
        <v>57.681976318359375</v>
      </c>
      <c r="ER1905">
        <v>63.423210144042969</v>
      </c>
      <c r="ES1905">
        <v>62.716373443603516</v>
      </c>
      <c r="ET1905">
        <v>60.826496124267578</v>
      </c>
      <c r="EU1905">
        <v>55.86175537109375</v>
      </c>
      <c r="EV1905">
        <v>30.019346237182617</v>
      </c>
      <c r="EW1905">
        <v>26.314804077148438</v>
      </c>
      <c r="EX1905">
        <v>21.468822479248047</v>
      </c>
      <c r="EY1905">
        <v>62.905189514160156</v>
      </c>
      <c r="EZ1905">
        <v>62.263576507568359</v>
      </c>
      <c r="FA1905">
        <v>61.748851776123047</v>
      </c>
      <c r="FB1905">
        <v>60.704067230224609</v>
      </c>
      <c r="FC1905">
        <v>59.587238311767578</v>
      </c>
      <c r="FD1905">
        <v>58.761508941650391</v>
      </c>
      <c r="FE1905">
        <v>59.100898742675781</v>
      </c>
      <c r="FF1905">
        <v>59.244766235351563</v>
      </c>
      <c r="FG1905">
        <v>61.346607208251953</v>
      </c>
      <c r="FH1905">
        <v>65.093673706054688</v>
      </c>
      <c r="FI1905">
        <v>69.877616882324219</v>
      </c>
      <c r="FJ1905">
        <v>74.074203491210937</v>
      </c>
      <c r="FK1905">
        <v>76.725532531738281</v>
      </c>
      <c r="FL1905">
        <v>78.307853698730469</v>
      </c>
      <c r="FM1905">
        <v>79.34912109375</v>
      </c>
      <c r="FN1905">
        <v>79.288604736328125</v>
      </c>
      <c r="FO1905">
        <v>78.165199279785156</v>
      </c>
      <c r="FP1905">
        <v>75.717636108398438</v>
      </c>
      <c r="FQ1905">
        <v>72.941970825195313</v>
      </c>
      <c r="FR1905">
        <v>70.622978210449219</v>
      </c>
      <c r="FS1905">
        <v>68.491798400878906</v>
      </c>
      <c r="FT1905">
        <v>66.757347106933594</v>
      </c>
      <c r="FU1905">
        <v>65.457664489746094</v>
      </c>
      <c r="FV1905">
        <v>65.043350219726563</v>
      </c>
      <c r="FW1905">
        <v>1</v>
      </c>
    </row>
    <row r="1906" spans="1:179" x14ac:dyDescent="0.2">
      <c r="A1906" t="s">
        <v>241</v>
      </c>
      <c r="B1906" t="s">
        <v>248</v>
      </c>
      <c r="C1906" t="s">
        <v>217</v>
      </c>
      <c r="D1906" t="s">
        <v>46</v>
      </c>
      <c r="E1906" t="s">
        <v>250</v>
      </c>
      <c r="F1906" t="s">
        <v>224</v>
      </c>
      <c r="G1906" t="s">
        <v>246</v>
      </c>
      <c r="H1906">
        <v>216.55</v>
      </c>
      <c r="K1906">
        <v>147.93452772021638</v>
      </c>
      <c r="L1906">
        <v>145.12125474763002</v>
      </c>
      <c r="M1906">
        <v>143.27433608990069</v>
      </c>
      <c r="N1906">
        <v>141.00088729801001</v>
      </c>
      <c r="O1906">
        <v>146.35100346075805</v>
      </c>
      <c r="P1906">
        <v>148.22565643698675</v>
      </c>
      <c r="Q1906">
        <v>150.80434921953426</v>
      </c>
      <c r="R1906">
        <v>150.25629977172807</v>
      </c>
      <c r="S1906">
        <v>147.55744069728414</v>
      </c>
      <c r="T1906">
        <v>147.79495663212884</v>
      </c>
      <c r="U1906">
        <v>150.64043643347421</v>
      </c>
      <c r="V1906">
        <v>155.09678093064096</v>
      </c>
      <c r="W1906">
        <v>154.39852424816235</v>
      </c>
      <c r="X1906">
        <v>159.16893594393903</v>
      </c>
      <c r="Y1906">
        <v>159.0219755156607</v>
      </c>
      <c r="Z1906">
        <v>154.12869452621845</v>
      </c>
      <c r="AA1906">
        <v>153.45402216622747</v>
      </c>
      <c r="AB1906">
        <v>156.01092869237905</v>
      </c>
      <c r="AC1906">
        <v>153.56662619832844</v>
      </c>
      <c r="AD1906">
        <v>150.84704850868857</v>
      </c>
      <c r="AE1906">
        <v>146.60324850699325</v>
      </c>
      <c r="AF1906">
        <v>146.61590142481589</v>
      </c>
      <c r="AG1906">
        <v>148.87288351133827</v>
      </c>
      <c r="AH1906">
        <v>149.93271029055262</v>
      </c>
      <c r="AI1906">
        <v>-2.6021337509155273</v>
      </c>
      <c r="AJ1906">
        <v>-2.5287938117980957</v>
      </c>
      <c r="AK1906">
        <v>-2.114032506942749</v>
      </c>
      <c r="AL1906">
        <v>-2.0948681831359863</v>
      </c>
      <c r="AM1906">
        <v>-2.5803284645080566</v>
      </c>
      <c r="AN1906">
        <v>-2.5249903202056885</v>
      </c>
      <c r="AO1906">
        <v>-2.0146574974060059</v>
      </c>
      <c r="AP1906">
        <v>-2.4015812873840332</v>
      </c>
      <c r="AQ1906">
        <v>-2.2186233997344971</v>
      </c>
      <c r="AR1906">
        <v>-2.8033435344696045</v>
      </c>
      <c r="AS1906">
        <v>-3.6994671821594238</v>
      </c>
      <c r="AT1906">
        <v>-5.5329880714416504</v>
      </c>
      <c r="AU1906">
        <v>-6.1459865570068359</v>
      </c>
      <c r="AV1906">
        <v>-5.5660896301269531</v>
      </c>
      <c r="AW1906">
        <v>-5.1473307609558105</v>
      </c>
      <c r="AX1906">
        <v>7.1032986640930176</v>
      </c>
      <c r="AY1906">
        <v>22.05769157409668</v>
      </c>
      <c r="AZ1906">
        <v>23.552982330322266</v>
      </c>
      <c r="BA1906">
        <v>23.369295120239258</v>
      </c>
      <c r="BB1906">
        <v>23.112827301025391</v>
      </c>
      <c r="BC1906">
        <v>21.205331802368164</v>
      </c>
      <c r="BD1906">
        <v>7.3109726905822754</v>
      </c>
      <c r="BE1906">
        <v>3.1180839538574219</v>
      </c>
      <c r="BF1906">
        <v>-0.38227778673171997</v>
      </c>
      <c r="BG1906">
        <v>-0.57372450828552246</v>
      </c>
      <c r="BH1906">
        <v>-0.56731653213500977</v>
      </c>
      <c r="BI1906">
        <v>-0.36177107691764832</v>
      </c>
      <c r="BJ1906">
        <v>-0.34151571989059448</v>
      </c>
      <c r="BK1906">
        <v>-0.90007561445236206</v>
      </c>
      <c r="BL1906">
        <v>-0.87739366292953491</v>
      </c>
      <c r="BM1906">
        <v>-0.34859725832939148</v>
      </c>
      <c r="BN1906">
        <v>-0.6809355616569519</v>
      </c>
      <c r="BO1906">
        <v>-0.49071529507637024</v>
      </c>
      <c r="BP1906">
        <v>-1.2038455009460449</v>
      </c>
      <c r="BQ1906">
        <v>-1.8065820932388306</v>
      </c>
      <c r="BR1906">
        <v>-3.1663367748260498</v>
      </c>
      <c r="BS1906">
        <v>-3.5098216533660889</v>
      </c>
      <c r="BT1906">
        <v>-2.5852811336517334</v>
      </c>
      <c r="BU1906">
        <v>-2.2847874164581299</v>
      </c>
      <c r="BV1906">
        <v>14.866683006286621</v>
      </c>
      <c r="BW1906">
        <v>32.303062438964844</v>
      </c>
      <c r="BX1906">
        <v>35.025936126708984</v>
      </c>
      <c r="BY1906">
        <v>34.690994262695313</v>
      </c>
      <c r="BZ1906">
        <v>33.960456848144531</v>
      </c>
      <c r="CA1906">
        <v>31.173795700073242</v>
      </c>
      <c r="CB1906">
        <v>13.880319595336914</v>
      </c>
      <c r="CC1906">
        <v>9.8535375595092773</v>
      </c>
      <c r="CD1906">
        <v>5.981407642364502</v>
      </c>
      <c r="CE1906">
        <v>0.83114558458328247</v>
      </c>
      <c r="CF1906">
        <v>0.79119670391082764</v>
      </c>
      <c r="CG1906">
        <v>0.85183984041213989</v>
      </c>
      <c r="CH1906">
        <v>0.87285083532333374</v>
      </c>
      <c r="CI1906">
        <v>0.26366230845451355</v>
      </c>
      <c r="CJ1906">
        <v>0.26372665166854858</v>
      </c>
      <c r="CK1906">
        <v>0.80531090497970581</v>
      </c>
      <c r="CL1906">
        <v>0.51077848672866821</v>
      </c>
      <c r="CM1906">
        <v>0.70602858066558838</v>
      </c>
      <c r="CN1906">
        <v>-9.6038058400154114E-2</v>
      </c>
      <c r="CO1906">
        <v>-0.4955756664276123</v>
      </c>
      <c r="CP1906">
        <v>-1.5272012948989868</v>
      </c>
      <c r="CQ1906">
        <v>-1.6840218305587769</v>
      </c>
      <c r="CR1906">
        <v>-0.52078253030776978</v>
      </c>
      <c r="CS1906">
        <v>-0.30219855904579163</v>
      </c>
      <c r="CT1906">
        <v>20.243579864501953</v>
      </c>
      <c r="CU1906">
        <v>39.398975372314453</v>
      </c>
      <c r="CV1906">
        <v>42.972072601318359</v>
      </c>
      <c r="CW1906">
        <v>42.532371520996094</v>
      </c>
      <c r="CX1906">
        <v>41.473491668701172</v>
      </c>
      <c r="CY1906">
        <v>38.077922821044922</v>
      </c>
      <c r="CZ1906">
        <v>18.430229187011719</v>
      </c>
      <c r="DA1906">
        <v>14.518492698669434</v>
      </c>
      <c r="DB1906">
        <v>10.388876914978027</v>
      </c>
      <c r="DC1906">
        <v>2.2360155582427979</v>
      </c>
      <c r="DD1906">
        <v>2.149709939956665</v>
      </c>
      <c r="DE1906">
        <v>2.0654506683349609</v>
      </c>
      <c r="DF1906">
        <v>2.0872173309326172</v>
      </c>
      <c r="DG1906">
        <v>1.4274002313613892</v>
      </c>
      <c r="DH1906">
        <v>1.4048470258712769</v>
      </c>
      <c r="DI1906">
        <v>1.9592190980911255</v>
      </c>
      <c r="DJ1906">
        <v>1.7024925947189331</v>
      </c>
      <c r="DK1906">
        <v>1.9027724266052246</v>
      </c>
      <c r="DL1906">
        <v>1.0117694139480591</v>
      </c>
      <c r="DM1906">
        <v>0.81543076038360596</v>
      </c>
      <c r="DN1906">
        <v>0.1119341254234314</v>
      </c>
      <c r="DO1906">
        <v>0.14177799224853516</v>
      </c>
      <c r="DP1906">
        <v>1.5437161922454834</v>
      </c>
      <c r="DQ1906">
        <v>1.6803903579711914</v>
      </c>
      <c r="DR1906">
        <v>25.620475769042969</v>
      </c>
      <c r="DS1906">
        <v>46.494888305664063</v>
      </c>
      <c r="DT1906">
        <v>50.918205261230469</v>
      </c>
      <c r="DU1906">
        <v>50.373744964599609</v>
      </c>
      <c r="DV1906">
        <v>48.986526489257813</v>
      </c>
      <c r="DW1906">
        <v>44.982051849365234</v>
      </c>
      <c r="DX1906">
        <v>22.980138778686523</v>
      </c>
      <c r="DY1906">
        <v>19.183446884155273</v>
      </c>
      <c r="DZ1906">
        <v>14.796345710754395</v>
      </c>
      <c r="EA1906">
        <v>4.2644248008728027</v>
      </c>
      <c r="EB1906">
        <v>4.1111874580383301</v>
      </c>
      <c r="EC1906">
        <v>3.8177120685577393</v>
      </c>
      <c r="ED1906">
        <v>3.8405697345733643</v>
      </c>
      <c r="EE1906">
        <v>3.1076529026031494</v>
      </c>
      <c r="EF1906">
        <v>3.0524435043334961</v>
      </c>
      <c r="EG1906">
        <v>3.6252791881561279</v>
      </c>
      <c r="EH1906">
        <v>3.4231383800506592</v>
      </c>
      <c r="EI1906">
        <v>3.6306805610656738</v>
      </c>
      <c r="EJ1906">
        <v>2.6112673282623291</v>
      </c>
      <c r="EK1906">
        <v>2.7083158493041992</v>
      </c>
      <c r="EL1906">
        <v>2.4785852432250977</v>
      </c>
      <c r="EM1906">
        <v>2.7779428958892822</v>
      </c>
      <c r="EN1906">
        <v>4.5245242118835449</v>
      </c>
      <c r="EO1906">
        <v>4.5429339408874512</v>
      </c>
      <c r="EP1906">
        <v>33.383861541748047</v>
      </c>
      <c r="EQ1906">
        <v>56.740261077880859</v>
      </c>
      <c r="ER1906">
        <v>62.391162872314453</v>
      </c>
      <c r="ES1906">
        <v>61.695446014404297</v>
      </c>
      <c r="ET1906">
        <v>59.834156036376953</v>
      </c>
      <c r="EU1906">
        <v>54.950515747070313</v>
      </c>
      <c r="EV1906">
        <v>29.54948616027832</v>
      </c>
      <c r="EW1906">
        <v>25.918901443481445</v>
      </c>
      <c r="EX1906">
        <v>21.160032272338867</v>
      </c>
      <c r="EY1906">
        <v>62.905189514160156</v>
      </c>
      <c r="EZ1906">
        <v>62.263576507568359</v>
      </c>
      <c r="FA1906">
        <v>61.748847961425781</v>
      </c>
      <c r="FB1906">
        <v>60.704067230224609</v>
      </c>
      <c r="FC1906">
        <v>59.587238311767578</v>
      </c>
      <c r="FD1906">
        <v>58.761512756347656</v>
      </c>
      <c r="FE1906">
        <v>59.100898742675781</v>
      </c>
      <c r="FF1906">
        <v>59.244758605957031</v>
      </c>
      <c r="FG1906">
        <v>61.346607208251953</v>
      </c>
      <c r="FH1906">
        <v>65.093673706054688</v>
      </c>
      <c r="FI1906">
        <v>69.877616882324219</v>
      </c>
      <c r="FJ1906">
        <v>74.074203491210937</v>
      </c>
      <c r="FK1906">
        <v>76.725532531738281</v>
      </c>
      <c r="FL1906">
        <v>78.307853698730469</v>
      </c>
      <c r="FM1906">
        <v>79.34912109375</v>
      </c>
      <c r="FN1906">
        <v>79.288604736328125</v>
      </c>
      <c r="FO1906">
        <v>78.165199279785156</v>
      </c>
      <c r="FP1906">
        <v>75.717636108398438</v>
      </c>
      <c r="FQ1906">
        <v>72.941970825195313</v>
      </c>
      <c r="FR1906">
        <v>70.622978210449219</v>
      </c>
      <c r="FS1906">
        <v>68.491798400878906</v>
      </c>
      <c r="FT1906">
        <v>66.757347106933594</v>
      </c>
      <c r="FU1906">
        <v>65.457664489746094</v>
      </c>
      <c r="FV1906">
        <v>65.043350219726563</v>
      </c>
      <c r="FW1906">
        <v>1</v>
      </c>
    </row>
    <row r="1907" spans="1:179" x14ac:dyDescent="0.2">
      <c r="A1907" t="s">
        <v>241</v>
      </c>
      <c r="B1907" t="s">
        <v>248</v>
      </c>
      <c r="C1907" t="s">
        <v>217</v>
      </c>
      <c r="D1907" t="s">
        <v>47</v>
      </c>
      <c r="E1907">
        <v>2015</v>
      </c>
      <c r="F1907" t="s">
        <v>224</v>
      </c>
      <c r="G1907" t="s">
        <v>246</v>
      </c>
      <c r="H1907">
        <v>235.05</v>
      </c>
      <c r="K1907">
        <v>142.31782502045394</v>
      </c>
      <c r="L1907">
        <v>139.80070939618057</v>
      </c>
      <c r="M1907">
        <v>138.94467993300546</v>
      </c>
      <c r="N1907">
        <v>135.52472202793922</v>
      </c>
      <c r="O1907">
        <v>140.19102728207977</v>
      </c>
      <c r="P1907">
        <v>142.8835020657086</v>
      </c>
      <c r="Q1907">
        <v>148.04531842834396</v>
      </c>
      <c r="R1907">
        <v>148.7807500957278</v>
      </c>
      <c r="S1907">
        <v>147.58282991678931</v>
      </c>
      <c r="T1907">
        <v>147.24558552616466</v>
      </c>
      <c r="U1907">
        <v>137.8970547686865</v>
      </c>
      <c r="V1907">
        <v>137.47407236424399</v>
      </c>
      <c r="W1907">
        <v>142.31067853547833</v>
      </c>
      <c r="X1907">
        <v>143.1615901068044</v>
      </c>
      <c r="Y1907">
        <v>146.32362777460915</v>
      </c>
      <c r="Z1907">
        <v>142.40714042915417</v>
      </c>
      <c r="AA1907">
        <v>141.31807691973452</v>
      </c>
      <c r="AB1907">
        <v>143.24168382571673</v>
      </c>
      <c r="AC1907">
        <v>141.99691437823006</v>
      </c>
      <c r="AD1907">
        <v>141.99532290998977</v>
      </c>
      <c r="AE1907">
        <v>138.26701106873924</v>
      </c>
      <c r="AF1907">
        <v>139.71910787671979</v>
      </c>
      <c r="AG1907">
        <v>143.82207738369493</v>
      </c>
      <c r="AH1907">
        <v>145.5662907896932</v>
      </c>
      <c r="AI1907">
        <v>-2.5904407501220703</v>
      </c>
      <c r="AJ1907">
        <v>-2.5363667011260986</v>
      </c>
      <c r="AK1907">
        <v>-2.1046490669250488</v>
      </c>
      <c r="AL1907">
        <v>-2.0002436637878418</v>
      </c>
      <c r="AM1907">
        <v>-2.3495247364044189</v>
      </c>
      <c r="AN1907">
        <v>-2.4207122325897217</v>
      </c>
      <c r="AO1907">
        <v>-1.9215914011001587</v>
      </c>
      <c r="AP1907">
        <v>-2.184229850769043</v>
      </c>
      <c r="AQ1907">
        <v>-2.0879061222076416</v>
      </c>
      <c r="AR1907">
        <v>-2.8210697174072266</v>
      </c>
      <c r="AS1907">
        <v>-2.7443106174468994</v>
      </c>
      <c r="AT1907">
        <v>-3.5130789279937744</v>
      </c>
      <c r="AU1907">
        <v>-3.8799283504486084</v>
      </c>
      <c r="AV1907">
        <v>-3.5438177585601807</v>
      </c>
      <c r="AW1907">
        <v>-3.4057888984680176</v>
      </c>
      <c r="AX1907">
        <v>7.7856979370117187</v>
      </c>
      <c r="AY1907">
        <v>20.716291427612305</v>
      </c>
      <c r="AZ1907">
        <v>21.965700149536133</v>
      </c>
      <c r="BA1907">
        <v>21.815351486206055</v>
      </c>
      <c r="BB1907">
        <v>22.334611892700195</v>
      </c>
      <c r="BC1907">
        <v>20.382478713989258</v>
      </c>
      <c r="BD1907">
        <v>6.9675912857055664</v>
      </c>
      <c r="BE1907">
        <v>3.299168586730957</v>
      </c>
      <c r="BF1907">
        <v>0.24021069705486298</v>
      </c>
      <c r="BG1907">
        <v>-0.70531505346298218</v>
      </c>
      <c r="BH1907">
        <v>-0.69530981779098511</v>
      </c>
      <c r="BI1907">
        <v>-0.4182840883731842</v>
      </c>
      <c r="BJ1907">
        <v>-0.39638596773147583</v>
      </c>
      <c r="BK1907">
        <v>-0.82673674821853638</v>
      </c>
      <c r="BL1907">
        <v>-0.86071330308914185</v>
      </c>
      <c r="BM1907">
        <v>-0.29202491044998169</v>
      </c>
      <c r="BN1907">
        <v>-0.54114007949829102</v>
      </c>
      <c r="BO1907">
        <v>-0.28582176566123962</v>
      </c>
      <c r="BP1907">
        <v>-0.64956539869308472</v>
      </c>
      <c r="BQ1907">
        <v>-1.0965739488601685</v>
      </c>
      <c r="BR1907">
        <v>-1.8397078514099121</v>
      </c>
      <c r="BS1907">
        <v>-1.831160306930542</v>
      </c>
      <c r="BT1907">
        <v>-1.1852424144744873</v>
      </c>
      <c r="BU1907">
        <v>-1.1074326038360596</v>
      </c>
      <c r="BV1907">
        <v>15.69312858581543</v>
      </c>
      <c r="BW1907">
        <v>30.924135208129883</v>
      </c>
      <c r="BX1907">
        <v>33.181133270263672</v>
      </c>
      <c r="BY1907">
        <v>32.893856048583984</v>
      </c>
      <c r="BZ1907">
        <v>33.039157867431641</v>
      </c>
      <c r="CA1907">
        <v>30.096315383911133</v>
      </c>
      <c r="CB1907">
        <v>12.703763008117676</v>
      </c>
      <c r="CC1907">
        <v>9.1455507278442383</v>
      </c>
      <c r="CD1907">
        <v>5.7413821220397949</v>
      </c>
      <c r="CE1907">
        <v>0.60031718015670776</v>
      </c>
      <c r="CF1907">
        <v>0.57980048656463623</v>
      </c>
      <c r="CG1907">
        <v>0.74968713521957397</v>
      </c>
      <c r="CH1907">
        <v>0.71444100141525269</v>
      </c>
      <c r="CI1907">
        <v>0.22794152796268463</v>
      </c>
      <c r="CJ1907">
        <v>0.21973727643489838</v>
      </c>
      <c r="CK1907">
        <v>0.83660787343978882</v>
      </c>
      <c r="CL1907">
        <v>0.59685879945755005</v>
      </c>
      <c r="CM1907">
        <v>0.96229642629623413</v>
      </c>
      <c r="CN1907">
        <v>0.85441190004348755</v>
      </c>
      <c r="CO1907">
        <v>4.4643353670835495E-2</v>
      </c>
      <c r="CP1907">
        <v>-0.680736243724823</v>
      </c>
      <c r="CQ1907">
        <v>-0.41218972206115723</v>
      </c>
      <c r="CR1907">
        <v>0.44829973578453064</v>
      </c>
      <c r="CS1907">
        <v>0.48440197110176086</v>
      </c>
      <c r="CT1907">
        <v>21.169790267944336</v>
      </c>
      <c r="CU1907">
        <v>37.994056701660156</v>
      </c>
      <c r="CV1907">
        <v>40.948909759521484</v>
      </c>
      <c r="CW1907">
        <v>40.566791534423828</v>
      </c>
      <c r="CX1907">
        <v>40.453094482421875</v>
      </c>
      <c r="CY1907">
        <v>36.824089050292969</v>
      </c>
      <c r="CZ1907">
        <v>16.676618576049805</v>
      </c>
      <c r="DA1907">
        <v>13.194736480712891</v>
      </c>
      <c r="DB1907">
        <v>9.5514764785766602</v>
      </c>
      <c r="DC1907">
        <v>1.9059494733810425</v>
      </c>
      <c r="DD1907">
        <v>1.8549108505249023</v>
      </c>
      <c r="DE1907">
        <v>1.9176583290100098</v>
      </c>
      <c r="DF1907">
        <v>1.8252679109573364</v>
      </c>
      <c r="DG1907">
        <v>1.282619833946228</v>
      </c>
      <c r="DH1907">
        <v>1.3001878261566162</v>
      </c>
      <c r="DI1907">
        <v>1.9652405977249146</v>
      </c>
      <c r="DJ1907">
        <v>1.7348576784133911</v>
      </c>
      <c r="DK1907">
        <v>2.2104146480560303</v>
      </c>
      <c r="DL1907">
        <v>2.358389139175415</v>
      </c>
      <c r="DM1907">
        <v>1.1858607530593872</v>
      </c>
      <c r="DN1907">
        <v>0.47823542356491089</v>
      </c>
      <c r="DO1907">
        <v>1.0067808628082275</v>
      </c>
      <c r="DP1907">
        <v>2.0818419456481934</v>
      </c>
      <c r="DQ1907">
        <v>2.0762364864349365</v>
      </c>
      <c r="DR1907">
        <v>26.646451950073242</v>
      </c>
      <c r="DS1907">
        <v>45.063980102539062</v>
      </c>
      <c r="DT1907">
        <v>48.716686248779297</v>
      </c>
      <c r="DU1907">
        <v>48.239730834960938</v>
      </c>
      <c r="DV1907">
        <v>47.867027282714844</v>
      </c>
      <c r="DW1907">
        <v>43.551864624023438</v>
      </c>
      <c r="DX1907">
        <v>20.64947509765625</v>
      </c>
      <c r="DY1907">
        <v>17.243923187255859</v>
      </c>
      <c r="DZ1907">
        <v>13.361571311950684</v>
      </c>
      <c r="EA1907">
        <v>3.7910749912261963</v>
      </c>
      <c r="EB1907">
        <v>3.6959676742553711</v>
      </c>
      <c r="EC1907">
        <v>3.6040232181549072</v>
      </c>
      <c r="ED1907">
        <v>3.4291255474090576</v>
      </c>
      <c r="EE1907">
        <v>2.8054077625274658</v>
      </c>
      <c r="EF1907">
        <v>2.8601868152618408</v>
      </c>
      <c r="EG1907">
        <v>3.5948071479797363</v>
      </c>
      <c r="EH1907">
        <v>3.3779473304748535</v>
      </c>
      <c r="EI1907">
        <v>4.0124988555908203</v>
      </c>
      <c r="EJ1907">
        <v>4.5298933982849121</v>
      </c>
      <c r="EK1907">
        <v>2.8335974216461182</v>
      </c>
      <c r="EL1907">
        <v>2.151606559753418</v>
      </c>
      <c r="EM1907">
        <v>3.0555489063262939</v>
      </c>
      <c r="EN1907">
        <v>4.4404172897338867</v>
      </c>
      <c r="EO1907">
        <v>4.3745927810668945</v>
      </c>
      <c r="EP1907">
        <v>34.553882598876953</v>
      </c>
      <c r="EQ1907">
        <v>55.271823883056641</v>
      </c>
      <c r="ER1907">
        <v>59.932117462158203</v>
      </c>
      <c r="ES1907">
        <v>59.318233489990234</v>
      </c>
      <c r="ET1907">
        <v>58.571571350097656</v>
      </c>
      <c r="EU1907">
        <v>53.265701293945313</v>
      </c>
      <c r="EV1907">
        <v>26.385646820068359</v>
      </c>
      <c r="EW1907">
        <v>23.090305328369141</v>
      </c>
      <c r="EX1907">
        <v>18.862741470336914</v>
      </c>
      <c r="EY1907">
        <v>42.693294525146484</v>
      </c>
      <c r="EZ1907">
        <v>42.141159057617187</v>
      </c>
      <c r="FA1907">
        <v>41.505619049072266</v>
      </c>
      <c r="FB1907">
        <v>41.623157501220703</v>
      </c>
      <c r="FC1907">
        <v>41.223041534423828</v>
      </c>
      <c r="FD1907">
        <v>40.568008422851563</v>
      </c>
      <c r="FE1907">
        <v>40.340599060058594</v>
      </c>
      <c r="FF1907">
        <v>40.402961730957031</v>
      </c>
      <c r="FG1907">
        <v>41.267063140869141</v>
      </c>
      <c r="FH1907">
        <v>43.337970733642578</v>
      </c>
      <c r="FI1907">
        <v>45.581958770751953</v>
      </c>
      <c r="FJ1907">
        <v>47.45513916015625</v>
      </c>
      <c r="FK1907">
        <v>48.493854522705078</v>
      </c>
      <c r="FL1907">
        <v>49.077804565429687</v>
      </c>
      <c r="FM1907">
        <v>49.661705017089844</v>
      </c>
      <c r="FN1907">
        <v>49.968406677246094</v>
      </c>
      <c r="FO1907">
        <v>49.226505279541016</v>
      </c>
      <c r="FP1907">
        <v>47.770603179931641</v>
      </c>
      <c r="FQ1907">
        <v>45.967800140380859</v>
      </c>
      <c r="FR1907">
        <v>44.951763153076172</v>
      </c>
      <c r="FS1907">
        <v>44.322841644287109</v>
      </c>
      <c r="FT1907">
        <v>43.418663024902344</v>
      </c>
      <c r="FU1907">
        <v>42.823925018310547</v>
      </c>
      <c r="FV1907">
        <v>42.239253997802734</v>
      </c>
      <c r="FW1907">
        <v>1</v>
      </c>
    </row>
    <row r="1908" spans="1:179" x14ac:dyDescent="0.2">
      <c r="A1908" t="s">
        <v>241</v>
      </c>
      <c r="B1908" t="s">
        <v>248</v>
      </c>
      <c r="C1908" t="s">
        <v>217</v>
      </c>
      <c r="D1908" t="s">
        <v>47</v>
      </c>
      <c r="E1908">
        <v>2016</v>
      </c>
      <c r="F1908" t="s">
        <v>224</v>
      </c>
      <c r="G1908" t="s">
        <v>246</v>
      </c>
      <c r="H1908">
        <v>220.8</v>
      </c>
      <c r="K1908">
        <v>133.68693836629947</v>
      </c>
      <c r="L1908">
        <v>131.3224736109203</v>
      </c>
      <c r="M1908">
        <v>130.51835818780461</v>
      </c>
      <c r="N1908">
        <v>127.30580416230416</v>
      </c>
      <c r="O1908">
        <v>131.68912060786514</v>
      </c>
      <c r="P1908">
        <v>134.21830983908103</v>
      </c>
      <c r="Q1908">
        <v>139.06708704482187</v>
      </c>
      <c r="R1908">
        <v>139.75791834424652</v>
      </c>
      <c r="S1908">
        <v>138.63264622104987</v>
      </c>
      <c r="T1908">
        <v>138.31585406899626</v>
      </c>
      <c r="U1908">
        <v>129.53426641466822</v>
      </c>
      <c r="V1908">
        <v>129.13693584399226</v>
      </c>
      <c r="W1908">
        <v>133.68022528101775</v>
      </c>
      <c r="X1908">
        <v>134.47953318763234</v>
      </c>
      <c r="Y1908">
        <v>137.4498085888126</v>
      </c>
      <c r="Z1908">
        <v>133.77083722813461</v>
      </c>
      <c r="AA1908">
        <v>132.7478201447872</v>
      </c>
      <c r="AB1908">
        <v>134.55476961049237</v>
      </c>
      <c r="AC1908">
        <v>133.38548939993206</v>
      </c>
      <c r="AD1908">
        <v>133.38399444653095</v>
      </c>
      <c r="AE1908">
        <v>129.8817866573101</v>
      </c>
      <c r="AF1908">
        <v>131.2458208283108</v>
      </c>
      <c r="AG1908">
        <v>135.09996511079234</v>
      </c>
      <c r="AH1908">
        <v>136.73840042324775</v>
      </c>
      <c r="AI1908">
        <v>-2.5285816192626953</v>
      </c>
      <c r="AJ1908">
        <v>-2.4755609035491943</v>
      </c>
      <c r="AK1908">
        <v>-2.0622096061706543</v>
      </c>
      <c r="AL1908">
        <v>-1.9599676132202148</v>
      </c>
      <c r="AM1908">
        <v>-2.2839705944061279</v>
      </c>
      <c r="AN1908">
        <v>-2.3527207374572754</v>
      </c>
      <c r="AO1908">
        <v>-1.8873840570449829</v>
      </c>
      <c r="AP1908">
        <v>-2.1347775459289551</v>
      </c>
      <c r="AQ1908">
        <v>-2.05232834815979</v>
      </c>
      <c r="AR1908">
        <v>-2.7596926689147949</v>
      </c>
      <c r="AS1908">
        <v>-2.6611270904541016</v>
      </c>
      <c r="AT1908">
        <v>-3.3845686912536621</v>
      </c>
      <c r="AU1908">
        <v>-3.7481358051300049</v>
      </c>
      <c r="AV1908">
        <v>-3.4480602741241455</v>
      </c>
      <c r="AW1908">
        <v>-3.3153600692749023</v>
      </c>
      <c r="AX1908">
        <v>6.9140386581420898</v>
      </c>
      <c r="AY1908">
        <v>18.944234848022461</v>
      </c>
      <c r="AZ1908">
        <v>20.066970825195313</v>
      </c>
      <c r="BA1908">
        <v>19.932655334472656</v>
      </c>
      <c r="BB1908">
        <v>20.439319610595703</v>
      </c>
      <c r="BC1908">
        <v>18.655624389648438</v>
      </c>
      <c r="BD1908">
        <v>6.2552423477172852</v>
      </c>
      <c r="BE1908">
        <v>2.8037235736846924</v>
      </c>
      <c r="BF1908">
        <v>-5.2282996475696564E-2</v>
      </c>
      <c r="BG1908">
        <v>-0.70151203870773315</v>
      </c>
      <c r="BH1908">
        <v>-0.69120264053344727</v>
      </c>
      <c r="BI1908">
        <v>-0.42777925729751587</v>
      </c>
      <c r="BJ1908">
        <v>-0.40550351142883301</v>
      </c>
      <c r="BK1908">
        <v>-0.80807960033416748</v>
      </c>
      <c r="BL1908">
        <v>-0.84076482057571411</v>
      </c>
      <c r="BM1908">
        <v>-0.30800291895866394</v>
      </c>
      <c r="BN1908">
        <v>-0.54228991270065308</v>
      </c>
      <c r="BO1908">
        <v>-0.30574238300323486</v>
      </c>
      <c r="BP1908">
        <v>-0.65506362915039063</v>
      </c>
      <c r="BQ1908">
        <v>-1.0641354322433472</v>
      </c>
      <c r="BR1908">
        <v>-1.7627320289611816</v>
      </c>
      <c r="BS1908">
        <v>-1.7624632120132446</v>
      </c>
      <c r="BT1908">
        <v>-1.1621216535568237</v>
      </c>
      <c r="BU1908">
        <v>-1.0877858400344849</v>
      </c>
      <c r="BV1908">
        <v>14.577945709228516</v>
      </c>
      <c r="BW1908">
        <v>28.837709426879883</v>
      </c>
      <c r="BX1908">
        <v>30.937004089355469</v>
      </c>
      <c r="BY1908">
        <v>30.669977188110352</v>
      </c>
      <c r="BZ1908">
        <v>30.814199447631836</v>
      </c>
      <c r="CA1908">
        <v>28.070306777954102</v>
      </c>
      <c r="CB1908">
        <v>11.81475830078125</v>
      </c>
      <c r="CC1908">
        <v>8.4700555801391602</v>
      </c>
      <c r="CD1908">
        <v>5.2794699668884277</v>
      </c>
      <c r="CE1908">
        <v>0.5639108419418335</v>
      </c>
      <c r="CF1908">
        <v>0.54463839530944824</v>
      </c>
      <c r="CG1908">
        <v>0.70422226190567017</v>
      </c>
      <c r="CH1908">
        <v>0.67111361026763916</v>
      </c>
      <c r="CI1908">
        <v>0.21411797404289246</v>
      </c>
      <c r="CJ1908">
        <v>0.20641127228736877</v>
      </c>
      <c r="CK1908">
        <v>0.78587168455123901</v>
      </c>
      <c r="CL1908">
        <v>0.56066220998764038</v>
      </c>
      <c r="CM1908">
        <v>0.90393781661987305</v>
      </c>
      <c r="CN1908">
        <v>0.80259597301483154</v>
      </c>
      <c r="CO1908">
        <v>4.1935950517654419E-2</v>
      </c>
      <c r="CP1908">
        <v>-0.63945287466049194</v>
      </c>
      <c r="CQ1908">
        <v>-0.38719242811203003</v>
      </c>
      <c r="CR1908">
        <v>0.4211125373840332</v>
      </c>
      <c r="CS1908">
        <v>0.45502534508705139</v>
      </c>
      <c r="CT1908">
        <v>19.885944366455078</v>
      </c>
      <c r="CU1908">
        <v>35.689899444580078</v>
      </c>
      <c r="CV1908">
        <v>38.465557098388672</v>
      </c>
      <c r="CW1908">
        <v>38.106613159179688</v>
      </c>
      <c r="CX1908">
        <v>37.999809265136719</v>
      </c>
      <c r="CY1908">
        <v>34.590885162353516</v>
      </c>
      <c r="CZ1908">
        <v>15.665262222290039</v>
      </c>
      <c r="DA1908">
        <v>12.394539833068848</v>
      </c>
      <c r="DB1908">
        <v>8.9722261428833008</v>
      </c>
      <c r="DC1908">
        <v>1.8293337821960449</v>
      </c>
      <c r="DD1908">
        <v>1.7804794311523437</v>
      </c>
      <c r="DE1908">
        <v>1.8362237215042114</v>
      </c>
      <c r="DF1908">
        <v>1.7477307319641113</v>
      </c>
      <c r="DG1908">
        <v>1.2363156080245972</v>
      </c>
      <c r="DH1908">
        <v>1.2535873651504517</v>
      </c>
      <c r="DI1908">
        <v>1.8797461986541748</v>
      </c>
      <c r="DJ1908">
        <v>1.6636143922805786</v>
      </c>
      <c r="DK1908">
        <v>2.1136178970336914</v>
      </c>
      <c r="DL1908">
        <v>2.2602555751800537</v>
      </c>
      <c r="DM1908">
        <v>1.1480073928833008</v>
      </c>
      <c r="DN1908">
        <v>0.48382624983787537</v>
      </c>
      <c r="DO1908">
        <v>0.98807841539382935</v>
      </c>
      <c r="DP1908">
        <v>2.0043466091156006</v>
      </c>
      <c r="DQ1908">
        <v>1.9978364706039429</v>
      </c>
      <c r="DR1908">
        <v>25.193943023681641</v>
      </c>
      <c r="DS1908">
        <v>42.542091369628906</v>
      </c>
      <c r="DT1908">
        <v>45.994110107421875</v>
      </c>
      <c r="DU1908">
        <v>45.543247222900391</v>
      </c>
      <c r="DV1908">
        <v>45.185417175292969</v>
      </c>
      <c r="DW1908">
        <v>41.111465454101563</v>
      </c>
      <c r="DX1908">
        <v>19.515766143798828</v>
      </c>
      <c r="DY1908">
        <v>16.319025039672852</v>
      </c>
      <c r="DZ1908">
        <v>12.664981842041016</v>
      </c>
      <c r="EA1908">
        <v>3.6564033031463623</v>
      </c>
      <c r="EB1908">
        <v>3.5648376941680908</v>
      </c>
      <c r="EC1908">
        <v>3.4706540107727051</v>
      </c>
      <c r="ED1908">
        <v>3.3021948337554932</v>
      </c>
      <c r="EE1908">
        <v>2.7122066020965576</v>
      </c>
      <c r="EF1908">
        <v>2.7655434608459473</v>
      </c>
      <c r="EG1908">
        <v>3.4591274261474609</v>
      </c>
      <c r="EH1908">
        <v>3.2561020851135254</v>
      </c>
      <c r="EI1908">
        <v>3.8602039813995361</v>
      </c>
      <c r="EJ1908">
        <v>4.3648843765258789</v>
      </c>
      <c r="EK1908">
        <v>2.7449989318847656</v>
      </c>
      <c r="EL1908">
        <v>2.1056628227233887</v>
      </c>
      <c r="EM1908">
        <v>2.9737510681152344</v>
      </c>
      <c r="EN1908">
        <v>4.290285587310791</v>
      </c>
      <c r="EO1908">
        <v>4.2254109382629395</v>
      </c>
      <c r="EP1908">
        <v>32.857852935791016</v>
      </c>
      <c r="EQ1908">
        <v>52.435569763183594</v>
      </c>
      <c r="ER1908">
        <v>56.864143371582031</v>
      </c>
      <c r="ES1908">
        <v>56.280570983886719</v>
      </c>
      <c r="ET1908">
        <v>55.560298919677734</v>
      </c>
      <c r="EU1908">
        <v>50.526149749755859</v>
      </c>
      <c r="EV1908">
        <v>25.075283050537109</v>
      </c>
      <c r="EW1908">
        <v>21.985355377197266</v>
      </c>
      <c r="EX1908">
        <v>17.996734619140625</v>
      </c>
      <c r="EY1908">
        <v>42.693294525146484</v>
      </c>
      <c r="EZ1908">
        <v>42.141159057617187</v>
      </c>
      <c r="FA1908">
        <v>41.505619049072266</v>
      </c>
      <c r="FB1908">
        <v>41.623157501220703</v>
      </c>
      <c r="FC1908">
        <v>41.223041534423828</v>
      </c>
      <c r="FD1908">
        <v>40.568008422851563</v>
      </c>
      <c r="FE1908">
        <v>40.340599060058594</v>
      </c>
      <c r="FF1908">
        <v>40.402961730957031</v>
      </c>
      <c r="FG1908">
        <v>41.267063140869141</v>
      </c>
      <c r="FH1908">
        <v>43.337970733642578</v>
      </c>
      <c r="FI1908">
        <v>45.581958770751953</v>
      </c>
      <c r="FJ1908">
        <v>47.45513916015625</v>
      </c>
      <c r="FK1908">
        <v>48.493854522705078</v>
      </c>
      <c r="FL1908">
        <v>49.077804565429687</v>
      </c>
      <c r="FM1908">
        <v>49.661705017089844</v>
      </c>
      <c r="FN1908">
        <v>49.968406677246094</v>
      </c>
      <c r="FO1908">
        <v>49.226505279541016</v>
      </c>
      <c r="FP1908">
        <v>47.770603179931641</v>
      </c>
      <c r="FQ1908">
        <v>45.967800140380859</v>
      </c>
      <c r="FR1908">
        <v>44.951763153076172</v>
      </c>
      <c r="FS1908">
        <v>44.322841644287109</v>
      </c>
      <c r="FT1908">
        <v>43.418663024902344</v>
      </c>
      <c r="FU1908">
        <v>42.823925018310547</v>
      </c>
      <c r="FV1908">
        <v>42.239253997802734</v>
      </c>
      <c r="FW1908">
        <v>1</v>
      </c>
    </row>
    <row r="1909" spans="1:179" x14ac:dyDescent="0.2">
      <c r="A1909" t="s">
        <v>241</v>
      </c>
      <c r="B1909" t="s">
        <v>248</v>
      </c>
      <c r="C1909" t="s">
        <v>217</v>
      </c>
      <c r="D1909" t="s">
        <v>47</v>
      </c>
      <c r="E1909" t="s">
        <v>250</v>
      </c>
      <c r="F1909" t="s">
        <v>224</v>
      </c>
      <c r="G1909" t="s">
        <v>246</v>
      </c>
      <c r="H1909">
        <v>216.55</v>
      </c>
      <c r="K1909">
        <v>131.11603517240829</v>
      </c>
      <c r="L1909">
        <v>128.79704090252105</v>
      </c>
      <c r="M1909">
        <v>128.00838924074816</v>
      </c>
      <c r="N1909">
        <v>124.85761511316171</v>
      </c>
      <c r="O1909">
        <v>129.15663699421668</v>
      </c>
      <c r="P1909">
        <v>131.63718796090242</v>
      </c>
      <c r="Q1909">
        <v>136.39271943181652</v>
      </c>
      <c r="R1909">
        <v>137.07026551119023</v>
      </c>
      <c r="S1909">
        <v>135.96663324100297</v>
      </c>
      <c r="T1909">
        <v>135.65593324698264</v>
      </c>
      <c r="U1909">
        <v>127.04322231332635</v>
      </c>
      <c r="V1909">
        <v>126.65353271674755</v>
      </c>
      <c r="W1909">
        <v>131.10945118494723</v>
      </c>
      <c r="X1909">
        <v>131.89338778247858</v>
      </c>
      <c r="Y1909">
        <v>134.80654249102463</v>
      </c>
      <c r="Z1909">
        <v>131.19832059425823</v>
      </c>
      <c r="AA1909">
        <v>130.19497692043853</v>
      </c>
      <c r="AB1909">
        <v>131.96717735075288</v>
      </c>
      <c r="AC1909">
        <v>130.8203833027498</v>
      </c>
      <c r="AD1909">
        <v>130.81891709845851</v>
      </c>
      <c r="AE1909">
        <v>127.38405947299343</v>
      </c>
      <c r="AF1909">
        <v>128.72186221219042</v>
      </c>
      <c r="AG1909">
        <v>132.50188832002726</v>
      </c>
      <c r="AH1909">
        <v>134.10881525455696</v>
      </c>
      <c r="AI1909">
        <v>-2.5095465183258057</v>
      </c>
      <c r="AJ1909">
        <v>-2.4568531513214111</v>
      </c>
      <c r="AK1909">
        <v>-2.049022912979126</v>
      </c>
      <c r="AL1909">
        <v>-1.9474519491195679</v>
      </c>
      <c r="AM1909">
        <v>-2.2639515399932861</v>
      </c>
      <c r="AN1909">
        <v>-2.3319637775421143</v>
      </c>
      <c r="AO1909">
        <v>-1.8766676187515259</v>
      </c>
      <c r="AP1909">
        <v>-2.119516134262085</v>
      </c>
      <c r="AQ1909">
        <v>-2.0411481857299805</v>
      </c>
      <c r="AR1909">
        <v>-2.7407081127166748</v>
      </c>
      <c r="AS1909">
        <v>-2.6358163356781006</v>
      </c>
      <c r="AT1909">
        <v>-3.3457479476928711</v>
      </c>
      <c r="AU1909">
        <v>-3.7082161903381348</v>
      </c>
      <c r="AV1909">
        <v>-3.4187746047973633</v>
      </c>
      <c r="AW1909">
        <v>-3.2876808643341064</v>
      </c>
      <c r="AX1909">
        <v>6.6569528579711914</v>
      </c>
      <c r="AY1909">
        <v>18.419687271118164</v>
      </c>
      <c r="AZ1909">
        <v>19.505016326904297</v>
      </c>
      <c r="BA1909">
        <v>19.375432968139648</v>
      </c>
      <c r="BB1909">
        <v>19.878225326538086</v>
      </c>
      <c r="BC1909">
        <v>18.144382476806641</v>
      </c>
      <c r="BD1909">
        <v>6.0449070930480957</v>
      </c>
      <c r="BE1909">
        <v>2.658034086227417</v>
      </c>
      <c r="BF1909">
        <v>-0.13763041794300079</v>
      </c>
      <c r="BG1909">
        <v>-0.70012998580932617</v>
      </c>
      <c r="BH1909">
        <v>-0.68973565101623535</v>
      </c>
      <c r="BI1909">
        <v>-0.43038451671600342</v>
      </c>
      <c r="BJ1909">
        <v>-0.40800720453262329</v>
      </c>
      <c r="BK1909">
        <v>-0.80232065916061401</v>
      </c>
      <c r="BL1909">
        <v>-0.83461642265319824</v>
      </c>
      <c r="BM1909">
        <v>-0.31254670023918152</v>
      </c>
      <c r="BN1909">
        <v>-0.5424150824546814</v>
      </c>
      <c r="BO1909">
        <v>-0.31143778562545776</v>
      </c>
      <c r="BP1909">
        <v>-0.65641415119171143</v>
      </c>
      <c r="BQ1909">
        <v>-1.0542550086975098</v>
      </c>
      <c r="BR1909">
        <v>-1.7395815849304199</v>
      </c>
      <c r="BS1909">
        <v>-1.7417292594909668</v>
      </c>
      <c r="BT1909">
        <v>-1.1549227237701416</v>
      </c>
      <c r="BU1909">
        <v>-1.0816296339035034</v>
      </c>
      <c r="BV1909">
        <v>14.246810913085938</v>
      </c>
      <c r="BW1909">
        <v>28.217571258544922</v>
      </c>
      <c r="BX1909">
        <v>30.270023345947266</v>
      </c>
      <c r="BY1909">
        <v>30.009010314941406</v>
      </c>
      <c r="BZ1909">
        <v>30.152860641479492</v>
      </c>
      <c r="CA1909">
        <v>27.468099594116211</v>
      </c>
      <c r="CB1909">
        <v>11.55070686340332</v>
      </c>
      <c r="CC1909">
        <v>8.269618034362793</v>
      </c>
      <c r="CD1909">
        <v>5.1426067352294922</v>
      </c>
      <c r="CE1909">
        <v>0.5530664324760437</v>
      </c>
      <c r="CF1909">
        <v>0.53416460752487183</v>
      </c>
      <c r="CG1909">
        <v>0.69067949056625366</v>
      </c>
      <c r="CH1909">
        <v>0.65820753574371338</v>
      </c>
      <c r="CI1909">
        <v>0.21000032126903534</v>
      </c>
      <c r="CJ1909">
        <v>0.20244182646274567</v>
      </c>
      <c r="CK1909">
        <v>0.77075874805450439</v>
      </c>
      <c r="CL1909">
        <v>0.5498802661895752</v>
      </c>
      <c r="CM1909">
        <v>0.88655436038970947</v>
      </c>
      <c r="CN1909">
        <v>0.78716140985488892</v>
      </c>
      <c r="CO1909">
        <v>4.1129492223262787E-2</v>
      </c>
      <c r="CP1909">
        <v>-0.62715572118759155</v>
      </c>
      <c r="CQ1909">
        <v>-0.37974640727043152</v>
      </c>
      <c r="CR1909">
        <v>0.41301420331001282</v>
      </c>
      <c r="CS1909">
        <v>0.44627484679222107</v>
      </c>
      <c r="CT1909">
        <v>19.503522872924805</v>
      </c>
      <c r="CU1909">
        <v>35.003555297851563</v>
      </c>
      <c r="CV1909">
        <v>37.725833892822266</v>
      </c>
      <c r="CW1909">
        <v>37.373794555664062</v>
      </c>
      <c r="CX1909">
        <v>37.26904296875</v>
      </c>
      <c r="CY1909">
        <v>33.925678253173828</v>
      </c>
      <c r="CZ1909">
        <v>15.364007949829102</v>
      </c>
      <c r="DA1909">
        <v>12.156183242797852</v>
      </c>
      <c r="DB1909">
        <v>8.7996826171875</v>
      </c>
      <c r="DC1909">
        <v>1.8062628507614136</v>
      </c>
      <c r="DD1909">
        <v>1.7580647468566895</v>
      </c>
      <c r="DE1909">
        <v>1.8117434978485107</v>
      </c>
      <c r="DF1909">
        <v>1.7244223356246948</v>
      </c>
      <c r="DG1909">
        <v>1.2223213911056519</v>
      </c>
      <c r="DH1909">
        <v>1.2395000457763672</v>
      </c>
      <c r="DI1909">
        <v>1.8540641069412231</v>
      </c>
      <c r="DJ1909">
        <v>1.6421756744384766</v>
      </c>
      <c r="DK1909">
        <v>2.0845465660095215</v>
      </c>
      <c r="DL1909">
        <v>2.2307369709014893</v>
      </c>
      <c r="DM1909">
        <v>1.1365140676498413</v>
      </c>
      <c r="DN1909">
        <v>0.48527023196220398</v>
      </c>
      <c r="DO1909">
        <v>0.98223644495010376</v>
      </c>
      <c r="DP1909">
        <v>1.9809510707855225</v>
      </c>
      <c r="DQ1909">
        <v>1.9741792678833008</v>
      </c>
      <c r="DR1909">
        <v>24.760234832763672</v>
      </c>
      <c r="DS1909">
        <v>41.789543151855469</v>
      </c>
      <c r="DT1909">
        <v>45.181644439697266</v>
      </c>
      <c r="DU1909">
        <v>44.738574981689453</v>
      </c>
      <c r="DV1909">
        <v>44.385223388671875</v>
      </c>
      <c r="DW1909">
        <v>40.383255004882812</v>
      </c>
      <c r="DX1909">
        <v>19.17730712890625</v>
      </c>
      <c r="DY1909">
        <v>16.042749404907227</v>
      </c>
      <c r="DZ1909">
        <v>12.456759452819824</v>
      </c>
      <c r="EA1909">
        <v>3.6156792640686035</v>
      </c>
      <c r="EB1909">
        <v>3.5251822471618652</v>
      </c>
      <c r="EC1909">
        <v>3.4303820133209229</v>
      </c>
      <c r="ED1909">
        <v>3.2638671398162842</v>
      </c>
      <c r="EE1909">
        <v>2.6839520931243896</v>
      </c>
      <c r="EF1909">
        <v>2.7368474006652832</v>
      </c>
      <c r="EG1909">
        <v>3.4181852340698242</v>
      </c>
      <c r="EH1909">
        <v>3.2192766666412354</v>
      </c>
      <c r="EI1909">
        <v>3.8142569065093994</v>
      </c>
      <c r="EJ1909">
        <v>4.3150310516357422</v>
      </c>
      <c r="EK1909">
        <v>2.7180752754211426</v>
      </c>
      <c r="EL1909">
        <v>2.0914366245269775</v>
      </c>
      <c r="EM1909">
        <v>2.948723316192627</v>
      </c>
      <c r="EN1909">
        <v>4.2448029518127441</v>
      </c>
      <c r="EO1909">
        <v>4.1802306175231934</v>
      </c>
      <c r="EP1909">
        <v>32.350093841552734</v>
      </c>
      <c r="EQ1909">
        <v>51.587425231933594</v>
      </c>
      <c r="ER1909">
        <v>55.946651458740234</v>
      </c>
      <c r="ES1909">
        <v>55.372150421142578</v>
      </c>
      <c r="ET1909">
        <v>54.659862518310547</v>
      </c>
      <c r="EU1909">
        <v>49.70697021484375</v>
      </c>
      <c r="EV1909">
        <v>24.683107376098633</v>
      </c>
      <c r="EW1909">
        <v>21.654333114624023</v>
      </c>
      <c r="EX1909">
        <v>17.736995697021484</v>
      </c>
      <c r="EY1909">
        <v>42.693294525146484</v>
      </c>
      <c r="EZ1909">
        <v>42.141159057617187</v>
      </c>
      <c r="FA1909">
        <v>41.505619049072266</v>
      </c>
      <c r="FB1909">
        <v>41.623157501220703</v>
      </c>
      <c r="FC1909">
        <v>41.223041534423828</v>
      </c>
      <c r="FD1909">
        <v>40.568008422851563</v>
      </c>
      <c r="FE1909">
        <v>40.340599060058594</v>
      </c>
      <c r="FF1909">
        <v>40.402961730957031</v>
      </c>
      <c r="FG1909">
        <v>41.267063140869141</v>
      </c>
      <c r="FH1909">
        <v>43.337970733642578</v>
      </c>
      <c r="FI1909">
        <v>45.581958770751953</v>
      </c>
      <c r="FJ1909">
        <v>47.45513916015625</v>
      </c>
      <c r="FK1909">
        <v>48.493854522705078</v>
      </c>
      <c r="FL1909">
        <v>49.077804565429687</v>
      </c>
      <c r="FM1909">
        <v>49.661705017089844</v>
      </c>
      <c r="FN1909">
        <v>49.968406677246094</v>
      </c>
      <c r="FO1909">
        <v>49.226505279541016</v>
      </c>
      <c r="FP1909">
        <v>47.770603179931641</v>
      </c>
      <c r="FQ1909">
        <v>45.967800140380859</v>
      </c>
      <c r="FR1909">
        <v>44.951763153076172</v>
      </c>
      <c r="FS1909">
        <v>44.322841644287109</v>
      </c>
      <c r="FT1909">
        <v>43.418663024902344</v>
      </c>
      <c r="FU1909">
        <v>42.823925018310547</v>
      </c>
      <c r="FV1909">
        <v>42.239253997802734</v>
      </c>
      <c r="FW1909">
        <v>1</v>
      </c>
    </row>
    <row r="1910" spans="1:179" x14ac:dyDescent="0.2">
      <c r="A1910" t="s">
        <v>241</v>
      </c>
      <c r="B1910" t="s">
        <v>248</v>
      </c>
      <c r="C1910" t="s">
        <v>217</v>
      </c>
      <c r="D1910" t="s">
        <v>11</v>
      </c>
      <c r="E1910">
        <v>2015</v>
      </c>
      <c r="F1910" t="s">
        <v>224</v>
      </c>
      <c r="G1910" t="s">
        <v>246</v>
      </c>
      <c r="H1910">
        <v>234.15</v>
      </c>
      <c r="K1910">
        <v>134.09943757683544</v>
      </c>
      <c r="L1910">
        <v>133.59271993033869</v>
      </c>
      <c r="M1910">
        <v>132.54859835747348</v>
      </c>
      <c r="N1910">
        <v>132.92969632224225</v>
      </c>
      <c r="O1910">
        <v>135.03494430416774</v>
      </c>
      <c r="P1910">
        <v>146.05363383616404</v>
      </c>
      <c r="Q1910">
        <v>178.57554140278759</v>
      </c>
      <c r="R1910">
        <v>182.20600459444617</v>
      </c>
      <c r="S1910">
        <v>187.28704686145102</v>
      </c>
      <c r="T1910">
        <v>189.06572464709038</v>
      </c>
      <c r="U1910">
        <v>189.90244218598946</v>
      </c>
      <c r="V1910">
        <v>190.13601441206646</v>
      </c>
      <c r="W1910">
        <v>190.53115035044888</v>
      </c>
      <c r="X1910">
        <v>191.32482138654947</v>
      </c>
      <c r="Y1910">
        <v>191.19860560853067</v>
      </c>
      <c r="Z1910">
        <v>191.15569782864986</v>
      </c>
      <c r="AA1910">
        <v>193.06806417226707</v>
      </c>
      <c r="AB1910">
        <v>190.05778607320494</v>
      </c>
      <c r="AC1910">
        <v>185.96137731094342</v>
      </c>
      <c r="AD1910">
        <v>184.67530154779087</v>
      </c>
      <c r="AE1910">
        <v>185.48554641889919</v>
      </c>
      <c r="AF1910">
        <v>182.75757205100362</v>
      </c>
      <c r="AG1910">
        <v>171.92331162345536</v>
      </c>
      <c r="AH1910">
        <v>144.18655980543124</v>
      </c>
      <c r="AI1910">
        <v>-3.2442419528961182</v>
      </c>
      <c r="AJ1910">
        <v>-2.7289252281188965</v>
      </c>
      <c r="AK1910">
        <v>-3.2005889415740967</v>
      </c>
      <c r="AL1910">
        <v>-2.8468573093414307</v>
      </c>
      <c r="AM1910">
        <v>-3.1414012908935547</v>
      </c>
      <c r="AN1910">
        <v>-2.8646903038024902</v>
      </c>
      <c r="AO1910">
        <v>-3.1806831359863281</v>
      </c>
      <c r="AP1910">
        <v>-4.5489401817321777</v>
      </c>
      <c r="AQ1910">
        <v>-6.4830513000488281</v>
      </c>
      <c r="AR1910">
        <v>-7.345672607421875</v>
      </c>
      <c r="AS1910">
        <v>-6.9236111640930176</v>
      </c>
      <c r="AT1910">
        <v>-6.7443432807922363</v>
      </c>
      <c r="AU1910">
        <v>10.092390060424805</v>
      </c>
      <c r="AV1910">
        <v>29.28087043762207</v>
      </c>
      <c r="AW1910">
        <v>29.741262435913086</v>
      </c>
      <c r="AX1910">
        <v>29.195343017578125</v>
      </c>
      <c r="AY1910">
        <v>28.918012619018555</v>
      </c>
      <c r="AZ1910">
        <v>27.077400207519531</v>
      </c>
      <c r="BA1910">
        <v>8.4554958343505859</v>
      </c>
      <c r="BB1910">
        <v>3.4430434703826904</v>
      </c>
      <c r="BC1910">
        <v>-0.11677911877632141</v>
      </c>
      <c r="BD1910">
        <v>-2.3403799161314964E-2</v>
      </c>
      <c r="BE1910">
        <v>-0.83866512775421143</v>
      </c>
      <c r="BF1910">
        <v>-0.96007394790649414</v>
      </c>
      <c r="BG1910">
        <v>-0.86670118570327759</v>
      </c>
      <c r="BH1910">
        <v>-0.50210964679718018</v>
      </c>
      <c r="BI1910">
        <v>-1.0781705379486084</v>
      </c>
      <c r="BJ1910">
        <v>-0.61040306091308594</v>
      </c>
      <c r="BK1910">
        <v>-0.71853470802307129</v>
      </c>
      <c r="BL1910">
        <v>-0.35195115208625793</v>
      </c>
      <c r="BM1910">
        <v>-0.7735210657119751</v>
      </c>
      <c r="BN1910">
        <v>-1.8724286556243896</v>
      </c>
      <c r="BO1910">
        <v>-3.4448142051696777</v>
      </c>
      <c r="BP1910">
        <v>-3.9880795478820801</v>
      </c>
      <c r="BQ1910">
        <v>-3.1088936328887939</v>
      </c>
      <c r="BR1910">
        <v>-2.9571950435638428</v>
      </c>
      <c r="BS1910">
        <v>20.682741165161133</v>
      </c>
      <c r="BT1910">
        <v>43.307704925537109</v>
      </c>
      <c r="BU1910">
        <v>43.679824829101563</v>
      </c>
      <c r="BV1910">
        <v>43.917938232421875</v>
      </c>
      <c r="BW1910">
        <v>44.520111083984375</v>
      </c>
      <c r="BX1910">
        <v>42.260704040527344</v>
      </c>
      <c r="BY1910">
        <v>15.65587329864502</v>
      </c>
      <c r="BZ1910">
        <v>10.642949104309082</v>
      </c>
      <c r="CA1910">
        <v>6.5307087898254395</v>
      </c>
      <c r="CB1910">
        <v>6.6107373237609863</v>
      </c>
      <c r="CC1910">
        <v>5.9035325050354004</v>
      </c>
      <c r="CD1910">
        <v>5.8820033073425293</v>
      </c>
      <c r="CE1910">
        <v>0.77997636795043945</v>
      </c>
      <c r="CF1910">
        <v>1.0401761531829834</v>
      </c>
      <c r="CG1910">
        <v>0.39180997014045715</v>
      </c>
      <c r="CH1910">
        <v>0.93855828046798706</v>
      </c>
      <c r="CI1910">
        <v>0.95953536033630371</v>
      </c>
      <c r="CJ1910">
        <v>1.388364315032959</v>
      </c>
      <c r="CK1910">
        <v>0.89367198944091797</v>
      </c>
      <c r="CL1910">
        <v>-1.8684811890125275E-2</v>
      </c>
      <c r="CM1910">
        <v>-1.3405401706695557</v>
      </c>
      <c r="CN1910">
        <v>-1.6626207828521729</v>
      </c>
      <c r="CO1910">
        <v>-0.46683168411254883</v>
      </c>
      <c r="CP1910">
        <v>-0.33422783017158508</v>
      </c>
      <c r="CQ1910">
        <v>28.017585754394531</v>
      </c>
      <c r="CR1910">
        <v>53.02264404296875</v>
      </c>
      <c r="CS1910">
        <v>53.333633422851563</v>
      </c>
      <c r="CT1910">
        <v>54.114765167236328</v>
      </c>
      <c r="CU1910">
        <v>55.326080322265625</v>
      </c>
      <c r="CV1910">
        <v>52.776615142822266</v>
      </c>
      <c r="CW1910">
        <v>20.642833709716797</v>
      </c>
      <c r="CX1910">
        <v>15.629582405090332</v>
      </c>
      <c r="CY1910">
        <v>11.134738922119141</v>
      </c>
      <c r="CZ1910">
        <v>11.205523490905762</v>
      </c>
      <c r="DA1910">
        <v>10.57315731048584</v>
      </c>
      <c r="DB1910">
        <v>10.620804786682129</v>
      </c>
      <c r="DC1910">
        <v>2.4266538619995117</v>
      </c>
      <c r="DD1910">
        <v>2.5824618339538574</v>
      </c>
      <c r="DE1910">
        <v>1.8617905378341675</v>
      </c>
      <c r="DF1910">
        <v>2.4875195026397705</v>
      </c>
      <c r="DG1910">
        <v>2.6376054286956787</v>
      </c>
      <c r="DH1910">
        <v>3.1286799907684326</v>
      </c>
      <c r="DI1910">
        <v>2.5608651638031006</v>
      </c>
      <c r="DJ1910">
        <v>1.8350590467453003</v>
      </c>
      <c r="DK1910">
        <v>0.76373386383056641</v>
      </c>
      <c r="DL1910">
        <v>0.66283786296844482</v>
      </c>
      <c r="DM1910">
        <v>2.1752302646636963</v>
      </c>
      <c r="DN1910">
        <v>2.2887394428253174</v>
      </c>
      <c r="DO1910">
        <v>35.352432250976562</v>
      </c>
      <c r="DP1910">
        <v>62.737586975097656</v>
      </c>
      <c r="DQ1910">
        <v>62.987438201904297</v>
      </c>
      <c r="DR1910">
        <v>64.311592102050781</v>
      </c>
      <c r="DS1910">
        <v>66.132049560546875</v>
      </c>
      <c r="DT1910">
        <v>63.292526245117187</v>
      </c>
      <c r="DU1910">
        <v>25.629793167114258</v>
      </c>
      <c r="DV1910">
        <v>20.616214752197266</v>
      </c>
      <c r="DW1910">
        <v>15.738768577575684</v>
      </c>
      <c r="DX1910">
        <v>15.800309181213379</v>
      </c>
      <c r="DY1910">
        <v>15.242782592773438</v>
      </c>
      <c r="DZ1910">
        <v>15.359606742858887</v>
      </c>
      <c r="EA1910">
        <v>4.8041949272155762</v>
      </c>
      <c r="EB1910">
        <v>4.8092775344848633</v>
      </c>
      <c r="EC1910">
        <v>3.9842088222503662</v>
      </c>
      <c r="ED1910">
        <v>4.7239737510681152</v>
      </c>
      <c r="EE1910">
        <v>5.0604720115661621</v>
      </c>
      <c r="EF1910">
        <v>5.6414189338684082</v>
      </c>
      <c r="EG1910">
        <v>4.9680271148681641</v>
      </c>
      <c r="EH1910">
        <v>4.511570930480957</v>
      </c>
      <c r="EI1910">
        <v>3.8019711971282959</v>
      </c>
      <c r="EJ1910">
        <v>4.0204310417175293</v>
      </c>
      <c r="EK1910">
        <v>5.9899477958679199</v>
      </c>
      <c r="EL1910">
        <v>6.0758876800537109</v>
      </c>
      <c r="EM1910">
        <v>45.942779541015625</v>
      </c>
      <c r="EN1910">
        <v>76.764419555664063</v>
      </c>
      <c r="EO1910">
        <v>76.926002502441406</v>
      </c>
      <c r="EP1910">
        <v>79.034187316894531</v>
      </c>
      <c r="EQ1910">
        <v>81.734146118164063</v>
      </c>
      <c r="ER1910">
        <v>78.475830078125</v>
      </c>
      <c r="ES1910">
        <v>32.830169677734375</v>
      </c>
      <c r="ET1910">
        <v>27.816122055053711</v>
      </c>
      <c r="EU1910">
        <v>22.386255264282227</v>
      </c>
      <c r="EV1910">
        <v>22.434450149536133</v>
      </c>
      <c r="EW1910">
        <v>21.984979629516602</v>
      </c>
      <c r="EX1910">
        <v>22.201683044433594</v>
      </c>
      <c r="EY1910">
        <v>78.087081909179688</v>
      </c>
      <c r="EZ1910">
        <v>76.952789306640625</v>
      </c>
      <c r="FA1910">
        <v>75.711204528808594</v>
      </c>
      <c r="FB1910">
        <v>74.782333374023438</v>
      </c>
      <c r="FC1910">
        <v>73.86334228515625</v>
      </c>
      <c r="FD1910">
        <v>73.262557983398438</v>
      </c>
      <c r="FE1910">
        <v>73.264884948730469</v>
      </c>
      <c r="FF1910">
        <v>73.624519348144531</v>
      </c>
      <c r="FG1910">
        <v>76.4437255859375</v>
      </c>
      <c r="FH1910">
        <v>80.926918029785156</v>
      </c>
      <c r="FI1910">
        <v>85.642044067382813</v>
      </c>
      <c r="FJ1910">
        <v>90.179550170898437</v>
      </c>
      <c r="FK1910">
        <v>93.565483093261719</v>
      </c>
      <c r="FL1910">
        <v>95.725639343261719</v>
      </c>
      <c r="FM1910">
        <v>97.3038330078125</v>
      </c>
      <c r="FN1910">
        <v>97.753776550292969</v>
      </c>
      <c r="FO1910">
        <v>97.671768188476563</v>
      </c>
      <c r="FP1910">
        <v>96.587593078613281</v>
      </c>
      <c r="FQ1910">
        <v>94.959823608398438</v>
      </c>
      <c r="FR1910">
        <v>92.460304260253906</v>
      </c>
      <c r="FS1910">
        <v>89.154365539550781</v>
      </c>
      <c r="FT1910">
        <v>85.877052307128906</v>
      </c>
      <c r="FU1910">
        <v>83.531700134277344</v>
      </c>
      <c r="FV1910">
        <v>81.244163513183594</v>
      </c>
      <c r="FW1910">
        <v>1</v>
      </c>
    </row>
    <row r="1911" spans="1:179" x14ac:dyDescent="0.2">
      <c r="A1911" t="s">
        <v>241</v>
      </c>
      <c r="B1911" t="s">
        <v>248</v>
      </c>
      <c r="C1911" t="s">
        <v>217</v>
      </c>
      <c r="D1911" t="s">
        <v>11</v>
      </c>
      <c r="E1911">
        <v>2016</v>
      </c>
      <c r="F1911" t="s">
        <v>224</v>
      </c>
      <c r="G1911" t="s">
        <v>246</v>
      </c>
      <c r="H1911">
        <v>219.89000000000001</v>
      </c>
      <c r="K1911">
        <v>125.93535369939536</v>
      </c>
      <c r="L1911">
        <v>125.45948543931611</v>
      </c>
      <c r="M1911">
        <v>124.47893084520301</v>
      </c>
      <c r="N1911">
        <v>124.83682725293235</v>
      </c>
      <c r="O1911">
        <v>126.81390600896229</v>
      </c>
      <c r="P1911">
        <v>137.16176867408868</v>
      </c>
      <c r="Q1911">
        <v>167.70371580220453</v>
      </c>
      <c r="R1911">
        <v>171.11315341354569</v>
      </c>
      <c r="S1911">
        <v>175.88485765496128</v>
      </c>
      <c r="T1911">
        <v>177.555248076423</v>
      </c>
      <c r="U1911">
        <v>178.34102556447078</v>
      </c>
      <c r="V1911">
        <v>178.56037772162287</v>
      </c>
      <c r="W1911">
        <v>178.93145745960476</v>
      </c>
      <c r="X1911">
        <v>179.6768091512927</v>
      </c>
      <c r="Y1911">
        <v>179.55827749348367</v>
      </c>
      <c r="Z1911">
        <v>179.51798197447636</v>
      </c>
      <c r="AA1911">
        <v>181.31392188472589</v>
      </c>
      <c r="AB1911">
        <v>178.48691198826961</v>
      </c>
      <c r="AC1911">
        <v>174.63989595528201</v>
      </c>
      <c r="AD1911">
        <v>173.43211754067056</v>
      </c>
      <c r="AE1911">
        <v>174.19303403868111</v>
      </c>
      <c r="AF1911">
        <v>171.63114099042002</v>
      </c>
      <c r="AG1911">
        <v>161.45647923441618</v>
      </c>
      <c r="AH1911">
        <v>135.4083636435227</v>
      </c>
      <c r="AI1911">
        <v>-3.1673052310943604</v>
      </c>
      <c r="AJ1911">
        <v>-2.6757175922393799</v>
      </c>
      <c r="AK1911">
        <v>-3.1133716106414795</v>
      </c>
      <c r="AL1911">
        <v>-2.7869584560394287</v>
      </c>
      <c r="AM1911">
        <v>-3.0730242729187012</v>
      </c>
      <c r="AN1911">
        <v>-2.8177173137664795</v>
      </c>
      <c r="AO1911">
        <v>-3.1091179847717285</v>
      </c>
      <c r="AP1911">
        <v>-4.4077343940734863</v>
      </c>
      <c r="AQ1911">
        <v>-6.2424402236938477</v>
      </c>
      <c r="AR1911">
        <v>-7.0687398910522461</v>
      </c>
      <c r="AS1911">
        <v>-6.6955571174621582</v>
      </c>
      <c r="AT1911">
        <v>-6.5258049964904785</v>
      </c>
      <c r="AU1911">
        <v>8.9408750534057617</v>
      </c>
      <c r="AV1911">
        <v>26.786867141723633</v>
      </c>
      <c r="AW1911">
        <v>27.223705291748047</v>
      </c>
      <c r="AX1911">
        <v>26.671260833740234</v>
      </c>
      <c r="AY1911">
        <v>26.366212844848633</v>
      </c>
      <c r="AZ1911">
        <v>24.658893585205078</v>
      </c>
      <c r="BA1911">
        <v>7.5755558013916016</v>
      </c>
      <c r="BB1911">
        <v>2.8682897090911865</v>
      </c>
      <c r="BC1911">
        <v>-0.44679269194602966</v>
      </c>
      <c r="BD1911">
        <v>-0.35842466354370117</v>
      </c>
      <c r="BE1911">
        <v>-1.1295319795608521</v>
      </c>
      <c r="BF1911">
        <v>-1.2486156225204468</v>
      </c>
      <c r="BG1911">
        <v>-0.86327409744262695</v>
      </c>
      <c r="BH1911">
        <v>-0.51775139570236206</v>
      </c>
      <c r="BI1911">
        <v>-1.0565749406814575</v>
      </c>
      <c r="BJ1911">
        <v>-0.61965185403823853</v>
      </c>
      <c r="BK1911">
        <v>-0.72506874799728394</v>
      </c>
      <c r="BL1911">
        <v>-0.382668137550354</v>
      </c>
      <c r="BM1911">
        <v>-0.77638161182403564</v>
      </c>
      <c r="BN1911">
        <v>-1.8139762878417969</v>
      </c>
      <c r="BO1911">
        <v>-3.2981400489807129</v>
      </c>
      <c r="BP1911">
        <v>-3.8149583339691162</v>
      </c>
      <c r="BQ1911">
        <v>-2.9987843036651611</v>
      </c>
      <c r="BR1911">
        <v>-2.8557491302490234</v>
      </c>
      <c r="BS1911">
        <v>19.203788757324219</v>
      </c>
      <c r="BT1911">
        <v>40.380012512207031</v>
      </c>
      <c r="BU1911">
        <v>40.731311798095703</v>
      </c>
      <c r="BV1911">
        <v>40.93865966796875</v>
      </c>
      <c r="BW1911">
        <v>41.485919952392578</v>
      </c>
      <c r="BX1911">
        <v>39.372756958007813</v>
      </c>
      <c r="BY1911">
        <v>14.553309440612793</v>
      </c>
      <c r="BZ1911">
        <v>9.845585823059082</v>
      </c>
      <c r="CA1911">
        <v>5.9951658248901367</v>
      </c>
      <c r="CB1911">
        <v>6.0705990791320801</v>
      </c>
      <c r="CC1911">
        <v>5.4042072296142578</v>
      </c>
      <c r="CD1911">
        <v>5.3819155693054199</v>
      </c>
      <c r="CE1911">
        <v>0.73249077796936035</v>
      </c>
      <c r="CF1911">
        <v>0.97684937715530396</v>
      </c>
      <c r="CG1911">
        <v>0.3679562509059906</v>
      </c>
      <c r="CH1911">
        <v>0.88141804933547974</v>
      </c>
      <c r="CI1911">
        <v>0.90111804008483887</v>
      </c>
      <c r="CJ1911">
        <v>1.3038395643234253</v>
      </c>
      <c r="CK1911">
        <v>0.83926451206207275</v>
      </c>
      <c r="CL1911">
        <v>-1.7547266557812691E-2</v>
      </c>
      <c r="CM1911">
        <v>-1.2589269876480103</v>
      </c>
      <c r="CN1911">
        <v>-1.5613991022109985</v>
      </c>
      <c r="CO1911">
        <v>-0.43841060996055603</v>
      </c>
      <c r="CP1911">
        <v>-0.31387975811958313</v>
      </c>
      <c r="CQ1911">
        <v>26.311851501464844</v>
      </c>
      <c r="CR1911">
        <v>49.794582366943359</v>
      </c>
      <c r="CS1911">
        <v>50.086635589599609</v>
      </c>
      <c r="CT1911">
        <v>50.820213317871094</v>
      </c>
      <c r="CU1911">
        <v>51.957782745361328</v>
      </c>
      <c r="CV1911">
        <v>49.563529968261719</v>
      </c>
      <c r="CW1911">
        <v>19.386079788208008</v>
      </c>
      <c r="CX1911">
        <v>14.678040504455566</v>
      </c>
      <c r="CY1911">
        <v>10.456846237182617</v>
      </c>
      <c r="CZ1911">
        <v>10.523321151733398</v>
      </c>
      <c r="DA1911">
        <v>9.9294548034667969</v>
      </c>
      <c r="DB1911">
        <v>9.9742012023925781</v>
      </c>
      <c r="DC1911">
        <v>2.3282556533813477</v>
      </c>
      <c r="DD1911">
        <v>2.4714500904083252</v>
      </c>
      <c r="DE1911">
        <v>1.7924873828887939</v>
      </c>
      <c r="DF1911">
        <v>2.3824880123138428</v>
      </c>
      <c r="DG1911">
        <v>2.5273048877716064</v>
      </c>
      <c r="DH1911">
        <v>2.9903473854064941</v>
      </c>
      <c r="DI1911">
        <v>2.4549107551574707</v>
      </c>
      <c r="DJ1911">
        <v>1.7788817882537842</v>
      </c>
      <c r="DK1911">
        <v>0.78028619289398193</v>
      </c>
      <c r="DL1911">
        <v>0.69216012954711914</v>
      </c>
      <c r="DM1911">
        <v>2.1219630241394043</v>
      </c>
      <c r="DN1911">
        <v>2.227989673614502</v>
      </c>
      <c r="DO1911">
        <v>33.419914245605469</v>
      </c>
      <c r="DP1911">
        <v>59.209152221679688</v>
      </c>
      <c r="DQ1911">
        <v>59.441963195800781</v>
      </c>
      <c r="DR1911">
        <v>60.701770782470703</v>
      </c>
      <c r="DS1911">
        <v>62.429645538330078</v>
      </c>
      <c r="DT1911">
        <v>59.754306793212891</v>
      </c>
      <c r="DU1911">
        <v>24.218851089477539</v>
      </c>
      <c r="DV1911">
        <v>19.510494232177734</v>
      </c>
      <c r="DW1911">
        <v>14.918527603149414</v>
      </c>
      <c r="DX1911">
        <v>14.976043701171875</v>
      </c>
      <c r="DY1911">
        <v>14.454703330993652</v>
      </c>
      <c r="DZ1911">
        <v>14.566487312316895</v>
      </c>
      <c r="EA1911">
        <v>4.632286548614502</v>
      </c>
      <c r="EB1911">
        <v>4.6294164657592773</v>
      </c>
      <c r="EC1911">
        <v>3.8492841720581055</v>
      </c>
      <c r="ED1911">
        <v>4.5497946739196777</v>
      </c>
      <c r="EE1911">
        <v>4.8752603530883789</v>
      </c>
      <c r="EF1911">
        <v>5.4253964424133301</v>
      </c>
      <c r="EG1911">
        <v>4.7876472473144531</v>
      </c>
      <c r="EH1911">
        <v>4.3726401329040527</v>
      </c>
      <c r="EI1911">
        <v>3.724586009979248</v>
      </c>
      <c r="EJ1911">
        <v>3.945941686630249</v>
      </c>
      <c r="EK1911">
        <v>5.8187355995178223</v>
      </c>
      <c r="EL1911">
        <v>5.8980450630187988</v>
      </c>
      <c r="EM1911">
        <v>43.682830810546875</v>
      </c>
      <c r="EN1911">
        <v>72.802299499511719</v>
      </c>
      <c r="EO1911">
        <v>72.949569702148438</v>
      </c>
      <c r="EP1911">
        <v>74.969169616699219</v>
      </c>
      <c r="EQ1911">
        <v>77.549354553222656</v>
      </c>
      <c r="ER1911">
        <v>74.468170166015625</v>
      </c>
      <c r="ES1911">
        <v>31.196603775024414</v>
      </c>
      <c r="ET1911">
        <v>26.487791061401367</v>
      </c>
      <c r="EU1911">
        <v>21.360485076904297</v>
      </c>
      <c r="EV1911">
        <v>21.405067443847656</v>
      </c>
      <c r="EW1911">
        <v>20.988441467285156</v>
      </c>
      <c r="EX1911">
        <v>21.197019577026367</v>
      </c>
      <c r="EY1911">
        <v>78.087081909179688</v>
      </c>
      <c r="EZ1911">
        <v>76.952789306640625</v>
      </c>
      <c r="FA1911">
        <v>75.711204528808594</v>
      </c>
      <c r="FB1911">
        <v>74.782333374023438</v>
      </c>
      <c r="FC1911">
        <v>73.86334228515625</v>
      </c>
      <c r="FD1911">
        <v>73.262557983398438</v>
      </c>
      <c r="FE1911">
        <v>73.264884948730469</v>
      </c>
      <c r="FF1911">
        <v>73.624519348144531</v>
      </c>
      <c r="FG1911">
        <v>76.4437255859375</v>
      </c>
      <c r="FH1911">
        <v>80.926918029785156</v>
      </c>
      <c r="FI1911">
        <v>85.642044067382813</v>
      </c>
      <c r="FJ1911">
        <v>90.179557800292969</v>
      </c>
      <c r="FK1911">
        <v>93.565483093261719</v>
      </c>
      <c r="FL1911">
        <v>95.725639343261719</v>
      </c>
      <c r="FM1911">
        <v>97.3038330078125</v>
      </c>
      <c r="FN1911">
        <v>97.753776550292969</v>
      </c>
      <c r="FO1911">
        <v>97.671768188476563</v>
      </c>
      <c r="FP1911">
        <v>96.587600708007813</v>
      </c>
      <c r="FQ1911">
        <v>94.959823608398438</v>
      </c>
      <c r="FR1911">
        <v>92.460304260253906</v>
      </c>
      <c r="FS1911">
        <v>89.154365539550781</v>
      </c>
      <c r="FT1911">
        <v>85.877052307128906</v>
      </c>
      <c r="FU1911">
        <v>83.531700134277344</v>
      </c>
      <c r="FV1911">
        <v>81.244163513183594</v>
      </c>
      <c r="FW1911">
        <v>1</v>
      </c>
    </row>
    <row r="1912" spans="1:179" x14ac:dyDescent="0.2">
      <c r="A1912" t="s">
        <v>241</v>
      </c>
      <c r="B1912" t="s">
        <v>248</v>
      </c>
      <c r="C1912" t="s">
        <v>217</v>
      </c>
      <c r="D1912" t="s">
        <v>11</v>
      </c>
      <c r="E1912" t="s">
        <v>250</v>
      </c>
      <c r="F1912" t="s">
        <v>224</v>
      </c>
      <c r="G1912" t="s">
        <v>246</v>
      </c>
      <c r="H1912">
        <v>215.64000000000001</v>
      </c>
      <c r="K1912">
        <v>123.50349818364677</v>
      </c>
      <c r="L1912">
        <v>123.03681910531076</v>
      </c>
      <c r="M1912">
        <v>122.07519936172326</v>
      </c>
      <c r="N1912">
        <v>122.4261846652421</v>
      </c>
      <c r="O1912">
        <v>124.36508534230784</v>
      </c>
      <c r="P1912">
        <v>134.51312717746725</v>
      </c>
      <c r="Q1912">
        <v>164.46529867544115</v>
      </c>
      <c r="R1912">
        <v>167.80889885974389</v>
      </c>
      <c r="S1912">
        <v>172.48845983131403</v>
      </c>
      <c r="T1912">
        <v>174.1265944323047</v>
      </c>
      <c r="U1912">
        <v>174.89719828354336</v>
      </c>
      <c r="V1912">
        <v>175.11231467418835</v>
      </c>
      <c r="W1912">
        <v>175.47622873326367</v>
      </c>
      <c r="X1912">
        <v>176.2071874243417</v>
      </c>
      <c r="Y1912">
        <v>176.09094465410371</v>
      </c>
      <c r="Z1912">
        <v>176.05142725559458</v>
      </c>
      <c r="AA1912">
        <v>177.81268694104304</v>
      </c>
      <c r="AB1912">
        <v>175.04026758971824</v>
      </c>
      <c r="AC1912">
        <v>171.26753877540415</v>
      </c>
      <c r="AD1912">
        <v>170.08308298238461</v>
      </c>
      <c r="AE1912">
        <v>170.82930591795733</v>
      </c>
      <c r="AF1912">
        <v>168.31688391620671</v>
      </c>
      <c r="AG1912">
        <v>158.33869842032658</v>
      </c>
      <c r="AH1912">
        <v>132.79358100836998</v>
      </c>
      <c r="AI1912">
        <v>-3.1436131000518799</v>
      </c>
      <c r="AJ1912">
        <v>-2.6591427326202393</v>
      </c>
      <c r="AK1912">
        <v>-3.0867002010345459</v>
      </c>
      <c r="AL1912">
        <v>-2.7683875560760498</v>
      </c>
      <c r="AM1912">
        <v>-3.0518670082092285</v>
      </c>
      <c r="AN1912">
        <v>-2.8029067516326904</v>
      </c>
      <c r="AO1912">
        <v>-3.0870163440704346</v>
      </c>
      <c r="AP1912">
        <v>-4.3648009300231934</v>
      </c>
      <c r="AQ1912">
        <v>-6.1697788238525391</v>
      </c>
      <c r="AR1912">
        <v>-6.9851551055908203</v>
      </c>
      <c r="AS1912">
        <v>-6.6263828277587891</v>
      </c>
      <c r="AT1912">
        <v>-6.4594740867614746</v>
      </c>
      <c r="AU1912">
        <v>8.6013212203979492</v>
      </c>
      <c r="AV1912">
        <v>26.048540115356445</v>
      </c>
      <c r="AW1912">
        <v>26.478336334228516</v>
      </c>
      <c r="AX1912">
        <v>25.924203872680664</v>
      </c>
      <c r="AY1912">
        <v>25.611183166503906</v>
      </c>
      <c r="AZ1912">
        <v>23.943435668945313</v>
      </c>
      <c r="BA1912">
        <v>7.3157920837402344</v>
      </c>
      <c r="BB1912">
        <v>2.6994326114654541</v>
      </c>
      <c r="BC1912">
        <v>-0.542927086353302</v>
      </c>
      <c r="BD1912">
        <v>-0.4560566246509552</v>
      </c>
      <c r="BE1912">
        <v>-1.2139766216278076</v>
      </c>
      <c r="BF1912">
        <v>-1.3323341608047485</v>
      </c>
      <c r="BG1912">
        <v>-0.86193633079528809</v>
      </c>
      <c r="BH1912">
        <v>-0.52211374044418335</v>
      </c>
      <c r="BI1912">
        <v>-1.0498590469360352</v>
      </c>
      <c r="BJ1912">
        <v>-0.6221085786819458</v>
      </c>
      <c r="BK1912">
        <v>-0.72669202089309692</v>
      </c>
      <c r="BL1912">
        <v>-0.39148283004760742</v>
      </c>
      <c r="BM1912">
        <v>-0.77691274881362915</v>
      </c>
      <c r="BN1912">
        <v>-1.7962081432342529</v>
      </c>
      <c r="BO1912">
        <v>-3.2540450096130371</v>
      </c>
      <c r="BP1912">
        <v>-3.7629425525665283</v>
      </c>
      <c r="BQ1912">
        <v>-2.9654769897460937</v>
      </c>
      <c r="BR1912">
        <v>-2.825026273727417</v>
      </c>
      <c r="BS1912">
        <v>18.76466178894043</v>
      </c>
      <c r="BT1912">
        <v>39.509803771972656</v>
      </c>
      <c r="BU1912">
        <v>39.854888916015625</v>
      </c>
      <c r="BV1912">
        <v>40.053176879882813</v>
      </c>
      <c r="BW1912">
        <v>40.584197998046875</v>
      </c>
      <c r="BX1912">
        <v>38.514537811279297</v>
      </c>
      <c r="BY1912">
        <v>14.225846290588379</v>
      </c>
      <c r="BZ1912">
        <v>9.6090335845947266</v>
      </c>
      <c r="CA1912">
        <v>5.8365292549133301</v>
      </c>
      <c r="CB1912">
        <v>5.9105916023254395</v>
      </c>
      <c r="CC1912">
        <v>5.256371021270752</v>
      </c>
      <c r="CD1912">
        <v>5.2338657379150391</v>
      </c>
      <c r="CE1912">
        <v>0.71834611892700195</v>
      </c>
      <c r="CF1912">
        <v>0.95798605680465698</v>
      </c>
      <c r="CG1912">
        <v>0.36085090041160583</v>
      </c>
      <c r="CH1912">
        <v>0.86439758539199829</v>
      </c>
      <c r="CI1912">
        <v>0.8837171196937561</v>
      </c>
      <c r="CJ1912">
        <v>1.2786619663238525</v>
      </c>
      <c r="CK1912">
        <v>0.82305800914764404</v>
      </c>
      <c r="CL1912">
        <v>-1.7208421602845192E-2</v>
      </c>
      <c r="CM1912">
        <v>-1.2346166372299194</v>
      </c>
      <c r="CN1912">
        <v>-1.5312479734420776</v>
      </c>
      <c r="CO1912">
        <v>-0.4299447238445282</v>
      </c>
      <c r="CP1912">
        <v>-0.30781862139701843</v>
      </c>
      <c r="CQ1912">
        <v>25.803760528564453</v>
      </c>
      <c r="CR1912">
        <v>48.833030700683594</v>
      </c>
      <c r="CS1912">
        <v>49.11944580078125</v>
      </c>
      <c r="CT1912">
        <v>49.838859558105469</v>
      </c>
      <c r="CU1912">
        <v>50.954460144042969</v>
      </c>
      <c r="CV1912">
        <v>48.606441497802734</v>
      </c>
      <c r="CW1912">
        <v>19.011728286743164</v>
      </c>
      <c r="CX1912">
        <v>14.39460277557373</v>
      </c>
      <c r="CY1912">
        <v>10.254920959472656</v>
      </c>
      <c r="CZ1912">
        <v>10.320112228393555</v>
      </c>
      <c r="DA1912">
        <v>9.7377138137817383</v>
      </c>
      <c r="DB1912">
        <v>9.7815961837768555</v>
      </c>
      <c r="DC1912">
        <v>2.298628568649292</v>
      </c>
      <c r="DD1912">
        <v>2.4380857944488525</v>
      </c>
      <c r="DE1912">
        <v>1.7715607881546021</v>
      </c>
      <c r="DF1912">
        <v>2.3509037494659424</v>
      </c>
      <c r="DG1912">
        <v>2.4941263198852539</v>
      </c>
      <c r="DH1912">
        <v>2.9488067626953125</v>
      </c>
      <c r="DI1912">
        <v>2.4230287075042725</v>
      </c>
      <c r="DJ1912">
        <v>1.7617912292480469</v>
      </c>
      <c r="DK1912">
        <v>0.78481167554855347</v>
      </c>
      <c r="DL1912">
        <v>0.70044660568237305</v>
      </c>
      <c r="DM1912">
        <v>2.1055874824523926</v>
      </c>
      <c r="DN1912">
        <v>2.2093889713287354</v>
      </c>
      <c r="DO1912">
        <v>32.842861175537109</v>
      </c>
      <c r="DP1912">
        <v>58.156261444091797</v>
      </c>
      <c r="DQ1912">
        <v>58.384006500244141</v>
      </c>
      <c r="DR1912">
        <v>59.624542236328125</v>
      </c>
      <c r="DS1912">
        <v>61.324722290039063</v>
      </c>
      <c r="DT1912">
        <v>58.698345184326172</v>
      </c>
      <c r="DU1912">
        <v>23.797611236572266</v>
      </c>
      <c r="DV1912">
        <v>19.180171966552734</v>
      </c>
      <c r="DW1912">
        <v>14.673313140869141</v>
      </c>
      <c r="DX1912">
        <v>14.729633331298828</v>
      </c>
      <c r="DY1912">
        <v>14.219057083129883</v>
      </c>
      <c r="DZ1912">
        <v>14.329326629638672</v>
      </c>
      <c r="EA1912">
        <v>4.5803055763244629</v>
      </c>
      <c r="EB1912">
        <v>4.5751147270202637</v>
      </c>
      <c r="EC1912">
        <v>3.8084018230438232</v>
      </c>
      <c r="ED1912">
        <v>4.4971828460693359</v>
      </c>
      <c r="EE1912">
        <v>4.8193011283874512</v>
      </c>
      <c r="EF1912">
        <v>5.3602309226989746</v>
      </c>
      <c r="EG1912">
        <v>4.7331323623657227</v>
      </c>
      <c r="EH1912">
        <v>4.3303842544555664</v>
      </c>
      <c r="EI1912">
        <v>3.7005453109741211</v>
      </c>
      <c r="EJ1912">
        <v>3.922659158706665</v>
      </c>
      <c r="EK1912">
        <v>5.7664933204650879</v>
      </c>
      <c r="EL1912">
        <v>5.843836784362793</v>
      </c>
      <c r="EM1912">
        <v>43.006198883056641</v>
      </c>
      <c r="EN1912">
        <v>71.617523193359375</v>
      </c>
      <c r="EO1912">
        <v>71.76055908203125</v>
      </c>
      <c r="EP1912">
        <v>73.753509521484375</v>
      </c>
      <c r="EQ1912">
        <v>76.297737121582031</v>
      </c>
      <c r="ER1912">
        <v>73.269447326660156</v>
      </c>
      <c r="ES1912">
        <v>30.707664489746094</v>
      </c>
      <c r="ET1912">
        <v>26.089773178100586</v>
      </c>
      <c r="EU1912">
        <v>21.052768707275391</v>
      </c>
      <c r="EV1912">
        <v>21.096281051635742</v>
      </c>
      <c r="EW1912">
        <v>20.689403533935547</v>
      </c>
      <c r="EX1912">
        <v>20.895526885986328</v>
      </c>
      <c r="EY1912">
        <v>78.087081909179688</v>
      </c>
      <c r="EZ1912">
        <v>76.952789306640625</v>
      </c>
      <c r="FA1912">
        <v>75.711204528808594</v>
      </c>
      <c r="FB1912">
        <v>74.782333374023438</v>
      </c>
      <c r="FC1912">
        <v>73.86334228515625</v>
      </c>
      <c r="FD1912">
        <v>73.262557983398438</v>
      </c>
      <c r="FE1912">
        <v>73.264884948730469</v>
      </c>
      <c r="FF1912">
        <v>73.624519348144531</v>
      </c>
      <c r="FG1912">
        <v>76.4437255859375</v>
      </c>
      <c r="FH1912">
        <v>80.926918029785156</v>
      </c>
      <c r="FI1912">
        <v>85.642044067382813</v>
      </c>
      <c r="FJ1912">
        <v>90.179557800292969</v>
      </c>
      <c r="FK1912">
        <v>93.565483093261719</v>
      </c>
      <c r="FL1912">
        <v>95.725631713867188</v>
      </c>
      <c r="FM1912">
        <v>97.3038330078125</v>
      </c>
      <c r="FN1912">
        <v>97.753776550292969</v>
      </c>
      <c r="FO1912">
        <v>97.671768188476563</v>
      </c>
      <c r="FP1912">
        <v>96.587593078613281</v>
      </c>
      <c r="FQ1912">
        <v>94.959823608398438</v>
      </c>
      <c r="FR1912">
        <v>92.460304260253906</v>
      </c>
      <c r="FS1912">
        <v>89.154365539550781</v>
      </c>
      <c r="FT1912">
        <v>85.877052307128906</v>
      </c>
      <c r="FU1912">
        <v>83.531700134277344</v>
      </c>
      <c r="FV1912">
        <v>81.244163513183594</v>
      </c>
      <c r="FW1912">
        <v>1</v>
      </c>
    </row>
    <row r="1913" spans="1:179" x14ac:dyDescent="0.2">
      <c r="A1913" t="s">
        <v>241</v>
      </c>
      <c r="B1913" t="s">
        <v>248</v>
      </c>
      <c r="C1913" t="s">
        <v>217</v>
      </c>
      <c r="D1913" t="s">
        <v>36</v>
      </c>
      <c r="E1913">
        <v>2015</v>
      </c>
      <c r="F1913" t="s">
        <v>225</v>
      </c>
      <c r="G1913" t="s">
        <v>246</v>
      </c>
      <c r="H1913">
        <v>275.39</v>
      </c>
      <c r="K1913">
        <v>174.68073961207688</v>
      </c>
      <c r="L1913">
        <v>172.37831009000945</v>
      </c>
      <c r="M1913">
        <v>171.12063595699414</v>
      </c>
      <c r="N1913">
        <v>167.947494159982</v>
      </c>
      <c r="O1913">
        <v>172.70768991886416</v>
      </c>
      <c r="P1913">
        <v>176.28581641787039</v>
      </c>
      <c r="Q1913">
        <v>182.39256372796441</v>
      </c>
      <c r="R1913">
        <v>183.52617586596398</v>
      </c>
      <c r="S1913">
        <v>182.32540036715079</v>
      </c>
      <c r="T1913">
        <v>182.20523185798052</v>
      </c>
      <c r="U1913">
        <v>174.01173595436919</v>
      </c>
      <c r="V1913">
        <v>177.08243111927547</v>
      </c>
      <c r="W1913">
        <v>181.32674440562124</v>
      </c>
      <c r="X1913">
        <v>183.11982461936725</v>
      </c>
      <c r="Y1913">
        <v>185.53121759771344</v>
      </c>
      <c r="Z1913">
        <v>180.50190498211333</v>
      </c>
      <c r="AA1913">
        <v>178.81461742378843</v>
      </c>
      <c r="AB1913">
        <v>181.17603276566916</v>
      </c>
      <c r="AC1913">
        <v>180.02642707671504</v>
      </c>
      <c r="AD1913">
        <v>179.32335389933897</v>
      </c>
      <c r="AE1913">
        <v>174.8838672551727</v>
      </c>
      <c r="AF1913">
        <v>174.68783426734953</v>
      </c>
      <c r="AG1913">
        <v>176.42718631621858</v>
      </c>
      <c r="AH1913">
        <v>176.98457149174519</v>
      </c>
      <c r="AI1913">
        <v>-3.0352053642272949</v>
      </c>
      <c r="AJ1913">
        <v>-3.0069005489349365</v>
      </c>
      <c r="AK1913">
        <v>-2.5391578674316406</v>
      </c>
      <c r="AL1913">
        <v>-2.4908692836761475</v>
      </c>
      <c r="AM1913">
        <v>-2.8892927169799805</v>
      </c>
      <c r="AN1913">
        <v>-2.9890718460083008</v>
      </c>
      <c r="AO1913">
        <v>-2.5918607711791992</v>
      </c>
      <c r="AP1913">
        <v>-2.8328826427459717</v>
      </c>
      <c r="AQ1913">
        <v>-2.4591972827911377</v>
      </c>
      <c r="AR1913">
        <v>-3.1962599754333496</v>
      </c>
      <c r="AS1913">
        <v>-3.4011576175689697</v>
      </c>
      <c r="AT1913">
        <v>-4.2762947082519531</v>
      </c>
      <c r="AU1913">
        <v>-4.771430492401123</v>
      </c>
      <c r="AV1913">
        <v>-4.489628791809082</v>
      </c>
      <c r="AW1913">
        <v>-4.3208422660827637</v>
      </c>
      <c r="AX1913">
        <v>8.2913951873779297</v>
      </c>
      <c r="AY1913">
        <v>22.186452865600586</v>
      </c>
      <c r="AZ1913">
        <v>23.967128753662109</v>
      </c>
      <c r="BA1913">
        <v>23.884256362915039</v>
      </c>
      <c r="BB1913">
        <v>24.425880432128906</v>
      </c>
      <c r="BC1913">
        <v>22.61998176574707</v>
      </c>
      <c r="BD1913">
        <v>8.0658235549926758</v>
      </c>
      <c r="BE1913">
        <v>3.843242883682251</v>
      </c>
      <c r="BF1913">
        <v>0.40619403123855591</v>
      </c>
      <c r="BG1913">
        <v>-0.88136464357376099</v>
      </c>
      <c r="BH1913">
        <v>-0.88634085655212402</v>
      </c>
      <c r="BI1913">
        <v>-0.58556640148162842</v>
      </c>
      <c r="BJ1913">
        <v>-0.57569009065628052</v>
      </c>
      <c r="BK1913">
        <v>-1.0686525106430054</v>
      </c>
      <c r="BL1913">
        <v>-1.1319224834442139</v>
      </c>
      <c r="BM1913">
        <v>-0.64430487155914307</v>
      </c>
      <c r="BN1913">
        <v>-0.83463990688323975</v>
      </c>
      <c r="BO1913">
        <v>-0.32182657718658447</v>
      </c>
      <c r="BP1913">
        <v>-0.57826858758926392</v>
      </c>
      <c r="BQ1913">
        <v>-1.2793500423431396</v>
      </c>
      <c r="BR1913">
        <v>-2.1528496742248535</v>
      </c>
      <c r="BS1913">
        <v>-2.1912131309509277</v>
      </c>
      <c r="BT1913">
        <v>-1.5305007696151733</v>
      </c>
      <c r="BU1913">
        <v>-1.4307358264923096</v>
      </c>
      <c r="BV1913">
        <v>16.362417221069336</v>
      </c>
      <c r="BW1913">
        <v>32.991462707519531</v>
      </c>
      <c r="BX1913">
        <v>35.647445678710937</v>
      </c>
      <c r="BY1913">
        <v>35.428089141845703</v>
      </c>
      <c r="BZ1913">
        <v>35.588600158691406</v>
      </c>
      <c r="CA1913">
        <v>32.856403350830078</v>
      </c>
      <c r="CB1913">
        <v>14.614798545837402</v>
      </c>
      <c r="CC1913">
        <v>10.441301345825195</v>
      </c>
      <c r="CD1913">
        <v>6.6073603630065918</v>
      </c>
      <c r="CE1913">
        <v>0.6103789210319519</v>
      </c>
      <c r="CF1913">
        <v>0.58235222101211548</v>
      </c>
      <c r="CG1913">
        <v>0.76748502254486084</v>
      </c>
      <c r="CH1913">
        <v>0.75075715780258179</v>
      </c>
      <c r="CI1913">
        <v>0.19231729209423065</v>
      </c>
      <c r="CJ1913">
        <v>0.15433350205421448</v>
      </c>
      <c r="CK1913">
        <v>0.70456641912460327</v>
      </c>
      <c r="CL1913">
        <v>0.54933691024780273</v>
      </c>
      <c r="CM1913">
        <v>1.1585098505020142</v>
      </c>
      <c r="CN1913">
        <v>1.2349443435668945</v>
      </c>
      <c r="CO1913">
        <v>0.19020737707614899</v>
      </c>
      <c r="CP1913">
        <v>-0.68215835094451904</v>
      </c>
      <c r="CQ1913">
        <v>-0.40416231751441956</v>
      </c>
      <c r="CR1913">
        <v>0.51898235082626343</v>
      </c>
      <c r="CS1913">
        <v>0.57094311714172363</v>
      </c>
      <c r="CT1913">
        <v>21.952381134033203</v>
      </c>
      <c r="CU1913">
        <v>40.474983215332031</v>
      </c>
      <c r="CV1913">
        <v>43.737194061279297</v>
      </c>
      <c r="CW1913">
        <v>43.423309326171875</v>
      </c>
      <c r="CX1913">
        <v>43.319862365722656</v>
      </c>
      <c r="CY1913">
        <v>39.946117401123047</v>
      </c>
      <c r="CZ1913">
        <v>19.150598526000977</v>
      </c>
      <c r="DA1913">
        <v>15.011096000671387</v>
      </c>
      <c r="DB1913">
        <v>10.90226936340332</v>
      </c>
      <c r="DC1913">
        <v>2.1021225452423096</v>
      </c>
      <c r="DD1913">
        <v>2.0510454177856445</v>
      </c>
      <c r="DE1913">
        <v>2.1205365657806396</v>
      </c>
      <c r="DF1913">
        <v>2.0772044658660889</v>
      </c>
      <c r="DG1913">
        <v>1.4532871246337891</v>
      </c>
      <c r="DH1913">
        <v>1.440589427947998</v>
      </c>
      <c r="DI1913">
        <v>2.0534377098083496</v>
      </c>
      <c r="DJ1913">
        <v>1.9333137273788452</v>
      </c>
      <c r="DK1913">
        <v>2.6388463973999023</v>
      </c>
      <c r="DL1913">
        <v>3.0481572151184082</v>
      </c>
      <c r="DM1913">
        <v>1.6597647666931152</v>
      </c>
      <c r="DN1913">
        <v>0.78853309154510498</v>
      </c>
      <c r="DO1913">
        <v>1.3828884363174438</v>
      </c>
      <c r="DP1913">
        <v>2.5684654712677002</v>
      </c>
      <c r="DQ1913">
        <v>2.5726220607757568</v>
      </c>
      <c r="DR1913">
        <v>27.542346954345703</v>
      </c>
      <c r="DS1913">
        <v>47.958499908447266</v>
      </c>
      <c r="DT1913">
        <v>51.826946258544922</v>
      </c>
      <c r="DU1913">
        <v>51.418533325195313</v>
      </c>
      <c r="DV1913">
        <v>51.051128387451172</v>
      </c>
      <c r="DW1913">
        <v>47.035835266113281</v>
      </c>
      <c r="DX1913">
        <v>23.686399459838867</v>
      </c>
      <c r="DY1913">
        <v>19.580890655517578</v>
      </c>
      <c r="DZ1913">
        <v>15.197178840637207</v>
      </c>
      <c r="EA1913">
        <v>4.2559633255004883</v>
      </c>
      <c r="EB1913">
        <v>4.171605110168457</v>
      </c>
      <c r="EC1913">
        <v>4.0741276741027832</v>
      </c>
      <c r="ED1913">
        <v>3.9923834800720215</v>
      </c>
      <c r="EE1913">
        <v>3.2739272117614746</v>
      </c>
      <c r="EF1913">
        <v>3.297738790512085</v>
      </c>
      <c r="EG1913">
        <v>4.0009937286376953</v>
      </c>
      <c r="EH1913">
        <v>3.9315564632415771</v>
      </c>
      <c r="EI1913">
        <v>4.776216983795166</v>
      </c>
      <c r="EJ1913">
        <v>5.6661486625671387</v>
      </c>
      <c r="EK1913">
        <v>3.7815723419189453</v>
      </c>
      <c r="EL1913">
        <v>2.911978006362915</v>
      </c>
      <c r="EM1913">
        <v>3.9631059169769287</v>
      </c>
      <c r="EN1913">
        <v>5.5275936126708984</v>
      </c>
      <c r="EO1913">
        <v>5.4627285003662109</v>
      </c>
      <c r="EP1913">
        <v>35.613368988037109</v>
      </c>
      <c r="EQ1913">
        <v>58.763511657714844</v>
      </c>
      <c r="ER1913">
        <v>63.507259368896484</v>
      </c>
      <c r="ES1913">
        <v>62.962364196777344</v>
      </c>
      <c r="ET1913">
        <v>62.213848114013672</v>
      </c>
      <c r="EU1913">
        <v>57.272254943847656</v>
      </c>
      <c r="EV1913">
        <v>30.235374450683594</v>
      </c>
      <c r="EW1913">
        <v>26.178949356079102</v>
      </c>
      <c r="EX1913">
        <v>21.398344039916992</v>
      </c>
      <c r="EY1913">
        <v>46.5540771484375</v>
      </c>
      <c r="EZ1913">
        <v>45.410297393798828</v>
      </c>
      <c r="FA1913">
        <v>44.856739044189453</v>
      </c>
      <c r="FB1913">
        <v>44.723339080810547</v>
      </c>
      <c r="FC1913">
        <v>44.065578460693359</v>
      </c>
      <c r="FD1913">
        <v>43.707679748535156</v>
      </c>
      <c r="FE1913">
        <v>43.11199951171875</v>
      </c>
      <c r="FF1913">
        <v>42.757431030273438</v>
      </c>
      <c r="FG1913">
        <v>42.715007781982422</v>
      </c>
      <c r="FH1913">
        <v>44.254322052001953</v>
      </c>
      <c r="FI1913">
        <v>47.147548675537109</v>
      </c>
      <c r="FJ1913">
        <v>49.707832336425781</v>
      </c>
      <c r="FK1913">
        <v>51.485527038574219</v>
      </c>
      <c r="FL1913">
        <v>52.917121887207031</v>
      </c>
      <c r="FM1913">
        <v>53.896968841552734</v>
      </c>
      <c r="FN1913">
        <v>54.253524780273438</v>
      </c>
      <c r="FO1913">
        <v>53.923324584960937</v>
      </c>
      <c r="FP1913">
        <v>52.499050140380859</v>
      </c>
      <c r="FQ1913">
        <v>50.919681549072266</v>
      </c>
      <c r="FR1913">
        <v>49.484798431396484</v>
      </c>
      <c r="FS1913">
        <v>48.504051208496094</v>
      </c>
      <c r="FT1913">
        <v>47.630134582519531</v>
      </c>
      <c r="FU1913">
        <v>46.877384185791016</v>
      </c>
      <c r="FV1913">
        <v>46.250797271728516</v>
      </c>
      <c r="FW1913">
        <v>1</v>
      </c>
    </row>
    <row r="1914" spans="1:179" x14ac:dyDescent="0.2">
      <c r="A1914" t="s">
        <v>241</v>
      </c>
      <c r="B1914" t="s">
        <v>248</v>
      </c>
      <c r="C1914" t="s">
        <v>217</v>
      </c>
      <c r="D1914" t="s">
        <v>36</v>
      </c>
      <c r="E1914">
        <v>2016</v>
      </c>
      <c r="F1914" t="s">
        <v>225</v>
      </c>
      <c r="G1914" t="s">
        <v>246</v>
      </c>
      <c r="H1914">
        <v>235.05</v>
      </c>
      <c r="K1914">
        <v>153.41119652639202</v>
      </c>
      <c r="L1914">
        <v>151.03411723109227</v>
      </c>
      <c r="M1914">
        <v>149.77268472152289</v>
      </c>
      <c r="N1914">
        <v>146.43884918939798</v>
      </c>
      <c r="O1914">
        <v>150.85507074181129</v>
      </c>
      <c r="P1914">
        <v>153.20119342442044</v>
      </c>
      <c r="Q1914">
        <v>158.13797407917068</v>
      </c>
      <c r="R1914">
        <v>158.99731569149887</v>
      </c>
      <c r="S1914">
        <v>158.09600901712511</v>
      </c>
      <c r="T1914">
        <v>158.68716787754965</v>
      </c>
      <c r="U1914">
        <v>148.78180673697253</v>
      </c>
      <c r="V1914">
        <v>150.01590609142153</v>
      </c>
      <c r="W1914">
        <v>154.04213514261389</v>
      </c>
      <c r="X1914">
        <v>156.34805995515504</v>
      </c>
      <c r="Y1914">
        <v>158.92569108986763</v>
      </c>
      <c r="Z1914">
        <v>154.31779669499335</v>
      </c>
      <c r="AA1914">
        <v>153.07887893377958</v>
      </c>
      <c r="AB1914">
        <v>155.82258855833803</v>
      </c>
      <c r="AC1914">
        <v>154.67830747819056</v>
      </c>
      <c r="AD1914">
        <v>153.98726028619606</v>
      </c>
      <c r="AE1914">
        <v>149.92882595832816</v>
      </c>
      <c r="AF1914">
        <v>150.89077695063014</v>
      </c>
      <c r="AG1914">
        <v>154.00008319950882</v>
      </c>
      <c r="AH1914">
        <v>155.13201524390047</v>
      </c>
      <c r="AI1914">
        <v>-2.9380960464477539</v>
      </c>
      <c r="AJ1914">
        <v>-2.9087531566619873</v>
      </c>
      <c r="AK1914">
        <v>-2.43241286277771</v>
      </c>
      <c r="AL1914">
        <v>-2.3801159858703613</v>
      </c>
      <c r="AM1914">
        <v>-2.7656722068786621</v>
      </c>
      <c r="AN1914">
        <v>-2.838449239730835</v>
      </c>
      <c r="AO1914">
        <v>-2.3512711524963379</v>
      </c>
      <c r="AP1914">
        <v>-2.6056685447692871</v>
      </c>
      <c r="AQ1914">
        <v>-2.4656579494476318</v>
      </c>
      <c r="AR1914">
        <v>-3.3255507946014404</v>
      </c>
      <c r="AS1914">
        <v>-3.174008846282959</v>
      </c>
      <c r="AT1914">
        <v>-4.0232205390930176</v>
      </c>
      <c r="AU1914">
        <v>-4.4597282409667969</v>
      </c>
      <c r="AV1914">
        <v>-3.8948302268981934</v>
      </c>
      <c r="AW1914">
        <v>-3.7560720443725586</v>
      </c>
      <c r="AX1914">
        <v>8.6332206726074219</v>
      </c>
      <c r="AY1914">
        <v>23.315864562988281</v>
      </c>
      <c r="AZ1914">
        <v>24.635311126708984</v>
      </c>
      <c r="BA1914">
        <v>24.504297256469727</v>
      </c>
      <c r="BB1914">
        <v>24.710426330566406</v>
      </c>
      <c r="BC1914">
        <v>22.574251174926758</v>
      </c>
      <c r="BD1914">
        <v>7.9786977767944336</v>
      </c>
      <c r="BE1914">
        <v>3.75433349609375</v>
      </c>
      <c r="BF1914">
        <v>0.34085667133331299</v>
      </c>
      <c r="BG1914">
        <v>-0.79737156629562378</v>
      </c>
      <c r="BH1914">
        <v>-0.80174154043197632</v>
      </c>
      <c r="BI1914">
        <v>-0.49395391345024109</v>
      </c>
      <c r="BJ1914">
        <v>-0.48107361793518066</v>
      </c>
      <c r="BK1914">
        <v>-0.96419483423233032</v>
      </c>
      <c r="BL1914">
        <v>-1.0065146684646606</v>
      </c>
      <c r="BM1914">
        <v>-0.44562652707099915</v>
      </c>
      <c r="BN1914">
        <v>-0.67176187038421631</v>
      </c>
      <c r="BO1914">
        <v>-0.35801205039024353</v>
      </c>
      <c r="BP1914">
        <v>-0.74045646190643311</v>
      </c>
      <c r="BQ1914">
        <v>-1.2876919507980347</v>
      </c>
      <c r="BR1914">
        <v>-2.092160701751709</v>
      </c>
      <c r="BS1914">
        <v>-2.0962302684783936</v>
      </c>
      <c r="BT1914">
        <v>-1.2357829809188843</v>
      </c>
      <c r="BU1914">
        <v>-1.1471924781799316</v>
      </c>
      <c r="BV1914">
        <v>16.661323547363281</v>
      </c>
      <c r="BW1914">
        <v>33.800338745117188</v>
      </c>
      <c r="BX1914">
        <v>36.223346710205078</v>
      </c>
      <c r="BY1914">
        <v>35.984066009521484</v>
      </c>
      <c r="BZ1914">
        <v>35.837673187255859</v>
      </c>
      <c r="CA1914">
        <v>32.781185150146484</v>
      </c>
      <c r="CB1914">
        <v>14.500740051269531</v>
      </c>
      <c r="CC1914">
        <v>10.336676597595215</v>
      </c>
      <c r="CD1914">
        <v>6.528663158416748</v>
      </c>
      <c r="CE1914">
        <v>0.68528765439987183</v>
      </c>
      <c r="CF1914">
        <v>0.65756827592849731</v>
      </c>
      <c r="CG1914">
        <v>0.84861677885055542</v>
      </c>
      <c r="CH1914">
        <v>0.83419734239578247</v>
      </c>
      <c r="CI1914">
        <v>0.28350299596786499</v>
      </c>
      <c r="CJ1914">
        <v>0.2622775137424469</v>
      </c>
      <c r="CK1914">
        <v>0.87421715259552002</v>
      </c>
      <c r="CL1914">
        <v>0.66765600442886353</v>
      </c>
      <c r="CM1914">
        <v>1.1017370223999023</v>
      </c>
      <c r="CN1914">
        <v>1.0499720573425293</v>
      </c>
      <c r="CO1914">
        <v>1.8765328451991081E-2</v>
      </c>
      <c r="CP1914">
        <v>-0.75471431016921997</v>
      </c>
      <c r="CQ1914">
        <v>-0.45927846431732178</v>
      </c>
      <c r="CR1914">
        <v>0.60586518049240112</v>
      </c>
      <c r="CS1914">
        <v>0.659709632396698</v>
      </c>
      <c r="CT1914">
        <v>22.221563339233398</v>
      </c>
      <c r="CU1914">
        <v>41.061851501464844</v>
      </c>
      <c r="CV1914">
        <v>44.249183654785156</v>
      </c>
      <c r="CW1914">
        <v>43.934917449951172</v>
      </c>
      <c r="CX1914">
        <v>43.54437255859375</v>
      </c>
      <c r="CY1914">
        <v>39.850479125976562</v>
      </c>
      <c r="CZ1914">
        <v>19.017887115478516</v>
      </c>
      <c r="DA1914">
        <v>14.895586967468262</v>
      </c>
      <c r="DB1914">
        <v>10.814319610595703</v>
      </c>
      <c r="DC1914">
        <v>2.1679468154907227</v>
      </c>
      <c r="DD1914">
        <v>2.1168780326843262</v>
      </c>
      <c r="DE1914">
        <v>2.1911873817443848</v>
      </c>
      <c r="DF1914">
        <v>2.1494681835174561</v>
      </c>
      <c r="DG1914">
        <v>1.5312007665634155</v>
      </c>
      <c r="DH1914">
        <v>1.5310697555541992</v>
      </c>
      <c r="DI1914">
        <v>2.1940608024597168</v>
      </c>
      <c r="DJ1914">
        <v>2.0070738792419434</v>
      </c>
      <c r="DK1914">
        <v>2.5614860057830811</v>
      </c>
      <c r="DL1914">
        <v>2.8404004573822021</v>
      </c>
      <c r="DM1914">
        <v>1.3252226114273071</v>
      </c>
      <c r="DN1914">
        <v>0.58273202180862427</v>
      </c>
      <c r="DO1914">
        <v>1.1776732206344604</v>
      </c>
      <c r="DP1914">
        <v>2.4475133419036865</v>
      </c>
      <c r="DQ1914">
        <v>2.4666116237640381</v>
      </c>
      <c r="DR1914">
        <v>27.781803131103516</v>
      </c>
      <c r="DS1914">
        <v>48.323368072509766</v>
      </c>
      <c r="DT1914">
        <v>52.275020599365234</v>
      </c>
      <c r="DU1914">
        <v>51.885768890380859</v>
      </c>
      <c r="DV1914">
        <v>51.251071929931641</v>
      </c>
      <c r="DW1914">
        <v>46.919769287109375</v>
      </c>
      <c r="DX1914">
        <v>23.5350341796875</v>
      </c>
      <c r="DY1914">
        <v>19.454498291015625</v>
      </c>
      <c r="DZ1914">
        <v>15.0999755859375</v>
      </c>
      <c r="EA1914">
        <v>4.3086714744567871</v>
      </c>
      <c r="EB1914">
        <v>4.2238898277282715</v>
      </c>
      <c r="EC1914">
        <v>4.1296463012695313</v>
      </c>
      <c r="ED1914">
        <v>4.0485105514526367</v>
      </c>
      <c r="EE1914">
        <v>3.3326783180236816</v>
      </c>
      <c r="EF1914">
        <v>3.363004207611084</v>
      </c>
      <c r="EG1914">
        <v>4.099705696105957</v>
      </c>
      <c r="EH1914">
        <v>3.9409806728363037</v>
      </c>
      <c r="EI1914">
        <v>4.6691317558288574</v>
      </c>
      <c r="EJ1914">
        <v>5.4254951477050781</v>
      </c>
      <c r="EK1914">
        <v>3.2115395069122314</v>
      </c>
      <c r="EL1914">
        <v>2.5137920379638672</v>
      </c>
      <c r="EM1914">
        <v>3.5411715507507324</v>
      </c>
      <c r="EN1914">
        <v>5.1065607070922852</v>
      </c>
      <c r="EO1914">
        <v>5.0754914283752441</v>
      </c>
      <c r="EP1914">
        <v>35.809906005859375</v>
      </c>
      <c r="EQ1914">
        <v>58.807842254638672</v>
      </c>
      <c r="ER1914">
        <v>63.863056182861328</v>
      </c>
      <c r="ES1914">
        <v>63.365531921386719</v>
      </c>
      <c r="ET1914">
        <v>62.378318786621094</v>
      </c>
      <c r="EU1914">
        <v>57.126705169677734</v>
      </c>
      <c r="EV1914">
        <v>30.057075500488281</v>
      </c>
      <c r="EW1914">
        <v>26.036840438842773</v>
      </c>
      <c r="EX1914">
        <v>21.287782669067383</v>
      </c>
      <c r="EY1914">
        <v>46.429069519042969</v>
      </c>
      <c r="EZ1914">
        <v>45.298225402832031</v>
      </c>
      <c r="FA1914">
        <v>44.775909423828125</v>
      </c>
      <c r="FB1914">
        <v>44.640254974365234</v>
      </c>
      <c r="FC1914">
        <v>44.004467010498047</v>
      </c>
      <c r="FD1914">
        <v>43.652793884277344</v>
      </c>
      <c r="FE1914">
        <v>43.069522857666016</v>
      </c>
      <c r="FF1914">
        <v>42.758838653564453</v>
      </c>
      <c r="FG1914">
        <v>42.727874755859375</v>
      </c>
      <c r="FH1914">
        <v>44.267848968505859</v>
      </c>
      <c r="FI1914">
        <v>47.153331756591797</v>
      </c>
      <c r="FJ1914">
        <v>49.622104644775391</v>
      </c>
      <c r="FK1914">
        <v>51.366203308105469</v>
      </c>
      <c r="FL1914">
        <v>52.781238555908203</v>
      </c>
      <c r="FM1914">
        <v>53.758281707763672</v>
      </c>
      <c r="FN1914">
        <v>54.114913940429688</v>
      </c>
      <c r="FO1914">
        <v>53.790836334228516</v>
      </c>
      <c r="FP1914">
        <v>52.378059387207031</v>
      </c>
      <c r="FQ1914">
        <v>50.842033386230469</v>
      </c>
      <c r="FR1914">
        <v>49.385562896728516</v>
      </c>
      <c r="FS1914">
        <v>48.407546997070313</v>
      </c>
      <c r="FT1914">
        <v>47.533012390136719</v>
      </c>
      <c r="FU1914">
        <v>46.783821105957031</v>
      </c>
      <c r="FV1914">
        <v>46.170375823974609</v>
      </c>
      <c r="FW1914">
        <v>1</v>
      </c>
    </row>
    <row r="1915" spans="1:179" x14ac:dyDescent="0.2">
      <c r="A1915" t="s">
        <v>241</v>
      </c>
      <c r="B1915" t="s">
        <v>248</v>
      </c>
      <c r="C1915" t="s">
        <v>217</v>
      </c>
      <c r="D1915" t="s">
        <v>36</v>
      </c>
      <c r="E1915" t="s">
        <v>250</v>
      </c>
      <c r="F1915" t="s">
        <v>225</v>
      </c>
      <c r="G1915" t="s">
        <v>246</v>
      </c>
      <c r="H1915">
        <v>220.8</v>
      </c>
      <c r="K1915">
        <v>144.10755063026335</v>
      </c>
      <c r="L1915">
        <v>141.87462967888658</v>
      </c>
      <c r="M1915">
        <v>140.68969694023764</v>
      </c>
      <c r="N1915">
        <v>137.55804238296409</v>
      </c>
      <c r="O1915">
        <v>141.70644149182169</v>
      </c>
      <c r="P1915">
        <v>143.91028319910376</v>
      </c>
      <c r="Q1915">
        <v>148.54767202249732</v>
      </c>
      <c r="R1915">
        <v>149.35489872896505</v>
      </c>
      <c r="S1915">
        <v>148.50825193817255</v>
      </c>
      <c r="T1915">
        <v>149.06355987747605</v>
      </c>
      <c r="U1915">
        <v>139.75891090531846</v>
      </c>
      <c r="V1915">
        <v>140.9181681122945</v>
      </c>
      <c r="W1915">
        <v>144.70022587588102</v>
      </c>
      <c r="X1915">
        <v>146.86630751918327</v>
      </c>
      <c r="Y1915">
        <v>149.28761781245015</v>
      </c>
      <c r="Z1915">
        <v>144.95916989050193</v>
      </c>
      <c r="AA1915">
        <v>143.79538648978948</v>
      </c>
      <c r="AB1915">
        <v>146.37270341703069</v>
      </c>
      <c r="AC1915">
        <v>145.29781744112844</v>
      </c>
      <c r="AD1915">
        <v>144.64867891367348</v>
      </c>
      <c r="AE1915">
        <v>140.83636896742905</v>
      </c>
      <c r="AF1915">
        <v>141.73998229204804</v>
      </c>
      <c r="AG1915">
        <v>144.66072417941211</v>
      </c>
      <c r="AH1915">
        <v>145.72401002875446</v>
      </c>
      <c r="AI1915">
        <v>-2.8680667877197266</v>
      </c>
      <c r="AJ1915">
        <v>-2.8388001918792725</v>
      </c>
      <c r="AK1915">
        <v>-2.3828320503234863</v>
      </c>
      <c r="AL1915">
        <v>-2.3317155838012695</v>
      </c>
      <c r="AM1915">
        <v>-2.6889605522155762</v>
      </c>
      <c r="AN1915">
        <v>-2.7588627338409424</v>
      </c>
      <c r="AO1915">
        <v>-2.3049535751342773</v>
      </c>
      <c r="AP1915">
        <v>-2.5453507900238037</v>
      </c>
      <c r="AQ1915">
        <v>-2.4226086139678955</v>
      </c>
      <c r="AR1915">
        <v>-3.2544746398925781</v>
      </c>
      <c r="AS1915">
        <v>-3.076819896697998</v>
      </c>
      <c r="AT1915">
        <v>-3.87679123878479</v>
      </c>
      <c r="AU1915">
        <v>-4.3086743354797363</v>
      </c>
      <c r="AV1915">
        <v>-3.7929658889770508</v>
      </c>
      <c r="AW1915">
        <v>-3.6600883007049561</v>
      </c>
      <c r="AX1915">
        <v>7.704068660736084</v>
      </c>
      <c r="AY1915">
        <v>21.372180938720703</v>
      </c>
      <c r="AZ1915">
        <v>22.555856704711914</v>
      </c>
      <c r="BA1915">
        <v>22.438257217407227</v>
      </c>
      <c r="BB1915">
        <v>22.649696350097656</v>
      </c>
      <c r="BC1915">
        <v>20.689565658569336</v>
      </c>
      <c r="BD1915">
        <v>7.1653270721435547</v>
      </c>
      <c r="BE1915">
        <v>3.1941039562225342</v>
      </c>
      <c r="BF1915">
        <v>7.5699035078287125E-3</v>
      </c>
      <c r="BG1915">
        <v>-0.79326975345611572</v>
      </c>
      <c r="BH1915">
        <v>-0.79667776823043823</v>
      </c>
      <c r="BI1915">
        <v>-0.50407153367996216</v>
      </c>
      <c r="BJ1915">
        <v>-0.49115756154060364</v>
      </c>
      <c r="BK1915">
        <v>-0.94296276569366455</v>
      </c>
      <c r="BL1915">
        <v>-0.98334592580795288</v>
      </c>
      <c r="BM1915">
        <v>-0.45799657702445984</v>
      </c>
      <c r="BN1915">
        <v>-0.67100226879119873</v>
      </c>
      <c r="BO1915">
        <v>-0.37987154722213745</v>
      </c>
      <c r="BP1915">
        <v>-0.74899274110794067</v>
      </c>
      <c r="BQ1915">
        <v>-1.2485953569412231</v>
      </c>
      <c r="BR1915">
        <v>-2.0052018165588379</v>
      </c>
      <c r="BS1915">
        <v>-2.0179643630981445</v>
      </c>
      <c r="BT1915">
        <v>-1.2158087491989136</v>
      </c>
      <c r="BU1915">
        <v>-1.1315537691116333</v>
      </c>
      <c r="BV1915">
        <v>15.484930992126465</v>
      </c>
      <c r="BW1915">
        <v>31.533767700195312</v>
      </c>
      <c r="BX1915">
        <v>33.787017822265625</v>
      </c>
      <c r="BY1915">
        <v>33.564483642578125</v>
      </c>
      <c r="BZ1915">
        <v>33.434261322021484</v>
      </c>
      <c r="CA1915">
        <v>30.582159042358398</v>
      </c>
      <c r="CB1915">
        <v>13.48651123046875</v>
      </c>
      <c r="CC1915">
        <v>9.5737314224243164</v>
      </c>
      <c r="CD1915">
        <v>6.0048117637634277</v>
      </c>
      <c r="CE1915">
        <v>0.64372831583023071</v>
      </c>
      <c r="CF1915">
        <v>0.61768996715545654</v>
      </c>
      <c r="CG1915">
        <v>0.79715228080749512</v>
      </c>
      <c r="CH1915">
        <v>0.78360730409622192</v>
      </c>
      <c r="CI1915">
        <v>0.26630991697311401</v>
      </c>
      <c r="CJ1915">
        <v>0.24637165665626526</v>
      </c>
      <c r="CK1915">
        <v>0.82120013236999512</v>
      </c>
      <c r="CL1915">
        <v>0.62716591358184814</v>
      </c>
      <c r="CM1915">
        <v>1.0349220037460327</v>
      </c>
      <c r="CN1915">
        <v>0.98629635572433472</v>
      </c>
      <c r="CO1915">
        <v>1.7627302557229996E-2</v>
      </c>
      <c r="CP1915">
        <v>-0.70894449949264526</v>
      </c>
      <c r="CQ1915">
        <v>-0.43142545223236084</v>
      </c>
      <c r="CR1915">
        <v>0.56912243366241455</v>
      </c>
      <c r="CS1915">
        <v>0.61970144510269165</v>
      </c>
      <c r="CT1915">
        <v>20.873933792114258</v>
      </c>
      <c r="CU1915">
        <v>38.571651458740234</v>
      </c>
      <c r="CV1915">
        <v>41.565685272216797</v>
      </c>
      <c r="CW1915">
        <v>41.270477294921875</v>
      </c>
      <c r="CX1915">
        <v>40.903617858886719</v>
      </c>
      <c r="CY1915">
        <v>37.433738708496094</v>
      </c>
      <c r="CZ1915">
        <v>17.864543914794922</v>
      </c>
      <c r="DA1915">
        <v>13.992241859436035</v>
      </c>
      <c r="DB1915">
        <v>10.158483505249023</v>
      </c>
      <c r="DC1915">
        <v>2.0807263851165771</v>
      </c>
      <c r="DD1915">
        <v>2.0320577621459961</v>
      </c>
      <c r="DE1915">
        <v>2.0983760356903076</v>
      </c>
      <c r="DF1915">
        <v>2.0583722591400146</v>
      </c>
      <c r="DG1915">
        <v>1.4755825996398926</v>
      </c>
      <c r="DH1915">
        <v>1.4760892391204834</v>
      </c>
      <c r="DI1915">
        <v>2.1003968715667725</v>
      </c>
      <c r="DJ1915">
        <v>1.925334095954895</v>
      </c>
      <c r="DK1915">
        <v>2.4497156143188477</v>
      </c>
      <c r="DL1915">
        <v>2.7215855121612549</v>
      </c>
      <c r="DM1915">
        <v>1.2838499546051025</v>
      </c>
      <c r="DN1915">
        <v>0.58731269836425781</v>
      </c>
      <c r="DO1915">
        <v>1.1551134586334229</v>
      </c>
      <c r="DP1915">
        <v>2.3540537357330322</v>
      </c>
      <c r="DQ1915">
        <v>2.3709566593170166</v>
      </c>
      <c r="DR1915">
        <v>26.262933731079102</v>
      </c>
      <c r="DS1915">
        <v>45.609531402587891</v>
      </c>
      <c r="DT1915">
        <v>49.344352722167969</v>
      </c>
      <c r="DU1915">
        <v>48.976467132568359</v>
      </c>
      <c r="DV1915">
        <v>48.372974395751953</v>
      </c>
      <c r="DW1915">
        <v>44.285320281982422</v>
      </c>
      <c r="DX1915">
        <v>22.242576599121094</v>
      </c>
      <c r="DY1915">
        <v>18.41075325012207</v>
      </c>
      <c r="DZ1915">
        <v>14.312154769897461</v>
      </c>
      <c r="EA1915">
        <v>4.1555233001708984</v>
      </c>
      <c r="EB1915">
        <v>4.0741801261901855</v>
      </c>
      <c r="EC1915">
        <v>3.9771366119384766</v>
      </c>
      <c r="ED1915">
        <v>3.8989303112030029</v>
      </c>
      <c r="EE1915">
        <v>3.2215802669525146</v>
      </c>
      <c r="EF1915">
        <v>3.2516062259674072</v>
      </c>
      <c r="EG1915">
        <v>3.9473536014556885</v>
      </c>
      <c r="EH1915">
        <v>3.7996826171875</v>
      </c>
      <c r="EI1915">
        <v>4.4924526214599609</v>
      </c>
      <c r="EJ1915">
        <v>5.2270669937133789</v>
      </c>
      <c r="EK1915">
        <v>3.1120743751525879</v>
      </c>
      <c r="EL1915">
        <v>2.4589023590087891</v>
      </c>
      <c r="EM1915">
        <v>3.4458236694335937</v>
      </c>
      <c r="EN1915">
        <v>4.931210994720459</v>
      </c>
      <c r="EO1915">
        <v>4.8994913101196289</v>
      </c>
      <c r="EP1915">
        <v>34.043796539306641</v>
      </c>
      <c r="EQ1915">
        <v>55.7711181640625</v>
      </c>
      <c r="ER1915">
        <v>60.575511932373047</v>
      </c>
      <c r="ES1915">
        <v>60.102695465087891</v>
      </c>
      <c r="ET1915">
        <v>59.157539367675781</v>
      </c>
      <c r="EU1915">
        <v>54.177913665771484</v>
      </c>
      <c r="EV1915">
        <v>28.563760757446289</v>
      </c>
      <c r="EW1915">
        <v>24.790380477905273</v>
      </c>
      <c r="EX1915">
        <v>20.309396743774414</v>
      </c>
      <c r="EY1915">
        <v>46.429069519042969</v>
      </c>
      <c r="EZ1915">
        <v>45.298225402832031</v>
      </c>
      <c r="FA1915">
        <v>44.775909423828125</v>
      </c>
      <c r="FB1915">
        <v>44.640254974365234</v>
      </c>
      <c r="FC1915">
        <v>44.004467010498047</v>
      </c>
      <c r="FD1915">
        <v>43.652793884277344</v>
      </c>
      <c r="FE1915">
        <v>43.069522857666016</v>
      </c>
      <c r="FF1915">
        <v>42.758838653564453</v>
      </c>
      <c r="FG1915">
        <v>42.727874755859375</v>
      </c>
      <c r="FH1915">
        <v>44.267848968505859</v>
      </c>
      <c r="FI1915">
        <v>47.153331756591797</v>
      </c>
      <c r="FJ1915">
        <v>49.622104644775391</v>
      </c>
      <c r="FK1915">
        <v>51.366203308105469</v>
      </c>
      <c r="FL1915">
        <v>52.781234741210937</v>
      </c>
      <c r="FM1915">
        <v>53.758281707763672</v>
      </c>
      <c r="FN1915">
        <v>54.114917755126953</v>
      </c>
      <c r="FO1915">
        <v>53.790840148925781</v>
      </c>
      <c r="FP1915">
        <v>52.378059387207031</v>
      </c>
      <c r="FQ1915">
        <v>50.842033386230469</v>
      </c>
      <c r="FR1915">
        <v>49.385562896728516</v>
      </c>
      <c r="FS1915">
        <v>48.407546997070313</v>
      </c>
      <c r="FT1915">
        <v>47.533012390136719</v>
      </c>
      <c r="FU1915">
        <v>46.783821105957031</v>
      </c>
      <c r="FV1915">
        <v>46.170375823974609</v>
      </c>
      <c r="FW1915">
        <v>1</v>
      </c>
    </row>
    <row r="1916" spans="1:179" x14ac:dyDescent="0.2">
      <c r="A1916" t="s">
        <v>241</v>
      </c>
      <c r="B1916" t="s">
        <v>248</v>
      </c>
      <c r="C1916" t="s">
        <v>217</v>
      </c>
      <c r="D1916" t="s">
        <v>37</v>
      </c>
      <c r="E1916">
        <v>2015</v>
      </c>
      <c r="F1916" t="s">
        <v>225</v>
      </c>
      <c r="G1916" t="s">
        <v>246</v>
      </c>
      <c r="H1916">
        <v>274.79000000000002</v>
      </c>
      <c r="K1916">
        <v>173.61917181203648</v>
      </c>
      <c r="L1916">
        <v>171.47715285999939</v>
      </c>
      <c r="M1916">
        <v>170.14742375771098</v>
      </c>
      <c r="N1916">
        <v>167.08763587848259</v>
      </c>
      <c r="O1916">
        <v>172.12933989586972</v>
      </c>
      <c r="P1916">
        <v>175.87862709588828</v>
      </c>
      <c r="Q1916">
        <v>181.91947701696304</v>
      </c>
      <c r="R1916">
        <v>183.69441381922783</v>
      </c>
      <c r="S1916">
        <v>182.86070364760724</v>
      </c>
      <c r="T1916">
        <v>182.50837080706995</v>
      </c>
      <c r="U1916">
        <v>177.76510395777044</v>
      </c>
      <c r="V1916">
        <v>178.54276770285099</v>
      </c>
      <c r="W1916">
        <v>181.51349814543698</v>
      </c>
      <c r="X1916">
        <v>183.0099283308403</v>
      </c>
      <c r="Y1916">
        <v>185.27978595366437</v>
      </c>
      <c r="Z1916">
        <v>180.74459148868854</v>
      </c>
      <c r="AA1916">
        <v>179.12348360564283</v>
      </c>
      <c r="AB1916">
        <v>181.06425897547493</v>
      </c>
      <c r="AC1916">
        <v>180.30089210266809</v>
      </c>
      <c r="AD1916">
        <v>178.43666928039355</v>
      </c>
      <c r="AE1916">
        <v>173.16222845400708</v>
      </c>
      <c r="AF1916">
        <v>172.1690330167238</v>
      </c>
      <c r="AG1916">
        <v>173.66351557458452</v>
      </c>
      <c r="AH1916">
        <v>175.51804561606752</v>
      </c>
      <c r="AI1916">
        <v>-3.0438094139099121</v>
      </c>
      <c r="AJ1916">
        <v>-3.0264492034912109</v>
      </c>
      <c r="AK1916">
        <v>-2.6059386730194092</v>
      </c>
      <c r="AL1916">
        <v>-2.5496501922607422</v>
      </c>
      <c r="AM1916">
        <v>-2.8666627407073975</v>
      </c>
      <c r="AN1916">
        <v>-2.9588978290557861</v>
      </c>
      <c r="AO1916">
        <v>-2.5565390586853027</v>
      </c>
      <c r="AP1916">
        <v>-2.7612032890319824</v>
      </c>
      <c r="AQ1916">
        <v>-2.3277535438537598</v>
      </c>
      <c r="AR1916">
        <v>-2.7602009773254395</v>
      </c>
      <c r="AS1916">
        <v>-3.0968871116638184</v>
      </c>
      <c r="AT1916">
        <v>-3.8015937805175781</v>
      </c>
      <c r="AU1916">
        <v>-4.024045467376709</v>
      </c>
      <c r="AV1916">
        <v>-3.6425201892852783</v>
      </c>
      <c r="AW1916">
        <v>-3.4938280582427979</v>
      </c>
      <c r="AX1916">
        <v>8.4064741134643555</v>
      </c>
      <c r="AY1916">
        <v>21.108287811279297</v>
      </c>
      <c r="AZ1916">
        <v>22.83635139465332</v>
      </c>
      <c r="BA1916">
        <v>22.995849609375</v>
      </c>
      <c r="BB1916">
        <v>23.017549514770508</v>
      </c>
      <c r="BC1916">
        <v>20.792779922485352</v>
      </c>
      <c r="BD1916">
        <v>7.0900669097900391</v>
      </c>
      <c r="BE1916">
        <v>3.4661586284637451</v>
      </c>
      <c r="BF1916">
        <v>0.37417241930961609</v>
      </c>
      <c r="BG1916">
        <v>-0.96444487571716309</v>
      </c>
      <c r="BH1916">
        <v>-0.96125936508178711</v>
      </c>
      <c r="BI1916">
        <v>-0.69720965623855591</v>
      </c>
      <c r="BJ1916">
        <v>-0.69153356552124023</v>
      </c>
      <c r="BK1916">
        <v>-1.0956907272338867</v>
      </c>
      <c r="BL1916">
        <v>-1.1572984457015991</v>
      </c>
      <c r="BM1916">
        <v>-0.72308701276779175</v>
      </c>
      <c r="BN1916">
        <v>-0.88003581762313843</v>
      </c>
      <c r="BO1916">
        <v>-0.40745139122009277</v>
      </c>
      <c r="BP1916">
        <v>-0.57389152050018311</v>
      </c>
      <c r="BQ1916">
        <v>-1.0461772680282593</v>
      </c>
      <c r="BR1916">
        <v>-1.6701455116271973</v>
      </c>
      <c r="BS1916">
        <v>-1.5284726619720459</v>
      </c>
      <c r="BT1916">
        <v>-0.8016207218170166</v>
      </c>
      <c r="BU1916">
        <v>-0.72632265090942383</v>
      </c>
      <c r="BV1916">
        <v>16.473321914672852</v>
      </c>
      <c r="BW1916">
        <v>31.834644317626953</v>
      </c>
      <c r="BX1916">
        <v>34.390449523925781</v>
      </c>
      <c r="BY1916">
        <v>34.436874389648438</v>
      </c>
      <c r="BZ1916">
        <v>34.015666961669922</v>
      </c>
      <c r="CA1916">
        <v>30.75628662109375</v>
      </c>
      <c r="CB1916">
        <v>12.989240646362305</v>
      </c>
      <c r="CC1916">
        <v>9.309504508972168</v>
      </c>
      <c r="CD1916">
        <v>6.0210299491882324</v>
      </c>
      <c r="CE1916">
        <v>0.47571676969528198</v>
      </c>
      <c r="CF1916">
        <v>0.46908473968505859</v>
      </c>
      <c r="CG1916">
        <v>0.62477022409439087</v>
      </c>
      <c r="CH1916">
        <v>0.59539240598678589</v>
      </c>
      <c r="CI1916">
        <v>0.13087901473045349</v>
      </c>
      <c r="CJ1916">
        <v>9.0483762323856354E-2</v>
      </c>
      <c r="CK1916">
        <v>0.5467563271522522</v>
      </c>
      <c r="CL1916">
        <v>0.42285510897636414</v>
      </c>
      <c r="CM1916">
        <v>0.92254412174224854</v>
      </c>
      <c r="CN1916">
        <v>0.94033974409103394</v>
      </c>
      <c r="CO1916">
        <v>0.37413826584815979</v>
      </c>
      <c r="CP1916">
        <v>-0.19391094148159027</v>
      </c>
      <c r="CQ1916">
        <v>0.19995328783988953</v>
      </c>
      <c r="CR1916">
        <v>1.1659775972366333</v>
      </c>
      <c r="CS1916">
        <v>1.1904430389404297</v>
      </c>
      <c r="CT1916">
        <v>22.060396194458008</v>
      </c>
      <c r="CU1916">
        <v>39.263687133789063</v>
      </c>
      <c r="CV1916">
        <v>42.392780303955078</v>
      </c>
      <c r="CW1916">
        <v>42.360893249511719</v>
      </c>
      <c r="CX1916">
        <v>41.632926940917969</v>
      </c>
      <c r="CY1916">
        <v>37.656982421875</v>
      </c>
      <c r="CZ1916">
        <v>17.074989318847656</v>
      </c>
      <c r="DA1916">
        <v>13.356587409973145</v>
      </c>
      <c r="DB1916">
        <v>9.9320268630981445</v>
      </c>
      <c r="DC1916">
        <v>1.9158784151077271</v>
      </c>
      <c r="DD1916">
        <v>1.8994288444519043</v>
      </c>
      <c r="DE1916">
        <v>1.9467500448226929</v>
      </c>
      <c r="DF1916">
        <v>1.882318377494812</v>
      </c>
      <c r="DG1916">
        <v>1.3574488162994385</v>
      </c>
      <c r="DH1916">
        <v>1.3382660150527954</v>
      </c>
      <c r="DI1916">
        <v>1.8165996074676514</v>
      </c>
      <c r="DJ1916">
        <v>1.7257460355758667</v>
      </c>
      <c r="DK1916">
        <v>2.2525396347045898</v>
      </c>
      <c r="DL1916">
        <v>2.454571008682251</v>
      </c>
      <c r="DM1916">
        <v>1.7944537401199341</v>
      </c>
      <c r="DN1916">
        <v>1.2823237180709839</v>
      </c>
      <c r="DO1916">
        <v>1.9283792972564697</v>
      </c>
      <c r="DP1916">
        <v>3.1335759162902832</v>
      </c>
      <c r="DQ1916">
        <v>3.1072087287902832</v>
      </c>
      <c r="DR1916">
        <v>27.647470474243164</v>
      </c>
      <c r="DS1916">
        <v>46.692726135253906</v>
      </c>
      <c r="DT1916">
        <v>50.395111083984375</v>
      </c>
      <c r="DU1916">
        <v>50.284912109375</v>
      </c>
      <c r="DV1916">
        <v>49.250190734863281</v>
      </c>
      <c r="DW1916">
        <v>44.557674407958984</v>
      </c>
      <c r="DX1916">
        <v>21.160739898681641</v>
      </c>
      <c r="DY1916">
        <v>17.403671264648438</v>
      </c>
      <c r="DZ1916">
        <v>13.843022346496582</v>
      </c>
      <c r="EA1916">
        <v>3.9952430725097656</v>
      </c>
      <c r="EB1916">
        <v>3.9646186828613281</v>
      </c>
      <c r="EC1916">
        <v>3.8554790019989014</v>
      </c>
      <c r="ED1916">
        <v>3.7404351234436035</v>
      </c>
      <c r="EE1916">
        <v>3.1284208297729492</v>
      </c>
      <c r="EF1916">
        <v>3.1398653984069824</v>
      </c>
      <c r="EG1916">
        <v>3.6500518321990967</v>
      </c>
      <c r="EH1916">
        <v>3.6069135665893555</v>
      </c>
      <c r="EI1916">
        <v>4.1728420257568359</v>
      </c>
      <c r="EJ1916">
        <v>4.6408805847167969</v>
      </c>
      <c r="EK1916">
        <v>3.8451638221740723</v>
      </c>
      <c r="EL1916">
        <v>3.4137718677520752</v>
      </c>
      <c r="EM1916">
        <v>4.4239516258239746</v>
      </c>
      <c r="EN1916">
        <v>5.9744753837585449</v>
      </c>
      <c r="EO1916">
        <v>5.8747143745422363</v>
      </c>
      <c r="EP1916">
        <v>35.714317321777344</v>
      </c>
      <c r="EQ1916">
        <v>57.419082641601563</v>
      </c>
      <c r="ER1916">
        <v>61.949211120605469</v>
      </c>
      <c r="ES1916">
        <v>61.725936889648438</v>
      </c>
      <c r="ET1916">
        <v>60.248306274414063</v>
      </c>
      <c r="EU1916">
        <v>54.521183013916016</v>
      </c>
      <c r="EV1916">
        <v>27.059913635253906</v>
      </c>
      <c r="EW1916">
        <v>23.247016906738281</v>
      </c>
      <c r="EX1916">
        <v>19.489879608154297</v>
      </c>
      <c r="EY1916">
        <v>48.068561553955078</v>
      </c>
      <c r="EZ1916">
        <v>47.876556396484375</v>
      </c>
      <c r="FA1916">
        <v>47.400279998779297</v>
      </c>
      <c r="FB1916">
        <v>47.058795928955078</v>
      </c>
      <c r="FC1916">
        <v>46.412067413330078</v>
      </c>
      <c r="FD1916">
        <v>46.029132843017578</v>
      </c>
      <c r="FE1916">
        <v>45.991237640380859</v>
      </c>
      <c r="FF1916">
        <v>46.136741638183594</v>
      </c>
      <c r="FG1916">
        <v>46.535335540771484</v>
      </c>
      <c r="FH1916">
        <v>48.046783447265625</v>
      </c>
      <c r="FI1916">
        <v>50.072349548339844</v>
      </c>
      <c r="FJ1916">
        <v>51.768325805664062</v>
      </c>
      <c r="FK1916">
        <v>52.654586791992188</v>
      </c>
      <c r="FL1916">
        <v>53.077594757080078</v>
      </c>
      <c r="FM1916">
        <v>53.329982757568359</v>
      </c>
      <c r="FN1916">
        <v>52.962104797363281</v>
      </c>
      <c r="FO1916">
        <v>52.651741027832031</v>
      </c>
      <c r="FP1916">
        <v>51.943477630615234</v>
      </c>
      <c r="FQ1916">
        <v>50.849605560302734</v>
      </c>
      <c r="FR1916">
        <v>49.311305999755859</v>
      </c>
      <c r="FS1916">
        <v>47.901081085205078</v>
      </c>
      <c r="FT1916">
        <v>47.533973693847656</v>
      </c>
      <c r="FU1916">
        <v>46.597389221191406</v>
      </c>
      <c r="FV1916">
        <v>45.504165649414063</v>
      </c>
      <c r="FW1916">
        <v>1</v>
      </c>
    </row>
    <row r="1917" spans="1:179" x14ac:dyDescent="0.2">
      <c r="A1917" t="s">
        <v>241</v>
      </c>
      <c r="B1917" t="s">
        <v>248</v>
      </c>
      <c r="C1917" t="s">
        <v>217</v>
      </c>
      <c r="D1917" t="s">
        <v>37</v>
      </c>
      <c r="E1917">
        <v>2016</v>
      </c>
      <c r="F1917" t="s">
        <v>225</v>
      </c>
      <c r="G1917" t="s">
        <v>246</v>
      </c>
      <c r="H1917">
        <v>234.45000000000002</v>
      </c>
      <c r="K1917">
        <v>152.60396804257573</v>
      </c>
      <c r="L1917">
        <v>150.47243405861761</v>
      </c>
      <c r="M1917">
        <v>149.11565948792475</v>
      </c>
      <c r="N1917">
        <v>145.92227168976814</v>
      </c>
      <c r="O1917">
        <v>150.51707849296835</v>
      </c>
      <c r="P1917">
        <v>152.98873222461629</v>
      </c>
      <c r="Q1917">
        <v>157.69379036432838</v>
      </c>
      <c r="R1917">
        <v>158.92000508489963</v>
      </c>
      <c r="S1917">
        <v>158.01828172443948</v>
      </c>
      <c r="T1917">
        <v>157.95056859078269</v>
      </c>
      <c r="U1917">
        <v>152.16596658274977</v>
      </c>
      <c r="V1917">
        <v>151.81899806050657</v>
      </c>
      <c r="W1917">
        <v>154.56455256536046</v>
      </c>
      <c r="X1917">
        <v>156.48602700551808</v>
      </c>
      <c r="Y1917">
        <v>158.87775136304344</v>
      </c>
      <c r="Z1917">
        <v>154.63644748461456</v>
      </c>
      <c r="AA1917">
        <v>153.53910783727932</v>
      </c>
      <c r="AB1917">
        <v>155.98903700013429</v>
      </c>
      <c r="AC1917">
        <v>155.38056779728714</v>
      </c>
      <c r="AD1917">
        <v>153.45703259701989</v>
      </c>
      <c r="AE1917">
        <v>148.42071321728432</v>
      </c>
      <c r="AF1917">
        <v>148.58274569514933</v>
      </c>
      <c r="AG1917">
        <v>151.44815515913393</v>
      </c>
      <c r="AH1917">
        <v>153.83748401631809</v>
      </c>
      <c r="AI1917">
        <v>-2.9731259346008301</v>
      </c>
      <c r="AJ1917">
        <v>-2.9590167999267578</v>
      </c>
      <c r="AK1917">
        <v>-2.5274038314819336</v>
      </c>
      <c r="AL1917">
        <v>-2.4685449600219727</v>
      </c>
      <c r="AM1917">
        <v>-2.7660520076751709</v>
      </c>
      <c r="AN1917">
        <v>-2.8329646587371826</v>
      </c>
      <c r="AO1917">
        <v>-2.3431034088134766</v>
      </c>
      <c r="AP1917">
        <v>-2.5451555252075195</v>
      </c>
      <c r="AQ1917">
        <v>-2.3282792568206787</v>
      </c>
      <c r="AR1917">
        <v>-2.8782422542572021</v>
      </c>
      <c r="AS1917">
        <v>-2.9280819892883301</v>
      </c>
      <c r="AT1917">
        <v>-3.6012020111083984</v>
      </c>
      <c r="AU1917">
        <v>-3.7470905780792236</v>
      </c>
      <c r="AV1917">
        <v>-3.110870361328125</v>
      </c>
      <c r="AW1917">
        <v>-2.979607105255127</v>
      </c>
      <c r="AX1917">
        <v>8.7076482772827148</v>
      </c>
      <c r="AY1917">
        <v>22.1563720703125</v>
      </c>
      <c r="AZ1917">
        <v>23.431280136108398</v>
      </c>
      <c r="BA1917">
        <v>23.525585174560547</v>
      </c>
      <c r="BB1917">
        <v>23.219221115112305</v>
      </c>
      <c r="BC1917">
        <v>20.71270751953125</v>
      </c>
      <c r="BD1917">
        <v>7.0002641677856445</v>
      </c>
      <c r="BE1917">
        <v>3.3870832920074463</v>
      </c>
      <c r="BF1917">
        <v>0.3190636932849884</v>
      </c>
      <c r="BG1917">
        <v>-0.90331679582595825</v>
      </c>
      <c r="BH1917">
        <v>-0.90319669246673584</v>
      </c>
      <c r="BI1917">
        <v>-0.6293337345123291</v>
      </c>
      <c r="BJ1917">
        <v>-0.62168312072753906</v>
      </c>
      <c r="BK1917">
        <v>-1.0097615718841553</v>
      </c>
      <c r="BL1917">
        <v>-1.0514214038848877</v>
      </c>
      <c r="BM1917">
        <v>-0.54635542631149292</v>
      </c>
      <c r="BN1917">
        <v>-0.72520756721496582</v>
      </c>
      <c r="BO1917">
        <v>-0.43908032774925232</v>
      </c>
      <c r="BP1917">
        <v>-0.72642886638641357</v>
      </c>
      <c r="BQ1917">
        <v>-1.0634337663650513</v>
      </c>
      <c r="BR1917">
        <v>-1.6271129846572876</v>
      </c>
      <c r="BS1917">
        <v>-1.4432017803192139</v>
      </c>
      <c r="BT1917">
        <v>-0.53304922580718994</v>
      </c>
      <c r="BU1917">
        <v>-0.46334841847419739</v>
      </c>
      <c r="BV1917">
        <v>16.735063552856445</v>
      </c>
      <c r="BW1917">
        <v>32.587127685546875</v>
      </c>
      <c r="BX1917">
        <v>34.903411865234375</v>
      </c>
      <c r="BY1917">
        <v>34.912357330322266</v>
      </c>
      <c r="BZ1917">
        <v>34.186470031738281</v>
      </c>
      <c r="CA1917">
        <v>30.64954948425293</v>
      </c>
      <c r="CB1917">
        <v>12.876233100891113</v>
      </c>
      <c r="CC1917">
        <v>9.217137336730957</v>
      </c>
      <c r="CD1917">
        <v>5.9545173645019531</v>
      </c>
      <c r="CE1917">
        <v>0.53022664785385132</v>
      </c>
      <c r="CF1917">
        <v>0.52065807580947876</v>
      </c>
      <c r="CG1917">
        <v>0.68526381254196167</v>
      </c>
      <c r="CH1917">
        <v>0.65744781494140625</v>
      </c>
      <c r="CI1917">
        <v>0.20663975179195404</v>
      </c>
      <c r="CJ1917">
        <v>0.18247006833553314</v>
      </c>
      <c r="CK1917">
        <v>0.69806671142578125</v>
      </c>
      <c r="CL1917">
        <v>0.53528285026550293</v>
      </c>
      <c r="CM1917">
        <v>0.86937302350997925</v>
      </c>
      <c r="CN1917">
        <v>0.76391053199768066</v>
      </c>
      <c r="CO1917">
        <v>0.22801579535007477</v>
      </c>
      <c r="CP1917">
        <v>-0.25986489653587341</v>
      </c>
      <c r="CQ1917">
        <v>0.1524646133184433</v>
      </c>
      <c r="CR1917">
        <v>1.2523418664932251</v>
      </c>
      <c r="CS1917">
        <v>1.2794046401977539</v>
      </c>
      <c r="CT1917">
        <v>22.294828414916992</v>
      </c>
      <c r="CU1917">
        <v>39.811435699462891</v>
      </c>
      <c r="CV1917">
        <v>42.848976135253906</v>
      </c>
      <c r="CW1917">
        <v>42.798801422119141</v>
      </c>
      <c r="CX1917">
        <v>41.782352447509766</v>
      </c>
      <c r="CY1917">
        <v>37.531776428222656</v>
      </c>
      <c r="CZ1917">
        <v>16.945911407470703</v>
      </c>
      <c r="DA1917">
        <v>13.255014419555664</v>
      </c>
      <c r="DB1917">
        <v>9.8576154708862305</v>
      </c>
      <c r="DC1917">
        <v>1.9637701511383057</v>
      </c>
      <c r="DD1917">
        <v>1.9445128440856934</v>
      </c>
      <c r="DE1917">
        <v>1.9998613595962524</v>
      </c>
      <c r="DF1917">
        <v>1.9365787506103516</v>
      </c>
      <c r="DG1917">
        <v>1.4230411052703857</v>
      </c>
      <c r="DH1917">
        <v>1.4163615703582764</v>
      </c>
      <c r="DI1917">
        <v>1.9424887895584106</v>
      </c>
      <c r="DJ1917">
        <v>1.7957732677459717</v>
      </c>
      <c r="DK1917">
        <v>2.1778264045715332</v>
      </c>
      <c r="DL1917">
        <v>2.2542498111724854</v>
      </c>
      <c r="DM1917">
        <v>1.5194653272628784</v>
      </c>
      <c r="DN1917">
        <v>1.1073832511901855</v>
      </c>
      <c r="DO1917">
        <v>1.7481310367584229</v>
      </c>
      <c r="DP1917">
        <v>3.0377328395843506</v>
      </c>
      <c r="DQ1917">
        <v>3.0221576690673828</v>
      </c>
      <c r="DR1917">
        <v>27.854591369628906</v>
      </c>
      <c r="DS1917">
        <v>47.035743713378906</v>
      </c>
      <c r="DT1917">
        <v>50.794540405273437</v>
      </c>
      <c r="DU1917">
        <v>50.685249328613281</v>
      </c>
      <c r="DV1917">
        <v>49.378231048583984</v>
      </c>
      <c r="DW1917">
        <v>44.41400146484375</v>
      </c>
      <c r="DX1917">
        <v>21.015588760375977</v>
      </c>
      <c r="DY1917">
        <v>17.292892456054687</v>
      </c>
      <c r="DZ1917">
        <v>13.760713577270508</v>
      </c>
      <c r="EA1917">
        <v>4.0335793495178223</v>
      </c>
      <c r="EB1917">
        <v>4.0003328323364258</v>
      </c>
      <c r="EC1917">
        <v>3.8979315757751465</v>
      </c>
      <c r="ED1917">
        <v>3.7834408283233643</v>
      </c>
      <c r="EE1917">
        <v>3.1793315410614014</v>
      </c>
      <c r="EF1917">
        <v>3.1979048252105713</v>
      </c>
      <c r="EG1917">
        <v>3.73923659324646</v>
      </c>
      <c r="EH1917">
        <v>3.6157212257385254</v>
      </c>
      <c r="EI1917">
        <v>4.0670251846313477</v>
      </c>
      <c r="EJ1917">
        <v>4.4060630798339844</v>
      </c>
      <c r="EK1917">
        <v>3.3841135501861572</v>
      </c>
      <c r="EL1917">
        <v>3.0814723968505859</v>
      </c>
      <c r="EM1917">
        <v>4.0520195960998535</v>
      </c>
      <c r="EN1917">
        <v>5.6155538558959961</v>
      </c>
      <c r="EO1917">
        <v>5.5384163856506348</v>
      </c>
      <c r="EP1917">
        <v>35.882007598876953</v>
      </c>
      <c r="EQ1917">
        <v>57.466499328613281</v>
      </c>
      <c r="ER1917">
        <v>62.266674041748047</v>
      </c>
      <c r="ES1917">
        <v>62.072021484375</v>
      </c>
      <c r="ET1917">
        <v>60.345481872558594</v>
      </c>
      <c r="EU1917">
        <v>54.350841522216797</v>
      </c>
      <c r="EV1917">
        <v>26.891557693481445</v>
      </c>
      <c r="EW1917">
        <v>23.122945785522461</v>
      </c>
      <c r="EX1917">
        <v>19.396167755126953</v>
      </c>
      <c r="EY1917">
        <v>48.023666381835938</v>
      </c>
      <c r="EZ1917">
        <v>47.841243743896484</v>
      </c>
      <c r="FA1917">
        <v>47.366668701171875</v>
      </c>
      <c r="FB1917">
        <v>47.015438079833984</v>
      </c>
      <c r="FC1917">
        <v>46.375221252441406</v>
      </c>
      <c r="FD1917">
        <v>45.997261047363281</v>
      </c>
      <c r="FE1917">
        <v>45.972904205322266</v>
      </c>
      <c r="FF1917">
        <v>46.148414611816406</v>
      </c>
      <c r="FG1917">
        <v>46.532444000244141</v>
      </c>
      <c r="FH1917">
        <v>48.023361206054688</v>
      </c>
      <c r="FI1917">
        <v>50.030136108398438</v>
      </c>
      <c r="FJ1917">
        <v>51.671554565429688</v>
      </c>
      <c r="FK1917">
        <v>52.537616729736328</v>
      </c>
      <c r="FL1917">
        <v>52.959999084472656</v>
      </c>
      <c r="FM1917">
        <v>53.231609344482422</v>
      </c>
      <c r="FN1917">
        <v>52.851131439208984</v>
      </c>
      <c r="FO1917">
        <v>52.536117553710937</v>
      </c>
      <c r="FP1917">
        <v>51.846080780029297</v>
      </c>
      <c r="FQ1917">
        <v>50.736434936523437</v>
      </c>
      <c r="FR1917">
        <v>49.198287963867188</v>
      </c>
      <c r="FS1917">
        <v>47.821430206298828</v>
      </c>
      <c r="FT1917">
        <v>47.481643676757813</v>
      </c>
      <c r="FU1917">
        <v>46.564468383789063</v>
      </c>
      <c r="FV1917">
        <v>45.442939758300781</v>
      </c>
      <c r="FW1917">
        <v>1</v>
      </c>
    </row>
    <row r="1918" spans="1:179" x14ac:dyDescent="0.2">
      <c r="A1918" t="s">
        <v>241</v>
      </c>
      <c r="B1918" t="s">
        <v>248</v>
      </c>
      <c r="C1918" t="s">
        <v>217</v>
      </c>
      <c r="D1918" t="s">
        <v>37</v>
      </c>
      <c r="E1918" t="s">
        <v>250</v>
      </c>
      <c r="F1918" t="s">
        <v>225</v>
      </c>
      <c r="G1918" t="s">
        <v>246</v>
      </c>
      <c r="H1918">
        <v>220.19</v>
      </c>
      <c r="K1918">
        <v>143.32533220195927</v>
      </c>
      <c r="L1918">
        <v>141.32339987825108</v>
      </c>
      <c r="M1918">
        <v>140.04911999836307</v>
      </c>
      <c r="N1918">
        <v>137.04989676130555</v>
      </c>
      <c r="O1918">
        <v>141.36532983896154</v>
      </c>
      <c r="P1918">
        <v>143.68670192856422</v>
      </c>
      <c r="Q1918">
        <v>148.10568283419587</v>
      </c>
      <c r="R1918">
        <v>149.2573411719907</v>
      </c>
      <c r="S1918">
        <v>148.41044445069338</v>
      </c>
      <c r="T1918">
        <v>148.34684841514937</v>
      </c>
      <c r="U1918">
        <v>142.91396213380361</v>
      </c>
      <c r="V1918">
        <v>142.58809001296692</v>
      </c>
      <c r="W1918">
        <v>145.16670914413513</v>
      </c>
      <c r="X1918">
        <v>146.97135397733061</v>
      </c>
      <c r="Y1918">
        <v>149.21765656352682</v>
      </c>
      <c r="Z1918">
        <v>145.23423270409165</v>
      </c>
      <c r="AA1918">
        <v>144.20361356941211</v>
      </c>
      <c r="AB1918">
        <v>146.50458198878829</v>
      </c>
      <c r="AC1918">
        <v>145.93310896779582</v>
      </c>
      <c r="AD1918">
        <v>144.12652867295347</v>
      </c>
      <c r="AE1918">
        <v>139.39642789356628</v>
      </c>
      <c r="AF1918">
        <v>139.54860846275716</v>
      </c>
      <c r="AG1918">
        <v>142.23979512446738</v>
      </c>
      <c r="AH1918">
        <v>144.48384786168131</v>
      </c>
      <c r="AI1918">
        <v>-2.8971889019012451</v>
      </c>
      <c r="AJ1918">
        <v>-2.8832292556762695</v>
      </c>
      <c r="AK1918">
        <v>-2.4698696136474609</v>
      </c>
      <c r="AL1918">
        <v>-2.4119958877563477</v>
      </c>
      <c r="AM1918">
        <v>-2.6868259906768799</v>
      </c>
      <c r="AN1918">
        <v>-2.7509493827819824</v>
      </c>
      <c r="AO1918">
        <v>-2.2916426658630371</v>
      </c>
      <c r="AP1918">
        <v>-2.4825849533081055</v>
      </c>
      <c r="AQ1918">
        <v>-2.2824027538299561</v>
      </c>
      <c r="AR1918">
        <v>-2.8122279644012451</v>
      </c>
      <c r="AS1918">
        <v>-2.8444924354553223</v>
      </c>
      <c r="AT1918">
        <v>-3.4822287559509277</v>
      </c>
      <c r="AU1918">
        <v>-3.635951042175293</v>
      </c>
      <c r="AV1918">
        <v>-3.0522892475128174</v>
      </c>
      <c r="AW1918">
        <v>-2.9258887767791748</v>
      </c>
      <c r="AX1918">
        <v>7.7716174125671387</v>
      </c>
      <c r="AY1918">
        <v>20.280904769897461</v>
      </c>
      <c r="AZ1918">
        <v>21.425548553466797</v>
      </c>
      <c r="BA1918">
        <v>21.518444061279297</v>
      </c>
      <c r="BB1918">
        <v>21.251955032348633</v>
      </c>
      <c r="BC1918">
        <v>18.950033187866211</v>
      </c>
      <c r="BD1918">
        <v>6.2770166397094727</v>
      </c>
      <c r="BE1918">
        <v>2.8858504295349121</v>
      </c>
      <c r="BF1918">
        <v>1.4229284599423409E-2</v>
      </c>
      <c r="BG1918">
        <v>-0.89129102230072021</v>
      </c>
      <c r="BH1918">
        <v>-0.89088833332061768</v>
      </c>
      <c r="BI1918">
        <v>-0.63040745258331299</v>
      </c>
      <c r="BJ1918">
        <v>-0.62216067314147949</v>
      </c>
      <c r="BK1918">
        <v>-0.98476588726043701</v>
      </c>
      <c r="BL1918">
        <v>-1.0244162082672119</v>
      </c>
      <c r="BM1918">
        <v>-0.55037432909011841</v>
      </c>
      <c r="BN1918">
        <v>-0.71883279085159302</v>
      </c>
      <c r="BO1918">
        <v>-0.45153796672821045</v>
      </c>
      <c r="BP1918">
        <v>-0.72685784101486206</v>
      </c>
      <c r="BQ1918">
        <v>-1.0374205112457275</v>
      </c>
      <c r="BR1918">
        <v>-1.5690951347351074</v>
      </c>
      <c r="BS1918">
        <v>-1.4032012224197388</v>
      </c>
      <c r="BT1918">
        <v>-0.55406534671783447</v>
      </c>
      <c r="BU1918">
        <v>-0.48732656240463257</v>
      </c>
      <c r="BV1918">
        <v>15.551165580749512</v>
      </c>
      <c r="BW1918">
        <v>30.389579772949219</v>
      </c>
      <c r="BX1918">
        <v>32.543449401855469</v>
      </c>
      <c r="BY1918">
        <v>32.553619384765625</v>
      </c>
      <c r="BZ1918">
        <v>31.880558013916016</v>
      </c>
      <c r="CA1918">
        <v>28.580047607421875</v>
      </c>
      <c r="CB1918">
        <v>11.971549034118652</v>
      </c>
      <c r="CC1918">
        <v>8.5358858108520508</v>
      </c>
      <c r="CD1918">
        <v>5.4756731986999512</v>
      </c>
      <c r="CE1918">
        <v>0.49798780679702759</v>
      </c>
      <c r="CF1918">
        <v>0.48900097608566284</v>
      </c>
      <c r="CG1918">
        <v>0.64359837770462036</v>
      </c>
      <c r="CH1918">
        <v>0.61747366189956665</v>
      </c>
      <c r="CI1918">
        <v>0.19407562911510468</v>
      </c>
      <c r="CJ1918">
        <v>0.17137551307678223</v>
      </c>
      <c r="CK1918">
        <v>0.65562278032302856</v>
      </c>
      <c r="CL1918">
        <v>0.50273656845092773</v>
      </c>
      <c r="CM1918">
        <v>0.81651335954666138</v>
      </c>
      <c r="CN1918">
        <v>0.71746319532394409</v>
      </c>
      <c r="CO1918">
        <v>0.21415196359157562</v>
      </c>
      <c r="CP1918">
        <v>-0.2440645694732666</v>
      </c>
      <c r="CQ1918">
        <v>0.14319445192813873</v>
      </c>
      <c r="CR1918">
        <v>1.176196813583374</v>
      </c>
      <c r="CS1918">
        <v>1.2016141414642334</v>
      </c>
      <c r="CT1918">
        <v>20.93925666809082</v>
      </c>
      <c r="CU1918">
        <v>37.390819549560547</v>
      </c>
      <c r="CV1918">
        <v>40.243671417236328</v>
      </c>
      <c r="CW1918">
        <v>40.196548461914063</v>
      </c>
      <c r="CX1918">
        <v>39.241897583007812</v>
      </c>
      <c r="CY1918">
        <v>35.249767303466797</v>
      </c>
      <c r="CZ1918">
        <v>15.91556453704834</v>
      </c>
      <c r="DA1918">
        <v>12.449082374572754</v>
      </c>
      <c r="DB1918">
        <v>9.2582521438598633</v>
      </c>
      <c r="DC1918">
        <v>1.8872666358947754</v>
      </c>
      <c r="DD1918">
        <v>1.8688902854919434</v>
      </c>
      <c r="DE1918">
        <v>1.9176042079925537</v>
      </c>
      <c r="DF1918">
        <v>1.8571079969406128</v>
      </c>
      <c r="DG1918">
        <v>1.3729171752929687</v>
      </c>
      <c r="DH1918">
        <v>1.3671672344207764</v>
      </c>
      <c r="DI1918">
        <v>1.8616199493408203</v>
      </c>
      <c r="DJ1918">
        <v>1.7243058681488037</v>
      </c>
      <c r="DK1918">
        <v>2.0845646858215332</v>
      </c>
      <c r="DL1918">
        <v>2.1617841720581055</v>
      </c>
      <c r="DM1918">
        <v>1.4657244682312012</v>
      </c>
      <c r="DN1918">
        <v>1.0809659957885742</v>
      </c>
      <c r="DO1918">
        <v>1.6895900964736938</v>
      </c>
      <c r="DP1918">
        <v>2.9064590930938721</v>
      </c>
      <c r="DQ1918">
        <v>2.8905549049377441</v>
      </c>
      <c r="DR1918">
        <v>26.327346801757813</v>
      </c>
      <c r="DS1918">
        <v>44.392055511474609</v>
      </c>
      <c r="DT1918">
        <v>47.943893432617188</v>
      </c>
      <c r="DU1918">
        <v>47.8394775390625</v>
      </c>
      <c r="DV1918">
        <v>46.603237152099609</v>
      </c>
      <c r="DW1918">
        <v>41.919483184814453</v>
      </c>
      <c r="DX1918">
        <v>19.859580993652344</v>
      </c>
      <c r="DY1918">
        <v>16.362279891967773</v>
      </c>
      <c r="DZ1918">
        <v>13.040831565856934</v>
      </c>
      <c r="EA1918">
        <v>3.8931646347045898</v>
      </c>
      <c r="EB1918">
        <v>3.8612313270568848</v>
      </c>
      <c r="EC1918">
        <v>3.7570662498474121</v>
      </c>
      <c r="ED1918">
        <v>3.6469430923461914</v>
      </c>
      <c r="EE1918">
        <v>3.0749771595001221</v>
      </c>
      <c r="EF1918">
        <v>3.0937004089355469</v>
      </c>
      <c r="EG1918">
        <v>3.6028883457183838</v>
      </c>
      <c r="EH1918">
        <v>3.4880580902099609</v>
      </c>
      <c r="EI1918">
        <v>3.9154293537139893</v>
      </c>
      <c r="EJ1918">
        <v>4.2471542358398437</v>
      </c>
      <c r="EK1918">
        <v>3.2727963924407959</v>
      </c>
      <c r="EL1918">
        <v>2.9940996170043945</v>
      </c>
      <c r="EM1918">
        <v>3.922339916229248</v>
      </c>
      <c r="EN1918">
        <v>5.4046831130981445</v>
      </c>
      <c r="EO1918">
        <v>5.3291172981262207</v>
      </c>
      <c r="EP1918">
        <v>34.106895446777344</v>
      </c>
      <c r="EQ1918">
        <v>54.500732421875</v>
      </c>
      <c r="ER1918">
        <v>59.061794281005859</v>
      </c>
      <c r="ES1918">
        <v>58.874652862548828</v>
      </c>
      <c r="ET1918">
        <v>57.231842041015625</v>
      </c>
      <c r="EU1918">
        <v>51.54949951171875</v>
      </c>
      <c r="EV1918">
        <v>25.554113388061523</v>
      </c>
      <c r="EW1918">
        <v>22.01231575012207</v>
      </c>
      <c r="EX1918">
        <v>18.502275466918945</v>
      </c>
      <c r="EY1918">
        <v>48.023666381835938</v>
      </c>
      <c r="EZ1918">
        <v>47.841243743896484</v>
      </c>
      <c r="FA1918">
        <v>47.366668701171875</v>
      </c>
      <c r="FB1918">
        <v>47.015438079833984</v>
      </c>
      <c r="FC1918">
        <v>46.375221252441406</v>
      </c>
      <c r="FD1918">
        <v>45.997261047363281</v>
      </c>
      <c r="FE1918">
        <v>45.972904205322266</v>
      </c>
      <c r="FF1918">
        <v>46.148414611816406</v>
      </c>
      <c r="FG1918">
        <v>46.532444000244141</v>
      </c>
      <c r="FH1918">
        <v>48.023361206054688</v>
      </c>
      <c r="FI1918">
        <v>50.030136108398438</v>
      </c>
      <c r="FJ1918">
        <v>51.671554565429688</v>
      </c>
      <c r="FK1918">
        <v>52.537616729736328</v>
      </c>
      <c r="FL1918">
        <v>52.959999084472656</v>
      </c>
      <c r="FM1918">
        <v>53.231609344482422</v>
      </c>
      <c r="FN1918">
        <v>52.851131439208984</v>
      </c>
      <c r="FO1918">
        <v>52.536117553710937</v>
      </c>
      <c r="FP1918">
        <v>51.846080780029297</v>
      </c>
      <c r="FQ1918">
        <v>50.736434936523437</v>
      </c>
      <c r="FR1918">
        <v>49.198287963867188</v>
      </c>
      <c r="FS1918">
        <v>47.821430206298828</v>
      </c>
      <c r="FT1918">
        <v>47.481643676757813</v>
      </c>
      <c r="FU1918">
        <v>46.564468383789063</v>
      </c>
      <c r="FV1918">
        <v>45.442939758300781</v>
      </c>
      <c r="FW1918">
        <v>1</v>
      </c>
    </row>
    <row r="1919" spans="1:179" x14ac:dyDescent="0.2">
      <c r="A1919" t="s">
        <v>241</v>
      </c>
      <c r="B1919" t="s">
        <v>248</v>
      </c>
      <c r="C1919" t="s">
        <v>217</v>
      </c>
      <c r="D1919" t="s">
        <v>38</v>
      </c>
      <c r="E1919">
        <v>2015</v>
      </c>
      <c r="F1919" t="s">
        <v>225</v>
      </c>
      <c r="G1919" t="s">
        <v>246</v>
      </c>
      <c r="H1919">
        <v>271.75</v>
      </c>
      <c r="K1919">
        <v>183.30414093698704</v>
      </c>
      <c r="L1919">
        <v>181.00290665764101</v>
      </c>
      <c r="M1919">
        <v>179.8903014684152</v>
      </c>
      <c r="N1919">
        <v>177.18736389639164</v>
      </c>
      <c r="O1919">
        <v>181.95716990384449</v>
      </c>
      <c r="P1919">
        <v>185.48695326854377</v>
      </c>
      <c r="Q1919">
        <v>191.26531209138028</v>
      </c>
      <c r="R1919">
        <v>192.27267872678505</v>
      </c>
      <c r="S1919">
        <v>191.86230962418782</v>
      </c>
      <c r="T1919">
        <v>191.81416343067212</v>
      </c>
      <c r="U1919">
        <v>185.90068650061113</v>
      </c>
      <c r="V1919">
        <v>188.08889149743675</v>
      </c>
      <c r="W1919">
        <v>190.50144447425166</v>
      </c>
      <c r="X1919">
        <v>192.53147074705791</v>
      </c>
      <c r="Y1919">
        <v>194.55505487123889</v>
      </c>
      <c r="Z1919">
        <v>189.79668500876338</v>
      </c>
      <c r="AA1919">
        <v>188.46579566346551</v>
      </c>
      <c r="AB1919">
        <v>191.97290414358085</v>
      </c>
      <c r="AC1919">
        <v>190.79289257436923</v>
      </c>
      <c r="AD1919">
        <v>188.33860781998249</v>
      </c>
      <c r="AE1919">
        <v>183.62934869694359</v>
      </c>
      <c r="AF1919">
        <v>182.97252240108065</v>
      </c>
      <c r="AG1919">
        <v>184.44812128259895</v>
      </c>
      <c r="AH1919">
        <v>184.9690150897955</v>
      </c>
      <c r="AI1919">
        <v>-3.2361710071563721</v>
      </c>
      <c r="AJ1919">
        <v>-3.1801102161407471</v>
      </c>
      <c r="AK1919">
        <v>-2.6917293071746826</v>
      </c>
      <c r="AL1919">
        <v>-2.635608434677124</v>
      </c>
      <c r="AM1919">
        <v>-3.0416169166564941</v>
      </c>
      <c r="AN1919">
        <v>-3.1493546962738037</v>
      </c>
      <c r="AO1919">
        <v>-2.7443187236785889</v>
      </c>
      <c r="AP1919">
        <v>-2.966557502746582</v>
      </c>
      <c r="AQ1919">
        <v>-2.6446871757507324</v>
      </c>
      <c r="AR1919">
        <v>-3.2062191963195801</v>
      </c>
      <c r="AS1919">
        <v>-3.7605535984039307</v>
      </c>
      <c r="AT1919">
        <v>-4.9978542327880859</v>
      </c>
      <c r="AU1919">
        <v>-5.4779868125915527</v>
      </c>
      <c r="AV1919">
        <v>-5.0259804725646973</v>
      </c>
      <c r="AW1919">
        <v>-4.8708624839782715</v>
      </c>
      <c r="AX1919">
        <v>9.1364288330078125</v>
      </c>
      <c r="AY1919">
        <v>24.79316520690918</v>
      </c>
      <c r="AZ1919">
        <v>26.920009613037109</v>
      </c>
      <c r="BA1919">
        <v>26.862668991088867</v>
      </c>
      <c r="BB1919">
        <v>26.406658172607422</v>
      </c>
      <c r="BC1919">
        <v>24.521890640258789</v>
      </c>
      <c r="BD1919">
        <v>8.4718189239501953</v>
      </c>
      <c r="BE1919">
        <v>3.9335355758666992</v>
      </c>
      <c r="BF1919">
        <v>0.14649204909801483</v>
      </c>
      <c r="BG1919">
        <v>-0.87452471256256104</v>
      </c>
      <c r="BH1919">
        <v>-0.86880004405975342</v>
      </c>
      <c r="BI1919">
        <v>-0.57441568374633789</v>
      </c>
      <c r="BJ1919">
        <v>-0.55347257852554321</v>
      </c>
      <c r="BK1919">
        <v>-1.0831326246261597</v>
      </c>
      <c r="BL1919">
        <v>-1.1534714698791504</v>
      </c>
      <c r="BM1919">
        <v>-0.67330795526504517</v>
      </c>
      <c r="BN1919">
        <v>-0.84023815393447876</v>
      </c>
      <c r="BO1919">
        <v>-0.39230701327323914</v>
      </c>
      <c r="BP1919">
        <v>-0.69844043254852295</v>
      </c>
      <c r="BQ1919">
        <v>-1.5011492967605591</v>
      </c>
      <c r="BR1919">
        <v>-2.588721752166748</v>
      </c>
      <c r="BS1919">
        <v>-2.6548140048980713</v>
      </c>
      <c r="BT1919">
        <v>-1.8464430570602417</v>
      </c>
      <c r="BU1919">
        <v>-1.7417796850204468</v>
      </c>
      <c r="BV1919">
        <v>18.246129989624023</v>
      </c>
      <c r="BW1919">
        <v>36.880783081054687</v>
      </c>
      <c r="BX1919">
        <v>40.068183898925781</v>
      </c>
      <c r="BY1919">
        <v>39.896202087402344</v>
      </c>
      <c r="BZ1919">
        <v>38.992664337158203</v>
      </c>
      <c r="CA1919">
        <v>36.125308990478516</v>
      </c>
      <c r="CB1919">
        <v>15.523426055908203</v>
      </c>
      <c r="CC1919">
        <v>11.049238204956055</v>
      </c>
      <c r="CD1919">
        <v>6.820343017578125</v>
      </c>
      <c r="CE1919">
        <v>0.76114434003829956</v>
      </c>
      <c r="CF1919">
        <v>0.73200643062591553</v>
      </c>
      <c r="CG1919">
        <v>0.8920292854309082</v>
      </c>
      <c r="CH1919">
        <v>0.88860845565795898</v>
      </c>
      <c r="CI1919">
        <v>0.27330762147903442</v>
      </c>
      <c r="CJ1919">
        <v>0.22887113690376282</v>
      </c>
      <c r="CK1919">
        <v>0.76106780767440796</v>
      </c>
      <c r="CL1919">
        <v>0.63244408369064331</v>
      </c>
      <c r="CM1919">
        <v>1.1676846742630005</v>
      </c>
      <c r="CN1919">
        <v>1.0384393930435181</v>
      </c>
      <c r="CO1919">
        <v>6.3707165420055389E-2</v>
      </c>
      <c r="CP1919">
        <v>-0.92016363143920898</v>
      </c>
      <c r="CQ1919">
        <v>-0.69949328899383545</v>
      </c>
      <c r="CR1919">
        <v>0.35569491982460022</v>
      </c>
      <c r="CS1919">
        <v>0.42541360855102539</v>
      </c>
      <c r="CT1919">
        <v>24.55548095703125</v>
      </c>
      <c r="CU1919">
        <v>45.252632141113281</v>
      </c>
      <c r="CV1919">
        <v>49.174571990966797</v>
      </c>
      <c r="CW1919">
        <v>48.923187255859375</v>
      </c>
      <c r="CX1919">
        <v>47.709697723388672</v>
      </c>
      <c r="CY1919">
        <v>44.161796569824219</v>
      </c>
      <c r="CZ1919">
        <v>20.4073486328125</v>
      </c>
      <c r="DA1919">
        <v>15.977551460266113</v>
      </c>
      <c r="DB1919">
        <v>11.442631721496582</v>
      </c>
      <c r="DC1919">
        <v>2.3968133926391602</v>
      </c>
      <c r="DD1919">
        <v>2.3328127861022949</v>
      </c>
      <c r="DE1919">
        <v>2.3584742546081543</v>
      </c>
      <c r="DF1919">
        <v>2.3306894302368164</v>
      </c>
      <c r="DG1919">
        <v>1.6297478675842285</v>
      </c>
      <c r="DH1919">
        <v>1.6112136840820313</v>
      </c>
      <c r="DI1919">
        <v>2.1954436302185059</v>
      </c>
      <c r="DJ1919">
        <v>2.1051263809204102</v>
      </c>
      <c r="DK1919">
        <v>2.7276763916015625</v>
      </c>
      <c r="DL1919">
        <v>2.7753193378448486</v>
      </c>
      <c r="DM1919">
        <v>1.6285636425018311</v>
      </c>
      <c r="DN1919">
        <v>0.74839437007904053</v>
      </c>
      <c r="DO1919">
        <v>1.2558274269104004</v>
      </c>
      <c r="DP1919">
        <v>2.5578329563140869</v>
      </c>
      <c r="DQ1919">
        <v>2.592606782913208</v>
      </c>
      <c r="DR1919">
        <v>30.864831924438477</v>
      </c>
      <c r="DS1919">
        <v>53.624477386474609</v>
      </c>
      <c r="DT1919">
        <v>58.280960083007812</v>
      </c>
      <c r="DU1919">
        <v>57.950168609619141</v>
      </c>
      <c r="DV1919">
        <v>56.426727294921875</v>
      </c>
      <c r="DW1919">
        <v>52.198287963867188</v>
      </c>
      <c r="DX1919">
        <v>25.291269302368164</v>
      </c>
      <c r="DY1919">
        <v>20.905866622924805</v>
      </c>
      <c r="DZ1919">
        <v>16.064920425415039</v>
      </c>
      <c r="EA1919">
        <v>4.7584595680236816</v>
      </c>
      <c r="EB1919">
        <v>4.6441230773925781</v>
      </c>
      <c r="EC1919">
        <v>4.4757881164550781</v>
      </c>
      <c r="ED1919">
        <v>4.4128255844116211</v>
      </c>
      <c r="EE1919">
        <v>3.5882322788238525</v>
      </c>
      <c r="EF1919">
        <v>3.6070969104766846</v>
      </c>
      <c r="EG1919">
        <v>4.2664542198181152</v>
      </c>
      <c r="EH1919">
        <v>4.2314453125</v>
      </c>
      <c r="EI1919">
        <v>4.9800567626953125</v>
      </c>
      <c r="EJ1919">
        <v>5.2830982208251953</v>
      </c>
      <c r="EK1919">
        <v>3.8879678249359131</v>
      </c>
      <c r="EL1919">
        <v>3.1575272083282471</v>
      </c>
      <c r="EM1919">
        <v>4.0789999961853027</v>
      </c>
      <c r="EN1919">
        <v>5.737370491027832</v>
      </c>
      <c r="EO1919">
        <v>5.7216897010803223</v>
      </c>
      <c r="EP1919">
        <v>39.974533081054688</v>
      </c>
      <c r="EQ1919">
        <v>65.71209716796875</v>
      </c>
      <c r="ER1919">
        <v>71.42913818359375</v>
      </c>
      <c r="ES1919">
        <v>70.98370361328125</v>
      </c>
      <c r="ET1919">
        <v>69.012733459472656</v>
      </c>
      <c r="EU1919">
        <v>63.801704406738281</v>
      </c>
      <c r="EV1919">
        <v>32.342876434326172</v>
      </c>
      <c r="EW1919">
        <v>28.021568298339844</v>
      </c>
      <c r="EX1919">
        <v>22.738771438598633</v>
      </c>
      <c r="EY1919">
        <v>47.706058502197266</v>
      </c>
      <c r="EZ1919">
        <v>46.569561004638672</v>
      </c>
      <c r="FA1919">
        <v>45.662918090820313</v>
      </c>
      <c r="FB1919">
        <v>45.136005401611328</v>
      </c>
      <c r="FC1919">
        <v>44.94805908203125</v>
      </c>
      <c r="FD1919">
        <v>44.571735382080078</v>
      </c>
      <c r="FE1919">
        <v>44.057323455810547</v>
      </c>
      <c r="FF1919">
        <v>44.124149322509766</v>
      </c>
      <c r="FG1919">
        <v>45.983432769775391</v>
      </c>
      <c r="FH1919">
        <v>48.473995208740234</v>
      </c>
      <c r="FI1919">
        <v>50.895435333251953</v>
      </c>
      <c r="FJ1919">
        <v>52.660186767578125</v>
      </c>
      <c r="FK1919">
        <v>53.979248046875</v>
      </c>
      <c r="FL1919">
        <v>54.872211456298828</v>
      </c>
      <c r="FM1919">
        <v>55.524032592773438</v>
      </c>
      <c r="FN1919">
        <v>55.685367584228516</v>
      </c>
      <c r="FO1919">
        <v>55.453266143798828</v>
      </c>
      <c r="FP1919">
        <v>55.025840759277344</v>
      </c>
      <c r="FQ1919">
        <v>53.63116455078125</v>
      </c>
      <c r="FR1919">
        <v>51.595901489257812</v>
      </c>
      <c r="FS1919">
        <v>50.0948486328125</v>
      </c>
      <c r="FT1919">
        <v>48.780654907226563</v>
      </c>
      <c r="FU1919">
        <v>47.717456817626953</v>
      </c>
      <c r="FV1919">
        <v>46.849437713623047</v>
      </c>
      <c r="FW1919">
        <v>1</v>
      </c>
    </row>
    <row r="1920" spans="1:179" x14ac:dyDescent="0.2">
      <c r="A1920" t="s">
        <v>241</v>
      </c>
      <c r="B1920" t="s">
        <v>248</v>
      </c>
      <c r="C1920" t="s">
        <v>217</v>
      </c>
      <c r="D1920" t="s">
        <v>38</v>
      </c>
      <c r="E1920">
        <v>2016</v>
      </c>
      <c r="F1920" t="s">
        <v>225</v>
      </c>
      <c r="G1920" t="s">
        <v>246</v>
      </c>
      <c r="H1920">
        <v>233.24</v>
      </c>
      <c r="K1920">
        <v>163.81712500129402</v>
      </c>
      <c r="L1920">
        <v>161.37351485530269</v>
      </c>
      <c r="M1920">
        <v>160.19524915883898</v>
      </c>
      <c r="N1920">
        <v>157.26564560244668</v>
      </c>
      <c r="O1920">
        <v>161.68130943069957</v>
      </c>
      <c r="P1920">
        <v>164.0519743803633</v>
      </c>
      <c r="Q1920">
        <v>168.73799327000489</v>
      </c>
      <c r="R1920">
        <v>169.48364345548381</v>
      </c>
      <c r="S1920">
        <v>169.06103107654516</v>
      </c>
      <c r="T1920">
        <v>169.30897362279606</v>
      </c>
      <c r="U1920">
        <v>162.07808878571106</v>
      </c>
      <c r="V1920">
        <v>162.78332025942458</v>
      </c>
      <c r="W1920">
        <v>164.86921800725437</v>
      </c>
      <c r="X1920">
        <v>167.38559391479117</v>
      </c>
      <c r="Y1920">
        <v>169.619205859646</v>
      </c>
      <c r="Z1920">
        <v>165.18406309463072</v>
      </c>
      <c r="AA1920">
        <v>164.20973894759561</v>
      </c>
      <c r="AB1920">
        <v>168.275447048465</v>
      </c>
      <c r="AC1920">
        <v>167.30785717040283</v>
      </c>
      <c r="AD1920">
        <v>164.68210762421921</v>
      </c>
      <c r="AE1920">
        <v>160.1875190933907</v>
      </c>
      <c r="AF1920">
        <v>160.71058721409128</v>
      </c>
      <c r="AG1920">
        <v>163.57983230460195</v>
      </c>
      <c r="AH1920">
        <v>164.60986226316209</v>
      </c>
      <c r="AI1920">
        <v>-3.1939494609832764</v>
      </c>
      <c r="AJ1920">
        <v>-3.1399791240692139</v>
      </c>
      <c r="AK1920">
        <v>-2.6345322132110596</v>
      </c>
      <c r="AL1920">
        <v>-2.5757608413696289</v>
      </c>
      <c r="AM1920">
        <v>-2.9647116661071777</v>
      </c>
      <c r="AN1920">
        <v>-3.0498440265655518</v>
      </c>
      <c r="AO1920">
        <v>-2.5627782344818115</v>
      </c>
      <c r="AP1920">
        <v>-2.7879538536071777</v>
      </c>
      <c r="AQ1920">
        <v>-2.6679065227508545</v>
      </c>
      <c r="AR1920">
        <v>-3.3378221988677979</v>
      </c>
      <c r="AS1920">
        <v>-3.6600637435913086</v>
      </c>
      <c r="AT1920">
        <v>-4.8659324645996094</v>
      </c>
      <c r="AU1920">
        <v>-5.2753944396972656</v>
      </c>
      <c r="AV1920">
        <v>-4.5736918449401855</v>
      </c>
      <c r="AW1920">
        <v>-4.442777156829834</v>
      </c>
      <c r="AX1920">
        <v>9.5037593841552734</v>
      </c>
      <c r="AY1920">
        <v>25.838674545288086</v>
      </c>
      <c r="AZ1920">
        <v>27.659509658813477</v>
      </c>
      <c r="BA1920">
        <v>27.543764114379883</v>
      </c>
      <c r="BB1920">
        <v>26.774301528930664</v>
      </c>
      <c r="BC1920">
        <v>24.612346649169922</v>
      </c>
      <c r="BD1920">
        <v>8.4538946151733398</v>
      </c>
      <c r="BE1920">
        <v>3.9125494956970215</v>
      </c>
      <c r="BF1920">
        <v>0.12470351159572601</v>
      </c>
      <c r="BG1920">
        <v>-0.83250844478607178</v>
      </c>
      <c r="BH1920">
        <v>-0.82887005805969238</v>
      </c>
      <c r="BI1920">
        <v>-0.51890403032302856</v>
      </c>
      <c r="BJ1920">
        <v>-0.495831698179245</v>
      </c>
      <c r="BK1920">
        <v>-1.0115634202957153</v>
      </c>
      <c r="BL1920">
        <v>-1.0633623600006104</v>
      </c>
      <c r="BM1920">
        <v>-0.51409775018692017</v>
      </c>
      <c r="BN1920">
        <v>-0.70357048511505127</v>
      </c>
      <c r="BO1920">
        <v>-0.4333711564540863</v>
      </c>
      <c r="BP1920">
        <v>-0.85054385662078857</v>
      </c>
      <c r="BQ1920">
        <v>-1.5428855419158936</v>
      </c>
      <c r="BR1920">
        <v>-2.575596809387207</v>
      </c>
      <c r="BS1920">
        <v>-2.595879077911377</v>
      </c>
      <c r="BT1920">
        <v>-1.5971403121948242</v>
      </c>
      <c r="BU1920">
        <v>-1.5028856992721558</v>
      </c>
      <c r="BV1920">
        <v>18.607793807983398</v>
      </c>
      <c r="BW1920">
        <v>37.754371643066406</v>
      </c>
      <c r="BX1920">
        <v>40.782699584960937</v>
      </c>
      <c r="BY1920">
        <v>40.572616577148438</v>
      </c>
      <c r="BZ1920">
        <v>39.371570587158203</v>
      </c>
      <c r="CA1920">
        <v>36.227275848388672</v>
      </c>
      <c r="CB1920">
        <v>15.508130073547363</v>
      </c>
      <c r="CC1920">
        <v>11.03837776184082</v>
      </c>
      <c r="CD1920">
        <v>6.8086223602294922</v>
      </c>
      <c r="CE1920">
        <v>0.80301833152770996</v>
      </c>
      <c r="CF1920">
        <v>0.77179718017578125</v>
      </c>
      <c r="CG1920">
        <v>0.9463735818862915</v>
      </c>
      <c r="CH1920">
        <v>0.94472086429595947</v>
      </c>
      <c r="CI1920">
        <v>0.34118112921714783</v>
      </c>
      <c r="CJ1920">
        <v>0.31246867775917053</v>
      </c>
      <c r="CK1920">
        <v>0.90481221675872803</v>
      </c>
      <c r="CL1920">
        <v>0.74006712436676025</v>
      </c>
      <c r="CM1920">
        <v>1.114261269569397</v>
      </c>
      <c r="CN1920">
        <v>0.87213760614395142</v>
      </c>
      <c r="CO1920">
        <v>-7.653442770242691E-2</v>
      </c>
      <c r="CP1920">
        <v>-0.98931729793548584</v>
      </c>
      <c r="CQ1920">
        <v>-0.74005484580993652</v>
      </c>
      <c r="CR1920">
        <v>0.46441006660461426</v>
      </c>
      <c r="CS1920">
        <v>0.53327405452728271</v>
      </c>
      <c r="CT1920">
        <v>24.913219451904297</v>
      </c>
      <c r="CU1920">
        <v>46.007148742675781</v>
      </c>
      <c r="CV1920">
        <v>49.871780395507812</v>
      </c>
      <c r="CW1920">
        <v>49.596359252929687</v>
      </c>
      <c r="CX1920">
        <v>48.096405029296875</v>
      </c>
      <c r="CY1920">
        <v>44.271743774414063</v>
      </c>
      <c r="CZ1920">
        <v>20.393871307373047</v>
      </c>
      <c r="DA1920">
        <v>15.97370433807373</v>
      </c>
      <c r="DB1920">
        <v>11.437884330749512</v>
      </c>
      <c r="DC1920">
        <v>2.4385452270507813</v>
      </c>
      <c r="DD1920">
        <v>2.3724644184112549</v>
      </c>
      <c r="DE1920">
        <v>2.4116511344909668</v>
      </c>
      <c r="DF1920">
        <v>2.3852734565734863</v>
      </c>
      <c r="DG1920">
        <v>1.6939256191253662</v>
      </c>
      <c r="DH1920">
        <v>1.6882997751235962</v>
      </c>
      <c r="DI1920">
        <v>2.3237221240997314</v>
      </c>
      <c r="DJ1920">
        <v>2.1837048530578613</v>
      </c>
      <c r="DK1920">
        <v>2.6618936061859131</v>
      </c>
      <c r="DL1920">
        <v>2.5948190689086914</v>
      </c>
      <c r="DM1920">
        <v>1.3898166418075562</v>
      </c>
      <c r="DN1920">
        <v>0.59696215391159058</v>
      </c>
      <c r="DO1920">
        <v>1.1157693862915039</v>
      </c>
      <c r="DP1920">
        <v>2.5259604454040527</v>
      </c>
      <c r="DQ1920">
        <v>2.5694339275360107</v>
      </c>
      <c r="DR1920">
        <v>31.218645095825195</v>
      </c>
      <c r="DS1920">
        <v>54.259925842285156</v>
      </c>
      <c r="DT1920">
        <v>58.960865020751953</v>
      </c>
      <c r="DU1920">
        <v>58.620101928710937</v>
      </c>
      <c r="DV1920">
        <v>56.821235656738281</v>
      </c>
      <c r="DW1920">
        <v>52.316207885742187</v>
      </c>
      <c r="DX1920">
        <v>25.279613494873047</v>
      </c>
      <c r="DY1920">
        <v>20.909030914306641</v>
      </c>
      <c r="DZ1920">
        <v>16.067146301269531</v>
      </c>
      <c r="EA1920">
        <v>4.7999858856201172</v>
      </c>
      <c r="EB1920">
        <v>4.6835737228393555</v>
      </c>
      <c r="EC1920">
        <v>4.5272793769836426</v>
      </c>
      <c r="ED1920">
        <v>4.465202808380127</v>
      </c>
      <c r="EE1920">
        <v>3.6470737457275391</v>
      </c>
      <c r="EF1920">
        <v>3.674781322479248</v>
      </c>
      <c r="EG1920">
        <v>4.3724026679992676</v>
      </c>
      <c r="EH1920">
        <v>4.2680883407592773</v>
      </c>
      <c r="EI1920">
        <v>4.8964290618896484</v>
      </c>
      <c r="EJ1920">
        <v>5.0820975303649902</v>
      </c>
      <c r="EK1920">
        <v>3.5069947242736816</v>
      </c>
      <c r="EL1920">
        <v>2.8872978687286377</v>
      </c>
      <c r="EM1920">
        <v>3.7952847480773926</v>
      </c>
      <c r="EN1920">
        <v>5.5025119781494141</v>
      </c>
      <c r="EO1920">
        <v>5.5093250274658203</v>
      </c>
      <c r="EP1920">
        <v>40.322677612304688</v>
      </c>
      <c r="EQ1920">
        <v>66.175621032714844</v>
      </c>
      <c r="ER1920">
        <v>72.084053039550781</v>
      </c>
      <c r="ES1920">
        <v>71.648956298828125</v>
      </c>
      <c r="ET1920">
        <v>69.418510437011719</v>
      </c>
      <c r="EU1920">
        <v>63.931137084960938</v>
      </c>
      <c r="EV1920">
        <v>32.333847045898438</v>
      </c>
      <c r="EW1920">
        <v>28.034860610961914</v>
      </c>
      <c r="EX1920">
        <v>22.751064300537109</v>
      </c>
      <c r="EY1920">
        <v>47.596893310546875</v>
      </c>
      <c r="EZ1920">
        <v>46.459526062011719</v>
      </c>
      <c r="FA1920">
        <v>45.562957763671875</v>
      </c>
      <c r="FB1920">
        <v>45.039806365966797</v>
      </c>
      <c r="FC1920">
        <v>44.848701477050781</v>
      </c>
      <c r="FD1920">
        <v>44.478610992431641</v>
      </c>
      <c r="FE1920">
        <v>43.993053436279297</v>
      </c>
      <c r="FF1920">
        <v>44.097145080566406</v>
      </c>
      <c r="FG1920">
        <v>45.935314178466797</v>
      </c>
      <c r="FH1920">
        <v>48.401779174804688</v>
      </c>
      <c r="FI1920">
        <v>50.803245544433594</v>
      </c>
      <c r="FJ1920">
        <v>52.549324035644531</v>
      </c>
      <c r="FK1920">
        <v>53.872303009033203</v>
      </c>
      <c r="FL1920">
        <v>54.757194519042969</v>
      </c>
      <c r="FM1920">
        <v>55.41497802734375</v>
      </c>
      <c r="FN1920">
        <v>55.576728820800781</v>
      </c>
      <c r="FO1920">
        <v>55.3319091796875</v>
      </c>
      <c r="FP1920">
        <v>54.863052368164063</v>
      </c>
      <c r="FQ1920">
        <v>53.453903198242188</v>
      </c>
      <c r="FR1920">
        <v>51.438045501708984</v>
      </c>
      <c r="FS1920">
        <v>49.965896606445313</v>
      </c>
      <c r="FT1920">
        <v>48.670402526855469</v>
      </c>
      <c r="FU1920">
        <v>47.625068664550781</v>
      </c>
      <c r="FV1920">
        <v>46.750778198242188</v>
      </c>
      <c r="FW1920">
        <v>1</v>
      </c>
    </row>
    <row r="1921" spans="1:179" x14ac:dyDescent="0.2">
      <c r="A1921" t="s">
        <v>241</v>
      </c>
      <c r="B1921" t="s">
        <v>248</v>
      </c>
      <c r="C1921" t="s">
        <v>217</v>
      </c>
      <c r="D1921" t="s">
        <v>38</v>
      </c>
      <c r="E1921" t="s">
        <v>250</v>
      </c>
      <c r="F1921" t="s">
        <v>225</v>
      </c>
      <c r="G1921" t="s">
        <v>246</v>
      </c>
      <c r="H1921">
        <v>219.28</v>
      </c>
      <c r="K1921">
        <v>154.01792374334957</v>
      </c>
      <c r="L1921">
        <v>151.72048529715053</v>
      </c>
      <c r="M1921">
        <v>150.61270101522081</v>
      </c>
      <c r="N1921">
        <v>147.85834027825197</v>
      </c>
      <c r="O1921">
        <v>152.00986823829126</v>
      </c>
      <c r="P1921">
        <v>154.23872491878456</v>
      </c>
      <c r="Q1921">
        <v>158.64443586017126</v>
      </c>
      <c r="R1921">
        <v>159.34548279531558</v>
      </c>
      <c r="S1921">
        <v>158.94815021392731</v>
      </c>
      <c r="T1921">
        <v>159.1812613503906</v>
      </c>
      <c r="U1921">
        <v>152.38291307376016</v>
      </c>
      <c r="V1921">
        <v>153.04595906079578</v>
      </c>
      <c r="W1921">
        <v>155.0070827238996</v>
      </c>
      <c r="X1921">
        <v>157.37293423443941</v>
      </c>
      <c r="Y1921">
        <v>159.4729361371231</v>
      </c>
      <c r="Z1921">
        <v>155.30309442999024</v>
      </c>
      <c r="AA1921">
        <v>154.38705233623372</v>
      </c>
      <c r="AB1921">
        <v>158.20955819596892</v>
      </c>
      <c r="AC1921">
        <v>157.2998475411577</v>
      </c>
      <c r="AD1921">
        <v>154.83116489659264</v>
      </c>
      <c r="AE1921">
        <v>150.60543334628366</v>
      </c>
      <c r="AF1921">
        <v>151.09721261494073</v>
      </c>
      <c r="AG1921">
        <v>153.79482540449348</v>
      </c>
      <c r="AH1921">
        <v>154.76324110346039</v>
      </c>
      <c r="AI1921">
        <v>-3.1205954551696777</v>
      </c>
      <c r="AJ1921">
        <v>-3.0673453807830811</v>
      </c>
      <c r="AK1921">
        <v>-2.5823898315429687</v>
      </c>
      <c r="AL1921">
        <v>-2.5253546237945557</v>
      </c>
      <c r="AM1921">
        <v>-2.8847200870513916</v>
      </c>
      <c r="AN1921">
        <v>-2.966421365737915</v>
      </c>
      <c r="AO1921">
        <v>-2.5115911960601807</v>
      </c>
      <c r="AP1921">
        <v>-2.7250769138336182</v>
      </c>
      <c r="AQ1921">
        <v>-2.6196944713592529</v>
      </c>
      <c r="AR1921">
        <v>-3.2621345520019531</v>
      </c>
      <c r="AS1921">
        <v>-3.5466532707214355</v>
      </c>
      <c r="AT1921">
        <v>-4.6890201568603516</v>
      </c>
      <c r="AU1921">
        <v>-5.0933866500854492</v>
      </c>
      <c r="AV1921">
        <v>-4.4484639167785645</v>
      </c>
      <c r="AW1921">
        <v>-4.3235530853271484</v>
      </c>
      <c r="AX1921">
        <v>8.4814891815185547</v>
      </c>
      <c r="AY1921">
        <v>23.699142456054687</v>
      </c>
      <c r="AZ1921">
        <v>25.350870132446289</v>
      </c>
      <c r="BA1921">
        <v>25.246755599975586</v>
      </c>
      <c r="BB1921">
        <v>24.544830322265625</v>
      </c>
      <c r="BC1921">
        <v>22.561161041259766</v>
      </c>
      <c r="BD1921">
        <v>7.5965938568115234</v>
      </c>
      <c r="BE1921">
        <v>3.3233335018157959</v>
      </c>
      <c r="BF1921">
        <v>-0.21590454876422882</v>
      </c>
      <c r="BG1921">
        <v>-0.8308720588684082</v>
      </c>
      <c r="BH1921">
        <v>-0.82642489671707153</v>
      </c>
      <c r="BI1921">
        <v>-0.53101348876953125</v>
      </c>
      <c r="BJ1921">
        <v>-0.50859320163726807</v>
      </c>
      <c r="BK1921">
        <v>-0.99088919162750244</v>
      </c>
      <c r="BL1921">
        <v>-1.0402694940567017</v>
      </c>
      <c r="BM1921">
        <v>-0.52512925863265991</v>
      </c>
      <c r="BN1921">
        <v>-0.70399636030197144</v>
      </c>
      <c r="BO1921">
        <v>-0.45302212238311768</v>
      </c>
      <c r="BP1921">
        <v>-0.85039520263671875</v>
      </c>
      <c r="BQ1921">
        <v>-1.4937740564346313</v>
      </c>
      <c r="BR1921">
        <v>-2.4682421684265137</v>
      </c>
      <c r="BS1921">
        <v>-2.4952487945556641</v>
      </c>
      <c r="BT1921">
        <v>-1.5623108148574829</v>
      </c>
      <c r="BU1921">
        <v>-1.4729466438293457</v>
      </c>
      <c r="BV1921">
        <v>17.309032440185547</v>
      </c>
      <c r="BW1921">
        <v>35.252956390380859</v>
      </c>
      <c r="BX1921">
        <v>38.075508117675781</v>
      </c>
      <c r="BY1921">
        <v>37.879917144775391</v>
      </c>
      <c r="BZ1921">
        <v>36.759521484375</v>
      </c>
      <c r="CA1921">
        <v>33.823345184326172</v>
      </c>
      <c r="CB1921">
        <v>14.436591148376465</v>
      </c>
      <c r="CC1921">
        <v>10.232749938964844</v>
      </c>
      <c r="CD1921">
        <v>6.2650227546691895</v>
      </c>
      <c r="CE1921">
        <v>0.75498342514038086</v>
      </c>
      <c r="CF1921">
        <v>0.72562986612319946</v>
      </c>
      <c r="CG1921">
        <v>0.8897634744644165</v>
      </c>
      <c r="CH1921">
        <v>0.88820964097976685</v>
      </c>
      <c r="CI1921">
        <v>0.32077237963676453</v>
      </c>
      <c r="CJ1921">
        <v>0.2937774658203125</v>
      </c>
      <c r="CK1921">
        <v>0.85068821907043457</v>
      </c>
      <c r="CL1921">
        <v>0.69579786062240601</v>
      </c>
      <c r="CM1921">
        <v>1.047608494758606</v>
      </c>
      <c r="CN1921">
        <v>0.81996816396713257</v>
      </c>
      <c r="CO1921">
        <v>-7.1956299245357513E-2</v>
      </c>
      <c r="CP1921">
        <v>-0.93013840913772583</v>
      </c>
      <c r="CQ1921">
        <v>-0.69578629732131958</v>
      </c>
      <c r="CR1921">
        <v>0.43663004040718079</v>
      </c>
      <c r="CS1921">
        <v>0.50137472152709961</v>
      </c>
      <c r="CT1921">
        <v>23.422962188720703</v>
      </c>
      <c r="CU1921">
        <v>43.255096435546875</v>
      </c>
      <c r="CV1921">
        <v>46.888553619384766</v>
      </c>
      <c r="CW1921">
        <v>46.629608154296875</v>
      </c>
      <c r="CX1921">
        <v>45.219375610351562</v>
      </c>
      <c r="CY1921">
        <v>41.623497009277344</v>
      </c>
      <c r="CZ1921">
        <v>19.173952102661133</v>
      </c>
      <c r="DA1921">
        <v>15.018190383911133</v>
      </c>
      <c r="DB1921">
        <v>10.753693580627441</v>
      </c>
      <c r="DC1921">
        <v>2.3408389091491699</v>
      </c>
      <c r="DD1921">
        <v>2.2776846885681152</v>
      </c>
      <c r="DE1921">
        <v>2.3105404376983643</v>
      </c>
      <c r="DF1921">
        <v>2.2850124835968018</v>
      </c>
      <c r="DG1921">
        <v>1.6324338912963867</v>
      </c>
      <c r="DH1921">
        <v>1.6278244256973267</v>
      </c>
      <c r="DI1921">
        <v>2.2265057563781738</v>
      </c>
      <c r="DJ1921">
        <v>2.0955920219421387</v>
      </c>
      <c r="DK1921">
        <v>2.54823899269104</v>
      </c>
      <c r="DL1921">
        <v>2.4903316497802734</v>
      </c>
      <c r="DM1921">
        <v>1.3498615026473999</v>
      </c>
      <c r="DN1921">
        <v>0.60796546936035156</v>
      </c>
      <c r="DO1921">
        <v>1.1036761999130249</v>
      </c>
      <c r="DP1921">
        <v>2.4355709552764893</v>
      </c>
      <c r="DQ1921">
        <v>2.4756960868835449</v>
      </c>
      <c r="DR1921">
        <v>29.536890029907227</v>
      </c>
      <c r="DS1921">
        <v>51.257232666015625</v>
      </c>
      <c r="DT1921">
        <v>55.701602935791016</v>
      </c>
      <c r="DU1921">
        <v>55.379299163818359</v>
      </c>
      <c r="DV1921">
        <v>53.679233551025391</v>
      </c>
      <c r="DW1921">
        <v>49.423652648925781</v>
      </c>
      <c r="DX1921">
        <v>23.911314010620117</v>
      </c>
      <c r="DY1921">
        <v>19.803630828857422</v>
      </c>
      <c r="DZ1921">
        <v>15.242363929748535</v>
      </c>
      <c r="EA1921">
        <v>4.6305623054504395</v>
      </c>
      <c r="EB1921">
        <v>4.5186052322387695</v>
      </c>
      <c r="EC1921">
        <v>4.3619165420532227</v>
      </c>
      <c r="ED1921">
        <v>4.3017740249633789</v>
      </c>
      <c r="EE1921">
        <v>3.5262649059295654</v>
      </c>
      <c r="EF1921">
        <v>3.55397629737854</v>
      </c>
      <c r="EG1921">
        <v>4.2129673957824707</v>
      </c>
      <c r="EH1921">
        <v>4.1166725158691406</v>
      </c>
      <c r="EI1921">
        <v>4.7149114608764648</v>
      </c>
      <c r="EJ1921">
        <v>4.9020709991455078</v>
      </c>
      <c r="EK1921">
        <v>3.4027407169342041</v>
      </c>
      <c r="EL1921">
        <v>2.8287432193756104</v>
      </c>
      <c r="EM1921">
        <v>3.7018141746520996</v>
      </c>
      <c r="EN1921">
        <v>5.3217239379882812</v>
      </c>
      <c r="EO1921">
        <v>5.3263025283813477</v>
      </c>
      <c r="EP1921">
        <v>38.364433288574219</v>
      </c>
      <c r="EQ1921">
        <v>62.811050415039063</v>
      </c>
      <c r="ER1921">
        <v>68.426239013671875</v>
      </c>
      <c r="ES1921">
        <v>68.012458801269531</v>
      </c>
      <c r="ET1921">
        <v>65.8939208984375</v>
      </c>
      <c r="EU1921">
        <v>60.685836791992187</v>
      </c>
      <c r="EV1921">
        <v>30.751312255859375</v>
      </c>
      <c r="EW1921">
        <v>26.713047027587891</v>
      </c>
      <c r="EX1921">
        <v>21.723291397094727</v>
      </c>
      <c r="EY1921">
        <v>47.596893310546875</v>
      </c>
      <c r="EZ1921">
        <v>46.459526062011719</v>
      </c>
      <c r="FA1921">
        <v>45.562957763671875</v>
      </c>
      <c r="FB1921">
        <v>45.039806365966797</v>
      </c>
      <c r="FC1921">
        <v>44.848701477050781</v>
      </c>
      <c r="FD1921">
        <v>44.478610992431641</v>
      </c>
      <c r="FE1921">
        <v>43.993053436279297</v>
      </c>
      <c r="FF1921">
        <v>44.097145080566406</v>
      </c>
      <c r="FG1921">
        <v>45.935314178466797</v>
      </c>
      <c r="FH1921">
        <v>48.401779174804688</v>
      </c>
      <c r="FI1921">
        <v>50.803241729736328</v>
      </c>
      <c r="FJ1921">
        <v>52.549324035644531</v>
      </c>
      <c r="FK1921">
        <v>53.872306823730469</v>
      </c>
      <c r="FL1921">
        <v>54.757198333740234</v>
      </c>
      <c r="FM1921">
        <v>55.414974212646484</v>
      </c>
      <c r="FN1921">
        <v>55.576725006103516</v>
      </c>
      <c r="FO1921">
        <v>55.331901550292969</v>
      </c>
      <c r="FP1921">
        <v>54.863052368164063</v>
      </c>
      <c r="FQ1921">
        <v>53.453899383544922</v>
      </c>
      <c r="FR1921">
        <v>51.438045501708984</v>
      </c>
      <c r="FS1921">
        <v>49.965896606445313</v>
      </c>
      <c r="FT1921">
        <v>48.670402526855469</v>
      </c>
      <c r="FU1921">
        <v>47.625068664550781</v>
      </c>
      <c r="FV1921">
        <v>46.750778198242188</v>
      </c>
      <c r="FW1921">
        <v>1</v>
      </c>
    </row>
    <row r="1922" spans="1:179" x14ac:dyDescent="0.2">
      <c r="A1922" t="s">
        <v>241</v>
      </c>
      <c r="B1922" t="s">
        <v>248</v>
      </c>
      <c r="C1922" t="s">
        <v>217</v>
      </c>
      <c r="D1922" t="s">
        <v>39</v>
      </c>
      <c r="E1922">
        <v>2015</v>
      </c>
      <c r="F1922" t="s">
        <v>225</v>
      </c>
      <c r="G1922" t="s">
        <v>246</v>
      </c>
      <c r="H1922">
        <v>232.93</v>
      </c>
      <c r="K1922">
        <v>166.33261786159846</v>
      </c>
      <c r="L1922">
        <v>163.98492155224312</v>
      </c>
      <c r="M1922">
        <v>162.96153101449084</v>
      </c>
      <c r="N1922">
        <v>164.11295215384658</v>
      </c>
      <c r="O1922">
        <v>169.68993569502533</v>
      </c>
      <c r="P1922">
        <v>173.70472858923918</v>
      </c>
      <c r="Q1922">
        <v>174.712346048455</v>
      </c>
      <c r="R1922">
        <v>167.75032676745346</v>
      </c>
      <c r="S1922">
        <v>168.43269535773624</v>
      </c>
      <c r="T1922">
        <v>171.61319025786503</v>
      </c>
      <c r="U1922">
        <v>173.61648833904957</v>
      </c>
      <c r="V1922">
        <v>179.21861171526805</v>
      </c>
      <c r="W1922">
        <v>175.34923037928459</v>
      </c>
      <c r="X1922">
        <v>186.37973184938781</v>
      </c>
      <c r="Y1922">
        <v>194.47362442707953</v>
      </c>
      <c r="Z1922">
        <v>188.2732909459454</v>
      </c>
      <c r="AA1922">
        <v>185.12890632413496</v>
      </c>
      <c r="AB1922">
        <v>180.76977691882772</v>
      </c>
      <c r="AC1922">
        <v>196.61517150746454</v>
      </c>
      <c r="AD1922">
        <v>178.70067187205524</v>
      </c>
      <c r="AE1922">
        <v>171.97588857416733</v>
      </c>
      <c r="AF1922">
        <v>171.00932209373781</v>
      </c>
      <c r="AG1922">
        <v>172.38276910273194</v>
      </c>
      <c r="AH1922">
        <v>170.14772247909403</v>
      </c>
      <c r="AI1922">
        <v>-2.8644893169403076</v>
      </c>
      <c r="AJ1922">
        <v>-2.3899030685424805</v>
      </c>
      <c r="AK1922">
        <v>-2.7553534507751465</v>
      </c>
      <c r="AL1922">
        <v>-2.655759334564209</v>
      </c>
      <c r="AM1922">
        <v>-3.3088397979736328</v>
      </c>
      <c r="AN1922">
        <v>-3.3434724807739258</v>
      </c>
      <c r="AO1922">
        <v>-3.6235647201538086</v>
      </c>
      <c r="AP1922">
        <v>-4.7917518615722656</v>
      </c>
      <c r="AQ1922">
        <v>-8.0093660354614258</v>
      </c>
      <c r="AR1922">
        <v>-10.204334259033203</v>
      </c>
      <c r="AS1922">
        <v>-9.3867063522338867</v>
      </c>
      <c r="AT1922">
        <v>-8.947728157043457</v>
      </c>
      <c r="AU1922">
        <v>7.9310970306396484</v>
      </c>
      <c r="AV1922">
        <v>29.469646453857422</v>
      </c>
      <c r="AW1922">
        <v>33.527637481689453</v>
      </c>
      <c r="AX1922">
        <v>30.965110778808594</v>
      </c>
      <c r="AY1922">
        <v>29.374727249145508</v>
      </c>
      <c r="AZ1922">
        <v>27.026397705078125</v>
      </c>
      <c r="BA1922">
        <v>9.8623781204223633</v>
      </c>
      <c r="BB1922">
        <v>2.8191721439361572</v>
      </c>
      <c r="BC1922">
        <v>-1.6250028610229492</v>
      </c>
      <c r="BD1922">
        <v>-1.3897870779037476</v>
      </c>
      <c r="BE1922">
        <v>-1.7408605813980103</v>
      </c>
      <c r="BF1922">
        <v>-1.3203126192092896</v>
      </c>
      <c r="BG1922">
        <v>-0.60359096527099609</v>
      </c>
      <c r="BH1922">
        <v>-0.3853665292263031</v>
      </c>
      <c r="BI1922">
        <v>-0.97671306133270264</v>
      </c>
      <c r="BJ1922">
        <v>-0.52968317270278931</v>
      </c>
      <c r="BK1922">
        <v>-0.90000820159912109</v>
      </c>
      <c r="BL1922">
        <v>-0.73672252893447876</v>
      </c>
      <c r="BM1922">
        <v>-1.3139336109161377</v>
      </c>
      <c r="BN1922">
        <v>-2.5615696907043457</v>
      </c>
      <c r="BO1922">
        <v>-5.1571741104125977</v>
      </c>
      <c r="BP1922">
        <v>-6.6242313385009766</v>
      </c>
      <c r="BQ1922">
        <v>-5.5263218879699707</v>
      </c>
      <c r="BR1922">
        <v>-4.9851193428039551</v>
      </c>
      <c r="BS1922">
        <v>16.045787811279297</v>
      </c>
      <c r="BT1922">
        <v>41.976009368896484</v>
      </c>
      <c r="BU1922">
        <v>47.719989776611328</v>
      </c>
      <c r="BV1922">
        <v>44.329212188720703</v>
      </c>
      <c r="BW1922">
        <v>41.972454071044922</v>
      </c>
      <c r="BX1922">
        <v>39.504131317138672</v>
      </c>
      <c r="BY1922">
        <v>21.889617919921875</v>
      </c>
      <c r="BZ1922">
        <v>11.460446357727051</v>
      </c>
      <c r="CA1922">
        <v>6.001429557800293</v>
      </c>
      <c r="CB1922">
        <v>6.1466197967529297</v>
      </c>
      <c r="CC1922">
        <v>5.7576394081115723</v>
      </c>
      <c r="CD1922">
        <v>5.640526294708252</v>
      </c>
      <c r="CE1922">
        <v>0.96230036020278931</v>
      </c>
      <c r="CF1922">
        <v>1.0029693841934204</v>
      </c>
      <c r="CG1922">
        <v>0.25516790151596069</v>
      </c>
      <c r="CH1922">
        <v>0.94283068180084229</v>
      </c>
      <c r="CI1922">
        <v>0.76834124326705933</v>
      </c>
      <c r="CJ1922">
        <v>1.0687046051025391</v>
      </c>
      <c r="CK1922">
        <v>0.28570985794067383</v>
      </c>
      <c r="CL1922">
        <v>-1.0169520378112793</v>
      </c>
      <c r="CM1922">
        <v>-3.1817541122436523</v>
      </c>
      <c r="CN1922">
        <v>-4.1446628570556641</v>
      </c>
      <c r="CO1922">
        <v>-2.8526315689086914</v>
      </c>
      <c r="CP1922">
        <v>-2.240628719329834</v>
      </c>
      <c r="CQ1922">
        <v>21.665996551513672</v>
      </c>
      <c r="CR1922">
        <v>50.63787841796875</v>
      </c>
      <c r="CS1922">
        <v>57.549568176269531</v>
      </c>
      <c r="CT1922">
        <v>53.585147857666016</v>
      </c>
      <c r="CU1922">
        <v>50.697605133056641</v>
      </c>
      <c r="CV1922">
        <v>48.146171569824219</v>
      </c>
      <c r="CW1922">
        <v>30.219646453857422</v>
      </c>
      <c r="CX1922">
        <v>17.445367813110352</v>
      </c>
      <c r="CY1922">
        <v>11.283473014831543</v>
      </c>
      <c r="CZ1922">
        <v>11.366312026977539</v>
      </c>
      <c r="DA1922">
        <v>10.951077461242676</v>
      </c>
      <c r="DB1922">
        <v>10.461582183837891</v>
      </c>
      <c r="DC1922">
        <v>2.5281918048858643</v>
      </c>
      <c r="DD1922">
        <v>2.3913052082061768</v>
      </c>
      <c r="DE1922">
        <v>1.487048864364624</v>
      </c>
      <c r="DF1922">
        <v>2.4153444766998291</v>
      </c>
      <c r="DG1922">
        <v>2.4366905689239502</v>
      </c>
      <c r="DH1922">
        <v>2.8741316795349121</v>
      </c>
      <c r="DI1922">
        <v>1.8853533267974854</v>
      </c>
      <c r="DJ1922">
        <v>0.52766549587249756</v>
      </c>
      <c r="DK1922">
        <v>-1.2063343524932861</v>
      </c>
      <c r="DL1922">
        <v>-1.6650944948196411</v>
      </c>
      <c r="DM1922">
        <v>-0.17894122004508972</v>
      </c>
      <c r="DN1922">
        <v>0.50386220216751099</v>
      </c>
      <c r="DO1922">
        <v>27.28620719909668</v>
      </c>
      <c r="DP1922">
        <v>59.29974365234375</v>
      </c>
      <c r="DQ1922">
        <v>67.379150390625</v>
      </c>
      <c r="DR1922">
        <v>62.841087341308594</v>
      </c>
      <c r="DS1922">
        <v>59.422752380371094</v>
      </c>
      <c r="DT1922">
        <v>56.788211822509766</v>
      </c>
      <c r="DU1922">
        <v>38.549674987792969</v>
      </c>
      <c r="DV1922">
        <v>23.430288314819336</v>
      </c>
      <c r="DW1922">
        <v>16.565517425537109</v>
      </c>
      <c r="DX1922">
        <v>16.586004257202148</v>
      </c>
      <c r="DY1922">
        <v>16.144515991210937</v>
      </c>
      <c r="DZ1922">
        <v>15.282638549804687</v>
      </c>
      <c r="EA1922">
        <v>4.7890901565551758</v>
      </c>
      <c r="EB1922">
        <v>4.3958415985107422</v>
      </c>
      <c r="EC1922">
        <v>3.2656891345977783</v>
      </c>
      <c r="ED1922">
        <v>4.5414204597473145</v>
      </c>
      <c r="EE1922">
        <v>4.845522403717041</v>
      </c>
      <c r="EF1922">
        <v>5.4808816909790039</v>
      </c>
      <c r="EG1922">
        <v>4.1949844360351563</v>
      </c>
      <c r="EH1922">
        <v>2.757847785949707</v>
      </c>
      <c r="EI1922">
        <v>1.6458581686019897</v>
      </c>
      <c r="EJ1922">
        <v>1.9150086641311646</v>
      </c>
      <c r="EK1922">
        <v>3.6814429759979248</v>
      </c>
      <c r="EL1922">
        <v>4.4664711952209473</v>
      </c>
      <c r="EM1922">
        <v>35.400897979736328</v>
      </c>
      <c r="EN1922">
        <v>71.806106567382813</v>
      </c>
      <c r="EO1922">
        <v>81.571502685546875</v>
      </c>
      <c r="EP1922">
        <v>76.205192565917969</v>
      </c>
      <c r="EQ1922">
        <v>72.020477294921875</v>
      </c>
      <c r="ER1922">
        <v>69.265945434570312</v>
      </c>
      <c r="ES1922">
        <v>50.576915740966797</v>
      </c>
      <c r="ET1922">
        <v>32.071563720703125</v>
      </c>
      <c r="EU1922">
        <v>24.191949844360352</v>
      </c>
      <c r="EV1922">
        <v>24.122411727905273</v>
      </c>
      <c r="EW1922">
        <v>23.643016815185547</v>
      </c>
      <c r="EX1922">
        <v>22.243476867675781</v>
      </c>
      <c r="EY1922">
        <v>63.293323516845703</v>
      </c>
      <c r="EZ1922">
        <v>62.061172485351563</v>
      </c>
      <c r="FA1922">
        <v>60.541477203369141</v>
      </c>
      <c r="FB1922">
        <v>59.441505432128906</v>
      </c>
      <c r="FC1922">
        <v>58.603130340576172</v>
      </c>
      <c r="FD1922">
        <v>57.894191741943359</v>
      </c>
      <c r="FE1922">
        <v>57.741397857666016</v>
      </c>
      <c r="FF1922">
        <v>57.292308807373047</v>
      </c>
      <c r="FG1922">
        <v>59.805763244628906</v>
      </c>
      <c r="FH1922">
        <v>63.857795715332031</v>
      </c>
      <c r="FI1922">
        <v>68.686897277832031</v>
      </c>
      <c r="FJ1922">
        <v>73.180046081542969</v>
      </c>
      <c r="FK1922">
        <v>76.612442016601563</v>
      </c>
      <c r="FL1922">
        <v>78.895378112792969</v>
      </c>
      <c r="FM1922">
        <v>80.212974548339844</v>
      </c>
      <c r="FN1922">
        <v>81.062835693359375</v>
      </c>
      <c r="FO1922">
        <v>81.482719421386719</v>
      </c>
      <c r="FP1922">
        <v>81.156356811523438</v>
      </c>
      <c r="FQ1922">
        <v>77.884315490722656</v>
      </c>
      <c r="FR1922">
        <v>75.93023681640625</v>
      </c>
      <c r="FS1922">
        <v>71.905052185058594</v>
      </c>
      <c r="FT1922">
        <v>68.772216796875</v>
      </c>
      <c r="FU1922">
        <v>66.669265747070313</v>
      </c>
      <c r="FV1922">
        <v>64.591094970703125</v>
      </c>
      <c r="FW1922">
        <v>1</v>
      </c>
    </row>
    <row r="1923" spans="1:179" x14ac:dyDescent="0.2">
      <c r="A1923" t="s">
        <v>241</v>
      </c>
      <c r="B1923" t="s">
        <v>248</v>
      </c>
      <c r="C1923" t="s">
        <v>217</v>
      </c>
      <c r="D1923" t="s">
        <v>39</v>
      </c>
      <c r="E1923">
        <v>2016</v>
      </c>
      <c r="F1923" t="s">
        <v>225</v>
      </c>
      <c r="G1923" t="s">
        <v>246</v>
      </c>
      <c r="H1923">
        <v>218.68</v>
      </c>
      <c r="K1923">
        <v>156.15339886772466</v>
      </c>
      <c r="L1923">
        <v>153.94937681283167</v>
      </c>
      <c r="M1923">
        <v>152.98861570118933</v>
      </c>
      <c r="N1923">
        <v>154.06957220118355</v>
      </c>
      <c r="O1923">
        <v>159.30525565630145</v>
      </c>
      <c r="P1923">
        <v>163.07435136489619</v>
      </c>
      <c r="Q1923">
        <v>164.02030467843051</v>
      </c>
      <c r="R1923">
        <v>157.4843468627746</v>
      </c>
      <c r="S1923">
        <v>158.12495587875179</v>
      </c>
      <c r="T1923">
        <v>161.11081093906128</v>
      </c>
      <c r="U1923">
        <v>162.99151123912179</v>
      </c>
      <c r="V1923">
        <v>168.25079602234297</v>
      </c>
      <c r="W1923">
        <v>164.61821297941924</v>
      </c>
      <c r="X1923">
        <v>174.97367012255916</v>
      </c>
      <c r="Y1923">
        <v>182.57223288388394</v>
      </c>
      <c r="Z1923">
        <v>176.75134724136936</v>
      </c>
      <c r="AA1923">
        <v>173.79939258355438</v>
      </c>
      <c r="AB1923">
        <v>169.70703306024453</v>
      </c>
      <c r="AC1923">
        <v>184.58272162467696</v>
      </c>
      <c r="AD1923">
        <v>167.76455304747441</v>
      </c>
      <c r="AE1923">
        <v>161.45131285373282</v>
      </c>
      <c r="AF1923">
        <v>160.54389828230899</v>
      </c>
      <c r="AG1923">
        <v>161.83329311885032</v>
      </c>
      <c r="AH1923">
        <v>159.73502681729246</v>
      </c>
      <c r="AI1923">
        <v>-2.8044359683990479</v>
      </c>
      <c r="AJ1923">
        <v>-2.3458254337310791</v>
      </c>
      <c r="AK1923">
        <v>-2.6773960590362549</v>
      </c>
      <c r="AL1923">
        <v>-2.601607084274292</v>
      </c>
      <c r="AM1923">
        <v>-3.2291336059570312</v>
      </c>
      <c r="AN1923">
        <v>-3.2717354297637939</v>
      </c>
      <c r="AO1923">
        <v>-3.5195412635803223</v>
      </c>
      <c r="AP1923">
        <v>-4.6121883392333984</v>
      </c>
      <c r="AQ1923">
        <v>-7.6645975112915039</v>
      </c>
      <c r="AR1923">
        <v>-9.7623424530029297</v>
      </c>
      <c r="AS1923">
        <v>-9.0090389251708984</v>
      </c>
      <c r="AT1923">
        <v>-8.6021366119384766</v>
      </c>
      <c r="AU1923">
        <v>7.0320901870727539</v>
      </c>
      <c r="AV1923">
        <v>27.028663635253906</v>
      </c>
      <c r="AW1923">
        <v>30.752370834350586</v>
      </c>
      <c r="AX1923">
        <v>28.388885498046875</v>
      </c>
      <c r="AY1923">
        <v>26.934894561767578</v>
      </c>
      <c r="AZ1923">
        <v>24.736392974853516</v>
      </c>
      <c r="BA1923">
        <v>8.6457433700561523</v>
      </c>
      <c r="BB1923">
        <v>2.206162691116333</v>
      </c>
      <c r="BC1923">
        <v>-1.914306640625</v>
      </c>
      <c r="BD1923">
        <v>-1.6888976097106934</v>
      </c>
      <c r="BE1923">
        <v>-2.0165531635284424</v>
      </c>
      <c r="BF1923">
        <v>-1.5943350791931152</v>
      </c>
      <c r="BG1923">
        <v>-0.61381071805953979</v>
      </c>
      <c r="BH1923">
        <v>-0.40359395742416382</v>
      </c>
      <c r="BI1923">
        <v>-0.95403945446014404</v>
      </c>
      <c r="BJ1923">
        <v>-0.54161375761032104</v>
      </c>
      <c r="BK1923">
        <v>-0.89517337083816528</v>
      </c>
      <c r="BL1923">
        <v>-0.74600869417190552</v>
      </c>
      <c r="BM1923">
        <v>-1.2816983461380005</v>
      </c>
      <c r="BN1923">
        <v>-2.451324462890625</v>
      </c>
      <c r="BO1923">
        <v>-4.9010567665100098</v>
      </c>
      <c r="BP1923">
        <v>-6.2935166358947754</v>
      </c>
      <c r="BQ1923">
        <v>-5.2686429023742676</v>
      </c>
      <c r="BR1923">
        <v>-4.7626934051513672</v>
      </c>
      <c r="BS1923">
        <v>14.894559860229492</v>
      </c>
      <c r="BT1923">
        <v>39.14630126953125</v>
      </c>
      <c r="BU1923">
        <v>44.503593444824219</v>
      </c>
      <c r="BV1923">
        <v>41.337604522705078</v>
      </c>
      <c r="BW1923">
        <v>39.141059875488281</v>
      </c>
      <c r="BX1923">
        <v>36.8262939453125</v>
      </c>
      <c r="BY1923">
        <v>20.299150466918945</v>
      </c>
      <c r="BZ1923">
        <v>10.578848838806152</v>
      </c>
      <c r="CA1923">
        <v>5.4750804901123047</v>
      </c>
      <c r="CB1923">
        <v>5.6132626533508301</v>
      </c>
      <c r="CC1923">
        <v>5.2488784790039062</v>
      </c>
      <c r="CD1923">
        <v>5.1501469612121582</v>
      </c>
      <c r="CE1923">
        <v>0.90340954065322876</v>
      </c>
      <c r="CF1923">
        <v>0.94158965349197388</v>
      </c>
      <c r="CG1923">
        <v>0.23955214023590088</v>
      </c>
      <c r="CH1923">
        <v>0.88513129949569702</v>
      </c>
      <c r="CI1923">
        <v>0.72132033109664917</v>
      </c>
      <c r="CJ1923">
        <v>1.0033019781112671</v>
      </c>
      <c r="CK1923">
        <v>0.26822501420974731</v>
      </c>
      <c r="CL1923">
        <v>-0.95471668243408203</v>
      </c>
      <c r="CM1923">
        <v>-2.987037181854248</v>
      </c>
      <c r="CN1923">
        <v>-3.8910179138183594</v>
      </c>
      <c r="CO1923">
        <v>-2.6780562400817871</v>
      </c>
      <c r="CP1923">
        <v>-2.1035068035125732</v>
      </c>
      <c r="CQ1923">
        <v>20.340082168579102</v>
      </c>
      <c r="CR1923">
        <v>47.5389404296875</v>
      </c>
      <c r="CS1923">
        <v>54.027652740478516</v>
      </c>
      <c r="CT1923">
        <v>50.30584716796875</v>
      </c>
      <c r="CU1923">
        <v>47.595012664794922</v>
      </c>
      <c r="CV1923">
        <v>45.199722290039063</v>
      </c>
      <c r="CW1923">
        <v>28.370265960693359</v>
      </c>
      <c r="CX1923">
        <v>16.37774658203125</v>
      </c>
      <c r="CY1923">
        <v>10.592947959899902</v>
      </c>
      <c r="CZ1923">
        <v>10.670717239379883</v>
      </c>
      <c r="DA1923">
        <v>10.28089427947998</v>
      </c>
      <c r="DB1923">
        <v>9.821354866027832</v>
      </c>
      <c r="DC1923">
        <v>2.4206297397613525</v>
      </c>
      <c r="DD1923">
        <v>2.2867732048034668</v>
      </c>
      <c r="DE1923">
        <v>1.4331437349319458</v>
      </c>
      <c r="DF1923">
        <v>2.3118765354156494</v>
      </c>
      <c r="DG1923">
        <v>2.3378140926361084</v>
      </c>
      <c r="DH1923">
        <v>2.752612829208374</v>
      </c>
      <c r="DI1923">
        <v>1.8181482553482056</v>
      </c>
      <c r="DJ1923">
        <v>0.54189109802246094</v>
      </c>
      <c r="DK1923">
        <v>-1.0730175971984863</v>
      </c>
      <c r="DL1923">
        <v>-1.488519549369812</v>
      </c>
      <c r="DM1923">
        <v>-8.7469778954982758E-2</v>
      </c>
      <c r="DN1923">
        <v>0.55567985773086548</v>
      </c>
      <c r="DO1923">
        <v>25.785604476928711</v>
      </c>
      <c r="DP1923">
        <v>55.93157958984375</v>
      </c>
      <c r="DQ1923">
        <v>63.551708221435547</v>
      </c>
      <c r="DR1923">
        <v>59.274089813232422</v>
      </c>
      <c r="DS1923">
        <v>56.048965454101563</v>
      </c>
      <c r="DT1923">
        <v>53.573150634765625</v>
      </c>
      <c r="DU1923">
        <v>36.441379547119141</v>
      </c>
      <c r="DV1923">
        <v>22.176643371582031</v>
      </c>
      <c r="DW1923">
        <v>15.710814476013184</v>
      </c>
      <c r="DX1923">
        <v>15.728171348571777</v>
      </c>
      <c r="DY1923">
        <v>15.312910079956055</v>
      </c>
      <c r="DZ1923">
        <v>14.492562294006348</v>
      </c>
      <c r="EA1923">
        <v>4.6112546920776367</v>
      </c>
      <c r="EB1923">
        <v>4.2290048599243164</v>
      </c>
      <c r="EC1923">
        <v>3.1565003395080566</v>
      </c>
      <c r="ED1923">
        <v>4.3718695640563965</v>
      </c>
      <c r="EE1923">
        <v>4.6717743873596191</v>
      </c>
      <c r="EF1923">
        <v>5.2783393859863281</v>
      </c>
      <c r="EG1923">
        <v>4.0559911727905273</v>
      </c>
      <c r="EH1923">
        <v>2.7027549743652344</v>
      </c>
      <c r="EI1923">
        <v>1.6905227899551392</v>
      </c>
      <c r="EJ1923">
        <v>1.9803066253662109</v>
      </c>
      <c r="EK1923">
        <v>3.6529257297515869</v>
      </c>
      <c r="EL1923">
        <v>4.3951230049133301</v>
      </c>
      <c r="EM1923">
        <v>33.648075103759766</v>
      </c>
      <c r="EN1923">
        <v>68.049217224121094</v>
      </c>
      <c r="EO1923">
        <v>77.302932739257813</v>
      </c>
      <c r="EP1923">
        <v>72.222808837890625</v>
      </c>
      <c r="EQ1923">
        <v>68.255134582519531</v>
      </c>
      <c r="ER1923">
        <v>65.663055419921875</v>
      </c>
      <c r="ES1923">
        <v>48.09478759765625</v>
      </c>
      <c r="ET1923">
        <v>30.54932975769043</v>
      </c>
      <c r="EU1923">
        <v>23.100202560424805</v>
      </c>
      <c r="EV1923">
        <v>23.030330657958984</v>
      </c>
      <c r="EW1923">
        <v>22.578340530395508</v>
      </c>
      <c r="EX1923">
        <v>21.237045288085937</v>
      </c>
      <c r="EY1923">
        <v>63.293323516845703</v>
      </c>
      <c r="EZ1923">
        <v>62.061176300048828</v>
      </c>
      <c r="FA1923">
        <v>60.541473388671875</v>
      </c>
      <c r="FB1923">
        <v>59.441501617431641</v>
      </c>
      <c r="FC1923">
        <v>58.603134155273438</v>
      </c>
      <c r="FD1923">
        <v>57.894195556640625</v>
      </c>
      <c r="FE1923">
        <v>57.74139404296875</v>
      </c>
      <c r="FF1923">
        <v>57.292308807373047</v>
      </c>
      <c r="FG1923">
        <v>59.805759429931641</v>
      </c>
      <c r="FH1923">
        <v>63.857791900634766</v>
      </c>
      <c r="FI1923">
        <v>68.686897277832031</v>
      </c>
      <c r="FJ1923">
        <v>73.180046081542969</v>
      </c>
      <c r="FK1923">
        <v>76.612442016601563</v>
      </c>
      <c r="FL1923">
        <v>78.895378112792969</v>
      </c>
      <c r="FM1923">
        <v>80.212974548339844</v>
      </c>
      <c r="FN1923">
        <v>81.062835693359375</v>
      </c>
      <c r="FO1923">
        <v>81.482719421386719</v>
      </c>
      <c r="FP1923">
        <v>81.156356811523438</v>
      </c>
      <c r="FQ1923">
        <v>77.884315490722656</v>
      </c>
      <c r="FR1923">
        <v>75.93023681640625</v>
      </c>
      <c r="FS1923">
        <v>71.905052185058594</v>
      </c>
      <c r="FT1923">
        <v>68.772216796875</v>
      </c>
      <c r="FU1923">
        <v>66.669265747070313</v>
      </c>
      <c r="FV1923">
        <v>64.591094970703125</v>
      </c>
      <c r="FW1923">
        <v>1</v>
      </c>
    </row>
    <row r="1924" spans="1:179" x14ac:dyDescent="0.2">
      <c r="A1924" t="s">
        <v>241</v>
      </c>
      <c r="B1924" t="s">
        <v>248</v>
      </c>
      <c r="C1924" t="s">
        <v>217</v>
      </c>
      <c r="D1924" t="s">
        <v>39</v>
      </c>
      <c r="E1924" t="s">
        <v>250</v>
      </c>
      <c r="F1924" t="s">
        <v>225</v>
      </c>
      <c r="G1924" t="s">
        <v>246</v>
      </c>
      <c r="H1924">
        <v>214.43</v>
      </c>
      <c r="K1924">
        <v>153.12129340062108</v>
      </c>
      <c r="L1924">
        <v>150.96006789944204</v>
      </c>
      <c r="M1924">
        <v>150.01796234727081</v>
      </c>
      <c r="N1924">
        <v>151.07792939626938</v>
      </c>
      <c r="O1924">
        <v>156.21194907369565</v>
      </c>
      <c r="P1924">
        <v>159.90785844253131</v>
      </c>
      <c r="Q1924">
        <v>160.83544372671506</v>
      </c>
      <c r="R1924">
        <v>154.42639773987176</v>
      </c>
      <c r="S1924">
        <v>155.05456774322607</v>
      </c>
      <c r="T1924">
        <v>157.98244502323755</v>
      </c>
      <c r="U1924">
        <v>159.82662686322516</v>
      </c>
      <c r="V1924">
        <v>164.98378959044314</v>
      </c>
      <c r="W1924">
        <v>161.42174215535132</v>
      </c>
      <c r="X1924">
        <v>171.57612241866832</v>
      </c>
      <c r="Y1924">
        <v>179.02714024112012</v>
      </c>
      <c r="Z1924">
        <v>173.31928152794575</v>
      </c>
      <c r="AA1924">
        <v>170.42464639004837</v>
      </c>
      <c r="AB1924">
        <v>166.4117501750876</v>
      </c>
      <c r="AC1924">
        <v>180.998590357415</v>
      </c>
      <c r="AD1924">
        <v>164.50698822871351</v>
      </c>
      <c r="AE1924">
        <v>158.31633524886152</v>
      </c>
      <c r="AF1924">
        <v>157.42654038154208</v>
      </c>
      <c r="AG1924">
        <v>158.69089841989981</v>
      </c>
      <c r="AH1924">
        <v>156.63337516185254</v>
      </c>
      <c r="AI1924">
        <v>-2.7858026027679443</v>
      </c>
      <c r="AJ1924">
        <v>-2.3320355415344238</v>
      </c>
      <c r="AK1924">
        <v>-2.6535887718200684</v>
      </c>
      <c r="AL1924">
        <v>-2.5847766399383545</v>
      </c>
      <c r="AM1924">
        <v>-3.2045979499816895</v>
      </c>
      <c r="AN1924">
        <v>-3.2495086193084717</v>
      </c>
      <c r="AO1924">
        <v>-3.4877948760986328</v>
      </c>
      <c r="AP1924">
        <v>-4.5579662322998047</v>
      </c>
      <c r="AQ1924">
        <v>-7.5609607696533203</v>
      </c>
      <c r="AR1924">
        <v>-9.6295061111450195</v>
      </c>
      <c r="AS1924">
        <v>-8.8952703475952148</v>
      </c>
      <c r="AT1924">
        <v>-8.4978885650634766</v>
      </c>
      <c r="AU1924">
        <v>6.7669744491577148</v>
      </c>
      <c r="AV1924">
        <v>26.305681228637695</v>
      </c>
      <c r="AW1924">
        <v>29.930370330810547</v>
      </c>
      <c r="AX1924">
        <v>27.625900268554687</v>
      </c>
      <c r="AY1924">
        <v>26.212287902832031</v>
      </c>
      <c r="AZ1924">
        <v>24.058376312255859</v>
      </c>
      <c r="BA1924">
        <v>8.2873029708862305</v>
      </c>
      <c r="BB1924">
        <v>2.0264098644256592</v>
      </c>
      <c r="BC1924">
        <v>-1.9979698657989502</v>
      </c>
      <c r="BD1924">
        <v>-1.7755106687545776</v>
      </c>
      <c r="BE1924">
        <v>-2.0962040424346924</v>
      </c>
      <c r="BF1924">
        <v>-1.6736660003662109</v>
      </c>
      <c r="BG1924">
        <v>-0.61655014753341675</v>
      </c>
      <c r="BH1924">
        <v>-0.40875321626663208</v>
      </c>
      <c r="BI1924">
        <v>-0.94704580307006836</v>
      </c>
      <c r="BJ1924">
        <v>-0.54488104581832886</v>
      </c>
      <c r="BK1924">
        <v>-0.89340859651565552</v>
      </c>
      <c r="BL1924">
        <v>-0.74842345714569092</v>
      </c>
      <c r="BM1924">
        <v>-1.2717849016189575</v>
      </c>
      <c r="BN1924">
        <v>-2.418184757232666</v>
      </c>
      <c r="BO1924">
        <v>-4.8243823051452637</v>
      </c>
      <c r="BP1924">
        <v>-6.1945233345031738</v>
      </c>
      <c r="BQ1924">
        <v>-5.1913671493530273</v>
      </c>
      <c r="BR1924">
        <v>-4.6959042549133301</v>
      </c>
      <c r="BS1924">
        <v>14.552735328674316</v>
      </c>
      <c r="BT1924">
        <v>38.305095672607422</v>
      </c>
      <c r="BU1924">
        <v>43.547435760498047</v>
      </c>
      <c r="BV1924">
        <v>40.448287963867188</v>
      </c>
      <c r="BW1924">
        <v>38.299365997314453</v>
      </c>
      <c r="BX1924">
        <v>36.030323028564453</v>
      </c>
      <c r="BY1924">
        <v>19.827016830444336</v>
      </c>
      <c r="BZ1924">
        <v>10.317410469055176</v>
      </c>
      <c r="CA1924">
        <v>5.3193240165710449</v>
      </c>
      <c r="CB1924">
        <v>5.4554071426391602</v>
      </c>
      <c r="CC1924">
        <v>5.0983433723449707</v>
      </c>
      <c r="CD1924">
        <v>5.0050148963928223</v>
      </c>
      <c r="CE1924">
        <v>0.88586759567260742</v>
      </c>
      <c r="CF1924">
        <v>0.92330634593963623</v>
      </c>
      <c r="CG1924">
        <v>0.23490063846111298</v>
      </c>
      <c r="CH1924">
        <v>0.86794430017471313</v>
      </c>
      <c r="CI1924">
        <v>0.70731407403945923</v>
      </c>
      <c r="CJ1924">
        <v>0.98382043838500977</v>
      </c>
      <c r="CK1924">
        <v>0.26301676034927368</v>
      </c>
      <c r="CL1924">
        <v>-0.93617844581604004</v>
      </c>
      <c r="CM1924">
        <v>-2.9290366172790527</v>
      </c>
      <c r="CN1924">
        <v>-3.8154642581939697</v>
      </c>
      <c r="CO1924">
        <v>-2.6260552406311035</v>
      </c>
      <c r="CP1924">
        <v>-2.06266188621521</v>
      </c>
      <c r="CQ1924">
        <v>19.94512939453125</v>
      </c>
      <c r="CR1924">
        <v>46.615856170654297</v>
      </c>
      <c r="CS1924">
        <v>52.978569030761719</v>
      </c>
      <c r="CT1924">
        <v>49.329032897949219</v>
      </c>
      <c r="CU1924">
        <v>46.67083740234375</v>
      </c>
      <c r="CV1924">
        <v>44.322059631347656</v>
      </c>
      <c r="CW1924">
        <v>27.819385528564453</v>
      </c>
      <c r="CX1924">
        <v>16.059732437133789</v>
      </c>
      <c r="CY1924">
        <v>10.387259483337402</v>
      </c>
      <c r="CZ1924">
        <v>10.463518142700195</v>
      </c>
      <c r="DA1924">
        <v>10.081264495849609</v>
      </c>
      <c r="DB1924">
        <v>9.6306486129760742</v>
      </c>
      <c r="DC1924">
        <v>2.3882853984832764</v>
      </c>
      <c r="DD1924">
        <v>2.2553658485412598</v>
      </c>
      <c r="DE1924">
        <v>1.4168471097946167</v>
      </c>
      <c r="DF1924">
        <v>2.2807695865631104</v>
      </c>
      <c r="DG1924">
        <v>2.3080368041992187</v>
      </c>
      <c r="DH1924">
        <v>2.716064453125</v>
      </c>
      <c r="DI1924">
        <v>1.7978184223175049</v>
      </c>
      <c r="DJ1924">
        <v>0.54582774639129639</v>
      </c>
      <c r="DK1924">
        <v>-1.0336905717849731</v>
      </c>
      <c r="DL1924">
        <v>-1.4364053010940552</v>
      </c>
      <c r="DM1924">
        <v>-6.074335053563118E-2</v>
      </c>
      <c r="DN1924">
        <v>0.57058054208755493</v>
      </c>
      <c r="DO1924">
        <v>25.337522506713867</v>
      </c>
      <c r="DP1924">
        <v>54.926612854003906</v>
      </c>
      <c r="DQ1924">
        <v>62.409706115722656</v>
      </c>
      <c r="DR1924">
        <v>58.209781646728516</v>
      </c>
      <c r="DS1924">
        <v>55.042312622070313</v>
      </c>
      <c r="DT1924">
        <v>52.613792419433594</v>
      </c>
      <c r="DU1924">
        <v>35.811756134033203</v>
      </c>
      <c r="DV1924">
        <v>21.802053451538086</v>
      </c>
      <c r="DW1924">
        <v>15.455194473266602</v>
      </c>
      <c r="DX1924">
        <v>15.471630096435547</v>
      </c>
      <c r="DY1924">
        <v>15.064186096191406</v>
      </c>
      <c r="DZ1924">
        <v>14.256282806396484</v>
      </c>
      <c r="EA1924">
        <v>4.5575380325317383</v>
      </c>
      <c r="EB1924">
        <v>4.1786484718322754</v>
      </c>
      <c r="EC1924">
        <v>3.1233901977539062</v>
      </c>
      <c r="ED1924">
        <v>4.3206653594970703</v>
      </c>
      <c r="EE1924">
        <v>4.6192259788513184</v>
      </c>
      <c r="EF1924">
        <v>5.2171492576599121</v>
      </c>
      <c r="EG1924">
        <v>4.0138282775878906</v>
      </c>
      <c r="EH1924">
        <v>2.6856093406677246</v>
      </c>
      <c r="EI1924">
        <v>1.7028878927230835</v>
      </c>
      <c r="EJ1924">
        <v>1.9985779523849487</v>
      </c>
      <c r="EK1924">
        <v>3.6431596279144287</v>
      </c>
      <c r="EL1924">
        <v>4.3725643157958984</v>
      </c>
      <c r="EM1924">
        <v>33.123283386230469</v>
      </c>
      <c r="EN1924">
        <v>66.926033020019531</v>
      </c>
      <c r="EO1924">
        <v>76.026771545410156</v>
      </c>
      <c r="EP1924">
        <v>71.03216552734375</v>
      </c>
      <c r="EQ1924">
        <v>67.129386901855469</v>
      </c>
      <c r="ER1924">
        <v>64.585739135742187</v>
      </c>
      <c r="ES1924">
        <v>47.351470947265625</v>
      </c>
      <c r="ET1924">
        <v>30.093053817749023</v>
      </c>
      <c r="EU1924">
        <v>22.772487640380859</v>
      </c>
      <c r="EV1924">
        <v>22.702547073364258</v>
      </c>
      <c r="EW1924">
        <v>22.258733749389648</v>
      </c>
      <c r="EX1924">
        <v>20.934963226318359</v>
      </c>
      <c r="EY1924">
        <v>63.293323516845703</v>
      </c>
      <c r="EZ1924">
        <v>62.061180114746094</v>
      </c>
      <c r="FA1924">
        <v>60.541473388671875</v>
      </c>
      <c r="FB1924">
        <v>59.441505432128906</v>
      </c>
      <c r="FC1924">
        <v>58.603126525878906</v>
      </c>
      <c r="FD1924">
        <v>57.894199371337891</v>
      </c>
      <c r="FE1924">
        <v>57.741390228271484</v>
      </c>
      <c r="FF1924">
        <v>57.292312622070313</v>
      </c>
      <c r="FG1924">
        <v>59.805767059326172</v>
      </c>
      <c r="FH1924">
        <v>63.857791900634766</v>
      </c>
      <c r="FI1924">
        <v>68.686897277832031</v>
      </c>
      <c r="FJ1924">
        <v>73.180046081542969</v>
      </c>
      <c r="FK1924">
        <v>76.612442016601563</v>
      </c>
      <c r="FL1924">
        <v>78.895378112792969</v>
      </c>
      <c r="FM1924">
        <v>80.212974548339844</v>
      </c>
      <c r="FN1924">
        <v>81.062835693359375</v>
      </c>
      <c r="FO1924">
        <v>81.482719421386719</v>
      </c>
      <c r="FP1924">
        <v>81.156356811523438</v>
      </c>
      <c r="FQ1924">
        <v>77.884315490722656</v>
      </c>
      <c r="FR1924">
        <v>75.93023681640625</v>
      </c>
      <c r="FS1924">
        <v>71.905052185058594</v>
      </c>
      <c r="FT1924">
        <v>68.772216796875</v>
      </c>
      <c r="FU1924">
        <v>66.669265747070313</v>
      </c>
      <c r="FV1924">
        <v>64.591094970703125</v>
      </c>
      <c r="FW1924">
        <v>1</v>
      </c>
    </row>
    <row r="1925" spans="1:179" x14ac:dyDescent="0.2">
      <c r="A1925" t="s">
        <v>241</v>
      </c>
      <c r="B1925" t="s">
        <v>248</v>
      </c>
      <c r="C1925" t="s">
        <v>217</v>
      </c>
      <c r="D1925" t="s">
        <v>40</v>
      </c>
      <c r="E1925">
        <v>2015</v>
      </c>
      <c r="F1925" t="s">
        <v>225</v>
      </c>
      <c r="G1925" t="s">
        <v>246</v>
      </c>
      <c r="H1925">
        <v>233.24</v>
      </c>
      <c r="K1925">
        <v>139.43895421068223</v>
      </c>
      <c r="L1925">
        <v>139.68734583935679</v>
      </c>
      <c r="M1925">
        <v>137.36934320055749</v>
      </c>
      <c r="N1925">
        <v>138.87292169545748</v>
      </c>
      <c r="O1925">
        <v>139.81224417293376</v>
      </c>
      <c r="P1925">
        <v>143.3968604386678</v>
      </c>
      <c r="Q1925">
        <v>156.75275644996296</v>
      </c>
      <c r="R1925">
        <v>159.68524867945581</v>
      </c>
      <c r="S1925">
        <v>162.47042962078166</v>
      </c>
      <c r="T1925">
        <v>167.67839913254394</v>
      </c>
      <c r="U1925">
        <v>168.19157208863783</v>
      </c>
      <c r="V1925">
        <v>165.16667117271538</v>
      </c>
      <c r="W1925">
        <v>167.4969036683093</v>
      </c>
      <c r="X1925">
        <v>166.84538346165152</v>
      </c>
      <c r="Y1925">
        <v>168.91494357680207</v>
      </c>
      <c r="Z1925">
        <v>166.31352185544904</v>
      </c>
      <c r="AA1925">
        <v>168.42523069313776</v>
      </c>
      <c r="AB1925">
        <v>167.258102015227</v>
      </c>
      <c r="AC1925">
        <v>163.10288070913384</v>
      </c>
      <c r="AD1925">
        <v>158.57175049803413</v>
      </c>
      <c r="AE1925">
        <v>161.43212989767031</v>
      </c>
      <c r="AF1925">
        <v>162.47177555628483</v>
      </c>
      <c r="AG1925">
        <v>159.30713295699383</v>
      </c>
      <c r="AH1925">
        <v>145.23831589560126</v>
      </c>
      <c r="AI1925">
        <v>-3.0529680252075195</v>
      </c>
      <c r="AJ1925">
        <v>-3.1948387622833252</v>
      </c>
      <c r="AK1925">
        <v>-2.9663660526275635</v>
      </c>
      <c r="AL1925">
        <v>-2.6414308547973633</v>
      </c>
      <c r="AM1925">
        <v>-2.8969650268554687</v>
      </c>
      <c r="AN1925">
        <v>-2.4150302410125732</v>
      </c>
      <c r="AO1925">
        <v>-2.5986626148223877</v>
      </c>
      <c r="AP1925">
        <v>-3.2395715713500977</v>
      </c>
      <c r="AQ1925">
        <v>-4.3300266265869141</v>
      </c>
      <c r="AR1925">
        <v>-4.6894474029541016</v>
      </c>
      <c r="AS1925">
        <v>-4.0608038902282715</v>
      </c>
      <c r="AT1925">
        <v>-4.0193667411804199</v>
      </c>
      <c r="AU1925">
        <v>9.2109107971191406</v>
      </c>
      <c r="AV1925">
        <v>23.445320129394531</v>
      </c>
      <c r="AW1925">
        <v>24.067739486694336</v>
      </c>
      <c r="AX1925">
        <v>23.062891006469727</v>
      </c>
      <c r="AY1925">
        <v>23.027030944824219</v>
      </c>
      <c r="AZ1925">
        <v>22.014369964599609</v>
      </c>
      <c r="BA1925">
        <v>6.7594218254089355</v>
      </c>
      <c r="BB1925">
        <v>3.1200704574584961</v>
      </c>
      <c r="BC1925">
        <v>6.8745337426662445E-2</v>
      </c>
      <c r="BD1925">
        <v>8.0977529287338257E-2</v>
      </c>
      <c r="BE1925">
        <v>-0.75403308868408203</v>
      </c>
      <c r="BF1925">
        <v>-0.7778857946395874</v>
      </c>
      <c r="BG1925">
        <v>-0.88476842641830444</v>
      </c>
      <c r="BH1925">
        <v>-0.86700475215911865</v>
      </c>
      <c r="BI1925">
        <v>-1.0625736713409424</v>
      </c>
      <c r="BJ1925">
        <v>-0.74017852544784546</v>
      </c>
      <c r="BK1925">
        <v>-0.87566614151000977</v>
      </c>
      <c r="BL1925">
        <v>-0.50004422664642334</v>
      </c>
      <c r="BM1925">
        <v>-0.76279199123382568</v>
      </c>
      <c r="BN1925">
        <v>-1.1732180118560791</v>
      </c>
      <c r="BO1925">
        <v>-1.9083657264709473</v>
      </c>
      <c r="BP1925">
        <v>-2.0476005077362061</v>
      </c>
      <c r="BQ1925">
        <v>-1.0528659820556641</v>
      </c>
      <c r="BR1925">
        <v>-1.0212937593460083</v>
      </c>
      <c r="BS1925">
        <v>18.113679885864258</v>
      </c>
      <c r="BT1925">
        <v>34.689430236816406</v>
      </c>
      <c r="BU1925">
        <v>35.904758453369141</v>
      </c>
      <c r="BV1925">
        <v>34.953659057617187</v>
      </c>
      <c r="BW1925">
        <v>35.757575988769531</v>
      </c>
      <c r="BX1925">
        <v>34.760887145996094</v>
      </c>
      <c r="BY1925">
        <v>13.030158996582031</v>
      </c>
      <c r="BZ1925">
        <v>9.2732686996459961</v>
      </c>
      <c r="CA1925">
        <v>5.9937534332275391</v>
      </c>
      <c r="CB1925">
        <v>6.0833163261413574</v>
      </c>
      <c r="CC1925">
        <v>5.3558530807495117</v>
      </c>
      <c r="CD1925">
        <v>5.3291587829589844</v>
      </c>
      <c r="CE1925">
        <v>0.61691999435424805</v>
      </c>
      <c r="CF1925">
        <v>0.74524605274200439</v>
      </c>
      <c r="CG1925">
        <v>0.25598713755607605</v>
      </c>
      <c r="CH1925">
        <v>0.57662302255630493</v>
      </c>
      <c r="CI1925">
        <v>0.52427923679351807</v>
      </c>
      <c r="CJ1925">
        <v>0.82626920938491821</v>
      </c>
      <c r="CK1925">
        <v>0.50872629880905151</v>
      </c>
      <c r="CL1925">
        <v>0.25793212652206421</v>
      </c>
      <c r="CM1925">
        <v>-0.23113070428371429</v>
      </c>
      <c r="CN1925">
        <v>-0.21786551177501678</v>
      </c>
      <c r="CO1925">
        <v>1.0304224491119385</v>
      </c>
      <c r="CP1925">
        <v>1.0551624298095703</v>
      </c>
      <c r="CQ1925">
        <v>24.27971076965332</v>
      </c>
      <c r="CR1925">
        <v>42.477069854736328</v>
      </c>
      <c r="CS1925">
        <v>44.103038787841797</v>
      </c>
      <c r="CT1925">
        <v>43.189167022705078</v>
      </c>
      <c r="CU1925">
        <v>44.574714660644531</v>
      </c>
      <c r="CV1925">
        <v>43.589088439941406</v>
      </c>
      <c r="CW1925">
        <v>17.373252868652344</v>
      </c>
      <c r="CX1925">
        <v>13.534955024719238</v>
      </c>
      <c r="CY1925">
        <v>10.097395896911621</v>
      </c>
      <c r="CZ1925">
        <v>10.240517616271973</v>
      </c>
      <c r="DA1925">
        <v>9.5875415802001953</v>
      </c>
      <c r="DB1925">
        <v>9.5588788986206055</v>
      </c>
      <c r="DC1925">
        <v>2.1186084747314453</v>
      </c>
      <c r="DD1925">
        <v>2.3574967384338379</v>
      </c>
      <c r="DE1925">
        <v>1.5745478868484497</v>
      </c>
      <c r="DF1925">
        <v>1.8934245109558105</v>
      </c>
      <c r="DG1925">
        <v>1.9242246150970459</v>
      </c>
      <c r="DH1925">
        <v>2.1525826454162598</v>
      </c>
      <c r="DI1925">
        <v>1.7802445888519287</v>
      </c>
      <c r="DJ1925">
        <v>1.6890822649002075</v>
      </c>
      <c r="DK1925">
        <v>1.4461042881011963</v>
      </c>
      <c r="DL1925">
        <v>1.6118695735931396</v>
      </c>
      <c r="DM1925">
        <v>3.113710880279541</v>
      </c>
      <c r="DN1925">
        <v>3.1316187381744385</v>
      </c>
      <c r="DO1925">
        <v>30.44573974609375</v>
      </c>
      <c r="DP1925">
        <v>50.264705657958984</v>
      </c>
      <c r="DQ1925">
        <v>52.301322937011719</v>
      </c>
      <c r="DR1925">
        <v>51.424674987792969</v>
      </c>
      <c r="DS1925">
        <v>53.391853332519531</v>
      </c>
      <c r="DT1925">
        <v>52.417289733886719</v>
      </c>
      <c r="DU1925">
        <v>21.716344833374023</v>
      </c>
      <c r="DV1925">
        <v>17.796642303466797</v>
      </c>
      <c r="DW1925">
        <v>14.20103931427002</v>
      </c>
      <c r="DX1925">
        <v>14.397719383239746</v>
      </c>
      <c r="DY1925">
        <v>13.819230079650879</v>
      </c>
      <c r="DZ1925">
        <v>13.788599967956543</v>
      </c>
      <c r="EA1925">
        <v>4.2868080139160156</v>
      </c>
      <c r="EB1925">
        <v>4.685330867767334</v>
      </c>
      <c r="EC1925">
        <v>3.4783401489257813</v>
      </c>
      <c r="ED1925">
        <v>3.7946767807006836</v>
      </c>
      <c r="EE1925">
        <v>3.9455232620239258</v>
      </c>
      <c r="EF1925">
        <v>4.0675687789916992</v>
      </c>
      <c r="EG1925">
        <v>3.6161150932312012</v>
      </c>
      <c r="EH1925">
        <v>3.7554359436035156</v>
      </c>
      <c r="EI1925">
        <v>3.8677651882171631</v>
      </c>
      <c r="EJ1925">
        <v>4.2537164688110352</v>
      </c>
      <c r="EK1925">
        <v>6.1216487884521484</v>
      </c>
      <c r="EL1925">
        <v>6.1296916007995605</v>
      </c>
      <c r="EM1925">
        <v>39.3485107421875</v>
      </c>
      <c r="EN1925">
        <v>61.508819580078125</v>
      </c>
      <c r="EO1925">
        <v>64.138343811035156</v>
      </c>
      <c r="EP1925">
        <v>63.315441131591797</v>
      </c>
      <c r="EQ1925">
        <v>66.122398376464844</v>
      </c>
      <c r="ER1925">
        <v>65.163810729980469</v>
      </c>
      <c r="ES1925">
        <v>27.987083435058594</v>
      </c>
      <c r="ET1925">
        <v>23.949840545654297</v>
      </c>
      <c r="EU1925">
        <v>20.126047134399414</v>
      </c>
      <c r="EV1925">
        <v>20.400056838989258</v>
      </c>
      <c r="EW1925">
        <v>19.929115295410156</v>
      </c>
      <c r="EX1925">
        <v>19.895645141601563</v>
      </c>
      <c r="EY1925">
        <v>64.152755737304688</v>
      </c>
      <c r="EZ1925">
        <v>63.211917877197266</v>
      </c>
      <c r="FA1925">
        <v>61.980869293212891</v>
      </c>
      <c r="FB1925">
        <v>60.767757415771484</v>
      </c>
      <c r="FC1925">
        <v>59.667087554931641</v>
      </c>
      <c r="FD1925">
        <v>58.969390869140625</v>
      </c>
      <c r="FE1925">
        <v>58.637287139892578</v>
      </c>
      <c r="FF1925">
        <v>58.95098876953125</v>
      </c>
      <c r="FG1925">
        <v>60.790660858154297</v>
      </c>
      <c r="FH1925">
        <v>65.497276306152344</v>
      </c>
      <c r="FI1925">
        <v>70.468963623046875</v>
      </c>
      <c r="FJ1925">
        <v>75.064910888671875</v>
      </c>
      <c r="FK1925">
        <v>79.684944152832031</v>
      </c>
      <c r="FL1925">
        <v>83.0850830078125</v>
      </c>
      <c r="FM1925">
        <v>85.362106323242188</v>
      </c>
      <c r="FN1925">
        <v>86.45263671875</v>
      </c>
      <c r="FO1925">
        <v>86.486396789550781</v>
      </c>
      <c r="FP1925">
        <v>84.590476989746094</v>
      </c>
      <c r="FQ1925">
        <v>82.263404846191406</v>
      </c>
      <c r="FR1925">
        <v>79.11761474609375</v>
      </c>
      <c r="FS1925">
        <v>74.847625732421875</v>
      </c>
      <c r="FT1925">
        <v>70.937591552734375</v>
      </c>
      <c r="FU1925">
        <v>68.662826538085938</v>
      </c>
      <c r="FV1925">
        <v>66.579795837402344</v>
      </c>
      <c r="FW1925">
        <v>1</v>
      </c>
    </row>
    <row r="1926" spans="1:179" x14ac:dyDescent="0.2">
      <c r="A1926" t="s">
        <v>241</v>
      </c>
      <c r="B1926" t="s">
        <v>248</v>
      </c>
      <c r="C1926" t="s">
        <v>217</v>
      </c>
      <c r="D1926" t="s">
        <v>40</v>
      </c>
      <c r="E1926">
        <v>2016</v>
      </c>
      <c r="F1926" t="s">
        <v>225</v>
      </c>
      <c r="G1926" t="s">
        <v>246</v>
      </c>
      <c r="H1926">
        <v>218.98000000000002</v>
      </c>
      <c r="K1926">
        <v>130.91667827948885</v>
      </c>
      <c r="L1926">
        <v>131.14988862678803</v>
      </c>
      <c r="M1926">
        <v>128.97355843675965</v>
      </c>
      <c r="N1926">
        <v>130.38524072596672</v>
      </c>
      <c r="O1926">
        <v>131.26715338287502</v>
      </c>
      <c r="P1926">
        <v>134.63268389099593</v>
      </c>
      <c r="Q1926">
        <v>147.17228985077071</v>
      </c>
      <c r="R1926">
        <v>149.92555305429099</v>
      </c>
      <c r="S1926">
        <v>152.54050838947512</v>
      </c>
      <c r="T1926">
        <v>157.4301755052411</v>
      </c>
      <c r="U1926">
        <v>157.91198418757796</v>
      </c>
      <c r="V1926">
        <v>155.07196016216244</v>
      </c>
      <c r="W1926">
        <v>157.25977274056967</v>
      </c>
      <c r="X1926">
        <v>156.64807236049703</v>
      </c>
      <c r="Y1926">
        <v>158.59114441886788</v>
      </c>
      <c r="Z1926">
        <v>156.14871724712449</v>
      </c>
      <c r="AA1926">
        <v>158.13136196852668</v>
      </c>
      <c r="AB1926">
        <v>157.03556624557581</v>
      </c>
      <c r="AC1926">
        <v>153.13430512389564</v>
      </c>
      <c r="AD1926">
        <v>148.88011002148022</v>
      </c>
      <c r="AE1926">
        <v>151.56566781083114</v>
      </c>
      <c r="AF1926">
        <v>152.54177206364889</v>
      </c>
      <c r="AG1926">
        <v>149.5705471330964</v>
      </c>
      <c r="AH1926">
        <v>136.36159266678263</v>
      </c>
      <c r="AI1926">
        <v>-2.9767563343048096</v>
      </c>
      <c r="AJ1926">
        <v>-3.1180832386016846</v>
      </c>
      <c r="AK1926">
        <v>-2.8819866180419922</v>
      </c>
      <c r="AL1926">
        <v>-2.5767815113067627</v>
      </c>
      <c r="AM1926">
        <v>-2.8228092193603516</v>
      </c>
      <c r="AN1926">
        <v>-2.3649172782897949</v>
      </c>
      <c r="AO1926">
        <v>-2.5332987308502197</v>
      </c>
      <c r="AP1926">
        <v>-3.1467702388763428</v>
      </c>
      <c r="AQ1926">
        <v>-4.1886663436889648</v>
      </c>
      <c r="AR1926">
        <v>-4.5373296737670898</v>
      </c>
      <c r="AS1926">
        <v>-3.965745210647583</v>
      </c>
      <c r="AT1926">
        <v>-3.9263386726379395</v>
      </c>
      <c r="AU1926">
        <v>8.1947250366210937</v>
      </c>
      <c r="AV1926">
        <v>21.43995475769043</v>
      </c>
      <c r="AW1926">
        <v>21.994152069091797</v>
      </c>
      <c r="AX1926">
        <v>21.047979354858398</v>
      </c>
      <c r="AY1926">
        <v>20.9715576171875</v>
      </c>
      <c r="AZ1926">
        <v>20.019977569580078</v>
      </c>
      <c r="BA1926">
        <v>6.0270605087280273</v>
      </c>
      <c r="BB1926">
        <v>2.6161246299743652</v>
      </c>
      <c r="BC1926">
        <v>-0.23709213733673096</v>
      </c>
      <c r="BD1926">
        <v>-0.22954413294792175</v>
      </c>
      <c r="BE1926">
        <v>-1.0189951658248901</v>
      </c>
      <c r="BF1926">
        <v>-1.0412452220916748</v>
      </c>
      <c r="BG1926">
        <v>-0.87585967779159546</v>
      </c>
      <c r="BH1926">
        <v>-0.86250722408294678</v>
      </c>
      <c r="BI1926">
        <v>-1.0372897386550903</v>
      </c>
      <c r="BJ1926">
        <v>-0.73454594612121582</v>
      </c>
      <c r="BK1926">
        <v>-0.86425352096557617</v>
      </c>
      <c r="BL1926">
        <v>-0.50937432050704956</v>
      </c>
      <c r="BM1926">
        <v>-0.75441545248031616</v>
      </c>
      <c r="BN1926">
        <v>-1.1445581912994385</v>
      </c>
      <c r="BO1926">
        <v>-1.8421763181686401</v>
      </c>
      <c r="BP1926">
        <v>-1.9774882793426514</v>
      </c>
      <c r="BQ1926">
        <v>-1.0511765480041504</v>
      </c>
      <c r="BR1926">
        <v>-1.0213284492492676</v>
      </c>
      <c r="BS1926">
        <v>16.821144104003906</v>
      </c>
      <c r="BT1926">
        <v>32.335041046142578</v>
      </c>
      <c r="BU1926">
        <v>33.463737487792969</v>
      </c>
      <c r="BV1926">
        <v>32.569644927978516</v>
      </c>
      <c r="BW1926">
        <v>33.306938171386719</v>
      </c>
      <c r="BX1926">
        <v>32.370830535888672</v>
      </c>
      <c r="BY1926">
        <v>12.103148460388184</v>
      </c>
      <c r="BZ1926">
        <v>8.5783214569091797</v>
      </c>
      <c r="CA1926">
        <v>5.5039982795715332</v>
      </c>
      <c r="CB1926">
        <v>5.5864763259887695</v>
      </c>
      <c r="CC1926">
        <v>4.9012341499328613</v>
      </c>
      <c r="CD1926">
        <v>4.8762307167053223</v>
      </c>
      <c r="CE1926">
        <v>0.57921487092971802</v>
      </c>
      <c r="CF1926">
        <v>0.69969785213470459</v>
      </c>
      <c r="CG1926">
        <v>0.24034163355827332</v>
      </c>
      <c r="CH1926">
        <v>0.54138076305389404</v>
      </c>
      <c r="CI1926">
        <v>0.49223613739013672</v>
      </c>
      <c r="CJ1926">
        <v>0.77576905488967896</v>
      </c>
      <c r="CK1926">
        <v>0.4776337742805481</v>
      </c>
      <c r="CL1926">
        <v>0.24216774106025696</v>
      </c>
      <c r="CM1926">
        <v>-0.21700438857078552</v>
      </c>
      <c r="CN1926">
        <v>-0.20454993844032288</v>
      </c>
      <c r="CO1926">
        <v>0.9674447774887085</v>
      </c>
      <c r="CP1926">
        <v>0.99067270755767822</v>
      </c>
      <c r="CQ1926">
        <v>22.795774459838867</v>
      </c>
      <c r="CR1926">
        <v>39.880943298339844</v>
      </c>
      <c r="CS1926">
        <v>41.407535552978516</v>
      </c>
      <c r="CT1926">
        <v>40.549518585205078</v>
      </c>
      <c r="CU1926">
        <v>41.850383758544922</v>
      </c>
      <c r="CV1926">
        <v>40.924995422363281</v>
      </c>
      <c r="CW1926">
        <v>16.311428070068359</v>
      </c>
      <c r="CX1926">
        <v>12.707720756530762</v>
      </c>
      <c r="CY1926">
        <v>9.480259895324707</v>
      </c>
      <c r="CZ1926">
        <v>9.6146345138549805</v>
      </c>
      <c r="DA1926">
        <v>9.0015668869018555</v>
      </c>
      <c r="DB1926">
        <v>8.9746570587158203</v>
      </c>
      <c r="DC1926">
        <v>2.0342893600463867</v>
      </c>
      <c r="DD1926">
        <v>2.2619028091430664</v>
      </c>
      <c r="DE1926">
        <v>1.5179729461669922</v>
      </c>
      <c r="DF1926">
        <v>1.8173075914382935</v>
      </c>
      <c r="DG1926">
        <v>1.8487257957458496</v>
      </c>
      <c r="DH1926">
        <v>2.0609123706817627</v>
      </c>
      <c r="DI1926">
        <v>1.7096830606460571</v>
      </c>
      <c r="DJ1926">
        <v>1.6288936138153076</v>
      </c>
      <c r="DK1926">
        <v>1.4081676006317139</v>
      </c>
      <c r="DL1926">
        <v>1.5683884620666504</v>
      </c>
      <c r="DM1926">
        <v>2.9860661029815674</v>
      </c>
      <c r="DN1926">
        <v>3.002673864364624</v>
      </c>
      <c r="DO1926">
        <v>28.770406723022461</v>
      </c>
      <c r="DP1926">
        <v>47.426841735839844</v>
      </c>
      <c r="DQ1926">
        <v>49.351337432861328</v>
      </c>
      <c r="DR1926">
        <v>48.529388427734375</v>
      </c>
      <c r="DS1926">
        <v>50.393829345703125</v>
      </c>
      <c r="DT1926">
        <v>49.479160308837891</v>
      </c>
      <c r="DU1926">
        <v>20.519708633422852</v>
      </c>
      <c r="DV1926">
        <v>16.837120056152344</v>
      </c>
      <c r="DW1926">
        <v>13.456521987915039</v>
      </c>
      <c r="DX1926">
        <v>13.642792701721191</v>
      </c>
      <c r="DY1926">
        <v>13.101899147033691</v>
      </c>
      <c r="DZ1926">
        <v>13.073081970214844</v>
      </c>
      <c r="EA1926">
        <v>4.1351861953735352</v>
      </c>
      <c r="EB1926">
        <v>4.5174789428710938</v>
      </c>
      <c r="EC1926">
        <v>3.3626697063446045</v>
      </c>
      <c r="ED1926">
        <v>3.6595430374145508</v>
      </c>
      <c r="EE1926">
        <v>3.807281494140625</v>
      </c>
      <c r="EF1926">
        <v>3.9164552688598633</v>
      </c>
      <c r="EG1926">
        <v>3.4885663986206055</v>
      </c>
      <c r="EH1926">
        <v>3.6311056613922119</v>
      </c>
      <c r="EI1926">
        <v>3.7546577453613281</v>
      </c>
      <c r="EJ1926">
        <v>4.128230094909668</v>
      </c>
      <c r="EK1926">
        <v>5.900634765625</v>
      </c>
      <c r="EL1926">
        <v>5.9076838493347168</v>
      </c>
      <c r="EM1926">
        <v>37.396823883056641</v>
      </c>
      <c r="EN1926">
        <v>58.321926116943359</v>
      </c>
      <c r="EO1926">
        <v>60.8209228515625</v>
      </c>
      <c r="EP1926">
        <v>60.051055908203125</v>
      </c>
      <c r="EQ1926">
        <v>62.729206085205078</v>
      </c>
      <c r="ER1926">
        <v>61.83001708984375</v>
      </c>
      <c r="ES1926">
        <v>26.595796585083008</v>
      </c>
      <c r="ET1926">
        <v>22.799318313598633</v>
      </c>
      <c r="EU1926">
        <v>19.197612762451172</v>
      </c>
      <c r="EV1926">
        <v>19.458812713623047</v>
      </c>
      <c r="EW1926">
        <v>19.022129058837891</v>
      </c>
      <c r="EX1926">
        <v>18.990558624267578</v>
      </c>
      <c r="EY1926">
        <v>64.152755737304688</v>
      </c>
      <c r="EZ1926">
        <v>63.211921691894531</v>
      </c>
      <c r="FA1926">
        <v>61.980873107910156</v>
      </c>
      <c r="FB1926">
        <v>60.76776123046875</v>
      </c>
      <c r="FC1926">
        <v>59.667087554931641</v>
      </c>
      <c r="FD1926">
        <v>58.969387054443359</v>
      </c>
      <c r="FE1926">
        <v>58.637290954589844</v>
      </c>
      <c r="FF1926">
        <v>58.95098876953125</v>
      </c>
      <c r="FG1926">
        <v>60.790660858154297</v>
      </c>
      <c r="FH1926">
        <v>65.497276306152344</v>
      </c>
      <c r="FI1926">
        <v>70.468963623046875</v>
      </c>
      <c r="FJ1926">
        <v>75.064910888671875</v>
      </c>
      <c r="FK1926">
        <v>79.684944152832031</v>
      </c>
      <c r="FL1926">
        <v>83.0850830078125</v>
      </c>
      <c r="FM1926">
        <v>85.362106323242188</v>
      </c>
      <c r="FN1926">
        <v>86.45263671875</v>
      </c>
      <c r="FO1926">
        <v>86.486396789550781</v>
      </c>
      <c r="FP1926">
        <v>84.590476989746094</v>
      </c>
      <c r="FQ1926">
        <v>82.263404846191406</v>
      </c>
      <c r="FR1926">
        <v>79.11761474609375</v>
      </c>
      <c r="FS1926">
        <v>74.847625732421875</v>
      </c>
      <c r="FT1926">
        <v>70.937591552734375</v>
      </c>
      <c r="FU1926">
        <v>68.662826538085938</v>
      </c>
      <c r="FV1926">
        <v>66.579795837402344</v>
      </c>
      <c r="FW1926">
        <v>1</v>
      </c>
    </row>
    <row r="1927" spans="1:179" x14ac:dyDescent="0.2">
      <c r="A1927" t="s">
        <v>241</v>
      </c>
      <c r="B1927" t="s">
        <v>248</v>
      </c>
      <c r="C1927" t="s">
        <v>217</v>
      </c>
      <c r="D1927" t="s">
        <v>40</v>
      </c>
      <c r="E1927" t="s">
        <v>250</v>
      </c>
      <c r="F1927" t="s">
        <v>225</v>
      </c>
      <c r="G1927" t="s">
        <v>246</v>
      </c>
      <c r="H1927">
        <v>214.73000000000002</v>
      </c>
      <c r="K1927">
        <v>128.3781272257358</v>
      </c>
      <c r="L1927">
        <v>128.60681548783802</v>
      </c>
      <c r="M1927">
        <v>126.47268561460514</v>
      </c>
      <c r="N1927">
        <v>127.85699455757455</v>
      </c>
      <c r="O1927">
        <v>128.72180641163683</v>
      </c>
      <c r="P1927">
        <v>132.02207731242498</v>
      </c>
      <c r="Q1927">
        <v>144.31853296972358</v>
      </c>
      <c r="R1927">
        <v>147.01840878747751</v>
      </c>
      <c r="S1927">
        <v>149.58265860745237</v>
      </c>
      <c r="T1927">
        <v>154.37751221456261</v>
      </c>
      <c r="U1927">
        <v>154.84997834441245</v>
      </c>
      <c r="V1927">
        <v>152.06502404790507</v>
      </c>
      <c r="W1927">
        <v>154.21041365928227</v>
      </c>
      <c r="X1927">
        <v>153.61057450777747</v>
      </c>
      <c r="Y1927">
        <v>155.51596926111645</v>
      </c>
      <c r="Z1927">
        <v>153.12090218246453</v>
      </c>
      <c r="AA1927">
        <v>155.0651022617258</v>
      </c>
      <c r="AB1927">
        <v>153.9905546595167</v>
      </c>
      <c r="AC1927">
        <v>150.16494127547821</v>
      </c>
      <c r="AD1927">
        <v>145.99323750726126</v>
      </c>
      <c r="AE1927">
        <v>148.6267207584734</v>
      </c>
      <c r="AF1927">
        <v>149.58389777824391</v>
      </c>
      <c r="AG1927">
        <v>146.6702866389785</v>
      </c>
      <c r="AH1927">
        <v>133.7174615346384</v>
      </c>
      <c r="AI1927">
        <v>-2.9533426761627197</v>
      </c>
      <c r="AJ1927">
        <v>-3.0944552421569824</v>
      </c>
      <c r="AK1927">
        <v>-2.8562266826629639</v>
      </c>
      <c r="AL1927">
        <v>-2.5568997859954834</v>
      </c>
      <c r="AM1927">
        <v>-2.8000564575195312</v>
      </c>
      <c r="AN1927">
        <v>-2.3493609428405762</v>
      </c>
      <c r="AO1927">
        <v>-2.5132255554199219</v>
      </c>
      <c r="AP1927">
        <v>-3.1184482574462891</v>
      </c>
      <c r="AQ1927">
        <v>-4.1457638740539551</v>
      </c>
      <c r="AR1927">
        <v>-4.4911503791809082</v>
      </c>
      <c r="AS1927">
        <v>-3.9364416599273682</v>
      </c>
      <c r="AT1927">
        <v>-3.8976430892944336</v>
      </c>
      <c r="AU1927">
        <v>7.894956111907959</v>
      </c>
      <c r="AV1927">
        <v>20.846305847167969</v>
      </c>
      <c r="AW1927">
        <v>21.380373001098633</v>
      </c>
      <c r="AX1927">
        <v>20.451698303222656</v>
      </c>
      <c r="AY1927">
        <v>20.363471984863281</v>
      </c>
      <c r="AZ1927">
        <v>19.430089950561523</v>
      </c>
      <c r="BA1927">
        <v>5.8109703063964844</v>
      </c>
      <c r="BB1927">
        <v>2.4680342674255371</v>
      </c>
      <c r="BC1927">
        <v>-0.3262459933757782</v>
      </c>
      <c r="BD1927">
        <v>-0.32006794214248657</v>
      </c>
      <c r="BE1927">
        <v>-1.0959128141403198</v>
      </c>
      <c r="BF1927">
        <v>-1.1176868677139282</v>
      </c>
      <c r="BG1927">
        <v>-0.87291461229324341</v>
      </c>
      <c r="BH1927">
        <v>-0.8608546257019043</v>
      </c>
      <c r="BI1927">
        <v>-1.0295023918151855</v>
      </c>
      <c r="BJ1927">
        <v>-0.73261260986328125</v>
      </c>
      <c r="BK1927">
        <v>-0.86058241128921509</v>
      </c>
      <c r="BL1927">
        <v>-0.51189613342285156</v>
      </c>
      <c r="BM1927">
        <v>-0.75167346000671387</v>
      </c>
      <c r="BN1927">
        <v>-1.1357433795928955</v>
      </c>
      <c r="BO1927">
        <v>-1.8221348524093628</v>
      </c>
      <c r="BP1927">
        <v>-1.9562486410140991</v>
      </c>
      <c r="BQ1927">
        <v>-1.0502690076828003</v>
      </c>
      <c r="BR1927">
        <v>-1.0209357738494873</v>
      </c>
      <c r="BS1927">
        <v>16.43733024597168</v>
      </c>
      <c r="BT1927">
        <v>31.635242462158203</v>
      </c>
      <c r="BU1927">
        <v>32.738212585449219</v>
      </c>
      <c r="BV1927">
        <v>31.861112594604492</v>
      </c>
      <c r="BW1927">
        <v>32.578670501708984</v>
      </c>
      <c r="BX1927">
        <v>31.660614013671875</v>
      </c>
      <c r="BY1927">
        <v>11.827860832214355</v>
      </c>
      <c r="BZ1927">
        <v>8.3721427917480469</v>
      </c>
      <c r="CA1927">
        <v>5.3589105606079102</v>
      </c>
      <c r="CB1927">
        <v>5.4392881393432617</v>
      </c>
      <c r="CC1927">
        <v>4.766636848449707</v>
      </c>
      <c r="CD1927">
        <v>4.7421369552612305</v>
      </c>
      <c r="CE1927">
        <v>0.56798356771469116</v>
      </c>
      <c r="CF1927">
        <v>0.68613028526306152</v>
      </c>
      <c r="CG1927">
        <v>0.23568126559257507</v>
      </c>
      <c r="CH1927">
        <v>0.5308830738067627</v>
      </c>
      <c r="CI1927">
        <v>0.48269140720367432</v>
      </c>
      <c r="CJ1927">
        <v>0.76072639226913452</v>
      </c>
      <c r="CK1927">
        <v>0.46837219595909119</v>
      </c>
      <c r="CL1927">
        <v>0.23747196793556213</v>
      </c>
      <c r="CM1927">
        <v>-0.21279653906822205</v>
      </c>
      <c r="CN1927">
        <v>-0.20058359205722809</v>
      </c>
      <c r="CO1927">
        <v>0.9486854076385498</v>
      </c>
      <c r="CP1927">
        <v>0.97146296501159668</v>
      </c>
      <c r="CQ1927">
        <v>22.353752136230469</v>
      </c>
      <c r="CR1927">
        <v>39.107627868652344</v>
      </c>
      <c r="CS1927">
        <v>40.604621887207031</v>
      </c>
      <c r="CT1927">
        <v>39.763236999511719</v>
      </c>
      <c r="CU1927">
        <v>41.03887939453125</v>
      </c>
      <c r="CV1927">
        <v>40.131435394287109</v>
      </c>
      <c r="CW1927">
        <v>15.995140075683594</v>
      </c>
      <c r="CX1927">
        <v>12.461311340332031</v>
      </c>
      <c r="CY1927">
        <v>9.2964324951171875</v>
      </c>
      <c r="CZ1927">
        <v>9.4282007217407227</v>
      </c>
      <c r="DA1927">
        <v>8.827021598815918</v>
      </c>
      <c r="DB1927">
        <v>8.8006324768066406</v>
      </c>
      <c r="DC1927">
        <v>2.0088818073272705</v>
      </c>
      <c r="DD1927">
        <v>2.2331151962280273</v>
      </c>
      <c r="DE1927">
        <v>1.5008649826049805</v>
      </c>
      <c r="DF1927">
        <v>1.7943787574768066</v>
      </c>
      <c r="DG1927">
        <v>1.8259652853012085</v>
      </c>
      <c r="DH1927">
        <v>2.0333490371704102</v>
      </c>
      <c r="DI1927">
        <v>1.6884177923202515</v>
      </c>
      <c r="DJ1927">
        <v>1.6106873750686646</v>
      </c>
      <c r="DK1927">
        <v>1.3965417146682739</v>
      </c>
      <c r="DL1927">
        <v>1.5550814867019653</v>
      </c>
      <c r="DM1927">
        <v>2.9476397037506104</v>
      </c>
      <c r="DN1927">
        <v>2.9638617038726807</v>
      </c>
      <c r="DO1927">
        <v>28.270174026489258</v>
      </c>
      <c r="DP1927">
        <v>46.580009460449219</v>
      </c>
      <c r="DQ1927">
        <v>48.471027374267578</v>
      </c>
      <c r="DR1927">
        <v>47.665363311767578</v>
      </c>
      <c r="DS1927">
        <v>49.499088287353516</v>
      </c>
      <c r="DT1927">
        <v>48.602260589599609</v>
      </c>
      <c r="DU1927">
        <v>20.162420272827148</v>
      </c>
      <c r="DV1927">
        <v>16.550477981567383</v>
      </c>
      <c r="DW1927">
        <v>13.233954429626465</v>
      </c>
      <c r="DX1927">
        <v>13.417113304138184</v>
      </c>
      <c r="DY1927">
        <v>12.887405395507813</v>
      </c>
      <c r="DZ1927">
        <v>12.859128952026367</v>
      </c>
      <c r="EA1927">
        <v>4.0893096923828125</v>
      </c>
      <c r="EB1927">
        <v>4.4667158126831055</v>
      </c>
      <c r="EC1927">
        <v>3.3275892734527588</v>
      </c>
      <c r="ED1927">
        <v>3.6186659336090088</v>
      </c>
      <c r="EE1927">
        <v>3.7654392719268799</v>
      </c>
      <c r="EF1927">
        <v>3.8708138465881348</v>
      </c>
      <c r="EG1927">
        <v>3.449970006942749</v>
      </c>
      <c r="EH1927">
        <v>3.5933921337127686</v>
      </c>
      <c r="EI1927">
        <v>3.7201707363128662</v>
      </c>
      <c r="EJ1927">
        <v>4.0899829864501953</v>
      </c>
      <c r="EK1927">
        <v>5.8338122367858887</v>
      </c>
      <c r="EL1927">
        <v>5.840569019317627</v>
      </c>
      <c r="EM1927">
        <v>36.812545776367187</v>
      </c>
      <c r="EN1927">
        <v>57.368946075439453</v>
      </c>
      <c r="EO1927">
        <v>59.828865051269531</v>
      </c>
      <c r="EP1927">
        <v>59.074779510498047</v>
      </c>
      <c r="EQ1927">
        <v>61.714286804199219</v>
      </c>
      <c r="ER1927">
        <v>60.832782745361328</v>
      </c>
      <c r="ES1927">
        <v>26.179309844970703</v>
      </c>
      <c r="ET1927">
        <v>22.454587936401367</v>
      </c>
      <c r="EU1927">
        <v>18.919111251831055</v>
      </c>
      <c r="EV1927">
        <v>19.176469802856445</v>
      </c>
      <c r="EW1927">
        <v>18.749956130981445</v>
      </c>
      <c r="EX1927">
        <v>18.718952178955078</v>
      </c>
      <c r="EY1927">
        <v>64.152755737304688</v>
      </c>
      <c r="EZ1927">
        <v>63.211921691894531</v>
      </c>
      <c r="FA1927">
        <v>61.980873107910156</v>
      </c>
      <c r="FB1927">
        <v>60.76776123046875</v>
      </c>
      <c r="FC1927">
        <v>59.667087554931641</v>
      </c>
      <c r="FD1927">
        <v>58.969387054443359</v>
      </c>
      <c r="FE1927">
        <v>58.637287139892578</v>
      </c>
      <c r="FF1927">
        <v>58.950992584228516</v>
      </c>
      <c r="FG1927">
        <v>60.790660858154297</v>
      </c>
      <c r="FH1927">
        <v>65.497276306152344</v>
      </c>
      <c r="FI1927">
        <v>70.468963623046875</v>
      </c>
      <c r="FJ1927">
        <v>75.064910888671875</v>
      </c>
      <c r="FK1927">
        <v>79.684944152832031</v>
      </c>
      <c r="FL1927">
        <v>83.0850830078125</v>
      </c>
      <c r="FM1927">
        <v>85.362106323242188</v>
      </c>
      <c r="FN1927">
        <v>86.45263671875</v>
      </c>
      <c r="FO1927">
        <v>86.486396789550781</v>
      </c>
      <c r="FP1927">
        <v>84.590476989746094</v>
      </c>
      <c r="FQ1927">
        <v>82.263404846191406</v>
      </c>
      <c r="FR1927">
        <v>79.11761474609375</v>
      </c>
      <c r="FS1927">
        <v>74.847625732421875</v>
      </c>
      <c r="FT1927">
        <v>70.937591552734375</v>
      </c>
      <c r="FU1927">
        <v>68.662826538085938</v>
      </c>
      <c r="FV1927">
        <v>66.579795837402344</v>
      </c>
      <c r="FW1927">
        <v>1</v>
      </c>
    </row>
    <row r="1928" spans="1:179" x14ac:dyDescent="0.2">
      <c r="A1928" t="s">
        <v>241</v>
      </c>
      <c r="B1928" t="s">
        <v>248</v>
      </c>
      <c r="C1928" t="s">
        <v>217</v>
      </c>
      <c r="D1928" t="s">
        <v>41</v>
      </c>
      <c r="E1928">
        <v>2015</v>
      </c>
      <c r="F1928" t="s">
        <v>225</v>
      </c>
      <c r="G1928" t="s">
        <v>246</v>
      </c>
      <c r="H1928">
        <v>233.54</v>
      </c>
      <c r="K1928">
        <v>133.56345358534762</v>
      </c>
      <c r="L1928">
        <v>132.52921536902602</v>
      </c>
      <c r="M1928">
        <v>130.54484238258013</v>
      </c>
      <c r="N1928">
        <v>130.14322416914487</v>
      </c>
      <c r="O1928">
        <v>131.39259000743763</v>
      </c>
      <c r="P1928">
        <v>142.55350341690888</v>
      </c>
      <c r="Q1928">
        <v>174.49161473053093</v>
      </c>
      <c r="R1928">
        <v>177.54614343788501</v>
      </c>
      <c r="S1928">
        <v>181.91096691425471</v>
      </c>
      <c r="T1928">
        <v>183.82517716889609</v>
      </c>
      <c r="U1928">
        <v>184.49042268005275</v>
      </c>
      <c r="V1928">
        <v>184.51525641738732</v>
      </c>
      <c r="W1928">
        <v>184.57682543286637</v>
      </c>
      <c r="X1928">
        <v>185.3294227359242</v>
      </c>
      <c r="Y1928">
        <v>185.36535282265797</v>
      </c>
      <c r="Z1928">
        <v>185.89832603320747</v>
      </c>
      <c r="AA1928">
        <v>188.18767306139134</v>
      </c>
      <c r="AB1928">
        <v>185.41999151061015</v>
      </c>
      <c r="AC1928">
        <v>182.07148633336061</v>
      </c>
      <c r="AD1928">
        <v>180.92131551414215</v>
      </c>
      <c r="AE1928">
        <v>182.22870453764423</v>
      </c>
      <c r="AF1928">
        <v>179.85368602363698</v>
      </c>
      <c r="AG1928">
        <v>169.40084997950629</v>
      </c>
      <c r="AH1928">
        <v>141.43594700311064</v>
      </c>
      <c r="AI1928">
        <v>-3.0994958877563477</v>
      </c>
      <c r="AJ1928">
        <v>-2.6609797477722168</v>
      </c>
      <c r="AK1928">
        <v>-3.1331789493560791</v>
      </c>
      <c r="AL1928">
        <v>-2.8473079204559326</v>
      </c>
      <c r="AM1928">
        <v>-2.9917914867401123</v>
      </c>
      <c r="AN1928">
        <v>-2.702631950378418</v>
      </c>
      <c r="AO1928">
        <v>-3.0533924102783203</v>
      </c>
      <c r="AP1928">
        <v>-4.1374950408935547</v>
      </c>
      <c r="AQ1928">
        <v>-5.7395586967468262</v>
      </c>
      <c r="AR1928">
        <v>-6.4381370544433594</v>
      </c>
      <c r="AS1928">
        <v>-5.955815315246582</v>
      </c>
      <c r="AT1928">
        <v>-5.7901177406311035</v>
      </c>
      <c r="AU1928">
        <v>10.253229141235352</v>
      </c>
      <c r="AV1928">
        <v>28.259248733520508</v>
      </c>
      <c r="AW1928">
        <v>28.797056198120117</v>
      </c>
      <c r="AX1928">
        <v>28.164710998535156</v>
      </c>
      <c r="AY1928">
        <v>27.809362411499023</v>
      </c>
      <c r="AZ1928">
        <v>26.084478378295898</v>
      </c>
      <c r="BA1928">
        <v>7.874267578125</v>
      </c>
      <c r="BB1928">
        <v>3.305485725402832</v>
      </c>
      <c r="BC1928">
        <v>-0.16907051205635071</v>
      </c>
      <c r="BD1928">
        <v>-8.9438475668430328E-2</v>
      </c>
      <c r="BE1928">
        <v>-0.89872092008590698</v>
      </c>
      <c r="BF1928">
        <v>-0.98907005786895752</v>
      </c>
      <c r="BG1928">
        <v>-0.78648471832275391</v>
      </c>
      <c r="BH1928">
        <v>-0.5013929009437561</v>
      </c>
      <c r="BI1928">
        <v>-1.0942490100860596</v>
      </c>
      <c r="BJ1928">
        <v>-0.72548955678939819</v>
      </c>
      <c r="BK1928">
        <v>-0.75343459844589233</v>
      </c>
      <c r="BL1928">
        <v>-0.43393594026565552</v>
      </c>
      <c r="BM1928">
        <v>-0.87062287330627441</v>
      </c>
      <c r="BN1928">
        <v>-1.7072720527648926</v>
      </c>
      <c r="BO1928">
        <v>-2.9489026069641113</v>
      </c>
      <c r="BP1928">
        <v>-3.3539307117462158</v>
      </c>
      <c r="BQ1928">
        <v>-2.4521002769470215</v>
      </c>
      <c r="BR1928">
        <v>-2.3227682113647461</v>
      </c>
      <c r="BS1928">
        <v>21.688064575195313</v>
      </c>
      <c r="BT1928">
        <v>43.313549041748047</v>
      </c>
      <c r="BU1928">
        <v>43.774269104003906</v>
      </c>
      <c r="BV1928">
        <v>43.964118957519531</v>
      </c>
      <c r="BW1928">
        <v>44.500385284423828</v>
      </c>
      <c r="BX1928">
        <v>42.331863403320313</v>
      </c>
      <c r="BY1928">
        <v>14.61170768737793</v>
      </c>
      <c r="BZ1928">
        <v>10.048995018005371</v>
      </c>
      <c r="CA1928">
        <v>6.1491365432739258</v>
      </c>
      <c r="CB1928">
        <v>6.2293534278869629</v>
      </c>
      <c r="CC1928">
        <v>5.5406055450439453</v>
      </c>
      <c r="CD1928">
        <v>5.5169920921325684</v>
      </c>
      <c r="CE1928">
        <v>0.81549978256225586</v>
      </c>
      <c r="CF1928">
        <v>0.99433040618896484</v>
      </c>
      <c r="CG1928">
        <v>0.31790760159492493</v>
      </c>
      <c r="CH1928">
        <v>0.74407541751861572</v>
      </c>
      <c r="CI1928">
        <v>0.79684466123580933</v>
      </c>
      <c r="CJ1928">
        <v>1.1373559236526489</v>
      </c>
      <c r="CK1928">
        <v>0.64115661382675171</v>
      </c>
      <c r="CL1928">
        <v>-2.4107206612825394E-2</v>
      </c>
      <c r="CM1928">
        <v>-1.0161027908325195</v>
      </c>
      <c r="CN1928">
        <v>-1.2178186178207397</v>
      </c>
      <c r="CO1928">
        <v>-2.5438232347369194E-2</v>
      </c>
      <c r="CP1928">
        <v>7.8707471489906311E-2</v>
      </c>
      <c r="CQ1928">
        <v>29.607795715332031</v>
      </c>
      <c r="CR1928">
        <v>53.740116119384766</v>
      </c>
      <c r="CS1928">
        <v>54.147441864013672</v>
      </c>
      <c r="CT1928">
        <v>54.906742095947266</v>
      </c>
      <c r="CU1928">
        <v>56.060535430908203</v>
      </c>
      <c r="CV1928">
        <v>53.584751129150391</v>
      </c>
      <c r="CW1928">
        <v>19.278038024902344</v>
      </c>
      <c r="CX1928">
        <v>14.719529151916504</v>
      </c>
      <c r="CY1928">
        <v>10.525107383728027</v>
      </c>
      <c r="CZ1928">
        <v>10.605729103088379</v>
      </c>
      <c r="DA1928">
        <v>10.000463485717773</v>
      </c>
      <c r="DB1928">
        <v>10.0230712890625</v>
      </c>
      <c r="DC1928">
        <v>2.4174842834472656</v>
      </c>
      <c r="DD1928">
        <v>2.490053653717041</v>
      </c>
      <c r="DE1928">
        <v>1.7300642728805542</v>
      </c>
      <c r="DF1928">
        <v>2.2136402130126953</v>
      </c>
      <c r="DG1928">
        <v>2.3471238613128662</v>
      </c>
      <c r="DH1928">
        <v>2.7086477279663086</v>
      </c>
      <c r="DI1928">
        <v>2.1529359817504883</v>
      </c>
      <c r="DJ1928">
        <v>1.6590576171875</v>
      </c>
      <c r="DK1928">
        <v>0.91669720411300659</v>
      </c>
      <c r="DL1928">
        <v>0.91829341650009155</v>
      </c>
      <c r="DM1928">
        <v>2.40122389793396</v>
      </c>
      <c r="DN1928">
        <v>2.4801831245422363</v>
      </c>
      <c r="DO1928">
        <v>37.52752685546875</v>
      </c>
      <c r="DP1928">
        <v>64.166679382324219</v>
      </c>
      <c r="DQ1928">
        <v>64.520614624023438</v>
      </c>
      <c r="DR1928">
        <v>65.849365234375</v>
      </c>
      <c r="DS1928">
        <v>67.620689392089844</v>
      </c>
      <c r="DT1928">
        <v>64.837638854980469</v>
      </c>
      <c r="DU1928">
        <v>23.944368362426758</v>
      </c>
      <c r="DV1928">
        <v>19.390064239501953</v>
      </c>
      <c r="DW1928">
        <v>14.901078224182129</v>
      </c>
      <c r="DX1928">
        <v>14.982105255126953</v>
      </c>
      <c r="DY1928">
        <v>14.460321426391602</v>
      </c>
      <c r="DZ1928">
        <v>14.529150009155273</v>
      </c>
      <c r="EA1928">
        <v>4.7304954528808594</v>
      </c>
      <c r="EB1928">
        <v>4.6496405601501465</v>
      </c>
      <c r="EC1928">
        <v>3.7689940929412842</v>
      </c>
      <c r="ED1928">
        <v>4.3354587554931641</v>
      </c>
      <c r="EE1928">
        <v>4.5854806900024414</v>
      </c>
      <c r="EF1928">
        <v>4.9773435592651367</v>
      </c>
      <c r="EG1928">
        <v>4.3357057571411133</v>
      </c>
      <c r="EH1928">
        <v>4.0892806053161621</v>
      </c>
      <c r="EI1928">
        <v>3.7073533535003662</v>
      </c>
      <c r="EJ1928">
        <v>4.002500057220459</v>
      </c>
      <c r="EK1928">
        <v>5.9049386978149414</v>
      </c>
      <c r="EL1928">
        <v>5.9475326538085938</v>
      </c>
      <c r="EM1928">
        <v>48.962360382080078</v>
      </c>
      <c r="EN1928">
        <v>79.220977783203125</v>
      </c>
      <c r="EO1928">
        <v>79.497825622558594</v>
      </c>
      <c r="EP1928">
        <v>81.648773193359375</v>
      </c>
      <c r="EQ1928">
        <v>84.31170654296875</v>
      </c>
      <c r="ER1928">
        <v>81.085029602050781</v>
      </c>
      <c r="ES1928">
        <v>30.681806564331055</v>
      </c>
      <c r="ET1928">
        <v>26.133573532104492</v>
      </c>
      <c r="EU1928">
        <v>21.21928596496582</v>
      </c>
      <c r="EV1928">
        <v>21.300897598266602</v>
      </c>
      <c r="EW1928">
        <v>20.899648666381836</v>
      </c>
      <c r="EX1928">
        <v>21.035211563110352</v>
      </c>
      <c r="EY1928">
        <v>69.760276794433594</v>
      </c>
      <c r="EZ1928">
        <v>68.599678039550781</v>
      </c>
      <c r="FA1928">
        <v>67.436622619628906</v>
      </c>
      <c r="FB1928">
        <v>66.25408935546875</v>
      </c>
      <c r="FC1928">
        <v>65.331779479980469</v>
      </c>
      <c r="FD1928">
        <v>64.426933288574219</v>
      </c>
      <c r="FE1928">
        <v>63.758731842041016</v>
      </c>
      <c r="FF1928">
        <v>64.709159851074219</v>
      </c>
      <c r="FG1928">
        <v>67.939888000488281</v>
      </c>
      <c r="FH1928">
        <v>72.953933715820313</v>
      </c>
      <c r="FI1928">
        <v>78.082481384277344</v>
      </c>
      <c r="FJ1928">
        <v>82.601600646972656</v>
      </c>
      <c r="FK1928">
        <v>86.386245727539063</v>
      </c>
      <c r="FL1928">
        <v>88.467033386230469</v>
      </c>
      <c r="FM1928">
        <v>90.116981506347656</v>
      </c>
      <c r="FN1928">
        <v>91.239471435546875</v>
      </c>
      <c r="FO1928">
        <v>91.685150146484375</v>
      </c>
      <c r="FP1928">
        <v>90.755020141601563</v>
      </c>
      <c r="FQ1928">
        <v>89.224540710449219</v>
      </c>
      <c r="FR1928">
        <v>86.530548095703125</v>
      </c>
      <c r="FS1928">
        <v>82.566612243652344</v>
      </c>
      <c r="FT1928">
        <v>78.364173889160156</v>
      </c>
      <c r="FU1928">
        <v>75.786979675292969</v>
      </c>
      <c r="FV1928">
        <v>73.14892578125</v>
      </c>
      <c r="FW1928">
        <v>1</v>
      </c>
    </row>
    <row r="1929" spans="1:179" x14ac:dyDescent="0.2">
      <c r="A1929" t="s">
        <v>241</v>
      </c>
      <c r="B1929" t="s">
        <v>248</v>
      </c>
      <c r="C1929" t="s">
        <v>217</v>
      </c>
      <c r="D1929" t="s">
        <v>41</v>
      </c>
      <c r="E1929">
        <v>2016</v>
      </c>
      <c r="F1929" t="s">
        <v>225</v>
      </c>
      <c r="G1929" t="s">
        <v>246</v>
      </c>
      <c r="H1929">
        <v>219.28</v>
      </c>
      <c r="K1929">
        <v>125.41088004105769</v>
      </c>
      <c r="L1929">
        <v>124.43977064399421</v>
      </c>
      <c r="M1929">
        <v>122.5765217096526</v>
      </c>
      <c r="N1929">
        <v>122.19941785200754</v>
      </c>
      <c r="O1929">
        <v>123.3725237059484</v>
      </c>
      <c r="P1929">
        <v>133.85218663147626</v>
      </c>
      <c r="Q1929">
        <v>163.84082902706351</v>
      </c>
      <c r="R1929">
        <v>166.70891249613285</v>
      </c>
      <c r="S1929">
        <v>170.80731171164584</v>
      </c>
      <c r="T1929">
        <v>172.6046805739656</v>
      </c>
      <c r="U1929">
        <v>173.22932019474484</v>
      </c>
      <c r="V1929">
        <v>173.25263810672027</v>
      </c>
      <c r="W1929">
        <v>173.31044901387503</v>
      </c>
      <c r="X1929">
        <v>174.01710856451848</v>
      </c>
      <c r="Y1929">
        <v>174.05084551632882</v>
      </c>
      <c r="Z1929">
        <v>174.55128659941755</v>
      </c>
      <c r="AA1929">
        <v>176.70089427888993</v>
      </c>
      <c r="AB1929">
        <v>174.10214911590214</v>
      </c>
      <c r="AC1929">
        <v>170.95803319325896</v>
      </c>
      <c r="AD1929">
        <v>169.87806759815285</v>
      </c>
      <c r="AE1929">
        <v>171.10565496275063</v>
      </c>
      <c r="AF1929">
        <v>168.87560509536587</v>
      </c>
      <c r="AG1929">
        <v>159.06079923320951</v>
      </c>
      <c r="AH1929">
        <v>132.80284469258723</v>
      </c>
      <c r="AI1929">
        <v>-3.0279080867767334</v>
      </c>
      <c r="AJ1929">
        <v>-2.6083583831787109</v>
      </c>
      <c r="AK1929">
        <v>-3.0455999374389648</v>
      </c>
      <c r="AL1929">
        <v>-2.7813928127288818</v>
      </c>
      <c r="AM1929">
        <v>-2.9229824542999268</v>
      </c>
      <c r="AN1929">
        <v>-2.6530153751373291</v>
      </c>
      <c r="AO1929">
        <v>-2.9779970645904541</v>
      </c>
      <c r="AP1929">
        <v>-4.0085086822509766</v>
      </c>
      <c r="AQ1929">
        <v>-5.5311098098754883</v>
      </c>
      <c r="AR1929">
        <v>-6.2019729614257813</v>
      </c>
      <c r="AS1929">
        <v>-5.770421028137207</v>
      </c>
      <c r="AT1929">
        <v>-5.6129884719848633</v>
      </c>
      <c r="AU1929">
        <v>9.0459918975830078</v>
      </c>
      <c r="AV1929">
        <v>25.768915176391602</v>
      </c>
      <c r="AW1929">
        <v>26.277812957763672</v>
      </c>
      <c r="AX1929">
        <v>25.642265319824219</v>
      </c>
      <c r="AY1929">
        <v>25.263269424438477</v>
      </c>
      <c r="AZ1929">
        <v>23.666227340698242</v>
      </c>
      <c r="BA1929">
        <v>7.0510725975036621</v>
      </c>
      <c r="BB1929">
        <v>2.7608563899993896</v>
      </c>
      <c r="BC1929">
        <v>-0.47999250888824463</v>
      </c>
      <c r="BD1929">
        <v>-0.40525102615356445</v>
      </c>
      <c r="BE1929">
        <v>-1.1712651252746582</v>
      </c>
      <c r="BF1929">
        <v>-1.2594926357269287</v>
      </c>
      <c r="BG1929">
        <v>-0.78660041093826294</v>
      </c>
      <c r="BH1929">
        <v>-0.51571846008300781</v>
      </c>
      <c r="BI1929">
        <v>-1.0698769092559814</v>
      </c>
      <c r="BJ1929">
        <v>-0.72535073757171631</v>
      </c>
      <c r="BK1929">
        <v>-0.75401443243026733</v>
      </c>
      <c r="BL1929">
        <v>-0.45464900135993958</v>
      </c>
      <c r="BM1929">
        <v>-0.86289334297180176</v>
      </c>
      <c r="BN1929">
        <v>-1.6536225080490112</v>
      </c>
      <c r="BO1929">
        <v>-2.8269639015197754</v>
      </c>
      <c r="BP1929">
        <v>-3.2133767604827881</v>
      </c>
      <c r="BQ1929">
        <v>-2.3753213882446289</v>
      </c>
      <c r="BR1929">
        <v>-2.253126859664917</v>
      </c>
      <c r="BS1929">
        <v>20.126346588134766</v>
      </c>
      <c r="BT1929">
        <v>40.356533050537109</v>
      </c>
      <c r="BU1929">
        <v>40.790733337402344</v>
      </c>
      <c r="BV1929">
        <v>40.951892852783203</v>
      </c>
      <c r="BW1929">
        <v>41.436870574951172</v>
      </c>
      <c r="BX1929">
        <v>39.409946441650391</v>
      </c>
      <c r="BY1929">
        <v>13.579651832580566</v>
      </c>
      <c r="BZ1929">
        <v>9.2953166961669922</v>
      </c>
      <c r="CA1929">
        <v>5.6423501968383789</v>
      </c>
      <c r="CB1929">
        <v>5.717658519744873</v>
      </c>
      <c r="CC1929">
        <v>5.0684428215026855</v>
      </c>
      <c r="CD1929">
        <v>5.0448822975158691</v>
      </c>
      <c r="CE1929">
        <v>0.76572251319885254</v>
      </c>
      <c r="CF1929">
        <v>0.93363749980926514</v>
      </c>
      <c r="CG1929">
        <v>0.29850286245346069</v>
      </c>
      <c r="CH1929">
        <v>0.6986578106880188</v>
      </c>
      <c r="CI1929">
        <v>0.74820607900619507</v>
      </c>
      <c r="CJ1929">
        <v>1.0679329633712769</v>
      </c>
      <c r="CK1929">
        <v>0.60202109813690186</v>
      </c>
      <c r="CL1929">
        <v>-2.2635728120803833E-2</v>
      </c>
      <c r="CM1929">
        <v>-0.95408087968826294</v>
      </c>
      <c r="CN1929">
        <v>-1.1434842348098755</v>
      </c>
      <c r="CO1929">
        <v>-2.3885510861873627E-2</v>
      </c>
      <c r="CP1929">
        <v>7.3903247714042664E-2</v>
      </c>
      <c r="CQ1929">
        <v>27.800565719604492</v>
      </c>
      <c r="CR1929">
        <v>50.459873199462891</v>
      </c>
      <c r="CS1929">
        <v>50.842338562011719</v>
      </c>
      <c r="CT1929">
        <v>51.555294036865234</v>
      </c>
      <c r="CU1929">
        <v>52.638660430908203</v>
      </c>
      <c r="CV1929">
        <v>50.313995361328125</v>
      </c>
      <c r="CW1929">
        <v>18.101325988769531</v>
      </c>
      <c r="CX1929">
        <v>13.821064949035645</v>
      </c>
      <c r="CY1929">
        <v>9.8826656341552734</v>
      </c>
      <c r="CZ1929">
        <v>9.9583663940429687</v>
      </c>
      <c r="DA1929">
        <v>9.390045166015625</v>
      </c>
      <c r="DB1929">
        <v>9.4112730026245117</v>
      </c>
      <c r="DC1929">
        <v>2.3180453777313232</v>
      </c>
      <c r="DD1929">
        <v>2.3829934597015381</v>
      </c>
      <c r="DE1929">
        <v>1.6668826341629028</v>
      </c>
      <c r="DF1929">
        <v>2.1226663589477539</v>
      </c>
      <c r="DG1929">
        <v>2.2504267692565918</v>
      </c>
      <c r="DH1929">
        <v>2.5905148983001709</v>
      </c>
      <c r="DI1929">
        <v>2.0669355392456055</v>
      </c>
      <c r="DJ1929">
        <v>1.6083511114120483</v>
      </c>
      <c r="DK1929">
        <v>0.91880220174789429</v>
      </c>
      <c r="DL1929">
        <v>0.92640835046768188</v>
      </c>
      <c r="DM1929">
        <v>2.3275501728057861</v>
      </c>
      <c r="DN1929">
        <v>2.4009332656860352</v>
      </c>
      <c r="DO1929">
        <v>35.474784851074219</v>
      </c>
      <c r="DP1929">
        <v>60.563213348388672</v>
      </c>
      <c r="DQ1929">
        <v>60.893943786621094</v>
      </c>
      <c r="DR1929">
        <v>62.158695220947266</v>
      </c>
      <c r="DS1929">
        <v>63.840446472167969</v>
      </c>
      <c r="DT1929">
        <v>61.218044281005859</v>
      </c>
      <c r="DU1929">
        <v>22.623001098632813</v>
      </c>
      <c r="DV1929">
        <v>18.346811294555664</v>
      </c>
      <c r="DW1929">
        <v>14.122982025146484</v>
      </c>
      <c r="DX1929">
        <v>14.199074745178223</v>
      </c>
      <c r="DY1929">
        <v>13.711647987365723</v>
      </c>
      <c r="DZ1929">
        <v>13.777664184570312</v>
      </c>
      <c r="EA1929">
        <v>4.5593533515930176</v>
      </c>
      <c r="EB1929">
        <v>4.4756331443786621</v>
      </c>
      <c r="EC1929">
        <v>3.6426055431365967</v>
      </c>
      <c r="ED1929">
        <v>4.178708553314209</v>
      </c>
      <c r="EE1929">
        <v>4.4193944931030273</v>
      </c>
      <c r="EF1929">
        <v>4.7888813018798828</v>
      </c>
      <c r="EG1929">
        <v>4.1820392608642578</v>
      </c>
      <c r="EH1929">
        <v>3.9632370471954346</v>
      </c>
      <c r="EI1929">
        <v>3.6229479312896729</v>
      </c>
      <c r="EJ1929">
        <v>3.9150044918060303</v>
      </c>
      <c r="EK1929">
        <v>5.7226500511169434</v>
      </c>
      <c r="EL1929">
        <v>5.7607951164245605</v>
      </c>
      <c r="EM1929">
        <v>46.555141448974609</v>
      </c>
      <c r="EN1929">
        <v>75.150833129882813</v>
      </c>
      <c r="EO1929">
        <v>75.406867980957031</v>
      </c>
      <c r="EP1929">
        <v>77.46832275390625</v>
      </c>
      <c r="EQ1929">
        <v>80.014045715332031</v>
      </c>
      <c r="ER1929">
        <v>76.961761474609375</v>
      </c>
      <c r="ES1929">
        <v>29.151578903198242</v>
      </c>
      <c r="ET1929">
        <v>24.88127326965332</v>
      </c>
      <c r="EU1929">
        <v>20.245323181152344</v>
      </c>
      <c r="EV1929">
        <v>20.321985244750977</v>
      </c>
      <c r="EW1929">
        <v>19.951356887817383</v>
      </c>
      <c r="EX1929">
        <v>20.082038879394531</v>
      </c>
      <c r="EY1929">
        <v>69.760276794433594</v>
      </c>
      <c r="EZ1929">
        <v>68.599678039550781</v>
      </c>
      <c r="FA1929">
        <v>67.436622619628906</v>
      </c>
      <c r="FB1929">
        <v>66.25408935546875</v>
      </c>
      <c r="FC1929">
        <v>65.331779479980469</v>
      </c>
      <c r="FD1929">
        <v>64.426933288574219</v>
      </c>
      <c r="FE1929">
        <v>63.758731842041016</v>
      </c>
      <c r="FF1929">
        <v>64.709159851074219</v>
      </c>
      <c r="FG1929">
        <v>67.939888000488281</v>
      </c>
      <c r="FH1929">
        <v>72.953933715820313</v>
      </c>
      <c r="FI1929">
        <v>78.082481384277344</v>
      </c>
      <c r="FJ1929">
        <v>82.601600646972656</v>
      </c>
      <c r="FK1929">
        <v>86.386245727539063</v>
      </c>
      <c r="FL1929">
        <v>88.467041015625</v>
      </c>
      <c r="FM1929">
        <v>90.116981506347656</v>
      </c>
      <c r="FN1929">
        <v>91.239471435546875</v>
      </c>
      <c r="FO1929">
        <v>91.685157775878906</v>
      </c>
      <c r="FP1929">
        <v>90.755020141601563</v>
      </c>
      <c r="FQ1929">
        <v>89.224540710449219</v>
      </c>
      <c r="FR1929">
        <v>86.530548095703125</v>
      </c>
      <c r="FS1929">
        <v>82.566612243652344</v>
      </c>
      <c r="FT1929">
        <v>78.364173889160156</v>
      </c>
      <c r="FU1929">
        <v>75.786979675292969</v>
      </c>
      <c r="FV1929">
        <v>73.14892578125</v>
      </c>
      <c r="FW1929">
        <v>1</v>
      </c>
    </row>
    <row r="1930" spans="1:179" x14ac:dyDescent="0.2">
      <c r="A1930" t="s">
        <v>241</v>
      </c>
      <c r="B1930" t="s">
        <v>248</v>
      </c>
      <c r="C1930" t="s">
        <v>217</v>
      </c>
      <c r="D1930" t="s">
        <v>41</v>
      </c>
      <c r="E1930" t="s">
        <v>250</v>
      </c>
      <c r="F1930" t="s">
        <v>225</v>
      </c>
      <c r="G1930" t="s">
        <v>246</v>
      </c>
      <c r="H1930">
        <v>215.04</v>
      </c>
      <c r="K1930">
        <v>122.98245313623219</v>
      </c>
      <c r="L1930">
        <v>122.03014807406043</v>
      </c>
      <c r="M1930">
        <v>120.20297865563532</v>
      </c>
      <c r="N1930">
        <v>119.83317694875676</v>
      </c>
      <c r="O1930">
        <v>120.98356705573065</v>
      </c>
      <c r="P1930">
        <v>131.26030424312859</v>
      </c>
      <c r="Q1930">
        <v>160.66825359191802</v>
      </c>
      <c r="R1930">
        <v>163.48080016451323</v>
      </c>
      <c r="S1930">
        <v>167.49983893762754</v>
      </c>
      <c r="T1930">
        <v>169.26240397031364</v>
      </c>
      <c r="U1930">
        <v>169.87494821579193</v>
      </c>
      <c r="V1930">
        <v>169.89781460518188</v>
      </c>
      <c r="W1930">
        <v>169.95450607547212</v>
      </c>
      <c r="X1930">
        <v>170.64748203610509</v>
      </c>
      <c r="Y1930">
        <v>170.68056571348316</v>
      </c>
      <c r="Z1930">
        <v>171.17131637266243</v>
      </c>
      <c r="AA1930">
        <v>173.27929955255442</v>
      </c>
      <c r="AB1930">
        <v>170.73087588217172</v>
      </c>
      <c r="AC1930">
        <v>167.64764188377575</v>
      </c>
      <c r="AD1930">
        <v>166.58858848948174</v>
      </c>
      <c r="AE1930">
        <v>167.79240513990194</v>
      </c>
      <c r="AF1930">
        <v>165.60553743578154</v>
      </c>
      <c r="AG1930">
        <v>155.98078317531633</v>
      </c>
      <c r="AH1930">
        <v>130.23128151574596</v>
      </c>
      <c r="AI1930">
        <v>-3.005826473236084</v>
      </c>
      <c r="AJ1930">
        <v>-2.5919761657714844</v>
      </c>
      <c r="AK1930">
        <v>-3.0188446044921875</v>
      </c>
      <c r="AL1930">
        <v>-2.7610633373260498</v>
      </c>
      <c r="AM1930">
        <v>-2.9017527103424072</v>
      </c>
      <c r="AN1930">
        <v>-2.6374926567077637</v>
      </c>
      <c r="AO1930">
        <v>-2.9548234939575195</v>
      </c>
      <c r="AP1930">
        <v>-3.9692909717559814</v>
      </c>
      <c r="AQ1930">
        <v>-5.468104362487793</v>
      </c>
      <c r="AR1930">
        <v>-6.1306157112121582</v>
      </c>
      <c r="AS1930">
        <v>-5.7140493392944336</v>
      </c>
      <c r="AT1930">
        <v>-5.5590906143188477</v>
      </c>
      <c r="AU1930">
        <v>8.6901350021362305</v>
      </c>
      <c r="AV1930">
        <v>25.032045364379883</v>
      </c>
      <c r="AW1930">
        <v>25.532306671142578</v>
      </c>
      <c r="AX1930">
        <v>24.896072387695313</v>
      </c>
      <c r="AY1930">
        <v>24.510330200195313</v>
      </c>
      <c r="AZ1930">
        <v>22.951221466064453</v>
      </c>
      <c r="BA1930">
        <v>6.8080735206604004</v>
      </c>
      <c r="BB1930">
        <v>2.6008358001708984</v>
      </c>
      <c r="BC1930">
        <v>-0.57053786516189575</v>
      </c>
      <c r="BD1930">
        <v>-0.49725240468978882</v>
      </c>
      <c r="BE1930">
        <v>-1.2503379583358765</v>
      </c>
      <c r="BF1930">
        <v>-1.3379119634628296</v>
      </c>
      <c r="BG1930">
        <v>-0.78632479906082153</v>
      </c>
      <c r="BH1930">
        <v>-0.51969605684280396</v>
      </c>
      <c r="BI1930">
        <v>-1.0623437166213989</v>
      </c>
      <c r="BJ1930">
        <v>-0.72502487897872925</v>
      </c>
      <c r="BK1930">
        <v>-0.75388717651367188</v>
      </c>
      <c r="BL1930">
        <v>-0.46051466464996338</v>
      </c>
      <c r="BM1930">
        <v>-0.86029821634292603</v>
      </c>
      <c r="BN1930">
        <v>-1.637316107749939</v>
      </c>
      <c r="BO1930">
        <v>-2.7902677059173584</v>
      </c>
      <c r="BP1930">
        <v>-3.1710963249206543</v>
      </c>
      <c r="BQ1930">
        <v>-2.3519811630249023</v>
      </c>
      <c r="BR1930">
        <v>-2.2319176197052002</v>
      </c>
      <c r="BS1930">
        <v>19.662687301635742</v>
      </c>
      <c r="BT1930">
        <v>39.477737426757813</v>
      </c>
      <c r="BU1930">
        <v>39.904029846191406</v>
      </c>
      <c r="BV1930">
        <v>40.056747436523438</v>
      </c>
      <c r="BW1930">
        <v>40.526573181152344</v>
      </c>
      <c r="BX1930">
        <v>38.541763305664062</v>
      </c>
      <c r="BY1930">
        <v>13.273134231567383</v>
      </c>
      <c r="BZ1930">
        <v>9.071721076965332</v>
      </c>
      <c r="CA1930">
        <v>5.4922389984130859</v>
      </c>
      <c r="CB1930">
        <v>5.5660858154296875</v>
      </c>
      <c r="CC1930">
        <v>4.9286623001098633</v>
      </c>
      <c r="CD1930">
        <v>4.9051260948181152</v>
      </c>
      <c r="CE1930">
        <v>0.75089526176452637</v>
      </c>
      <c r="CF1930">
        <v>0.91555875539779663</v>
      </c>
      <c r="CG1930">
        <v>0.29272273182868958</v>
      </c>
      <c r="CH1930">
        <v>0.68512916564941406</v>
      </c>
      <c r="CI1930">
        <v>0.73371803760528564</v>
      </c>
      <c r="CJ1930">
        <v>1.0472537279129028</v>
      </c>
      <c r="CK1930">
        <v>0.59036368131637573</v>
      </c>
      <c r="CL1930">
        <v>-2.2197414189577103E-2</v>
      </c>
      <c r="CM1930">
        <v>-0.93560630083084106</v>
      </c>
      <c r="CN1930">
        <v>-1.1213420629501343</v>
      </c>
      <c r="CO1930">
        <v>-2.3422997444868088E-2</v>
      </c>
      <c r="CP1930">
        <v>7.2472207248210907E-2</v>
      </c>
      <c r="CQ1930">
        <v>27.262243270874023</v>
      </c>
      <c r="CR1930">
        <v>49.482780456542969</v>
      </c>
      <c r="CS1930">
        <v>49.857841491699219</v>
      </c>
      <c r="CT1930">
        <v>50.556987762451172</v>
      </c>
      <c r="CU1930">
        <v>51.619377136230469</v>
      </c>
      <c r="CV1930">
        <v>49.339725494384766</v>
      </c>
      <c r="CW1930">
        <v>17.750816345214844</v>
      </c>
      <c r="CX1930">
        <v>13.553437232971191</v>
      </c>
      <c r="CY1930">
        <v>9.6913003921508789</v>
      </c>
      <c r="CZ1930">
        <v>9.7655353546142578</v>
      </c>
      <c r="DA1930">
        <v>9.2082185745239258</v>
      </c>
      <c r="DB1930">
        <v>9.2290353775024414</v>
      </c>
      <c r="DC1930">
        <v>2.2881152629852295</v>
      </c>
      <c r="DD1930">
        <v>2.350813627243042</v>
      </c>
      <c r="DE1930">
        <v>1.6477892398834229</v>
      </c>
      <c r="DF1930">
        <v>2.0952832698822021</v>
      </c>
      <c r="DG1930">
        <v>2.2213232517242432</v>
      </c>
      <c r="DH1930">
        <v>2.5550220012664795</v>
      </c>
      <c r="DI1930">
        <v>2.0410256385803223</v>
      </c>
      <c r="DJ1930">
        <v>1.592921257019043</v>
      </c>
      <c r="DK1930">
        <v>0.91905510425567627</v>
      </c>
      <c r="DL1930">
        <v>0.92841202020645142</v>
      </c>
      <c r="DM1930">
        <v>2.3051350116729736</v>
      </c>
      <c r="DN1930">
        <v>2.3768620491027832</v>
      </c>
      <c r="DO1930">
        <v>34.861797332763672</v>
      </c>
      <c r="DP1930">
        <v>59.487823486328125</v>
      </c>
      <c r="DQ1930">
        <v>59.811649322509766</v>
      </c>
      <c r="DR1930">
        <v>61.057228088378906</v>
      </c>
      <c r="DS1930">
        <v>62.712177276611328</v>
      </c>
      <c r="DT1930">
        <v>60.137687683105469</v>
      </c>
      <c r="DU1930">
        <v>22.228498458862305</v>
      </c>
      <c r="DV1930">
        <v>18.035152435302734</v>
      </c>
      <c r="DW1930">
        <v>13.890360832214355</v>
      </c>
      <c r="DX1930">
        <v>13.964984893798828</v>
      </c>
      <c r="DY1930">
        <v>13.487775802612305</v>
      </c>
      <c r="DZ1930">
        <v>13.552944183349609</v>
      </c>
      <c r="EA1930">
        <v>4.5076169967651367</v>
      </c>
      <c r="EB1930">
        <v>4.4230937957763672</v>
      </c>
      <c r="EC1930">
        <v>3.6042900085449219</v>
      </c>
      <c r="ED1930">
        <v>4.131321907043457</v>
      </c>
      <c r="EE1930">
        <v>4.3691887855529785</v>
      </c>
      <c r="EF1930">
        <v>4.7320003509521484</v>
      </c>
      <c r="EG1930">
        <v>4.1355509757995605</v>
      </c>
      <c r="EH1930">
        <v>3.9248960018157959</v>
      </c>
      <c r="EI1930">
        <v>3.5968916416168213</v>
      </c>
      <c r="EJ1930">
        <v>3.8879315853118896</v>
      </c>
      <c r="EK1930">
        <v>5.6672029495239258</v>
      </c>
      <c r="EL1930">
        <v>5.7040352821350098</v>
      </c>
      <c r="EM1930">
        <v>45.8343505859375</v>
      </c>
      <c r="EN1930">
        <v>73.933517456054687</v>
      </c>
      <c r="EO1930">
        <v>74.183372497558594</v>
      </c>
      <c r="EP1930">
        <v>76.217903137207031</v>
      </c>
      <c r="EQ1930">
        <v>78.728424072265625</v>
      </c>
      <c r="ER1930">
        <v>75.728233337402344</v>
      </c>
      <c r="ES1930">
        <v>28.693559646606445</v>
      </c>
      <c r="ET1930">
        <v>24.506038665771484</v>
      </c>
      <c r="EU1930">
        <v>19.95313835144043</v>
      </c>
      <c r="EV1930">
        <v>20.028322219848633</v>
      </c>
      <c r="EW1930">
        <v>19.666776657104492</v>
      </c>
      <c r="EX1930">
        <v>19.795982360839844</v>
      </c>
      <c r="EY1930">
        <v>69.760276794433594</v>
      </c>
      <c r="EZ1930">
        <v>68.599678039550781</v>
      </c>
      <c r="FA1930">
        <v>67.436622619628906</v>
      </c>
      <c r="FB1930">
        <v>66.25408935546875</v>
      </c>
      <c r="FC1930">
        <v>65.331779479980469</v>
      </c>
      <c r="FD1930">
        <v>64.426933288574219</v>
      </c>
      <c r="FE1930">
        <v>63.758731842041016</v>
      </c>
      <c r="FF1930">
        <v>64.709159851074219</v>
      </c>
      <c r="FG1930">
        <v>67.939888000488281</v>
      </c>
      <c r="FH1930">
        <v>72.953933715820313</v>
      </c>
      <c r="FI1930">
        <v>78.082481384277344</v>
      </c>
      <c r="FJ1930">
        <v>82.601600646972656</v>
      </c>
      <c r="FK1930">
        <v>86.386245727539063</v>
      </c>
      <c r="FL1930">
        <v>88.467041015625</v>
      </c>
      <c r="FM1930">
        <v>90.116981506347656</v>
      </c>
      <c r="FN1930">
        <v>91.239471435546875</v>
      </c>
      <c r="FO1930">
        <v>91.685157775878906</v>
      </c>
      <c r="FP1930">
        <v>90.755020141601563</v>
      </c>
      <c r="FQ1930">
        <v>89.224540710449219</v>
      </c>
      <c r="FR1930">
        <v>86.530548095703125</v>
      </c>
      <c r="FS1930">
        <v>82.566612243652344</v>
      </c>
      <c r="FT1930">
        <v>78.364173889160156</v>
      </c>
      <c r="FU1930">
        <v>75.786979675292969</v>
      </c>
      <c r="FV1930">
        <v>73.14892578125</v>
      </c>
      <c r="FW1930">
        <v>1</v>
      </c>
    </row>
    <row r="1931" spans="1:179" x14ac:dyDescent="0.2">
      <c r="A1931" t="s">
        <v>241</v>
      </c>
      <c r="B1931" t="s">
        <v>248</v>
      </c>
      <c r="C1931" t="s">
        <v>217</v>
      </c>
      <c r="D1931" t="s">
        <v>42</v>
      </c>
      <c r="E1931">
        <v>2015</v>
      </c>
      <c r="F1931" t="s">
        <v>225</v>
      </c>
      <c r="G1931" t="s">
        <v>246</v>
      </c>
      <c r="H1931">
        <v>233.84</v>
      </c>
      <c r="K1931">
        <v>133.36100552309807</v>
      </c>
      <c r="L1931">
        <v>132.78046105830927</v>
      </c>
      <c r="M1931">
        <v>131.72424136489573</v>
      </c>
      <c r="N1931">
        <v>131.71127538675836</v>
      </c>
      <c r="O1931">
        <v>133.64913077138141</v>
      </c>
      <c r="P1931">
        <v>145.32639931391668</v>
      </c>
      <c r="Q1931">
        <v>177.56600529913899</v>
      </c>
      <c r="R1931">
        <v>181.24053605439991</v>
      </c>
      <c r="S1931">
        <v>186.14589620022286</v>
      </c>
      <c r="T1931">
        <v>187.62617331342267</v>
      </c>
      <c r="U1931">
        <v>188.17799214421402</v>
      </c>
      <c r="V1931">
        <v>188.18528514381396</v>
      </c>
      <c r="W1931">
        <v>188.31510547963128</v>
      </c>
      <c r="X1931">
        <v>189.03837102893991</v>
      </c>
      <c r="Y1931">
        <v>188.96767618420358</v>
      </c>
      <c r="Z1931">
        <v>189.08672870606071</v>
      </c>
      <c r="AA1931">
        <v>190.83194035448682</v>
      </c>
      <c r="AB1931">
        <v>188.01558547458393</v>
      </c>
      <c r="AC1931">
        <v>184.31320348640375</v>
      </c>
      <c r="AD1931">
        <v>183.26538128151194</v>
      </c>
      <c r="AE1931">
        <v>184.41823073479731</v>
      </c>
      <c r="AF1931">
        <v>182.13837874462237</v>
      </c>
      <c r="AG1931">
        <v>171.61472798594798</v>
      </c>
      <c r="AH1931">
        <v>143.85256442894419</v>
      </c>
      <c r="AI1931">
        <v>-3.0363717079162598</v>
      </c>
      <c r="AJ1931">
        <v>-2.5857300758361816</v>
      </c>
      <c r="AK1931">
        <v>-2.9483332633972168</v>
      </c>
      <c r="AL1931">
        <v>-2.6704392433166504</v>
      </c>
      <c r="AM1931">
        <v>-2.917264461517334</v>
      </c>
      <c r="AN1931">
        <v>-2.6906940937042236</v>
      </c>
      <c r="AO1931">
        <v>-2.9930872917175293</v>
      </c>
      <c r="AP1931">
        <v>-4.155604362487793</v>
      </c>
      <c r="AQ1931">
        <v>-5.9657034873962402</v>
      </c>
      <c r="AR1931">
        <v>-6.7809720039367676</v>
      </c>
      <c r="AS1931">
        <v>-6.2848320007324219</v>
      </c>
      <c r="AT1931">
        <v>-6.1221327781677246</v>
      </c>
      <c r="AU1931">
        <v>10.139018058776855</v>
      </c>
      <c r="AV1931">
        <v>28.52754020690918</v>
      </c>
      <c r="AW1931">
        <v>29.072273254394531</v>
      </c>
      <c r="AX1931">
        <v>28.473602294921875</v>
      </c>
      <c r="AY1931">
        <v>28.118383407592773</v>
      </c>
      <c r="AZ1931">
        <v>26.363719940185547</v>
      </c>
      <c r="BA1931">
        <v>8.0130081176757813</v>
      </c>
      <c r="BB1931">
        <v>3.4273817539215088</v>
      </c>
      <c r="BC1931">
        <v>2.4656118825078011E-2</v>
      </c>
      <c r="BD1931">
        <v>8.9138500392436981E-2</v>
      </c>
      <c r="BE1931">
        <v>-0.72205531597137451</v>
      </c>
      <c r="BF1931">
        <v>-0.81509488821029663</v>
      </c>
      <c r="BG1931">
        <v>-0.85652577877044678</v>
      </c>
      <c r="BH1931">
        <v>-0.54593497514724731</v>
      </c>
      <c r="BI1931">
        <v>-1.0126549005508423</v>
      </c>
      <c r="BJ1931">
        <v>-0.65058803558349609</v>
      </c>
      <c r="BK1931">
        <v>-0.72936528921127319</v>
      </c>
      <c r="BL1931">
        <v>-0.42101302742958069</v>
      </c>
      <c r="BM1931">
        <v>-0.79919630289077759</v>
      </c>
      <c r="BN1931">
        <v>-1.6957210302352905</v>
      </c>
      <c r="BO1931">
        <v>-3.1449010372161865</v>
      </c>
      <c r="BP1931">
        <v>-3.6692144870758057</v>
      </c>
      <c r="BQ1931">
        <v>-2.741619348526001</v>
      </c>
      <c r="BR1931">
        <v>-2.6024141311645508</v>
      </c>
      <c r="BS1931">
        <v>21.401418685913086</v>
      </c>
      <c r="BT1931">
        <v>43.378173828125</v>
      </c>
      <c r="BU1931">
        <v>43.8431396484375</v>
      </c>
      <c r="BV1931">
        <v>44.060722351074219</v>
      </c>
      <c r="BW1931">
        <v>44.600753784179688</v>
      </c>
      <c r="BX1931">
        <v>42.411067962646484</v>
      </c>
      <c r="BY1931">
        <v>14.81234073638916</v>
      </c>
      <c r="BZ1931">
        <v>10.195451736450195</v>
      </c>
      <c r="CA1931">
        <v>6.3096709251403809</v>
      </c>
      <c r="CB1931">
        <v>6.387148380279541</v>
      </c>
      <c r="CC1931">
        <v>5.7048053741455078</v>
      </c>
      <c r="CD1931">
        <v>5.675593376159668</v>
      </c>
      <c r="CE1931">
        <v>0.65322887897491455</v>
      </c>
      <c r="CF1931">
        <v>0.86682087182998657</v>
      </c>
      <c r="CG1931">
        <v>0.32799011468887329</v>
      </c>
      <c r="CH1931">
        <v>0.74835473299026489</v>
      </c>
      <c r="CI1931">
        <v>0.78596699237823486</v>
      </c>
      <c r="CJ1931">
        <v>1.1509612798690796</v>
      </c>
      <c r="CK1931">
        <v>0.72028595209121704</v>
      </c>
      <c r="CL1931">
        <v>7.9864934086799622E-3</v>
      </c>
      <c r="CM1931">
        <v>-1.1912219524383545</v>
      </c>
      <c r="CN1931">
        <v>-1.514020562171936</v>
      </c>
      <c r="CO1931">
        <v>-0.28760117292404175</v>
      </c>
      <c r="CP1931">
        <v>-0.16466748714447021</v>
      </c>
      <c r="CQ1931">
        <v>29.201723098754883</v>
      </c>
      <c r="CR1931">
        <v>53.663677215576172</v>
      </c>
      <c r="CS1931">
        <v>54.073398590087891</v>
      </c>
      <c r="CT1931">
        <v>54.856311798095703</v>
      </c>
      <c r="CU1931">
        <v>56.016391754150391</v>
      </c>
      <c r="CV1931">
        <v>53.525409698486328</v>
      </c>
      <c r="CW1931">
        <v>19.521537780761719</v>
      </c>
      <c r="CX1931">
        <v>14.882996559143066</v>
      </c>
      <c r="CY1931">
        <v>10.662652969360352</v>
      </c>
      <c r="CZ1931">
        <v>10.749130249023438</v>
      </c>
      <c r="DA1931">
        <v>10.15602970123291</v>
      </c>
      <c r="DB1931">
        <v>10.171024322509766</v>
      </c>
      <c r="DC1931">
        <v>2.1629836559295654</v>
      </c>
      <c r="DD1931">
        <v>2.2795767784118652</v>
      </c>
      <c r="DE1931">
        <v>1.6686351299285889</v>
      </c>
      <c r="DF1931">
        <v>2.1472976207733154</v>
      </c>
      <c r="DG1931">
        <v>2.3012993335723877</v>
      </c>
      <c r="DH1931">
        <v>2.7229354381561279</v>
      </c>
      <c r="DI1931">
        <v>2.2397682666778564</v>
      </c>
      <c r="DJ1931">
        <v>1.7116940021514893</v>
      </c>
      <c r="DK1931">
        <v>0.76245719194412231</v>
      </c>
      <c r="DL1931">
        <v>0.64117336273193359</v>
      </c>
      <c r="DM1931">
        <v>2.166417121887207</v>
      </c>
      <c r="DN1931">
        <v>2.2730791568756104</v>
      </c>
      <c r="DO1931">
        <v>37.002029418945313</v>
      </c>
      <c r="DP1931">
        <v>63.949180603027344</v>
      </c>
      <c r="DQ1931">
        <v>64.303657531738281</v>
      </c>
      <c r="DR1931">
        <v>65.651901245117187</v>
      </c>
      <c r="DS1931">
        <v>67.432029724121094</v>
      </c>
      <c r="DT1931">
        <v>64.639755249023438</v>
      </c>
      <c r="DU1931">
        <v>24.230733871459961</v>
      </c>
      <c r="DV1931">
        <v>19.570541381835938</v>
      </c>
      <c r="DW1931">
        <v>15.015634536743164</v>
      </c>
      <c r="DX1931">
        <v>15.111112594604492</v>
      </c>
      <c r="DY1931">
        <v>14.607253074645996</v>
      </c>
      <c r="DZ1931">
        <v>14.666455268859863</v>
      </c>
      <c r="EA1931">
        <v>4.342829704284668</v>
      </c>
      <c r="EB1931">
        <v>4.3193717002868652</v>
      </c>
      <c r="EC1931">
        <v>3.6043136119842529</v>
      </c>
      <c r="ED1931">
        <v>4.1671485900878906</v>
      </c>
      <c r="EE1931">
        <v>4.4891982078552246</v>
      </c>
      <c r="EF1931">
        <v>4.9926166534423828</v>
      </c>
      <c r="EG1931">
        <v>4.4336590766906738</v>
      </c>
      <c r="EH1931">
        <v>4.171576976776123</v>
      </c>
      <c r="EI1931">
        <v>3.5832595825195313</v>
      </c>
      <c r="EJ1931">
        <v>3.7529311180114746</v>
      </c>
      <c r="EK1931">
        <v>5.7096295356750488</v>
      </c>
      <c r="EL1931">
        <v>5.7927980422973633</v>
      </c>
      <c r="EM1931">
        <v>48.264430999755859</v>
      </c>
      <c r="EN1931">
        <v>78.799812316894531</v>
      </c>
      <c r="EO1931">
        <v>79.07452392578125</v>
      </c>
      <c r="EP1931">
        <v>81.239021301269531</v>
      </c>
      <c r="EQ1931">
        <v>83.914398193359375</v>
      </c>
      <c r="ER1931">
        <v>80.687103271484375</v>
      </c>
      <c r="ES1931">
        <v>31.030067443847656</v>
      </c>
      <c r="ET1931">
        <v>26.338611602783203</v>
      </c>
      <c r="EU1931">
        <v>21.300649642944336</v>
      </c>
      <c r="EV1931">
        <v>21.409122467041016</v>
      </c>
      <c r="EW1931">
        <v>21.034112930297852</v>
      </c>
      <c r="EX1931">
        <v>21.157144546508789</v>
      </c>
      <c r="EY1931">
        <v>77.086822509765625</v>
      </c>
      <c r="EZ1931">
        <v>76.228103637695313</v>
      </c>
      <c r="FA1931">
        <v>75.2332763671875</v>
      </c>
      <c r="FB1931">
        <v>74.200935363769531</v>
      </c>
      <c r="FC1931">
        <v>73.374351501464844</v>
      </c>
      <c r="FD1931">
        <v>72.8155517578125</v>
      </c>
      <c r="FE1931">
        <v>72.547561645507813</v>
      </c>
      <c r="FF1931">
        <v>73.453254699707031</v>
      </c>
      <c r="FG1931">
        <v>76.048324584960938</v>
      </c>
      <c r="FH1931">
        <v>79.976493835449219</v>
      </c>
      <c r="FI1931">
        <v>84.678375244140625</v>
      </c>
      <c r="FJ1931">
        <v>88.815177917480469</v>
      </c>
      <c r="FK1931">
        <v>91.9149169921875</v>
      </c>
      <c r="FL1931">
        <v>93.80389404296875</v>
      </c>
      <c r="FM1931">
        <v>95.284194946289062</v>
      </c>
      <c r="FN1931">
        <v>95.823493957519531</v>
      </c>
      <c r="FO1931">
        <v>95.115127563476562</v>
      </c>
      <c r="FP1931">
        <v>93.565956115722656</v>
      </c>
      <c r="FQ1931">
        <v>91.713401794433594</v>
      </c>
      <c r="FR1931">
        <v>89.675422668457031</v>
      </c>
      <c r="FS1931">
        <v>87.236457824707031</v>
      </c>
      <c r="FT1931">
        <v>84.693130493164063</v>
      </c>
      <c r="FU1931">
        <v>82.419281005859375</v>
      </c>
      <c r="FV1931">
        <v>80.186004638671875</v>
      </c>
      <c r="FW1931">
        <v>1</v>
      </c>
    </row>
    <row r="1932" spans="1:179" x14ac:dyDescent="0.2">
      <c r="A1932" t="s">
        <v>241</v>
      </c>
      <c r="B1932" t="s">
        <v>248</v>
      </c>
      <c r="C1932" t="s">
        <v>217</v>
      </c>
      <c r="D1932" t="s">
        <v>42</v>
      </c>
      <c r="E1932">
        <v>2016</v>
      </c>
      <c r="F1932" t="s">
        <v>225</v>
      </c>
      <c r="G1932" t="s">
        <v>246</v>
      </c>
      <c r="H1932">
        <v>219.59</v>
      </c>
      <c r="K1932">
        <v>125.23134727251413</v>
      </c>
      <c r="L1932">
        <v>124.68619267359719</v>
      </c>
      <c r="M1932">
        <v>123.6943599058169</v>
      </c>
      <c r="N1932">
        <v>123.68218433092166</v>
      </c>
      <c r="O1932">
        <v>125.50190846755174</v>
      </c>
      <c r="P1932">
        <v>136.46733322802535</v>
      </c>
      <c r="Q1932">
        <v>166.74161975749462</v>
      </c>
      <c r="R1932">
        <v>170.19215190720845</v>
      </c>
      <c r="S1932">
        <v>174.79848235221928</v>
      </c>
      <c r="T1932">
        <v>176.18852209056374</v>
      </c>
      <c r="U1932">
        <v>176.70670216396138</v>
      </c>
      <c r="V1932">
        <v>176.71355058387223</v>
      </c>
      <c r="W1932">
        <v>176.83545709990372</v>
      </c>
      <c r="X1932">
        <v>177.51463253668479</v>
      </c>
      <c r="Y1932">
        <v>177.44824723449827</v>
      </c>
      <c r="Z1932">
        <v>177.56004234019562</v>
      </c>
      <c r="AA1932">
        <v>179.1988662614072</v>
      </c>
      <c r="AB1932">
        <v>176.55419577002678</v>
      </c>
      <c r="AC1932">
        <v>173.07751019256997</v>
      </c>
      <c r="AD1932">
        <v>172.0935630042149</v>
      </c>
      <c r="AE1932">
        <v>173.17613500246145</v>
      </c>
      <c r="AF1932">
        <v>171.03526229989262</v>
      </c>
      <c r="AG1932">
        <v>161.15313103097421</v>
      </c>
      <c r="AH1932">
        <v>135.08334300105932</v>
      </c>
      <c r="AI1932">
        <v>-2.9619653224945068</v>
      </c>
      <c r="AJ1932">
        <v>-2.5316834449768066</v>
      </c>
      <c r="AK1932">
        <v>-2.8668956756591797</v>
      </c>
      <c r="AL1932">
        <v>-2.6102159023284912</v>
      </c>
      <c r="AM1932">
        <v>-2.8505280017852783</v>
      </c>
      <c r="AN1932">
        <v>-2.6419222354888916</v>
      </c>
      <c r="AO1932">
        <v>-2.9220330715179443</v>
      </c>
      <c r="AP1932">
        <v>-4.0271897315979004</v>
      </c>
      <c r="AQ1932">
        <v>-5.7452731132507324</v>
      </c>
      <c r="AR1932">
        <v>-6.5256175994873047</v>
      </c>
      <c r="AS1932">
        <v>-6.0816307067871094</v>
      </c>
      <c r="AT1932">
        <v>-5.9276571273803711</v>
      </c>
      <c r="AU1932">
        <v>8.9490528106689453</v>
      </c>
      <c r="AV1932">
        <v>26.034406661987305</v>
      </c>
      <c r="AW1932">
        <v>26.549983978271484</v>
      </c>
      <c r="AX1932">
        <v>25.946361541748047</v>
      </c>
      <c r="AY1932">
        <v>25.567337036132813</v>
      </c>
      <c r="AZ1932">
        <v>23.941726684570313</v>
      </c>
      <c r="BA1932">
        <v>7.1792740821838379</v>
      </c>
      <c r="BB1932">
        <v>2.8747730255126953</v>
      </c>
      <c r="BC1932">
        <v>-0.29599407315254211</v>
      </c>
      <c r="BD1932">
        <v>-0.23610261082649231</v>
      </c>
      <c r="BE1932">
        <v>-1.0043885707855225</v>
      </c>
      <c r="BF1932">
        <v>-1.0949970483779907</v>
      </c>
      <c r="BG1932">
        <v>-0.8496057391166687</v>
      </c>
      <c r="BH1932">
        <v>-0.55503857135772705</v>
      </c>
      <c r="BI1932">
        <v>-0.99114394187927246</v>
      </c>
      <c r="BJ1932">
        <v>-0.65289753675460815</v>
      </c>
      <c r="BK1932">
        <v>-0.73036432266235352</v>
      </c>
      <c r="BL1932">
        <v>-0.44250842928886414</v>
      </c>
      <c r="BM1932">
        <v>-0.79606294631958008</v>
      </c>
      <c r="BN1932">
        <v>-1.6434625387191772</v>
      </c>
      <c r="BO1932">
        <v>-3.0118002891540527</v>
      </c>
      <c r="BP1932">
        <v>-3.5101971626281738</v>
      </c>
      <c r="BQ1932">
        <v>-2.6481130123138428</v>
      </c>
      <c r="BR1932">
        <v>-2.5169055461883545</v>
      </c>
      <c r="BS1932">
        <v>19.86277961730957</v>
      </c>
      <c r="BT1932">
        <v>40.425277709960938</v>
      </c>
      <c r="BU1932">
        <v>40.863555908203125</v>
      </c>
      <c r="BV1932">
        <v>41.050914764404297</v>
      </c>
      <c r="BW1932">
        <v>41.539424896240234</v>
      </c>
      <c r="BX1932">
        <v>39.492259979248047</v>
      </c>
      <c r="BY1932">
        <v>13.768104553222656</v>
      </c>
      <c r="BZ1932">
        <v>9.4333095550537109</v>
      </c>
      <c r="CA1932">
        <v>5.7944421768188477</v>
      </c>
      <c r="CB1932">
        <v>5.8669266700744629</v>
      </c>
      <c r="CC1932">
        <v>5.2235021591186523</v>
      </c>
      <c r="CD1932">
        <v>5.1947450637817383</v>
      </c>
      <c r="CE1932">
        <v>0.61340820789337158</v>
      </c>
      <c r="CF1932">
        <v>0.81397968530654907</v>
      </c>
      <c r="CG1932">
        <v>0.30799591541290283</v>
      </c>
      <c r="CH1932">
        <v>0.70273518562316895</v>
      </c>
      <c r="CI1932">
        <v>0.73805463314056396</v>
      </c>
      <c r="CJ1932">
        <v>1.080798864364624</v>
      </c>
      <c r="CK1932">
        <v>0.67637747526168823</v>
      </c>
      <c r="CL1932">
        <v>7.4996384792029858E-3</v>
      </c>
      <c r="CM1932">
        <v>-1.118605375289917</v>
      </c>
      <c r="CN1932">
        <v>-1.4217262268066406</v>
      </c>
      <c r="CO1932">
        <v>-0.27006906270980835</v>
      </c>
      <c r="CP1932">
        <v>-0.15462939441204071</v>
      </c>
      <c r="CQ1932">
        <v>27.421592712402344</v>
      </c>
      <c r="CR1932">
        <v>50.392349243164062</v>
      </c>
      <c r="CS1932">
        <v>50.777095794677734</v>
      </c>
      <c r="CT1932">
        <v>51.512283325195313</v>
      </c>
      <c r="CU1932">
        <v>52.601642608642578</v>
      </c>
      <c r="CV1932">
        <v>50.26251220703125</v>
      </c>
      <c r="CW1932">
        <v>18.331508636474609</v>
      </c>
      <c r="CX1932">
        <v>13.975732803344727</v>
      </c>
      <c r="CY1932">
        <v>10.012660026550293</v>
      </c>
      <c r="CZ1932">
        <v>10.093866348266602</v>
      </c>
      <c r="DA1932">
        <v>9.5369195938110352</v>
      </c>
      <c r="DB1932">
        <v>9.5510015487670898</v>
      </c>
      <c r="DC1932">
        <v>2.0764219760894775</v>
      </c>
      <c r="DD1932">
        <v>2.1829979419708252</v>
      </c>
      <c r="DE1932">
        <v>1.6071357727050781</v>
      </c>
      <c r="DF1932">
        <v>2.0583679676055908</v>
      </c>
      <c r="DG1932">
        <v>2.2064735889434814</v>
      </c>
      <c r="DH1932">
        <v>2.6041061878204346</v>
      </c>
      <c r="DI1932">
        <v>2.148817777633667</v>
      </c>
      <c r="DJ1932">
        <v>1.6584618091583252</v>
      </c>
      <c r="DK1932">
        <v>0.77458959817886353</v>
      </c>
      <c r="DL1932">
        <v>0.6667448878288269</v>
      </c>
      <c r="DM1932">
        <v>2.1079750061035156</v>
      </c>
      <c r="DN1932">
        <v>2.2076466083526611</v>
      </c>
      <c r="DO1932">
        <v>34.98040771484375</v>
      </c>
      <c r="DP1932">
        <v>60.359424591064453</v>
      </c>
      <c r="DQ1932">
        <v>60.690631866455078</v>
      </c>
      <c r="DR1932">
        <v>61.973651885986328</v>
      </c>
      <c r="DS1932">
        <v>63.663864135742188</v>
      </c>
      <c r="DT1932">
        <v>61.032768249511719</v>
      </c>
      <c r="DU1932">
        <v>22.894912719726562</v>
      </c>
      <c r="DV1932">
        <v>18.518154144287109</v>
      </c>
      <c r="DW1932">
        <v>14.230876922607422</v>
      </c>
      <c r="DX1932">
        <v>14.320805549621582</v>
      </c>
      <c r="DY1932">
        <v>13.850337982177734</v>
      </c>
      <c r="DZ1932">
        <v>13.907257080078125</v>
      </c>
      <c r="EA1932">
        <v>4.18878173828125</v>
      </c>
      <c r="EB1932">
        <v>4.1596426963806152</v>
      </c>
      <c r="EC1932">
        <v>3.4828875064849854</v>
      </c>
      <c r="ED1932">
        <v>4.0156865119934082</v>
      </c>
      <c r="EE1932">
        <v>4.3266372680664062</v>
      </c>
      <c r="EF1932">
        <v>4.8035202026367187</v>
      </c>
      <c r="EG1932">
        <v>4.2747879028320313</v>
      </c>
      <c r="EH1932">
        <v>4.0421891212463379</v>
      </c>
      <c r="EI1932">
        <v>3.5080623626708984</v>
      </c>
      <c r="EJ1932">
        <v>3.6821653842926025</v>
      </c>
      <c r="EK1932">
        <v>5.5414929389953613</v>
      </c>
      <c r="EL1932">
        <v>5.6183981895446777</v>
      </c>
      <c r="EM1932">
        <v>45.894134521484375</v>
      </c>
      <c r="EN1932">
        <v>74.750297546386719</v>
      </c>
      <c r="EO1932">
        <v>75.00421142578125</v>
      </c>
      <c r="EP1932">
        <v>77.078208923339844</v>
      </c>
      <c r="EQ1932">
        <v>79.635948181152344</v>
      </c>
      <c r="ER1932">
        <v>76.583297729492187</v>
      </c>
      <c r="ES1932">
        <v>29.483743667602539</v>
      </c>
      <c r="ET1932">
        <v>25.076692581176758</v>
      </c>
      <c r="EU1932">
        <v>20.321313858032227</v>
      </c>
      <c r="EV1932">
        <v>20.423833847045898</v>
      </c>
      <c r="EW1932">
        <v>20.078227996826172</v>
      </c>
      <c r="EX1932">
        <v>20.196998596191406</v>
      </c>
      <c r="EY1932">
        <v>77.086822509765625</v>
      </c>
      <c r="EZ1932">
        <v>76.228103637695313</v>
      </c>
      <c r="FA1932">
        <v>75.2332763671875</v>
      </c>
      <c r="FB1932">
        <v>74.200935363769531</v>
      </c>
      <c r="FC1932">
        <v>73.374351501464844</v>
      </c>
      <c r="FD1932">
        <v>72.8155517578125</v>
      </c>
      <c r="FE1932">
        <v>72.547561645507813</v>
      </c>
      <c r="FF1932">
        <v>73.453254699707031</v>
      </c>
      <c r="FG1932">
        <v>76.048324584960938</v>
      </c>
      <c r="FH1932">
        <v>79.976493835449219</v>
      </c>
      <c r="FI1932">
        <v>84.678375244140625</v>
      </c>
      <c r="FJ1932">
        <v>88.815177917480469</v>
      </c>
      <c r="FK1932">
        <v>91.9149169921875</v>
      </c>
      <c r="FL1932">
        <v>93.80389404296875</v>
      </c>
      <c r="FM1932">
        <v>95.284194946289062</v>
      </c>
      <c r="FN1932">
        <v>95.823493957519531</v>
      </c>
      <c r="FO1932">
        <v>95.115127563476562</v>
      </c>
      <c r="FP1932">
        <v>93.565963745117187</v>
      </c>
      <c r="FQ1932">
        <v>91.713401794433594</v>
      </c>
      <c r="FR1932">
        <v>89.675422668457031</v>
      </c>
      <c r="FS1932">
        <v>87.236457824707031</v>
      </c>
      <c r="FT1932">
        <v>84.693130493164063</v>
      </c>
      <c r="FU1932">
        <v>82.419281005859375</v>
      </c>
      <c r="FV1932">
        <v>80.186004638671875</v>
      </c>
      <c r="FW1932">
        <v>1</v>
      </c>
    </row>
    <row r="1933" spans="1:179" x14ac:dyDescent="0.2">
      <c r="A1933" t="s">
        <v>241</v>
      </c>
      <c r="B1933" t="s">
        <v>248</v>
      </c>
      <c r="C1933" t="s">
        <v>217</v>
      </c>
      <c r="D1933" t="s">
        <v>42</v>
      </c>
      <c r="E1933" t="s">
        <v>250</v>
      </c>
      <c r="F1933" t="s">
        <v>225</v>
      </c>
      <c r="G1933" t="s">
        <v>246</v>
      </c>
      <c r="H1933">
        <v>215.34</v>
      </c>
      <c r="K1933">
        <v>122.80974620194397</v>
      </c>
      <c r="L1933">
        <v>122.27513326842563</v>
      </c>
      <c r="M1933">
        <v>121.30247959074214</v>
      </c>
      <c r="N1933">
        <v>121.29053945518253</v>
      </c>
      <c r="O1933">
        <v>123.07507554973385</v>
      </c>
      <c r="P1933">
        <v>133.82846167197869</v>
      </c>
      <c r="Q1933">
        <v>163.51733371643903</v>
      </c>
      <c r="R1933">
        <v>166.9011428568603</v>
      </c>
      <c r="S1933">
        <v>171.41840059779199</v>
      </c>
      <c r="T1933">
        <v>172.78156110987382</v>
      </c>
      <c r="U1933">
        <v>173.28972112481313</v>
      </c>
      <c r="V1933">
        <v>173.29643711669098</v>
      </c>
      <c r="W1933">
        <v>173.41598632398021</v>
      </c>
      <c r="X1933">
        <v>174.08202853173648</v>
      </c>
      <c r="Y1933">
        <v>174.01692692346802</v>
      </c>
      <c r="Z1933">
        <v>174.12656024496727</v>
      </c>
      <c r="AA1933">
        <v>175.73369419518903</v>
      </c>
      <c r="AB1933">
        <v>173.1401637500727</v>
      </c>
      <c r="AC1933">
        <v>169.73070691126458</v>
      </c>
      <c r="AD1933">
        <v>168.76578632939902</v>
      </c>
      <c r="AE1933">
        <v>169.82742461123175</v>
      </c>
      <c r="AF1933">
        <v>167.72795000699381</v>
      </c>
      <c r="AG1933">
        <v>158.03690970835979</v>
      </c>
      <c r="AH1933">
        <v>132.47123369175256</v>
      </c>
      <c r="AI1933">
        <v>-2.9390897750854492</v>
      </c>
      <c r="AJ1933">
        <v>-2.5149178504943848</v>
      </c>
      <c r="AK1933">
        <v>-2.8420050144195557</v>
      </c>
      <c r="AL1933">
        <v>-2.5916171073913574</v>
      </c>
      <c r="AM1933">
        <v>-2.8299343585968018</v>
      </c>
      <c r="AN1933">
        <v>-2.626652717590332</v>
      </c>
      <c r="AO1933">
        <v>-2.9001510143280029</v>
      </c>
      <c r="AP1933">
        <v>-3.9881348609924316</v>
      </c>
      <c r="AQ1933">
        <v>-5.6786913871765137</v>
      </c>
      <c r="AR1933">
        <v>-6.4485378265380859</v>
      </c>
      <c r="AS1933">
        <v>-6.0199456214904785</v>
      </c>
      <c r="AT1933">
        <v>-5.8685779571533203</v>
      </c>
      <c r="AU1933">
        <v>8.5982751846313477</v>
      </c>
      <c r="AV1933">
        <v>25.296623229980469</v>
      </c>
      <c r="AW1933">
        <v>25.803487777709961</v>
      </c>
      <c r="AX1933">
        <v>25.198657989501953</v>
      </c>
      <c r="AY1933">
        <v>24.812833786010742</v>
      </c>
      <c r="AZ1933">
        <v>23.225522994995117</v>
      </c>
      <c r="BA1933">
        <v>6.9331488609313965</v>
      </c>
      <c r="BB1933">
        <v>2.7123780250549316</v>
      </c>
      <c r="BC1933">
        <v>-0.38945361971855164</v>
      </c>
      <c r="BD1933">
        <v>-0.33092531561851501</v>
      </c>
      <c r="BE1933">
        <v>-1.0863876342773437</v>
      </c>
      <c r="BF1933">
        <v>-1.1762516498565674</v>
      </c>
      <c r="BG1933">
        <v>-0.84725302457809448</v>
      </c>
      <c r="BH1933">
        <v>-0.55747753381729126</v>
      </c>
      <c r="BI1933">
        <v>-0.98447757959365845</v>
      </c>
      <c r="BJ1933">
        <v>-0.65331536531448364</v>
      </c>
      <c r="BK1933">
        <v>-0.73036938905715942</v>
      </c>
      <c r="BL1933">
        <v>-0.44860780239105225</v>
      </c>
      <c r="BM1933">
        <v>-0.79483628273010254</v>
      </c>
      <c r="BN1933">
        <v>-1.6275672912597656</v>
      </c>
      <c r="BO1933">
        <v>-2.971776008605957</v>
      </c>
      <c r="BP1933">
        <v>-3.4624142646789551</v>
      </c>
      <c r="BQ1933">
        <v>-2.6197865009307861</v>
      </c>
      <c r="BR1933">
        <v>-2.4909641742706299</v>
      </c>
      <c r="BS1933">
        <v>19.405967712402344</v>
      </c>
      <c r="BT1933">
        <v>39.547676086425781</v>
      </c>
      <c r="BU1933">
        <v>39.977996826171875</v>
      </c>
      <c r="BV1933">
        <v>40.156459808349609</v>
      </c>
      <c r="BW1933">
        <v>40.629741668701172</v>
      </c>
      <c r="BX1933">
        <v>38.624973297119141</v>
      </c>
      <c r="BY1933">
        <v>13.457964897155762</v>
      </c>
      <c r="BZ1933">
        <v>9.2071933746337891</v>
      </c>
      <c r="CA1933">
        <v>5.6418099403381348</v>
      </c>
      <c r="CB1933">
        <v>5.7128086090087891</v>
      </c>
      <c r="CC1933">
        <v>5.0809941291809082</v>
      </c>
      <c r="CD1933">
        <v>5.0523810386657715</v>
      </c>
      <c r="CE1933">
        <v>0.60154670476913452</v>
      </c>
      <c r="CF1933">
        <v>0.79823970794677734</v>
      </c>
      <c r="CG1933">
        <v>0.30204018950462341</v>
      </c>
      <c r="CH1933">
        <v>0.68914639949798584</v>
      </c>
      <c r="CI1933">
        <v>0.72378283739089966</v>
      </c>
      <c r="CJ1933">
        <v>1.0598994493484497</v>
      </c>
      <c r="CK1933">
        <v>0.66329830884933472</v>
      </c>
      <c r="CL1933">
        <v>7.3546180501580238E-3</v>
      </c>
      <c r="CM1933">
        <v>-1.0969748497009277</v>
      </c>
      <c r="CN1933">
        <v>-1.3942341804504395</v>
      </c>
      <c r="CO1933">
        <v>-0.26484674215316772</v>
      </c>
      <c r="CP1933">
        <v>-0.15163932740688324</v>
      </c>
      <c r="CQ1933">
        <v>26.891342163085938</v>
      </c>
      <c r="CR1933">
        <v>49.417911529541016</v>
      </c>
      <c r="CS1933">
        <v>49.795219421386719</v>
      </c>
      <c r="CT1933">
        <v>50.516189575195313</v>
      </c>
      <c r="CU1933">
        <v>51.584484100341797</v>
      </c>
      <c r="CV1933">
        <v>49.29058837890625</v>
      </c>
      <c r="CW1933">
        <v>17.977031707763672</v>
      </c>
      <c r="CX1933">
        <v>13.705483436584473</v>
      </c>
      <c r="CY1933">
        <v>9.8190450668334961</v>
      </c>
      <c r="CZ1933">
        <v>9.8986806869506836</v>
      </c>
      <c r="DA1933">
        <v>9.3525047302246094</v>
      </c>
      <c r="DB1933">
        <v>9.3663129806518555</v>
      </c>
      <c r="DC1933">
        <v>2.0503463745117187</v>
      </c>
      <c r="DD1933">
        <v>2.1539568901062012</v>
      </c>
      <c r="DE1933">
        <v>1.5885579586029053</v>
      </c>
      <c r="DF1933">
        <v>2.0316081047058105</v>
      </c>
      <c r="DG1933">
        <v>2.1779351234436035</v>
      </c>
      <c r="DH1933">
        <v>2.5684068202972412</v>
      </c>
      <c r="DI1933">
        <v>2.1214330196380615</v>
      </c>
      <c r="DJ1933">
        <v>1.6422765254974365</v>
      </c>
      <c r="DK1933">
        <v>0.77782642841339111</v>
      </c>
      <c r="DL1933">
        <v>0.67394590377807617</v>
      </c>
      <c r="DM1933">
        <v>2.0900931358337402</v>
      </c>
      <c r="DN1933">
        <v>2.187685489654541</v>
      </c>
      <c r="DO1933">
        <v>34.376716613769531</v>
      </c>
      <c r="DP1933">
        <v>59.288150787353516</v>
      </c>
      <c r="DQ1933">
        <v>59.612438201904297</v>
      </c>
      <c r="DR1933">
        <v>60.875919342041016</v>
      </c>
      <c r="DS1933">
        <v>62.539226531982422</v>
      </c>
      <c r="DT1933">
        <v>59.956199645996094</v>
      </c>
      <c r="DU1933">
        <v>22.496099472045898</v>
      </c>
      <c r="DV1933">
        <v>18.203773498535156</v>
      </c>
      <c r="DW1933">
        <v>13.996279716491699</v>
      </c>
      <c r="DX1933">
        <v>14.084552764892578</v>
      </c>
      <c r="DY1933">
        <v>13.624013900756836</v>
      </c>
      <c r="DZ1933">
        <v>13.680245399475098</v>
      </c>
      <c r="EA1933">
        <v>4.1421833038330078</v>
      </c>
      <c r="EB1933">
        <v>4.1113972663879395</v>
      </c>
      <c r="EC1933">
        <v>3.4460852146148682</v>
      </c>
      <c r="ED1933">
        <v>3.96990966796875</v>
      </c>
      <c r="EE1933">
        <v>4.2775001525878906</v>
      </c>
      <c r="EF1933">
        <v>4.7464518547058105</v>
      </c>
      <c r="EG1933">
        <v>4.2267475128173828</v>
      </c>
      <c r="EH1933">
        <v>4.0028438568115234</v>
      </c>
      <c r="EI1933">
        <v>3.4847416877746582</v>
      </c>
      <c r="EJ1933">
        <v>3.660069465637207</v>
      </c>
      <c r="EK1933">
        <v>5.4902520179748535</v>
      </c>
      <c r="EL1933">
        <v>5.5652990341186523</v>
      </c>
      <c r="EM1933">
        <v>45.184406280517578</v>
      </c>
      <c r="EN1933">
        <v>73.539207458496094</v>
      </c>
      <c r="EO1933">
        <v>73.786949157714844</v>
      </c>
      <c r="EP1933">
        <v>75.833724975585937</v>
      </c>
      <c r="EQ1933">
        <v>78.356132507324219</v>
      </c>
      <c r="ER1933">
        <v>75.35565185546875</v>
      </c>
      <c r="ES1933">
        <v>29.020915985107422</v>
      </c>
      <c r="ET1933">
        <v>24.698589324951172</v>
      </c>
      <c r="EU1933">
        <v>20.027542114257813</v>
      </c>
      <c r="EV1933">
        <v>20.128286361694336</v>
      </c>
      <c r="EW1933">
        <v>19.791397094726562</v>
      </c>
      <c r="EX1933">
        <v>19.908878326416016</v>
      </c>
      <c r="EY1933">
        <v>77.086822509765625</v>
      </c>
      <c r="EZ1933">
        <v>76.228103637695313</v>
      </c>
      <c r="FA1933">
        <v>75.2332763671875</v>
      </c>
      <c r="FB1933">
        <v>74.200935363769531</v>
      </c>
      <c r="FC1933">
        <v>73.374351501464844</v>
      </c>
      <c r="FD1933">
        <v>72.8155517578125</v>
      </c>
      <c r="FE1933">
        <v>72.547561645507813</v>
      </c>
      <c r="FF1933">
        <v>73.453254699707031</v>
      </c>
      <c r="FG1933">
        <v>76.048324584960938</v>
      </c>
      <c r="FH1933">
        <v>79.976493835449219</v>
      </c>
      <c r="FI1933">
        <v>84.678375244140625</v>
      </c>
      <c r="FJ1933">
        <v>88.815177917480469</v>
      </c>
      <c r="FK1933">
        <v>91.9149169921875</v>
      </c>
      <c r="FL1933">
        <v>93.80389404296875</v>
      </c>
      <c r="FM1933">
        <v>95.284194946289062</v>
      </c>
      <c r="FN1933">
        <v>95.823493957519531</v>
      </c>
      <c r="FO1933">
        <v>95.115135192871094</v>
      </c>
      <c r="FP1933">
        <v>93.565956115722656</v>
      </c>
      <c r="FQ1933">
        <v>91.713401794433594</v>
      </c>
      <c r="FR1933">
        <v>89.675422668457031</v>
      </c>
      <c r="FS1933">
        <v>87.236457824707031</v>
      </c>
      <c r="FT1933">
        <v>84.693130493164063</v>
      </c>
      <c r="FU1933">
        <v>82.419281005859375</v>
      </c>
      <c r="FV1933">
        <v>80.186004638671875</v>
      </c>
      <c r="FW1933">
        <v>1</v>
      </c>
    </row>
    <row r="1934" spans="1:179" x14ac:dyDescent="0.2">
      <c r="A1934" t="s">
        <v>241</v>
      </c>
      <c r="B1934" t="s">
        <v>248</v>
      </c>
      <c r="C1934" t="s">
        <v>217</v>
      </c>
      <c r="D1934" t="s">
        <v>43</v>
      </c>
      <c r="E1934">
        <v>2015</v>
      </c>
      <c r="F1934" t="s">
        <v>225</v>
      </c>
      <c r="G1934" t="s">
        <v>246</v>
      </c>
      <c r="H1934">
        <v>234.15</v>
      </c>
      <c r="K1934">
        <v>134.83598111392897</v>
      </c>
      <c r="L1934">
        <v>134.3925376806416</v>
      </c>
      <c r="M1934">
        <v>132.76530974367071</v>
      </c>
      <c r="N1934">
        <v>133.32875237683163</v>
      </c>
      <c r="O1934">
        <v>135.3536771957418</v>
      </c>
      <c r="P1934">
        <v>146.26020627390503</v>
      </c>
      <c r="Q1934">
        <v>178.56509977699125</v>
      </c>
      <c r="R1934">
        <v>181.85940781987327</v>
      </c>
      <c r="S1934">
        <v>186.69187039109991</v>
      </c>
      <c r="T1934">
        <v>188.5532612667381</v>
      </c>
      <c r="U1934">
        <v>189.63283328145448</v>
      </c>
      <c r="V1934">
        <v>189.85549441259207</v>
      </c>
      <c r="W1934">
        <v>190.19543702315968</v>
      </c>
      <c r="X1934">
        <v>191.02983318000463</v>
      </c>
      <c r="Y1934">
        <v>190.78312457434694</v>
      </c>
      <c r="Z1934">
        <v>190.70822145787534</v>
      </c>
      <c r="AA1934">
        <v>192.73496820443012</v>
      </c>
      <c r="AB1934">
        <v>189.81481849913774</v>
      </c>
      <c r="AC1934">
        <v>185.57458891687054</v>
      </c>
      <c r="AD1934">
        <v>184.25816198967939</v>
      </c>
      <c r="AE1934">
        <v>185.03928579075742</v>
      </c>
      <c r="AF1934">
        <v>182.46666699778467</v>
      </c>
      <c r="AG1934">
        <v>171.99253231698884</v>
      </c>
      <c r="AH1934">
        <v>144.3021999709417</v>
      </c>
      <c r="AI1934">
        <v>-3.2891583442687988</v>
      </c>
      <c r="AJ1934">
        <v>-2.757702112197876</v>
      </c>
      <c r="AK1934">
        <v>-3.2514243125915527</v>
      </c>
      <c r="AL1934">
        <v>-2.8942101001739502</v>
      </c>
      <c r="AM1934">
        <v>-3.1639084815979004</v>
      </c>
      <c r="AN1934">
        <v>-2.8678336143493652</v>
      </c>
      <c r="AO1934">
        <v>-3.1856675148010254</v>
      </c>
      <c r="AP1934">
        <v>-4.5445952415466309</v>
      </c>
      <c r="AQ1934">
        <v>-6.46844482421875</v>
      </c>
      <c r="AR1934">
        <v>-7.3474888801574707</v>
      </c>
      <c r="AS1934">
        <v>-6.931739330291748</v>
      </c>
      <c r="AT1934">
        <v>-6.7470870018005371</v>
      </c>
      <c r="AU1934">
        <v>10.096978187561035</v>
      </c>
      <c r="AV1934">
        <v>29.318048477172852</v>
      </c>
      <c r="AW1934">
        <v>29.750564575195313</v>
      </c>
      <c r="AX1934">
        <v>29.120864868164063</v>
      </c>
      <c r="AY1934">
        <v>28.878950119018555</v>
      </c>
      <c r="AZ1934">
        <v>27.094388961791992</v>
      </c>
      <c r="BA1934">
        <v>8.4527988433837891</v>
      </c>
      <c r="BB1934">
        <v>3.4564440250396729</v>
      </c>
      <c r="BC1934">
        <v>-0.11512421816587448</v>
      </c>
      <c r="BD1934">
        <v>-2.7561083436012268E-2</v>
      </c>
      <c r="BE1934">
        <v>-0.86998593807220459</v>
      </c>
      <c r="BF1934">
        <v>-1.0032726526260376</v>
      </c>
      <c r="BG1934">
        <v>-0.86607766151428223</v>
      </c>
      <c r="BH1934">
        <v>-0.48563605546951294</v>
      </c>
      <c r="BI1934">
        <v>-1.0986629724502563</v>
      </c>
      <c r="BJ1934">
        <v>-0.62064671516418457</v>
      </c>
      <c r="BK1934">
        <v>-0.72066766023635864</v>
      </c>
      <c r="BL1934">
        <v>-0.34138545393943787</v>
      </c>
      <c r="BM1934">
        <v>-0.77164900302886963</v>
      </c>
      <c r="BN1934">
        <v>-1.8652076721191406</v>
      </c>
      <c r="BO1934">
        <v>-3.4247226715087891</v>
      </c>
      <c r="BP1934">
        <v>-3.9860396385192871</v>
      </c>
      <c r="BQ1934">
        <v>-3.1131227016448975</v>
      </c>
      <c r="BR1934">
        <v>-2.9569637775421143</v>
      </c>
      <c r="BS1934">
        <v>20.689121246337891</v>
      </c>
      <c r="BT1934">
        <v>43.348793029785156</v>
      </c>
      <c r="BU1934">
        <v>43.689792633056641</v>
      </c>
      <c r="BV1934">
        <v>43.837299346923828</v>
      </c>
      <c r="BW1934">
        <v>44.478496551513672</v>
      </c>
      <c r="BX1934">
        <v>42.283100128173828</v>
      </c>
      <c r="BY1934">
        <v>15.651973724365234</v>
      </c>
      <c r="BZ1934">
        <v>10.665700912475586</v>
      </c>
      <c r="CA1934">
        <v>6.5582895278930664</v>
      </c>
      <c r="CB1934">
        <v>6.6351313591003418</v>
      </c>
      <c r="CC1934">
        <v>5.9288792610168457</v>
      </c>
      <c r="CD1934">
        <v>5.9060420989990234</v>
      </c>
      <c r="CE1934">
        <v>0.81214070320129395</v>
      </c>
      <c r="CF1934">
        <v>1.0879899263381958</v>
      </c>
      <c r="CG1934">
        <v>0.39233309030532837</v>
      </c>
      <c r="CH1934">
        <v>0.95401638746261597</v>
      </c>
      <c r="CI1934">
        <v>0.97151350975036621</v>
      </c>
      <c r="CJ1934">
        <v>1.4084248542785645</v>
      </c>
      <c r="CK1934">
        <v>0.90029281377792358</v>
      </c>
      <c r="CL1934">
        <v>-9.4721736386418343E-3</v>
      </c>
      <c r="CM1934">
        <v>-1.3166499137878418</v>
      </c>
      <c r="CN1934">
        <v>-1.6579102277755737</v>
      </c>
      <c r="CO1934">
        <v>-0.46836018562316895</v>
      </c>
      <c r="CP1934">
        <v>-0.33193576335906982</v>
      </c>
      <c r="CQ1934">
        <v>28.025209426879883</v>
      </c>
      <c r="CR1934">
        <v>53.066444396972656</v>
      </c>
      <c r="CS1934">
        <v>53.344058990478516</v>
      </c>
      <c r="CT1934">
        <v>54.029857635498047</v>
      </c>
      <c r="CU1934">
        <v>55.282695770263672</v>
      </c>
      <c r="CV1934">
        <v>52.802757263183594</v>
      </c>
      <c r="CW1934">
        <v>20.638099670410156</v>
      </c>
      <c r="CX1934">
        <v>15.658810615539551</v>
      </c>
      <c r="CY1934">
        <v>11.180275917053223</v>
      </c>
      <c r="CZ1934">
        <v>11.249691963195801</v>
      </c>
      <c r="DA1934">
        <v>10.637752532958984</v>
      </c>
      <c r="DB1934">
        <v>10.691411972045898</v>
      </c>
      <c r="DC1934">
        <v>2.4903590679168701</v>
      </c>
      <c r="DD1934">
        <v>2.6616158485412598</v>
      </c>
      <c r="DE1934">
        <v>1.8833291530609131</v>
      </c>
      <c r="DF1934">
        <v>2.5286796092987061</v>
      </c>
      <c r="DG1934">
        <v>2.6636946201324463</v>
      </c>
      <c r="DH1934">
        <v>3.1582350730895996</v>
      </c>
      <c r="DI1934">
        <v>2.5722346305847168</v>
      </c>
      <c r="DJ1934">
        <v>1.8462634086608887</v>
      </c>
      <c r="DK1934">
        <v>0.79142290353775024</v>
      </c>
      <c r="DL1934">
        <v>0.6702193021774292</v>
      </c>
      <c r="DM1934">
        <v>2.1764023303985596</v>
      </c>
      <c r="DN1934">
        <v>2.2930922508239746</v>
      </c>
      <c r="DO1934">
        <v>35.361293792724609</v>
      </c>
      <c r="DP1934">
        <v>62.784095764160156</v>
      </c>
      <c r="DQ1934">
        <v>62.998329162597656</v>
      </c>
      <c r="DR1934">
        <v>64.222412109375</v>
      </c>
      <c r="DS1934">
        <v>66.086898803710937</v>
      </c>
      <c r="DT1934">
        <v>63.322410583496094</v>
      </c>
      <c r="DU1934">
        <v>25.624225616455078</v>
      </c>
      <c r="DV1934">
        <v>20.651920318603516</v>
      </c>
      <c r="DW1934">
        <v>15.802262306213379</v>
      </c>
      <c r="DX1934">
        <v>15.864253044128418</v>
      </c>
      <c r="DY1934">
        <v>15.346626281738281</v>
      </c>
      <c r="DZ1934">
        <v>15.476781845092773</v>
      </c>
      <c r="EA1934">
        <v>4.9134397506713867</v>
      </c>
      <c r="EB1934">
        <v>4.9336819648742676</v>
      </c>
      <c r="EC1934">
        <v>4.0360903739929199</v>
      </c>
      <c r="ED1934">
        <v>4.8022427558898926</v>
      </c>
      <c r="EE1934">
        <v>5.1069355010986328</v>
      </c>
      <c r="EF1934">
        <v>5.6846833229064941</v>
      </c>
      <c r="EG1934">
        <v>4.9862532615661621</v>
      </c>
      <c r="EH1934">
        <v>4.5256505012512207</v>
      </c>
      <c r="EI1934">
        <v>3.8351452350616455</v>
      </c>
      <c r="EJ1934">
        <v>4.0316686630249023</v>
      </c>
      <c r="EK1934">
        <v>5.9950189590454102</v>
      </c>
      <c r="EL1934">
        <v>6.0832157135009766</v>
      </c>
      <c r="EM1934">
        <v>45.953437805175781</v>
      </c>
      <c r="EN1934">
        <v>76.814842224121094</v>
      </c>
      <c r="EO1934">
        <v>76.937553405761719</v>
      </c>
      <c r="EP1934">
        <v>78.938850402832031</v>
      </c>
      <c r="EQ1934">
        <v>81.686439514160156</v>
      </c>
      <c r="ER1934">
        <v>78.511123657226563</v>
      </c>
      <c r="ES1934">
        <v>32.823402404785156</v>
      </c>
      <c r="ET1934">
        <v>27.861175537109375</v>
      </c>
      <c r="EU1934">
        <v>22.475675582885742</v>
      </c>
      <c r="EV1934">
        <v>22.526945114135742</v>
      </c>
      <c r="EW1934">
        <v>22.145490646362305</v>
      </c>
      <c r="EX1934">
        <v>22.386096954345703</v>
      </c>
      <c r="EY1934">
        <v>76.934898376464844</v>
      </c>
      <c r="EZ1934">
        <v>75.680419921875</v>
      </c>
      <c r="FA1934">
        <v>74.465507507324219</v>
      </c>
      <c r="FB1934">
        <v>73.593643188476562</v>
      </c>
      <c r="FC1934">
        <v>72.996589660644531</v>
      </c>
      <c r="FD1934">
        <v>72.308601379394531</v>
      </c>
      <c r="FE1934">
        <v>72.220237731933594</v>
      </c>
      <c r="FF1934">
        <v>72.271644592285156</v>
      </c>
      <c r="FG1934">
        <v>74.358955383300781</v>
      </c>
      <c r="FH1934">
        <v>79.621322631835937</v>
      </c>
      <c r="FI1934">
        <v>84.841743469238281</v>
      </c>
      <c r="FJ1934">
        <v>89.182113647460938</v>
      </c>
      <c r="FK1934">
        <v>92.494178771972656</v>
      </c>
      <c r="FL1934">
        <v>94.960929870605469</v>
      </c>
      <c r="FM1934">
        <v>96.626930236816406</v>
      </c>
      <c r="FN1934">
        <v>97.639137268066406</v>
      </c>
      <c r="FO1934">
        <v>97.534248352050781</v>
      </c>
      <c r="FP1934">
        <v>96.127655029296875</v>
      </c>
      <c r="FQ1934">
        <v>94.064994812011719</v>
      </c>
      <c r="FR1934">
        <v>90.873886108398438</v>
      </c>
      <c r="FS1934">
        <v>86.9119873046875</v>
      </c>
      <c r="FT1934">
        <v>84.004615783691406</v>
      </c>
      <c r="FU1934">
        <v>81.845634460449219</v>
      </c>
      <c r="FV1934">
        <v>79.445205688476562</v>
      </c>
      <c r="FW1934">
        <v>1</v>
      </c>
    </row>
    <row r="1935" spans="1:179" x14ac:dyDescent="0.2">
      <c r="A1935" t="s">
        <v>241</v>
      </c>
      <c r="B1935" t="s">
        <v>248</v>
      </c>
      <c r="C1935" t="s">
        <v>217</v>
      </c>
      <c r="D1935" t="s">
        <v>43</v>
      </c>
      <c r="E1935">
        <v>2016</v>
      </c>
      <c r="F1935" t="s">
        <v>225</v>
      </c>
      <c r="G1935" t="s">
        <v>246</v>
      </c>
      <c r="H1935">
        <v>219.89000000000001</v>
      </c>
      <c r="K1935">
        <v>126.62705586112688</v>
      </c>
      <c r="L1935">
        <v>126.21060962819824</v>
      </c>
      <c r="M1935">
        <v>124.68244866425276</v>
      </c>
      <c r="N1935">
        <v>125.21158844722748</v>
      </c>
      <c r="O1935">
        <v>127.11323418036504</v>
      </c>
      <c r="P1935">
        <v>137.35576481218993</v>
      </c>
      <c r="Q1935">
        <v>167.69390987116097</v>
      </c>
      <c r="R1935">
        <v>170.78765773522193</v>
      </c>
      <c r="S1935">
        <v>175.3259160168632</v>
      </c>
      <c r="T1935">
        <v>177.07398388748356</v>
      </c>
      <c r="U1935">
        <v>178.08783067143727</v>
      </c>
      <c r="V1935">
        <v>178.29693601006969</v>
      </c>
      <c r="W1935">
        <v>178.61618263535698</v>
      </c>
      <c r="X1935">
        <v>179.39978006899631</v>
      </c>
      <c r="Y1935">
        <v>179.16809128583952</v>
      </c>
      <c r="Z1935">
        <v>179.0977483326065</v>
      </c>
      <c r="AA1935">
        <v>181.00110507293758</v>
      </c>
      <c r="AB1935">
        <v>178.25873647962808</v>
      </c>
      <c r="AC1935">
        <v>174.27665555625737</v>
      </c>
      <c r="AD1935">
        <v>173.04037378139731</v>
      </c>
      <c r="AE1935">
        <v>173.77394212403419</v>
      </c>
      <c r="AF1935">
        <v>171.35794647572209</v>
      </c>
      <c r="AG1935">
        <v>161.52148571528573</v>
      </c>
      <c r="AH1935">
        <v>135.51696354079724</v>
      </c>
      <c r="AI1935">
        <v>-3.211796760559082</v>
      </c>
      <c r="AJ1935">
        <v>-2.7050373554229736</v>
      </c>
      <c r="AK1935">
        <v>-3.1626505851745605</v>
      </c>
      <c r="AL1935">
        <v>-2.8333103656768799</v>
      </c>
      <c r="AM1935">
        <v>-3.0951945781707764</v>
      </c>
      <c r="AN1935">
        <v>-2.8213646411895752</v>
      </c>
      <c r="AO1935">
        <v>-3.1141469478607178</v>
      </c>
      <c r="AP1935">
        <v>-4.4037995338439941</v>
      </c>
      <c r="AQ1935">
        <v>-6.2290010452270508</v>
      </c>
      <c r="AR1935">
        <v>-7.070641040802002</v>
      </c>
      <c r="AS1935">
        <v>-6.7033882141113281</v>
      </c>
      <c r="AT1935">
        <v>-6.5285325050354004</v>
      </c>
      <c r="AU1935">
        <v>8.9450922012329102</v>
      </c>
      <c r="AV1935">
        <v>26.821578979492187</v>
      </c>
      <c r="AW1935">
        <v>27.23240852355957</v>
      </c>
      <c r="AX1935">
        <v>26.601629257202148</v>
      </c>
      <c r="AY1935">
        <v>26.329654693603516</v>
      </c>
      <c r="AZ1935">
        <v>24.674575805664063</v>
      </c>
      <c r="BA1935">
        <v>7.573084831237793</v>
      </c>
      <c r="BB1935">
        <v>2.8804008960723877</v>
      </c>
      <c r="BC1935">
        <v>-0.44655352830886841</v>
      </c>
      <c r="BD1935">
        <v>-0.36377748847007751</v>
      </c>
      <c r="BE1935">
        <v>-1.1618204116821289</v>
      </c>
      <c r="BF1935">
        <v>-1.292594313621521</v>
      </c>
      <c r="BG1935">
        <v>-0.86363369226455688</v>
      </c>
      <c r="BH1935">
        <v>-0.5032198429107666</v>
      </c>
      <c r="BI1935">
        <v>-1.0764492750167847</v>
      </c>
      <c r="BJ1935">
        <v>-0.63004189729690552</v>
      </c>
      <c r="BK1935">
        <v>-0.72749477624893188</v>
      </c>
      <c r="BL1935">
        <v>-0.3730301558971405</v>
      </c>
      <c r="BM1935">
        <v>-0.77476590871810913</v>
      </c>
      <c r="BN1935">
        <v>-1.8072545528411865</v>
      </c>
      <c r="BO1935">
        <v>-3.2793858051300049</v>
      </c>
      <c r="BP1935">
        <v>-3.8131225109100342</v>
      </c>
      <c r="BQ1935">
        <v>-3.0028367042541504</v>
      </c>
      <c r="BR1935">
        <v>-2.8555934429168701</v>
      </c>
      <c r="BS1935">
        <v>19.209743499755859</v>
      </c>
      <c r="BT1935">
        <v>40.41851806640625</v>
      </c>
      <c r="BU1935">
        <v>40.740657806396484</v>
      </c>
      <c r="BV1935">
        <v>40.863056182861328</v>
      </c>
      <c r="BW1935">
        <v>41.446887969970703</v>
      </c>
      <c r="BX1935">
        <v>39.3936767578125</v>
      </c>
      <c r="BY1935">
        <v>14.54967212677002</v>
      </c>
      <c r="BZ1935">
        <v>9.8667583465576172</v>
      </c>
      <c r="CA1935">
        <v>6.0205297470092773</v>
      </c>
      <c r="CB1935">
        <v>6.0929155349731445</v>
      </c>
      <c r="CC1935">
        <v>5.4268350601196289</v>
      </c>
      <c r="CD1935">
        <v>5.4030957221984863</v>
      </c>
      <c r="CE1935">
        <v>0.76269686222076416</v>
      </c>
      <c r="CF1935">
        <v>1.0217522382736206</v>
      </c>
      <c r="CG1935">
        <v>0.36844754219055176</v>
      </c>
      <c r="CH1935">
        <v>0.89593511819839478</v>
      </c>
      <c r="CI1935">
        <v>0.91236698627471924</v>
      </c>
      <c r="CJ1935">
        <v>1.322678804397583</v>
      </c>
      <c r="CK1935">
        <v>0.8454822301864624</v>
      </c>
      <c r="CL1935">
        <v>-8.8955005630850792E-3</v>
      </c>
      <c r="CM1935">
        <v>-1.2364912033081055</v>
      </c>
      <c r="CN1935">
        <v>-1.556975245475769</v>
      </c>
      <c r="CO1935">
        <v>-0.43984603881835938</v>
      </c>
      <c r="CP1935">
        <v>-0.31172725558280945</v>
      </c>
      <c r="CQ1935">
        <v>26.319011688232422</v>
      </c>
      <c r="CR1935">
        <v>49.835716247558594</v>
      </c>
      <c r="CS1935">
        <v>50.096431732177734</v>
      </c>
      <c r="CT1935">
        <v>50.740474700927734</v>
      </c>
      <c r="CU1935">
        <v>51.917041778564453</v>
      </c>
      <c r="CV1935">
        <v>49.588081359863281</v>
      </c>
      <c r="CW1935">
        <v>19.381635665893555</v>
      </c>
      <c r="CX1935">
        <v>14.705489158630371</v>
      </c>
      <c r="CY1935">
        <v>10.499611854553223</v>
      </c>
      <c r="CZ1935">
        <v>10.564801216125488</v>
      </c>
      <c r="DA1935">
        <v>9.990117073059082</v>
      </c>
      <c r="DB1935">
        <v>10.040510177612305</v>
      </c>
      <c r="DC1935">
        <v>2.3890273571014404</v>
      </c>
      <c r="DD1935">
        <v>2.5467243194580078</v>
      </c>
      <c r="DE1935">
        <v>1.8133442401885986</v>
      </c>
      <c r="DF1935">
        <v>2.4219121932983398</v>
      </c>
      <c r="DG1935">
        <v>2.5522286891937256</v>
      </c>
      <c r="DH1935">
        <v>3.0183877944946289</v>
      </c>
      <c r="DI1935">
        <v>2.4657304286956787</v>
      </c>
      <c r="DJ1935">
        <v>1.7894636392593384</v>
      </c>
      <c r="DK1935">
        <v>0.80640339851379395</v>
      </c>
      <c r="DL1935">
        <v>0.69917207956314087</v>
      </c>
      <c r="DM1935">
        <v>2.1231446266174316</v>
      </c>
      <c r="DN1935">
        <v>2.2321391105651855</v>
      </c>
      <c r="DO1935">
        <v>33.428276062011719</v>
      </c>
      <c r="DP1935">
        <v>59.252910614013672</v>
      </c>
      <c r="DQ1935">
        <v>59.452201843261719</v>
      </c>
      <c r="DR1935">
        <v>60.617897033691406</v>
      </c>
      <c r="DS1935">
        <v>62.387191772460937</v>
      </c>
      <c r="DT1935">
        <v>59.782485961914063</v>
      </c>
      <c r="DU1935">
        <v>24.213598251342773</v>
      </c>
      <c r="DV1935">
        <v>19.544219970703125</v>
      </c>
      <c r="DW1935">
        <v>14.978693962097168</v>
      </c>
      <c r="DX1935">
        <v>15.036687850952148</v>
      </c>
      <c r="DY1935">
        <v>14.553400039672852</v>
      </c>
      <c r="DZ1935">
        <v>14.677924156188965</v>
      </c>
      <c r="EA1935">
        <v>4.7371902465820313</v>
      </c>
      <c r="EB1935">
        <v>4.7485418319702148</v>
      </c>
      <c r="EC1935">
        <v>3.8995456695556641</v>
      </c>
      <c r="ED1935">
        <v>4.625180721282959</v>
      </c>
      <c r="EE1935">
        <v>4.9199285507202148</v>
      </c>
      <c r="EF1935">
        <v>5.4667220115661621</v>
      </c>
      <c r="EG1935">
        <v>4.8051114082336426</v>
      </c>
      <c r="EH1935">
        <v>4.3860087394714355</v>
      </c>
      <c r="EI1935">
        <v>3.7560186386108398</v>
      </c>
      <c r="EJ1935">
        <v>3.9566905498504639</v>
      </c>
      <c r="EK1935">
        <v>5.8236961364746094</v>
      </c>
      <c r="EL1935">
        <v>5.9050779342651367</v>
      </c>
      <c r="EM1935">
        <v>43.692928314208984</v>
      </c>
      <c r="EN1935">
        <v>72.849845886230469</v>
      </c>
      <c r="EO1935">
        <v>72.96044921875</v>
      </c>
      <c r="EP1935">
        <v>74.879318237304688</v>
      </c>
      <c r="EQ1935">
        <v>77.504425048828125</v>
      </c>
      <c r="ER1935">
        <v>74.5015869140625</v>
      </c>
      <c r="ES1935">
        <v>31.190185546875</v>
      </c>
      <c r="ET1935">
        <v>26.530576705932617</v>
      </c>
      <c r="EU1935">
        <v>21.445775985717773</v>
      </c>
      <c r="EV1935">
        <v>21.493381500244141</v>
      </c>
      <c r="EW1935">
        <v>21.142055511474609</v>
      </c>
      <c r="EX1935">
        <v>21.373615264892578</v>
      </c>
      <c r="EY1935">
        <v>76.934898376464844</v>
      </c>
      <c r="EZ1935">
        <v>75.680419921875</v>
      </c>
      <c r="FA1935">
        <v>74.465507507324219</v>
      </c>
      <c r="FB1935">
        <v>73.593643188476562</v>
      </c>
      <c r="FC1935">
        <v>72.996589660644531</v>
      </c>
      <c r="FD1935">
        <v>72.308601379394531</v>
      </c>
      <c r="FE1935">
        <v>72.220237731933594</v>
      </c>
      <c r="FF1935">
        <v>72.271644592285156</v>
      </c>
      <c r="FG1935">
        <v>74.358955383300781</v>
      </c>
      <c r="FH1935">
        <v>79.621322631835937</v>
      </c>
      <c r="FI1935">
        <v>84.841743469238281</v>
      </c>
      <c r="FJ1935">
        <v>89.182113647460938</v>
      </c>
      <c r="FK1935">
        <v>92.494178771972656</v>
      </c>
      <c r="FL1935">
        <v>94.9609375</v>
      </c>
      <c r="FM1935">
        <v>96.626930236816406</v>
      </c>
      <c r="FN1935">
        <v>97.639137268066406</v>
      </c>
      <c r="FO1935">
        <v>97.534248352050781</v>
      </c>
      <c r="FP1935">
        <v>96.127655029296875</v>
      </c>
      <c r="FQ1935">
        <v>94.064987182617188</v>
      </c>
      <c r="FR1935">
        <v>90.873893737792969</v>
      </c>
      <c r="FS1935">
        <v>86.9119873046875</v>
      </c>
      <c r="FT1935">
        <v>84.004615783691406</v>
      </c>
      <c r="FU1935">
        <v>81.845634460449219</v>
      </c>
      <c r="FV1935">
        <v>79.445205688476562</v>
      </c>
      <c r="FW1935">
        <v>1</v>
      </c>
    </row>
    <row r="1936" spans="1:179" x14ac:dyDescent="0.2">
      <c r="A1936" t="s">
        <v>241</v>
      </c>
      <c r="B1936" t="s">
        <v>248</v>
      </c>
      <c r="C1936" t="s">
        <v>217</v>
      </c>
      <c r="D1936" t="s">
        <v>43</v>
      </c>
      <c r="E1936" t="s">
        <v>250</v>
      </c>
      <c r="F1936" t="s">
        <v>225</v>
      </c>
      <c r="G1936" t="s">
        <v>246</v>
      </c>
      <c r="H1936">
        <v>215.64000000000001</v>
      </c>
      <c r="K1936">
        <v>124.18184333586626</v>
      </c>
      <c r="L1936">
        <v>123.77343882465287</v>
      </c>
      <c r="M1936">
        <v>122.27478718084629</v>
      </c>
      <c r="N1936">
        <v>122.79370909042781</v>
      </c>
      <c r="O1936">
        <v>124.65863338253008</v>
      </c>
      <c r="P1936">
        <v>134.70337718261521</v>
      </c>
      <c r="Q1936">
        <v>164.45568210033929</v>
      </c>
      <c r="R1936">
        <v>167.4896886162677</v>
      </c>
      <c r="S1936">
        <v>171.94031155080509</v>
      </c>
      <c r="T1936">
        <v>173.65462362237301</v>
      </c>
      <c r="U1936">
        <v>174.64889267202688</v>
      </c>
      <c r="V1936">
        <v>174.85396011378452</v>
      </c>
      <c r="W1936">
        <v>175.16704197561356</v>
      </c>
      <c r="X1936">
        <v>175.93550787005327</v>
      </c>
      <c r="Y1936">
        <v>175.70829307794588</v>
      </c>
      <c r="Z1936">
        <v>175.63930847162493</v>
      </c>
      <c r="AA1936">
        <v>177.50591073077624</v>
      </c>
      <c r="AB1936">
        <v>174.81649822957232</v>
      </c>
      <c r="AC1936">
        <v>170.91131267492207</v>
      </c>
      <c r="AD1936">
        <v>169.69890393146184</v>
      </c>
      <c r="AE1936">
        <v>170.41830681406057</v>
      </c>
      <c r="AF1936">
        <v>168.04896488268164</v>
      </c>
      <c r="AG1936">
        <v>158.40244960342295</v>
      </c>
      <c r="AH1936">
        <v>132.9000838038265</v>
      </c>
      <c r="AI1936">
        <v>-3.1879632472991943</v>
      </c>
      <c r="AJ1936">
        <v>-2.6886093616485596</v>
      </c>
      <c r="AK1936">
        <v>-3.1355061531066895</v>
      </c>
      <c r="AL1936">
        <v>-2.8144290447235107</v>
      </c>
      <c r="AM1936">
        <v>-3.0739305019378662</v>
      </c>
      <c r="AN1936">
        <v>-2.8066995143890381</v>
      </c>
      <c r="AO1936">
        <v>-3.0920562744140625</v>
      </c>
      <c r="AP1936">
        <v>-4.3609871864318848</v>
      </c>
      <c r="AQ1936">
        <v>-6.1566853523254395</v>
      </c>
      <c r="AR1936">
        <v>-6.9870810508728027</v>
      </c>
      <c r="AS1936">
        <v>-6.634124755859375</v>
      </c>
      <c r="AT1936">
        <v>-6.462195873260498</v>
      </c>
      <c r="AU1936">
        <v>8.6054286956787109</v>
      </c>
      <c r="AV1936">
        <v>26.082523345947266</v>
      </c>
      <c r="AW1936">
        <v>26.486860275268555</v>
      </c>
      <c r="AX1936">
        <v>25.856014251708984</v>
      </c>
      <c r="AY1936">
        <v>25.575374603271484</v>
      </c>
      <c r="AZ1936">
        <v>23.958728790283203</v>
      </c>
      <c r="BA1936">
        <v>7.3133883476257324</v>
      </c>
      <c r="BB1936">
        <v>2.711162805557251</v>
      </c>
      <c r="BC1936">
        <v>-0.54310190677642822</v>
      </c>
      <c r="BD1936">
        <v>-0.46175578236579895</v>
      </c>
      <c r="BE1936">
        <v>-1.2465331554412842</v>
      </c>
      <c r="BF1936">
        <v>-1.3765226602554321</v>
      </c>
      <c r="BG1936">
        <v>-0.86258262395858765</v>
      </c>
      <c r="BH1936">
        <v>-0.50815457105636597</v>
      </c>
      <c r="BI1936">
        <v>-1.0695453882217407</v>
      </c>
      <c r="BJ1936">
        <v>-0.63253730535507202</v>
      </c>
      <c r="BK1936">
        <v>-0.72920256853103638</v>
      </c>
      <c r="BL1936">
        <v>-0.38211938738822937</v>
      </c>
      <c r="BM1936">
        <v>-0.77537244558334351</v>
      </c>
      <c r="BN1936">
        <v>-1.7896347045898437</v>
      </c>
      <c r="BO1936">
        <v>-3.2356879711151123</v>
      </c>
      <c r="BP1936">
        <v>-3.7611672878265381</v>
      </c>
      <c r="BQ1936">
        <v>-2.9694764614105225</v>
      </c>
      <c r="BR1936">
        <v>-2.8248927593231201</v>
      </c>
      <c r="BS1936">
        <v>18.770490646362305</v>
      </c>
      <c r="BT1936">
        <v>39.547538757324219</v>
      </c>
      <c r="BU1936">
        <v>39.864048004150391</v>
      </c>
      <c r="BV1936">
        <v>39.979072570800781</v>
      </c>
      <c r="BW1936">
        <v>40.545936584472656</v>
      </c>
      <c r="BX1936">
        <v>38.535022735595703</v>
      </c>
      <c r="BY1936">
        <v>14.222287178039551</v>
      </c>
      <c r="BZ1936">
        <v>9.6297369003295898</v>
      </c>
      <c r="CA1936">
        <v>5.8612356185913086</v>
      </c>
      <c r="CB1936">
        <v>5.9322929382324219</v>
      </c>
      <c r="CC1936">
        <v>5.2781968116760254</v>
      </c>
      <c r="CD1936">
        <v>5.2542037963867187</v>
      </c>
      <c r="CE1936">
        <v>0.74796897172927856</v>
      </c>
      <c r="CF1936">
        <v>1.0020217895507812</v>
      </c>
      <c r="CG1936">
        <v>0.36133268475532532</v>
      </c>
      <c r="CH1936">
        <v>0.87863427400588989</v>
      </c>
      <c r="CI1936">
        <v>0.89474886655807495</v>
      </c>
      <c r="CJ1936">
        <v>1.2971373796463013</v>
      </c>
      <c r="CK1936">
        <v>0.82915568351745605</v>
      </c>
      <c r="CL1936">
        <v>-8.7237246334552765E-3</v>
      </c>
      <c r="CM1936">
        <v>-1.2126140594482422</v>
      </c>
      <c r="CN1936">
        <v>-1.5269094705581665</v>
      </c>
      <c r="CO1936">
        <v>-0.43135246634483337</v>
      </c>
      <c r="CP1936">
        <v>-0.30570769309997559</v>
      </c>
      <c r="CQ1936">
        <v>25.810781478881836</v>
      </c>
      <c r="CR1936">
        <v>48.873371124267578</v>
      </c>
      <c r="CS1936">
        <v>49.129051208496094</v>
      </c>
      <c r="CT1936">
        <v>49.760658264160156</v>
      </c>
      <c r="CU1936">
        <v>50.914505004882812</v>
      </c>
      <c r="CV1936">
        <v>48.630516052246094</v>
      </c>
      <c r="CW1936">
        <v>19.007369995117188</v>
      </c>
      <c r="CX1936">
        <v>14.421521186828613</v>
      </c>
      <c r="CY1936">
        <v>10.296860694885254</v>
      </c>
      <c r="CZ1936">
        <v>10.360791206359863</v>
      </c>
      <c r="DA1936">
        <v>9.7972049713134766</v>
      </c>
      <c r="DB1936">
        <v>9.8466243743896484</v>
      </c>
      <c r="DC1936">
        <v>2.3585205078125</v>
      </c>
      <c r="DD1936">
        <v>2.5121982097625732</v>
      </c>
      <c r="DE1936">
        <v>1.7922108173370361</v>
      </c>
      <c r="DF1936">
        <v>2.389805793762207</v>
      </c>
      <c r="DG1936">
        <v>2.5187003612518311</v>
      </c>
      <c r="DH1936">
        <v>2.9763941764831543</v>
      </c>
      <c r="DI1936">
        <v>2.4336838722229004</v>
      </c>
      <c r="DJ1936">
        <v>1.7721872329711914</v>
      </c>
      <c r="DK1936">
        <v>0.81045985221862793</v>
      </c>
      <c r="DL1936">
        <v>0.70734834671020508</v>
      </c>
      <c r="DM1936">
        <v>2.10677170753479</v>
      </c>
      <c r="DN1936">
        <v>2.2134773731231689</v>
      </c>
      <c r="DO1936">
        <v>32.85107421875</v>
      </c>
      <c r="DP1936">
        <v>58.199199676513672</v>
      </c>
      <c r="DQ1936">
        <v>58.394050598144531</v>
      </c>
      <c r="DR1936">
        <v>59.542243957519531</v>
      </c>
      <c r="DS1936">
        <v>61.283069610595703</v>
      </c>
      <c r="DT1936">
        <v>58.72601318359375</v>
      </c>
      <c r="DU1936">
        <v>23.792451858520508</v>
      </c>
      <c r="DV1936">
        <v>19.21330451965332</v>
      </c>
      <c r="DW1936">
        <v>14.732484817504883</v>
      </c>
      <c r="DX1936">
        <v>14.789290428161621</v>
      </c>
      <c r="DY1936">
        <v>14.31621265411377</v>
      </c>
      <c r="DZ1936">
        <v>14.439044952392578</v>
      </c>
      <c r="EA1936">
        <v>4.683901309967041</v>
      </c>
      <c r="EB1936">
        <v>4.6926531791687012</v>
      </c>
      <c r="EC1936">
        <v>3.8581714630126953</v>
      </c>
      <c r="ED1936">
        <v>4.5716977119445801</v>
      </c>
      <c r="EE1936">
        <v>4.8634281158447266</v>
      </c>
      <c r="EF1936">
        <v>5.4009742736816406</v>
      </c>
      <c r="EG1936">
        <v>4.7503676414489746</v>
      </c>
      <c r="EH1936">
        <v>4.3435397148132324</v>
      </c>
      <c r="EI1936">
        <v>3.7314572334289551</v>
      </c>
      <c r="EJ1936">
        <v>3.9332618713378906</v>
      </c>
      <c r="EK1936">
        <v>5.7714195251464844</v>
      </c>
      <c r="EL1936">
        <v>5.8507804870605469</v>
      </c>
      <c r="EM1936">
        <v>43.016136169433594</v>
      </c>
      <c r="EN1936">
        <v>71.664215087890625</v>
      </c>
      <c r="EO1936">
        <v>71.771240234375</v>
      </c>
      <c r="EP1936">
        <v>73.665306091308594</v>
      </c>
      <c r="EQ1936">
        <v>76.253631591796875</v>
      </c>
      <c r="ER1936">
        <v>73.30230712890625</v>
      </c>
      <c r="ES1936">
        <v>30.701349258422852</v>
      </c>
      <c r="ET1936">
        <v>26.131879806518555</v>
      </c>
      <c r="EU1936">
        <v>21.136821746826172</v>
      </c>
      <c r="EV1936">
        <v>21.183338165283203</v>
      </c>
      <c r="EW1936">
        <v>20.8409423828125</v>
      </c>
      <c r="EX1936">
        <v>21.069770812988281</v>
      </c>
      <c r="EY1936">
        <v>76.934898376464844</v>
      </c>
      <c r="EZ1936">
        <v>75.680419921875</v>
      </c>
      <c r="FA1936">
        <v>74.465507507324219</v>
      </c>
      <c r="FB1936">
        <v>73.593635559082031</v>
      </c>
      <c r="FC1936">
        <v>72.996589660644531</v>
      </c>
      <c r="FD1936">
        <v>72.308601379394531</v>
      </c>
      <c r="FE1936">
        <v>72.220237731933594</v>
      </c>
      <c r="FF1936">
        <v>72.271644592285156</v>
      </c>
      <c r="FG1936">
        <v>74.358955383300781</v>
      </c>
      <c r="FH1936">
        <v>79.621322631835937</v>
      </c>
      <c r="FI1936">
        <v>84.841743469238281</v>
      </c>
      <c r="FJ1936">
        <v>89.182113647460938</v>
      </c>
      <c r="FK1936">
        <v>92.494178771972656</v>
      </c>
      <c r="FL1936">
        <v>94.960929870605469</v>
      </c>
      <c r="FM1936">
        <v>96.626930236816406</v>
      </c>
      <c r="FN1936">
        <v>97.639144897460938</v>
      </c>
      <c r="FO1936">
        <v>97.534248352050781</v>
      </c>
      <c r="FP1936">
        <v>96.127647399902344</v>
      </c>
      <c r="FQ1936">
        <v>94.064987182617188</v>
      </c>
      <c r="FR1936">
        <v>90.873893737792969</v>
      </c>
      <c r="FS1936">
        <v>86.9119873046875</v>
      </c>
      <c r="FT1936">
        <v>84.004615783691406</v>
      </c>
      <c r="FU1936">
        <v>81.845634460449219</v>
      </c>
      <c r="FV1936">
        <v>79.445205688476562</v>
      </c>
      <c r="FW1936">
        <v>1</v>
      </c>
    </row>
    <row r="1937" spans="1:179" x14ac:dyDescent="0.2">
      <c r="A1937" t="s">
        <v>241</v>
      </c>
      <c r="B1937" t="s">
        <v>248</v>
      </c>
      <c r="C1937" t="s">
        <v>217</v>
      </c>
      <c r="D1937" t="s">
        <v>44</v>
      </c>
      <c r="E1937">
        <v>2015</v>
      </c>
      <c r="F1937" t="s">
        <v>225</v>
      </c>
      <c r="G1937" t="s">
        <v>246</v>
      </c>
      <c r="H1937">
        <v>234.45000000000002</v>
      </c>
      <c r="K1937">
        <v>140.39499901102587</v>
      </c>
      <c r="L1937">
        <v>139.71273667483072</v>
      </c>
      <c r="M1937">
        <v>138.3513845224559</v>
      </c>
      <c r="N1937">
        <v>138.09636013272564</v>
      </c>
      <c r="O1937">
        <v>139.74030923147345</v>
      </c>
      <c r="P1937">
        <v>151.39573757647909</v>
      </c>
      <c r="Q1937">
        <v>183.53191776407985</v>
      </c>
      <c r="R1937">
        <v>186.77001445181571</v>
      </c>
      <c r="S1937">
        <v>191.55743255663739</v>
      </c>
      <c r="T1937">
        <v>193.6004249354759</v>
      </c>
      <c r="U1937">
        <v>194.36707645109715</v>
      </c>
      <c r="V1937">
        <v>194.57610271389467</v>
      </c>
      <c r="W1937">
        <v>195.22113949589172</v>
      </c>
      <c r="X1937">
        <v>196.03275715925841</v>
      </c>
      <c r="Y1937">
        <v>195.97557912942551</v>
      </c>
      <c r="Z1937">
        <v>196.12087501339616</v>
      </c>
      <c r="AA1937">
        <v>198.03452852366624</v>
      </c>
      <c r="AB1937">
        <v>194.89970666255019</v>
      </c>
      <c r="AC1937">
        <v>190.82859981085338</v>
      </c>
      <c r="AD1937">
        <v>189.46992176121228</v>
      </c>
      <c r="AE1937">
        <v>190.57850498543507</v>
      </c>
      <c r="AF1937">
        <v>188.20359918346441</v>
      </c>
      <c r="AG1937">
        <v>177.69978412015828</v>
      </c>
      <c r="AH1937">
        <v>149.81209574594303</v>
      </c>
      <c r="AI1937">
        <v>-3.2639710903167725</v>
      </c>
      <c r="AJ1937">
        <v>-2.7698028087615967</v>
      </c>
      <c r="AK1937">
        <v>-3.2582311630249023</v>
      </c>
      <c r="AL1937">
        <v>-2.9161396026611328</v>
      </c>
      <c r="AM1937">
        <v>-3.137317419052124</v>
      </c>
      <c r="AN1937">
        <v>-2.8314065933227539</v>
      </c>
      <c r="AO1937">
        <v>-3.098175048828125</v>
      </c>
      <c r="AP1937">
        <v>-4.256833553314209</v>
      </c>
      <c r="AQ1937">
        <v>-5.8491435050964355</v>
      </c>
      <c r="AR1937">
        <v>-6.5661730766296387</v>
      </c>
      <c r="AS1937">
        <v>-6.1707658767700195</v>
      </c>
      <c r="AT1937">
        <v>-6.0038294792175293</v>
      </c>
      <c r="AU1937">
        <v>11.076563835144043</v>
      </c>
      <c r="AV1937">
        <v>29.966617584228516</v>
      </c>
      <c r="AW1937">
        <v>30.420658111572266</v>
      </c>
      <c r="AX1937">
        <v>29.907535552978516</v>
      </c>
      <c r="AY1937">
        <v>29.525938034057617</v>
      </c>
      <c r="AZ1937">
        <v>27.594734191894531</v>
      </c>
      <c r="BA1937">
        <v>8.1987762451171875</v>
      </c>
      <c r="BB1937">
        <v>3.5768969058990479</v>
      </c>
      <c r="BC1937">
        <v>0.12052140384912491</v>
      </c>
      <c r="BD1937">
        <v>0.19745965301990509</v>
      </c>
      <c r="BE1937">
        <v>-0.69279611110687256</v>
      </c>
      <c r="BF1937">
        <v>-0.77449434995651245</v>
      </c>
      <c r="BG1937">
        <v>-0.85729670524597168</v>
      </c>
      <c r="BH1937">
        <v>-0.49292775988578796</v>
      </c>
      <c r="BI1937">
        <v>-1.0683959722518921</v>
      </c>
      <c r="BJ1937">
        <v>-0.63157963752746582</v>
      </c>
      <c r="BK1937">
        <v>-0.70901584625244141</v>
      </c>
      <c r="BL1937">
        <v>-0.34532207250595093</v>
      </c>
      <c r="BM1937">
        <v>-0.71536934375762939</v>
      </c>
      <c r="BN1937">
        <v>-1.6258144378662109</v>
      </c>
      <c r="BO1937">
        <v>-2.8629553318023682</v>
      </c>
      <c r="BP1937">
        <v>-3.2937057018280029</v>
      </c>
      <c r="BQ1937">
        <v>-2.446566104888916</v>
      </c>
      <c r="BR1937">
        <v>-2.3091132640838623</v>
      </c>
      <c r="BS1937">
        <v>23.739439010620117</v>
      </c>
      <c r="BT1937">
        <v>46.652713775634766</v>
      </c>
      <c r="BU1937">
        <v>47.020656585693359</v>
      </c>
      <c r="BV1937">
        <v>47.331947326660156</v>
      </c>
      <c r="BW1937">
        <v>47.856861114501953</v>
      </c>
      <c r="BX1937">
        <v>45.481834411621094</v>
      </c>
      <c r="BY1937">
        <v>15.26500129699707</v>
      </c>
      <c r="BZ1937">
        <v>10.606112480163574</v>
      </c>
      <c r="CA1937">
        <v>6.6933388710021973</v>
      </c>
      <c r="CB1937">
        <v>6.7680168151855469</v>
      </c>
      <c r="CC1937">
        <v>6.0285186767578125</v>
      </c>
      <c r="CD1937">
        <v>6.0045938491821289</v>
      </c>
      <c r="CE1937">
        <v>0.8095586895942688</v>
      </c>
      <c r="CF1937">
        <v>1.084028959274292</v>
      </c>
      <c r="CG1937">
        <v>0.44827717542648315</v>
      </c>
      <c r="CH1937">
        <v>0.95069962739944458</v>
      </c>
      <c r="CI1937">
        <v>0.97281849384307861</v>
      </c>
      <c r="CJ1937">
        <v>1.3765324354171753</v>
      </c>
      <c r="CK1937">
        <v>0.93495458364486694</v>
      </c>
      <c r="CL1937">
        <v>0.19642126560211182</v>
      </c>
      <c r="CM1937">
        <v>-0.79473036527633667</v>
      </c>
      <c r="CN1937">
        <v>-1.0272046327590942</v>
      </c>
      <c r="CO1937">
        <v>0.13280327618122101</v>
      </c>
      <c r="CP1937">
        <v>0.24983604252338409</v>
      </c>
      <c r="CQ1937">
        <v>32.509708404541016</v>
      </c>
      <c r="CR1937">
        <v>58.209453582763672</v>
      </c>
      <c r="CS1937">
        <v>58.517765045166016</v>
      </c>
      <c r="CT1937">
        <v>59.400039672851563</v>
      </c>
      <c r="CU1937">
        <v>60.552799224853516</v>
      </c>
      <c r="CV1937">
        <v>57.870384216308594</v>
      </c>
      <c r="CW1937">
        <v>20.159048080444336</v>
      </c>
      <c r="CX1937">
        <v>15.474525451660156</v>
      </c>
      <c r="CY1937">
        <v>11.245652198791504</v>
      </c>
      <c r="CZ1937">
        <v>11.318764686584473</v>
      </c>
      <c r="DA1937">
        <v>10.683681488037109</v>
      </c>
      <c r="DB1937">
        <v>10.699769973754883</v>
      </c>
      <c r="DC1937">
        <v>2.4764139652252197</v>
      </c>
      <c r="DD1937">
        <v>2.6609857082366943</v>
      </c>
      <c r="DE1937">
        <v>1.9649503231048584</v>
      </c>
      <c r="DF1937">
        <v>2.5329787731170654</v>
      </c>
      <c r="DG1937">
        <v>2.6546528339385986</v>
      </c>
      <c r="DH1937">
        <v>3.0983870029449463</v>
      </c>
      <c r="DI1937">
        <v>2.5852785110473633</v>
      </c>
      <c r="DJ1937">
        <v>2.0186569690704346</v>
      </c>
      <c r="DK1937">
        <v>1.2734944820404053</v>
      </c>
      <c r="DL1937">
        <v>1.2392964363098145</v>
      </c>
      <c r="DM1937">
        <v>2.7121727466583252</v>
      </c>
      <c r="DN1937">
        <v>2.8087854385375977</v>
      </c>
      <c r="DO1937">
        <v>41.279975891113281</v>
      </c>
      <c r="DP1937">
        <v>69.766189575195313</v>
      </c>
      <c r="DQ1937">
        <v>70.014877319335937</v>
      </c>
      <c r="DR1937">
        <v>71.468132019042969</v>
      </c>
      <c r="DS1937">
        <v>73.248741149902344</v>
      </c>
      <c r="DT1937">
        <v>70.258934020996094</v>
      </c>
      <c r="DU1937">
        <v>25.053092956542969</v>
      </c>
      <c r="DV1937">
        <v>20.342937469482422</v>
      </c>
      <c r="DW1937">
        <v>15.797965049743652</v>
      </c>
      <c r="DX1937">
        <v>15.869512557983398</v>
      </c>
      <c r="DY1937">
        <v>15.33884334564209</v>
      </c>
      <c r="DZ1937">
        <v>15.394946098327637</v>
      </c>
      <c r="EA1937">
        <v>4.8830885887145996</v>
      </c>
      <c r="EB1937">
        <v>4.9378609657287598</v>
      </c>
      <c r="EC1937">
        <v>4.1547856330871582</v>
      </c>
      <c r="ED1937">
        <v>4.8175387382507324</v>
      </c>
      <c r="EE1937">
        <v>5.0829544067382812</v>
      </c>
      <c r="EF1937">
        <v>5.5844717025756836</v>
      </c>
      <c r="EG1937">
        <v>4.9680843353271484</v>
      </c>
      <c r="EH1937">
        <v>4.6496758460998535</v>
      </c>
      <c r="EI1937">
        <v>4.2596826553344727</v>
      </c>
      <c r="EJ1937">
        <v>4.5117640495300293</v>
      </c>
      <c r="EK1937">
        <v>6.4363722801208496</v>
      </c>
      <c r="EL1937">
        <v>6.5035018920898437</v>
      </c>
      <c r="EM1937">
        <v>53.942852020263672</v>
      </c>
      <c r="EN1937">
        <v>86.452285766601563</v>
      </c>
      <c r="EO1937">
        <v>86.614875793457031</v>
      </c>
      <c r="EP1937">
        <v>88.892547607421875</v>
      </c>
      <c r="EQ1937">
        <v>91.579666137695313</v>
      </c>
      <c r="ER1937">
        <v>88.146034240722656</v>
      </c>
      <c r="ES1937">
        <v>32.119319915771484</v>
      </c>
      <c r="ET1937">
        <v>27.372154235839844</v>
      </c>
      <c r="EU1937">
        <v>22.370782852172852</v>
      </c>
      <c r="EV1937">
        <v>22.440069198608398</v>
      </c>
      <c r="EW1937">
        <v>22.060157775878906</v>
      </c>
      <c r="EX1937">
        <v>22.174034118652344</v>
      </c>
      <c r="EY1937">
        <v>75.035224914550781</v>
      </c>
      <c r="EZ1937">
        <v>74.086158752441406</v>
      </c>
      <c r="FA1937">
        <v>73.177658081054687</v>
      </c>
      <c r="FB1937">
        <v>72.614860534667969</v>
      </c>
      <c r="FC1937">
        <v>72.119049072265625</v>
      </c>
      <c r="FD1937">
        <v>71.442306518554688</v>
      </c>
      <c r="FE1937">
        <v>71.824882507324219</v>
      </c>
      <c r="FF1937">
        <v>71.8726806640625</v>
      </c>
      <c r="FG1937">
        <v>73.451141357421875</v>
      </c>
      <c r="FH1937">
        <v>77.61126708984375</v>
      </c>
      <c r="FI1937">
        <v>82.790328979492188</v>
      </c>
      <c r="FJ1937">
        <v>87.431922912597656</v>
      </c>
      <c r="FK1937">
        <v>91.448577880859375</v>
      </c>
      <c r="FL1937">
        <v>94.155776977539063</v>
      </c>
      <c r="FM1937">
        <v>95.916748046875</v>
      </c>
      <c r="FN1937">
        <v>96.680816650390625</v>
      </c>
      <c r="FO1937">
        <v>96.8533935546875</v>
      </c>
      <c r="FP1937">
        <v>96.056922912597656</v>
      </c>
      <c r="FQ1937">
        <v>94.249839782714844</v>
      </c>
      <c r="FR1937">
        <v>90.525604248046875</v>
      </c>
      <c r="FS1937">
        <v>86.750213623046875</v>
      </c>
      <c r="FT1937">
        <v>83.728416442871094</v>
      </c>
      <c r="FU1937">
        <v>81.612091064453125</v>
      </c>
      <c r="FV1937">
        <v>79.867324829101563</v>
      </c>
      <c r="FW1937">
        <v>1</v>
      </c>
    </row>
    <row r="1938" spans="1:179" x14ac:dyDescent="0.2">
      <c r="A1938" t="s">
        <v>241</v>
      </c>
      <c r="B1938" t="s">
        <v>248</v>
      </c>
      <c r="C1938" t="s">
        <v>217</v>
      </c>
      <c r="D1938" t="s">
        <v>44</v>
      </c>
      <c r="E1938">
        <v>2016</v>
      </c>
      <c r="F1938" t="s">
        <v>225</v>
      </c>
      <c r="G1938" t="s">
        <v>246</v>
      </c>
      <c r="H1938">
        <v>220.19</v>
      </c>
      <c r="K1938">
        <v>131.85869365556107</v>
      </c>
      <c r="L1938">
        <v>131.2179142758481</v>
      </c>
      <c r="M1938">
        <v>129.93933514068081</v>
      </c>
      <c r="N1938">
        <v>129.69981675956316</v>
      </c>
      <c r="O1938">
        <v>131.24381036420783</v>
      </c>
      <c r="P1938">
        <v>142.19056463889353</v>
      </c>
      <c r="Q1938">
        <v>172.37279882434325</v>
      </c>
      <c r="R1938">
        <v>175.41401255832901</v>
      </c>
      <c r="S1938">
        <v>179.91034577341162</v>
      </c>
      <c r="T1938">
        <v>181.82912000411449</v>
      </c>
      <c r="U1938">
        <v>182.54915752718136</v>
      </c>
      <c r="V1938">
        <v>182.7454745623061</v>
      </c>
      <c r="W1938">
        <v>183.35129177825436</v>
      </c>
      <c r="X1938">
        <v>184.11356141458882</v>
      </c>
      <c r="Y1938">
        <v>184.05985992683873</v>
      </c>
      <c r="Z1938">
        <v>184.19632152154551</v>
      </c>
      <c r="AA1938">
        <v>185.99362095351296</v>
      </c>
      <c r="AB1938">
        <v>183.04940272379386</v>
      </c>
      <c r="AC1938">
        <v>179.22582756101482</v>
      </c>
      <c r="AD1938">
        <v>177.94975993762256</v>
      </c>
      <c r="AE1938">
        <v>178.99093901653694</v>
      </c>
      <c r="AF1938">
        <v>176.76043238304732</v>
      </c>
      <c r="AG1938">
        <v>166.89527092855437</v>
      </c>
      <c r="AH1938">
        <v>140.70321149623362</v>
      </c>
      <c r="AI1938">
        <v>-3.1874127388000488</v>
      </c>
      <c r="AJ1938">
        <v>-2.7167165279388428</v>
      </c>
      <c r="AK1938">
        <v>-3.1710388660430908</v>
      </c>
      <c r="AL1938">
        <v>-2.8545446395874023</v>
      </c>
      <c r="AM1938">
        <v>-3.0695550441741943</v>
      </c>
      <c r="AN1938">
        <v>-2.7851707935333252</v>
      </c>
      <c r="AO1938">
        <v>-3.0304882526397705</v>
      </c>
      <c r="AP1938">
        <v>-4.1312694549560547</v>
      </c>
      <c r="AQ1938">
        <v>-5.6447534561157227</v>
      </c>
      <c r="AR1938">
        <v>-6.3326864242553711</v>
      </c>
      <c r="AS1938">
        <v>-5.9842000007629395</v>
      </c>
      <c r="AT1938">
        <v>-5.8259215354919434</v>
      </c>
      <c r="AU1938">
        <v>9.761713981628418</v>
      </c>
      <c r="AV1938">
        <v>27.2994384765625</v>
      </c>
      <c r="AW1938">
        <v>27.730232238769531</v>
      </c>
      <c r="AX1938">
        <v>27.206552505493164</v>
      </c>
      <c r="AY1938">
        <v>26.802242279052734</v>
      </c>
      <c r="AZ1938">
        <v>25.01093864440918</v>
      </c>
      <c r="BA1938">
        <v>7.3423714637756348</v>
      </c>
      <c r="BB1938">
        <v>3.0033848285675049</v>
      </c>
      <c r="BC1938">
        <v>-0.21971848607063293</v>
      </c>
      <c r="BD1938">
        <v>-0.1473442018032074</v>
      </c>
      <c r="BE1938">
        <v>-0.99110615253448486</v>
      </c>
      <c r="BF1938">
        <v>-1.0707626342773437</v>
      </c>
      <c r="BG1938">
        <v>-0.85505086183547974</v>
      </c>
      <c r="BH1938">
        <v>-0.51014614105224609</v>
      </c>
      <c r="BI1938">
        <v>-1.0488207340240479</v>
      </c>
      <c r="BJ1938">
        <v>-0.64052689075469971</v>
      </c>
      <c r="BK1938">
        <v>-0.71623396873474121</v>
      </c>
      <c r="BL1938">
        <v>-0.37585103511810303</v>
      </c>
      <c r="BM1938">
        <v>-0.72125822305679321</v>
      </c>
      <c r="BN1938">
        <v>-1.5814907550811768</v>
      </c>
      <c r="BO1938">
        <v>-2.7507719993591309</v>
      </c>
      <c r="BP1938">
        <v>-3.1612651348114014</v>
      </c>
      <c r="BQ1938">
        <v>-2.3749954700469971</v>
      </c>
      <c r="BR1938">
        <v>-2.2452893257141113</v>
      </c>
      <c r="BS1938">
        <v>22.033588409423828</v>
      </c>
      <c r="BT1938">
        <v>43.470302581787109</v>
      </c>
      <c r="BU1938">
        <v>43.817661285400391</v>
      </c>
      <c r="BV1938">
        <v>44.092937469482422</v>
      </c>
      <c r="BW1938">
        <v>44.567146301269531</v>
      </c>
      <c r="BX1938">
        <v>42.345722198486328</v>
      </c>
      <c r="BY1938">
        <v>14.190406799316406</v>
      </c>
      <c r="BZ1938">
        <v>9.8155546188354492</v>
      </c>
      <c r="CA1938">
        <v>6.1501450538635254</v>
      </c>
      <c r="CB1938">
        <v>6.2203292846679687</v>
      </c>
      <c r="CC1938">
        <v>5.522669792175293</v>
      </c>
      <c r="CD1938">
        <v>5.4990024566650391</v>
      </c>
      <c r="CE1938">
        <v>0.76033586263656616</v>
      </c>
      <c r="CF1938">
        <v>1.0181177854537964</v>
      </c>
      <c r="CG1938">
        <v>0.4210209846496582</v>
      </c>
      <c r="CH1938">
        <v>0.89289510250091553</v>
      </c>
      <c r="CI1938">
        <v>0.91366910934448242</v>
      </c>
      <c r="CJ1938">
        <v>1.2928364276885986</v>
      </c>
      <c r="CK1938">
        <v>0.87810742855072021</v>
      </c>
      <c r="CL1938">
        <v>0.18447844684123993</v>
      </c>
      <c r="CM1938">
        <v>-0.74640911817550659</v>
      </c>
      <c r="CN1938">
        <v>-0.96474844217300415</v>
      </c>
      <c r="CO1938">
        <v>0.12472856789827347</v>
      </c>
      <c r="CP1938">
        <v>0.23464550077915192</v>
      </c>
      <c r="CQ1938">
        <v>30.533050537109375</v>
      </c>
      <c r="CR1938">
        <v>54.670196533203125</v>
      </c>
      <c r="CS1938">
        <v>54.959766387939453</v>
      </c>
      <c r="CT1938">
        <v>55.788394927978516</v>
      </c>
      <c r="CU1938">
        <v>56.871067047119141</v>
      </c>
      <c r="CV1938">
        <v>54.35174560546875</v>
      </c>
      <c r="CW1938">
        <v>18.93333625793457</v>
      </c>
      <c r="CX1938">
        <v>14.533641815185547</v>
      </c>
      <c r="CY1938">
        <v>10.561893463134766</v>
      </c>
      <c r="CZ1938">
        <v>10.630560874938965</v>
      </c>
      <c r="DA1938">
        <v>10.034090995788574</v>
      </c>
      <c r="DB1938">
        <v>10.049201965332031</v>
      </c>
      <c r="DC1938">
        <v>2.3757226467132568</v>
      </c>
      <c r="DD1938">
        <v>2.5463817119598389</v>
      </c>
      <c r="DE1938">
        <v>1.8908627033233643</v>
      </c>
      <c r="DF1938">
        <v>2.4263172149658203</v>
      </c>
      <c r="DG1938">
        <v>2.5435721874237061</v>
      </c>
      <c r="DH1938">
        <v>2.9615240097045898</v>
      </c>
      <c r="DI1938">
        <v>2.4774730205535889</v>
      </c>
      <c r="DJ1938">
        <v>1.9504475593566895</v>
      </c>
      <c r="DK1938">
        <v>1.2579536437988281</v>
      </c>
      <c r="DL1938">
        <v>1.2317683696746826</v>
      </c>
      <c r="DM1938">
        <v>2.6244525909423828</v>
      </c>
      <c r="DN1938">
        <v>2.7145802974700928</v>
      </c>
      <c r="DO1938">
        <v>39.032512664794922</v>
      </c>
      <c r="DP1938">
        <v>65.870086669921875</v>
      </c>
      <c r="DQ1938">
        <v>66.10186767578125</v>
      </c>
      <c r="DR1938">
        <v>67.483856201171875</v>
      </c>
      <c r="DS1938">
        <v>69.17498779296875</v>
      </c>
      <c r="DT1938">
        <v>66.357765197753906</v>
      </c>
      <c r="DU1938">
        <v>23.676263809204102</v>
      </c>
      <c r="DV1938">
        <v>19.251729965209961</v>
      </c>
      <c r="DW1938">
        <v>14.973641395568848</v>
      </c>
      <c r="DX1938">
        <v>15.040791511535645</v>
      </c>
      <c r="DY1938">
        <v>14.545513153076172</v>
      </c>
      <c r="DZ1938">
        <v>14.599400520324707</v>
      </c>
      <c r="EA1938">
        <v>4.7080845832824707</v>
      </c>
      <c r="EB1938">
        <v>4.7529520988464355</v>
      </c>
      <c r="EC1938">
        <v>4.0130805969238281</v>
      </c>
      <c r="ED1938">
        <v>4.6403350830078125</v>
      </c>
      <c r="EE1938">
        <v>4.8968935012817383</v>
      </c>
      <c r="EF1938">
        <v>5.3708438873291016</v>
      </c>
      <c r="EG1938">
        <v>4.7867031097412109</v>
      </c>
      <c r="EH1938">
        <v>4.5002264976501465</v>
      </c>
      <c r="EI1938">
        <v>4.1519351005554199</v>
      </c>
      <c r="EJ1938">
        <v>4.4031896591186523</v>
      </c>
      <c r="EK1938">
        <v>6.2336573600769043</v>
      </c>
      <c r="EL1938">
        <v>6.2952122688293457</v>
      </c>
      <c r="EM1938">
        <v>51.304386138916016</v>
      </c>
      <c r="EN1938">
        <v>82.04095458984375</v>
      </c>
      <c r="EO1938">
        <v>82.189292907714844</v>
      </c>
      <c r="EP1938">
        <v>84.3702392578125</v>
      </c>
      <c r="EQ1938">
        <v>86.939888000488281</v>
      </c>
      <c r="ER1938">
        <v>83.692550659179688</v>
      </c>
      <c r="ES1938">
        <v>30.524299621582031</v>
      </c>
      <c r="ET1938">
        <v>26.063899993896484</v>
      </c>
      <c r="EU1938">
        <v>21.343503952026367</v>
      </c>
      <c r="EV1938">
        <v>21.408464431762695</v>
      </c>
      <c r="EW1938">
        <v>21.059288024902344</v>
      </c>
      <c r="EX1938">
        <v>21.169166564941406</v>
      </c>
      <c r="EY1938">
        <v>75.035224914550781</v>
      </c>
      <c r="EZ1938">
        <v>74.086158752441406</v>
      </c>
      <c r="FA1938">
        <v>73.177658081054687</v>
      </c>
      <c r="FB1938">
        <v>72.614860534667969</v>
      </c>
      <c r="FC1938">
        <v>72.119049072265625</v>
      </c>
      <c r="FD1938">
        <v>71.442306518554688</v>
      </c>
      <c r="FE1938">
        <v>71.824882507324219</v>
      </c>
      <c r="FF1938">
        <v>71.8726806640625</v>
      </c>
      <c r="FG1938">
        <v>73.451141357421875</v>
      </c>
      <c r="FH1938">
        <v>77.61126708984375</v>
      </c>
      <c r="FI1938">
        <v>82.790328979492188</v>
      </c>
      <c r="FJ1938">
        <v>87.431922912597656</v>
      </c>
      <c r="FK1938">
        <v>91.448577880859375</v>
      </c>
      <c r="FL1938">
        <v>94.155784606933594</v>
      </c>
      <c r="FM1938">
        <v>95.916748046875</v>
      </c>
      <c r="FN1938">
        <v>96.680809020996094</v>
      </c>
      <c r="FO1938">
        <v>96.8533935546875</v>
      </c>
      <c r="FP1938">
        <v>96.056930541992188</v>
      </c>
      <c r="FQ1938">
        <v>94.249832153320312</v>
      </c>
      <c r="FR1938">
        <v>90.525604248046875</v>
      </c>
      <c r="FS1938">
        <v>86.750213623046875</v>
      </c>
      <c r="FT1938">
        <v>83.728416442871094</v>
      </c>
      <c r="FU1938">
        <v>81.612091064453125</v>
      </c>
      <c r="FV1938">
        <v>79.867324829101563</v>
      </c>
      <c r="FW1938">
        <v>1</v>
      </c>
    </row>
    <row r="1939" spans="1:179" x14ac:dyDescent="0.2">
      <c r="A1939" t="s">
        <v>241</v>
      </c>
      <c r="B1939" t="s">
        <v>248</v>
      </c>
      <c r="C1939" t="s">
        <v>217</v>
      </c>
      <c r="D1939" t="s">
        <v>44</v>
      </c>
      <c r="E1939" t="s">
        <v>250</v>
      </c>
      <c r="F1939" t="s">
        <v>225</v>
      </c>
      <c r="G1939" t="s">
        <v>246</v>
      </c>
      <c r="H1939">
        <v>215.95000000000002</v>
      </c>
      <c r="K1939">
        <v>129.31596362308736</v>
      </c>
      <c r="L1939">
        <v>128.68754087248863</v>
      </c>
      <c r="M1939">
        <v>127.43361753722162</v>
      </c>
      <c r="N1939">
        <v>127.19871796859262</v>
      </c>
      <c r="O1939">
        <v>128.71293758716453</v>
      </c>
      <c r="P1939">
        <v>139.44859739336519</v>
      </c>
      <c r="Q1939">
        <v>169.04880493208523</v>
      </c>
      <c r="R1939">
        <v>172.0313726619116</v>
      </c>
      <c r="S1939">
        <v>176.4409997131074</v>
      </c>
      <c r="T1939">
        <v>178.32277278198558</v>
      </c>
      <c r="U1939">
        <v>179.02892528174715</v>
      </c>
      <c r="V1939">
        <v>179.22145658832221</v>
      </c>
      <c r="W1939">
        <v>179.81559137676814</v>
      </c>
      <c r="X1939">
        <v>180.56316159629955</v>
      </c>
      <c r="Y1939">
        <v>180.51049567459293</v>
      </c>
      <c r="Z1939">
        <v>180.64432577807591</v>
      </c>
      <c r="AA1939">
        <v>182.40696653782149</v>
      </c>
      <c r="AB1939">
        <v>179.51952387524412</v>
      </c>
      <c r="AC1939">
        <v>175.76968157852258</v>
      </c>
      <c r="AD1939">
        <v>174.51822132366635</v>
      </c>
      <c r="AE1939">
        <v>175.53932256592287</v>
      </c>
      <c r="AF1939">
        <v>173.35182846385891</v>
      </c>
      <c r="AG1939">
        <v>163.67690431272544</v>
      </c>
      <c r="AH1939">
        <v>137.9899259962913</v>
      </c>
      <c r="AI1939">
        <v>-3.1638257503509521</v>
      </c>
      <c r="AJ1939">
        <v>-2.7001631259918213</v>
      </c>
      <c r="AK1939">
        <v>-3.1443548202514648</v>
      </c>
      <c r="AL1939">
        <v>-2.8354547023773193</v>
      </c>
      <c r="AM1939">
        <v>-3.048581600189209</v>
      </c>
      <c r="AN1939">
        <v>-2.7705905437469482</v>
      </c>
      <c r="AO1939">
        <v>-3.0095517635345459</v>
      </c>
      <c r="AP1939">
        <v>-4.0930123329162598</v>
      </c>
      <c r="AQ1939">
        <v>-5.5829005241394043</v>
      </c>
      <c r="AR1939">
        <v>-6.2620730400085449</v>
      </c>
      <c r="AS1939">
        <v>-5.9274172782897949</v>
      </c>
      <c r="AT1939">
        <v>-5.7717266082763672</v>
      </c>
      <c r="AU1939">
        <v>9.374171257019043</v>
      </c>
      <c r="AV1939">
        <v>26.510383605957031</v>
      </c>
      <c r="AW1939">
        <v>26.934223175048828</v>
      </c>
      <c r="AX1939">
        <v>26.407669067382813</v>
      </c>
      <c r="AY1939">
        <v>25.996885299682617</v>
      </c>
      <c r="AZ1939">
        <v>24.247110366821289</v>
      </c>
      <c r="BA1939">
        <v>7.0895681381225586</v>
      </c>
      <c r="BB1939">
        <v>2.8348367214202881</v>
      </c>
      <c r="BC1939">
        <v>-0.31893020868301392</v>
      </c>
      <c r="BD1939">
        <v>-0.24791674315929413</v>
      </c>
      <c r="BE1939">
        <v>-1.0777798891067505</v>
      </c>
      <c r="BF1939">
        <v>-1.1568098068237305</v>
      </c>
      <c r="BG1939">
        <v>-0.8540617823600769</v>
      </c>
      <c r="BH1939">
        <v>-0.51497209072113037</v>
      </c>
      <c r="BI1939">
        <v>-1.0426985025405884</v>
      </c>
      <c r="BJ1939">
        <v>-0.64288818836212158</v>
      </c>
      <c r="BK1939">
        <v>-0.71806114912033081</v>
      </c>
      <c r="BL1939">
        <v>-0.38461419939994812</v>
      </c>
      <c r="BM1939">
        <v>-0.72269546985626221</v>
      </c>
      <c r="BN1939">
        <v>-1.567937970161438</v>
      </c>
      <c r="BO1939">
        <v>-2.7169585227966309</v>
      </c>
      <c r="BP1939">
        <v>-3.1213793754577637</v>
      </c>
      <c r="BQ1939">
        <v>-2.3531816005706787</v>
      </c>
      <c r="BR1939">
        <v>-2.2257864475250244</v>
      </c>
      <c r="BS1939">
        <v>21.527145385742188</v>
      </c>
      <c r="BT1939">
        <v>42.524570465087891</v>
      </c>
      <c r="BU1939">
        <v>42.86578369140625</v>
      </c>
      <c r="BV1939">
        <v>43.130443572998047</v>
      </c>
      <c r="BW1939">
        <v>43.589668273925781</v>
      </c>
      <c r="BX1939">
        <v>41.413944244384766</v>
      </c>
      <c r="BY1939">
        <v>13.871254920959473</v>
      </c>
      <c r="BZ1939">
        <v>9.5810041427612305</v>
      </c>
      <c r="CA1939">
        <v>5.9892168045043945</v>
      </c>
      <c r="CB1939">
        <v>6.0580620765686035</v>
      </c>
      <c r="CC1939">
        <v>5.3728852272033691</v>
      </c>
      <c r="CD1939">
        <v>5.3493022918701172</v>
      </c>
      <c r="CE1939">
        <v>0.74567371606826782</v>
      </c>
      <c r="CF1939">
        <v>0.99848467111587524</v>
      </c>
      <c r="CG1939">
        <v>0.4129021167755127</v>
      </c>
      <c r="CH1939">
        <v>0.87567675113677979</v>
      </c>
      <c r="CI1939">
        <v>0.89605015516281128</v>
      </c>
      <c r="CJ1939">
        <v>1.2679057121276855</v>
      </c>
      <c r="CK1939">
        <v>0.86117422580718994</v>
      </c>
      <c r="CL1939">
        <v>0.18092101812362671</v>
      </c>
      <c r="CM1939">
        <v>-0.73201555013656616</v>
      </c>
      <c r="CN1939">
        <v>-0.9461444616317749</v>
      </c>
      <c r="CO1939">
        <v>0.12232333421707153</v>
      </c>
      <c r="CP1939">
        <v>0.23012065887451172</v>
      </c>
      <c r="CQ1939">
        <v>29.944259643554688</v>
      </c>
      <c r="CR1939">
        <v>53.615951538085938</v>
      </c>
      <c r="CS1939">
        <v>53.899932861328125</v>
      </c>
      <c r="CT1939">
        <v>54.71258544921875</v>
      </c>
      <c r="CU1939">
        <v>55.774379730224609</v>
      </c>
      <c r="CV1939">
        <v>53.303638458251953</v>
      </c>
      <c r="CW1939">
        <v>18.568229675292969</v>
      </c>
      <c r="CX1939">
        <v>14.253378868103027</v>
      </c>
      <c r="CY1939">
        <v>10.358220100402832</v>
      </c>
      <c r="CZ1939">
        <v>10.425563812255859</v>
      </c>
      <c r="DA1939">
        <v>9.8405961990356445</v>
      </c>
      <c r="DB1939">
        <v>9.8554153442382812</v>
      </c>
      <c r="DC1939">
        <v>2.3454091548919678</v>
      </c>
      <c r="DD1939">
        <v>2.5119414329528809</v>
      </c>
      <c r="DE1939">
        <v>1.8685028553009033</v>
      </c>
      <c r="DF1939">
        <v>2.3942418098449707</v>
      </c>
      <c r="DG1939">
        <v>2.5101613998413086</v>
      </c>
      <c r="DH1939">
        <v>2.9204256534576416</v>
      </c>
      <c r="DI1939">
        <v>2.4450440406799316</v>
      </c>
      <c r="DJ1939">
        <v>1.9297800064086914</v>
      </c>
      <c r="DK1939">
        <v>1.252927303314209</v>
      </c>
      <c r="DL1939">
        <v>1.2290904521942139</v>
      </c>
      <c r="DM1939">
        <v>2.5978281497955322</v>
      </c>
      <c r="DN1939">
        <v>2.6860277652740479</v>
      </c>
      <c r="DO1939">
        <v>38.361370086669922</v>
      </c>
      <c r="DP1939">
        <v>64.707328796386719</v>
      </c>
      <c r="DQ1939">
        <v>64.93408203125</v>
      </c>
      <c r="DR1939">
        <v>66.294731140136719</v>
      </c>
      <c r="DS1939">
        <v>67.959083557128906</v>
      </c>
      <c r="DT1939">
        <v>65.193336486816406</v>
      </c>
      <c r="DU1939">
        <v>23.265205383300781</v>
      </c>
      <c r="DV1939">
        <v>18.925754547119141</v>
      </c>
      <c r="DW1939">
        <v>14.72722339630127</v>
      </c>
      <c r="DX1939">
        <v>14.793065071105957</v>
      </c>
      <c r="DY1939">
        <v>14.308307647705078</v>
      </c>
      <c r="DZ1939">
        <v>14.361528396606445</v>
      </c>
      <c r="EA1939">
        <v>4.6551733016967773</v>
      </c>
      <c r="EB1939">
        <v>4.6971325874328613</v>
      </c>
      <c r="EC1939">
        <v>3.9701590538024902</v>
      </c>
      <c r="ED1939">
        <v>4.5868082046508789</v>
      </c>
      <c r="EE1939">
        <v>4.8406820297241211</v>
      </c>
      <c r="EF1939">
        <v>5.3064022064208984</v>
      </c>
      <c r="EG1939">
        <v>4.7319002151489258</v>
      </c>
      <c r="EH1939">
        <v>4.4548544883728027</v>
      </c>
      <c r="EI1939">
        <v>4.1188697814941406</v>
      </c>
      <c r="EJ1939">
        <v>4.3697843551635742</v>
      </c>
      <c r="EK1939">
        <v>6.1720643043518066</v>
      </c>
      <c r="EL1939">
        <v>6.2319679260253906</v>
      </c>
      <c r="EM1939">
        <v>50.514347076416016</v>
      </c>
      <c r="EN1939">
        <v>80.721519470214844</v>
      </c>
      <c r="EO1939">
        <v>80.865646362304688</v>
      </c>
      <c r="EP1939">
        <v>83.017501831054688</v>
      </c>
      <c r="EQ1939">
        <v>85.551872253417969</v>
      </c>
      <c r="ER1939">
        <v>82.36016845703125</v>
      </c>
      <c r="ES1939">
        <v>30.046892166137695</v>
      </c>
      <c r="ET1939">
        <v>25.671920776367187</v>
      </c>
      <c r="EU1939">
        <v>21.035369873046875</v>
      </c>
      <c r="EV1939">
        <v>21.099042892456055</v>
      </c>
      <c r="EW1939">
        <v>20.75897216796875</v>
      </c>
      <c r="EX1939">
        <v>20.867641448974609</v>
      </c>
      <c r="EY1939">
        <v>75.035224914550781</v>
      </c>
      <c r="EZ1939">
        <v>74.086158752441406</v>
      </c>
      <c r="FA1939">
        <v>73.177658081054687</v>
      </c>
      <c r="FB1939">
        <v>72.614860534667969</v>
      </c>
      <c r="FC1939">
        <v>72.119049072265625</v>
      </c>
      <c r="FD1939">
        <v>71.442306518554688</v>
      </c>
      <c r="FE1939">
        <v>71.824882507324219</v>
      </c>
      <c r="FF1939">
        <v>71.8726806640625</v>
      </c>
      <c r="FG1939">
        <v>73.451141357421875</v>
      </c>
      <c r="FH1939">
        <v>77.61126708984375</v>
      </c>
      <c r="FI1939">
        <v>82.790328979492188</v>
      </c>
      <c r="FJ1939">
        <v>87.431922912597656</v>
      </c>
      <c r="FK1939">
        <v>91.448585510253906</v>
      </c>
      <c r="FL1939">
        <v>94.155784606933594</v>
      </c>
      <c r="FM1939">
        <v>95.916755676269531</v>
      </c>
      <c r="FN1939">
        <v>96.680824279785156</v>
      </c>
      <c r="FO1939">
        <v>96.8533935546875</v>
      </c>
      <c r="FP1939">
        <v>96.056922912597656</v>
      </c>
      <c r="FQ1939">
        <v>94.249839782714844</v>
      </c>
      <c r="FR1939">
        <v>90.525604248046875</v>
      </c>
      <c r="FS1939">
        <v>86.750213623046875</v>
      </c>
      <c r="FT1939">
        <v>83.728416442871094</v>
      </c>
      <c r="FU1939">
        <v>81.612091064453125</v>
      </c>
      <c r="FV1939">
        <v>79.867324829101563</v>
      </c>
      <c r="FW1939">
        <v>1</v>
      </c>
    </row>
    <row r="1940" spans="1:179" x14ac:dyDescent="0.2">
      <c r="A1940" t="s">
        <v>241</v>
      </c>
      <c r="B1940" t="s">
        <v>248</v>
      </c>
      <c r="C1940" t="s">
        <v>217</v>
      </c>
      <c r="D1940" t="s">
        <v>45</v>
      </c>
      <c r="E1940">
        <v>2015</v>
      </c>
      <c r="F1940" t="s">
        <v>225</v>
      </c>
      <c r="G1940" t="s">
        <v>246</v>
      </c>
      <c r="H1940">
        <v>234.75</v>
      </c>
      <c r="K1940">
        <v>138.18001140640999</v>
      </c>
      <c r="L1940">
        <v>138.5973964773514</v>
      </c>
      <c r="M1940">
        <v>136.33661662446269</v>
      </c>
      <c r="N1940">
        <v>137.86158788715971</v>
      </c>
      <c r="O1940">
        <v>138.79301479999398</v>
      </c>
      <c r="P1940">
        <v>142.5534303388585</v>
      </c>
      <c r="Q1940">
        <v>156.15992144860488</v>
      </c>
      <c r="R1940">
        <v>159.21826317834515</v>
      </c>
      <c r="S1940">
        <v>162.10705583594572</v>
      </c>
      <c r="T1940">
        <v>167.48951214209023</v>
      </c>
      <c r="U1940">
        <v>169.05079386385935</v>
      </c>
      <c r="V1940">
        <v>166.86164778960392</v>
      </c>
      <c r="W1940">
        <v>169.9736017855235</v>
      </c>
      <c r="X1940">
        <v>169.20883555701033</v>
      </c>
      <c r="Y1940">
        <v>171.0061716381615</v>
      </c>
      <c r="Z1940">
        <v>168.09177290515672</v>
      </c>
      <c r="AA1940">
        <v>170.24772848198572</v>
      </c>
      <c r="AB1940">
        <v>168.98384621405319</v>
      </c>
      <c r="AC1940">
        <v>164.26198343632595</v>
      </c>
      <c r="AD1940">
        <v>159.42537839178095</v>
      </c>
      <c r="AE1940">
        <v>161.99629359859051</v>
      </c>
      <c r="AF1940">
        <v>162.63342871738595</v>
      </c>
      <c r="AG1940">
        <v>159.2442326519151</v>
      </c>
      <c r="AH1940">
        <v>144.98961133330863</v>
      </c>
      <c r="AI1940">
        <v>-2.8499255180358887</v>
      </c>
      <c r="AJ1940">
        <v>-4.0759916305541992</v>
      </c>
      <c r="AK1940">
        <v>-2.8016872406005859</v>
      </c>
      <c r="AL1940">
        <v>-2.4268143177032471</v>
      </c>
      <c r="AM1940">
        <v>-3.2561793327331543</v>
      </c>
      <c r="AN1940">
        <v>-2.3447422981262207</v>
      </c>
      <c r="AO1940">
        <v>-2.5786807537078857</v>
      </c>
      <c r="AP1940">
        <v>-3.7115929126739502</v>
      </c>
      <c r="AQ1940">
        <v>-5.3557353019714355</v>
      </c>
      <c r="AR1940">
        <v>-6.0809202194213867</v>
      </c>
      <c r="AS1940">
        <v>-5.512667179107666</v>
      </c>
      <c r="AT1940">
        <v>-5.4889235496520996</v>
      </c>
      <c r="AU1940">
        <v>8.4387712478637695</v>
      </c>
      <c r="AV1940">
        <v>24.361715316772461</v>
      </c>
      <c r="AW1940">
        <v>25.200048446655273</v>
      </c>
      <c r="AX1940">
        <v>24.338081359863281</v>
      </c>
      <c r="AY1940">
        <v>24.288370132446289</v>
      </c>
      <c r="AZ1940">
        <v>22.981170654296875</v>
      </c>
      <c r="BA1940">
        <v>7.7261738777160645</v>
      </c>
      <c r="BB1940">
        <v>3.3117556571960449</v>
      </c>
      <c r="BC1940">
        <v>-0.25246244668960571</v>
      </c>
      <c r="BD1940">
        <v>-0.25572866201400757</v>
      </c>
      <c r="BE1940">
        <v>-1.1062321662902832</v>
      </c>
      <c r="BF1940">
        <v>-1.1253194808959961</v>
      </c>
      <c r="BG1940">
        <v>-0.72835880517959595</v>
      </c>
      <c r="BH1940">
        <v>-1.0947335958480835</v>
      </c>
      <c r="BI1940">
        <v>-0.98572266101837158</v>
      </c>
      <c r="BJ1940">
        <v>-0.51830506324768066</v>
      </c>
      <c r="BK1940">
        <v>-0.91427642107009888</v>
      </c>
      <c r="BL1940">
        <v>-0.30849936604499817</v>
      </c>
      <c r="BM1940">
        <v>-0.68587720394134521</v>
      </c>
      <c r="BN1940">
        <v>-1.5630062818527222</v>
      </c>
      <c r="BO1940">
        <v>-2.8400135040283203</v>
      </c>
      <c r="BP1940">
        <v>-3.2527265548706055</v>
      </c>
      <c r="BQ1940">
        <v>-2.2821285724639893</v>
      </c>
      <c r="BR1940">
        <v>-2.258509635925293</v>
      </c>
      <c r="BS1940">
        <v>15.967682838439941</v>
      </c>
      <c r="BT1940">
        <v>33.969440460205078</v>
      </c>
      <c r="BU1940">
        <v>35.328399658203125</v>
      </c>
      <c r="BV1940">
        <v>34.505271911621094</v>
      </c>
      <c r="BW1940">
        <v>35.22503662109375</v>
      </c>
      <c r="BX1940">
        <v>33.930595397949219</v>
      </c>
      <c r="BY1940">
        <v>14.536094665527344</v>
      </c>
      <c r="BZ1940">
        <v>10.112150192260742</v>
      </c>
      <c r="CA1940">
        <v>6.1567482948303223</v>
      </c>
      <c r="CB1940">
        <v>6.2389564514160156</v>
      </c>
      <c r="CC1940">
        <v>5.5057401657104492</v>
      </c>
      <c r="CD1940">
        <v>5.4803671836853027</v>
      </c>
      <c r="CE1940">
        <v>0.74103188514709473</v>
      </c>
      <c r="CF1940">
        <v>0.9700767993927002</v>
      </c>
      <c r="CG1940">
        <v>0.27200892567634583</v>
      </c>
      <c r="CH1940">
        <v>0.80352264642715454</v>
      </c>
      <c r="CI1940">
        <v>0.70771849155426025</v>
      </c>
      <c r="CJ1940">
        <v>1.1017963886260986</v>
      </c>
      <c r="CK1940">
        <v>0.62507277727127075</v>
      </c>
      <c r="CL1940">
        <v>-7.4901707470417023E-2</v>
      </c>
      <c r="CM1940">
        <v>-1.0976320505142212</v>
      </c>
      <c r="CN1940">
        <v>-1.2939281463623047</v>
      </c>
      <c r="CO1940">
        <v>-4.4667236506938934E-2</v>
      </c>
      <c r="CP1940">
        <v>-2.1134858950972557E-2</v>
      </c>
      <c r="CQ1940">
        <v>21.182184219360352</v>
      </c>
      <c r="CR1940">
        <v>40.623722076416016</v>
      </c>
      <c r="CS1940">
        <v>42.343269348144531</v>
      </c>
      <c r="CT1940">
        <v>41.547035217285156</v>
      </c>
      <c r="CU1940">
        <v>42.799739837646484</v>
      </c>
      <c r="CV1940">
        <v>41.514133453369141</v>
      </c>
      <c r="CW1940">
        <v>19.25262451171875</v>
      </c>
      <c r="CX1940">
        <v>14.82208251953125</v>
      </c>
      <c r="CY1940">
        <v>10.595747947692871</v>
      </c>
      <c r="CZ1940">
        <v>10.737155914306641</v>
      </c>
      <c r="DA1940">
        <v>10.085172653198242</v>
      </c>
      <c r="DB1940">
        <v>10.055445671081543</v>
      </c>
      <c r="DC1940">
        <v>2.2104225158691406</v>
      </c>
      <c r="DD1940">
        <v>3.0348870754241943</v>
      </c>
      <c r="DE1940">
        <v>1.529740571975708</v>
      </c>
      <c r="DF1940">
        <v>2.1253504753112793</v>
      </c>
      <c r="DG1940">
        <v>2.3297133445739746</v>
      </c>
      <c r="DH1940">
        <v>2.512092113494873</v>
      </c>
      <c r="DI1940">
        <v>1.9360227584838867</v>
      </c>
      <c r="DJ1940">
        <v>1.4132027626037598</v>
      </c>
      <c r="DK1940">
        <v>0.64474928379058838</v>
      </c>
      <c r="DL1940">
        <v>0.66487026214599609</v>
      </c>
      <c r="DM1940">
        <v>2.1927940845489502</v>
      </c>
      <c r="DN1940">
        <v>2.2162399291992187</v>
      </c>
      <c r="DO1940">
        <v>26.396684646606445</v>
      </c>
      <c r="DP1940">
        <v>47.278003692626953</v>
      </c>
      <c r="DQ1940">
        <v>49.358135223388672</v>
      </c>
      <c r="DR1940">
        <v>48.588802337646484</v>
      </c>
      <c r="DS1940">
        <v>50.374443054199219</v>
      </c>
      <c r="DT1940">
        <v>49.097671508789063</v>
      </c>
      <c r="DU1940">
        <v>23.969154357910156</v>
      </c>
      <c r="DV1940">
        <v>19.532014846801758</v>
      </c>
      <c r="DW1940">
        <v>15.034748077392578</v>
      </c>
      <c r="DX1940">
        <v>15.235354423522949</v>
      </c>
      <c r="DY1940">
        <v>14.664604187011719</v>
      </c>
      <c r="DZ1940">
        <v>14.630524635314941</v>
      </c>
      <c r="EA1940">
        <v>4.3319892883300781</v>
      </c>
      <c r="EB1940">
        <v>6.0161452293395996</v>
      </c>
      <c r="EC1940">
        <v>3.3457052707672119</v>
      </c>
      <c r="ED1940">
        <v>4.0338597297668457</v>
      </c>
      <c r="EE1940">
        <v>4.6716165542602539</v>
      </c>
      <c r="EF1940">
        <v>4.548335075378418</v>
      </c>
      <c r="EG1940">
        <v>3.8288264274597168</v>
      </c>
      <c r="EH1940">
        <v>3.5617895126342773</v>
      </c>
      <c r="EI1940">
        <v>3.1604712009429932</v>
      </c>
      <c r="EJ1940">
        <v>3.4930641651153564</v>
      </c>
      <c r="EK1940">
        <v>5.423332691192627</v>
      </c>
      <c r="EL1940">
        <v>5.4466538429260254</v>
      </c>
      <c r="EM1940">
        <v>33.92559814453125</v>
      </c>
      <c r="EN1940">
        <v>56.885726928710937</v>
      </c>
      <c r="EO1940">
        <v>59.486488342285156</v>
      </c>
      <c r="EP1940">
        <v>58.755989074707031</v>
      </c>
      <c r="EQ1940">
        <v>61.311111450195313</v>
      </c>
      <c r="ER1940">
        <v>60.047092437744141</v>
      </c>
      <c r="ES1940">
        <v>30.779073715209961</v>
      </c>
      <c r="ET1940">
        <v>26.332408905029297</v>
      </c>
      <c r="EU1940">
        <v>21.443958282470703</v>
      </c>
      <c r="EV1940">
        <v>21.730039596557617</v>
      </c>
      <c r="EW1940">
        <v>21.276576995849609</v>
      </c>
      <c r="EX1940">
        <v>21.236211776733398</v>
      </c>
      <c r="EY1940">
        <v>66.3931884765625</v>
      </c>
      <c r="EZ1940">
        <v>65.197731018066406</v>
      </c>
      <c r="FA1940">
        <v>64.264289855957031</v>
      </c>
      <c r="FB1940">
        <v>63.588058471679687</v>
      </c>
      <c r="FC1940">
        <v>62.771621704101562</v>
      </c>
      <c r="FD1940">
        <v>62.320415496826172</v>
      </c>
      <c r="FE1940">
        <v>62.217048645019531</v>
      </c>
      <c r="FF1940">
        <v>62.346324920654297</v>
      </c>
      <c r="FG1940">
        <v>63.83233642578125</v>
      </c>
      <c r="FH1940">
        <v>67.555290222167969</v>
      </c>
      <c r="FI1940">
        <v>73.794059753417969</v>
      </c>
      <c r="FJ1940">
        <v>79.522354125976563</v>
      </c>
      <c r="FK1940">
        <v>84.912971496582031</v>
      </c>
      <c r="FL1940">
        <v>87.858131408691406</v>
      </c>
      <c r="FM1940">
        <v>89.122962951660156</v>
      </c>
      <c r="FN1940">
        <v>90.138534545898437</v>
      </c>
      <c r="FO1940">
        <v>90.591896057128906</v>
      </c>
      <c r="FP1940">
        <v>89.666862487792969</v>
      </c>
      <c r="FQ1940">
        <v>87.2235107421875</v>
      </c>
      <c r="FR1940">
        <v>82.206840515136719</v>
      </c>
      <c r="FS1940">
        <v>78.482948303222656</v>
      </c>
      <c r="FT1940">
        <v>75.391632080078125</v>
      </c>
      <c r="FU1940">
        <v>73.013587951660156</v>
      </c>
      <c r="FV1940">
        <v>71.461082458496094</v>
      </c>
      <c r="FW1940">
        <v>1</v>
      </c>
    </row>
    <row r="1941" spans="1:179" x14ac:dyDescent="0.2">
      <c r="A1941" t="s">
        <v>241</v>
      </c>
      <c r="B1941" t="s">
        <v>248</v>
      </c>
      <c r="C1941" t="s">
        <v>217</v>
      </c>
      <c r="D1941" t="s">
        <v>45</v>
      </c>
      <c r="E1941">
        <v>2016</v>
      </c>
      <c r="F1941" t="s">
        <v>225</v>
      </c>
      <c r="G1941" t="s">
        <v>246</v>
      </c>
      <c r="H1941">
        <v>220.5</v>
      </c>
      <c r="K1941">
        <v>129.78923676162495</v>
      </c>
      <c r="L1941">
        <v>130.18127674802972</v>
      </c>
      <c r="M1941">
        <v>128.05777937235302</v>
      </c>
      <c r="N1941">
        <v>129.49014903460997</v>
      </c>
      <c r="O1941">
        <v>130.365016440435</v>
      </c>
      <c r="P1941">
        <v>133.8970863666728</v>
      </c>
      <c r="Q1941">
        <v>146.6773436424071</v>
      </c>
      <c r="R1941">
        <v>149.54997214213819</v>
      </c>
      <c r="S1941">
        <v>152.2633471836977</v>
      </c>
      <c r="T1941">
        <v>157.31896187620657</v>
      </c>
      <c r="U1941">
        <v>158.78543709918438</v>
      </c>
      <c r="V1941">
        <v>156.72922364800979</v>
      </c>
      <c r="W1941">
        <v>159.65220888919461</v>
      </c>
      <c r="X1941">
        <v>158.93388194675538</v>
      </c>
      <c r="Y1941">
        <v>160.62207748098962</v>
      </c>
      <c r="Z1941">
        <v>157.88465125467948</v>
      </c>
      <c r="AA1941">
        <v>159.9096896517716</v>
      </c>
      <c r="AB1941">
        <v>158.72255474534109</v>
      </c>
      <c r="AC1941">
        <v>154.28742002667428</v>
      </c>
      <c r="AD1941">
        <v>149.74451059382849</v>
      </c>
      <c r="AE1941">
        <v>152.15931081764137</v>
      </c>
      <c r="AF1941">
        <v>152.75775685872088</v>
      </c>
      <c r="AG1941">
        <v>149.57436465824406</v>
      </c>
      <c r="AH1941">
        <v>136.18533391177462</v>
      </c>
      <c r="AI1941">
        <v>-2.7841882705688477</v>
      </c>
      <c r="AJ1941">
        <v>-3.9792914390563965</v>
      </c>
      <c r="AK1941">
        <v>-2.7234203815460205</v>
      </c>
      <c r="AL1941">
        <v>-2.3759925365447998</v>
      </c>
      <c r="AM1941">
        <v>-3.1769187450408936</v>
      </c>
      <c r="AN1941">
        <v>-2.3053658008575439</v>
      </c>
      <c r="AO1941">
        <v>-2.5178425312042236</v>
      </c>
      <c r="AP1941">
        <v>-3.5948989391326904</v>
      </c>
      <c r="AQ1941">
        <v>-5.1577754020690918</v>
      </c>
      <c r="AR1941">
        <v>-5.8547306060791016</v>
      </c>
      <c r="AS1941">
        <v>-5.3413372039794922</v>
      </c>
      <c r="AT1941">
        <v>-5.319028377532959</v>
      </c>
      <c r="AU1941">
        <v>7.5454854965209961</v>
      </c>
      <c r="AV1941">
        <v>22.39637565612793</v>
      </c>
      <c r="AW1941">
        <v>23.157464981079102</v>
      </c>
      <c r="AX1941">
        <v>22.345874786376953</v>
      </c>
      <c r="AY1941">
        <v>22.260257720947266</v>
      </c>
      <c r="AZ1941">
        <v>21.031791687011719</v>
      </c>
      <c r="BA1941">
        <v>6.9125308990478516</v>
      </c>
      <c r="BB1941">
        <v>2.7666542530059814</v>
      </c>
      <c r="BC1941">
        <v>-0.56134486198425293</v>
      </c>
      <c r="BD1941">
        <v>-0.56873685121536255</v>
      </c>
      <c r="BE1941">
        <v>-1.3735277652740479</v>
      </c>
      <c r="BF1941">
        <v>-1.3911375999450684</v>
      </c>
      <c r="BG1941">
        <v>-0.72804486751556396</v>
      </c>
      <c r="BH1941">
        <v>-1.0899670124053955</v>
      </c>
      <c r="BI1941">
        <v>-0.96345508098602295</v>
      </c>
      <c r="BJ1941">
        <v>-0.52633631229400635</v>
      </c>
      <c r="BK1941">
        <v>-0.90723371505737305</v>
      </c>
      <c r="BL1941">
        <v>-0.33191472291946411</v>
      </c>
      <c r="BM1941">
        <v>-0.68340778350830078</v>
      </c>
      <c r="BN1941">
        <v>-1.5125688314437866</v>
      </c>
      <c r="BO1941">
        <v>-2.7196311950683594</v>
      </c>
      <c r="BP1941">
        <v>-3.113750696182251</v>
      </c>
      <c r="BQ1941">
        <v>-2.2104191780090332</v>
      </c>
      <c r="BR1941">
        <v>-2.1882317066192627</v>
      </c>
      <c r="BS1941">
        <v>14.842226982116699</v>
      </c>
      <c r="BT1941">
        <v>31.70782470703125</v>
      </c>
      <c r="BU1941">
        <v>32.973487854003906</v>
      </c>
      <c r="BV1941">
        <v>32.199539184570312</v>
      </c>
      <c r="BW1941">
        <v>32.859668731689453</v>
      </c>
      <c r="BX1941">
        <v>31.643566131591797</v>
      </c>
      <c r="BY1941">
        <v>13.512452125549316</v>
      </c>
      <c r="BZ1941">
        <v>9.3573427200317383</v>
      </c>
      <c r="CA1941">
        <v>5.6502237319946289</v>
      </c>
      <c r="CB1941">
        <v>5.725670337677002</v>
      </c>
      <c r="CC1941">
        <v>5.0345501899719238</v>
      </c>
      <c r="CD1941">
        <v>5.0108480453491211</v>
      </c>
      <c r="CE1941">
        <v>0.69603383541107178</v>
      </c>
      <c r="CF1941">
        <v>0.91117030382156372</v>
      </c>
      <c r="CG1941">
        <v>0.25549161434173584</v>
      </c>
      <c r="CH1941">
        <v>0.75472992658615112</v>
      </c>
      <c r="CI1941">
        <v>0.66474336385726929</v>
      </c>
      <c r="CJ1941">
        <v>1.0348913669586182</v>
      </c>
      <c r="CK1941">
        <v>0.58711618185043335</v>
      </c>
      <c r="CL1941">
        <v>-7.0353411138057709E-2</v>
      </c>
      <c r="CM1941">
        <v>-1.0309799909591675</v>
      </c>
      <c r="CN1941">
        <v>-1.2153562307357788</v>
      </c>
      <c r="CO1941">
        <v>-4.1954886168241501E-2</v>
      </c>
      <c r="CP1941">
        <v>-1.9851477816700935E-2</v>
      </c>
      <c r="CQ1941">
        <v>19.895927429199219</v>
      </c>
      <c r="CR1941">
        <v>38.156906127929687</v>
      </c>
      <c r="CS1941">
        <v>39.772037506103516</v>
      </c>
      <c r="CT1941">
        <v>39.024154663085938</v>
      </c>
      <c r="CU1941">
        <v>40.200790405273438</v>
      </c>
      <c r="CV1941">
        <v>38.993247985839844</v>
      </c>
      <c r="CW1941">
        <v>18.083538055419922</v>
      </c>
      <c r="CX1941">
        <v>13.92203426361084</v>
      </c>
      <c r="CY1941">
        <v>9.9523372650146484</v>
      </c>
      <c r="CZ1941">
        <v>10.08515739440918</v>
      </c>
      <c r="DA1941">
        <v>9.4727649688720703</v>
      </c>
      <c r="DB1941">
        <v>9.4448442459106445</v>
      </c>
      <c r="DC1941">
        <v>2.120112419128418</v>
      </c>
      <c r="DD1941">
        <v>2.9123077392578125</v>
      </c>
      <c r="DE1941">
        <v>1.4744383096694946</v>
      </c>
      <c r="DF1941">
        <v>2.0357961654663086</v>
      </c>
      <c r="DG1941">
        <v>2.2367203235626221</v>
      </c>
      <c r="DH1941">
        <v>2.4016976356506348</v>
      </c>
      <c r="DI1941">
        <v>1.8576401472091675</v>
      </c>
      <c r="DJ1941">
        <v>1.3718620538711548</v>
      </c>
      <c r="DK1941">
        <v>0.65767121315002441</v>
      </c>
      <c r="DL1941">
        <v>0.68303817510604858</v>
      </c>
      <c r="DM1941">
        <v>2.126509428024292</v>
      </c>
      <c r="DN1941">
        <v>2.1485288143157959</v>
      </c>
      <c r="DO1941">
        <v>24.949628829956055</v>
      </c>
      <c r="DP1941">
        <v>44.605987548828125</v>
      </c>
      <c r="DQ1941">
        <v>46.570583343505859</v>
      </c>
      <c r="DR1941">
        <v>45.848770141601563</v>
      </c>
      <c r="DS1941">
        <v>47.541912078857422</v>
      </c>
      <c r="DT1941">
        <v>46.342929840087891</v>
      </c>
      <c r="DU1941">
        <v>22.654623031616211</v>
      </c>
      <c r="DV1941">
        <v>18.486724853515625</v>
      </c>
      <c r="DW1941">
        <v>14.254450798034668</v>
      </c>
      <c r="DX1941">
        <v>14.444644927978516</v>
      </c>
      <c r="DY1941">
        <v>13.910980224609375</v>
      </c>
      <c r="DZ1941">
        <v>13.878839492797852</v>
      </c>
      <c r="EA1941">
        <v>4.1762557029724121</v>
      </c>
      <c r="EB1941">
        <v>5.8016324043273926</v>
      </c>
      <c r="EC1941">
        <v>3.2344036102294922</v>
      </c>
      <c r="ED1941">
        <v>3.8854522705078125</v>
      </c>
      <c r="EE1941">
        <v>4.5064053535461426</v>
      </c>
      <c r="EF1941">
        <v>4.3751482963562012</v>
      </c>
      <c r="EG1941">
        <v>3.6920750141143799</v>
      </c>
      <c r="EH1941">
        <v>3.4541921615600586</v>
      </c>
      <c r="EI1941">
        <v>3.0958154201507568</v>
      </c>
      <c r="EJ1941">
        <v>3.4240181446075439</v>
      </c>
      <c r="EK1941">
        <v>5.2574272155761719</v>
      </c>
      <c r="EL1941">
        <v>5.2793254852294922</v>
      </c>
      <c r="EM1941">
        <v>32.246368408203125</v>
      </c>
      <c r="EN1941">
        <v>53.917438507080078</v>
      </c>
      <c r="EO1941">
        <v>56.386608123779297</v>
      </c>
      <c r="EP1941">
        <v>55.702434539794922</v>
      </c>
      <c r="EQ1941">
        <v>58.141323089599609</v>
      </c>
      <c r="ER1941">
        <v>56.954704284667969</v>
      </c>
      <c r="ES1941">
        <v>29.254543304443359</v>
      </c>
      <c r="ET1941">
        <v>25.077413558959961</v>
      </c>
      <c r="EU1941">
        <v>20.466018676757812</v>
      </c>
      <c r="EV1941">
        <v>20.739051818847656</v>
      </c>
      <c r="EW1941">
        <v>20.319059371948242</v>
      </c>
      <c r="EX1941">
        <v>20.280826568603516</v>
      </c>
      <c r="EY1941">
        <v>66.3931884765625</v>
      </c>
      <c r="EZ1941">
        <v>65.197731018066406</v>
      </c>
      <c r="FA1941">
        <v>64.264289855957031</v>
      </c>
      <c r="FB1941">
        <v>63.588058471679687</v>
      </c>
      <c r="FC1941">
        <v>62.771621704101562</v>
      </c>
      <c r="FD1941">
        <v>62.320419311523438</v>
      </c>
      <c r="FE1941">
        <v>62.217044830322266</v>
      </c>
      <c r="FF1941">
        <v>62.346328735351563</v>
      </c>
      <c r="FG1941">
        <v>63.832328796386719</v>
      </c>
      <c r="FH1941">
        <v>67.555290222167969</v>
      </c>
      <c r="FI1941">
        <v>73.794059753417969</v>
      </c>
      <c r="FJ1941">
        <v>79.522354125976563</v>
      </c>
      <c r="FK1941">
        <v>84.912971496582031</v>
      </c>
      <c r="FL1941">
        <v>87.858131408691406</v>
      </c>
      <c r="FM1941">
        <v>89.122962951660156</v>
      </c>
      <c r="FN1941">
        <v>90.138534545898437</v>
      </c>
      <c r="FO1941">
        <v>90.591896057128906</v>
      </c>
      <c r="FP1941">
        <v>89.666862487792969</v>
      </c>
      <c r="FQ1941">
        <v>87.2235107421875</v>
      </c>
      <c r="FR1941">
        <v>82.206840515136719</v>
      </c>
      <c r="FS1941">
        <v>78.482948303222656</v>
      </c>
      <c r="FT1941">
        <v>75.391632080078125</v>
      </c>
      <c r="FU1941">
        <v>73.013587951660156</v>
      </c>
      <c r="FV1941">
        <v>71.461082458496094</v>
      </c>
      <c r="FW1941">
        <v>1</v>
      </c>
    </row>
    <row r="1942" spans="1:179" x14ac:dyDescent="0.2">
      <c r="A1942" t="s">
        <v>241</v>
      </c>
      <c r="B1942" t="s">
        <v>248</v>
      </c>
      <c r="C1942" t="s">
        <v>217</v>
      </c>
      <c r="D1942" t="s">
        <v>45</v>
      </c>
      <c r="E1942" t="s">
        <v>250</v>
      </c>
      <c r="F1942" t="s">
        <v>225</v>
      </c>
      <c r="G1942" t="s">
        <v>246</v>
      </c>
      <c r="H1942">
        <v>216.25</v>
      </c>
      <c r="K1942">
        <v>127.28985631580298</v>
      </c>
      <c r="L1942">
        <v>127.67434670024963</v>
      </c>
      <c r="M1942">
        <v>125.59174198986589</v>
      </c>
      <c r="N1942">
        <v>126.99652818823662</v>
      </c>
      <c r="O1942">
        <v>127.85454807618292</v>
      </c>
      <c r="P1942">
        <v>131.31860013955952</v>
      </c>
      <c r="Q1942">
        <v>143.85274513414825</v>
      </c>
      <c r="R1942">
        <v>146.6700547824901</v>
      </c>
      <c r="S1942">
        <v>149.33117775222712</v>
      </c>
      <c r="T1942">
        <v>154.28943533855875</v>
      </c>
      <c r="U1942">
        <v>155.7276703192172</v>
      </c>
      <c r="V1942">
        <v>153.71105383170871</v>
      </c>
      <c r="W1942">
        <v>156.5777504904384</v>
      </c>
      <c r="X1942">
        <v>155.87325653106029</v>
      </c>
      <c r="Y1942">
        <v>157.5289421052064</v>
      </c>
      <c r="Z1942">
        <v>154.84423110977852</v>
      </c>
      <c r="AA1942">
        <v>156.83027288821398</v>
      </c>
      <c r="AB1942">
        <v>155.66599890496724</v>
      </c>
      <c r="AC1942">
        <v>151.31627257043925</v>
      </c>
      <c r="AD1942">
        <v>146.86084696357858</v>
      </c>
      <c r="AE1942">
        <v>149.22914483780875</v>
      </c>
      <c r="AF1942">
        <v>149.81606646923555</v>
      </c>
      <c r="AG1942">
        <v>146.69397756644176</v>
      </c>
      <c r="AH1942">
        <v>133.56278238840005</v>
      </c>
      <c r="AI1942">
        <v>-2.7639193534851074</v>
      </c>
      <c r="AJ1942">
        <v>-3.9495208263397217</v>
      </c>
      <c r="AK1942">
        <v>-2.6995179653167725</v>
      </c>
      <c r="AL1942">
        <v>-2.3602352142333984</v>
      </c>
      <c r="AM1942">
        <v>-3.152550220489502</v>
      </c>
      <c r="AN1942">
        <v>-2.2929763793945313</v>
      </c>
      <c r="AO1942">
        <v>-2.4991068840026855</v>
      </c>
      <c r="AP1942">
        <v>-3.5594427585601807</v>
      </c>
      <c r="AQ1942">
        <v>-5.0979928970336914</v>
      </c>
      <c r="AR1942">
        <v>-5.7864384651184082</v>
      </c>
      <c r="AS1942">
        <v>-5.2892556190490723</v>
      </c>
      <c r="AT1942">
        <v>-5.2673745155334473</v>
      </c>
      <c r="AU1942">
        <v>7.2818417549133301</v>
      </c>
      <c r="AV1942">
        <v>21.814069747924805</v>
      </c>
      <c r="AW1942">
        <v>22.552318572998047</v>
      </c>
      <c r="AX1942">
        <v>21.755746841430664</v>
      </c>
      <c r="AY1942">
        <v>21.659685134887695</v>
      </c>
      <c r="AZ1942">
        <v>20.454675674438477</v>
      </c>
      <c r="BA1942">
        <v>6.6723761558532715</v>
      </c>
      <c r="BB1942">
        <v>2.6064867973327637</v>
      </c>
      <c r="BC1942">
        <v>-0.65127456188201904</v>
      </c>
      <c r="BD1942">
        <v>-0.65986764430999756</v>
      </c>
      <c r="BE1942">
        <v>-1.4510042667388916</v>
      </c>
      <c r="BF1942">
        <v>-1.4681766033172607</v>
      </c>
      <c r="BG1942">
        <v>-0.72766995429992676</v>
      </c>
      <c r="BH1942">
        <v>-1.0881516933441162</v>
      </c>
      <c r="BI1942">
        <v>-0.9565812349319458</v>
      </c>
      <c r="BJ1942">
        <v>-0.52847540378570557</v>
      </c>
      <c r="BK1942">
        <v>-0.90482527017593384</v>
      </c>
      <c r="BL1942">
        <v>-0.3386194109916687</v>
      </c>
      <c r="BM1942">
        <v>-0.68242114782333374</v>
      </c>
      <c r="BN1942">
        <v>-1.4972600936889648</v>
      </c>
      <c r="BO1942">
        <v>-2.683438777923584</v>
      </c>
      <c r="BP1942">
        <v>-3.0719785690307617</v>
      </c>
      <c r="BQ1942">
        <v>-2.1886303424835205</v>
      </c>
      <c r="BR1942">
        <v>-2.1668694019317627</v>
      </c>
      <c r="BS1942">
        <v>14.507983207702637</v>
      </c>
      <c r="BT1942">
        <v>31.035427093505859</v>
      </c>
      <c r="BU1942">
        <v>32.273368835449219</v>
      </c>
      <c r="BV1942">
        <v>31.514072418212891</v>
      </c>
      <c r="BW1942">
        <v>32.156543731689453</v>
      </c>
      <c r="BX1942">
        <v>30.963775634765625</v>
      </c>
      <c r="BY1942">
        <v>13.208440780639648</v>
      </c>
      <c r="BZ1942">
        <v>9.1334085464477539</v>
      </c>
      <c r="CA1942">
        <v>5.5001945495605469</v>
      </c>
      <c r="CB1942">
        <v>5.5736384391784668</v>
      </c>
      <c r="CC1942">
        <v>4.8950724601745605</v>
      </c>
      <c r="CD1942">
        <v>4.8718671798706055</v>
      </c>
      <c r="CE1942">
        <v>0.68263012170791626</v>
      </c>
      <c r="CF1942">
        <v>0.8936237096786499</v>
      </c>
      <c r="CG1942">
        <v>0.25057154893875122</v>
      </c>
      <c r="CH1942">
        <v>0.74019593000411987</v>
      </c>
      <c r="CI1942">
        <v>0.65194225311279297</v>
      </c>
      <c r="CJ1942">
        <v>1.0149623155593872</v>
      </c>
      <c r="CK1942">
        <v>0.57580995559692383</v>
      </c>
      <c r="CL1942">
        <v>-6.8998605012893677E-2</v>
      </c>
      <c r="CM1942">
        <v>-1.0111261606216431</v>
      </c>
      <c r="CN1942">
        <v>-1.1919518709182739</v>
      </c>
      <c r="CO1942">
        <v>-4.1146952658891678E-2</v>
      </c>
      <c r="CP1942">
        <v>-1.9469192251563072E-2</v>
      </c>
      <c r="CQ1942">
        <v>19.512786865234375</v>
      </c>
      <c r="CR1942">
        <v>37.422111511230469</v>
      </c>
      <c r="CS1942">
        <v>39.006137847900391</v>
      </c>
      <c r="CT1942">
        <v>38.272655487060547</v>
      </c>
      <c r="CU1942">
        <v>39.4266357421875</v>
      </c>
      <c r="CV1942">
        <v>38.242347717285156</v>
      </c>
      <c r="CW1942">
        <v>17.735298156738281</v>
      </c>
      <c r="CX1942">
        <v>13.653934478759766</v>
      </c>
      <c r="CY1942">
        <v>9.7606830596923828</v>
      </c>
      <c r="CZ1942">
        <v>9.8909454345703125</v>
      </c>
      <c r="DA1942">
        <v>9.2903461456298828</v>
      </c>
      <c r="DB1942">
        <v>9.2629623413085938</v>
      </c>
      <c r="DC1942">
        <v>2.0929303169250488</v>
      </c>
      <c r="DD1942">
        <v>2.875399112701416</v>
      </c>
      <c r="DE1942">
        <v>1.4577243328094482</v>
      </c>
      <c r="DF1942">
        <v>2.0088672637939453</v>
      </c>
      <c r="DG1942">
        <v>2.208709716796875</v>
      </c>
      <c r="DH1942">
        <v>2.3685438632965088</v>
      </c>
      <c r="DI1942">
        <v>1.8340409994125366</v>
      </c>
      <c r="DJ1942">
        <v>1.3592628240585327</v>
      </c>
      <c r="DK1942">
        <v>0.66118651628494263</v>
      </c>
      <c r="DL1942">
        <v>0.68807488679885864</v>
      </c>
      <c r="DM1942">
        <v>2.1063365936279297</v>
      </c>
      <c r="DN1942">
        <v>2.1279311180114746</v>
      </c>
      <c r="DO1942">
        <v>24.51759147644043</v>
      </c>
      <c r="DP1942">
        <v>43.808795928955078</v>
      </c>
      <c r="DQ1942">
        <v>45.738906860351563</v>
      </c>
      <c r="DR1942">
        <v>45.031242370605469</v>
      </c>
      <c r="DS1942">
        <v>46.696727752685547</v>
      </c>
      <c r="DT1942">
        <v>45.520919799804688</v>
      </c>
      <c r="DU1942">
        <v>22.262157440185547</v>
      </c>
      <c r="DV1942">
        <v>18.174459457397461</v>
      </c>
      <c r="DW1942">
        <v>14.021171569824219</v>
      </c>
      <c r="DX1942">
        <v>14.208252906799316</v>
      </c>
      <c r="DY1942">
        <v>13.685619354248047</v>
      </c>
      <c r="DZ1942">
        <v>13.654057502746582</v>
      </c>
      <c r="EA1942">
        <v>4.1291794776916504</v>
      </c>
      <c r="EB1942">
        <v>5.7367682456970215</v>
      </c>
      <c r="EC1942">
        <v>3.2006611824035645</v>
      </c>
      <c r="ED1942">
        <v>3.8406271934509277</v>
      </c>
      <c r="EE1942">
        <v>4.4564347267150879</v>
      </c>
      <c r="EF1942">
        <v>4.3229007720947266</v>
      </c>
      <c r="EG1942">
        <v>3.6507267951965332</v>
      </c>
      <c r="EH1942">
        <v>3.4214456081390381</v>
      </c>
      <c r="EI1942">
        <v>3.0757403373718262</v>
      </c>
      <c r="EJ1942">
        <v>3.4025349617004395</v>
      </c>
      <c r="EK1942">
        <v>5.2069616317749023</v>
      </c>
      <c r="EL1942">
        <v>5.2284359931945801</v>
      </c>
      <c r="EM1942">
        <v>31.743732452392578</v>
      </c>
      <c r="EN1942">
        <v>53.0301513671875</v>
      </c>
      <c r="EO1942">
        <v>55.459957122802734</v>
      </c>
      <c r="EP1942">
        <v>54.789566040039062</v>
      </c>
      <c r="EQ1942">
        <v>57.193584442138672</v>
      </c>
      <c r="ER1942">
        <v>56.030017852783203</v>
      </c>
      <c r="ES1942">
        <v>28.798221588134766</v>
      </c>
      <c r="ET1942">
        <v>24.701381683349609</v>
      </c>
      <c r="EU1942">
        <v>20.172639846801758</v>
      </c>
      <c r="EV1942">
        <v>20.44175910949707</v>
      </c>
      <c r="EW1942">
        <v>20.031696319580078</v>
      </c>
      <c r="EX1942">
        <v>19.994102478027344</v>
      </c>
      <c r="EY1942">
        <v>66.3931884765625</v>
      </c>
      <c r="EZ1942">
        <v>65.197731018066406</v>
      </c>
      <c r="FA1942">
        <v>64.264289855957031</v>
      </c>
      <c r="FB1942">
        <v>63.588058471679687</v>
      </c>
      <c r="FC1942">
        <v>62.771621704101562</v>
      </c>
      <c r="FD1942">
        <v>62.320419311523438</v>
      </c>
      <c r="FE1942">
        <v>62.217044830322266</v>
      </c>
      <c r="FF1942">
        <v>62.346332550048828</v>
      </c>
      <c r="FG1942">
        <v>63.832332611083984</v>
      </c>
      <c r="FH1942">
        <v>67.555290222167969</v>
      </c>
      <c r="FI1942">
        <v>73.794059753417969</v>
      </c>
      <c r="FJ1942">
        <v>79.522354125976563</v>
      </c>
      <c r="FK1942">
        <v>84.912971496582031</v>
      </c>
      <c r="FL1942">
        <v>87.858131408691406</v>
      </c>
      <c r="FM1942">
        <v>89.122962951660156</v>
      </c>
      <c r="FN1942">
        <v>90.138534545898437</v>
      </c>
      <c r="FO1942">
        <v>90.591896057128906</v>
      </c>
      <c r="FP1942">
        <v>89.666862487792969</v>
      </c>
      <c r="FQ1942">
        <v>87.2235107421875</v>
      </c>
      <c r="FR1942">
        <v>82.206840515136719</v>
      </c>
      <c r="FS1942">
        <v>78.482948303222656</v>
      </c>
      <c r="FT1942">
        <v>75.391632080078125</v>
      </c>
      <c r="FU1942">
        <v>73.013587951660156</v>
      </c>
      <c r="FV1942">
        <v>71.461082458496094</v>
      </c>
      <c r="FW1942">
        <v>1</v>
      </c>
    </row>
    <row r="1943" spans="1:179" x14ac:dyDescent="0.2">
      <c r="A1943" t="s">
        <v>241</v>
      </c>
      <c r="B1943" t="s">
        <v>248</v>
      </c>
      <c r="C1943" t="s">
        <v>217</v>
      </c>
      <c r="D1943" t="s">
        <v>46</v>
      </c>
      <c r="E1943">
        <v>2015</v>
      </c>
      <c r="F1943" t="s">
        <v>225</v>
      </c>
      <c r="G1943" t="s">
        <v>246</v>
      </c>
      <c r="H1943">
        <v>235.05</v>
      </c>
      <c r="K1943">
        <v>160.1948351023641</v>
      </c>
      <c r="L1943">
        <v>157.68467457067968</v>
      </c>
      <c r="M1943">
        <v>156.33341552423136</v>
      </c>
      <c r="N1943">
        <v>154.54554983113593</v>
      </c>
      <c r="O1943">
        <v>159.64747066941868</v>
      </c>
      <c r="P1943">
        <v>161.80235331400931</v>
      </c>
      <c r="Q1943">
        <v>163.94308833687646</v>
      </c>
      <c r="R1943">
        <v>161.62911428857282</v>
      </c>
      <c r="S1943">
        <v>159.58754107357632</v>
      </c>
      <c r="T1943">
        <v>161.10420343195113</v>
      </c>
      <c r="U1943">
        <v>164.28969331558946</v>
      </c>
      <c r="V1943">
        <v>168.39384905700089</v>
      </c>
      <c r="W1943">
        <v>167.1395717909723</v>
      </c>
      <c r="X1943">
        <v>172.8990774168924</v>
      </c>
      <c r="Y1943">
        <v>174.53962057620467</v>
      </c>
      <c r="Z1943">
        <v>169.28619095369041</v>
      </c>
      <c r="AA1943">
        <v>168.06255318365075</v>
      </c>
      <c r="AB1943">
        <v>167.22145895681996</v>
      </c>
      <c r="AC1943">
        <v>164.25000898283628</v>
      </c>
      <c r="AD1943">
        <v>164.06285596138648</v>
      </c>
      <c r="AE1943">
        <v>158.85693562838483</v>
      </c>
      <c r="AF1943">
        <v>159.16689676416286</v>
      </c>
      <c r="AG1943">
        <v>161.67069077486249</v>
      </c>
      <c r="AH1943">
        <v>162.27699679511474</v>
      </c>
      <c r="AI1943">
        <v>-2.6152608394622803</v>
      </c>
      <c r="AJ1943">
        <v>-2.5810914039611816</v>
      </c>
      <c r="AK1943">
        <v>-2.1464483737945557</v>
      </c>
      <c r="AL1943">
        <v>-2.1303455829620361</v>
      </c>
      <c r="AM1943">
        <v>-2.671865701675415</v>
      </c>
      <c r="AN1943">
        <v>-2.6316771507263184</v>
      </c>
      <c r="AO1943">
        <v>-2.0826518535614014</v>
      </c>
      <c r="AP1943">
        <v>-2.5133929252624512</v>
      </c>
      <c r="AQ1943">
        <v>-2.3821885585784912</v>
      </c>
      <c r="AR1943">
        <v>-3.0918385982513428</v>
      </c>
      <c r="AS1943">
        <v>-4.2627029418945313</v>
      </c>
      <c r="AT1943">
        <v>-6.3071088790893555</v>
      </c>
      <c r="AU1943">
        <v>-6.8874783515930176</v>
      </c>
      <c r="AV1943">
        <v>-6.5903491973876953</v>
      </c>
      <c r="AW1943">
        <v>-6.7991228103637695</v>
      </c>
      <c r="AX1943">
        <v>8.2692718505859375</v>
      </c>
      <c r="AY1943">
        <v>26.134651184082031</v>
      </c>
      <c r="AZ1943">
        <v>26.09527587890625</v>
      </c>
      <c r="BA1943">
        <v>25.574062347412109</v>
      </c>
      <c r="BB1943">
        <v>26.353607177734375</v>
      </c>
      <c r="BC1943">
        <v>23.935379028320313</v>
      </c>
      <c r="BD1943">
        <v>8.5034866333007812</v>
      </c>
      <c r="BE1943">
        <v>3.8274667263031006</v>
      </c>
      <c r="BF1943">
        <v>1.6817463561892509E-2</v>
      </c>
      <c r="BG1943">
        <v>-0.55973321199417114</v>
      </c>
      <c r="BH1943">
        <v>-0.54089182615280151</v>
      </c>
      <c r="BI1943">
        <v>-0.30507349967956543</v>
      </c>
      <c r="BJ1943">
        <v>-0.26404836773872375</v>
      </c>
      <c r="BK1943">
        <v>-0.911903977394104</v>
      </c>
      <c r="BL1943">
        <v>-0.8913034200668335</v>
      </c>
      <c r="BM1943">
        <v>-0.30146050453186035</v>
      </c>
      <c r="BN1943">
        <v>-0.71753388643264771</v>
      </c>
      <c r="BO1943">
        <v>-0.52071678638458252</v>
      </c>
      <c r="BP1943">
        <v>-1.3208663463592529</v>
      </c>
      <c r="BQ1943">
        <v>-2.1612944602966309</v>
      </c>
      <c r="BR1943">
        <v>-3.7395627498626709</v>
      </c>
      <c r="BS1943">
        <v>-4.0430121421813965</v>
      </c>
      <c r="BT1943">
        <v>-3.2933549880981445</v>
      </c>
      <c r="BU1943">
        <v>-3.4509646892547607</v>
      </c>
      <c r="BV1943">
        <v>16.606462478637695</v>
      </c>
      <c r="BW1943">
        <v>37.122905731201172</v>
      </c>
      <c r="BX1943">
        <v>37.990772247314453</v>
      </c>
      <c r="BY1943">
        <v>37.242408752441406</v>
      </c>
      <c r="BZ1943">
        <v>37.708293914794922</v>
      </c>
      <c r="CA1943">
        <v>34.305980682373047</v>
      </c>
      <c r="CB1943">
        <v>15.387516975402832</v>
      </c>
      <c r="CC1943">
        <v>10.863764762878418</v>
      </c>
      <c r="CD1943">
        <v>6.5175695419311523</v>
      </c>
      <c r="CE1943">
        <v>0.86391901969909668</v>
      </c>
      <c r="CF1943">
        <v>0.87214410305023193</v>
      </c>
      <c r="CG1943">
        <v>0.97025710344314575</v>
      </c>
      <c r="CH1943">
        <v>1.0285434722900391</v>
      </c>
      <c r="CI1943">
        <v>0.30704015493392944</v>
      </c>
      <c r="CJ1943">
        <v>0.31407409906387329</v>
      </c>
      <c r="CK1943">
        <v>0.93218713998794556</v>
      </c>
      <c r="CL1943">
        <v>0.52627259492874146</v>
      </c>
      <c r="CM1943">
        <v>0.76853281259536743</v>
      </c>
      <c r="CN1943">
        <v>-9.4296246767044067E-2</v>
      </c>
      <c r="CO1943">
        <v>-0.70586532354354858</v>
      </c>
      <c r="CP1943">
        <v>-1.9612878561019897</v>
      </c>
      <c r="CQ1943">
        <v>-2.0729434490203857</v>
      </c>
      <c r="CR1943">
        <v>-1.0098671913146973</v>
      </c>
      <c r="CS1943">
        <v>-1.1320405006408691</v>
      </c>
      <c r="CT1943">
        <v>22.380775451660156</v>
      </c>
      <c r="CU1943">
        <v>44.73333740234375</v>
      </c>
      <c r="CV1943">
        <v>46.229557037353516</v>
      </c>
      <c r="CW1943">
        <v>45.323871612548828</v>
      </c>
      <c r="CX1943">
        <v>45.572513580322266</v>
      </c>
      <c r="CY1943">
        <v>41.488624572753906</v>
      </c>
      <c r="CZ1943">
        <v>20.155376434326172</v>
      </c>
      <c r="DA1943">
        <v>15.737083435058594</v>
      </c>
      <c r="DB1943">
        <v>11.019970893859863</v>
      </c>
      <c r="DC1943">
        <v>2.2875711917877197</v>
      </c>
      <c r="DD1943">
        <v>2.2851800918579102</v>
      </c>
      <c r="DE1943">
        <v>2.2455878257751465</v>
      </c>
      <c r="DF1943">
        <v>2.3211352825164795</v>
      </c>
      <c r="DG1943">
        <v>1.5259842872619629</v>
      </c>
      <c r="DH1943">
        <v>1.5194516181945801</v>
      </c>
      <c r="DI1943">
        <v>2.165834903717041</v>
      </c>
      <c r="DJ1943">
        <v>1.7700790166854858</v>
      </c>
      <c r="DK1943">
        <v>2.0577824115753174</v>
      </c>
      <c r="DL1943">
        <v>1.13227379322052</v>
      </c>
      <c r="DM1943">
        <v>0.74956369400024414</v>
      </c>
      <c r="DN1943">
        <v>-0.18301308155059814</v>
      </c>
      <c r="DO1943">
        <v>-0.10287480801343918</v>
      </c>
      <c r="DP1943">
        <v>1.2736208438873291</v>
      </c>
      <c r="DQ1943">
        <v>1.1868834495544434</v>
      </c>
      <c r="DR1943">
        <v>28.155086517333984</v>
      </c>
      <c r="DS1943">
        <v>52.343769073486328</v>
      </c>
      <c r="DT1943">
        <v>54.468345642089844</v>
      </c>
      <c r="DU1943">
        <v>53.40533447265625</v>
      </c>
      <c r="DV1943">
        <v>53.436733245849609</v>
      </c>
      <c r="DW1943">
        <v>48.671272277832031</v>
      </c>
      <c r="DX1943">
        <v>24.923234939575195</v>
      </c>
      <c r="DY1943">
        <v>20.610401153564453</v>
      </c>
      <c r="DZ1943">
        <v>15.522371292114258</v>
      </c>
      <c r="EA1943">
        <v>4.3430986404418945</v>
      </c>
      <c r="EB1943">
        <v>4.3253793716430664</v>
      </c>
      <c r="EC1943">
        <v>4.0869626998901367</v>
      </c>
      <c r="ED1943">
        <v>4.1874327659606934</v>
      </c>
      <c r="EE1943">
        <v>3.2859461307525635</v>
      </c>
      <c r="EF1943">
        <v>3.2598252296447754</v>
      </c>
      <c r="EG1943">
        <v>3.947026252746582</v>
      </c>
      <c r="EH1943">
        <v>3.5659379959106445</v>
      </c>
      <c r="EI1943">
        <v>3.9192540645599365</v>
      </c>
      <c r="EJ1943">
        <v>2.9032461643218994</v>
      </c>
      <c r="EK1943">
        <v>2.8509719371795654</v>
      </c>
      <c r="EL1943">
        <v>2.384533166885376</v>
      </c>
      <c r="EM1943">
        <v>2.7415914535522461</v>
      </c>
      <c r="EN1943">
        <v>4.5706148147583008</v>
      </c>
      <c r="EO1943">
        <v>4.535041332244873</v>
      </c>
      <c r="EP1943">
        <v>36.492279052734375</v>
      </c>
      <c r="EQ1943">
        <v>63.332023620605469</v>
      </c>
      <c r="ER1943">
        <v>66.363838195800781</v>
      </c>
      <c r="ES1943">
        <v>65.073684692382812</v>
      </c>
      <c r="ET1943">
        <v>64.791419982910156</v>
      </c>
      <c r="EU1943">
        <v>59.041873931884766</v>
      </c>
      <c r="EV1943">
        <v>31.80726432800293</v>
      </c>
      <c r="EW1943">
        <v>27.646699905395508</v>
      </c>
      <c r="EX1943">
        <v>22.023122787475586</v>
      </c>
      <c r="EY1943">
        <v>58.802021026611328</v>
      </c>
      <c r="EZ1943">
        <v>58.069400787353516</v>
      </c>
      <c r="FA1943">
        <v>58.005496978759766</v>
      </c>
      <c r="FB1943">
        <v>57.694408416748047</v>
      </c>
      <c r="FC1943">
        <v>56.731430053710937</v>
      </c>
      <c r="FD1943">
        <v>55.742740631103516</v>
      </c>
      <c r="FE1943">
        <v>56.318717956542969</v>
      </c>
      <c r="FF1943">
        <v>55.889759063720703</v>
      </c>
      <c r="FG1943">
        <v>59.797008514404297</v>
      </c>
      <c r="FH1943">
        <v>63.578956604003906</v>
      </c>
      <c r="FI1943">
        <v>68.135086059570312</v>
      </c>
      <c r="FJ1943">
        <v>72.648841857910156</v>
      </c>
      <c r="FK1943">
        <v>75.157089233398437</v>
      </c>
      <c r="FL1943">
        <v>76.560874938964844</v>
      </c>
      <c r="FM1943">
        <v>77.39617919921875</v>
      </c>
      <c r="FN1943">
        <v>77.221565246582031</v>
      </c>
      <c r="FO1943">
        <v>75.415184020996094</v>
      </c>
      <c r="FP1943">
        <v>72.748970031738281</v>
      </c>
      <c r="FQ1943">
        <v>69.492401123046875</v>
      </c>
      <c r="FR1943">
        <v>66.354583740234375</v>
      </c>
      <c r="FS1943">
        <v>64.210174560546875</v>
      </c>
      <c r="FT1943">
        <v>63.403228759765625</v>
      </c>
      <c r="FU1943">
        <v>62.586704254150391</v>
      </c>
      <c r="FV1943">
        <v>61.902629852294922</v>
      </c>
      <c r="FW1943">
        <v>1</v>
      </c>
    </row>
    <row r="1944" spans="1:179" x14ac:dyDescent="0.2">
      <c r="A1944" t="s">
        <v>241</v>
      </c>
      <c r="B1944" t="s">
        <v>248</v>
      </c>
      <c r="C1944" t="s">
        <v>217</v>
      </c>
      <c r="D1944" t="s">
        <v>46</v>
      </c>
      <c r="E1944">
        <v>2016</v>
      </c>
      <c r="F1944" t="s">
        <v>225</v>
      </c>
      <c r="G1944" t="s">
        <v>246</v>
      </c>
      <c r="H1944">
        <v>220.8</v>
      </c>
      <c r="K1944">
        <v>150.47979438873065</v>
      </c>
      <c r="L1944">
        <v>148.12186293326764</v>
      </c>
      <c r="M1944">
        <v>146.85255120205281</v>
      </c>
      <c r="N1944">
        <v>145.17311090224692</v>
      </c>
      <c r="O1944">
        <v>149.96562495703395</v>
      </c>
      <c r="P1944">
        <v>151.98982440817502</v>
      </c>
      <c r="Q1944">
        <v>154.00073422231452</v>
      </c>
      <c r="R1944">
        <v>151.82709149040571</v>
      </c>
      <c r="S1944">
        <v>149.90932980086117</v>
      </c>
      <c r="T1944">
        <v>151.33401393440101</v>
      </c>
      <c r="U1944">
        <v>154.32631928813464</v>
      </c>
      <c r="V1944">
        <v>158.18157786568042</v>
      </c>
      <c r="W1944">
        <v>157.0033664397138</v>
      </c>
      <c r="X1944">
        <v>162.41358595032025</v>
      </c>
      <c r="Y1944">
        <v>163.95463811433916</v>
      </c>
      <c r="Z1944">
        <v>159.01980354912698</v>
      </c>
      <c r="AA1944">
        <v>157.87037348214514</v>
      </c>
      <c r="AB1944">
        <v>157.08028754564057</v>
      </c>
      <c r="AC1944">
        <v>154.28904161791925</v>
      </c>
      <c r="AD1944">
        <v>154.11323852059093</v>
      </c>
      <c r="AE1944">
        <v>149.2230320366327</v>
      </c>
      <c r="AF1944">
        <v>149.51419553107726</v>
      </c>
      <c r="AG1944">
        <v>151.86614656421176</v>
      </c>
      <c r="AH1944">
        <v>152.43568306147714</v>
      </c>
      <c r="AI1944">
        <v>-2.5605058670043945</v>
      </c>
      <c r="AJ1944">
        <v>-2.5276341438293457</v>
      </c>
      <c r="AK1944">
        <v>-2.1093051433563232</v>
      </c>
      <c r="AL1944">
        <v>-2.0954382419586182</v>
      </c>
      <c r="AM1944">
        <v>-2.598745584487915</v>
      </c>
      <c r="AN1944">
        <v>-2.5600042343139648</v>
      </c>
      <c r="AO1944">
        <v>-2.0463371276855469</v>
      </c>
      <c r="AP1944">
        <v>-2.4516968727111816</v>
      </c>
      <c r="AQ1944">
        <v>-2.3317642211914062</v>
      </c>
      <c r="AR1944">
        <v>-2.9938054084777832</v>
      </c>
      <c r="AS1944">
        <v>-4.1103558540344238</v>
      </c>
      <c r="AT1944">
        <v>-6.0543289184570313</v>
      </c>
      <c r="AU1944">
        <v>-6.613492488861084</v>
      </c>
      <c r="AV1944">
        <v>-6.3572444915771484</v>
      </c>
      <c r="AW1944">
        <v>-6.5559415817260742</v>
      </c>
      <c r="AX1944">
        <v>7.3465766906738281</v>
      </c>
      <c r="AY1944">
        <v>23.994571685791016</v>
      </c>
      <c r="AZ1944">
        <v>23.911748886108398</v>
      </c>
      <c r="BA1944">
        <v>23.433618545532227</v>
      </c>
      <c r="BB1944">
        <v>24.181735992431641</v>
      </c>
      <c r="BC1944">
        <v>21.959877014160156</v>
      </c>
      <c r="BD1944">
        <v>7.6400022506713867</v>
      </c>
      <c r="BE1944">
        <v>3.2398672103881836</v>
      </c>
      <c r="BF1944">
        <v>-0.31262916326522827</v>
      </c>
      <c r="BG1944">
        <v>-0.56828176975250244</v>
      </c>
      <c r="BH1944">
        <v>-0.55026620626449585</v>
      </c>
      <c r="BI1944">
        <v>-0.3246387243270874</v>
      </c>
      <c r="BJ1944">
        <v>-0.28661689162254333</v>
      </c>
      <c r="BK1944">
        <v>-0.89298492670059204</v>
      </c>
      <c r="BL1944">
        <v>-0.87322866916656494</v>
      </c>
      <c r="BM1944">
        <v>-0.32000073790550232</v>
      </c>
      <c r="BN1944">
        <v>-0.71114456653594971</v>
      </c>
      <c r="BO1944">
        <v>-0.52761977910995483</v>
      </c>
      <c r="BP1944">
        <v>-1.2773733139038086</v>
      </c>
      <c r="BQ1944">
        <v>-2.0736644268035889</v>
      </c>
      <c r="BR1944">
        <v>-3.5658547878265381</v>
      </c>
      <c r="BS1944">
        <v>-3.8566265106201172</v>
      </c>
      <c r="BT1944">
        <v>-3.1617875099182129</v>
      </c>
      <c r="BU1944">
        <v>-3.3108961582183838</v>
      </c>
      <c r="BV1944">
        <v>15.427007675170898</v>
      </c>
      <c r="BW1944">
        <v>34.644420623779297</v>
      </c>
      <c r="BX1944">
        <v>35.440902709960938</v>
      </c>
      <c r="BY1944">
        <v>34.742618560791016</v>
      </c>
      <c r="BZ1944">
        <v>35.186733245849609</v>
      </c>
      <c r="CA1944">
        <v>32.011096954345703</v>
      </c>
      <c r="CB1944">
        <v>14.312026023864746</v>
      </c>
      <c r="CC1944">
        <v>10.059469223022461</v>
      </c>
      <c r="CD1944">
        <v>5.9879207611083984</v>
      </c>
      <c r="CE1944">
        <v>0.81152647733688354</v>
      </c>
      <c r="CF1944">
        <v>0.81925278902053833</v>
      </c>
      <c r="CG1944">
        <v>0.91141575574874878</v>
      </c>
      <c r="CH1944">
        <v>0.96616727113723755</v>
      </c>
      <c r="CI1944">
        <v>0.28841966390609741</v>
      </c>
      <c r="CJ1944">
        <v>0.29502701759338379</v>
      </c>
      <c r="CK1944">
        <v>0.87565451860427856</v>
      </c>
      <c r="CL1944">
        <v>0.49435669183731079</v>
      </c>
      <c r="CM1944">
        <v>0.72192502021789551</v>
      </c>
      <c r="CN1944">
        <v>-8.8577643036842346E-2</v>
      </c>
      <c r="CO1944">
        <v>-0.66305804252624512</v>
      </c>
      <c r="CP1944">
        <v>-1.8423452377319336</v>
      </c>
      <c r="CQ1944">
        <v>-1.9472295045852661</v>
      </c>
      <c r="CR1944">
        <v>-0.94862359762191772</v>
      </c>
      <c r="CS1944">
        <v>-1.0633877515792847</v>
      </c>
      <c r="CT1944">
        <v>21.023488998413086</v>
      </c>
      <c r="CU1944">
        <v>42.020477294921875</v>
      </c>
      <c r="CV1944">
        <v>43.425960540771484</v>
      </c>
      <c r="CW1944">
        <v>42.575199127197266</v>
      </c>
      <c r="CX1944">
        <v>42.808761596679688</v>
      </c>
      <c r="CY1944">
        <v>38.972541809082031</v>
      </c>
      <c r="CZ1944">
        <v>18.933050155639648</v>
      </c>
      <c r="DA1944">
        <v>14.782705307006836</v>
      </c>
      <c r="DB1944">
        <v>10.351662635803223</v>
      </c>
      <c r="DC1944">
        <v>2.1913347244262695</v>
      </c>
      <c r="DD1944">
        <v>2.1887717247009277</v>
      </c>
      <c r="DE1944">
        <v>2.147470235824585</v>
      </c>
      <c r="DF1944">
        <v>2.2189514636993408</v>
      </c>
      <c r="DG1944">
        <v>1.4698243141174316</v>
      </c>
      <c r="DH1944">
        <v>1.4632827043533325</v>
      </c>
      <c r="DI1944">
        <v>2.0713098049163818</v>
      </c>
      <c r="DJ1944">
        <v>1.6998579502105713</v>
      </c>
      <c r="DK1944">
        <v>1.9714698791503906</v>
      </c>
      <c r="DL1944">
        <v>1.1002180576324463</v>
      </c>
      <c r="DM1944">
        <v>0.74754840135574341</v>
      </c>
      <c r="DN1944">
        <v>-0.11883572489023209</v>
      </c>
      <c r="DO1944">
        <v>-3.7832595407962799E-2</v>
      </c>
      <c r="DP1944">
        <v>1.2645401954650879</v>
      </c>
      <c r="DQ1944">
        <v>1.1841206550598145</v>
      </c>
      <c r="DR1944">
        <v>26.619970321655273</v>
      </c>
      <c r="DS1944">
        <v>49.396530151367188</v>
      </c>
      <c r="DT1944">
        <v>51.411018371582031</v>
      </c>
      <c r="DU1944">
        <v>50.407779693603516</v>
      </c>
      <c r="DV1944">
        <v>50.430789947509766</v>
      </c>
      <c r="DW1944">
        <v>45.933986663818359</v>
      </c>
      <c r="DX1944">
        <v>23.554073333740234</v>
      </c>
      <c r="DY1944">
        <v>19.505941390991211</v>
      </c>
      <c r="DZ1944">
        <v>14.715404510498047</v>
      </c>
      <c r="EA1944">
        <v>4.1835589408874512</v>
      </c>
      <c r="EB1944">
        <v>4.1661396026611328</v>
      </c>
      <c r="EC1944">
        <v>3.9321365356445313</v>
      </c>
      <c r="ED1944">
        <v>4.0277729034423828</v>
      </c>
      <c r="EE1944">
        <v>3.1755847930908203</v>
      </c>
      <c r="EF1944">
        <v>3.1500582695007324</v>
      </c>
      <c r="EG1944">
        <v>3.7976460456848145</v>
      </c>
      <c r="EH1944">
        <v>3.4404103755950928</v>
      </c>
      <c r="EI1944">
        <v>3.7756142616271973</v>
      </c>
      <c r="EJ1944">
        <v>2.8166501522064209</v>
      </c>
      <c r="EK1944">
        <v>2.7842400074005127</v>
      </c>
      <c r="EL1944">
        <v>2.369638204574585</v>
      </c>
      <c r="EM1944">
        <v>2.7190332412719727</v>
      </c>
      <c r="EN1944">
        <v>4.4599971771240234</v>
      </c>
      <c r="EO1944">
        <v>4.4291658401489258</v>
      </c>
      <c r="EP1944">
        <v>34.700401306152344</v>
      </c>
      <c r="EQ1944">
        <v>60.046382904052734</v>
      </c>
      <c r="ER1944">
        <v>62.940170288085938</v>
      </c>
      <c r="ES1944">
        <v>61.716781616210937</v>
      </c>
      <c r="ET1944">
        <v>61.435787200927734</v>
      </c>
      <c r="EU1944">
        <v>55.985206604003906</v>
      </c>
      <c r="EV1944">
        <v>30.226097106933594</v>
      </c>
      <c r="EW1944">
        <v>26.325544357299805</v>
      </c>
      <c r="EX1944">
        <v>21.015954971313477</v>
      </c>
      <c r="EY1944">
        <v>58.802024841308594</v>
      </c>
      <c r="EZ1944">
        <v>58.069400787353516</v>
      </c>
      <c r="FA1944">
        <v>58.0054931640625</v>
      </c>
      <c r="FB1944">
        <v>57.694408416748047</v>
      </c>
      <c r="FC1944">
        <v>56.731430053710937</v>
      </c>
      <c r="FD1944">
        <v>55.742740631103516</v>
      </c>
      <c r="FE1944">
        <v>56.318717956542969</v>
      </c>
      <c r="FF1944">
        <v>55.889755249023438</v>
      </c>
      <c r="FG1944">
        <v>59.797012329101562</v>
      </c>
      <c r="FH1944">
        <v>63.578952789306641</v>
      </c>
      <c r="FI1944">
        <v>68.135086059570312</v>
      </c>
      <c r="FJ1944">
        <v>72.648841857910156</v>
      </c>
      <c r="FK1944">
        <v>75.157089233398437</v>
      </c>
      <c r="FL1944">
        <v>76.560874938964844</v>
      </c>
      <c r="FM1944">
        <v>77.39617919921875</v>
      </c>
      <c r="FN1944">
        <v>77.221565246582031</v>
      </c>
      <c r="FO1944">
        <v>75.415184020996094</v>
      </c>
      <c r="FP1944">
        <v>72.748970031738281</v>
      </c>
      <c r="FQ1944">
        <v>69.492401123046875</v>
      </c>
      <c r="FR1944">
        <v>66.354583740234375</v>
      </c>
      <c r="FS1944">
        <v>64.210174560546875</v>
      </c>
      <c r="FT1944">
        <v>63.403232574462891</v>
      </c>
      <c r="FU1944">
        <v>62.586704254150391</v>
      </c>
      <c r="FV1944">
        <v>61.902629852294922</v>
      </c>
      <c r="FW1944">
        <v>1</v>
      </c>
    </row>
    <row r="1945" spans="1:179" x14ac:dyDescent="0.2">
      <c r="A1945" t="s">
        <v>241</v>
      </c>
      <c r="B1945" t="s">
        <v>248</v>
      </c>
      <c r="C1945" t="s">
        <v>217</v>
      </c>
      <c r="D1945" t="s">
        <v>46</v>
      </c>
      <c r="E1945" t="s">
        <v>250</v>
      </c>
      <c r="F1945" t="s">
        <v>225</v>
      </c>
      <c r="G1945" t="s">
        <v>246</v>
      </c>
      <c r="H1945">
        <v>216.55</v>
      </c>
      <c r="K1945">
        <v>147.58595158899456</v>
      </c>
      <c r="L1945">
        <v>145.27336497861444</v>
      </c>
      <c r="M1945">
        <v>144.02846309344517</v>
      </c>
      <c r="N1945">
        <v>142.38131972917753</v>
      </c>
      <c r="O1945">
        <v>147.0816700330343</v>
      </c>
      <c r="P1945">
        <v>149.06694256358307</v>
      </c>
      <c r="Q1945">
        <v>151.03918102712561</v>
      </c>
      <c r="R1945">
        <v>148.90733912565042</v>
      </c>
      <c r="S1945">
        <v>147.02645747624314</v>
      </c>
      <c r="T1945">
        <v>148.42374383230404</v>
      </c>
      <c r="U1945">
        <v>151.35850484038187</v>
      </c>
      <c r="V1945">
        <v>155.13962381452728</v>
      </c>
      <c r="W1945">
        <v>153.98407030529594</v>
      </c>
      <c r="X1945">
        <v>159.29024711143592</v>
      </c>
      <c r="Y1945">
        <v>160.80166365077193</v>
      </c>
      <c r="Z1945">
        <v>155.96172976995021</v>
      </c>
      <c r="AA1945">
        <v>154.8344041319161</v>
      </c>
      <c r="AB1945">
        <v>154.05951215887899</v>
      </c>
      <c r="AC1945">
        <v>151.32194404858851</v>
      </c>
      <c r="AD1945">
        <v>151.14952178075583</v>
      </c>
      <c r="AE1945">
        <v>146.35335774867835</v>
      </c>
      <c r="AF1945">
        <v>146.63892194399199</v>
      </c>
      <c r="AG1945">
        <v>148.94564314018913</v>
      </c>
      <c r="AH1945">
        <v>149.50422701023641</v>
      </c>
      <c r="AI1945">
        <v>-2.5435311794281006</v>
      </c>
      <c r="AJ1945">
        <v>-2.5110511779785156</v>
      </c>
      <c r="AK1945">
        <v>-2.0976459980010986</v>
      </c>
      <c r="AL1945">
        <v>-2.0844368934631348</v>
      </c>
      <c r="AM1945">
        <v>-2.5763959884643555</v>
      </c>
      <c r="AN1945">
        <v>-2.5380923748016357</v>
      </c>
      <c r="AO1945">
        <v>-2.0349440574645996</v>
      </c>
      <c r="AP1945">
        <v>-2.4327387809753418</v>
      </c>
      <c r="AQ1945">
        <v>-2.3161425590515137</v>
      </c>
      <c r="AR1945">
        <v>-2.9640316963195801</v>
      </c>
      <c r="AS1945">
        <v>-4.0642971992492676</v>
      </c>
      <c r="AT1945">
        <v>-5.9782028198242188</v>
      </c>
      <c r="AU1945">
        <v>-6.5309600830078125</v>
      </c>
      <c r="AV1945">
        <v>-6.2867431640625</v>
      </c>
      <c r="AW1945">
        <v>-6.482421875</v>
      </c>
      <c r="AX1945">
        <v>7.0744261741638184</v>
      </c>
      <c r="AY1945">
        <v>23.360652923583984</v>
      </c>
      <c r="AZ1945">
        <v>23.265182495117188</v>
      </c>
      <c r="BA1945">
        <v>22.799810409545898</v>
      </c>
      <c r="BB1945">
        <v>23.53846549987793</v>
      </c>
      <c r="BC1945">
        <v>21.374782562255859</v>
      </c>
      <c r="BD1945">
        <v>7.3850193023681641</v>
      </c>
      <c r="BE1945">
        <v>3.0671122074127197</v>
      </c>
      <c r="BF1945">
        <v>-0.40865987539291382</v>
      </c>
      <c r="BG1945">
        <v>-0.57055622339248657</v>
      </c>
      <c r="BH1945">
        <v>-0.55278873443603516</v>
      </c>
      <c r="BI1945">
        <v>-0.33022314310073853</v>
      </c>
      <c r="BJ1945">
        <v>-0.29309254884719849</v>
      </c>
      <c r="BK1945">
        <v>-0.88711667060852051</v>
      </c>
      <c r="BL1945">
        <v>-0.86761444807052612</v>
      </c>
      <c r="BM1945">
        <v>-0.32528778910636902</v>
      </c>
      <c r="BN1945">
        <v>-0.70900380611419678</v>
      </c>
      <c r="BO1945">
        <v>-0.52942991256713867</v>
      </c>
      <c r="BP1945">
        <v>-1.2641836404800415</v>
      </c>
      <c r="BQ1945">
        <v>-2.0472841262817383</v>
      </c>
      <c r="BR1945">
        <v>-3.5137724876403809</v>
      </c>
      <c r="BS1945">
        <v>-3.8007309436798096</v>
      </c>
      <c r="BT1945">
        <v>-3.1221609115600586</v>
      </c>
      <c r="BU1945">
        <v>-3.2687308788299561</v>
      </c>
      <c r="BV1945">
        <v>15.076783180236816</v>
      </c>
      <c r="BW1945">
        <v>33.907604217529297</v>
      </c>
      <c r="BX1945">
        <v>34.682941436767578</v>
      </c>
      <c r="BY1945">
        <v>33.999546051025391</v>
      </c>
      <c r="BZ1945">
        <v>34.4371337890625</v>
      </c>
      <c r="CA1945">
        <v>31.328887939453125</v>
      </c>
      <c r="CB1945">
        <v>13.99257755279541</v>
      </c>
      <c r="CC1945">
        <v>9.8208227157592773</v>
      </c>
      <c r="CD1945">
        <v>5.8310132026672363</v>
      </c>
      <c r="CE1945">
        <v>0.79592019319534302</v>
      </c>
      <c r="CF1945">
        <v>0.80349791049957275</v>
      </c>
      <c r="CG1945">
        <v>0.89388847351074219</v>
      </c>
      <c r="CH1945">
        <v>0.94758713245391846</v>
      </c>
      <c r="CI1945">
        <v>0.28287312388420105</v>
      </c>
      <c r="CJ1945">
        <v>0.28935343027114868</v>
      </c>
      <c r="CK1945">
        <v>0.85881501436233521</v>
      </c>
      <c r="CL1945">
        <v>0.48484984040260315</v>
      </c>
      <c r="CM1945">
        <v>0.70804184675216675</v>
      </c>
      <c r="CN1945">
        <v>-8.6874224245548248E-2</v>
      </c>
      <c r="CO1945">
        <v>-0.65030688047409058</v>
      </c>
      <c r="CP1945">
        <v>-1.8069155216217041</v>
      </c>
      <c r="CQ1945">
        <v>-1.9097827672958374</v>
      </c>
      <c r="CR1945">
        <v>-0.93038082122802734</v>
      </c>
      <c r="CS1945">
        <v>-1.0429379940032959</v>
      </c>
      <c r="CT1945">
        <v>20.619192123413086</v>
      </c>
      <c r="CU1945">
        <v>41.212390899658203</v>
      </c>
      <c r="CV1945">
        <v>42.590847015380859</v>
      </c>
      <c r="CW1945">
        <v>41.756446838378906</v>
      </c>
      <c r="CX1945">
        <v>41.985515594482422</v>
      </c>
      <c r="CY1945">
        <v>38.223068237304688</v>
      </c>
      <c r="CZ1945">
        <v>18.568952560424805</v>
      </c>
      <c r="DA1945">
        <v>14.498422622680664</v>
      </c>
      <c r="DB1945">
        <v>10.152591705322266</v>
      </c>
      <c r="DC1945">
        <v>2.1623966693878174</v>
      </c>
      <c r="DD1945">
        <v>2.1597845554351807</v>
      </c>
      <c r="DE1945">
        <v>2.1180000305175781</v>
      </c>
      <c r="DF1945">
        <v>2.1882667541503906</v>
      </c>
      <c r="DG1945">
        <v>1.4528628587722778</v>
      </c>
      <c r="DH1945">
        <v>1.4463212490081787</v>
      </c>
      <c r="DI1945">
        <v>2.0429177284240723</v>
      </c>
      <c r="DJ1945">
        <v>1.6787034273147583</v>
      </c>
      <c r="DK1945">
        <v>1.9455136060714722</v>
      </c>
      <c r="DL1945">
        <v>1.090435266494751</v>
      </c>
      <c r="DM1945">
        <v>0.7466701865196228</v>
      </c>
      <c r="DN1945">
        <v>-0.10005857050418854</v>
      </c>
      <c r="DO1945">
        <v>-1.8834574148058891E-2</v>
      </c>
      <c r="DP1945">
        <v>1.2613991498947144</v>
      </c>
      <c r="DQ1945">
        <v>1.1828547716140747</v>
      </c>
      <c r="DR1945">
        <v>26.161600112915039</v>
      </c>
      <c r="DS1945">
        <v>48.517177581787109</v>
      </c>
      <c r="DT1945">
        <v>50.498748779296875</v>
      </c>
      <c r="DU1945">
        <v>49.513347625732422</v>
      </c>
      <c r="DV1945">
        <v>49.533901214599609</v>
      </c>
      <c r="DW1945">
        <v>45.117252349853516</v>
      </c>
      <c r="DX1945">
        <v>23.145326614379883</v>
      </c>
      <c r="DY1945">
        <v>19.176021575927734</v>
      </c>
      <c r="DZ1945">
        <v>14.474170684814453</v>
      </c>
      <c r="EA1945">
        <v>4.1353716850280762</v>
      </c>
      <c r="EB1945">
        <v>4.1180472373962402</v>
      </c>
      <c r="EC1945">
        <v>3.885422945022583</v>
      </c>
      <c r="ED1945">
        <v>3.9796111583709717</v>
      </c>
      <c r="EE1945">
        <v>3.1421422958374023</v>
      </c>
      <c r="EF1945">
        <v>3.1167991161346436</v>
      </c>
      <c r="EG1945">
        <v>3.7525742053985596</v>
      </c>
      <c r="EH1945">
        <v>3.4024386405944824</v>
      </c>
      <c r="EI1945">
        <v>3.7322263717651367</v>
      </c>
      <c r="EJ1945">
        <v>2.790283203125</v>
      </c>
      <c r="EK1945">
        <v>2.7636833190917969</v>
      </c>
      <c r="EL1945">
        <v>2.3643717765808105</v>
      </c>
      <c r="EM1945">
        <v>2.7113943099975586</v>
      </c>
      <c r="EN1945">
        <v>4.4259815216064453</v>
      </c>
      <c r="EO1945">
        <v>4.3965458869934082</v>
      </c>
      <c r="EP1945">
        <v>34.163955688476562</v>
      </c>
      <c r="EQ1945">
        <v>59.064128875732422</v>
      </c>
      <c r="ER1945">
        <v>61.916507720947266</v>
      </c>
      <c r="ES1945">
        <v>60.713081359863281</v>
      </c>
      <c r="ET1945">
        <v>60.432567596435547</v>
      </c>
      <c r="EU1945">
        <v>55.071353912353516</v>
      </c>
      <c r="EV1945">
        <v>29.752885818481445</v>
      </c>
      <c r="EW1945">
        <v>25.929733276367188</v>
      </c>
      <c r="EX1945">
        <v>20.713844299316406</v>
      </c>
      <c r="EY1945">
        <v>58.802024841308594</v>
      </c>
      <c r="EZ1945">
        <v>58.06939697265625</v>
      </c>
      <c r="FA1945">
        <v>58.005496978759766</v>
      </c>
      <c r="FB1945">
        <v>57.694412231445313</v>
      </c>
      <c r="FC1945">
        <v>56.731430053710937</v>
      </c>
      <c r="FD1945">
        <v>55.742744445800781</v>
      </c>
      <c r="FE1945">
        <v>56.318717956542969</v>
      </c>
      <c r="FF1945">
        <v>55.889755249023438</v>
      </c>
      <c r="FG1945">
        <v>59.797008514404297</v>
      </c>
      <c r="FH1945">
        <v>63.578952789306641</v>
      </c>
      <c r="FI1945">
        <v>68.135086059570312</v>
      </c>
      <c r="FJ1945">
        <v>72.648841857910156</v>
      </c>
      <c r="FK1945">
        <v>75.157089233398437</v>
      </c>
      <c r="FL1945">
        <v>76.560874938964844</v>
      </c>
      <c r="FM1945">
        <v>77.39617919921875</v>
      </c>
      <c r="FN1945">
        <v>77.221565246582031</v>
      </c>
      <c r="FO1945">
        <v>75.415184020996094</v>
      </c>
      <c r="FP1945">
        <v>72.748970031738281</v>
      </c>
      <c r="FQ1945">
        <v>69.492401123046875</v>
      </c>
      <c r="FR1945">
        <v>66.354583740234375</v>
      </c>
      <c r="FS1945">
        <v>64.210174560546875</v>
      </c>
      <c r="FT1945">
        <v>63.403232574462891</v>
      </c>
      <c r="FU1945">
        <v>62.586700439453125</v>
      </c>
      <c r="FV1945">
        <v>61.902629852294922</v>
      </c>
      <c r="FW1945">
        <v>1</v>
      </c>
    </row>
    <row r="1946" spans="1:179" x14ac:dyDescent="0.2">
      <c r="A1946" t="s">
        <v>241</v>
      </c>
      <c r="B1946" t="s">
        <v>248</v>
      </c>
      <c r="C1946" t="s">
        <v>217</v>
      </c>
      <c r="D1946" t="s">
        <v>47</v>
      </c>
      <c r="E1946">
        <v>2015</v>
      </c>
      <c r="F1946" t="s">
        <v>225</v>
      </c>
      <c r="G1946" t="s">
        <v>246</v>
      </c>
      <c r="H1946">
        <v>235.05</v>
      </c>
      <c r="K1946">
        <v>140.00250427314788</v>
      </c>
      <c r="L1946">
        <v>137.47211067437289</v>
      </c>
      <c r="M1946">
        <v>136.0636799805296</v>
      </c>
      <c r="N1946">
        <v>133.47339224719852</v>
      </c>
      <c r="O1946">
        <v>137.7924786452144</v>
      </c>
      <c r="P1946">
        <v>140.1749719284839</v>
      </c>
      <c r="Q1946">
        <v>144.5431942228156</v>
      </c>
      <c r="R1946">
        <v>145.21702543334396</v>
      </c>
      <c r="S1946">
        <v>144.39927446798995</v>
      </c>
      <c r="T1946">
        <v>145.46959763072812</v>
      </c>
      <c r="U1946">
        <v>137.69944422460165</v>
      </c>
      <c r="V1946">
        <v>141.38511043738856</v>
      </c>
      <c r="W1946">
        <v>141.97318176498877</v>
      </c>
      <c r="X1946">
        <v>145.58558601516756</v>
      </c>
      <c r="Y1946">
        <v>147.11312327076121</v>
      </c>
      <c r="Z1946">
        <v>142.8847755418447</v>
      </c>
      <c r="AA1946">
        <v>141.50515450993299</v>
      </c>
      <c r="AB1946">
        <v>144.69873839045252</v>
      </c>
      <c r="AC1946">
        <v>140.91027432000035</v>
      </c>
      <c r="AD1946">
        <v>139.28295277050907</v>
      </c>
      <c r="AE1946">
        <v>135.04419258746108</v>
      </c>
      <c r="AF1946">
        <v>136.13183574921345</v>
      </c>
      <c r="AG1946">
        <v>139.57055719127399</v>
      </c>
      <c r="AH1946">
        <v>139.94257276010779</v>
      </c>
      <c r="AI1946">
        <v>-2.4883811473846436</v>
      </c>
      <c r="AJ1946">
        <v>-2.3924798965454102</v>
      </c>
      <c r="AK1946">
        <v>-1.9635618925094604</v>
      </c>
      <c r="AL1946">
        <v>-1.9243191480636597</v>
      </c>
      <c r="AM1946">
        <v>-2.1904640197753906</v>
      </c>
      <c r="AN1946">
        <v>-2.2721085548400879</v>
      </c>
      <c r="AO1946">
        <v>-1.9047949314117432</v>
      </c>
      <c r="AP1946">
        <v>-2.18280029296875</v>
      </c>
      <c r="AQ1946">
        <v>-2.1348080635070801</v>
      </c>
      <c r="AR1946">
        <v>-2.8933804035186768</v>
      </c>
      <c r="AS1946">
        <v>-3.0358664989471436</v>
      </c>
      <c r="AT1946">
        <v>-4.2141642570495605</v>
      </c>
      <c r="AU1946">
        <v>-4.7377114295959473</v>
      </c>
      <c r="AV1946">
        <v>-4.2480134963989258</v>
      </c>
      <c r="AW1946">
        <v>-4.0497918128967285</v>
      </c>
      <c r="AX1946">
        <v>7.4873752593994141</v>
      </c>
      <c r="AY1946">
        <v>21.228548049926758</v>
      </c>
      <c r="AZ1946">
        <v>22.477365493774414</v>
      </c>
      <c r="BA1946">
        <v>21.701421737670898</v>
      </c>
      <c r="BB1946">
        <v>21.560295104980469</v>
      </c>
      <c r="BC1946">
        <v>20.027244567871094</v>
      </c>
      <c r="BD1946">
        <v>6.7499909400939941</v>
      </c>
      <c r="BE1946">
        <v>3.1956913471221924</v>
      </c>
      <c r="BF1946">
        <v>-3.9645865559577942E-2</v>
      </c>
      <c r="BG1946">
        <v>-0.5701758861541748</v>
      </c>
      <c r="BH1946">
        <v>-0.54619050025939941</v>
      </c>
      <c r="BI1946">
        <v>-0.28521040081977844</v>
      </c>
      <c r="BJ1946">
        <v>-0.26342505216598511</v>
      </c>
      <c r="BK1946">
        <v>-0.64684998989105225</v>
      </c>
      <c r="BL1946">
        <v>-0.70048058032989502</v>
      </c>
      <c r="BM1946">
        <v>-0.2513066828250885</v>
      </c>
      <c r="BN1946">
        <v>-0.51186078786849976</v>
      </c>
      <c r="BO1946">
        <v>-0.29053974151611328</v>
      </c>
      <c r="BP1946">
        <v>-0.71480751037597656</v>
      </c>
      <c r="BQ1946">
        <v>-1.3931944370269775</v>
      </c>
      <c r="BR1946">
        <v>-2.3320677280426025</v>
      </c>
      <c r="BS1946">
        <v>-2.5097055435180664</v>
      </c>
      <c r="BT1946">
        <v>-1.7372934818267822</v>
      </c>
      <c r="BU1946">
        <v>-1.5947979688644409</v>
      </c>
      <c r="BV1946">
        <v>15.255436897277832</v>
      </c>
      <c r="BW1946">
        <v>31.305583953857422</v>
      </c>
      <c r="BX1946">
        <v>33.77142333984375</v>
      </c>
      <c r="BY1946">
        <v>32.713191986083984</v>
      </c>
      <c r="BZ1946">
        <v>32.102096557617188</v>
      </c>
      <c r="CA1946">
        <v>29.631679534912109</v>
      </c>
      <c r="CB1946">
        <v>12.498326301574707</v>
      </c>
      <c r="CC1946">
        <v>9.2083854675292969</v>
      </c>
      <c r="CD1946">
        <v>5.5483760833740234</v>
      </c>
      <c r="CE1946">
        <v>0.75836730003356934</v>
      </c>
      <c r="CF1946">
        <v>0.73254388570785522</v>
      </c>
      <c r="CG1946">
        <v>0.87721073627471924</v>
      </c>
      <c r="CH1946">
        <v>0.88690513372421265</v>
      </c>
      <c r="CI1946">
        <v>0.422252357006073</v>
      </c>
      <c r="CJ1946">
        <v>0.38802421092987061</v>
      </c>
      <c r="CK1946">
        <v>0.8938942551612854</v>
      </c>
      <c r="CL1946">
        <v>0.64542692899703979</v>
      </c>
      <c r="CM1946">
        <v>0.98679494857788086</v>
      </c>
      <c r="CN1946">
        <v>0.79406547546386719</v>
      </c>
      <c r="CO1946">
        <v>-0.25548467040061951</v>
      </c>
      <c r="CP1946">
        <v>-1.0285333395004272</v>
      </c>
      <c r="CQ1946">
        <v>-0.96659541130065918</v>
      </c>
      <c r="CR1946">
        <v>1.6234804643318057E-3</v>
      </c>
      <c r="CS1946">
        <v>0.10552334785461426</v>
      </c>
      <c r="CT1946">
        <v>20.63557243347168</v>
      </c>
      <c r="CU1946">
        <v>38.284908294677734</v>
      </c>
      <c r="CV1946">
        <v>41.593654632568359</v>
      </c>
      <c r="CW1946">
        <v>40.339908599853516</v>
      </c>
      <c r="CX1946">
        <v>39.403316497802734</v>
      </c>
      <c r="CY1946">
        <v>36.283679962158203</v>
      </c>
      <c r="CZ1946">
        <v>16.479604721069336</v>
      </c>
      <c r="DA1946">
        <v>13.372758865356445</v>
      </c>
      <c r="DB1946">
        <v>9.4186229705810547</v>
      </c>
      <c r="DC1946">
        <v>2.0869104862213135</v>
      </c>
      <c r="DD1946">
        <v>2.0112781524658203</v>
      </c>
      <c r="DE1946">
        <v>2.0396318435668945</v>
      </c>
      <c r="DF1946">
        <v>2.0372352600097656</v>
      </c>
      <c r="DG1946">
        <v>1.4913547039031982</v>
      </c>
      <c r="DH1946">
        <v>1.4765290021896362</v>
      </c>
      <c r="DI1946">
        <v>2.0390951633453369</v>
      </c>
      <c r="DJ1946">
        <v>1.8027145862579346</v>
      </c>
      <c r="DK1946">
        <v>2.264129638671875</v>
      </c>
      <c r="DL1946">
        <v>2.3029384613037109</v>
      </c>
      <c r="DM1946">
        <v>0.88222503662109375</v>
      </c>
      <c r="DN1946">
        <v>0.27500110864639282</v>
      </c>
      <c r="DO1946">
        <v>0.57651478052139282</v>
      </c>
      <c r="DP1946">
        <v>1.7405405044555664</v>
      </c>
      <c r="DQ1946">
        <v>1.8058446645736694</v>
      </c>
      <c r="DR1946">
        <v>26.015708923339844</v>
      </c>
      <c r="DS1946">
        <v>45.264232635498047</v>
      </c>
      <c r="DT1946">
        <v>49.415885925292969</v>
      </c>
      <c r="DU1946">
        <v>47.966629028320312</v>
      </c>
      <c r="DV1946">
        <v>46.704536437988281</v>
      </c>
      <c r="DW1946">
        <v>42.935684204101563</v>
      </c>
      <c r="DX1946">
        <v>20.460884094238281</v>
      </c>
      <c r="DY1946">
        <v>17.537132263183594</v>
      </c>
      <c r="DZ1946">
        <v>13.288869857788086</v>
      </c>
      <c r="EA1946">
        <v>4.0051159858703613</v>
      </c>
      <c r="EB1946">
        <v>3.8575675487518311</v>
      </c>
      <c r="EC1946">
        <v>3.7179834842681885</v>
      </c>
      <c r="ED1946">
        <v>3.698129415512085</v>
      </c>
      <c r="EE1946">
        <v>3.0349688529968262</v>
      </c>
      <c r="EF1946">
        <v>3.0481569766998291</v>
      </c>
      <c r="EG1946">
        <v>3.6925835609436035</v>
      </c>
      <c r="EH1946">
        <v>3.4736542701721191</v>
      </c>
      <c r="EI1946">
        <v>4.1083979606628418</v>
      </c>
      <c r="EJ1946">
        <v>4.4815115928649902</v>
      </c>
      <c r="EK1946">
        <v>2.5248970985412598</v>
      </c>
      <c r="EL1946">
        <v>2.1570978164672852</v>
      </c>
      <c r="EM1946">
        <v>2.804520845413208</v>
      </c>
      <c r="EN1946">
        <v>4.2512602806091309</v>
      </c>
      <c r="EO1946">
        <v>4.260838508605957</v>
      </c>
      <c r="EP1946">
        <v>33.783771514892578</v>
      </c>
      <c r="EQ1946">
        <v>55.341266632080078</v>
      </c>
      <c r="ER1946">
        <v>60.709941864013672</v>
      </c>
      <c r="ES1946">
        <v>58.978397369384766</v>
      </c>
      <c r="ET1946">
        <v>57.246341705322266</v>
      </c>
      <c r="EU1946">
        <v>52.540119171142578</v>
      </c>
      <c r="EV1946">
        <v>26.209218978881836</v>
      </c>
      <c r="EW1946">
        <v>23.549825668334961</v>
      </c>
      <c r="EX1946">
        <v>18.87689208984375</v>
      </c>
      <c r="EY1946">
        <v>48.985668182373047</v>
      </c>
      <c r="EZ1946">
        <v>48.566268920898438</v>
      </c>
      <c r="FA1946">
        <v>47.850566864013672</v>
      </c>
      <c r="FB1946">
        <v>47.501861572265625</v>
      </c>
      <c r="FC1946">
        <v>47.112079620361328</v>
      </c>
      <c r="FD1946">
        <v>46.593173980712891</v>
      </c>
      <c r="FE1946">
        <v>46.251113891601563</v>
      </c>
      <c r="FF1946">
        <v>45.983543395996094</v>
      </c>
      <c r="FG1946">
        <v>46.857154846191406</v>
      </c>
      <c r="FH1946">
        <v>50.053886413574219</v>
      </c>
      <c r="FI1946">
        <v>53.435684204101563</v>
      </c>
      <c r="FJ1946">
        <v>56.388347625732422</v>
      </c>
      <c r="FK1946">
        <v>58.854114532470703</v>
      </c>
      <c r="FL1946">
        <v>60.173496246337891</v>
      </c>
      <c r="FM1946">
        <v>60.797294616699219</v>
      </c>
      <c r="FN1946">
        <v>60.948963165283203</v>
      </c>
      <c r="FO1946">
        <v>60.562606811523438</v>
      </c>
      <c r="FP1946">
        <v>58.625339508056641</v>
      </c>
      <c r="FQ1946">
        <v>55.862651824951172</v>
      </c>
      <c r="FR1946">
        <v>53.338218688964844</v>
      </c>
      <c r="FS1946">
        <v>51.471858978271484</v>
      </c>
      <c r="FT1946">
        <v>49.7901611328125</v>
      </c>
      <c r="FU1946">
        <v>48.447868347167969</v>
      </c>
      <c r="FV1946">
        <v>47.194889068603516</v>
      </c>
      <c r="FW1946">
        <v>1</v>
      </c>
    </row>
    <row r="1947" spans="1:179" x14ac:dyDescent="0.2">
      <c r="A1947" t="s">
        <v>241</v>
      </c>
      <c r="B1947" t="s">
        <v>248</v>
      </c>
      <c r="C1947" t="s">
        <v>217</v>
      </c>
      <c r="D1947" t="s">
        <v>47</v>
      </c>
      <c r="E1947">
        <v>2016</v>
      </c>
      <c r="F1947" t="s">
        <v>225</v>
      </c>
      <c r="G1947" t="s">
        <v>246</v>
      </c>
      <c r="H1947">
        <v>220.8</v>
      </c>
      <c r="K1947">
        <v>131.51203060615885</v>
      </c>
      <c r="L1947">
        <v>129.13509312110878</v>
      </c>
      <c r="M1947">
        <v>127.81207692595565</v>
      </c>
      <c r="N1947">
        <v>125.37887759546389</v>
      </c>
      <c r="O1947">
        <v>129.43603232648431</v>
      </c>
      <c r="P1947">
        <v>131.67403893368754</v>
      </c>
      <c r="Q1947">
        <v>135.77734970694235</v>
      </c>
      <c r="R1947">
        <v>136.41031631880733</v>
      </c>
      <c r="S1947">
        <v>135.64215798805327</v>
      </c>
      <c r="T1947">
        <v>136.64757123596112</v>
      </c>
      <c r="U1947">
        <v>129.34863999279307</v>
      </c>
      <c r="V1947">
        <v>132.81078840432747</v>
      </c>
      <c r="W1947">
        <v>133.36319605471544</v>
      </c>
      <c r="X1947">
        <v>136.75652548676939</v>
      </c>
      <c r="Y1947">
        <v>138.19142500769323</v>
      </c>
      <c r="Z1947">
        <v>134.21950608505864</v>
      </c>
      <c r="AA1947">
        <v>132.92355238540418</v>
      </c>
      <c r="AB1947">
        <v>135.92346087431807</v>
      </c>
      <c r="AC1947">
        <v>132.36474879719992</v>
      </c>
      <c r="AD1947">
        <v>130.83611641641608</v>
      </c>
      <c r="AE1947">
        <v>126.85441650455178</v>
      </c>
      <c r="AF1947">
        <v>127.8760993774373</v>
      </c>
      <c r="AG1947">
        <v>131.10627902230996</v>
      </c>
      <c r="AH1947">
        <v>131.45573364905709</v>
      </c>
      <c r="AI1947">
        <v>-2.4343829154968262</v>
      </c>
      <c r="AJ1947">
        <v>-2.3406641483306885</v>
      </c>
      <c r="AK1947">
        <v>-1.9292739629745483</v>
      </c>
      <c r="AL1947">
        <v>-1.8915286064147949</v>
      </c>
      <c r="AM1947">
        <v>-2.135608434677124</v>
      </c>
      <c r="AN1947">
        <v>-2.213716983795166</v>
      </c>
      <c r="AO1947">
        <v>-1.8728148937225342</v>
      </c>
      <c r="AP1947">
        <v>-2.1348419189453125</v>
      </c>
      <c r="AQ1947">
        <v>-2.0985171794891357</v>
      </c>
      <c r="AR1947">
        <v>-2.8279750347137451</v>
      </c>
      <c r="AS1947">
        <v>-2.9347457885742187</v>
      </c>
      <c r="AT1947">
        <v>-4.0536813735961914</v>
      </c>
      <c r="AU1947">
        <v>-4.5629539489746094</v>
      </c>
      <c r="AV1947">
        <v>-4.1172366142272949</v>
      </c>
      <c r="AW1947">
        <v>-3.9282209873199463</v>
      </c>
      <c r="AX1947">
        <v>6.6408505439758301</v>
      </c>
      <c r="AY1947">
        <v>19.432033538818359</v>
      </c>
      <c r="AZ1947">
        <v>20.543632507324219</v>
      </c>
      <c r="BA1947">
        <v>19.829006195068359</v>
      </c>
      <c r="BB1947">
        <v>19.720182418823242</v>
      </c>
      <c r="BC1947">
        <v>18.327461242675781</v>
      </c>
      <c r="BD1947">
        <v>6.0502243041992188</v>
      </c>
      <c r="BE1947">
        <v>2.6981191635131836</v>
      </c>
      <c r="BF1947">
        <v>-0.31955567002296448</v>
      </c>
      <c r="BG1947">
        <v>-0.5752522349357605</v>
      </c>
      <c r="BH1947">
        <v>-0.55123478174209595</v>
      </c>
      <c r="BI1947">
        <v>-0.30261018872261047</v>
      </c>
      <c r="BJ1947">
        <v>-0.28178495168685913</v>
      </c>
      <c r="BK1947">
        <v>-0.63953268527984619</v>
      </c>
      <c r="BL1947">
        <v>-0.69048994779586792</v>
      </c>
      <c r="BM1947">
        <v>-0.27024859189987183</v>
      </c>
      <c r="BN1947">
        <v>-0.51536202430725098</v>
      </c>
      <c r="BO1947">
        <v>-0.31104624271392822</v>
      </c>
      <c r="BP1947">
        <v>-0.71649527549743652</v>
      </c>
      <c r="BQ1947">
        <v>-1.3426626920700073</v>
      </c>
      <c r="BR1947">
        <v>-2.2295475006103516</v>
      </c>
      <c r="BS1947">
        <v>-2.4035634994506836</v>
      </c>
      <c r="BT1947">
        <v>-1.6838388442993164</v>
      </c>
      <c r="BU1947">
        <v>-1.5488330125808716</v>
      </c>
      <c r="BV1947">
        <v>14.169680595397949</v>
      </c>
      <c r="BW1947">
        <v>29.19873046875</v>
      </c>
      <c r="BX1947">
        <v>31.489870071411133</v>
      </c>
      <c r="BY1947">
        <v>30.501649856567383</v>
      </c>
      <c r="BZ1947">
        <v>29.937332153320313</v>
      </c>
      <c r="CA1947">
        <v>27.636110305786133</v>
      </c>
      <c r="CB1947">
        <v>11.621528625488281</v>
      </c>
      <c r="CC1947">
        <v>8.5256414413452148</v>
      </c>
      <c r="CD1947">
        <v>5.0963730812072754</v>
      </c>
      <c r="CE1947">
        <v>0.71237599849700928</v>
      </c>
      <c r="CF1947">
        <v>0.68811863660812378</v>
      </c>
      <c r="CG1947">
        <v>0.8240121603012085</v>
      </c>
      <c r="CH1947">
        <v>0.83311861753463745</v>
      </c>
      <c r="CI1947">
        <v>0.39664480090141296</v>
      </c>
      <c r="CJ1947">
        <v>0.36449241638183594</v>
      </c>
      <c r="CK1947">
        <v>0.8396838903427124</v>
      </c>
      <c r="CL1947">
        <v>0.60628491640090942</v>
      </c>
      <c r="CM1947">
        <v>0.92695063352584839</v>
      </c>
      <c r="CN1947">
        <v>0.74590921401977539</v>
      </c>
      <c r="CO1947">
        <v>-0.23999075591564178</v>
      </c>
      <c r="CP1947">
        <v>-0.96615773439407349</v>
      </c>
      <c r="CQ1947">
        <v>-0.90797609090805054</v>
      </c>
      <c r="CR1947">
        <v>1.5250243013724685E-3</v>
      </c>
      <c r="CS1947">
        <v>9.9123865365982056E-2</v>
      </c>
      <c r="CT1947">
        <v>19.384124755859375</v>
      </c>
      <c r="CU1947">
        <v>35.963111877441406</v>
      </c>
      <c r="CV1947">
        <v>39.071201324462891</v>
      </c>
      <c r="CW1947">
        <v>37.893489837646484</v>
      </c>
      <c r="CX1947">
        <v>37.013698577880859</v>
      </c>
      <c r="CY1947">
        <v>34.083251953125</v>
      </c>
      <c r="CZ1947">
        <v>15.480196952819824</v>
      </c>
      <c r="DA1947">
        <v>12.561765670776367</v>
      </c>
      <c r="DB1947">
        <v>8.8474292755126953</v>
      </c>
      <c r="DC1947">
        <v>2.0000042915344238</v>
      </c>
      <c r="DD1947">
        <v>1.9274719953536987</v>
      </c>
      <c r="DE1947">
        <v>1.9506344795227051</v>
      </c>
      <c r="DF1947">
        <v>1.9480222463607788</v>
      </c>
      <c r="DG1947">
        <v>1.4328223466873169</v>
      </c>
      <c r="DH1947">
        <v>1.419474720954895</v>
      </c>
      <c r="DI1947">
        <v>1.9496164321899414</v>
      </c>
      <c r="DJ1947">
        <v>1.7279318571090698</v>
      </c>
      <c r="DK1947">
        <v>2.164947509765625</v>
      </c>
      <c r="DL1947">
        <v>2.2083137035369873</v>
      </c>
      <c r="DM1947">
        <v>0.86268121004104614</v>
      </c>
      <c r="DN1947">
        <v>0.29723194241523743</v>
      </c>
      <c r="DO1947">
        <v>0.58761131763458252</v>
      </c>
      <c r="DP1947">
        <v>1.6868889331817627</v>
      </c>
      <c r="DQ1947">
        <v>1.7470806837081909</v>
      </c>
      <c r="DR1947">
        <v>24.598569869995117</v>
      </c>
      <c r="DS1947">
        <v>42.727497100830078</v>
      </c>
      <c r="DT1947">
        <v>46.652530670166016</v>
      </c>
      <c r="DU1947">
        <v>45.285327911376953</v>
      </c>
      <c r="DV1947">
        <v>44.090065002441406</v>
      </c>
      <c r="DW1947">
        <v>40.530391693115234</v>
      </c>
      <c r="DX1947">
        <v>19.338865280151367</v>
      </c>
      <c r="DY1947">
        <v>16.597890853881836</v>
      </c>
      <c r="DZ1947">
        <v>12.598484992980957</v>
      </c>
      <c r="EA1947">
        <v>3.8591349124908447</v>
      </c>
      <c r="EB1947">
        <v>3.7169015407562256</v>
      </c>
      <c r="EC1947">
        <v>3.5772981643676758</v>
      </c>
      <c r="ED1947">
        <v>3.5577659606933594</v>
      </c>
      <c r="EE1947">
        <v>2.9288980960845947</v>
      </c>
      <c r="EF1947">
        <v>2.9427018165588379</v>
      </c>
      <c r="EG1947">
        <v>3.552182674407959</v>
      </c>
      <c r="EH1947">
        <v>3.3474118709564209</v>
      </c>
      <c r="EI1947">
        <v>3.952418327331543</v>
      </c>
      <c r="EJ1947">
        <v>4.319793701171875</v>
      </c>
      <c r="EK1947">
        <v>2.4547643661499023</v>
      </c>
      <c r="EL1947">
        <v>2.121366024017334</v>
      </c>
      <c r="EM1947">
        <v>2.7470018863677979</v>
      </c>
      <c r="EN1947">
        <v>4.1202864646911621</v>
      </c>
      <c r="EO1947">
        <v>4.1264686584472656</v>
      </c>
      <c r="EP1947">
        <v>32.127399444580078</v>
      </c>
      <c r="EQ1947">
        <v>52.494194030761719</v>
      </c>
      <c r="ER1947">
        <v>57.598770141601563</v>
      </c>
      <c r="ES1947">
        <v>55.957973480224609</v>
      </c>
      <c r="ET1947">
        <v>54.307212829589844</v>
      </c>
      <c r="EU1947">
        <v>49.839042663574219</v>
      </c>
      <c r="EV1947">
        <v>24.91016960144043</v>
      </c>
      <c r="EW1947">
        <v>22.425413131713867</v>
      </c>
      <c r="EX1947">
        <v>18.014413833618164</v>
      </c>
      <c r="EY1947">
        <v>48.985668182373047</v>
      </c>
      <c r="EZ1947">
        <v>48.566268920898438</v>
      </c>
      <c r="FA1947">
        <v>47.850566864013672</v>
      </c>
      <c r="FB1947">
        <v>47.501861572265625</v>
      </c>
      <c r="FC1947">
        <v>47.112079620361328</v>
      </c>
      <c r="FD1947">
        <v>46.593173980712891</v>
      </c>
      <c r="FE1947">
        <v>46.251113891601563</v>
      </c>
      <c r="FF1947">
        <v>45.983543395996094</v>
      </c>
      <c r="FG1947">
        <v>46.857154846191406</v>
      </c>
      <c r="FH1947">
        <v>50.053886413574219</v>
      </c>
      <c r="FI1947">
        <v>53.435684204101563</v>
      </c>
      <c r="FJ1947">
        <v>56.388347625732422</v>
      </c>
      <c r="FK1947">
        <v>58.854118347167969</v>
      </c>
      <c r="FL1947">
        <v>60.173496246337891</v>
      </c>
      <c r="FM1947">
        <v>60.797294616699219</v>
      </c>
      <c r="FN1947">
        <v>60.948959350585937</v>
      </c>
      <c r="FO1947">
        <v>60.562602996826172</v>
      </c>
      <c r="FP1947">
        <v>58.625339508056641</v>
      </c>
      <c r="FQ1947">
        <v>55.862651824951172</v>
      </c>
      <c r="FR1947">
        <v>53.338218688964844</v>
      </c>
      <c r="FS1947">
        <v>51.471858978271484</v>
      </c>
      <c r="FT1947">
        <v>49.7901611328125</v>
      </c>
      <c r="FU1947">
        <v>48.447868347167969</v>
      </c>
      <c r="FV1947">
        <v>47.194889068603516</v>
      </c>
      <c r="FW1947">
        <v>1</v>
      </c>
    </row>
    <row r="1948" spans="1:179" x14ac:dyDescent="0.2">
      <c r="A1948" t="s">
        <v>241</v>
      </c>
      <c r="B1948" t="s">
        <v>248</v>
      </c>
      <c r="C1948" t="s">
        <v>217</v>
      </c>
      <c r="D1948" t="s">
        <v>47</v>
      </c>
      <c r="E1948" t="s">
        <v>250</v>
      </c>
      <c r="F1948" t="s">
        <v>225</v>
      </c>
      <c r="G1948" t="s">
        <v>246</v>
      </c>
      <c r="H1948">
        <v>216.55</v>
      </c>
      <c r="K1948">
        <v>128.98295257017236</v>
      </c>
      <c r="L1948">
        <v>126.65172543084994</v>
      </c>
      <c r="M1948">
        <v>125.35415186010914</v>
      </c>
      <c r="N1948">
        <v>122.96774483413553</v>
      </c>
      <c r="O1948">
        <v>126.94687734261457</v>
      </c>
      <c r="P1948">
        <v>129.14184535229495</v>
      </c>
      <c r="Q1948">
        <v>133.16624628662754</v>
      </c>
      <c r="R1948">
        <v>133.78704046112537</v>
      </c>
      <c r="S1948">
        <v>133.03365440902533</v>
      </c>
      <c r="T1948">
        <v>134.01973278277262</v>
      </c>
      <c r="U1948">
        <v>126.86116563107349</v>
      </c>
      <c r="V1948">
        <v>130.25673425165965</v>
      </c>
      <c r="W1948">
        <v>130.7985186757993</v>
      </c>
      <c r="X1948">
        <v>134.12659175909246</v>
      </c>
      <c r="Y1948">
        <v>135.53389705273923</v>
      </c>
      <c r="Z1948">
        <v>131.63836120214492</v>
      </c>
      <c r="AA1948">
        <v>130.36732969418915</v>
      </c>
      <c r="AB1948">
        <v>133.30954762327889</v>
      </c>
      <c r="AC1948">
        <v>129.81927233106288</v>
      </c>
      <c r="AD1948">
        <v>128.32003673292715</v>
      </c>
      <c r="AE1948">
        <v>124.41490798908886</v>
      </c>
      <c r="AF1948">
        <v>125.4169431103455</v>
      </c>
      <c r="AG1948">
        <v>128.58500390301518</v>
      </c>
      <c r="AH1948">
        <v>128.92773824708547</v>
      </c>
      <c r="AI1948">
        <v>-2.4176785945892334</v>
      </c>
      <c r="AJ1948">
        <v>-2.3246331214904785</v>
      </c>
      <c r="AK1948">
        <v>-1.9185179471969604</v>
      </c>
      <c r="AL1948">
        <v>-1.8812246322631836</v>
      </c>
      <c r="AM1948">
        <v>-2.1187694072723389</v>
      </c>
      <c r="AN1948">
        <v>-2.1958158016204834</v>
      </c>
      <c r="AO1948">
        <v>-1.8627541065216064</v>
      </c>
      <c r="AP1948">
        <v>-2.12001633644104</v>
      </c>
      <c r="AQ1948">
        <v>-2.0871109962463379</v>
      </c>
      <c r="AR1948">
        <v>-2.8077883720397949</v>
      </c>
      <c r="AS1948">
        <v>-2.9040939807891846</v>
      </c>
      <c r="AT1948">
        <v>-4.0052700042724609</v>
      </c>
      <c r="AU1948">
        <v>-4.5101785659790039</v>
      </c>
      <c r="AV1948">
        <v>-4.0774703025817871</v>
      </c>
      <c r="AW1948">
        <v>-3.8912146091461182</v>
      </c>
      <c r="AX1948">
        <v>6.3912053108215332</v>
      </c>
      <c r="AY1948">
        <v>18.90015983581543</v>
      </c>
      <c r="AZ1948">
        <v>19.971279144287109</v>
      </c>
      <c r="BA1948">
        <v>19.274826049804688</v>
      </c>
      <c r="BB1948">
        <v>19.175472259521484</v>
      </c>
      <c r="BC1948">
        <v>17.824245452880859</v>
      </c>
      <c r="BD1948">
        <v>5.8436408042907715</v>
      </c>
      <c r="BE1948">
        <v>2.5518500804901123</v>
      </c>
      <c r="BF1948">
        <v>-0.40112635493278503</v>
      </c>
      <c r="BG1948">
        <v>-0.57651078701019287</v>
      </c>
      <c r="BH1948">
        <v>-0.55249315500259399</v>
      </c>
      <c r="BI1948">
        <v>-0.30757111310958862</v>
      </c>
      <c r="BJ1948">
        <v>-0.2870343029499054</v>
      </c>
      <c r="BK1948">
        <v>-0.63714885711669922</v>
      </c>
      <c r="BL1948">
        <v>-0.68730616569519043</v>
      </c>
      <c r="BM1948">
        <v>-0.27567207813262939</v>
      </c>
      <c r="BN1948">
        <v>-0.51618385314941406</v>
      </c>
      <c r="BO1948">
        <v>-0.31691065430641174</v>
      </c>
      <c r="BP1948">
        <v>-0.71670979261398315</v>
      </c>
      <c r="BQ1948">
        <v>-1.3273934125900269</v>
      </c>
      <c r="BR1948">
        <v>-2.1987605094909668</v>
      </c>
      <c r="BS1948">
        <v>-2.3716518878936768</v>
      </c>
      <c r="BT1948">
        <v>-1.6675840616226196</v>
      </c>
      <c r="BU1948">
        <v>-1.5348165035247803</v>
      </c>
      <c r="BV1948">
        <v>13.847290992736816</v>
      </c>
      <c r="BW1948">
        <v>28.572488784790039</v>
      </c>
      <c r="BX1948">
        <v>30.811752319335938</v>
      </c>
      <c r="BY1948">
        <v>29.844348907470703</v>
      </c>
      <c r="BZ1948">
        <v>29.293901443481445</v>
      </c>
      <c r="CA1948">
        <v>27.04295539855957</v>
      </c>
      <c r="CB1948">
        <v>11.361114501953125</v>
      </c>
      <c r="CC1948">
        <v>8.3230667114257813</v>
      </c>
      <c r="CD1948">
        <v>4.9624733924865723</v>
      </c>
      <c r="CE1948">
        <v>0.6986764669418335</v>
      </c>
      <c r="CF1948">
        <v>0.67488557100296021</v>
      </c>
      <c r="CG1948">
        <v>0.8081657886505127</v>
      </c>
      <c r="CH1948">
        <v>0.81709712743759155</v>
      </c>
      <c r="CI1948">
        <v>0.3890170156955719</v>
      </c>
      <c r="CJ1948">
        <v>0.35748293995857239</v>
      </c>
      <c r="CK1948">
        <v>0.82353615760803223</v>
      </c>
      <c r="CL1948">
        <v>0.59462559223175049</v>
      </c>
      <c r="CM1948">
        <v>0.90912461280822754</v>
      </c>
      <c r="CN1948">
        <v>0.73156481981277466</v>
      </c>
      <c r="CO1948">
        <v>-0.23537555336952209</v>
      </c>
      <c r="CP1948">
        <v>-0.94757777452468872</v>
      </c>
      <c r="CQ1948">
        <v>-0.89051496982574463</v>
      </c>
      <c r="CR1948">
        <v>1.4956968370825052E-3</v>
      </c>
      <c r="CS1948">
        <v>9.7217641770839691E-2</v>
      </c>
      <c r="CT1948">
        <v>19.011354446411133</v>
      </c>
      <c r="CU1948">
        <v>35.271514892578125</v>
      </c>
      <c r="CV1948">
        <v>38.319831848144531</v>
      </c>
      <c r="CW1948">
        <v>37.164768218994141</v>
      </c>
      <c r="CX1948">
        <v>36.301895141601563</v>
      </c>
      <c r="CY1948">
        <v>33.427803039550781</v>
      </c>
      <c r="CZ1948">
        <v>15.182500839233398</v>
      </c>
      <c r="DA1948">
        <v>12.320193290710449</v>
      </c>
      <c r="DB1948">
        <v>8.6772861480712891</v>
      </c>
      <c r="DC1948">
        <v>1.9738637208938599</v>
      </c>
      <c r="DD1948">
        <v>1.9022643566131592</v>
      </c>
      <c r="DE1948">
        <v>1.9239026308059692</v>
      </c>
      <c r="DF1948">
        <v>1.9212285280227661</v>
      </c>
      <c r="DG1948">
        <v>1.4151828289031982</v>
      </c>
      <c r="DH1948">
        <v>1.4022719860076904</v>
      </c>
      <c r="DI1948">
        <v>1.9227443933486938</v>
      </c>
      <c r="DJ1948">
        <v>1.705435037612915</v>
      </c>
      <c r="DK1948">
        <v>2.135159969329834</v>
      </c>
      <c r="DL1948">
        <v>2.1798393726348877</v>
      </c>
      <c r="DM1948">
        <v>0.85664236545562744</v>
      </c>
      <c r="DN1948">
        <v>0.30360502004623413</v>
      </c>
      <c r="DO1948">
        <v>0.59062188863754272</v>
      </c>
      <c r="DP1948">
        <v>1.6705753803253174</v>
      </c>
      <c r="DQ1948">
        <v>1.7292517423629761</v>
      </c>
      <c r="DR1948">
        <v>24.175416946411133</v>
      </c>
      <c r="DS1948">
        <v>41.970539093017578</v>
      </c>
      <c r="DT1948">
        <v>45.827911376953125</v>
      </c>
      <c r="DU1948">
        <v>44.485187530517578</v>
      </c>
      <c r="DV1948">
        <v>43.309890747070313</v>
      </c>
      <c r="DW1948">
        <v>39.812652587890625</v>
      </c>
      <c r="DX1948">
        <v>19.003887176513672</v>
      </c>
      <c r="DY1948">
        <v>16.317319869995117</v>
      </c>
      <c r="DZ1948">
        <v>12.392098426818848</v>
      </c>
      <c r="EA1948">
        <v>3.8150315284729004</v>
      </c>
      <c r="EB1948">
        <v>3.6744041442871094</v>
      </c>
      <c r="EC1948">
        <v>3.5348494052886963</v>
      </c>
      <c r="ED1948">
        <v>3.5154187679290771</v>
      </c>
      <c r="EE1948">
        <v>2.8968033790588379</v>
      </c>
      <c r="EF1948">
        <v>2.9107816219329834</v>
      </c>
      <c r="EG1948">
        <v>3.5098264217376709</v>
      </c>
      <c r="EH1948">
        <v>3.309267520904541</v>
      </c>
      <c r="EI1948">
        <v>3.905360221862793</v>
      </c>
      <c r="EJ1948">
        <v>4.2709178924560547</v>
      </c>
      <c r="EK1948">
        <v>2.4333429336547852</v>
      </c>
      <c r="EL1948">
        <v>2.1101143360137939</v>
      </c>
      <c r="EM1948">
        <v>2.7291483879089355</v>
      </c>
      <c r="EN1948">
        <v>4.0804615020751953</v>
      </c>
      <c r="EO1948">
        <v>4.0856499671936035</v>
      </c>
      <c r="EP1948">
        <v>31.631502151489258</v>
      </c>
      <c r="EQ1948">
        <v>51.642871856689453</v>
      </c>
      <c r="ER1948">
        <v>56.668384552001953</v>
      </c>
      <c r="ES1948">
        <v>55.054710388183594</v>
      </c>
      <c r="ET1948">
        <v>53.428318023681641</v>
      </c>
      <c r="EU1948">
        <v>49.031360626220703</v>
      </c>
      <c r="EV1948">
        <v>24.521360397338867</v>
      </c>
      <c r="EW1948">
        <v>22.088537216186523</v>
      </c>
      <c r="EX1948">
        <v>17.755699157714844</v>
      </c>
      <c r="EY1948">
        <v>48.985668182373047</v>
      </c>
      <c r="EZ1948">
        <v>48.566268920898438</v>
      </c>
      <c r="FA1948">
        <v>47.850566864013672</v>
      </c>
      <c r="FB1948">
        <v>47.501861572265625</v>
      </c>
      <c r="FC1948">
        <v>47.112079620361328</v>
      </c>
      <c r="FD1948">
        <v>46.593173980712891</v>
      </c>
      <c r="FE1948">
        <v>46.251113891601563</v>
      </c>
      <c r="FF1948">
        <v>45.983543395996094</v>
      </c>
      <c r="FG1948">
        <v>46.857154846191406</v>
      </c>
      <c r="FH1948">
        <v>50.053886413574219</v>
      </c>
      <c r="FI1948">
        <v>53.435684204101563</v>
      </c>
      <c r="FJ1948">
        <v>56.388347625732422</v>
      </c>
      <c r="FK1948">
        <v>58.854118347167969</v>
      </c>
      <c r="FL1948">
        <v>60.173492431640625</v>
      </c>
      <c r="FM1948">
        <v>60.797298431396484</v>
      </c>
      <c r="FN1948">
        <v>60.948959350585937</v>
      </c>
      <c r="FO1948">
        <v>60.562602996826172</v>
      </c>
      <c r="FP1948">
        <v>58.625339508056641</v>
      </c>
      <c r="FQ1948">
        <v>55.862651824951172</v>
      </c>
      <c r="FR1948">
        <v>53.338218688964844</v>
      </c>
      <c r="FS1948">
        <v>51.471858978271484</v>
      </c>
      <c r="FT1948">
        <v>49.7901611328125</v>
      </c>
      <c r="FU1948">
        <v>48.447868347167969</v>
      </c>
      <c r="FV1948">
        <v>47.194889068603516</v>
      </c>
      <c r="FW1948">
        <v>1</v>
      </c>
    </row>
    <row r="1949" spans="1:179" x14ac:dyDescent="0.2">
      <c r="A1949" t="s">
        <v>241</v>
      </c>
      <c r="B1949" t="s">
        <v>248</v>
      </c>
      <c r="C1949" t="s">
        <v>217</v>
      </c>
      <c r="D1949" t="s">
        <v>11</v>
      </c>
      <c r="E1949">
        <v>2015</v>
      </c>
      <c r="F1949" t="s">
        <v>225</v>
      </c>
      <c r="G1949" t="s">
        <v>246</v>
      </c>
      <c r="H1949">
        <v>234.15</v>
      </c>
      <c r="K1949">
        <v>134.84074073432078</v>
      </c>
      <c r="L1949">
        <v>134.12975307022032</v>
      </c>
      <c r="M1949">
        <v>132.57487611618131</v>
      </c>
      <c r="N1949">
        <v>132.88291822676959</v>
      </c>
      <c r="O1949">
        <v>134.79479192206404</v>
      </c>
      <c r="P1949">
        <v>145.53669943650627</v>
      </c>
      <c r="Q1949">
        <v>177.8411477907722</v>
      </c>
      <c r="R1949">
        <v>181.26667478213975</v>
      </c>
      <c r="S1949">
        <v>186.12160400563721</v>
      </c>
      <c r="T1949">
        <v>188.01252879099334</v>
      </c>
      <c r="U1949">
        <v>188.77292632549688</v>
      </c>
      <c r="V1949">
        <v>188.88396929304182</v>
      </c>
      <c r="W1949">
        <v>189.1604911482269</v>
      </c>
      <c r="X1949">
        <v>189.94495823813779</v>
      </c>
      <c r="Y1949">
        <v>189.86576549732985</v>
      </c>
      <c r="Z1949">
        <v>190.05372047442464</v>
      </c>
      <c r="AA1949">
        <v>192.05398727320414</v>
      </c>
      <c r="AB1949">
        <v>189.14536743577978</v>
      </c>
      <c r="AC1949">
        <v>185.28975609424506</v>
      </c>
      <c r="AD1949">
        <v>184.04664862008417</v>
      </c>
      <c r="AE1949">
        <v>185.11052714234623</v>
      </c>
      <c r="AF1949">
        <v>182.67706491990322</v>
      </c>
      <c r="AG1949">
        <v>172.15674357694701</v>
      </c>
      <c r="AH1949">
        <v>144.25307341748575</v>
      </c>
      <c r="AI1949">
        <v>-3.3239521980285645</v>
      </c>
      <c r="AJ1949">
        <v>-2.7911162376403809</v>
      </c>
      <c r="AK1949">
        <v>-3.2970106601715088</v>
      </c>
      <c r="AL1949">
        <v>-2.9375855922698975</v>
      </c>
      <c r="AM1949">
        <v>-3.1845521926879883</v>
      </c>
      <c r="AN1949">
        <v>-2.8701636791229248</v>
      </c>
      <c r="AO1949">
        <v>-3.1970474720001221</v>
      </c>
      <c r="AP1949">
        <v>-4.5408320426940918</v>
      </c>
      <c r="AQ1949">
        <v>-6.4579582214355469</v>
      </c>
      <c r="AR1949">
        <v>-7.3548040390014648</v>
      </c>
      <c r="AS1949">
        <v>-6.9451632499694824</v>
      </c>
      <c r="AT1949">
        <v>-6.7708878517150879</v>
      </c>
      <c r="AU1949">
        <v>10.099880218505859</v>
      </c>
      <c r="AV1949">
        <v>29.391754150390625</v>
      </c>
      <c r="AW1949">
        <v>29.864797592163086</v>
      </c>
      <c r="AX1949">
        <v>29.289052963256836</v>
      </c>
      <c r="AY1949">
        <v>29.015661239624023</v>
      </c>
      <c r="AZ1949">
        <v>27.172231674194336</v>
      </c>
      <c r="BA1949">
        <v>8.5087509155273437</v>
      </c>
      <c r="BB1949">
        <v>3.4686706066131592</v>
      </c>
      <c r="BC1949">
        <v>-0.13650006055831909</v>
      </c>
      <c r="BD1949">
        <v>-6.1015643179416656E-2</v>
      </c>
      <c r="BE1949">
        <v>-0.91148042678833008</v>
      </c>
      <c r="BF1949">
        <v>-1.0228242874145508</v>
      </c>
      <c r="BG1949">
        <v>-0.8661608099937439</v>
      </c>
      <c r="BH1949">
        <v>-0.49415934085845947</v>
      </c>
      <c r="BI1949">
        <v>-1.1173331737518311</v>
      </c>
      <c r="BJ1949">
        <v>-0.63892275094985962</v>
      </c>
      <c r="BK1949">
        <v>-0.72181969881057739</v>
      </c>
      <c r="BL1949">
        <v>-0.33397588133811951</v>
      </c>
      <c r="BM1949">
        <v>-0.77563810348510742</v>
      </c>
      <c r="BN1949">
        <v>-1.8585371971130371</v>
      </c>
      <c r="BO1949">
        <v>-3.4114348888397217</v>
      </c>
      <c r="BP1949">
        <v>-3.9792699813842773</v>
      </c>
      <c r="BQ1949">
        <v>-3.1158468723297119</v>
      </c>
      <c r="BR1949">
        <v>-2.9717879295349121</v>
      </c>
      <c r="BS1949">
        <v>20.699871063232422</v>
      </c>
      <c r="BT1949">
        <v>43.43536376953125</v>
      </c>
      <c r="BU1949">
        <v>43.822639465332031</v>
      </c>
      <c r="BV1949">
        <v>44.028285980224609</v>
      </c>
      <c r="BW1949">
        <v>44.632373809814453</v>
      </c>
      <c r="BX1949">
        <v>42.3671875</v>
      </c>
      <c r="BY1949">
        <v>15.749464988708496</v>
      </c>
      <c r="BZ1949">
        <v>10.718725204467773</v>
      </c>
      <c r="CA1949">
        <v>6.5844955444335937</v>
      </c>
      <c r="CB1949">
        <v>6.660944938659668</v>
      </c>
      <c r="CC1949">
        <v>5.9526271820068359</v>
      </c>
      <c r="CD1949">
        <v>5.922666072845459</v>
      </c>
      <c r="CE1949">
        <v>0.8360980749130249</v>
      </c>
      <c r="CF1949">
        <v>1.0967060327529907</v>
      </c>
      <c r="CG1949">
        <v>0.3923046886920929</v>
      </c>
      <c r="CH1949">
        <v>0.95312410593032837</v>
      </c>
      <c r="CI1949">
        <v>0.98386120796203613</v>
      </c>
      <c r="CJ1949">
        <v>1.4225800037384033</v>
      </c>
      <c r="CK1949">
        <v>0.90142261981964111</v>
      </c>
      <c r="CL1949">
        <v>-7.8812730498611927E-4</v>
      </c>
      <c r="CM1949">
        <v>-1.3014218807220459</v>
      </c>
      <c r="CN1949">
        <v>-1.6413853168487549</v>
      </c>
      <c r="CO1949">
        <v>-0.46367403864860535</v>
      </c>
      <c r="CP1949">
        <v>-0.3405430018901825</v>
      </c>
      <c r="CQ1949">
        <v>28.041393280029297</v>
      </c>
      <c r="CR1949">
        <v>53.16192626953125</v>
      </c>
      <c r="CS1949">
        <v>53.489799499511719</v>
      </c>
      <c r="CT1949">
        <v>54.23663330078125</v>
      </c>
      <c r="CU1949">
        <v>55.448463439941406</v>
      </c>
      <c r="CV1949">
        <v>52.891166687011719</v>
      </c>
      <c r="CW1949">
        <v>20.764360427856445</v>
      </c>
      <c r="CX1949">
        <v>15.740090370178223</v>
      </c>
      <c r="CY1949">
        <v>11.239437103271484</v>
      </c>
      <c r="CZ1949">
        <v>11.316554069519043</v>
      </c>
      <c r="DA1949">
        <v>10.706686973571777</v>
      </c>
      <c r="DB1949">
        <v>10.733092308044434</v>
      </c>
      <c r="DC1949">
        <v>2.5383570194244385</v>
      </c>
      <c r="DD1949">
        <v>2.6875712871551514</v>
      </c>
      <c r="DE1949">
        <v>1.9019426107406616</v>
      </c>
      <c r="DF1949">
        <v>2.5451710224151611</v>
      </c>
      <c r="DG1949">
        <v>2.689542293548584</v>
      </c>
      <c r="DH1949">
        <v>3.179135799407959</v>
      </c>
      <c r="DI1949">
        <v>2.5784833431243896</v>
      </c>
      <c r="DJ1949">
        <v>1.8569610118865967</v>
      </c>
      <c r="DK1949">
        <v>0.80859106779098511</v>
      </c>
      <c r="DL1949">
        <v>0.69649922847747803</v>
      </c>
      <c r="DM1949">
        <v>2.1884987354278564</v>
      </c>
      <c r="DN1949">
        <v>2.2907021045684814</v>
      </c>
      <c r="DO1949">
        <v>35.382915496826172</v>
      </c>
      <c r="DP1949">
        <v>62.888484954833984</v>
      </c>
      <c r="DQ1949">
        <v>63.156959533691406</v>
      </c>
      <c r="DR1949">
        <v>64.444976806640625</v>
      </c>
      <c r="DS1949">
        <v>66.264549255371094</v>
      </c>
      <c r="DT1949">
        <v>63.415145874023438</v>
      </c>
      <c r="DU1949">
        <v>25.779256820678711</v>
      </c>
      <c r="DV1949">
        <v>20.761455535888672</v>
      </c>
      <c r="DW1949">
        <v>15.894378662109375</v>
      </c>
      <c r="DX1949">
        <v>15.972163200378418</v>
      </c>
      <c r="DY1949">
        <v>15.460746765136719</v>
      </c>
      <c r="DZ1949">
        <v>15.543517112731934</v>
      </c>
      <c r="EA1949">
        <v>4.9961481094360352</v>
      </c>
      <c r="EB1949">
        <v>4.9845280647277832</v>
      </c>
      <c r="EC1949">
        <v>4.0816197395324707</v>
      </c>
      <c r="ED1949">
        <v>4.8438339233398437</v>
      </c>
      <c r="EE1949">
        <v>5.1522746086120605</v>
      </c>
      <c r="EF1949">
        <v>5.7153234481811523</v>
      </c>
      <c r="EG1949">
        <v>4.9998927116394043</v>
      </c>
      <c r="EH1949">
        <v>4.5392556190490723</v>
      </c>
      <c r="EI1949">
        <v>3.8551146984100342</v>
      </c>
      <c r="EJ1949">
        <v>4.0720334053039551</v>
      </c>
      <c r="EK1949">
        <v>6.017815113067627</v>
      </c>
      <c r="EL1949">
        <v>6.0898017883300781</v>
      </c>
      <c r="EM1949">
        <v>45.982906341552734</v>
      </c>
      <c r="EN1949">
        <v>76.932098388671875</v>
      </c>
      <c r="EO1949">
        <v>77.11480712890625</v>
      </c>
      <c r="EP1949">
        <v>79.184211730957031</v>
      </c>
      <c r="EQ1949">
        <v>81.881263732910156</v>
      </c>
      <c r="ER1949">
        <v>78.610099792480469</v>
      </c>
      <c r="ES1949">
        <v>33.019969940185547</v>
      </c>
      <c r="ET1949">
        <v>28.011508941650391</v>
      </c>
      <c r="EU1949">
        <v>22.615373611450195</v>
      </c>
      <c r="EV1949">
        <v>22.694124221801758</v>
      </c>
      <c r="EW1949">
        <v>22.324853897094727</v>
      </c>
      <c r="EX1949">
        <v>22.489007949829102</v>
      </c>
      <c r="EY1949">
        <v>74.590995788574219</v>
      </c>
      <c r="EZ1949">
        <v>73.543861389160156</v>
      </c>
      <c r="FA1949">
        <v>72.483467102050781</v>
      </c>
      <c r="FB1949">
        <v>71.590034484863281</v>
      </c>
      <c r="FC1949">
        <v>70.893173217773438</v>
      </c>
      <c r="FD1949">
        <v>70.194328308105469</v>
      </c>
      <c r="FE1949">
        <v>70.044425964355469</v>
      </c>
      <c r="FF1949">
        <v>70.528839111328125</v>
      </c>
      <c r="FG1949">
        <v>72.895851135253906</v>
      </c>
      <c r="FH1949">
        <v>77.477561950683594</v>
      </c>
      <c r="FI1949">
        <v>82.504219055175781</v>
      </c>
      <c r="FJ1949">
        <v>86.878219604492187</v>
      </c>
      <c r="FK1949">
        <v>90.395843505859375</v>
      </c>
      <c r="FL1949">
        <v>92.665199279785156</v>
      </c>
      <c r="FM1949">
        <v>94.289222717285156</v>
      </c>
      <c r="FN1949">
        <v>95.146270751953125</v>
      </c>
      <c r="FO1949">
        <v>95.100921630859375</v>
      </c>
      <c r="FP1949">
        <v>93.927680969238281</v>
      </c>
      <c r="FQ1949">
        <v>92.116065979003906</v>
      </c>
      <c r="FR1949">
        <v>89.208602905273438</v>
      </c>
      <c r="FS1949">
        <v>85.684837341308594</v>
      </c>
      <c r="FT1949">
        <v>82.534461975097656</v>
      </c>
      <c r="FU1949">
        <v>80.262420654296875</v>
      </c>
      <c r="FV1949">
        <v>77.995765686035156</v>
      </c>
      <c r="FW1949">
        <v>1</v>
      </c>
    </row>
    <row r="1950" spans="1:179" x14ac:dyDescent="0.2">
      <c r="A1950" t="s">
        <v>241</v>
      </c>
      <c r="B1950" t="s">
        <v>248</v>
      </c>
      <c r="C1950" t="s">
        <v>217</v>
      </c>
      <c r="D1950" t="s">
        <v>11</v>
      </c>
      <c r="E1950">
        <v>2016</v>
      </c>
      <c r="F1950" t="s">
        <v>225</v>
      </c>
      <c r="G1950" t="s">
        <v>246</v>
      </c>
      <c r="H1950">
        <v>219.89000000000001</v>
      </c>
      <c r="K1950">
        <v>126.6315257119208</v>
      </c>
      <c r="L1950">
        <v>125.96382356064893</v>
      </c>
      <c r="M1950">
        <v>124.50360879238235</v>
      </c>
      <c r="N1950">
        <v>124.7928970463246</v>
      </c>
      <c r="O1950">
        <v>126.58837430108579</v>
      </c>
      <c r="P1950">
        <v>136.6763056651705</v>
      </c>
      <c r="Q1950">
        <v>167.01403267634694</v>
      </c>
      <c r="R1950">
        <v>170.23101077155721</v>
      </c>
      <c r="S1950">
        <v>174.7903679172303</v>
      </c>
      <c r="T1950">
        <v>176.56617164889272</v>
      </c>
      <c r="U1950">
        <v>177.28027555708385</v>
      </c>
      <c r="V1950">
        <v>177.38455813758006</v>
      </c>
      <c r="W1950">
        <v>177.64424511515142</v>
      </c>
      <c r="X1950">
        <v>178.38095320445163</v>
      </c>
      <c r="Y1950">
        <v>178.30658178273436</v>
      </c>
      <c r="Z1950">
        <v>178.4830939064816</v>
      </c>
      <c r="AA1950">
        <v>180.36158282000235</v>
      </c>
      <c r="AB1950">
        <v>177.63004214673714</v>
      </c>
      <c r="AC1950">
        <v>174.00916358976806</v>
      </c>
      <c r="AD1950">
        <v>172.84173751943041</v>
      </c>
      <c r="AE1950">
        <v>173.84084624363737</v>
      </c>
      <c r="AF1950">
        <v>171.55553519957067</v>
      </c>
      <c r="AG1950">
        <v>161.67569965889311</v>
      </c>
      <c r="AH1950">
        <v>135.47082785225669</v>
      </c>
      <c r="AI1950">
        <v>-3.246232271194458</v>
      </c>
      <c r="AJ1950">
        <v>-2.7376792430877686</v>
      </c>
      <c r="AK1950">
        <v>-3.2068264484405518</v>
      </c>
      <c r="AL1950">
        <v>-2.8753182888031006</v>
      </c>
      <c r="AM1950">
        <v>-3.1155695915222168</v>
      </c>
      <c r="AN1950">
        <v>-2.8240466117858887</v>
      </c>
      <c r="AO1950">
        <v>-3.1252086162567139</v>
      </c>
      <c r="AP1950">
        <v>-4.4004130363464355</v>
      </c>
      <c r="AQ1950">
        <v>-6.2192950248718262</v>
      </c>
      <c r="AR1950">
        <v>-7.0782256126403809</v>
      </c>
      <c r="AS1950">
        <v>-6.7165365219116211</v>
      </c>
      <c r="AT1950">
        <v>-6.5513391494750977</v>
      </c>
      <c r="AU1950">
        <v>8.9474201202392578</v>
      </c>
      <c r="AV1950">
        <v>26.890148162841797</v>
      </c>
      <c r="AW1950">
        <v>27.338741302490234</v>
      </c>
      <c r="AX1950">
        <v>26.758420944213867</v>
      </c>
      <c r="AY1950">
        <v>26.457172393798828</v>
      </c>
      <c r="AZ1950">
        <v>24.747364044189453</v>
      </c>
      <c r="BA1950">
        <v>7.6235237121582031</v>
      </c>
      <c r="BB1950">
        <v>2.8898131847381592</v>
      </c>
      <c r="BC1950">
        <v>-0.46904155611991882</v>
      </c>
      <c r="BD1950">
        <v>-0.39820078015327454</v>
      </c>
      <c r="BE1950">
        <v>-1.2040969133377075</v>
      </c>
      <c r="BF1950">
        <v>-1.3127901554107666</v>
      </c>
      <c r="BG1950">
        <v>-0.86443197727203369</v>
      </c>
      <c r="BH1950">
        <v>-0.51174062490463257</v>
      </c>
      <c r="BI1950">
        <v>-1.0945414304733276</v>
      </c>
      <c r="BJ1950">
        <v>-0.64772623777389526</v>
      </c>
      <c r="BK1950">
        <v>-0.72898107767105103</v>
      </c>
      <c r="BL1950">
        <v>-0.36627382040023804</v>
      </c>
      <c r="BM1950">
        <v>-0.77866542339324951</v>
      </c>
      <c r="BN1950">
        <v>-1.8010506629943848</v>
      </c>
      <c r="BO1950">
        <v>-3.2669651508331299</v>
      </c>
      <c r="BP1950">
        <v>-3.8070576190948486</v>
      </c>
      <c r="BQ1950">
        <v>-3.0056169033050537</v>
      </c>
      <c r="BR1950">
        <v>-2.869701623916626</v>
      </c>
      <c r="BS1950">
        <v>19.219676971435547</v>
      </c>
      <c r="BT1950">
        <v>40.499549865722656</v>
      </c>
      <c r="BU1950">
        <v>40.865032196044922</v>
      </c>
      <c r="BV1950">
        <v>41.041938781738281</v>
      </c>
      <c r="BW1950">
        <v>41.591041564941406</v>
      </c>
      <c r="BX1950">
        <v>39.472515106201172</v>
      </c>
      <c r="BY1950">
        <v>14.640366554260254</v>
      </c>
      <c r="BZ1950">
        <v>9.9157075881958008</v>
      </c>
      <c r="CA1950">
        <v>6.0441522598266602</v>
      </c>
      <c r="CB1950">
        <v>6.1159276962280273</v>
      </c>
      <c r="CC1950">
        <v>5.4477834701538086</v>
      </c>
      <c r="CD1950">
        <v>5.4179573059082031</v>
      </c>
      <c r="CE1950">
        <v>0.78519570827484131</v>
      </c>
      <c r="CF1950">
        <v>1.0299376249313354</v>
      </c>
      <c r="CG1950">
        <v>0.36842086911201477</v>
      </c>
      <c r="CH1950">
        <v>0.89509713649749756</v>
      </c>
      <c r="CI1950">
        <v>0.92396295070648193</v>
      </c>
      <c r="CJ1950">
        <v>1.3359721899032593</v>
      </c>
      <c r="CK1950">
        <v>0.84654325246810913</v>
      </c>
      <c r="CL1950">
        <v>-7.4014544952660799E-4</v>
      </c>
      <c r="CM1950">
        <v>-1.222190260887146</v>
      </c>
      <c r="CN1950">
        <v>-1.5414564609527588</v>
      </c>
      <c r="CO1950">
        <v>-0.43544518947601318</v>
      </c>
      <c r="CP1950">
        <v>-0.31981045007705688</v>
      </c>
      <c r="CQ1950">
        <v>26.334209442138672</v>
      </c>
      <c r="CR1950">
        <v>49.925384521484375</v>
      </c>
      <c r="CS1950">
        <v>50.233299255371094</v>
      </c>
      <c r="CT1950">
        <v>50.934661865234375</v>
      </c>
      <c r="CU1950">
        <v>52.072715759277344</v>
      </c>
      <c r="CV1950">
        <v>49.671108245849609</v>
      </c>
      <c r="CW1950">
        <v>19.500209808349609</v>
      </c>
      <c r="CX1950">
        <v>14.781820297241211</v>
      </c>
      <c r="CY1950">
        <v>10.555171012878418</v>
      </c>
      <c r="CZ1950">
        <v>10.627593040466309</v>
      </c>
      <c r="DA1950">
        <v>10.054855346679687</v>
      </c>
      <c r="DB1950">
        <v>10.079652786254883</v>
      </c>
      <c r="DC1950">
        <v>2.4348235130310059</v>
      </c>
      <c r="DD1950">
        <v>2.5716159343719482</v>
      </c>
      <c r="DE1950">
        <v>1.8313831090927124</v>
      </c>
      <c r="DF1950">
        <v>2.4379205703735352</v>
      </c>
      <c r="DG1950">
        <v>2.5769069194793701</v>
      </c>
      <c r="DH1950">
        <v>3.0382180213928223</v>
      </c>
      <c r="DI1950">
        <v>2.4717519283294678</v>
      </c>
      <c r="DJ1950">
        <v>1.7995703220367432</v>
      </c>
      <c r="DK1950">
        <v>0.82258456945419312</v>
      </c>
      <c r="DL1950">
        <v>0.72414463758468628</v>
      </c>
      <c r="DM1950">
        <v>2.1347265243530273</v>
      </c>
      <c r="DN1950">
        <v>2.2300806045532227</v>
      </c>
      <c r="DO1950">
        <v>33.448741912841797</v>
      </c>
      <c r="DP1950">
        <v>59.351215362548828</v>
      </c>
      <c r="DQ1950">
        <v>59.601566314697266</v>
      </c>
      <c r="DR1950">
        <v>60.827381134033203</v>
      </c>
      <c r="DS1950">
        <v>62.554386138916016</v>
      </c>
      <c r="DT1950">
        <v>59.869701385498047</v>
      </c>
      <c r="DU1950">
        <v>24.360054016113281</v>
      </c>
      <c r="DV1950">
        <v>19.647933959960937</v>
      </c>
      <c r="DW1950">
        <v>15.066188812255859</v>
      </c>
      <c r="DX1950">
        <v>15.13925838470459</v>
      </c>
      <c r="DY1950">
        <v>14.661927223205566</v>
      </c>
      <c r="DZ1950">
        <v>14.741347312927246</v>
      </c>
      <c r="EA1950">
        <v>4.8166236877441406</v>
      </c>
      <c r="EB1950">
        <v>4.7975544929504395</v>
      </c>
      <c r="EC1950">
        <v>3.9436683654785156</v>
      </c>
      <c r="ED1950">
        <v>4.6655125617980957</v>
      </c>
      <c r="EE1950">
        <v>4.9634957313537598</v>
      </c>
      <c r="EF1950">
        <v>5.4959907531738281</v>
      </c>
      <c r="EG1950">
        <v>4.8182950019836426</v>
      </c>
      <c r="EH1950">
        <v>4.398932933807373</v>
      </c>
      <c r="EI1950">
        <v>3.7749147415161133</v>
      </c>
      <c r="EJ1950">
        <v>3.9953126907348633</v>
      </c>
      <c r="EK1950">
        <v>5.8456463813781738</v>
      </c>
      <c r="EL1950">
        <v>5.9117183685302734</v>
      </c>
      <c r="EM1950">
        <v>43.721000671386719</v>
      </c>
      <c r="EN1950">
        <v>72.960617065429688</v>
      </c>
      <c r="EO1950">
        <v>73.127853393554687</v>
      </c>
      <c r="EP1950">
        <v>75.11090087890625</v>
      </c>
      <c r="EQ1950">
        <v>77.688255310058594</v>
      </c>
      <c r="ER1950">
        <v>74.5948486328125</v>
      </c>
      <c r="ES1950">
        <v>31.376895904541016</v>
      </c>
      <c r="ET1950">
        <v>26.673828125</v>
      </c>
      <c r="EU1950">
        <v>21.579383850097656</v>
      </c>
      <c r="EV1950">
        <v>21.653387069702148</v>
      </c>
      <c r="EW1950">
        <v>21.313806533813477</v>
      </c>
      <c r="EX1950">
        <v>21.472095489501953</v>
      </c>
      <c r="EY1950">
        <v>74.590995788574219</v>
      </c>
      <c r="EZ1950">
        <v>73.543861389160156</v>
      </c>
      <c r="FA1950">
        <v>72.483467102050781</v>
      </c>
      <c r="FB1950">
        <v>71.590034484863281</v>
      </c>
      <c r="FC1950">
        <v>70.893173217773438</v>
      </c>
      <c r="FD1950">
        <v>70.194328308105469</v>
      </c>
      <c r="FE1950">
        <v>70.044425964355469</v>
      </c>
      <c r="FF1950">
        <v>70.528839111328125</v>
      </c>
      <c r="FG1950">
        <v>72.895851135253906</v>
      </c>
      <c r="FH1950">
        <v>77.477561950683594</v>
      </c>
      <c r="FI1950">
        <v>82.504219055175781</v>
      </c>
      <c r="FJ1950">
        <v>86.878211975097656</v>
      </c>
      <c r="FK1950">
        <v>90.395843505859375</v>
      </c>
      <c r="FL1950">
        <v>92.665199279785156</v>
      </c>
      <c r="FM1950">
        <v>94.289222717285156</v>
      </c>
      <c r="FN1950">
        <v>95.146263122558594</v>
      </c>
      <c r="FO1950">
        <v>95.100921630859375</v>
      </c>
      <c r="FP1950">
        <v>93.92767333984375</v>
      </c>
      <c r="FQ1950">
        <v>92.116073608398437</v>
      </c>
      <c r="FR1950">
        <v>89.208602905273438</v>
      </c>
      <c r="FS1950">
        <v>85.684837341308594</v>
      </c>
      <c r="FT1950">
        <v>82.534461975097656</v>
      </c>
      <c r="FU1950">
        <v>80.262420654296875</v>
      </c>
      <c r="FV1950">
        <v>77.995765686035156</v>
      </c>
      <c r="FW1950">
        <v>1</v>
      </c>
    </row>
    <row r="1951" spans="1:179" x14ac:dyDescent="0.2">
      <c r="A1951" t="s">
        <v>241</v>
      </c>
      <c r="B1951" t="s">
        <v>248</v>
      </c>
      <c r="C1951" t="s">
        <v>217</v>
      </c>
      <c r="D1951" t="s">
        <v>11</v>
      </c>
      <c r="E1951" t="s">
        <v>250</v>
      </c>
      <c r="F1951" t="s">
        <v>225</v>
      </c>
      <c r="G1951" t="s">
        <v>246</v>
      </c>
      <c r="H1951">
        <v>215.64000000000001</v>
      </c>
      <c r="K1951">
        <v>124.18622687228547</v>
      </c>
      <c r="L1951">
        <v>123.53141828196969</v>
      </c>
      <c r="M1951">
        <v>122.09940076915261</v>
      </c>
      <c r="N1951">
        <v>122.38310276621525</v>
      </c>
      <c r="O1951">
        <v>124.14390873021392</v>
      </c>
      <c r="P1951">
        <v>134.03703862823215</v>
      </c>
      <c r="Q1951">
        <v>163.78893357081006</v>
      </c>
      <c r="R1951">
        <v>166.94379069923008</v>
      </c>
      <c r="S1951">
        <v>171.41510507139066</v>
      </c>
      <c r="T1951">
        <v>173.1566174148696</v>
      </c>
      <c r="U1951">
        <v>173.85693172802695</v>
      </c>
      <c r="V1951">
        <v>173.95920057559488</v>
      </c>
      <c r="W1951">
        <v>174.213872907237</v>
      </c>
      <c r="X1951">
        <v>174.93635490689809</v>
      </c>
      <c r="Y1951">
        <v>174.86341962322155</v>
      </c>
      <c r="Z1951">
        <v>175.03652323641853</v>
      </c>
      <c r="AA1951">
        <v>176.87873787515127</v>
      </c>
      <c r="AB1951">
        <v>174.1999442030866</v>
      </c>
      <c r="AC1951">
        <v>170.64898607141478</v>
      </c>
      <c r="AD1951">
        <v>169.50410340485521</v>
      </c>
      <c r="AE1951">
        <v>170.48391899182607</v>
      </c>
      <c r="AF1951">
        <v>168.24273809949565</v>
      </c>
      <c r="AG1951">
        <v>158.5536856221002</v>
      </c>
      <c r="AH1951">
        <v>132.85483901149067</v>
      </c>
      <c r="AI1951">
        <v>-3.2222809791564941</v>
      </c>
      <c r="AJ1951">
        <v>-2.7210133075714111</v>
      </c>
      <c r="AK1951">
        <v>-3.179253101348877</v>
      </c>
      <c r="AL1951">
        <v>-2.8560214042663574</v>
      </c>
      <c r="AM1951">
        <v>-3.094219446182251</v>
      </c>
      <c r="AN1951">
        <v>-2.8094832897186279</v>
      </c>
      <c r="AO1951">
        <v>-3.1030209064483643</v>
      </c>
      <c r="AP1951">
        <v>-4.3577122688293457</v>
      </c>
      <c r="AQ1951">
        <v>-6.1472110748291016</v>
      </c>
      <c r="AR1951">
        <v>-6.9947404861450195</v>
      </c>
      <c r="AS1951">
        <v>-6.6471877098083496</v>
      </c>
      <c r="AT1951">
        <v>-6.4847040176391602</v>
      </c>
      <c r="AU1951">
        <v>8.6075878143310547</v>
      </c>
      <c r="AV1951">
        <v>26.149564743041992</v>
      </c>
      <c r="AW1951">
        <v>26.590847015380859</v>
      </c>
      <c r="AX1951">
        <v>26.009418487548828</v>
      </c>
      <c r="AY1951">
        <v>25.700159072875977</v>
      </c>
      <c r="AZ1951">
        <v>24.030014038085938</v>
      </c>
      <c r="BA1951">
        <v>7.3621978759765625</v>
      </c>
      <c r="BB1951">
        <v>2.719749927520752</v>
      </c>
      <c r="BC1951">
        <v>-0.56590622663497925</v>
      </c>
      <c r="BD1951">
        <v>-0.49644806981086731</v>
      </c>
      <c r="BE1951">
        <v>-1.2890222072601318</v>
      </c>
      <c r="BF1951">
        <v>-1.3969000577926636</v>
      </c>
      <c r="BG1951">
        <v>-0.86358928680419922</v>
      </c>
      <c r="BH1951">
        <v>-0.51667135953903198</v>
      </c>
      <c r="BI1951">
        <v>-1.0874618291854858</v>
      </c>
      <c r="BJ1951">
        <v>-0.65004205703735352</v>
      </c>
      <c r="BK1951">
        <v>-0.73078590631484985</v>
      </c>
      <c r="BL1951">
        <v>-0.37555637955665588</v>
      </c>
      <c r="BM1951">
        <v>-0.77924436330795288</v>
      </c>
      <c r="BN1951">
        <v>-1.7835693359375</v>
      </c>
      <c r="BO1951">
        <v>-3.2235252857208252</v>
      </c>
      <c r="BP1951">
        <v>-3.75531005859375</v>
      </c>
      <c r="BQ1951">
        <v>-2.9722719192504883</v>
      </c>
      <c r="BR1951">
        <v>-2.8387863636016846</v>
      </c>
      <c r="BS1951">
        <v>18.780179977416992</v>
      </c>
      <c r="BT1951">
        <v>39.626926422119141</v>
      </c>
      <c r="BU1951">
        <v>39.98590087890625</v>
      </c>
      <c r="BV1951">
        <v>40.154354095458984</v>
      </c>
      <c r="BW1951">
        <v>40.68719482421875</v>
      </c>
      <c r="BX1951">
        <v>38.612297058105469</v>
      </c>
      <c r="BY1951">
        <v>14.310961723327637</v>
      </c>
      <c r="BZ1951">
        <v>9.6774778366088867</v>
      </c>
      <c r="CA1951">
        <v>5.8840951919555664</v>
      </c>
      <c r="CB1951">
        <v>5.9544787406921387</v>
      </c>
      <c r="CC1951">
        <v>5.2983198165893555</v>
      </c>
      <c r="CD1951">
        <v>5.2685441970825195</v>
      </c>
      <c r="CE1951">
        <v>0.77003329992294312</v>
      </c>
      <c r="CF1951">
        <v>1.0100492238998413</v>
      </c>
      <c r="CG1951">
        <v>0.36130654811859131</v>
      </c>
      <c r="CH1951">
        <v>0.87781250476837158</v>
      </c>
      <c r="CI1951">
        <v>0.9061208963394165</v>
      </c>
      <c r="CJ1951">
        <v>1.3101741075515747</v>
      </c>
      <c r="CK1951">
        <v>0.83019620180130005</v>
      </c>
      <c r="CL1951">
        <v>-7.2585296584293246E-4</v>
      </c>
      <c r="CM1951">
        <v>-1.1985893249511719</v>
      </c>
      <c r="CN1951">
        <v>-1.5116903781890869</v>
      </c>
      <c r="CO1951">
        <v>-0.4270365834236145</v>
      </c>
      <c r="CP1951">
        <v>-0.31363481283187866</v>
      </c>
      <c r="CQ1951">
        <v>25.825687408447266</v>
      </c>
      <c r="CR1951">
        <v>48.961307525634766</v>
      </c>
      <c r="CS1951">
        <v>49.263275146484375</v>
      </c>
      <c r="CT1951">
        <v>49.951095581054688</v>
      </c>
      <c r="CU1951">
        <v>51.067173004150391</v>
      </c>
      <c r="CV1951">
        <v>48.711940765380859</v>
      </c>
      <c r="CW1951">
        <v>19.123653411865234</v>
      </c>
      <c r="CX1951">
        <v>14.496377944946289</v>
      </c>
      <c r="CY1951">
        <v>10.351346969604492</v>
      </c>
      <c r="CZ1951">
        <v>10.422370910644531</v>
      </c>
      <c r="DA1951">
        <v>9.8606929779052734</v>
      </c>
      <c r="DB1951">
        <v>9.8850107192993164</v>
      </c>
      <c r="DC1951">
        <v>2.403656005859375</v>
      </c>
      <c r="DD1951">
        <v>2.5367698669433594</v>
      </c>
      <c r="DE1951">
        <v>1.8100749254226685</v>
      </c>
      <c r="DF1951">
        <v>2.4056670665740967</v>
      </c>
      <c r="DG1951">
        <v>2.5430276393890381</v>
      </c>
      <c r="DH1951">
        <v>2.9959044456481934</v>
      </c>
      <c r="DI1951">
        <v>2.4396367073059082</v>
      </c>
      <c r="DJ1951">
        <v>1.7821177244186401</v>
      </c>
      <c r="DK1951">
        <v>0.82634663581848145</v>
      </c>
      <c r="DL1951">
        <v>0.7319292426109314</v>
      </c>
      <c r="DM1951">
        <v>2.1181986331939697</v>
      </c>
      <c r="DN1951">
        <v>2.2115166187286377</v>
      </c>
      <c r="DO1951">
        <v>32.871192932128906</v>
      </c>
      <c r="DP1951">
        <v>58.295684814453125</v>
      </c>
      <c r="DQ1951">
        <v>58.5406494140625</v>
      </c>
      <c r="DR1951">
        <v>59.747833251953125</v>
      </c>
      <c r="DS1951">
        <v>61.447147369384766</v>
      </c>
      <c r="DT1951">
        <v>58.81158447265625</v>
      </c>
      <c r="DU1951">
        <v>23.936346054077148</v>
      </c>
      <c r="DV1951">
        <v>19.315279006958008</v>
      </c>
      <c r="DW1951">
        <v>14.818598747253418</v>
      </c>
      <c r="DX1951">
        <v>14.890262603759766</v>
      </c>
      <c r="DY1951">
        <v>14.423065185546875</v>
      </c>
      <c r="DZ1951">
        <v>14.501477241516113</v>
      </c>
      <c r="EA1951">
        <v>4.7623476982116699</v>
      </c>
      <c r="EB1951">
        <v>4.7411117553710937</v>
      </c>
      <c r="EC1951">
        <v>3.9018661975860596</v>
      </c>
      <c r="ED1951">
        <v>4.6116461753845215</v>
      </c>
      <c r="EE1951">
        <v>4.906461238861084</v>
      </c>
      <c r="EF1951">
        <v>5.4298315048217773</v>
      </c>
      <c r="EG1951">
        <v>4.7634134292602539</v>
      </c>
      <c r="EH1951">
        <v>4.3562607765197754</v>
      </c>
      <c r="EI1951">
        <v>3.7500324249267578</v>
      </c>
      <c r="EJ1951">
        <v>3.9713597297668457</v>
      </c>
      <c r="EK1951">
        <v>5.793114185333252</v>
      </c>
      <c r="EL1951">
        <v>5.8574342727661133</v>
      </c>
      <c r="EM1951">
        <v>43.043785095214844</v>
      </c>
      <c r="EN1951">
        <v>71.773048400878906</v>
      </c>
      <c r="EO1951">
        <v>71.935699462890625</v>
      </c>
      <c r="EP1951">
        <v>73.892768859863281</v>
      </c>
      <c r="EQ1951">
        <v>76.434181213378906</v>
      </c>
      <c r="ER1951">
        <v>73.393867492675781</v>
      </c>
      <c r="ES1951">
        <v>30.885110855102539</v>
      </c>
      <c r="ET1951">
        <v>26.273006439208984</v>
      </c>
      <c r="EU1951">
        <v>21.268600463867188</v>
      </c>
      <c r="EV1951">
        <v>21.341188430786133</v>
      </c>
      <c r="EW1951">
        <v>21.010406494140625</v>
      </c>
      <c r="EX1951">
        <v>21.166921615600586</v>
      </c>
      <c r="EY1951">
        <v>74.59100341796875</v>
      </c>
      <c r="EZ1951">
        <v>73.543861389160156</v>
      </c>
      <c r="FA1951">
        <v>72.483467102050781</v>
      </c>
      <c r="FB1951">
        <v>71.590034484863281</v>
      </c>
      <c r="FC1951">
        <v>70.893173217773438</v>
      </c>
      <c r="FD1951">
        <v>70.194328308105469</v>
      </c>
      <c r="FE1951">
        <v>70.044425964355469</v>
      </c>
      <c r="FF1951">
        <v>70.528839111328125</v>
      </c>
      <c r="FG1951">
        <v>72.895851135253906</v>
      </c>
      <c r="FH1951">
        <v>77.477561950683594</v>
      </c>
      <c r="FI1951">
        <v>82.504219055175781</v>
      </c>
      <c r="FJ1951">
        <v>86.878211975097656</v>
      </c>
      <c r="FK1951">
        <v>90.395843505859375</v>
      </c>
      <c r="FL1951">
        <v>92.665199279785156</v>
      </c>
      <c r="FM1951">
        <v>94.289222717285156</v>
      </c>
      <c r="FN1951">
        <v>95.146270751953125</v>
      </c>
      <c r="FO1951">
        <v>95.100914001464844</v>
      </c>
      <c r="FP1951">
        <v>93.927680969238281</v>
      </c>
      <c r="FQ1951">
        <v>92.116073608398437</v>
      </c>
      <c r="FR1951">
        <v>89.208602905273438</v>
      </c>
      <c r="FS1951">
        <v>85.684837341308594</v>
      </c>
      <c r="FT1951">
        <v>82.534461975097656</v>
      </c>
      <c r="FU1951">
        <v>80.262420654296875</v>
      </c>
      <c r="FV1951">
        <v>77.995765686035156</v>
      </c>
      <c r="FW1951">
        <v>1</v>
      </c>
    </row>
    <row r="1952" spans="1:179" x14ac:dyDescent="0.2">
      <c r="A1952" t="s">
        <v>241</v>
      </c>
      <c r="B1952" t="s">
        <v>248</v>
      </c>
      <c r="C1952" t="s">
        <v>217</v>
      </c>
      <c r="D1952" t="s">
        <v>36</v>
      </c>
      <c r="E1952">
        <v>2015</v>
      </c>
      <c r="F1952" t="s">
        <v>226</v>
      </c>
      <c r="G1952" t="s">
        <v>246</v>
      </c>
      <c r="H1952">
        <v>275.39</v>
      </c>
      <c r="K1952">
        <v>174.91093362891382</v>
      </c>
      <c r="L1952">
        <v>172.59297328553126</v>
      </c>
      <c r="M1952">
        <v>171.67761530301433</v>
      </c>
      <c r="N1952">
        <v>168.73969972415861</v>
      </c>
      <c r="O1952">
        <v>173.68770918465771</v>
      </c>
      <c r="P1952">
        <v>177.76297256009809</v>
      </c>
      <c r="Q1952">
        <v>184.2553533001886</v>
      </c>
      <c r="R1952">
        <v>185.41549985882887</v>
      </c>
      <c r="S1952">
        <v>183.52632739631872</v>
      </c>
      <c r="T1952">
        <v>183.12034130404072</v>
      </c>
      <c r="U1952">
        <v>174.42636612432116</v>
      </c>
      <c r="V1952">
        <v>175.89921432214049</v>
      </c>
      <c r="W1952">
        <v>181.08820106410039</v>
      </c>
      <c r="X1952">
        <v>182.03828801677005</v>
      </c>
      <c r="Y1952">
        <v>184.84024804509042</v>
      </c>
      <c r="Z1952">
        <v>179.32701994335548</v>
      </c>
      <c r="AA1952">
        <v>177.21713612594576</v>
      </c>
      <c r="AB1952">
        <v>178.50891182525191</v>
      </c>
      <c r="AC1952">
        <v>177.44180506472634</v>
      </c>
      <c r="AD1952">
        <v>178.29370625196685</v>
      </c>
      <c r="AE1952">
        <v>175.14900806647924</v>
      </c>
      <c r="AF1952">
        <v>175.28783119207213</v>
      </c>
      <c r="AG1952">
        <v>177.55572188872151</v>
      </c>
      <c r="AH1952">
        <v>178.55174916097261</v>
      </c>
      <c r="AI1952">
        <v>-3.099778413772583</v>
      </c>
      <c r="AJ1952">
        <v>-3.0442378520965576</v>
      </c>
      <c r="AK1952">
        <v>-2.5872597694396973</v>
      </c>
      <c r="AL1952">
        <v>-2.5125446319580078</v>
      </c>
      <c r="AM1952">
        <v>-2.9316427707672119</v>
      </c>
      <c r="AN1952">
        <v>-3.0528597831726074</v>
      </c>
      <c r="AO1952">
        <v>-2.6185972690582275</v>
      </c>
      <c r="AP1952">
        <v>-2.8477668762207031</v>
      </c>
      <c r="AQ1952">
        <v>-2.4395325183868408</v>
      </c>
      <c r="AR1952">
        <v>-3.1224174499511719</v>
      </c>
      <c r="AS1952">
        <v>-3.2936298847198486</v>
      </c>
      <c r="AT1952">
        <v>-4.0703873634338379</v>
      </c>
      <c r="AU1952">
        <v>-4.5206160545349121</v>
      </c>
      <c r="AV1952">
        <v>-4.2246074676513672</v>
      </c>
      <c r="AW1952">
        <v>-4.1668710708618164</v>
      </c>
      <c r="AX1952">
        <v>8.0140466690063477</v>
      </c>
      <c r="AY1952">
        <v>21.089563369750977</v>
      </c>
      <c r="AZ1952">
        <v>22.9351806640625</v>
      </c>
      <c r="BA1952">
        <v>22.606548309326172</v>
      </c>
      <c r="BB1952">
        <v>23.871820449829102</v>
      </c>
      <c r="BC1952">
        <v>22.502079010009766</v>
      </c>
      <c r="BD1952">
        <v>8.0006504058837891</v>
      </c>
      <c r="BE1952">
        <v>3.8839552402496338</v>
      </c>
      <c r="BF1952">
        <v>0.46203100681304932</v>
      </c>
      <c r="BG1952">
        <v>-0.95006155967712402</v>
      </c>
      <c r="BH1952">
        <v>-0.94011670351028442</v>
      </c>
      <c r="BI1952">
        <v>-0.64380133152008057</v>
      </c>
      <c r="BJ1952">
        <v>-0.63334041833877563</v>
      </c>
      <c r="BK1952">
        <v>-1.1305736303329468</v>
      </c>
      <c r="BL1952">
        <v>-1.2024581432342529</v>
      </c>
      <c r="BM1952">
        <v>-0.67992144823074341</v>
      </c>
      <c r="BN1952">
        <v>-0.86078965663909912</v>
      </c>
      <c r="BO1952">
        <v>-0.31980732083320618</v>
      </c>
      <c r="BP1952">
        <v>-0.54615920782089233</v>
      </c>
      <c r="BQ1952">
        <v>-1.1730806827545166</v>
      </c>
      <c r="BR1952">
        <v>-1.9913365840911865</v>
      </c>
      <c r="BS1952">
        <v>-1.9713948965072632</v>
      </c>
      <c r="BT1952">
        <v>-1.3087043762207031</v>
      </c>
      <c r="BU1952">
        <v>-1.3109188079833984</v>
      </c>
      <c r="BV1952">
        <v>16.049953460693359</v>
      </c>
      <c r="BW1952">
        <v>31.842020034790039</v>
      </c>
      <c r="BX1952">
        <v>34.427513122558594</v>
      </c>
      <c r="BY1952">
        <v>33.959159851074219</v>
      </c>
      <c r="BZ1952">
        <v>34.923748016357422</v>
      </c>
      <c r="CA1952">
        <v>32.759372711181641</v>
      </c>
      <c r="CB1952">
        <v>14.594189643859863</v>
      </c>
      <c r="CC1952">
        <v>10.540324211120605</v>
      </c>
      <c r="CD1952">
        <v>6.7159361839294434</v>
      </c>
      <c r="CE1952">
        <v>0.53882580995559692</v>
      </c>
      <c r="CF1952">
        <v>0.51719117164611816</v>
      </c>
      <c r="CG1952">
        <v>0.70223212242126465</v>
      </c>
      <c r="CH1952">
        <v>0.66819071769714355</v>
      </c>
      <c r="CI1952">
        <v>0.11684136837720871</v>
      </c>
      <c r="CJ1952">
        <v>7.9124271869659424E-2</v>
      </c>
      <c r="CK1952">
        <v>0.66279953718185425</v>
      </c>
      <c r="CL1952">
        <v>0.5153847336769104</v>
      </c>
      <c r="CM1952">
        <v>1.1483079195022583</v>
      </c>
      <c r="CN1952">
        <v>1.2381494045257568</v>
      </c>
      <c r="CO1952">
        <v>0.29560518264770508</v>
      </c>
      <c r="CP1952">
        <v>-0.55139243602752686</v>
      </c>
      <c r="CQ1952">
        <v>-0.20581212639808655</v>
      </c>
      <c r="CR1952">
        <v>0.71084123849868774</v>
      </c>
      <c r="CS1952">
        <v>0.66710478067398071</v>
      </c>
      <c r="CT1952">
        <v>21.615596771240234</v>
      </c>
      <c r="CU1952">
        <v>39.289138793945313</v>
      </c>
      <c r="CV1952">
        <v>42.387069702148438</v>
      </c>
      <c r="CW1952">
        <v>41.821945190429688</v>
      </c>
      <c r="CX1952">
        <v>42.578281402587891</v>
      </c>
      <c r="CY1952">
        <v>39.863540649414062</v>
      </c>
      <c r="CZ1952">
        <v>19.160854339599609</v>
      </c>
      <c r="DA1952">
        <v>15.150504112243652</v>
      </c>
      <c r="DB1952">
        <v>11.047371864318848</v>
      </c>
      <c r="DC1952">
        <v>2.0277130603790283</v>
      </c>
      <c r="DD1952">
        <v>1.9744991064071655</v>
      </c>
      <c r="DE1952">
        <v>2.0482654571533203</v>
      </c>
      <c r="DF1952">
        <v>1.969721794128418</v>
      </c>
      <c r="DG1952">
        <v>1.3642563819885254</v>
      </c>
      <c r="DH1952">
        <v>1.3607066869735718</v>
      </c>
      <c r="DI1952">
        <v>2.0055205821990967</v>
      </c>
      <c r="DJ1952">
        <v>1.8915591239929199</v>
      </c>
      <c r="DK1952">
        <v>2.6164231300354004</v>
      </c>
      <c r="DL1952">
        <v>3.0224578380584717</v>
      </c>
      <c r="DM1952">
        <v>1.7642910480499268</v>
      </c>
      <c r="DN1952">
        <v>0.88855177164077759</v>
      </c>
      <c r="DO1952">
        <v>1.5597707033157349</v>
      </c>
      <c r="DP1952">
        <v>2.7303867340087891</v>
      </c>
      <c r="DQ1952">
        <v>2.6451284885406494</v>
      </c>
      <c r="DR1952">
        <v>27.181240081787109</v>
      </c>
      <c r="DS1952">
        <v>46.736255645751953</v>
      </c>
      <c r="DT1952">
        <v>50.346622467041016</v>
      </c>
      <c r="DU1952">
        <v>49.684730529785156</v>
      </c>
      <c r="DV1952">
        <v>50.232814788818359</v>
      </c>
      <c r="DW1952">
        <v>46.96771240234375</v>
      </c>
      <c r="DX1952">
        <v>23.727519989013672</v>
      </c>
      <c r="DY1952">
        <v>19.760684967041016</v>
      </c>
      <c r="DZ1952">
        <v>15.37880802154541</v>
      </c>
      <c r="EA1952">
        <v>4.1774301528930664</v>
      </c>
      <c r="EB1952">
        <v>4.078620433807373</v>
      </c>
      <c r="EC1952">
        <v>3.9917240142822266</v>
      </c>
      <c r="ED1952">
        <v>3.8489260673522949</v>
      </c>
      <c r="EE1952">
        <v>3.1653256416320801</v>
      </c>
      <c r="EF1952">
        <v>3.2111082077026367</v>
      </c>
      <c r="EG1952">
        <v>3.9441962242126465</v>
      </c>
      <c r="EH1952">
        <v>3.8785364627838135</v>
      </c>
      <c r="EI1952">
        <v>4.7361483573913574</v>
      </c>
      <c r="EJ1952">
        <v>5.5987162590026855</v>
      </c>
      <c r="EK1952">
        <v>3.8848402500152588</v>
      </c>
      <c r="EL1952">
        <v>2.9676024913787842</v>
      </c>
      <c r="EM1952">
        <v>4.1089916229248047</v>
      </c>
      <c r="EN1952">
        <v>5.6462898254394531</v>
      </c>
      <c r="EO1952">
        <v>5.5010805130004883</v>
      </c>
      <c r="EP1952">
        <v>35.217147827148437</v>
      </c>
      <c r="EQ1952">
        <v>57.488712310791016</v>
      </c>
      <c r="ER1952">
        <v>61.838954925537109</v>
      </c>
      <c r="ES1952">
        <v>61.037342071533203</v>
      </c>
      <c r="ET1952">
        <v>61.284744262695312</v>
      </c>
      <c r="EU1952">
        <v>57.225002288818359</v>
      </c>
      <c r="EV1952">
        <v>30.32105827331543</v>
      </c>
      <c r="EW1952">
        <v>26.41705322265625</v>
      </c>
      <c r="EX1952">
        <v>21.632713317871094</v>
      </c>
      <c r="EY1952">
        <v>44.812313079833984</v>
      </c>
      <c r="EZ1952">
        <v>44.144153594970703</v>
      </c>
      <c r="FA1952">
        <v>43.158237457275391</v>
      </c>
      <c r="FB1952">
        <v>42.379180908203125</v>
      </c>
      <c r="FC1952">
        <v>42.174610137939453</v>
      </c>
      <c r="FD1952">
        <v>41.502754211425781</v>
      </c>
      <c r="FE1952">
        <v>41.004001617431641</v>
      </c>
      <c r="FF1952">
        <v>41.079921722412109</v>
      </c>
      <c r="FG1952">
        <v>41.719528198242188</v>
      </c>
      <c r="FH1952">
        <v>44.054592132568359</v>
      </c>
      <c r="FI1952">
        <v>46.447734832763672</v>
      </c>
      <c r="FJ1952">
        <v>48.068332672119141</v>
      </c>
      <c r="FK1952">
        <v>49.841255187988281</v>
      </c>
      <c r="FL1952">
        <v>50.875453948974609</v>
      </c>
      <c r="FM1952">
        <v>51.705348968505859</v>
      </c>
      <c r="FN1952">
        <v>51.772052764892578</v>
      </c>
      <c r="FO1952">
        <v>50.582130432128906</v>
      </c>
      <c r="FP1952">
        <v>48.672569274902344</v>
      </c>
      <c r="FQ1952">
        <v>46.218299865722656</v>
      </c>
      <c r="FR1952">
        <v>44.938747406005859</v>
      </c>
      <c r="FS1952">
        <v>44.275035858154297</v>
      </c>
      <c r="FT1952">
        <v>43.926586151123047</v>
      </c>
      <c r="FU1952">
        <v>43.303863525390625</v>
      </c>
      <c r="FV1952">
        <v>42.5667724609375</v>
      </c>
      <c r="FW1952">
        <v>1</v>
      </c>
    </row>
    <row r="1953" spans="1:179" x14ac:dyDescent="0.2">
      <c r="A1953" t="s">
        <v>241</v>
      </c>
      <c r="B1953" t="s">
        <v>248</v>
      </c>
      <c r="C1953" t="s">
        <v>217</v>
      </c>
      <c r="D1953" t="s">
        <v>36</v>
      </c>
      <c r="E1953">
        <v>2016</v>
      </c>
      <c r="F1953" t="s">
        <v>226</v>
      </c>
      <c r="G1953" t="s">
        <v>246</v>
      </c>
      <c r="H1953">
        <v>235.05</v>
      </c>
      <c r="K1953">
        <v>153.53397565095793</v>
      </c>
      <c r="L1953">
        <v>151.10873908411287</v>
      </c>
      <c r="M1953">
        <v>150.10453349069644</v>
      </c>
      <c r="N1953">
        <v>146.87916933098307</v>
      </c>
      <c r="O1953">
        <v>151.47511057854828</v>
      </c>
      <c r="P1953">
        <v>154.26616706189478</v>
      </c>
      <c r="Q1953">
        <v>159.50386505598152</v>
      </c>
      <c r="R1953">
        <v>160.33035251517913</v>
      </c>
      <c r="S1953">
        <v>158.8112127392715</v>
      </c>
      <c r="T1953">
        <v>159.07886726270686</v>
      </c>
      <c r="U1953">
        <v>148.83787438475576</v>
      </c>
      <c r="V1953">
        <v>148.55928135507872</v>
      </c>
      <c r="W1953">
        <v>153.54643470237639</v>
      </c>
      <c r="X1953">
        <v>155.10010391631488</v>
      </c>
      <c r="Y1953">
        <v>157.96039433855222</v>
      </c>
      <c r="Z1953">
        <v>152.71047003586941</v>
      </c>
      <c r="AA1953">
        <v>151.12954810775946</v>
      </c>
      <c r="AB1953">
        <v>153.14385852280412</v>
      </c>
      <c r="AC1953">
        <v>151.75722627155457</v>
      </c>
      <c r="AD1953">
        <v>152.59236411426841</v>
      </c>
      <c r="AE1953">
        <v>149.81347140505355</v>
      </c>
      <c r="AF1953">
        <v>151.18053569497209</v>
      </c>
      <c r="AG1953">
        <v>154.9184641109471</v>
      </c>
      <c r="AH1953">
        <v>156.275749738755</v>
      </c>
      <c r="AI1953">
        <v>-2.9924623966217041</v>
      </c>
      <c r="AJ1953">
        <v>-2.9391894340515137</v>
      </c>
      <c r="AK1953">
        <v>-2.4704229831695557</v>
      </c>
      <c r="AL1953">
        <v>-2.3928093910217285</v>
      </c>
      <c r="AM1953">
        <v>-2.791954517364502</v>
      </c>
      <c r="AN1953">
        <v>-2.8807609081268311</v>
      </c>
      <c r="AO1953">
        <v>-2.3461692333221436</v>
      </c>
      <c r="AP1953">
        <v>-2.5930361747741699</v>
      </c>
      <c r="AQ1953">
        <v>-2.4408986568450928</v>
      </c>
      <c r="AR1953">
        <v>-3.2542757987976074</v>
      </c>
      <c r="AS1953">
        <v>-3.0490546226501465</v>
      </c>
      <c r="AT1953">
        <v>-3.7799098491668701</v>
      </c>
      <c r="AU1953">
        <v>-4.1514773368835449</v>
      </c>
      <c r="AV1953">
        <v>-3.5422122478485107</v>
      </c>
      <c r="AW1953">
        <v>-3.5023040771484375</v>
      </c>
      <c r="AX1953">
        <v>8.4080743789672852</v>
      </c>
      <c r="AY1953">
        <v>22.400684356689453</v>
      </c>
      <c r="AZ1953">
        <v>23.653270721435547</v>
      </c>
      <c r="BA1953">
        <v>23.256845474243164</v>
      </c>
      <c r="BB1953">
        <v>24.172475814819336</v>
      </c>
      <c r="BC1953">
        <v>22.464065551757813</v>
      </c>
      <c r="BD1953">
        <v>7.9133996963500977</v>
      </c>
      <c r="BE1953">
        <v>3.7913892269134521</v>
      </c>
      <c r="BF1953">
        <v>0.3941785991191864</v>
      </c>
      <c r="BG1953">
        <v>-0.85750848054885864</v>
      </c>
      <c r="BH1953">
        <v>-0.85008138418197632</v>
      </c>
      <c r="BI1953">
        <v>-0.54451501369476318</v>
      </c>
      <c r="BJ1953">
        <v>-0.5321044921875</v>
      </c>
      <c r="BK1953">
        <v>-1.0141665935516357</v>
      </c>
      <c r="BL1953">
        <v>-1.0614776611328125</v>
      </c>
      <c r="BM1953">
        <v>-0.4582216739654541</v>
      </c>
      <c r="BN1953">
        <v>-0.68069618940353394</v>
      </c>
      <c r="BO1953">
        <v>-0.35492351651191711</v>
      </c>
      <c r="BP1953">
        <v>-0.71411842107772827</v>
      </c>
      <c r="BQ1953">
        <v>-1.176741361618042</v>
      </c>
      <c r="BR1953">
        <v>-1.9186434745788574</v>
      </c>
      <c r="BS1953">
        <v>-1.8553421497344971</v>
      </c>
      <c r="BT1953">
        <v>-0.97791051864624023</v>
      </c>
      <c r="BU1953">
        <v>-0.98230469226837158</v>
      </c>
      <c r="BV1953">
        <v>16.391036987304688</v>
      </c>
      <c r="BW1953">
        <v>32.780517578125</v>
      </c>
      <c r="BX1953">
        <v>35.046222686767578</v>
      </c>
      <c r="BY1953">
        <v>34.541213989257813</v>
      </c>
      <c r="BZ1953">
        <v>35.186466217041016</v>
      </c>
      <c r="CA1953">
        <v>32.689933776855469</v>
      </c>
      <c r="CB1953">
        <v>14.478960990905762</v>
      </c>
      <c r="CC1953">
        <v>10.430944442749023</v>
      </c>
      <c r="CD1953">
        <v>6.6338815689086914</v>
      </c>
      <c r="CE1953">
        <v>0.62115401029586792</v>
      </c>
      <c r="CF1953">
        <v>0.59682846069335938</v>
      </c>
      <c r="CG1953">
        <v>0.78936296701431274</v>
      </c>
      <c r="CH1953">
        <v>0.75661402940750122</v>
      </c>
      <c r="CI1953">
        <v>0.21712379157543182</v>
      </c>
      <c r="CJ1953">
        <v>0.19855241477489471</v>
      </c>
      <c r="CK1953">
        <v>0.84936511516571045</v>
      </c>
      <c r="CL1953">
        <v>0.64378458261489868</v>
      </c>
      <c r="CM1953">
        <v>1.0898164510726929</v>
      </c>
      <c r="CN1953">
        <v>1.0451867580413818</v>
      </c>
      <c r="CO1953">
        <v>0.12001712620258331</v>
      </c>
      <c r="CP1953">
        <v>-0.629535973072052</v>
      </c>
      <c r="CQ1953">
        <v>-0.26504606008529663</v>
      </c>
      <c r="CR1953">
        <v>0.79811704158782959</v>
      </c>
      <c r="CS1953">
        <v>0.76303911209106445</v>
      </c>
      <c r="CT1953">
        <v>21.920011520385742</v>
      </c>
      <c r="CU1953">
        <v>39.969554901123047</v>
      </c>
      <c r="CV1953">
        <v>42.936946868896484</v>
      </c>
      <c r="CW1953">
        <v>42.356731414794922</v>
      </c>
      <c r="CX1953">
        <v>42.814723968505859</v>
      </c>
      <c r="CY1953">
        <v>39.7723388671875</v>
      </c>
      <c r="CZ1953">
        <v>19.026248931884766</v>
      </c>
      <c r="DA1953">
        <v>15.02947998046875</v>
      </c>
      <c r="DB1953">
        <v>10.955480575561523</v>
      </c>
      <c r="DC1953">
        <v>2.0998165607452393</v>
      </c>
      <c r="DD1953">
        <v>2.0437383651733398</v>
      </c>
      <c r="DE1953">
        <v>2.1232409477233887</v>
      </c>
      <c r="DF1953">
        <v>2.0453324317932129</v>
      </c>
      <c r="DG1953">
        <v>1.4484142065048218</v>
      </c>
      <c r="DH1953">
        <v>1.4585825204849243</v>
      </c>
      <c r="DI1953">
        <v>2.156951904296875</v>
      </c>
      <c r="DJ1953">
        <v>1.9682654142379761</v>
      </c>
      <c r="DK1953">
        <v>2.5345563888549805</v>
      </c>
      <c r="DL1953">
        <v>2.8044919967651367</v>
      </c>
      <c r="DM1953">
        <v>1.4167755842208862</v>
      </c>
      <c r="DN1953">
        <v>0.65957146883010864</v>
      </c>
      <c r="DO1953">
        <v>1.3252500295639038</v>
      </c>
      <c r="DP1953">
        <v>2.5741446018218994</v>
      </c>
      <c r="DQ1953">
        <v>2.50838303565979</v>
      </c>
      <c r="DR1953">
        <v>27.44898796081543</v>
      </c>
      <c r="DS1953">
        <v>47.158596038818359</v>
      </c>
      <c r="DT1953">
        <v>50.827667236328125</v>
      </c>
      <c r="DU1953">
        <v>50.172248840332031</v>
      </c>
      <c r="DV1953">
        <v>50.442981719970703</v>
      </c>
      <c r="DW1953">
        <v>46.854743957519531</v>
      </c>
      <c r="DX1953">
        <v>23.573535919189453</v>
      </c>
      <c r="DY1953">
        <v>19.628015518188477</v>
      </c>
      <c r="DZ1953">
        <v>15.277079582214355</v>
      </c>
      <c r="EA1953">
        <v>4.2347702980041504</v>
      </c>
      <c r="EB1953">
        <v>4.1328463554382324</v>
      </c>
      <c r="EC1953">
        <v>4.0491485595703125</v>
      </c>
      <c r="ED1953">
        <v>3.9060373306274414</v>
      </c>
      <c r="EE1953">
        <v>3.2262020111083984</v>
      </c>
      <c r="EF1953">
        <v>3.2778658866882324</v>
      </c>
      <c r="EG1953">
        <v>4.0448994636535645</v>
      </c>
      <c r="EH1953">
        <v>3.8806052207946777</v>
      </c>
      <c r="EI1953">
        <v>4.6205315589904785</v>
      </c>
      <c r="EJ1953">
        <v>5.3446493148803711</v>
      </c>
      <c r="EK1953">
        <v>3.2890889644622803</v>
      </c>
      <c r="EL1953">
        <v>2.5208380222320557</v>
      </c>
      <c r="EM1953">
        <v>3.6213850975036621</v>
      </c>
      <c r="EN1953">
        <v>5.1384463310241699</v>
      </c>
      <c r="EO1953">
        <v>5.0283823013305664</v>
      </c>
      <c r="EP1953">
        <v>35.431949615478516</v>
      </c>
      <c r="EQ1953">
        <v>57.538425445556641</v>
      </c>
      <c r="ER1953">
        <v>62.220619201660156</v>
      </c>
      <c r="ES1953">
        <v>61.456615447998047</v>
      </c>
      <c r="ET1953">
        <v>61.456974029541016</v>
      </c>
      <c r="EU1953">
        <v>57.080612182617188</v>
      </c>
      <c r="EV1953">
        <v>30.139097213745117</v>
      </c>
      <c r="EW1953">
        <v>26.267570495605469</v>
      </c>
      <c r="EX1953">
        <v>21.516782760620117</v>
      </c>
      <c r="EY1953">
        <v>44.761436462402344</v>
      </c>
      <c r="EZ1953">
        <v>44.118350982666016</v>
      </c>
      <c r="FA1953">
        <v>43.14923095703125</v>
      </c>
      <c r="FB1953">
        <v>42.364902496337891</v>
      </c>
      <c r="FC1953">
        <v>42.137313842773438</v>
      </c>
      <c r="FD1953">
        <v>41.445625305175781</v>
      </c>
      <c r="FE1953">
        <v>40.948917388916016</v>
      </c>
      <c r="FF1953">
        <v>41.078433990478516</v>
      </c>
      <c r="FG1953">
        <v>41.743335723876953</v>
      </c>
      <c r="FH1953">
        <v>44.107975006103516</v>
      </c>
      <c r="FI1953">
        <v>46.486133575439453</v>
      </c>
      <c r="FJ1953">
        <v>47.999221801757813</v>
      </c>
      <c r="FK1953">
        <v>49.744869232177734</v>
      </c>
      <c r="FL1953">
        <v>50.790782928466797</v>
      </c>
      <c r="FM1953">
        <v>51.648334503173828</v>
      </c>
      <c r="FN1953">
        <v>51.734889984130859</v>
      </c>
      <c r="FO1953">
        <v>50.536529541015625</v>
      </c>
      <c r="FP1953">
        <v>48.578056335449219</v>
      </c>
      <c r="FQ1953">
        <v>46.166900634765625</v>
      </c>
      <c r="FR1953">
        <v>44.870021820068359</v>
      </c>
      <c r="FS1953">
        <v>44.200496673583984</v>
      </c>
      <c r="FT1953">
        <v>43.862937927246094</v>
      </c>
      <c r="FU1953">
        <v>43.253467559814453</v>
      </c>
      <c r="FV1953">
        <v>42.532047271728516</v>
      </c>
      <c r="FW1953">
        <v>1</v>
      </c>
    </row>
    <row r="1954" spans="1:179" x14ac:dyDescent="0.2">
      <c r="A1954" t="s">
        <v>241</v>
      </c>
      <c r="B1954" t="s">
        <v>248</v>
      </c>
      <c r="C1954" t="s">
        <v>217</v>
      </c>
      <c r="D1954" t="s">
        <v>36</v>
      </c>
      <c r="E1954" t="s">
        <v>250</v>
      </c>
      <c r="F1954" t="s">
        <v>226</v>
      </c>
      <c r="G1954" t="s">
        <v>246</v>
      </c>
      <c r="H1954">
        <v>220.8</v>
      </c>
      <c r="K1954">
        <v>144.22288379570591</v>
      </c>
      <c r="L1954">
        <v>141.94472607801373</v>
      </c>
      <c r="M1954">
        <v>141.001420689143</v>
      </c>
      <c r="N1954">
        <v>137.97165924101449</v>
      </c>
      <c r="O1954">
        <v>142.28887891613306</v>
      </c>
      <c r="P1954">
        <v>144.91067134454022</v>
      </c>
      <c r="Q1954">
        <v>149.83072832837996</v>
      </c>
      <c r="R1954">
        <v>150.60709332694842</v>
      </c>
      <c r="S1954">
        <v>149.18008201924769</v>
      </c>
      <c r="T1954">
        <v>149.43150459244134</v>
      </c>
      <c r="U1954">
        <v>139.81157832187336</v>
      </c>
      <c r="V1954">
        <v>139.54988060985195</v>
      </c>
      <c r="W1954">
        <v>144.23458726601149</v>
      </c>
      <c r="X1954">
        <v>145.69403396859818</v>
      </c>
      <c r="Y1954">
        <v>148.38086163289395</v>
      </c>
      <c r="Z1954">
        <v>143.44931980684632</v>
      </c>
      <c r="AA1954">
        <v>141.96427313518177</v>
      </c>
      <c r="AB1954">
        <v>143.85642538152175</v>
      </c>
      <c r="AC1954">
        <v>142.55388565901768</v>
      </c>
      <c r="AD1954">
        <v>143.33837643724735</v>
      </c>
      <c r="AE1954">
        <v>140.72801010899599</v>
      </c>
      <c r="AF1954">
        <v>142.01216857223025</v>
      </c>
      <c r="AG1954">
        <v>145.52340973750432</v>
      </c>
      <c r="AH1954">
        <v>146.79838256711395</v>
      </c>
      <c r="AI1954">
        <v>-2.9188446998596191</v>
      </c>
      <c r="AJ1954">
        <v>-2.8664860725402832</v>
      </c>
      <c r="AK1954">
        <v>-2.417902946472168</v>
      </c>
      <c r="AL1954">
        <v>-2.3417022228240967</v>
      </c>
      <c r="AM1954">
        <v>-2.7124521732330322</v>
      </c>
      <c r="AN1954">
        <v>-2.7979691028594971</v>
      </c>
      <c r="AO1954">
        <v>-2.2992668151855469</v>
      </c>
      <c r="AP1954">
        <v>-2.5323948860168457</v>
      </c>
      <c r="AQ1954">
        <v>-2.3982560634613037</v>
      </c>
      <c r="AR1954">
        <v>-3.1852514743804932</v>
      </c>
      <c r="AS1954">
        <v>-2.9587357044219971</v>
      </c>
      <c r="AT1954">
        <v>-3.6447100639343262</v>
      </c>
      <c r="AU1954">
        <v>-4.0157136917114258</v>
      </c>
      <c r="AV1954">
        <v>-3.4569458961486816</v>
      </c>
      <c r="AW1954">
        <v>-3.4172196388244629</v>
      </c>
      <c r="AX1954">
        <v>7.4948573112487793</v>
      </c>
      <c r="AY1954">
        <v>20.517789840698242</v>
      </c>
      <c r="AZ1954">
        <v>21.643228530883789</v>
      </c>
      <c r="BA1954">
        <v>21.276329040527344</v>
      </c>
      <c r="BB1954">
        <v>22.150093078613281</v>
      </c>
      <c r="BC1954">
        <v>20.585105895996094</v>
      </c>
      <c r="BD1954">
        <v>7.1017904281616211</v>
      </c>
      <c r="BE1954">
        <v>3.2260205745697021</v>
      </c>
      <c r="BF1954">
        <v>5.5036388337612152E-2</v>
      </c>
      <c r="BG1954">
        <v>-0.84964042901992798</v>
      </c>
      <c r="BH1954">
        <v>-0.84171593189239502</v>
      </c>
      <c r="BI1954">
        <v>-0.55130684375762939</v>
      </c>
      <c r="BJ1954">
        <v>-0.53830105066299438</v>
      </c>
      <c r="BK1954">
        <v>-0.98941439390182495</v>
      </c>
      <c r="BL1954">
        <v>-1.0347139835357666</v>
      </c>
      <c r="BM1954">
        <v>-0.46946203708648682</v>
      </c>
      <c r="BN1954">
        <v>-0.67894887924194336</v>
      </c>
      <c r="BO1954">
        <v>-0.37652233242988586</v>
      </c>
      <c r="BP1954">
        <v>-0.72332292795181274</v>
      </c>
      <c r="BQ1954">
        <v>-1.1440837383270264</v>
      </c>
      <c r="BR1954">
        <v>-1.8407647609710693</v>
      </c>
      <c r="BS1954">
        <v>-1.7902923822402954</v>
      </c>
      <c r="BT1954">
        <v>-0.97161644697189331</v>
      </c>
      <c r="BU1954">
        <v>-0.97482830286026001</v>
      </c>
      <c r="BV1954">
        <v>15.231969833374023</v>
      </c>
      <c r="BW1954">
        <v>30.57795524597168</v>
      </c>
      <c r="BX1954">
        <v>32.685314178466797</v>
      </c>
      <c r="BY1954">
        <v>32.213176727294922</v>
      </c>
      <c r="BZ1954">
        <v>32.824886322021484</v>
      </c>
      <c r="CA1954">
        <v>30.496049880981445</v>
      </c>
      <c r="CB1954">
        <v>13.465152740478516</v>
      </c>
      <c r="CC1954">
        <v>9.6610994338989258</v>
      </c>
      <c r="CD1954">
        <v>6.1025762557983398</v>
      </c>
      <c r="CE1954">
        <v>0.58348405361175537</v>
      </c>
      <c r="CF1954">
        <v>0.56063365936279297</v>
      </c>
      <c r="CG1954">
        <v>0.74149191379547119</v>
      </c>
      <c r="CH1954">
        <v>0.71072906255722046</v>
      </c>
      <c r="CI1954">
        <v>0.20395629107952118</v>
      </c>
      <c r="CJ1954">
        <v>0.18651117384433746</v>
      </c>
      <c r="CK1954">
        <v>0.79785525798797607</v>
      </c>
      <c r="CL1954">
        <v>0.60474216938018799</v>
      </c>
      <c r="CM1954">
        <v>1.0237243175506592</v>
      </c>
      <c r="CN1954">
        <v>0.98180127143859863</v>
      </c>
      <c r="CO1954">
        <v>0.11273866891860962</v>
      </c>
      <c r="CP1954">
        <v>-0.59135764837265015</v>
      </c>
      <c r="CQ1954">
        <v>-0.24897229671478271</v>
      </c>
      <c r="CR1954">
        <v>0.74971508979797363</v>
      </c>
      <c r="CS1954">
        <v>0.71676450967788696</v>
      </c>
      <c r="CT1954">
        <v>20.590669631958008</v>
      </c>
      <c r="CU1954">
        <v>37.545597076416016</v>
      </c>
      <c r="CV1954">
        <v>40.333026885986328</v>
      </c>
      <c r="CW1954">
        <v>39.788002014160156</v>
      </c>
      <c r="CX1954">
        <v>40.218219757080078</v>
      </c>
      <c r="CY1954">
        <v>37.360340118408203</v>
      </c>
      <c r="CZ1954">
        <v>17.872398376464844</v>
      </c>
      <c r="DA1954">
        <v>14.118015289306641</v>
      </c>
      <c r="DB1954">
        <v>10.291084289550781</v>
      </c>
      <c r="DC1954">
        <v>2.0166084766387939</v>
      </c>
      <c r="DD1954">
        <v>1.9629833698272705</v>
      </c>
      <c r="DE1954">
        <v>2.0342905521392822</v>
      </c>
      <c r="DF1954">
        <v>1.9597591161727905</v>
      </c>
      <c r="DG1954">
        <v>1.3973269462585449</v>
      </c>
      <c r="DH1954">
        <v>1.4077363014221191</v>
      </c>
      <c r="DI1954">
        <v>2.0651724338531494</v>
      </c>
      <c r="DJ1954">
        <v>1.8884332180023193</v>
      </c>
      <c r="DK1954">
        <v>2.4239709377288818</v>
      </c>
      <c r="DL1954">
        <v>2.6869254112243652</v>
      </c>
      <c r="DM1954">
        <v>1.3695610761642456</v>
      </c>
      <c r="DN1954">
        <v>0.65804940462112427</v>
      </c>
      <c r="DO1954">
        <v>1.29234778881073</v>
      </c>
      <c r="DP1954">
        <v>2.4710466861724854</v>
      </c>
      <c r="DQ1954">
        <v>2.4083573818206787</v>
      </c>
      <c r="DR1954">
        <v>25.949369430541992</v>
      </c>
      <c r="DS1954">
        <v>44.513236999511719</v>
      </c>
      <c r="DT1954">
        <v>47.980739593505859</v>
      </c>
      <c r="DU1954">
        <v>47.362827301025391</v>
      </c>
      <c r="DV1954">
        <v>47.611549377441406</v>
      </c>
      <c r="DW1954">
        <v>44.224628448486328</v>
      </c>
      <c r="DX1954">
        <v>22.279644012451172</v>
      </c>
      <c r="DY1954">
        <v>18.574930191040039</v>
      </c>
      <c r="DZ1954">
        <v>14.479591369628906</v>
      </c>
      <c r="EA1954">
        <v>4.0858125686645508</v>
      </c>
      <c r="EB1954">
        <v>3.9877533912658691</v>
      </c>
      <c r="EC1954">
        <v>3.9008867740631104</v>
      </c>
      <c r="ED1954">
        <v>3.763160228729248</v>
      </c>
      <c r="EE1954">
        <v>3.1203646659851074</v>
      </c>
      <c r="EF1954">
        <v>3.1709914207458496</v>
      </c>
      <c r="EG1954">
        <v>3.894977331161499</v>
      </c>
      <c r="EH1954">
        <v>3.7418792247772217</v>
      </c>
      <c r="EI1954">
        <v>4.4457049369812012</v>
      </c>
      <c r="EJ1954">
        <v>5.1488542556762695</v>
      </c>
      <c r="EK1954">
        <v>3.1842129230499268</v>
      </c>
      <c r="EL1954">
        <v>2.4619946479797363</v>
      </c>
      <c r="EM1954">
        <v>3.5177690982818604</v>
      </c>
      <c r="EN1954">
        <v>4.9563760757446289</v>
      </c>
      <c r="EO1954">
        <v>4.8507485389709473</v>
      </c>
      <c r="EP1954">
        <v>33.686481475830078</v>
      </c>
      <c r="EQ1954">
        <v>54.573402404785156</v>
      </c>
      <c r="ER1954">
        <v>59.0228271484375</v>
      </c>
      <c r="ES1954">
        <v>58.299671173095703</v>
      </c>
      <c r="ET1954">
        <v>58.286346435546875</v>
      </c>
      <c r="EU1954">
        <v>54.135570526123047</v>
      </c>
      <c r="EV1954">
        <v>28.643007278442383</v>
      </c>
      <c r="EW1954">
        <v>25.010009765625</v>
      </c>
      <c r="EX1954">
        <v>20.527132034301758</v>
      </c>
      <c r="EY1954">
        <v>44.761436462402344</v>
      </c>
      <c r="EZ1954">
        <v>44.118350982666016</v>
      </c>
      <c r="FA1954">
        <v>43.14923095703125</v>
      </c>
      <c r="FB1954">
        <v>42.364902496337891</v>
      </c>
      <c r="FC1954">
        <v>42.137313842773438</v>
      </c>
      <c r="FD1954">
        <v>41.445625305175781</v>
      </c>
      <c r="FE1954">
        <v>40.948917388916016</v>
      </c>
      <c r="FF1954">
        <v>41.078433990478516</v>
      </c>
      <c r="FG1954">
        <v>41.743335723876953</v>
      </c>
      <c r="FH1954">
        <v>44.107975006103516</v>
      </c>
      <c r="FI1954">
        <v>46.486133575439453</v>
      </c>
      <c r="FJ1954">
        <v>47.999221801757813</v>
      </c>
      <c r="FK1954">
        <v>49.744869232177734</v>
      </c>
      <c r="FL1954">
        <v>50.790782928466797</v>
      </c>
      <c r="FM1954">
        <v>51.648334503173828</v>
      </c>
      <c r="FN1954">
        <v>51.734889984130859</v>
      </c>
      <c r="FO1954">
        <v>50.536529541015625</v>
      </c>
      <c r="FP1954">
        <v>48.578056335449219</v>
      </c>
      <c r="FQ1954">
        <v>46.166900634765625</v>
      </c>
      <c r="FR1954">
        <v>44.870021820068359</v>
      </c>
      <c r="FS1954">
        <v>44.200496673583984</v>
      </c>
      <c r="FT1954">
        <v>43.862937927246094</v>
      </c>
      <c r="FU1954">
        <v>43.253467559814453</v>
      </c>
      <c r="FV1954">
        <v>42.532047271728516</v>
      </c>
      <c r="FW1954">
        <v>1</v>
      </c>
    </row>
    <row r="1955" spans="1:179" x14ac:dyDescent="0.2">
      <c r="A1955" t="s">
        <v>241</v>
      </c>
      <c r="B1955" t="s">
        <v>248</v>
      </c>
      <c r="C1955" t="s">
        <v>217</v>
      </c>
      <c r="D1955" t="s">
        <v>37</v>
      </c>
      <c r="E1955">
        <v>2015</v>
      </c>
      <c r="F1955" t="s">
        <v>226</v>
      </c>
      <c r="G1955" t="s">
        <v>246</v>
      </c>
      <c r="H1955">
        <v>274.79000000000002</v>
      </c>
      <c r="K1955">
        <v>171.14562700211411</v>
      </c>
      <c r="L1955">
        <v>169.27950261555904</v>
      </c>
      <c r="M1955">
        <v>167.72324128170504</v>
      </c>
      <c r="N1955">
        <v>164.79011703588475</v>
      </c>
      <c r="O1955">
        <v>169.89093764633211</v>
      </c>
      <c r="P1955">
        <v>173.39955244533417</v>
      </c>
      <c r="Q1955">
        <v>179.41280734740698</v>
      </c>
      <c r="R1955">
        <v>181.70339131484252</v>
      </c>
      <c r="S1955">
        <v>180.41618796700612</v>
      </c>
      <c r="T1955">
        <v>180.40011875217579</v>
      </c>
      <c r="U1955">
        <v>176.60358794542861</v>
      </c>
      <c r="V1955">
        <v>176.876985337013</v>
      </c>
      <c r="W1955">
        <v>177.74911587295551</v>
      </c>
      <c r="X1955">
        <v>179.63445896096295</v>
      </c>
      <c r="Y1955">
        <v>181.78010194910141</v>
      </c>
      <c r="Z1955">
        <v>177.80782719025146</v>
      </c>
      <c r="AA1955">
        <v>175.53594937873822</v>
      </c>
      <c r="AB1955">
        <v>179.57340997822175</v>
      </c>
      <c r="AC1955">
        <v>177.6984387060308</v>
      </c>
      <c r="AD1955">
        <v>176.16646312021118</v>
      </c>
      <c r="AE1955">
        <v>171.38212959346214</v>
      </c>
      <c r="AF1955">
        <v>170.88630216689529</v>
      </c>
      <c r="AG1955">
        <v>172.61748337703952</v>
      </c>
      <c r="AH1955">
        <v>172.62638506835793</v>
      </c>
      <c r="AI1955">
        <v>-2.9982035160064697</v>
      </c>
      <c r="AJ1955">
        <v>-2.9665489196777344</v>
      </c>
      <c r="AK1955">
        <v>-2.5551872253417969</v>
      </c>
      <c r="AL1955">
        <v>-2.5392014980316162</v>
      </c>
      <c r="AM1955">
        <v>-2.8223929405212402</v>
      </c>
      <c r="AN1955">
        <v>-2.8948233127593994</v>
      </c>
      <c r="AO1955">
        <v>-2.5645542144775391</v>
      </c>
      <c r="AP1955">
        <v>-2.7830460071563721</v>
      </c>
      <c r="AQ1955">
        <v>-2.2720277309417725</v>
      </c>
      <c r="AR1955">
        <v>-2.6576056480407715</v>
      </c>
      <c r="AS1955">
        <v>-3.1158826351165771</v>
      </c>
      <c r="AT1955">
        <v>-3.7708239555358887</v>
      </c>
      <c r="AU1955">
        <v>-3.8987934589385986</v>
      </c>
      <c r="AV1955">
        <v>-3.5133442878723145</v>
      </c>
      <c r="AW1955">
        <v>-3.3597993850708008</v>
      </c>
      <c r="AX1955">
        <v>7.9861693382263184</v>
      </c>
      <c r="AY1955">
        <v>20.177104949951172</v>
      </c>
      <c r="AZ1955">
        <v>22.279895782470703</v>
      </c>
      <c r="BA1955">
        <v>22.109523773193359</v>
      </c>
      <c r="BB1955">
        <v>22.315240859985352</v>
      </c>
      <c r="BC1955">
        <v>20.665870666503906</v>
      </c>
      <c r="BD1955">
        <v>7.0551004409790039</v>
      </c>
      <c r="BE1955">
        <v>3.4526741504669189</v>
      </c>
      <c r="BF1955">
        <v>0.29838022589683533</v>
      </c>
      <c r="BG1955">
        <v>-0.92216944694519043</v>
      </c>
      <c r="BH1955">
        <v>-0.91751831769943237</v>
      </c>
      <c r="BI1955">
        <v>-0.64683306217193604</v>
      </c>
      <c r="BJ1955">
        <v>-0.64332300424575806</v>
      </c>
      <c r="BK1955">
        <v>-1.0130935907363892</v>
      </c>
      <c r="BL1955">
        <v>-1.0725659132003784</v>
      </c>
      <c r="BM1955">
        <v>-0.69375967979431152</v>
      </c>
      <c r="BN1955">
        <v>-0.86422675848007202</v>
      </c>
      <c r="BO1955">
        <v>-0.36475637555122375</v>
      </c>
      <c r="BP1955">
        <v>-0.57519698143005371</v>
      </c>
      <c r="BQ1955">
        <v>-1.1050255298614502</v>
      </c>
      <c r="BR1955">
        <v>-1.6840760707855225</v>
      </c>
      <c r="BS1955">
        <v>-1.5290335416793823</v>
      </c>
      <c r="BT1955">
        <v>-0.86575371026992798</v>
      </c>
      <c r="BU1955">
        <v>-0.72795200347900391</v>
      </c>
      <c r="BV1955">
        <v>15.837162017822266</v>
      </c>
      <c r="BW1955">
        <v>30.539392471313477</v>
      </c>
      <c r="BX1955">
        <v>33.708080291748047</v>
      </c>
      <c r="BY1955">
        <v>33.361366271972656</v>
      </c>
      <c r="BZ1955">
        <v>33.141719818115234</v>
      </c>
      <c r="CA1955">
        <v>30.555217742919922</v>
      </c>
      <c r="CB1955">
        <v>13.061564445495605</v>
      </c>
      <c r="CC1955">
        <v>9.5186548233032227</v>
      </c>
      <c r="CD1955">
        <v>5.9998416900634766</v>
      </c>
      <c r="CE1955">
        <v>0.51568543910980225</v>
      </c>
      <c r="CF1955">
        <v>0.50163406133651733</v>
      </c>
      <c r="CG1955">
        <v>0.67488718032836914</v>
      </c>
      <c r="CH1955">
        <v>0.66975671052932739</v>
      </c>
      <c r="CI1955">
        <v>0.24002163112163544</v>
      </c>
      <c r="CJ1955">
        <v>0.18952395021915436</v>
      </c>
      <c r="CK1955">
        <v>0.60194677114486694</v>
      </c>
      <c r="CL1955">
        <v>0.46474161744117737</v>
      </c>
      <c r="CM1955">
        <v>0.95621407032012939</v>
      </c>
      <c r="CN1955">
        <v>0.8670729398727417</v>
      </c>
      <c r="CO1955">
        <v>0.28768804669380188</v>
      </c>
      <c r="CP1955">
        <v>-0.23880086839199066</v>
      </c>
      <c r="CQ1955">
        <v>0.11225502192974091</v>
      </c>
      <c r="CR1955">
        <v>0.96795946359634399</v>
      </c>
      <c r="CS1955">
        <v>1.0948574542999268</v>
      </c>
      <c r="CT1955">
        <v>21.274736404418945</v>
      </c>
      <c r="CU1955">
        <v>37.716281890869141</v>
      </c>
      <c r="CV1955">
        <v>41.623207092285156</v>
      </c>
      <c r="CW1955">
        <v>41.15435791015625</v>
      </c>
      <c r="CX1955">
        <v>40.640106201171875</v>
      </c>
      <c r="CY1955">
        <v>37.404548645019531</v>
      </c>
      <c r="CZ1955">
        <v>17.221622467041016</v>
      </c>
      <c r="DA1955">
        <v>13.71993350982666</v>
      </c>
      <c r="DB1955">
        <v>9.9486570358276367</v>
      </c>
      <c r="DC1955">
        <v>1.9535403251647949</v>
      </c>
      <c r="DD1955">
        <v>1.9207863807678223</v>
      </c>
      <c r="DE1955">
        <v>1.9966073036193848</v>
      </c>
      <c r="DF1955">
        <v>1.9828364849090576</v>
      </c>
      <c r="DG1955">
        <v>1.4931368827819824</v>
      </c>
      <c r="DH1955">
        <v>1.4516139030456543</v>
      </c>
      <c r="DI1955">
        <v>1.897653341293335</v>
      </c>
      <c r="DJ1955">
        <v>1.7937099933624268</v>
      </c>
      <c r="DK1955">
        <v>2.2771844863891602</v>
      </c>
      <c r="DL1955">
        <v>2.3093428611755371</v>
      </c>
      <c r="DM1955">
        <v>1.6804015636444092</v>
      </c>
      <c r="DN1955">
        <v>1.2064743041992187</v>
      </c>
      <c r="DO1955">
        <v>1.753543496131897</v>
      </c>
      <c r="DP1955">
        <v>2.8016726970672607</v>
      </c>
      <c r="DQ1955">
        <v>2.9176669120788574</v>
      </c>
      <c r="DR1955">
        <v>26.712308883666992</v>
      </c>
      <c r="DS1955">
        <v>44.893169403076172</v>
      </c>
      <c r="DT1955">
        <v>49.538337707519531</v>
      </c>
      <c r="DU1955">
        <v>48.947349548339844</v>
      </c>
      <c r="DV1955">
        <v>48.138492584228516</v>
      </c>
      <c r="DW1955">
        <v>44.253883361816406</v>
      </c>
      <c r="DX1955">
        <v>21.381681442260742</v>
      </c>
      <c r="DY1955">
        <v>17.921213150024414</v>
      </c>
      <c r="DZ1955">
        <v>13.89747142791748</v>
      </c>
      <c r="EA1955">
        <v>4.0295743942260742</v>
      </c>
      <c r="EB1955">
        <v>3.9698169231414795</v>
      </c>
      <c r="EC1955">
        <v>3.9049613475799561</v>
      </c>
      <c r="ED1955">
        <v>3.8787150382995605</v>
      </c>
      <c r="EE1955">
        <v>3.302436351776123</v>
      </c>
      <c r="EF1955">
        <v>3.2738711833953857</v>
      </c>
      <c r="EG1955">
        <v>3.7684476375579834</v>
      </c>
      <c r="EH1955">
        <v>3.712529182434082</v>
      </c>
      <c r="EI1955">
        <v>4.1844558715820313</v>
      </c>
      <c r="EJ1955">
        <v>4.391751766204834</v>
      </c>
      <c r="EK1955">
        <v>3.6912589073181152</v>
      </c>
      <c r="EL1955">
        <v>3.293222188949585</v>
      </c>
      <c r="EM1955">
        <v>4.1233034133911133</v>
      </c>
      <c r="EN1955">
        <v>5.4492630958557129</v>
      </c>
      <c r="EO1955">
        <v>5.5495142936706543</v>
      </c>
      <c r="EP1955">
        <v>34.563301086425781</v>
      </c>
      <c r="EQ1955">
        <v>55.255455017089844</v>
      </c>
      <c r="ER1955">
        <v>60.966522216796875</v>
      </c>
      <c r="ES1955">
        <v>60.199192047119141</v>
      </c>
      <c r="ET1955">
        <v>58.964969635009766</v>
      </c>
      <c r="EU1955">
        <v>54.143230438232422</v>
      </c>
      <c r="EV1955">
        <v>27.388145446777344</v>
      </c>
      <c r="EW1955">
        <v>23.987194061279297</v>
      </c>
      <c r="EX1955">
        <v>19.598934173583984</v>
      </c>
      <c r="EY1955">
        <v>50.567928314208984</v>
      </c>
      <c r="EZ1955">
        <v>51.127414703369141</v>
      </c>
      <c r="FA1955">
        <v>50.766189575195312</v>
      </c>
      <c r="FB1955">
        <v>50.314529418945312</v>
      </c>
      <c r="FC1955">
        <v>50.226295471191406</v>
      </c>
      <c r="FD1955">
        <v>49.453887939453125</v>
      </c>
      <c r="FE1955">
        <v>48.669681549072266</v>
      </c>
      <c r="FF1955">
        <v>48.720478057861328</v>
      </c>
      <c r="FG1955">
        <v>49.527629852294922</v>
      </c>
      <c r="FH1955">
        <v>51.897911071777344</v>
      </c>
      <c r="FI1955">
        <v>53.968921661376953</v>
      </c>
      <c r="FJ1955">
        <v>54.875244140625</v>
      </c>
      <c r="FK1955">
        <v>55.589412689208984</v>
      </c>
      <c r="FL1955">
        <v>56.807014465332031</v>
      </c>
      <c r="FM1955">
        <v>57.958442687988281</v>
      </c>
      <c r="FN1955">
        <v>58.155574798583984</v>
      </c>
      <c r="FO1955">
        <v>57.25042724609375</v>
      </c>
      <c r="FP1955">
        <v>56.731533050537109</v>
      </c>
      <c r="FQ1955">
        <v>55.126441955566406</v>
      </c>
      <c r="FR1955">
        <v>53.725917816162109</v>
      </c>
      <c r="FS1955">
        <v>52.591117858886719</v>
      </c>
      <c r="FT1955">
        <v>51.088809967041016</v>
      </c>
      <c r="FU1955">
        <v>50.300998687744141</v>
      </c>
      <c r="FV1955">
        <v>49.649639129638672</v>
      </c>
      <c r="FW1955">
        <v>1</v>
      </c>
    </row>
    <row r="1956" spans="1:179" x14ac:dyDescent="0.2">
      <c r="A1956" t="s">
        <v>241</v>
      </c>
      <c r="B1956" t="s">
        <v>248</v>
      </c>
      <c r="C1956" t="s">
        <v>217</v>
      </c>
      <c r="D1956" t="s">
        <v>37</v>
      </c>
      <c r="E1956">
        <v>2016</v>
      </c>
      <c r="F1956" t="s">
        <v>226</v>
      </c>
      <c r="G1956" t="s">
        <v>246</v>
      </c>
      <c r="H1956">
        <v>234.45000000000002</v>
      </c>
      <c r="K1956">
        <v>150.43046240431553</v>
      </c>
      <c r="L1956">
        <v>148.4700524522037</v>
      </c>
      <c r="M1956">
        <v>147.01198455356479</v>
      </c>
      <c r="N1956">
        <v>144.04094327885718</v>
      </c>
      <c r="O1956">
        <v>148.66102935484565</v>
      </c>
      <c r="P1956">
        <v>150.83288980961544</v>
      </c>
      <c r="Q1956">
        <v>155.65658865943837</v>
      </c>
      <c r="R1956">
        <v>157.36910262086948</v>
      </c>
      <c r="S1956">
        <v>155.84917703799943</v>
      </c>
      <c r="T1956">
        <v>156.07972182862412</v>
      </c>
      <c r="U1956">
        <v>151.02612022789808</v>
      </c>
      <c r="V1956">
        <v>150.25852164922946</v>
      </c>
      <c r="W1956">
        <v>150.69860555846898</v>
      </c>
      <c r="X1956">
        <v>152.99557784709006</v>
      </c>
      <c r="Y1956">
        <v>155.45665579107293</v>
      </c>
      <c r="Z1956">
        <v>151.98672360686268</v>
      </c>
      <c r="AA1956">
        <v>149.93963655841344</v>
      </c>
      <c r="AB1956">
        <v>154.37845425324829</v>
      </c>
      <c r="AC1956">
        <v>152.58591006889375</v>
      </c>
      <c r="AD1956">
        <v>151.03746585097602</v>
      </c>
      <c r="AE1956">
        <v>146.79144116909634</v>
      </c>
      <c r="AF1956">
        <v>147.45116938331495</v>
      </c>
      <c r="AG1956">
        <v>150.45611630789793</v>
      </c>
      <c r="AH1956">
        <v>151.1240397277825</v>
      </c>
      <c r="AI1956">
        <v>-2.9328417778015137</v>
      </c>
      <c r="AJ1956">
        <v>-2.9027931690216064</v>
      </c>
      <c r="AK1956">
        <v>-2.4818272590637207</v>
      </c>
      <c r="AL1956">
        <v>-2.462451696395874</v>
      </c>
      <c r="AM1956">
        <v>-2.7296550273895264</v>
      </c>
      <c r="AN1956">
        <v>-2.7798802852630615</v>
      </c>
      <c r="AO1956">
        <v>-2.3689696788787842</v>
      </c>
      <c r="AP1956">
        <v>-2.5846683979034424</v>
      </c>
      <c r="AQ1956">
        <v>-2.2769649028778076</v>
      </c>
      <c r="AR1956">
        <v>-2.7741725444793701</v>
      </c>
      <c r="AS1956">
        <v>-2.9522731304168701</v>
      </c>
      <c r="AT1956">
        <v>-3.5786223411560059</v>
      </c>
      <c r="AU1956">
        <v>-3.6305630207061768</v>
      </c>
      <c r="AV1956">
        <v>-2.9838693141937256</v>
      </c>
      <c r="AW1956">
        <v>-2.8667850494384766</v>
      </c>
      <c r="AX1956">
        <v>8.2641525268554687</v>
      </c>
      <c r="AY1956">
        <v>21.091527938842773</v>
      </c>
      <c r="AZ1956">
        <v>22.833782196044922</v>
      </c>
      <c r="BA1956">
        <v>22.624692916870117</v>
      </c>
      <c r="BB1956">
        <v>22.511589050292969</v>
      </c>
      <c r="BC1956">
        <v>20.582983016967773</v>
      </c>
      <c r="BD1956">
        <v>6.9638895988464355</v>
      </c>
      <c r="BE1956">
        <v>3.3764524459838867</v>
      </c>
      <c r="BF1956">
        <v>0.24681136012077332</v>
      </c>
      <c r="BG1956">
        <v>-0.86559796333312988</v>
      </c>
      <c r="BH1956">
        <v>-0.86255234479904175</v>
      </c>
      <c r="BI1956">
        <v>-0.58314859867095947</v>
      </c>
      <c r="BJ1956">
        <v>-0.57686138153076172</v>
      </c>
      <c r="BK1956">
        <v>-0.93315505981445313</v>
      </c>
      <c r="BL1956">
        <v>-0.9748920202255249</v>
      </c>
      <c r="BM1956">
        <v>-0.52980053424835205</v>
      </c>
      <c r="BN1956">
        <v>-0.72034823894500732</v>
      </c>
      <c r="BO1956">
        <v>-0.39886832237243652</v>
      </c>
      <c r="BP1956">
        <v>-0.72588062286376953</v>
      </c>
      <c r="BQ1956">
        <v>-1.1228313446044922</v>
      </c>
      <c r="BR1956">
        <v>-1.6423410177230835</v>
      </c>
      <c r="BS1956">
        <v>-1.4449993371963501</v>
      </c>
      <c r="BT1956">
        <v>-0.59365308284759521</v>
      </c>
      <c r="BU1956">
        <v>-0.47138997912406921</v>
      </c>
      <c r="BV1956">
        <v>16.080202102661133</v>
      </c>
      <c r="BW1956">
        <v>31.198539733886719</v>
      </c>
      <c r="BX1956">
        <v>34.185016632080078</v>
      </c>
      <c r="BY1956">
        <v>33.822250366210938</v>
      </c>
      <c r="BZ1956">
        <v>33.308303833007813</v>
      </c>
      <c r="CA1956">
        <v>30.446563720703125</v>
      </c>
      <c r="CB1956">
        <v>12.947991371154785</v>
      </c>
      <c r="CC1956">
        <v>9.429840087890625</v>
      </c>
      <c r="CD1956">
        <v>5.9372267723083496</v>
      </c>
      <c r="CE1956">
        <v>0.56616884469985962</v>
      </c>
      <c r="CF1956">
        <v>0.55051219463348389</v>
      </c>
      <c r="CG1956">
        <v>0.73187053203582764</v>
      </c>
      <c r="CH1956">
        <v>0.72909265756607056</v>
      </c>
      <c r="CI1956">
        <v>0.31109538674354553</v>
      </c>
      <c r="CJ1956">
        <v>0.2752373218536377</v>
      </c>
      <c r="CK1956">
        <v>0.74400240182876587</v>
      </c>
      <c r="CL1956">
        <v>0.57087421417236328</v>
      </c>
      <c r="CM1956">
        <v>0.90189564228057861</v>
      </c>
      <c r="CN1956">
        <v>0.69276010990142822</v>
      </c>
      <c r="CO1956">
        <v>0.14423437416553497</v>
      </c>
      <c r="CP1956">
        <v>-0.30127853155136108</v>
      </c>
      <c r="CQ1956">
        <v>6.8715251982212067E-2</v>
      </c>
      <c r="CR1956">
        <v>1.0618033409118652</v>
      </c>
      <c r="CS1956">
        <v>1.1876533031463623</v>
      </c>
      <c r="CT1956">
        <v>21.493576049804688</v>
      </c>
      <c r="CU1956">
        <v>38.198627471923828</v>
      </c>
      <c r="CV1956">
        <v>42.046848297119141</v>
      </c>
      <c r="CW1956">
        <v>41.577644348144531</v>
      </c>
      <c r="CX1956">
        <v>40.78607177734375</v>
      </c>
      <c r="CY1956">
        <v>37.278049468994141</v>
      </c>
      <c r="CZ1956">
        <v>17.092561721801758</v>
      </c>
      <c r="DA1956">
        <v>13.622398376464844</v>
      </c>
      <c r="DB1956">
        <v>9.8783912658691406</v>
      </c>
      <c r="DC1956">
        <v>1.9979356527328491</v>
      </c>
      <c r="DD1956">
        <v>1.9635767936706543</v>
      </c>
      <c r="DE1956">
        <v>2.0468897819519043</v>
      </c>
      <c r="DF1956">
        <v>2.0350468158721924</v>
      </c>
      <c r="DG1956">
        <v>1.555345892906189</v>
      </c>
      <c r="DH1956">
        <v>1.5253666639328003</v>
      </c>
      <c r="DI1956">
        <v>2.0178053379058838</v>
      </c>
      <c r="DJ1956">
        <v>1.8620966672897339</v>
      </c>
      <c r="DK1956">
        <v>2.2026596069335937</v>
      </c>
      <c r="DL1956">
        <v>2.111400842666626</v>
      </c>
      <c r="DM1956">
        <v>1.4113000631332397</v>
      </c>
      <c r="DN1956">
        <v>1.0397839546203613</v>
      </c>
      <c r="DO1956">
        <v>1.5824298858642578</v>
      </c>
      <c r="DP1956">
        <v>2.7172598838806152</v>
      </c>
      <c r="DQ1956">
        <v>2.8466966152191162</v>
      </c>
      <c r="DR1956">
        <v>26.906948089599609</v>
      </c>
      <c r="DS1956">
        <v>45.198711395263672</v>
      </c>
      <c r="DT1956">
        <v>49.908679962158203</v>
      </c>
      <c r="DU1956">
        <v>49.333034515380859</v>
      </c>
      <c r="DV1956">
        <v>48.263843536376953</v>
      </c>
      <c r="DW1956">
        <v>44.109535217285156</v>
      </c>
      <c r="DX1956">
        <v>21.237133026123047</v>
      </c>
      <c r="DY1956">
        <v>17.814956665039063</v>
      </c>
      <c r="DZ1956">
        <v>13.819555282592773</v>
      </c>
      <c r="EA1956">
        <v>4.0651793479919434</v>
      </c>
      <c r="EB1956">
        <v>4.0038175582885742</v>
      </c>
      <c r="EC1956">
        <v>3.9455685615539551</v>
      </c>
      <c r="ED1956">
        <v>3.9206368923187256</v>
      </c>
      <c r="EE1956">
        <v>3.3518459796905518</v>
      </c>
      <c r="EF1956">
        <v>3.3303549289703369</v>
      </c>
      <c r="EG1956">
        <v>3.8569743633270264</v>
      </c>
      <c r="EH1956">
        <v>3.7264165878295898</v>
      </c>
      <c r="EI1956">
        <v>4.0807561874389648</v>
      </c>
      <c r="EJ1956">
        <v>4.1596927642822266</v>
      </c>
      <c r="EK1956">
        <v>3.2407417297363281</v>
      </c>
      <c r="EL1956">
        <v>2.9760651588439941</v>
      </c>
      <c r="EM1956">
        <v>3.7679934501647949</v>
      </c>
      <c r="EN1956">
        <v>5.107475757598877</v>
      </c>
      <c r="EO1956">
        <v>5.2420916557312012</v>
      </c>
      <c r="EP1956">
        <v>34.722999572753906</v>
      </c>
      <c r="EQ1956">
        <v>55.30572509765625</v>
      </c>
      <c r="ER1956">
        <v>61.259914398193359</v>
      </c>
      <c r="ES1956">
        <v>60.530593872070313</v>
      </c>
      <c r="ET1956">
        <v>59.060554504394531</v>
      </c>
      <c r="EU1956">
        <v>53.973117828369141</v>
      </c>
      <c r="EV1956">
        <v>27.221235275268555</v>
      </c>
      <c r="EW1956">
        <v>23.868345260620117</v>
      </c>
      <c r="EX1956">
        <v>19.509971618652344</v>
      </c>
      <c r="EY1956">
        <v>50.506969451904297</v>
      </c>
      <c r="EZ1956">
        <v>51.010871887207031</v>
      </c>
      <c r="FA1956">
        <v>50.633831024169922</v>
      </c>
      <c r="FB1956">
        <v>50.18255615234375</v>
      </c>
      <c r="FC1956">
        <v>50.127693176269531</v>
      </c>
      <c r="FD1956">
        <v>49.35455322265625</v>
      </c>
      <c r="FE1956">
        <v>48.592533111572266</v>
      </c>
      <c r="FF1956">
        <v>48.685382843017578</v>
      </c>
      <c r="FG1956">
        <v>49.502353668212891</v>
      </c>
      <c r="FH1956">
        <v>51.907196044921875</v>
      </c>
      <c r="FI1956">
        <v>53.959197998046875</v>
      </c>
      <c r="FJ1956">
        <v>54.794261932373047</v>
      </c>
      <c r="FK1956">
        <v>55.491016387939453</v>
      </c>
      <c r="FL1956">
        <v>56.719413757324219</v>
      </c>
      <c r="FM1956">
        <v>57.884780883789063</v>
      </c>
      <c r="FN1956">
        <v>58.080410003662109</v>
      </c>
      <c r="FO1956">
        <v>57.176155090332031</v>
      </c>
      <c r="FP1956">
        <v>56.631065368652344</v>
      </c>
      <c r="FQ1956">
        <v>55.022979736328125</v>
      </c>
      <c r="FR1956">
        <v>53.619419097900391</v>
      </c>
      <c r="FS1956">
        <v>52.471843719482422</v>
      </c>
      <c r="FT1956">
        <v>50.965301513671875</v>
      </c>
      <c r="FU1956">
        <v>50.178482055664063</v>
      </c>
      <c r="FV1956">
        <v>49.544429779052734</v>
      </c>
      <c r="FW1956">
        <v>1</v>
      </c>
    </row>
    <row r="1957" spans="1:179" x14ac:dyDescent="0.2">
      <c r="A1957" t="s">
        <v>241</v>
      </c>
      <c r="B1957" t="s">
        <v>248</v>
      </c>
      <c r="C1957" t="s">
        <v>217</v>
      </c>
      <c r="D1957" t="s">
        <v>37</v>
      </c>
      <c r="E1957" t="s">
        <v>250</v>
      </c>
      <c r="F1957" t="s">
        <v>226</v>
      </c>
      <c r="G1957" t="s">
        <v>246</v>
      </c>
      <c r="H1957">
        <v>220.19</v>
      </c>
      <c r="K1957">
        <v>141.28398018705252</v>
      </c>
      <c r="L1957">
        <v>139.44276720129281</v>
      </c>
      <c r="M1957">
        <v>138.07335283660777</v>
      </c>
      <c r="N1957">
        <v>135.28295699601998</v>
      </c>
      <c r="O1957">
        <v>139.62213231456704</v>
      </c>
      <c r="P1957">
        <v>141.66193917653104</v>
      </c>
      <c r="Q1957">
        <v>146.19234719252833</v>
      </c>
      <c r="R1957">
        <v>147.80073677486297</v>
      </c>
      <c r="S1957">
        <v>146.37322580066387</v>
      </c>
      <c r="T1957">
        <v>146.58975299276474</v>
      </c>
      <c r="U1957">
        <v>141.84342078704955</v>
      </c>
      <c r="V1957">
        <v>141.12249378432091</v>
      </c>
      <c r="W1957">
        <v>141.53581968467293</v>
      </c>
      <c r="X1957">
        <v>143.69313132307977</v>
      </c>
      <c r="Y1957">
        <v>146.00457065470874</v>
      </c>
      <c r="Z1957">
        <v>142.74561750034874</v>
      </c>
      <c r="AA1957">
        <v>140.82299756438834</v>
      </c>
      <c r="AB1957">
        <v>144.99192599302953</v>
      </c>
      <c r="AC1957">
        <v>143.30837219030252</v>
      </c>
      <c r="AD1957">
        <v>141.85407657285606</v>
      </c>
      <c r="AE1957">
        <v>137.86621894455155</v>
      </c>
      <c r="AF1957">
        <v>138.48583432335678</v>
      </c>
      <c r="AG1957">
        <v>141.30807428041317</v>
      </c>
      <c r="AH1957">
        <v>141.93538657948602</v>
      </c>
      <c r="AI1957">
        <v>-2.8592245578765869</v>
      </c>
      <c r="AJ1957">
        <v>-2.8296351432800293</v>
      </c>
      <c r="AK1957">
        <v>-2.4270949363708496</v>
      </c>
      <c r="AL1957">
        <v>-2.4082343578338623</v>
      </c>
      <c r="AM1957">
        <v>-2.6546785831451416</v>
      </c>
      <c r="AN1957">
        <v>-2.702279806137085</v>
      </c>
      <c r="AO1957">
        <v>-2.3180849552154541</v>
      </c>
      <c r="AP1957">
        <v>-2.5219426155090332</v>
      </c>
      <c r="AQ1957">
        <v>-2.2336456775665283</v>
      </c>
      <c r="AR1957">
        <v>-2.7092428207397461</v>
      </c>
      <c r="AS1957">
        <v>-2.8654296398162842</v>
      </c>
      <c r="AT1957">
        <v>-3.4591069221496582</v>
      </c>
      <c r="AU1957">
        <v>-3.5205156803131104</v>
      </c>
      <c r="AV1957">
        <v>-2.9235079288482666</v>
      </c>
      <c r="AW1957">
        <v>-2.8138046264648437</v>
      </c>
      <c r="AX1957">
        <v>7.3657941818237305</v>
      </c>
      <c r="AY1957">
        <v>19.297201156616211</v>
      </c>
      <c r="AZ1957">
        <v>20.870502471923828</v>
      </c>
      <c r="BA1957">
        <v>20.681911468505859</v>
      </c>
      <c r="BB1957">
        <v>20.595987319946289</v>
      </c>
      <c r="BC1957">
        <v>18.831907272338867</v>
      </c>
      <c r="BD1957">
        <v>6.2373771667480469</v>
      </c>
      <c r="BE1957">
        <v>2.8645544052124023</v>
      </c>
      <c r="BF1957">
        <v>-5.6414108723402023E-2</v>
      </c>
      <c r="BG1957">
        <v>-0.85581248998641968</v>
      </c>
      <c r="BH1957">
        <v>-0.85239237546920776</v>
      </c>
      <c r="BI1957">
        <v>-0.58704298734664917</v>
      </c>
      <c r="BJ1957">
        <v>-0.58086681365966797</v>
      </c>
      <c r="BK1957">
        <v>-0.91365057229995728</v>
      </c>
      <c r="BL1957">
        <v>-0.95302575826644897</v>
      </c>
      <c r="BM1957">
        <v>-0.53570520877838135</v>
      </c>
      <c r="BN1957">
        <v>-0.71518850326538086</v>
      </c>
      <c r="BO1957">
        <v>-0.41354069113731384</v>
      </c>
      <c r="BP1957">
        <v>-0.72419744729995728</v>
      </c>
      <c r="BQ1957">
        <v>-1.0924769639968872</v>
      </c>
      <c r="BR1957">
        <v>-1.5826137065887451</v>
      </c>
      <c r="BS1957">
        <v>-1.4024374485015869</v>
      </c>
      <c r="BT1957">
        <v>-0.60709619522094727</v>
      </c>
      <c r="BU1957">
        <v>-0.49237412214279175</v>
      </c>
      <c r="BV1957">
        <v>14.940502166748047</v>
      </c>
      <c r="BW1957">
        <v>29.092132568359375</v>
      </c>
      <c r="BX1957">
        <v>31.871238708496094</v>
      </c>
      <c r="BY1957">
        <v>31.533712387084961</v>
      </c>
      <c r="BZ1957">
        <v>31.059322357177734</v>
      </c>
      <c r="CA1957">
        <v>28.390922546386719</v>
      </c>
      <c r="CB1957">
        <v>12.036703109741211</v>
      </c>
      <c r="CC1957">
        <v>8.7310276031494141</v>
      </c>
      <c r="CD1957">
        <v>5.4582943916320801</v>
      </c>
      <c r="CE1957">
        <v>0.53174459934234619</v>
      </c>
      <c r="CF1957">
        <v>0.517039954662323</v>
      </c>
      <c r="CG1957">
        <v>0.68737131357192993</v>
      </c>
      <c r="CH1957">
        <v>0.68476235866546631</v>
      </c>
      <c r="CI1957">
        <v>0.29218015074729919</v>
      </c>
      <c r="CJ1957">
        <v>0.25850233435630798</v>
      </c>
      <c r="CK1957">
        <v>0.69876551628112793</v>
      </c>
      <c r="CL1957">
        <v>0.53616386651992798</v>
      </c>
      <c r="CM1957">
        <v>0.84705853462219238</v>
      </c>
      <c r="CN1957">
        <v>0.6506388783454895</v>
      </c>
      <c r="CO1957">
        <v>0.1354646235704422</v>
      </c>
      <c r="CP1957">
        <v>-0.28296017646789551</v>
      </c>
      <c r="CQ1957">
        <v>6.4537227153778076E-2</v>
      </c>
      <c r="CR1957">
        <v>0.99724352359771729</v>
      </c>
      <c r="CS1957">
        <v>1.1154415607452393</v>
      </c>
      <c r="CT1957">
        <v>20.186721801757813</v>
      </c>
      <c r="CU1957">
        <v>35.876071929931641</v>
      </c>
      <c r="CV1957">
        <v>39.490314483642578</v>
      </c>
      <c r="CW1957">
        <v>39.049636840820312</v>
      </c>
      <c r="CX1957">
        <v>38.306194305419922</v>
      </c>
      <c r="CY1957">
        <v>35.011466979980469</v>
      </c>
      <c r="CZ1957">
        <v>16.053298950195312</v>
      </c>
      <c r="DA1957">
        <v>12.79412841796875</v>
      </c>
      <c r="DB1957">
        <v>9.2777643203735352</v>
      </c>
      <c r="DC1957">
        <v>1.9193017482757568</v>
      </c>
      <c r="DD1957">
        <v>1.886472225189209</v>
      </c>
      <c r="DE1957">
        <v>1.9617856740951538</v>
      </c>
      <c r="DF1957">
        <v>1.9503915309906006</v>
      </c>
      <c r="DG1957">
        <v>1.4980108737945557</v>
      </c>
      <c r="DH1957">
        <v>1.4700304269790649</v>
      </c>
      <c r="DI1957">
        <v>1.9332362413406372</v>
      </c>
      <c r="DJ1957">
        <v>1.7875162363052368</v>
      </c>
      <c r="DK1957">
        <v>2.1076576709747314</v>
      </c>
      <c r="DL1957">
        <v>2.0254752635955811</v>
      </c>
      <c r="DM1957">
        <v>1.3634061813354492</v>
      </c>
      <c r="DN1957">
        <v>1.0166932344436646</v>
      </c>
      <c r="DO1957">
        <v>1.5315119028091431</v>
      </c>
      <c r="DP1957">
        <v>2.6015832424163818</v>
      </c>
      <c r="DQ1957">
        <v>2.723257303237915</v>
      </c>
      <c r="DR1957">
        <v>25.432941436767578</v>
      </c>
      <c r="DS1957">
        <v>42.660011291503906</v>
      </c>
      <c r="DT1957">
        <v>47.109386444091797</v>
      </c>
      <c r="DU1957">
        <v>46.565559387207031</v>
      </c>
      <c r="DV1957">
        <v>45.553070068359375</v>
      </c>
      <c r="DW1957">
        <v>41.632015228271484</v>
      </c>
      <c r="DX1957">
        <v>20.069894790649414</v>
      </c>
      <c r="DY1957">
        <v>16.857229232788086</v>
      </c>
      <c r="DZ1957">
        <v>13.097234725952148</v>
      </c>
      <c r="EA1957">
        <v>3.9227137565612793</v>
      </c>
      <c r="EB1957">
        <v>3.8637149333953857</v>
      </c>
      <c r="EC1957">
        <v>3.8018374443054199</v>
      </c>
      <c r="ED1957">
        <v>3.7777590751647949</v>
      </c>
      <c r="EE1957">
        <v>3.2390389442443848</v>
      </c>
      <c r="EF1957">
        <v>3.2192845344543457</v>
      </c>
      <c r="EG1957">
        <v>3.71561598777771</v>
      </c>
      <c r="EH1957">
        <v>3.5942702293395996</v>
      </c>
      <c r="EI1957">
        <v>3.9277627468109131</v>
      </c>
      <c r="EJ1957">
        <v>4.0105204582214355</v>
      </c>
      <c r="EK1957">
        <v>3.1363587379455566</v>
      </c>
      <c r="EL1957">
        <v>2.8931865692138672</v>
      </c>
      <c r="EM1957">
        <v>3.6495902538299561</v>
      </c>
      <c r="EN1957">
        <v>4.9179949760437012</v>
      </c>
      <c r="EO1957">
        <v>5.0446877479553223</v>
      </c>
      <c r="EP1957">
        <v>33.007648468017578</v>
      </c>
      <c r="EQ1957">
        <v>52.454940795898438</v>
      </c>
      <c r="ER1957">
        <v>58.110122680664063</v>
      </c>
      <c r="ES1957">
        <v>57.417362213134766</v>
      </c>
      <c r="ET1957">
        <v>56.016403198242188</v>
      </c>
      <c r="EU1957">
        <v>51.191028594970703</v>
      </c>
      <c r="EV1957">
        <v>25.869220733642578</v>
      </c>
      <c r="EW1957">
        <v>22.723703384399414</v>
      </c>
      <c r="EX1957">
        <v>18.611942291259766</v>
      </c>
      <c r="EY1957">
        <v>50.506969451904297</v>
      </c>
      <c r="EZ1957">
        <v>51.010871887207031</v>
      </c>
      <c r="FA1957">
        <v>50.633831024169922</v>
      </c>
      <c r="FB1957">
        <v>50.18255615234375</v>
      </c>
      <c r="FC1957">
        <v>50.127693176269531</v>
      </c>
      <c r="FD1957">
        <v>49.35455322265625</v>
      </c>
      <c r="FE1957">
        <v>48.592533111572266</v>
      </c>
      <c r="FF1957">
        <v>48.685382843017578</v>
      </c>
      <c r="FG1957">
        <v>49.502353668212891</v>
      </c>
      <c r="FH1957">
        <v>51.907196044921875</v>
      </c>
      <c r="FI1957">
        <v>53.959197998046875</v>
      </c>
      <c r="FJ1957">
        <v>54.794261932373047</v>
      </c>
      <c r="FK1957">
        <v>55.491020202636719</v>
      </c>
      <c r="FL1957">
        <v>56.719413757324219</v>
      </c>
      <c r="FM1957">
        <v>57.884780883789063</v>
      </c>
      <c r="FN1957">
        <v>58.080406188964844</v>
      </c>
      <c r="FO1957">
        <v>57.176155090332031</v>
      </c>
      <c r="FP1957">
        <v>56.631061553955078</v>
      </c>
      <c r="FQ1957">
        <v>55.022979736328125</v>
      </c>
      <c r="FR1957">
        <v>53.619419097900391</v>
      </c>
      <c r="FS1957">
        <v>52.471843719482422</v>
      </c>
      <c r="FT1957">
        <v>50.965301513671875</v>
      </c>
      <c r="FU1957">
        <v>50.178482055664063</v>
      </c>
      <c r="FV1957">
        <v>49.544429779052734</v>
      </c>
      <c r="FW1957">
        <v>1</v>
      </c>
    </row>
    <row r="1958" spans="1:179" x14ac:dyDescent="0.2">
      <c r="A1958" t="s">
        <v>241</v>
      </c>
      <c r="B1958" t="s">
        <v>248</v>
      </c>
      <c r="C1958" t="s">
        <v>217</v>
      </c>
      <c r="D1958" t="s">
        <v>38</v>
      </c>
      <c r="E1958">
        <v>2015</v>
      </c>
      <c r="F1958" t="s">
        <v>226</v>
      </c>
      <c r="G1958" t="s">
        <v>246</v>
      </c>
      <c r="H1958">
        <v>271.75</v>
      </c>
      <c r="K1958">
        <v>193.37768706832438</v>
      </c>
      <c r="L1958">
        <v>190.3608289205981</v>
      </c>
      <c r="M1958">
        <v>188.61430177292615</v>
      </c>
      <c r="N1958">
        <v>186.02720405162623</v>
      </c>
      <c r="O1958">
        <v>191.70893637489269</v>
      </c>
      <c r="P1958">
        <v>194.42914464988669</v>
      </c>
      <c r="Q1958">
        <v>197.88143604726946</v>
      </c>
      <c r="R1958">
        <v>197.53977849377358</v>
      </c>
      <c r="S1958">
        <v>194.15866651729209</v>
      </c>
      <c r="T1958">
        <v>194.25903364025547</v>
      </c>
      <c r="U1958">
        <v>197.67831781037384</v>
      </c>
      <c r="V1958">
        <v>204.92684009365161</v>
      </c>
      <c r="W1958">
        <v>205.13297861100989</v>
      </c>
      <c r="X1958">
        <v>209.76817192482716</v>
      </c>
      <c r="Y1958">
        <v>209.06054867073877</v>
      </c>
      <c r="Z1958">
        <v>203.97728150767236</v>
      </c>
      <c r="AA1958">
        <v>203.76599225688773</v>
      </c>
      <c r="AB1958">
        <v>206.58557330751881</v>
      </c>
      <c r="AC1958">
        <v>203.3190956980564</v>
      </c>
      <c r="AD1958">
        <v>199.31455844868913</v>
      </c>
      <c r="AE1958">
        <v>193.94684167478661</v>
      </c>
      <c r="AF1958">
        <v>192.63321826919432</v>
      </c>
      <c r="AG1958">
        <v>194.65629269506621</v>
      </c>
      <c r="AH1958">
        <v>195.91854808567993</v>
      </c>
      <c r="AI1958">
        <v>-3.1334152221679687</v>
      </c>
      <c r="AJ1958">
        <v>-3.0484676361083984</v>
      </c>
      <c r="AK1958">
        <v>-2.5614521503448486</v>
      </c>
      <c r="AL1958">
        <v>-2.5227429866790771</v>
      </c>
      <c r="AM1958">
        <v>-3.0848815441131592</v>
      </c>
      <c r="AN1958">
        <v>-3.0566878318786621</v>
      </c>
      <c r="AO1958">
        <v>-2.6202876567840576</v>
      </c>
      <c r="AP1958">
        <v>-3.0374135971069336</v>
      </c>
      <c r="AQ1958">
        <v>-2.7047884464263916</v>
      </c>
      <c r="AR1958">
        <v>-3.1527993679046631</v>
      </c>
      <c r="AS1958">
        <v>-4.1070160865783691</v>
      </c>
      <c r="AT1958">
        <v>-6.2067599296569824</v>
      </c>
      <c r="AU1958">
        <v>-6.8987088203430176</v>
      </c>
      <c r="AV1958">
        <v>-6.4591794013977051</v>
      </c>
      <c r="AW1958">
        <v>-5.9005818367004395</v>
      </c>
      <c r="AX1958">
        <v>8.9954509735107422</v>
      </c>
      <c r="AY1958">
        <v>26.286098480224609</v>
      </c>
      <c r="AZ1958">
        <v>28.309946060180664</v>
      </c>
      <c r="BA1958">
        <v>28.275335311889648</v>
      </c>
      <c r="BB1958">
        <v>27.511993408203125</v>
      </c>
      <c r="BC1958">
        <v>25.430412292480469</v>
      </c>
      <c r="BD1958">
        <v>8.713505744934082</v>
      </c>
      <c r="BE1958">
        <v>3.980872631072998</v>
      </c>
      <c r="BF1958">
        <v>-0.19391345977783203</v>
      </c>
      <c r="BG1958">
        <v>-0.81953597068786621</v>
      </c>
      <c r="BH1958">
        <v>-0.7990272045135498</v>
      </c>
      <c r="BI1958">
        <v>-0.53846156597137451</v>
      </c>
      <c r="BJ1958">
        <v>-0.50951689481735229</v>
      </c>
      <c r="BK1958">
        <v>-1.1881618499755859</v>
      </c>
      <c r="BL1958">
        <v>-1.1839010715484619</v>
      </c>
      <c r="BM1958">
        <v>-0.71965539455413818</v>
      </c>
      <c r="BN1958">
        <v>-1.0096240043640137</v>
      </c>
      <c r="BO1958">
        <v>-0.69399607181549072</v>
      </c>
      <c r="BP1958">
        <v>-1.320265531539917</v>
      </c>
      <c r="BQ1958">
        <v>-1.9601552486419678</v>
      </c>
      <c r="BR1958">
        <v>-3.4838345050811768</v>
      </c>
      <c r="BS1958">
        <v>-3.8268296718597412</v>
      </c>
      <c r="BT1958">
        <v>-2.9379203319549561</v>
      </c>
      <c r="BU1958">
        <v>-2.5562410354614258</v>
      </c>
      <c r="BV1958">
        <v>18.18211555480957</v>
      </c>
      <c r="BW1958">
        <v>38.462009429931641</v>
      </c>
      <c r="BX1958">
        <v>41.754169464111328</v>
      </c>
      <c r="BY1958">
        <v>41.669490814208984</v>
      </c>
      <c r="BZ1958">
        <v>40.351669311523438</v>
      </c>
      <c r="CA1958">
        <v>37.241317749023437</v>
      </c>
      <c r="CB1958">
        <v>16.128179550170898</v>
      </c>
      <c r="CC1958">
        <v>11.569206237792969</v>
      </c>
      <c r="CD1958">
        <v>6.9588584899902344</v>
      </c>
      <c r="CE1958">
        <v>0.78304976224899292</v>
      </c>
      <c r="CF1958">
        <v>0.75892841815948486</v>
      </c>
      <c r="CG1958">
        <v>0.86265558004379272</v>
      </c>
      <c r="CH1958">
        <v>0.88483738899230957</v>
      </c>
      <c r="CI1958">
        <v>0.1255003958940506</v>
      </c>
      <c r="CJ1958">
        <v>0.11318530887365341</v>
      </c>
      <c r="CK1958">
        <v>0.59671676158905029</v>
      </c>
      <c r="CL1958">
        <v>0.3948168158531189</v>
      </c>
      <c r="CM1958">
        <v>0.6986725926399231</v>
      </c>
      <c r="CN1958">
        <v>-5.1058206707239151E-2</v>
      </c>
      <c r="CO1958">
        <v>-0.47324606776237488</v>
      </c>
      <c r="CP1958">
        <v>-1.5979447364807129</v>
      </c>
      <c r="CQ1958">
        <v>-1.6992558240890503</v>
      </c>
      <c r="CR1958">
        <v>-0.49910718202590942</v>
      </c>
      <c r="CS1958">
        <v>-0.23996086418628693</v>
      </c>
      <c r="CT1958">
        <v>24.544769287109375</v>
      </c>
      <c r="CU1958">
        <v>46.895011901855469</v>
      </c>
      <c r="CV1958">
        <v>51.065601348876953</v>
      </c>
      <c r="CW1958">
        <v>50.946243286132812</v>
      </c>
      <c r="CX1958">
        <v>49.244388580322266</v>
      </c>
      <c r="CY1958">
        <v>45.421516418457031</v>
      </c>
      <c r="CZ1958">
        <v>21.263559341430664</v>
      </c>
      <c r="DA1958">
        <v>16.824863433837891</v>
      </c>
      <c r="DB1958">
        <v>11.912846565246582</v>
      </c>
      <c r="DC1958">
        <v>2.3856353759765625</v>
      </c>
      <c r="DD1958">
        <v>2.3168840408325195</v>
      </c>
      <c r="DE1958">
        <v>2.26377272605896</v>
      </c>
      <c r="DF1958">
        <v>2.2791917324066162</v>
      </c>
      <c r="DG1958">
        <v>1.4391626119613647</v>
      </c>
      <c r="DH1958">
        <v>1.4102717638015747</v>
      </c>
      <c r="DI1958">
        <v>1.9130889177322388</v>
      </c>
      <c r="DJ1958">
        <v>1.7992576360702515</v>
      </c>
      <c r="DK1958">
        <v>2.0913412570953369</v>
      </c>
      <c r="DL1958">
        <v>1.2181490659713745</v>
      </c>
      <c r="DM1958">
        <v>1.0136630535125732</v>
      </c>
      <c r="DN1958">
        <v>0.28794500231742859</v>
      </c>
      <c r="DO1958">
        <v>0.42831820249557495</v>
      </c>
      <c r="DP1958">
        <v>1.9397060871124268</v>
      </c>
      <c r="DQ1958">
        <v>2.0763194561004639</v>
      </c>
      <c r="DR1958">
        <v>30.907424926757813</v>
      </c>
      <c r="DS1958">
        <v>55.328010559082031</v>
      </c>
      <c r="DT1958">
        <v>60.377029418945312</v>
      </c>
      <c r="DU1958">
        <v>60.222991943359375</v>
      </c>
      <c r="DV1958">
        <v>58.137107849121094</v>
      </c>
      <c r="DW1958">
        <v>53.601715087890625</v>
      </c>
      <c r="DX1958">
        <v>26.39893913269043</v>
      </c>
      <c r="DY1958">
        <v>22.08051872253418</v>
      </c>
      <c r="DZ1958">
        <v>16.86683464050293</v>
      </c>
      <c r="EA1958">
        <v>4.6995148658752441</v>
      </c>
      <c r="EB1958">
        <v>4.5663247108459473</v>
      </c>
      <c r="EC1958">
        <v>4.2867631912231445</v>
      </c>
      <c r="ED1958">
        <v>4.2924180030822754</v>
      </c>
      <c r="EE1958">
        <v>3.3358821868896484</v>
      </c>
      <c r="EF1958">
        <v>3.2830584049224854</v>
      </c>
      <c r="EG1958">
        <v>3.8137214183807373</v>
      </c>
      <c r="EH1958">
        <v>3.8270471096038818</v>
      </c>
      <c r="EI1958">
        <v>4.1021337509155273</v>
      </c>
      <c r="EJ1958">
        <v>3.0506827831268311</v>
      </c>
      <c r="EK1958">
        <v>3.1605236530303955</v>
      </c>
      <c r="EL1958">
        <v>3.0108702182769775</v>
      </c>
      <c r="EM1958">
        <v>3.500197172164917</v>
      </c>
      <c r="EN1958">
        <v>5.4609651565551758</v>
      </c>
      <c r="EO1958">
        <v>5.4206600189208984</v>
      </c>
      <c r="EP1958">
        <v>40.094089508056641</v>
      </c>
      <c r="EQ1958">
        <v>67.503921508789063</v>
      </c>
      <c r="ER1958">
        <v>73.821258544921875</v>
      </c>
      <c r="ES1958">
        <v>73.617149353027344</v>
      </c>
      <c r="ET1958">
        <v>70.976783752441406</v>
      </c>
      <c r="EU1958">
        <v>65.412620544433594</v>
      </c>
      <c r="EV1958">
        <v>33.813610076904297</v>
      </c>
      <c r="EW1958">
        <v>29.668853759765625</v>
      </c>
      <c r="EX1958">
        <v>24.01960563659668</v>
      </c>
      <c r="EY1958">
        <v>61.5244140625</v>
      </c>
      <c r="EZ1958">
        <v>60.025619506835938</v>
      </c>
      <c r="FA1958">
        <v>58.276668548583984</v>
      </c>
      <c r="FB1958">
        <v>57.649890899658203</v>
      </c>
      <c r="FC1958">
        <v>57.414741516113281</v>
      </c>
      <c r="FD1958">
        <v>57.210529327392578</v>
      </c>
      <c r="FE1958">
        <v>57.191543579101563</v>
      </c>
      <c r="FF1958">
        <v>57.311752319335938</v>
      </c>
      <c r="FG1958">
        <v>58.22064208984375</v>
      </c>
      <c r="FH1958">
        <v>61.855808258056641</v>
      </c>
      <c r="FI1958">
        <v>65.930076599121094</v>
      </c>
      <c r="FJ1958">
        <v>70.102928161621094</v>
      </c>
      <c r="FK1958">
        <v>73.402473449707031</v>
      </c>
      <c r="FL1958">
        <v>75.393905639648437</v>
      </c>
      <c r="FM1958">
        <v>76.474159240722656</v>
      </c>
      <c r="FN1958">
        <v>77.109962463378906</v>
      </c>
      <c r="FO1958">
        <v>77.283103942871094</v>
      </c>
      <c r="FP1958">
        <v>76.822715759277344</v>
      </c>
      <c r="FQ1958">
        <v>75.259284973144531</v>
      </c>
      <c r="FR1958">
        <v>72.407188415527344</v>
      </c>
      <c r="FS1958">
        <v>68.861839294433594</v>
      </c>
      <c r="FT1958">
        <v>65.97430419921875</v>
      </c>
      <c r="FU1958">
        <v>63.823715209960937</v>
      </c>
      <c r="FV1958">
        <v>61.247962951660156</v>
      </c>
      <c r="FW1958">
        <v>1</v>
      </c>
    </row>
    <row r="1959" spans="1:179" x14ac:dyDescent="0.2">
      <c r="A1959" t="s">
        <v>241</v>
      </c>
      <c r="B1959" t="s">
        <v>248</v>
      </c>
      <c r="C1959" t="s">
        <v>217</v>
      </c>
      <c r="D1959" t="s">
        <v>38</v>
      </c>
      <c r="E1959">
        <v>2016</v>
      </c>
      <c r="F1959" t="s">
        <v>226</v>
      </c>
      <c r="G1959" t="s">
        <v>246</v>
      </c>
      <c r="H1959">
        <v>233.24</v>
      </c>
      <c r="K1959">
        <v>172.70131477588018</v>
      </c>
      <c r="L1959">
        <v>169.75614717062729</v>
      </c>
      <c r="M1959">
        <v>168.15842483210344</v>
      </c>
      <c r="N1959">
        <v>165.55888113378847</v>
      </c>
      <c r="O1959">
        <v>170.79457920699133</v>
      </c>
      <c r="P1959">
        <v>172.71500763695187</v>
      </c>
      <c r="Q1959">
        <v>175.17299595325181</v>
      </c>
      <c r="R1959">
        <v>174.47277099553173</v>
      </c>
      <c r="S1959">
        <v>170.74037161807385</v>
      </c>
      <c r="T1959">
        <v>170.57892842387847</v>
      </c>
      <c r="U1959">
        <v>173.14041752949893</v>
      </c>
      <c r="V1959">
        <v>177.97380527689376</v>
      </c>
      <c r="W1959">
        <v>176.98382022685382</v>
      </c>
      <c r="X1959">
        <v>181.95184153779107</v>
      </c>
      <c r="Y1959">
        <v>181.79163394759158</v>
      </c>
      <c r="Z1959">
        <v>177.04317276132545</v>
      </c>
      <c r="AA1959">
        <v>177.16798125136748</v>
      </c>
      <c r="AB1959">
        <v>180.80756232484882</v>
      </c>
      <c r="AC1959">
        <v>179.06869877804948</v>
      </c>
      <c r="AD1959">
        <v>175.18177302838663</v>
      </c>
      <c r="AE1959">
        <v>170.05464806695304</v>
      </c>
      <c r="AF1959">
        <v>170.00264647919508</v>
      </c>
      <c r="AG1959">
        <v>172.95346077940053</v>
      </c>
      <c r="AH1959">
        <v>174.61771593836738</v>
      </c>
      <c r="AI1959">
        <v>-3.0300498008728027</v>
      </c>
      <c r="AJ1959">
        <v>-2.9516866207122803</v>
      </c>
      <c r="AK1959">
        <v>-2.4641299247741699</v>
      </c>
      <c r="AL1959">
        <v>-2.4314978122711182</v>
      </c>
      <c r="AM1959">
        <v>-2.993657112121582</v>
      </c>
      <c r="AN1959">
        <v>-2.9504044055938721</v>
      </c>
      <c r="AO1959">
        <v>-2.3932201862335205</v>
      </c>
      <c r="AP1959">
        <v>-2.8267755508422852</v>
      </c>
      <c r="AQ1959">
        <v>-2.7276766300201416</v>
      </c>
      <c r="AR1959">
        <v>-3.2656946182250977</v>
      </c>
      <c r="AS1959">
        <v>-4.0910677909851074</v>
      </c>
      <c r="AT1959">
        <v>-6.102421760559082</v>
      </c>
      <c r="AU1959">
        <v>-6.652867317199707</v>
      </c>
      <c r="AV1959">
        <v>-5.9373908042907715</v>
      </c>
      <c r="AW1959">
        <v>-5.4999933242797852</v>
      </c>
      <c r="AX1959">
        <v>9.3644933700561523</v>
      </c>
      <c r="AY1959">
        <v>27.116912841796875</v>
      </c>
      <c r="AZ1959">
        <v>29.037750244140625</v>
      </c>
      <c r="BA1959">
        <v>28.928129196166992</v>
      </c>
      <c r="BB1959">
        <v>27.854753494262695</v>
      </c>
      <c r="BC1959">
        <v>25.516138076782227</v>
      </c>
      <c r="BD1959">
        <v>8.6953125</v>
      </c>
      <c r="BE1959">
        <v>3.9313545227050781</v>
      </c>
      <c r="BF1959">
        <v>-0.2492944598197937</v>
      </c>
      <c r="BG1959">
        <v>-0.72784757614135742</v>
      </c>
      <c r="BH1959">
        <v>-0.71338403224945068</v>
      </c>
      <c r="BI1959">
        <v>-0.45151200890541077</v>
      </c>
      <c r="BJ1959">
        <v>-0.42755585908889771</v>
      </c>
      <c r="BK1959">
        <v>-1.1058011054992676</v>
      </c>
      <c r="BL1959">
        <v>-1.0896111726760864</v>
      </c>
      <c r="BM1959">
        <v>-0.52868419885635376</v>
      </c>
      <c r="BN1959">
        <v>-0.85832631587982178</v>
      </c>
      <c r="BO1959">
        <v>-0.75208497047424316</v>
      </c>
      <c r="BP1959">
        <v>-1.4542003870010376</v>
      </c>
      <c r="BQ1959">
        <v>-1.9814214706420898</v>
      </c>
      <c r="BR1959">
        <v>-3.4795877933502197</v>
      </c>
      <c r="BS1959">
        <v>-3.7553222179412842</v>
      </c>
      <c r="BT1959">
        <v>-2.6463522911071777</v>
      </c>
      <c r="BU1959">
        <v>-2.3278696537017822</v>
      </c>
      <c r="BV1959">
        <v>18.546363830566406</v>
      </c>
      <c r="BW1959">
        <v>39.228446960449219</v>
      </c>
      <c r="BX1959">
        <v>42.464008331298828</v>
      </c>
      <c r="BY1959">
        <v>42.321773529052734</v>
      </c>
      <c r="BZ1959">
        <v>40.709770202636719</v>
      </c>
      <c r="CA1959">
        <v>37.338645935058594</v>
      </c>
      <c r="CB1959">
        <v>16.107913970947266</v>
      </c>
      <c r="CC1959">
        <v>11.519947052001953</v>
      </c>
      <c r="CD1959">
        <v>6.9058685302734375</v>
      </c>
      <c r="CE1959">
        <v>0.86665064096450806</v>
      </c>
      <c r="CF1959">
        <v>0.83685755729675293</v>
      </c>
      <c r="CG1959">
        <v>0.9424210786819458</v>
      </c>
      <c r="CH1959">
        <v>0.96036815643310547</v>
      </c>
      <c r="CI1959">
        <v>0.20172220468521118</v>
      </c>
      <c r="CJ1959">
        <v>0.19916865229606628</v>
      </c>
      <c r="CK1959">
        <v>0.76268774271011353</v>
      </c>
      <c r="CL1959">
        <v>0.50501573085784912</v>
      </c>
      <c r="CM1959">
        <v>0.61620372533798218</v>
      </c>
      <c r="CN1959">
        <v>-0.1995650976896286</v>
      </c>
      <c r="CO1959">
        <v>-0.52028697729110718</v>
      </c>
      <c r="CP1959">
        <v>-1.6630209684371948</v>
      </c>
      <c r="CQ1959">
        <v>-1.7484911680221558</v>
      </c>
      <c r="CR1959">
        <v>-0.36698901653289795</v>
      </c>
      <c r="CS1959">
        <v>-0.13086660206317902</v>
      </c>
      <c r="CT1959">
        <v>24.905698776245117</v>
      </c>
      <c r="CU1959">
        <v>47.616859436035156</v>
      </c>
      <c r="CV1959">
        <v>51.762996673583984</v>
      </c>
      <c r="CW1959">
        <v>51.598167419433594</v>
      </c>
      <c r="CX1959">
        <v>49.613117218017578</v>
      </c>
      <c r="CY1959">
        <v>45.526882171630859</v>
      </c>
      <c r="CZ1959">
        <v>21.241857528686523</v>
      </c>
      <c r="DA1959">
        <v>16.775783538818359</v>
      </c>
      <c r="DB1959">
        <v>11.861513137817383</v>
      </c>
      <c r="DC1959">
        <v>2.4611489772796631</v>
      </c>
      <c r="DD1959">
        <v>2.3870992660522461</v>
      </c>
      <c r="DE1959">
        <v>2.3363542556762695</v>
      </c>
      <c r="DF1959">
        <v>2.3482921123504639</v>
      </c>
      <c r="DG1959">
        <v>1.5092455148696899</v>
      </c>
      <c r="DH1959">
        <v>1.4879484176635742</v>
      </c>
      <c r="DI1959">
        <v>2.0540597438812256</v>
      </c>
      <c r="DJ1959">
        <v>1.86835777759552</v>
      </c>
      <c r="DK1959">
        <v>1.9844924211502075</v>
      </c>
      <c r="DL1959">
        <v>1.055070161819458</v>
      </c>
      <c r="DM1959">
        <v>0.94084751605987549</v>
      </c>
      <c r="DN1959">
        <v>0.15354594588279724</v>
      </c>
      <c r="DO1959">
        <v>0.25833976268768311</v>
      </c>
      <c r="DP1959">
        <v>1.9123742580413818</v>
      </c>
      <c r="DQ1959">
        <v>2.0661365985870361</v>
      </c>
      <c r="DR1959">
        <v>31.265033721923828</v>
      </c>
      <c r="DS1959">
        <v>56.005271911621094</v>
      </c>
      <c r="DT1959">
        <v>61.061981201171875</v>
      </c>
      <c r="DU1959">
        <v>60.874565124511719</v>
      </c>
      <c r="DV1959">
        <v>58.516464233398438</v>
      </c>
      <c r="DW1959">
        <v>53.715118408203125</v>
      </c>
      <c r="DX1959">
        <v>26.375802993774414</v>
      </c>
      <c r="DY1959">
        <v>22.031620025634766</v>
      </c>
      <c r="DZ1959">
        <v>16.817157745361328</v>
      </c>
      <c r="EA1959">
        <v>4.7633509635925293</v>
      </c>
      <c r="EB1959">
        <v>4.6254019737243652</v>
      </c>
      <c r="EC1959">
        <v>4.3489723205566406</v>
      </c>
      <c r="ED1959">
        <v>4.35223388671875</v>
      </c>
      <c r="EE1959">
        <v>3.3971014022827148</v>
      </c>
      <c r="EF1959">
        <v>3.3487417697906494</v>
      </c>
      <c r="EG1959">
        <v>3.9185957908630371</v>
      </c>
      <c r="EH1959">
        <v>3.8368070125579834</v>
      </c>
      <c r="EI1959">
        <v>3.9600839614868164</v>
      </c>
      <c r="EJ1959">
        <v>2.8665642738342285</v>
      </c>
      <c r="EK1959">
        <v>3.0504937171936035</v>
      </c>
      <c r="EL1959">
        <v>2.7763800621032715</v>
      </c>
      <c r="EM1959">
        <v>3.1558849811553955</v>
      </c>
      <c r="EN1959">
        <v>5.2034130096435547</v>
      </c>
      <c r="EO1959">
        <v>5.2382602691650391</v>
      </c>
      <c r="EP1959">
        <v>40.446903228759766</v>
      </c>
      <c r="EQ1959">
        <v>68.116806030273437</v>
      </c>
      <c r="ER1959">
        <v>74.488243103027344</v>
      </c>
      <c r="ES1959">
        <v>74.268203735351563</v>
      </c>
      <c r="ET1959">
        <v>71.371482849121094</v>
      </c>
      <c r="EU1959">
        <v>65.537628173828125</v>
      </c>
      <c r="EV1959">
        <v>33.788402557373047</v>
      </c>
      <c r="EW1959">
        <v>29.620212554931641</v>
      </c>
      <c r="EX1959">
        <v>23.972320556640625</v>
      </c>
      <c r="EY1959">
        <v>61.386501312255859</v>
      </c>
      <c r="EZ1959">
        <v>59.955776214599609</v>
      </c>
      <c r="FA1959">
        <v>58.254356384277344</v>
      </c>
      <c r="FB1959">
        <v>57.639907836914063</v>
      </c>
      <c r="FC1959">
        <v>57.399127960205078</v>
      </c>
      <c r="FD1959">
        <v>57.200141906738281</v>
      </c>
      <c r="FE1959">
        <v>57.204063415527344</v>
      </c>
      <c r="FF1959">
        <v>57.346443176269531</v>
      </c>
      <c r="FG1959">
        <v>58.283855438232422</v>
      </c>
      <c r="FH1959">
        <v>61.852371215820312</v>
      </c>
      <c r="FI1959">
        <v>65.857978820800781</v>
      </c>
      <c r="FJ1959">
        <v>69.982757568359375</v>
      </c>
      <c r="FK1959">
        <v>73.214981079101563</v>
      </c>
      <c r="FL1959">
        <v>75.190361022949219</v>
      </c>
      <c r="FM1959">
        <v>76.283897399902344</v>
      </c>
      <c r="FN1959">
        <v>76.888267517089844</v>
      </c>
      <c r="FO1959">
        <v>77.026840209960938</v>
      </c>
      <c r="FP1959">
        <v>76.552642822265625</v>
      </c>
      <c r="FQ1959">
        <v>74.999031066894531</v>
      </c>
      <c r="FR1959">
        <v>72.152183532714844</v>
      </c>
      <c r="FS1959">
        <v>68.597709655761719</v>
      </c>
      <c r="FT1959">
        <v>65.757125854492187</v>
      </c>
      <c r="FU1959">
        <v>63.666378021240234</v>
      </c>
      <c r="FV1959">
        <v>61.127086639404297</v>
      </c>
      <c r="FW1959">
        <v>1</v>
      </c>
    </row>
    <row r="1960" spans="1:179" x14ac:dyDescent="0.2">
      <c r="A1960" t="s">
        <v>241</v>
      </c>
      <c r="B1960" t="s">
        <v>248</v>
      </c>
      <c r="C1960" t="s">
        <v>217</v>
      </c>
      <c r="D1960" t="s">
        <v>38</v>
      </c>
      <c r="E1960" t="s">
        <v>250</v>
      </c>
      <c r="F1960" t="s">
        <v>226</v>
      </c>
      <c r="G1960" t="s">
        <v>246</v>
      </c>
      <c r="H1960">
        <v>219.28</v>
      </c>
      <c r="K1960">
        <v>162.37067967904832</v>
      </c>
      <c r="L1960">
        <v>159.60168590239863</v>
      </c>
      <c r="M1960">
        <v>158.09953600631255</v>
      </c>
      <c r="N1960">
        <v>155.65549163005204</v>
      </c>
      <c r="O1960">
        <v>160.57800108427054</v>
      </c>
      <c r="P1960">
        <v>162.38355346151974</v>
      </c>
      <c r="Q1960">
        <v>164.69451000564749</v>
      </c>
      <c r="R1960">
        <v>164.03617105518384</v>
      </c>
      <c r="S1960">
        <v>160.52703608109312</v>
      </c>
      <c r="T1960">
        <v>160.37525008452977</v>
      </c>
      <c r="U1960">
        <v>162.78351621504424</v>
      </c>
      <c r="V1960">
        <v>167.32778071421924</v>
      </c>
      <c r="W1960">
        <v>166.39701452025204</v>
      </c>
      <c r="X1960">
        <v>171.06785908193766</v>
      </c>
      <c r="Y1960">
        <v>170.91723477809728</v>
      </c>
      <c r="Z1960">
        <v>166.4528167089924</v>
      </c>
      <c r="AA1960">
        <v>166.57015941355803</v>
      </c>
      <c r="AB1960">
        <v>169.99202828244921</v>
      </c>
      <c r="AC1960">
        <v>168.35717995295425</v>
      </c>
      <c r="AD1960">
        <v>164.70276205431941</v>
      </c>
      <c r="AE1960">
        <v>159.88233109310903</v>
      </c>
      <c r="AF1960">
        <v>159.83344013266901</v>
      </c>
      <c r="AG1960">
        <v>162.60774283066985</v>
      </c>
      <c r="AH1960">
        <v>164.17244569162659</v>
      </c>
      <c r="AI1960">
        <v>-2.9635477066040039</v>
      </c>
      <c r="AJ1960">
        <v>-2.8866870403289795</v>
      </c>
      <c r="AK1960">
        <v>-2.4170465469360352</v>
      </c>
      <c r="AL1960">
        <v>-2.3859336376190186</v>
      </c>
      <c r="AM1960">
        <v>-2.9086792469024658</v>
      </c>
      <c r="AN1960">
        <v>-2.8666653633117676</v>
      </c>
      <c r="AO1960">
        <v>-2.3429970741271973</v>
      </c>
      <c r="AP1960">
        <v>-2.7557976245880127</v>
      </c>
      <c r="AQ1960">
        <v>-2.6629824638366699</v>
      </c>
      <c r="AR1960">
        <v>-3.1606383323669434</v>
      </c>
      <c r="AS1960">
        <v>-3.9514999389648437</v>
      </c>
      <c r="AT1960">
        <v>-5.8681178092956543</v>
      </c>
      <c r="AU1960">
        <v>-6.399329662322998</v>
      </c>
      <c r="AV1960">
        <v>-5.7462644577026367</v>
      </c>
      <c r="AW1960">
        <v>-5.329103946685791</v>
      </c>
      <c r="AX1960">
        <v>8.3466739654541016</v>
      </c>
      <c r="AY1960">
        <v>24.891155242919922</v>
      </c>
      <c r="AZ1960">
        <v>26.631565093994141</v>
      </c>
      <c r="BA1960">
        <v>26.530124664306641</v>
      </c>
      <c r="BB1960">
        <v>25.54780387878418</v>
      </c>
      <c r="BC1960">
        <v>23.400543212890625</v>
      </c>
      <c r="BD1960">
        <v>7.8057084083557129</v>
      </c>
      <c r="BE1960">
        <v>3.3179483413696289</v>
      </c>
      <c r="BF1960">
        <v>-0.59101825952529907</v>
      </c>
      <c r="BG1960">
        <v>-0.73126369714736938</v>
      </c>
      <c r="BH1960">
        <v>-0.71636199951171875</v>
      </c>
      <c r="BI1960">
        <v>-0.46555185317993164</v>
      </c>
      <c r="BJ1960">
        <v>-0.44285169243812561</v>
      </c>
      <c r="BK1960">
        <v>-1.078157901763916</v>
      </c>
      <c r="BL1960">
        <v>-1.0623846054077148</v>
      </c>
      <c r="BM1960">
        <v>-0.53508740663528442</v>
      </c>
      <c r="BN1960">
        <v>-0.8471304178237915</v>
      </c>
      <c r="BO1960">
        <v>-0.74738985300064087</v>
      </c>
      <c r="BP1960">
        <v>-1.4041594266891479</v>
      </c>
      <c r="BQ1960">
        <v>-1.9059240818023682</v>
      </c>
      <c r="BR1960">
        <v>-3.3249399662017822</v>
      </c>
      <c r="BS1960">
        <v>-3.5897834300994873</v>
      </c>
      <c r="BT1960">
        <v>-2.5551750659942627</v>
      </c>
      <c r="BU1960">
        <v>-2.2533183097839355</v>
      </c>
      <c r="BV1960">
        <v>17.249689102172852</v>
      </c>
      <c r="BW1960">
        <v>36.634864807128906</v>
      </c>
      <c r="BX1960">
        <v>39.650066375732422</v>
      </c>
      <c r="BY1960">
        <v>39.517002105712891</v>
      </c>
      <c r="BZ1960">
        <v>38.012413024902344</v>
      </c>
      <c r="CA1960">
        <v>34.864002227783203</v>
      </c>
      <c r="CB1960">
        <v>14.99318790435791</v>
      </c>
      <c r="CC1960">
        <v>10.676074981689453</v>
      </c>
      <c r="CD1960">
        <v>6.3468413352966309</v>
      </c>
      <c r="CE1960">
        <v>0.81480944156646729</v>
      </c>
      <c r="CF1960">
        <v>0.78679847717285156</v>
      </c>
      <c r="CG1960">
        <v>0.88604742288589478</v>
      </c>
      <c r="CH1960">
        <v>0.90292090177536011</v>
      </c>
      <c r="CI1960">
        <v>0.18965558707714081</v>
      </c>
      <c r="CJ1960">
        <v>0.18725478649139404</v>
      </c>
      <c r="CK1960">
        <v>0.71706533432006836</v>
      </c>
      <c r="CL1960">
        <v>0.47480672597885132</v>
      </c>
      <c r="CM1960">
        <v>0.57934367656707764</v>
      </c>
      <c r="CN1960">
        <v>-0.18762752413749695</v>
      </c>
      <c r="CO1960">
        <v>-0.48916450142860413</v>
      </c>
      <c r="CP1960">
        <v>-1.5635424852371216</v>
      </c>
      <c r="CQ1960">
        <v>-1.6439000368118286</v>
      </c>
      <c r="CR1960">
        <v>-0.34503647685050964</v>
      </c>
      <c r="CS1960">
        <v>-0.12303843349218369</v>
      </c>
      <c r="CT1960">
        <v>23.415891647338867</v>
      </c>
      <c r="CU1960">
        <v>44.768520355224609</v>
      </c>
      <c r="CV1960">
        <v>48.666641235351563</v>
      </c>
      <c r="CW1960">
        <v>48.511672973632813</v>
      </c>
      <c r="CX1960">
        <v>46.645362854003906</v>
      </c>
      <c r="CY1960">
        <v>42.803558349609375</v>
      </c>
      <c r="CZ1960">
        <v>19.971214294433594</v>
      </c>
      <c r="DA1960">
        <v>15.772290229797363</v>
      </c>
      <c r="DB1960">
        <v>11.151982307434082</v>
      </c>
      <c r="DC1960">
        <v>2.3608825206756592</v>
      </c>
      <c r="DD1960">
        <v>2.2899589538574219</v>
      </c>
      <c r="DE1960">
        <v>2.2376465797424316</v>
      </c>
      <c r="DF1960">
        <v>2.2486934661865234</v>
      </c>
      <c r="DG1960">
        <v>1.45746910572052</v>
      </c>
      <c r="DH1960">
        <v>1.4368941783905029</v>
      </c>
      <c r="DI1960">
        <v>1.9692181348800659</v>
      </c>
      <c r="DJ1960">
        <v>1.7967438697814941</v>
      </c>
      <c r="DK1960">
        <v>1.9060772657394409</v>
      </c>
      <c r="DL1960">
        <v>1.0289043188095093</v>
      </c>
      <c r="DM1960">
        <v>0.92759507894515991</v>
      </c>
      <c r="DN1960">
        <v>0.19785495102405548</v>
      </c>
      <c r="DO1960">
        <v>0.30198317766189575</v>
      </c>
      <c r="DP1960">
        <v>1.8651021718978882</v>
      </c>
      <c r="DQ1960">
        <v>2.0072414875030518</v>
      </c>
      <c r="DR1960">
        <v>29.58209228515625</v>
      </c>
      <c r="DS1960">
        <v>52.902175903320313</v>
      </c>
      <c r="DT1960">
        <v>57.683216094970703</v>
      </c>
      <c r="DU1960">
        <v>57.506343841552734</v>
      </c>
      <c r="DV1960">
        <v>55.278312683105469</v>
      </c>
      <c r="DW1960">
        <v>50.743114471435547</v>
      </c>
      <c r="DX1960">
        <v>24.949239730834961</v>
      </c>
      <c r="DY1960">
        <v>20.868507385253906</v>
      </c>
      <c r="DZ1960">
        <v>15.957122802734375</v>
      </c>
      <c r="EA1960">
        <v>4.5931663513183594</v>
      </c>
      <c r="EB1960">
        <v>4.4602842330932617</v>
      </c>
      <c r="EC1960">
        <v>4.1891412734985352</v>
      </c>
      <c r="ED1960">
        <v>4.1917753219604492</v>
      </c>
      <c r="EE1960">
        <v>3.2879905700683594</v>
      </c>
      <c r="EF1960">
        <v>3.2411749362945557</v>
      </c>
      <c r="EG1960">
        <v>3.7771279811859131</v>
      </c>
      <c r="EH1960">
        <v>3.7054111957550049</v>
      </c>
      <c r="EI1960">
        <v>3.8216698169708252</v>
      </c>
      <c r="EJ1960">
        <v>2.7853832244873047</v>
      </c>
      <c r="EK1960">
        <v>2.9731709957122803</v>
      </c>
      <c r="EL1960">
        <v>2.7410330772399902</v>
      </c>
      <c r="EM1960">
        <v>3.1115295886993408</v>
      </c>
      <c r="EN1960">
        <v>5.0561914443969727</v>
      </c>
      <c r="EO1960">
        <v>5.0830268859863281</v>
      </c>
      <c r="EP1960">
        <v>38.485107421875</v>
      </c>
      <c r="EQ1960">
        <v>64.645881652832031</v>
      </c>
      <c r="ER1960">
        <v>70.701713562011719</v>
      </c>
      <c r="ES1960">
        <v>70.493217468261719</v>
      </c>
      <c r="ET1960">
        <v>67.742919921875</v>
      </c>
      <c r="EU1960">
        <v>62.206573486328125</v>
      </c>
      <c r="EV1960">
        <v>32.13671875</v>
      </c>
      <c r="EW1960">
        <v>28.226633071899414</v>
      </c>
      <c r="EX1960">
        <v>22.894981384277344</v>
      </c>
      <c r="EY1960">
        <v>61.386501312255859</v>
      </c>
      <c r="EZ1960">
        <v>59.955776214599609</v>
      </c>
      <c r="FA1960">
        <v>58.254352569580078</v>
      </c>
      <c r="FB1960">
        <v>57.639904022216797</v>
      </c>
      <c r="FC1960">
        <v>57.399127960205078</v>
      </c>
      <c r="FD1960">
        <v>57.200149536132812</v>
      </c>
      <c r="FE1960">
        <v>57.204063415527344</v>
      </c>
      <c r="FF1960">
        <v>57.346439361572266</v>
      </c>
      <c r="FG1960">
        <v>58.283855438232422</v>
      </c>
      <c r="FH1960">
        <v>61.852367401123047</v>
      </c>
      <c r="FI1960">
        <v>65.857978820800781</v>
      </c>
      <c r="FJ1960">
        <v>69.982757568359375</v>
      </c>
      <c r="FK1960">
        <v>73.214981079101563</v>
      </c>
      <c r="FL1960">
        <v>75.190361022949219</v>
      </c>
      <c r="FM1960">
        <v>76.283897399902344</v>
      </c>
      <c r="FN1960">
        <v>76.888267517089844</v>
      </c>
      <c r="FO1960">
        <v>77.026840209960938</v>
      </c>
      <c r="FP1960">
        <v>76.552642822265625</v>
      </c>
      <c r="FQ1960">
        <v>74.999031066894531</v>
      </c>
      <c r="FR1960">
        <v>72.152183532714844</v>
      </c>
      <c r="FS1960">
        <v>68.597709655761719</v>
      </c>
      <c r="FT1960">
        <v>65.757125854492187</v>
      </c>
      <c r="FU1960">
        <v>63.6663818359375</v>
      </c>
      <c r="FV1960">
        <v>61.127082824707031</v>
      </c>
      <c r="FW1960">
        <v>1</v>
      </c>
    </row>
    <row r="1961" spans="1:179" x14ac:dyDescent="0.2">
      <c r="A1961" t="s">
        <v>241</v>
      </c>
      <c r="B1961" t="s">
        <v>248</v>
      </c>
      <c r="C1961" t="s">
        <v>217</v>
      </c>
      <c r="D1961" t="s">
        <v>39</v>
      </c>
      <c r="E1961">
        <v>2015</v>
      </c>
      <c r="F1961" t="s">
        <v>226</v>
      </c>
      <c r="G1961" t="s">
        <v>246</v>
      </c>
      <c r="H1961">
        <v>232.93</v>
      </c>
      <c r="K1961">
        <v>168.72012948165599</v>
      </c>
      <c r="L1961">
        <v>166.19817756684</v>
      </c>
      <c r="M1961">
        <v>164.31525926981965</v>
      </c>
      <c r="N1961">
        <v>167.00176450063327</v>
      </c>
      <c r="O1961">
        <v>173.98952229741127</v>
      </c>
      <c r="P1961">
        <v>179.35935584961612</v>
      </c>
      <c r="Q1961">
        <v>183.90828765290078</v>
      </c>
      <c r="R1961">
        <v>174.36330324507588</v>
      </c>
      <c r="S1961">
        <v>174.84584089888898</v>
      </c>
      <c r="T1961">
        <v>179.73096984655081</v>
      </c>
      <c r="U1961">
        <v>183.34762457305465</v>
      </c>
      <c r="V1961">
        <v>190.21760976711391</v>
      </c>
      <c r="W1961">
        <v>185.38248608473941</v>
      </c>
      <c r="X1961">
        <v>201.50497259928446</v>
      </c>
      <c r="Y1961">
        <v>215.87175317869972</v>
      </c>
      <c r="Z1961">
        <v>208.49324919533004</v>
      </c>
      <c r="AA1961">
        <v>202.7984003132978</v>
      </c>
      <c r="AB1961">
        <v>191.99269082474203</v>
      </c>
      <c r="AC1961">
        <v>236.5852377234944</v>
      </c>
      <c r="AD1961">
        <v>189.14726976372938</v>
      </c>
      <c r="AE1961">
        <v>179.2808982444779</v>
      </c>
      <c r="AF1961">
        <v>175.9133078702439</v>
      </c>
      <c r="AG1961">
        <v>179.88726527760792</v>
      </c>
      <c r="AH1961">
        <v>174.68968590886635</v>
      </c>
      <c r="AI1961">
        <v>-2.922818660736084</v>
      </c>
      <c r="AJ1961">
        <v>-2.4695706367492676</v>
      </c>
      <c r="AK1961">
        <v>-2.8610804080963135</v>
      </c>
      <c r="AL1961">
        <v>-2.8629419803619385</v>
      </c>
      <c r="AM1961">
        <v>-3.7255065441131592</v>
      </c>
      <c r="AN1961">
        <v>-4.111638069152832</v>
      </c>
      <c r="AO1961">
        <v>-4.4111709594726562</v>
      </c>
      <c r="AP1961">
        <v>-5.060396671295166</v>
      </c>
      <c r="AQ1961">
        <v>-8.7931747436523437</v>
      </c>
      <c r="AR1961">
        <v>-11.402249336242676</v>
      </c>
      <c r="AS1961">
        <v>-11.42111873626709</v>
      </c>
      <c r="AT1961">
        <v>-10.858763694763184</v>
      </c>
      <c r="AU1961">
        <v>8.0530900955200195</v>
      </c>
      <c r="AV1961">
        <v>32.536933898925781</v>
      </c>
      <c r="AW1961">
        <v>38.419197082519531</v>
      </c>
      <c r="AX1961">
        <v>34.930839538574219</v>
      </c>
      <c r="AY1961">
        <v>32.601337432861328</v>
      </c>
      <c r="AZ1961">
        <v>29.11707878112793</v>
      </c>
      <c r="BA1961">
        <v>10.341919898986816</v>
      </c>
      <c r="BB1961">
        <v>2.0846147537231445</v>
      </c>
      <c r="BC1961">
        <v>-2.2128121852874756</v>
      </c>
      <c r="BD1961">
        <v>-1.4813668727874756</v>
      </c>
      <c r="BE1961">
        <v>-2.242769718170166</v>
      </c>
      <c r="BF1961">
        <v>-1.3802632093429565</v>
      </c>
      <c r="BG1961">
        <v>-0.59466713666915894</v>
      </c>
      <c r="BH1961">
        <v>-0.46443977952003479</v>
      </c>
      <c r="BI1961">
        <v>-1.0868130922317505</v>
      </c>
      <c r="BJ1961">
        <v>-0.58530110120773315</v>
      </c>
      <c r="BK1961">
        <v>-1.0533353090286255</v>
      </c>
      <c r="BL1961">
        <v>-1.0235224962234497</v>
      </c>
      <c r="BM1961">
        <v>-1.6598694324493408</v>
      </c>
      <c r="BN1961">
        <v>-2.6717264652252197</v>
      </c>
      <c r="BO1961">
        <v>-5.7069759368896484</v>
      </c>
      <c r="BP1961">
        <v>-7.4614157676696777</v>
      </c>
      <c r="BQ1961">
        <v>-6.9333195686340332</v>
      </c>
      <c r="BR1961">
        <v>-6.3117713928222656</v>
      </c>
      <c r="BS1961">
        <v>16.488212585449219</v>
      </c>
      <c r="BT1961">
        <v>46.192672729492188</v>
      </c>
      <c r="BU1961">
        <v>55.180759429931641</v>
      </c>
      <c r="BV1961">
        <v>50.881481170654297</v>
      </c>
      <c r="BW1961">
        <v>47.2791748046875</v>
      </c>
      <c r="BX1961">
        <v>42.322929382324219</v>
      </c>
      <c r="BY1961">
        <v>31.615148544311523</v>
      </c>
      <c r="BZ1961">
        <v>12.363106727600098</v>
      </c>
      <c r="CA1961">
        <v>6.1983342170715332</v>
      </c>
      <c r="CB1961">
        <v>6.4299330711364746</v>
      </c>
      <c r="CC1961">
        <v>6.2345719337463379</v>
      </c>
      <c r="CD1961">
        <v>6.0670876502990723</v>
      </c>
      <c r="CE1961">
        <v>1.0178035497665405</v>
      </c>
      <c r="CF1961">
        <v>0.92430782318115234</v>
      </c>
      <c r="CG1961">
        <v>0.14203889667987823</v>
      </c>
      <c r="CH1961">
        <v>0.99218612909317017</v>
      </c>
      <c r="CI1961">
        <v>0.79740244150161743</v>
      </c>
      <c r="CJ1961">
        <v>1.1152968406677246</v>
      </c>
      <c r="CK1961">
        <v>0.24567380547523499</v>
      </c>
      <c r="CL1961">
        <v>-1.0173407793045044</v>
      </c>
      <c r="CM1961">
        <v>-3.569483757019043</v>
      </c>
      <c r="CN1961">
        <v>-4.7320065498352051</v>
      </c>
      <c r="CO1961">
        <v>-3.8250832557678223</v>
      </c>
      <c r="CP1961">
        <v>-3.1625387668609619</v>
      </c>
      <c r="CQ1961">
        <v>22.330352783203125</v>
      </c>
      <c r="CR1961">
        <v>55.650596618652344</v>
      </c>
      <c r="CS1961">
        <v>66.789764404296875</v>
      </c>
      <c r="CT1961">
        <v>61.928848266601562</v>
      </c>
      <c r="CU1961">
        <v>57.444999694824219</v>
      </c>
      <c r="CV1961">
        <v>51.469261169433594</v>
      </c>
      <c r="CW1961">
        <v>46.348922729492188</v>
      </c>
      <c r="CX1961">
        <v>19.481960296630859</v>
      </c>
      <c r="CY1961">
        <v>12.023868560791016</v>
      </c>
      <c r="CZ1961">
        <v>11.909275054931641</v>
      </c>
      <c r="DA1961">
        <v>12.105953216552734</v>
      </c>
      <c r="DB1961">
        <v>11.225100517272949</v>
      </c>
      <c r="DC1961">
        <v>2.6302742958068848</v>
      </c>
      <c r="DD1961">
        <v>2.3130555152893066</v>
      </c>
      <c r="DE1961">
        <v>1.3708909749984741</v>
      </c>
      <c r="DF1961">
        <v>2.5696732997894287</v>
      </c>
      <c r="DG1961">
        <v>2.6481401920318604</v>
      </c>
      <c r="DH1961">
        <v>3.2541162967681885</v>
      </c>
      <c r="DI1961">
        <v>2.151216983795166</v>
      </c>
      <c r="DJ1961">
        <v>0.63704490661621094</v>
      </c>
      <c r="DK1961">
        <v>-1.4319916963577271</v>
      </c>
      <c r="DL1961">
        <v>-2.0025970935821533</v>
      </c>
      <c r="DM1961">
        <v>-0.71684712171554565</v>
      </c>
      <c r="DN1961">
        <v>-1.3306070119142532E-2</v>
      </c>
      <c r="DO1961">
        <v>28.172494888305664</v>
      </c>
      <c r="DP1961">
        <v>65.1085205078125</v>
      </c>
      <c r="DQ1961">
        <v>78.398773193359375</v>
      </c>
      <c r="DR1961">
        <v>72.976211547851562</v>
      </c>
      <c r="DS1961">
        <v>67.610824584960938</v>
      </c>
      <c r="DT1961">
        <v>60.615592956542969</v>
      </c>
      <c r="DU1961">
        <v>61.082695007324219</v>
      </c>
      <c r="DV1961">
        <v>26.600811004638672</v>
      </c>
      <c r="DW1961">
        <v>17.849403381347656</v>
      </c>
      <c r="DX1961">
        <v>17.388616561889648</v>
      </c>
      <c r="DY1961">
        <v>17.977334976196289</v>
      </c>
      <c r="DZ1961">
        <v>16.383113861083984</v>
      </c>
      <c r="EA1961">
        <v>4.9584259986877441</v>
      </c>
      <c r="EB1961">
        <v>4.3181862831115723</v>
      </c>
      <c r="EC1961">
        <v>3.145158052444458</v>
      </c>
      <c r="ED1961">
        <v>4.8473143577575684</v>
      </c>
      <c r="EE1961">
        <v>5.3203115463256836</v>
      </c>
      <c r="EF1961">
        <v>6.3422317504882812</v>
      </c>
      <c r="EG1961">
        <v>4.9025187492370605</v>
      </c>
      <c r="EH1961">
        <v>3.0257151126861572</v>
      </c>
      <c r="EI1961">
        <v>1.6542074680328369</v>
      </c>
      <c r="EJ1961">
        <v>1.9382365942001343</v>
      </c>
      <c r="EK1961">
        <v>3.7709522247314453</v>
      </c>
      <c r="EL1961">
        <v>4.5336856842041016</v>
      </c>
      <c r="EM1961">
        <v>36.607616424560547</v>
      </c>
      <c r="EN1961">
        <v>78.764259338378906</v>
      </c>
      <c r="EO1961">
        <v>95.16033935546875</v>
      </c>
      <c r="EP1961">
        <v>88.926849365234375</v>
      </c>
      <c r="EQ1961">
        <v>82.288665771484375</v>
      </c>
      <c r="ER1961">
        <v>73.821449279785156</v>
      </c>
      <c r="ES1961">
        <v>82.355926513671875</v>
      </c>
      <c r="ET1961">
        <v>36.879302978515625</v>
      </c>
      <c r="EU1961">
        <v>26.260549545288086</v>
      </c>
      <c r="EV1961">
        <v>25.299917221069336</v>
      </c>
      <c r="EW1961">
        <v>26.454675674438477</v>
      </c>
      <c r="EX1961">
        <v>23.830463409423828</v>
      </c>
      <c r="EY1961">
        <v>71.690444946289063</v>
      </c>
      <c r="EZ1961">
        <v>69.746070861816406</v>
      </c>
      <c r="FA1961">
        <v>68.215553283691406</v>
      </c>
      <c r="FB1961">
        <v>66.331039428710937</v>
      </c>
      <c r="FC1961">
        <v>65.563552856445313</v>
      </c>
      <c r="FD1961">
        <v>65.044967651367188</v>
      </c>
      <c r="FE1961">
        <v>64.580368041992188</v>
      </c>
      <c r="FF1961">
        <v>64.854621887207031</v>
      </c>
      <c r="FG1961">
        <v>67.708145141601562</v>
      </c>
      <c r="FH1961">
        <v>72.887985229492188</v>
      </c>
      <c r="FI1961">
        <v>78.611900329589844</v>
      </c>
      <c r="FJ1961">
        <v>83.96832275390625</v>
      </c>
      <c r="FK1961">
        <v>87.674736022949219</v>
      </c>
      <c r="FL1961">
        <v>88.766471862792969</v>
      </c>
      <c r="FM1961">
        <v>88.567832946777344</v>
      </c>
      <c r="FN1961">
        <v>89.062728881835938</v>
      </c>
      <c r="FO1961">
        <v>89.502235412597656</v>
      </c>
      <c r="FP1961">
        <v>89.849105834960937</v>
      </c>
      <c r="FQ1961">
        <v>84.70611572265625</v>
      </c>
      <c r="FR1961">
        <v>84.47412109375</v>
      </c>
      <c r="FS1961">
        <v>80.151817321777344</v>
      </c>
      <c r="FT1961">
        <v>76.726364135742187</v>
      </c>
      <c r="FU1961">
        <v>74.173416137695313</v>
      </c>
      <c r="FV1961">
        <v>72.554008483886719</v>
      </c>
      <c r="FW1961">
        <v>1</v>
      </c>
    </row>
    <row r="1962" spans="1:179" x14ac:dyDescent="0.2">
      <c r="A1962" t="s">
        <v>241</v>
      </c>
      <c r="B1962" t="s">
        <v>248</v>
      </c>
      <c r="C1962" t="s">
        <v>217</v>
      </c>
      <c r="D1962" t="s">
        <v>39</v>
      </c>
      <c r="E1962">
        <v>2016</v>
      </c>
      <c r="F1962" t="s">
        <v>226</v>
      </c>
      <c r="G1962" t="s">
        <v>246</v>
      </c>
      <c r="H1962">
        <v>218.68</v>
      </c>
      <c r="K1962">
        <v>158.39479961702557</v>
      </c>
      <c r="L1962">
        <v>156.02718604644397</v>
      </c>
      <c r="M1962">
        <v>154.25949853181226</v>
      </c>
      <c r="N1962">
        <v>156.78159508906435</v>
      </c>
      <c r="O1962">
        <v>163.34171627551294</v>
      </c>
      <c r="P1962">
        <v>168.38292690101065</v>
      </c>
      <c r="Q1962">
        <v>172.65347330034305</v>
      </c>
      <c r="R1962">
        <v>163.69262258697611</v>
      </c>
      <c r="S1962">
        <v>164.14562991466258</v>
      </c>
      <c r="T1962">
        <v>168.73179887473532</v>
      </c>
      <c r="U1962">
        <v>172.12712166430697</v>
      </c>
      <c r="V1962">
        <v>178.57667769255349</v>
      </c>
      <c r="W1962">
        <v>174.03745377691209</v>
      </c>
      <c r="X1962">
        <v>189.17327680315753</v>
      </c>
      <c r="Y1962">
        <v>202.6608395380218</v>
      </c>
      <c r="Z1962">
        <v>195.73388503941032</v>
      </c>
      <c r="AA1962">
        <v>190.38754936334146</v>
      </c>
      <c r="AB1962">
        <v>180.24312738821681</v>
      </c>
      <c r="AC1962">
        <v>222.10670082275857</v>
      </c>
      <c r="AD1962">
        <v>177.57184032739124</v>
      </c>
      <c r="AE1962">
        <v>168.30927074224357</v>
      </c>
      <c r="AF1962">
        <v>165.14777007153069</v>
      </c>
      <c r="AG1962">
        <v>168.87852934228181</v>
      </c>
      <c r="AH1962">
        <v>163.99903129344398</v>
      </c>
      <c r="AI1962">
        <v>-2.8626236915588379</v>
      </c>
      <c r="AJ1962">
        <v>-2.4206478595733643</v>
      </c>
      <c r="AK1962">
        <v>-2.7764298915863037</v>
      </c>
      <c r="AL1962">
        <v>-2.8038365840911865</v>
      </c>
      <c r="AM1962">
        <v>-3.6337246894836426</v>
      </c>
      <c r="AN1962">
        <v>-4.017427921295166</v>
      </c>
      <c r="AO1962">
        <v>-4.2814617156982422</v>
      </c>
      <c r="AP1962">
        <v>-4.8724713325500488</v>
      </c>
      <c r="AQ1962">
        <v>-8.4123668670654297</v>
      </c>
      <c r="AR1962">
        <v>-10.905335426330566</v>
      </c>
      <c r="AS1962">
        <v>-10.950931549072266</v>
      </c>
      <c r="AT1962">
        <v>-10.426008224487305</v>
      </c>
      <c r="AU1962">
        <v>7.1302838325500488</v>
      </c>
      <c r="AV1962">
        <v>29.849651336669922</v>
      </c>
      <c r="AW1962">
        <v>35.213615417480469</v>
      </c>
      <c r="AX1962">
        <v>31.980073928833008</v>
      </c>
      <c r="AY1962">
        <v>29.858007431030273</v>
      </c>
      <c r="AZ1962">
        <v>26.662015914916992</v>
      </c>
      <c r="BA1962">
        <v>8.624629020690918</v>
      </c>
      <c r="BB1962">
        <v>1.4331033229827881</v>
      </c>
      <c r="BC1962">
        <v>-2.5061438083648682</v>
      </c>
      <c r="BD1962">
        <v>-1.7939821481704712</v>
      </c>
      <c r="BE1962">
        <v>-2.5376417636871338</v>
      </c>
      <c r="BF1962">
        <v>-1.6754165887832642</v>
      </c>
      <c r="BG1962">
        <v>-0.60683578252792358</v>
      </c>
      <c r="BH1962">
        <v>-0.47784039378166199</v>
      </c>
      <c r="BI1962">
        <v>-1.0573104619979858</v>
      </c>
      <c r="BJ1962">
        <v>-0.59698933362960815</v>
      </c>
      <c r="BK1962">
        <v>-1.0446100234985352</v>
      </c>
      <c r="BL1962">
        <v>-1.0252975225448608</v>
      </c>
      <c r="BM1962">
        <v>-1.6156760454177856</v>
      </c>
      <c r="BN1962">
        <v>-2.5580456256866455</v>
      </c>
      <c r="BO1962">
        <v>-5.422093391418457</v>
      </c>
      <c r="BP1962">
        <v>-7.0869913101196289</v>
      </c>
      <c r="BQ1962">
        <v>-6.6026220321655273</v>
      </c>
      <c r="BR1962">
        <v>-6.0203461647033691</v>
      </c>
      <c r="BS1962">
        <v>15.303226470947266</v>
      </c>
      <c r="BT1962">
        <v>43.080940246582031</v>
      </c>
      <c r="BU1962">
        <v>51.454193115234375</v>
      </c>
      <c r="BV1962">
        <v>47.4349365234375</v>
      </c>
      <c r="BW1962">
        <v>44.079631805419922</v>
      </c>
      <c r="BX1962">
        <v>39.457401275634766</v>
      </c>
      <c r="BY1962">
        <v>29.236642837524414</v>
      </c>
      <c r="BZ1962">
        <v>11.392119407653809</v>
      </c>
      <c r="CA1962">
        <v>5.6435670852661133</v>
      </c>
      <c r="CB1962">
        <v>5.8714184761047363</v>
      </c>
      <c r="CC1962">
        <v>5.6762070655822754</v>
      </c>
      <c r="CD1962">
        <v>5.5404558181762695</v>
      </c>
      <c r="CE1962">
        <v>0.95551604032516479</v>
      </c>
      <c r="CF1962">
        <v>0.86774206161499023</v>
      </c>
      <c r="CG1962">
        <v>0.13334640860557556</v>
      </c>
      <c r="CH1962">
        <v>0.93146634101867676</v>
      </c>
      <c r="CI1962">
        <v>0.74860304594039917</v>
      </c>
      <c r="CJ1962">
        <v>1.0470429658889771</v>
      </c>
      <c r="CK1962">
        <v>0.23063907027244568</v>
      </c>
      <c r="CL1962">
        <v>-0.95508158206939697</v>
      </c>
      <c r="CM1962">
        <v>-3.3510386943817139</v>
      </c>
      <c r="CN1962">
        <v>-4.4424171447753906</v>
      </c>
      <c r="CO1962">
        <v>-3.5909960269927979</v>
      </c>
      <c r="CP1962">
        <v>-2.9689977169036865</v>
      </c>
      <c r="CQ1962">
        <v>20.963781356811523</v>
      </c>
      <c r="CR1962">
        <v>52.244892120361328</v>
      </c>
      <c r="CS1962">
        <v>62.702369689941406</v>
      </c>
      <c r="CT1962">
        <v>58.138927459716797</v>
      </c>
      <c r="CU1962">
        <v>53.929481506347656</v>
      </c>
      <c r="CV1962">
        <v>48.319446563720703</v>
      </c>
      <c r="CW1962">
        <v>43.512462615966797</v>
      </c>
      <c r="CX1962">
        <v>18.289703369140625</v>
      </c>
      <c r="CY1962">
        <v>11.288032531738281</v>
      </c>
      <c r="CZ1962">
        <v>11.180451393127441</v>
      </c>
      <c r="DA1962">
        <v>11.365093231201172</v>
      </c>
      <c r="DB1962">
        <v>10.53814697265625</v>
      </c>
      <c r="DC1962">
        <v>2.5178678035736084</v>
      </c>
      <c r="DD1962">
        <v>2.2133245468139648</v>
      </c>
      <c r="DE1962">
        <v>1.3240032196044922</v>
      </c>
      <c r="DF1962">
        <v>2.4599220752716064</v>
      </c>
      <c r="DG1962">
        <v>2.5418159961700439</v>
      </c>
      <c r="DH1962">
        <v>3.1193835735321045</v>
      </c>
      <c r="DI1962">
        <v>2.0769541263580322</v>
      </c>
      <c r="DJ1962">
        <v>0.64788246154785156</v>
      </c>
      <c r="DK1962">
        <v>-1.2799839973449707</v>
      </c>
      <c r="DL1962">
        <v>-1.797843337059021</v>
      </c>
      <c r="DM1962">
        <v>-0.57937002182006836</v>
      </c>
      <c r="DN1962">
        <v>8.2350388169288635E-2</v>
      </c>
      <c r="DO1962">
        <v>26.624336242675781</v>
      </c>
      <c r="DP1962">
        <v>61.408843994140625</v>
      </c>
      <c r="DQ1962">
        <v>73.950546264648438</v>
      </c>
      <c r="DR1962">
        <v>68.842918395996094</v>
      </c>
      <c r="DS1962">
        <v>63.779335021972656</v>
      </c>
      <c r="DT1962">
        <v>57.181491851806641</v>
      </c>
      <c r="DU1962">
        <v>57.788280487060547</v>
      </c>
      <c r="DV1962">
        <v>25.187286376953125</v>
      </c>
      <c r="DW1962">
        <v>16.932497024536133</v>
      </c>
      <c r="DX1962">
        <v>16.489484786987305</v>
      </c>
      <c r="DY1962">
        <v>17.053979873657227</v>
      </c>
      <c r="DZ1962">
        <v>15.53583812713623</v>
      </c>
      <c r="EA1962">
        <v>4.773655891418457</v>
      </c>
      <c r="EB1962">
        <v>4.1561317443847656</v>
      </c>
      <c r="EC1962">
        <v>3.0431225299835205</v>
      </c>
      <c r="ED1962">
        <v>4.6667695045471191</v>
      </c>
      <c r="EE1962">
        <v>5.1309309005737305</v>
      </c>
      <c r="EF1962">
        <v>6.1115140914916992</v>
      </c>
      <c r="EG1962">
        <v>4.7427401542663574</v>
      </c>
      <c r="EH1962">
        <v>2.9623079299926758</v>
      </c>
      <c r="EI1962">
        <v>1.7102899551391602</v>
      </c>
      <c r="EJ1962">
        <v>2.0205013751983643</v>
      </c>
      <c r="EK1962">
        <v>3.7689394950866699</v>
      </c>
      <c r="EL1962">
        <v>4.4880123138427734</v>
      </c>
      <c r="EM1962">
        <v>34.797279357910156</v>
      </c>
      <c r="EN1962">
        <v>74.64013671875</v>
      </c>
      <c r="EO1962">
        <v>90.191123962402344</v>
      </c>
      <c r="EP1962">
        <v>84.297782897949219</v>
      </c>
      <c r="EQ1962">
        <v>78.000961303710938</v>
      </c>
      <c r="ER1962">
        <v>69.976882934570313</v>
      </c>
      <c r="ES1962">
        <v>78.400291442871094</v>
      </c>
      <c r="ET1962">
        <v>35.14630126953125</v>
      </c>
      <c r="EU1962">
        <v>25.082208633422852</v>
      </c>
      <c r="EV1962">
        <v>24.154884338378906</v>
      </c>
      <c r="EW1962">
        <v>25.267827987670898</v>
      </c>
      <c r="EX1962">
        <v>22.751710891723633</v>
      </c>
      <c r="EY1962">
        <v>71.690444946289063</v>
      </c>
      <c r="EZ1962">
        <v>69.746070861816406</v>
      </c>
      <c r="FA1962">
        <v>68.215553283691406</v>
      </c>
      <c r="FB1962">
        <v>66.331039428710937</v>
      </c>
      <c r="FC1962">
        <v>65.563552856445313</v>
      </c>
      <c r="FD1962">
        <v>65.044967651367188</v>
      </c>
      <c r="FE1962">
        <v>64.580368041992188</v>
      </c>
      <c r="FF1962">
        <v>64.854621887207031</v>
      </c>
      <c r="FG1962">
        <v>67.708145141601562</v>
      </c>
      <c r="FH1962">
        <v>72.887985229492188</v>
      </c>
      <c r="FI1962">
        <v>78.611900329589844</v>
      </c>
      <c r="FJ1962">
        <v>83.96832275390625</v>
      </c>
      <c r="FK1962">
        <v>87.674736022949219</v>
      </c>
      <c r="FL1962">
        <v>88.766456604003906</v>
      </c>
      <c r="FM1962">
        <v>88.567825317382813</v>
      </c>
      <c r="FN1962">
        <v>89.062728881835938</v>
      </c>
      <c r="FO1962">
        <v>89.502235412597656</v>
      </c>
      <c r="FP1962">
        <v>89.849105834960937</v>
      </c>
      <c r="FQ1962">
        <v>84.706123352050781</v>
      </c>
      <c r="FR1962">
        <v>84.47412109375</v>
      </c>
      <c r="FS1962">
        <v>80.151817321777344</v>
      </c>
      <c r="FT1962">
        <v>76.726364135742187</v>
      </c>
      <c r="FU1962">
        <v>74.173416137695313</v>
      </c>
      <c r="FV1962">
        <v>72.554008483886719</v>
      </c>
      <c r="FW1962">
        <v>1</v>
      </c>
    </row>
    <row r="1963" spans="1:179" x14ac:dyDescent="0.2">
      <c r="A1963" t="s">
        <v>241</v>
      </c>
      <c r="B1963" t="s">
        <v>248</v>
      </c>
      <c r="C1963" t="s">
        <v>217</v>
      </c>
      <c r="D1963" t="s">
        <v>39</v>
      </c>
      <c r="E1963" t="s">
        <v>250</v>
      </c>
      <c r="F1963" t="s">
        <v>226</v>
      </c>
      <c r="G1963" t="s">
        <v>246</v>
      </c>
      <c r="H1963">
        <v>214.43</v>
      </c>
      <c r="K1963">
        <v>155.31917179616471</v>
      </c>
      <c r="L1963">
        <v>152.9975313142472</v>
      </c>
      <c r="M1963">
        <v>151.26416783621099</v>
      </c>
      <c r="N1963">
        <v>153.73729163452694</v>
      </c>
      <c r="O1963">
        <v>160.17003180039882</v>
      </c>
      <c r="P1963">
        <v>165.11335482044427</v>
      </c>
      <c r="Q1963">
        <v>169.3009779713631</v>
      </c>
      <c r="R1963">
        <v>160.51412439564999</v>
      </c>
      <c r="S1963">
        <v>160.95833546270507</v>
      </c>
      <c r="T1963">
        <v>165.45545257966884</v>
      </c>
      <c r="U1963">
        <v>168.78484675758369</v>
      </c>
      <c r="V1963">
        <v>175.10916866197869</v>
      </c>
      <c r="W1963">
        <v>170.65808503499463</v>
      </c>
      <c r="X1963">
        <v>185.50000852347932</v>
      </c>
      <c r="Y1963">
        <v>198.72567678148414</v>
      </c>
      <c r="Z1963">
        <v>191.93322628187568</v>
      </c>
      <c r="AA1963">
        <v>186.69070297076283</v>
      </c>
      <c r="AB1963">
        <v>176.74326010435061</v>
      </c>
      <c r="AC1963">
        <v>217.79394844766941</v>
      </c>
      <c r="AD1963">
        <v>174.1238427060496</v>
      </c>
      <c r="AE1963">
        <v>165.04112887865168</v>
      </c>
      <c r="AF1963">
        <v>161.94101658332755</v>
      </c>
      <c r="AG1963">
        <v>165.59933391132677</v>
      </c>
      <c r="AH1963">
        <v>160.81458341725164</v>
      </c>
      <c r="AI1963">
        <v>-2.8439264297485352</v>
      </c>
      <c r="AJ1963">
        <v>-2.4054145812988281</v>
      </c>
      <c r="AK1963">
        <v>-2.7506301403045654</v>
      </c>
      <c r="AL1963">
        <v>-2.7854804992675781</v>
      </c>
      <c r="AM1963">
        <v>-3.6055049896240234</v>
      </c>
      <c r="AN1963">
        <v>-3.9883482456207275</v>
      </c>
      <c r="AO1963">
        <v>-4.2419185638427734</v>
      </c>
      <c r="AP1963">
        <v>-4.8157062530517578</v>
      </c>
      <c r="AQ1963">
        <v>-8.2979183197021484</v>
      </c>
      <c r="AR1963">
        <v>-10.756021499633789</v>
      </c>
      <c r="AS1963">
        <v>-10.809396743774414</v>
      </c>
      <c r="AT1963">
        <v>-10.295604705810547</v>
      </c>
      <c r="AU1963">
        <v>6.8581843376159668</v>
      </c>
      <c r="AV1963">
        <v>29.053682327270508</v>
      </c>
      <c r="AW1963">
        <v>34.2642822265625</v>
      </c>
      <c r="AX1963">
        <v>31.106376647949219</v>
      </c>
      <c r="AY1963">
        <v>29.045682907104492</v>
      </c>
      <c r="AZ1963">
        <v>25.935070037841797</v>
      </c>
      <c r="BA1963">
        <v>8.1201047897338867</v>
      </c>
      <c r="BB1963">
        <v>1.2424216270446777</v>
      </c>
      <c r="BC1963">
        <v>-2.5907483100891113</v>
      </c>
      <c r="BD1963">
        <v>-1.8844956159591675</v>
      </c>
      <c r="BE1963">
        <v>-2.6226840019226074</v>
      </c>
      <c r="BF1963">
        <v>-1.760881781578064</v>
      </c>
      <c r="BG1963">
        <v>-0.61014670133590698</v>
      </c>
      <c r="BH1963">
        <v>-0.4815618097782135</v>
      </c>
      <c r="BI1963">
        <v>-1.0482832193374634</v>
      </c>
      <c r="BJ1963">
        <v>-0.60016399621963501</v>
      </c>
      <c r="BK1963">
        <v>-1.041650652885437</v>
      </c>
      <c r="BL1963">
        <v>-1.0254099369049072</v>
      </c>
      <c r="BM1963">
        <v>-1.6021411418914795</v>
      </c>
      <c r="BN1963">
        <v>-2.5238611698150635</v>
      </c>
      <c r="BO1963">
        <v>-5.3368186950683594</v>
      </c>
      <c r="BP1963">
        <v>-6.9749293327331543</v>
      </c>
      <c r="BQ1963">
        <v>-6.5035109519958496</v>
      </c>
      <c r="BR1963">
        <v>-5.9329257011413574</v>
      </c>
      <c r="BS1963">
        <v>14.951388359069824</v>
      </c>
      <c r="BT1963">
        <v>42.1558837890625</v>
      </c>
      <c r="BU1963">
        <v>50.346412658691406</v>
      </c>
      <c r="BV1963">
        <v>46.410457611083984</v>
      </c>
      <c r="BW1963">
        <v>43.128555297851563</v>
      </c>
      <c r="BX1963">
        <v>38.605621337890625</v>
      </c>
      <c r="BY1963">
        <v>28.531021118164063</v>
      </c>
      <c r="BZ1963">
        <v>11.104273796081543</v>
      </c>
      <c r="CA1963">
        <v>5.4794511795043945</v>
      </c>
      <c r="CB1963">
        <v>5.7061190605163574</v>
      </c>
      <c r="CC1963">
        <v>5.5110278129577637</v>
      </c>
      <c r="CD1963">
        <v>5.3845906257629395</v>
      </c>
      <c r="CE1963">
        <v>0.93696236610412598</v>
      </c>
      <c r="CF1963">
        <v>0.85089266300201416</v>
      </c>
      <c r="CG1963">
        <v>0.13075715303421021</v>
      </c>
      <c r="CH1963">
        <v>0.91337960958480835</v>
      </c>
      <c r="CI1963">
        <v>0.73406702280044556</v>
      </c>
      <c r="CJ1963">
        <v>1.0267120599746704</v>
      </c>
      <c r="CK1963">
        <v>0.22616063058376312</v>
      </c>
      <c r="CL1963">
        <v>-0.93653631210327148</v>
      </c>
      <c r="CM1963">
        <v>-3.2859699726104736</v>
      </c>
      <c r="CN1963">
        <v>-4.3561568260192871</v>
      </c>
      <c r="CO1963">
        <v>-3.5212678909301758</v>
      </c>
      <c r="CP1963">
        <v>-2.9113473892211914</v>
      </c>
      <c r="CQ1963">
        <v>20.556716918945313</v>
      </c>
      <c r="CR1963">
        <v>51.230430603027344</v>
      </c>
      <c r="CS1963">
        <v>61.484848022460938</v>
      </c>
      <c r="CT1963">
        <v>57.010013580322266</v>
      </c>
      <c r="CU1963">
        <v>52.882308959960937</v>
      </c>
      <c r="CV1963">
        <v>47.381206512451172</v>
      </c>
      <c r="CW1963">
        <v>42.667560577392578</v>
      </c>
      <c r="CX1963">
        <v>17.934562683105469</v>
      </c>
      <c r="CY1963">
        <v>11.068846702575684</v>
      </c>
      <c r="CZ1963">
        <v>10.96335506439209</v>
      </c>
      <c r="DA1963">
        <v>11.144412040710449</v>
      </c>
      <c r="DB1963">
        <v>10.333522796630859</v>
      </c>
      <c r="DC1963">
        <v>2.4840714931488037</v>
      </c>
      <c r="DD1963">
        <v>2.183347225189209</v>
      </c>
      <c r="DE1963">
        <v>1.3097975254058838</v>
      </c>
      <c r="DF1963">
        <v>2.4269232749938965</v>
      </c>
      <c r="DG1963">
        <v>2.5097846984863281</v>
      </c>
      <c r="DH1963">
        <v>3.078834056854248</v>
      </c>
      <c r="DI1963">
        <v>2.0544624328613281</v>
      </c>
      <c r="DJ1963">
        <v>0.65078860521316528</v>
      </c>
      <c r="DK1963">
        <v>-1.2351211309432983</v>
      </c>
      <c r="DL1963">
        <v>-1.7373840808868408</v>
      </c>
      <c r="DM1963">
        <v>-0.5390244722366333</v>
      </c>
      <c r="DN1963">
        <v>0.110230952501297</v>
      </c>
      <c r="DO1963">
        <v>26.162046432495117</v>
      </c>
      <c r="DP1963">
        <v>60.304973602294922</v>
      </c>
      <c r="DQ1963">
        <v>72.623283386230469</v>
      </c>
      <c r="DR1963">
        <v>67.609573364257813</v>
      </c>
      <c r="DS1963">
        <v>62.636062622070313</v>
      </c>
      <c r="DT1963">
        <v>56.156791687011719</v>
      </c>
      <c r="DU1963">
        <v>56.804096221923828</v>
      </c>
      <c r="DV1963">
        <v>24.764852523803711</v>
      </c>
      <c r="DW1963">
        <v>16.658243179321289</v>
      </c>
      <c r="DX1963">
        <v>16.220592498779297</v>
      </c>
      <c r="DY1963">
        <v>16.777795791625977</v>
      </c>
      <c r="DZ1963">
        <v>15.282455444335938</v>
      </c>
      <c r="EA1963">
        <v>4.7178511619567871</v>
      </c>
      <c r="EB1963">
        <v>4.1071996688842773</v>
      </c>
      <c r="EC1963">
        <v>3.0121445655822754</v>
      </c>
      <c r="ED1963">
        <v>4.6122398376464844</v>
      </c>
      <c r="EE1963">
        <v>5.0736393928527832</v>
      </c>
      <c r="EF1963">
        <v>6.0417723655700684</v>
      </c>
      <c r="EG1963">
        <v>4.694239616394043</v>
      </c>
      <c r="EH1963">
        <v>2.9426336288452148</v>
      </c>
      <c r="EI1963">
        <v>1.7259787321090698</v>
      </c>
      <c r="EJ1963">
        <v>2.0437076091766357</v>
      </c>
      <c r="EK1963">
        <v>3.7668612003326416</v>
      </c>
      <c r="EL1963">
        <v>4.4729099273681641</v>
      </c>
      <c r="EM1963">
        <v>34.2552490234375</v>
      </c>
      <c r="EN1963">
        <v>73.407173156738281</v>
      </c>
      <c r="EO1963">
        <v>88.705413818359375</v>
      </c>
      <c r="EP1963">
        <v>82.913658142089844</v>
      </c>
      <c r="EQ1963">
        <v>76.71893310546875</v>
      </c>
      <c r="ER1963">
        <v>68.827339172363281</v>
      </c>
      <c r="ES1963">
        <v>77.215011596679687</v>
      </c>
      <c r="ET1963">
        <v>34.626705169677734</v>
      </c>
      <c r="EU1963">
        <v>24.728443145751953</v>
      </c>
      <c r="EV1963">
        <v>23.811206817626953</v>
      </c>
      <c r="EW1963">
        <v>24.911508560180664</v>
      </c>
      <c r="EX1963">
        <v>22.427927017211914</v>
      </c>
      <c r="EY1963">
        <v>71.690444946289063</v>
      </c>
      <c r="EZ1963">
        <v>69.746070861816406</v>
      </c>
      <c r="FA1963">
        <v>68.215553283691406</v>
      </c>
      <c r="FB1963">
        <v>66.331039428710937</v>
      </c>
      <c r="FC1963">
        <v>65.563552856445313</v>
      </c>
      <c r="FD1963">
        <v>65.044967651367188</v>
      </c>
      <c r="FE1963">
        <v>64.580368041992188</v>
      </c>
      <c r="FF1963">
        <v>64.854621887207031</v>
      </c>
      <c r="FG1963">
        <v>67.708145141601562</v>
      </c>
      <c r="FH1963">
        <v>72.887985229492188</v>
      </c>
      <c r="FI1963">
        <v>78.611900329589844</v>
      </c>
      <c r="FJ1963">
        <v>83.96832275390625</v>
      </c>
      <c r="FK1963">
        <v>87.674736022949219</v>
      </c>
      <c r="FL1963">
        <v>88.766464233398438</v>
      </c>
      <c r="FM1963">
        <v>88.567832946777344</v>
      </c>
      <c r="FN1963">
        <v>89.062736511230469</v>
      </c>
      <c r="FO1963">
        <v>89.502227783203125</v>
      </c>
      <c r="FP1963">
        <v>89.849105834960937</v>
      </c>
      <c r="FQ1963">
        <v>84.706108093261719</v>
      </c>
      <c r="FR1963">
        <v>84.47412109375</v>
      </c>
      <c r="FS1963">
        <v>80.151817321777344</v>
      </c>
      <c r="FT1963">
        <v>76.726364135742187</v>
      </c>
      <c r="FU1963">
        <v>74.173416137695313</v>
      </c>
      <c r="FV1963">
        <v>72.554008483886719</v>
      </c>
      <c r="FW1963">
        <v>1</v>
      </c>
    </row>
    <row r="1964" spans="1:179" x14ac:dyDescent="0.2">
      <c r="A1964" t="s">
        <v>241</v>
      </c>
      <c r="B1964" t="s">
        <v>248</v>
      </c>
      <c r="C1964" t="s">
        <v>217</v>
      </c>
      <c r="D1964" t="s">
        <v>40</v>
      </c>
      <c r="E1964">
        <v>2015</v>
      </c>
      <c r="F1964" t="s">
        <v>226</v>
      </c>
      <c r="G1964" t="s">
        <v>246</v>
      </c>
      <c r="H1964">
        <v>233.24</v>
      </c>
      <c r="K1964">
        <v>138.85603670921839</v>
      </c>
      <c r="L1964">
        <v>140.15443761040632</v>
      </c>
      <c r="M1964">
        <v>138.25542768654171</v>
      </c>
      <c r="N1964">
        <v>139.72788594052767</v>
      </c>
      <c r="O1964">
        <v>140.9808382924968</v>
      </c>
      <c r="P1964">
        <v>144.77261648021715</v>
      </c>
      <c r="Q1964">
        <v>157.9183729970689</v>
      </c>
      <c r="R1964">
        <v>161.14206795992789</v>
      </c>
      <c r="S1964">
        <v>165.27173293841383</v>
      </c>
      <c r="T1964">
        <v>171.69950624923976</v>
      </c>
      <c r="U1964">
        <v>173.4587201089322</v>
      </c>
      <c r="V1964">
        <v>170.86541616730747</v>
      </c>
      <c r="W1964">
        <v>173.00943054631924</v>
      </c>
      <c r="X1964">
        <v>171.50454794207309</v>
      </c>
      <c r="Y1964">
        <v>173.27716199203834</v>
      </c>
      <c r="Z1964">
        <v>169.87434062004624</v>
      </c>
      <c r="AA1964">
        <v>171.73374638024521</v>
      </c>
      <c r="AB1964">
        <v>170.35863823563892</v>
      </c>
      <c r="AC1964">
        <v>165.50417876729304</v>
      </c>
      <c r="AD1964">
        <v>161.0911625083863</v>
      </c>
      <c r="AE1964">
        <v>163.45134091211187</v>
      </c>
      <c r="AF1964">
        <v>163.62591033841389</v>
      </c>
      <c r="AG1964">
        <v>160.23852129955492</v>
      </c>
      <c r="AH1964">
        <v>146.29908252611483</v>
      </c>
      <c r="AI1964">
        <v>-2.8561890125274658</v>
      </c>
      <c r="AJ1964">
        <v>-2.7202050685882568</v>
      </c>
      <c r="AK1964">
        <v>-2.7573292255401611</v>
      </c>
      <c r="AL1964">
        <v>-2.4641768932342529</v>
      </c>
      <c r="AM1964">
        <v>-2.7830944061279297</v>
      </c>
      <c r="AN1964">
        <v>-2.4319100379943848</v>
      </c>
      <c r="AO1964">
        <v>-2.5802104473114014</v>
      </c>
      <c r="AP1964">
        <v>-3.2417283058166504</v>
      </c>
      <c r="AQ1964">
        <v>-4.3659815788269043</v>
      </c>
      <c r="AR1964">
        <v>-4.6522274017333984</v>
      </c>
      <c r="AS1964">
        <v>-3.9987001419067383</v>
      </c>
      <c r="AT1964">
        <v>-3.986168384552002</v>
      </c>
      <c r="AU1964">
        <v>9.1928091049194336</v>
      </c>
      <c r="AV1964">
        <v>23.129867553710938</v>
      </c>
      <c r="AW1964">
        <v>23.782012939453125</v>
      </c>
      <c r="AX1964">
        <v>22.791393280029297</v>
      </c>
      <c r="AY1964">
        <v>22.741838455200195</v>
      </c>
      <c r="AZ1964">
        <v>21.70936393737793</v>
      </c>
      <c r="BA1964">
        <v>6.6015033721923828</v>
      </c>
      <c r="BB1964">
        <v>3.0492708683013916</v>
      </c>
      <c r="BC1964">
        <v>5.1787309348583221E-2</v>
      </c>
      <c r="BD1964">
        <v>9.807278960943222E-2</v>
      </c>
      <c r="BE1964">
        <v>-0.71134227514266968</v>
      </c>
      <c r="BF1964">
        <v>-0.73086267709732056</v>
      </c>
      <c r="BG1964">
        <v>-0.8599855899810791</v>
      </c>
      <c r="BH1964">
        <v>-0.70186787843704224</v>
      </c>
      <c r="BI1964">
        <v>-0.96108591556549072</v>
      </c>
      <c r="BJ1964">
        <v>-0.67058646678924561</v>
      </c>
      <c r="BK1964">
        <v>-0.84259170293807983</v>
      </c>
      <c r="BL1964">
        <v>-0.53191679716110229</v>
      </c>
      <c r="BM1964">
        <v>-0.76276767253875732</v>
      </c>
      <c r="BN1964">
        <v>-1.1933318376541138</v>
      </c>
      <c r="BO1964">
        <v>-1.973119854927063</v>
      </c>
      <c r="BP1964">
        <v>-2.0859785079956055</v>
      </c>
      <c r="BQ1964">
        <v>-1.0501081943511963</v>
      </c>
      <c r="BR1964">
        <v>-1.0160021781921387</v>
      </c>
      <c r="BS1964">
        <v>18.072412490844727</v>
      </c>
      <c r="BT1964">
        <v>34.317989349365234</v>
      </c>
      <c r="BU1964">
        <v>35.570144653320313</v>
      </c>
      <c r="BV1964">
        <v>34.6363525390625</v>
      </c>
      <c r="BW1964">
        <v>35.428543090820312</v>
      </c>
      <c r="BX1964">
        <v>34.419967651367187</v>
      </c>
      <c r="BY1964">
        <v>12.76530647277832</v>
      </c>
      <c r="BZ1964">
        <v>9.0921850204467773</v>
      </c>
      <c r="CA1964">
        <v>5.8528556823730469</v>
      </c>
      <c r="CB1964">
        <v>5.978266716003418</v>
      </c>
      <c r="CC1964">
        <v>5.2866311073303223</v>
      </c>
      <c r="CD1964">
        <v>5.2764334678649902</v>
      </c>
      <c r="CE1964">
        <v>0.52257877588272095</v>
      </c>
      <c r="CF1964">
        <v>0.69602632522583008</v>
      </c>
      <c r="CG1964">
        <v>0.28298676013946533</v>
      </c>
      <c r="CH1964">
        <v>0.57164877653121948</v>
      </c>
      <c r="CI1964">
        <v>0.50139451026916504</v>
      </c>
      <c r="CJ1964">
        <v>0.78401267528533936</v>
      </c>
      <c r="CK1964">
        <v>0.4959876537322998</v>
      </c>
      <c r="CL1964">
        <v>0.22538132965564728</v>
      </c>
      <c r="CM1964">
        <v>-0.31583097577095032</v>
      </c>
      <c r="CN1964">
        <v>-0.30860209465026855</v>
      </c>
      <c r="CO1964">
        <v>0.99207776784896851</v>
      </c>
      <c r="CP1964">
        <v>1.0411257743835449</v>
      </c>
      <c r="CQ1964">
        <v>24.222400665283203</v>
      </c>
      <c r="CR1964">
        <v>42.066852569580078</v>
      </c>
      <c r="CS1964">
        <v>43.734569549560547</v>
      </c>
      <c r="CT1964">
        <v>42.840133666992188</v>
      </c>
      <c r="CU1964">
        <v>44.215312957763672</v>
      </c>
      <c r="CV1964">
        <v>43.223289489746094</v>
      </c>
      <c r="CW1964">
        <v>17.034337997436523</v>
      </c>
      <c r="CX1964">
        <v>13.277488708496094</v>
      </c>
      <c r="CY1964">
        <v>9.8706579208374023</v>
      </c>
      <c r="CZ1964">
        <v>10.050871849060059</v>
      </c>
      <c r="DA1964">
        <v>9.4408092498779297</v>
      </c>
      <c r="DB1964">
        <v>9.437067985534668</v>
      </c>
      <c r="DC1964">
        <v>1.905143141746521</v>
      </c>
      <c r="DD1964">
        <v>2.0939204692840576</v>
      </c>
      <c r="DE1964">
        <v>1.5270594358444214</v>
      </c>
      <c r="DF1964">
        <v>1.8138840198516846</v>
      </c>
      <c r="DG1964">
        <v>1.8453807830810547</v>
      </c>
      <c r="DH1964">
        <v>2.0999422073364258</v>
      </c>
      <c r="DI1964">
        <v>1.7547429800033569</v>
      </c>
      <c r="DJ1964">
        <v>1.6440944671630859</v>
      </c>
      <c r="DK1964">
        <v>1.3414578437805176</v>
      </c>
      <c r="DL1964">
        <v>1.4687741994857788</v>
      </c>
      <c r="DM1964">
        <v>3.0342636108398437</v>
      </c>
      <c r="DN1964">
        <v>3.0982537269592285</v>
      </c>
      <c r="DO1964">
        <v>30.372386932373047</v>
      </c>
      <c r="DP1964">
        <v>49.815711975097656</v>
      </c>
      <c r="DQ1964">
        <v>51.898994445800781</v>
      </c>
      <c r="DR1964">
        <v>51.043914794921875</v>
      </c>
      <c r="DS1964">
        <v>53.002086639404297</v>
      </c>
      <c r="DT1964">
        <v>52.026615142822266</v>
      </c>
      <c r="DU1964">
        <v>21.303369522094727</v>
      </c>
      <c r="DV1964">
        <v>17.462791442871094</v>
      </c>
      <c r="DW1964">
        <v>13.888460159301758</v>
      </c>
      <c r="DX1964">
        <v>14.123476028442383</v>
      </c>
      <c r="DY1964">
        <v>13.594986915588379</v>
      </c>
      <c r="DZ1964">
        <v>13.597702980041504</v>
      </c>
      <c r="EA1964">
        <v>3.9013464450836182</v>
      </c>
      <c r="EB1964">
        <v>4.1122574806213379</v>
      </c>
      <c r="EC1964">
        <v>3.3233027458190918</v>
      </c>
      <c r="ED1964">
        <v>3.6074745655059814</v>
      </c>
      <c r="EE1964">
        <v>3.7858834266662598</v>
      </c>
      <c r="EF1964">
        <v>3.9999353885650635</v>
      </c>
      <c r="EG1964">
        <v>3.572185754776001</v>
      </c>
      <c r="EH1964">
        <v>3.692490816116333</v>
      </c>
      <c r="EI1964">
        <v>3.7343196868896484</v>
      </c>
      <c r="EJ1964">
        <v>4.0350232124328613</v>
      </c>
      <c r="EK1964">
        <v>5.9828557968139648</v>
      </c>
      <c r="EL1964">
        <v>6.0684199333190918</v>
      </c>
      <c r="EM1964">
        <v>39.251991271972656</v>
      </c>
      <c r="EN1964">
        <v>61.003837585449219</v>
      </c>
      <c r="EO1964">
        <v>63.687126159667969</v>
      </c>
      <c r="EP1964">
        <v>62.888870239257813</v>
      </c>
      <c r="EQ1964">
        <v>65.688789367675781</v>
      </c>
      <c r="ER1964">
        <v>64.737220764160156</v>
      </c>
      <c r="ES1964">
        <v>27.467172622680664</v>
      </c>
      <c r="ET1964">
        <v>23.505706787109375</v>
      </c>
      <c r="EU1964">
        <v>19.689529418945313</v>
      </c>
      <c r="EV1964">
        <v>20.003669738769531</v>
      </c>
      <c r="EW1964">
        <v>19.592960357666016</v>
      </c>
      <c r="EX1964">
        <v>19.604999542236328</v>
      </c>
      <c r="EY1964">
        <v>75.868476867675781</v>
      </c>
      <c r="EZ1964">
        <v>74.1917724609375</v>
      </c>
      <c r="FA1964">
        <v>72.718910217285156</v>
      </c>
      <c r="FB1964">
        <v>72.164505004882813</v>
      </c>
      <c r="FC1964">
        <v>71.411689758300781</v>
      </c>
      <c r="FD1964">
        <v>70.427841186523438</v>
      </c>
      <c r="FE1964">
        <v>69.895805358886719</v>
      </c>
      <c r="FF1964">
        <v>70.250198364257813</v>
      </c>
      <c r="FG1964">
        <v>73.850807189941406</v>
      </c>
      <c r="FH1964">
        <v>79.551071166992188</v>
      </c>
      <c r="FI1964">
        <v>84.4390869140625</v>
      </c>
      <c r="FJ1964">
        <v>88.078216552734375</v>
      </c>
      <c r="FK1964">
        <v>90.676689147949219</v>
      </c>
      <c r="FL1964">
        <v>92.832809448242188</v>
      </c>
      <c r="FM1964">
        <v>94.313301086425781</v>
      </c>
      <c r="FN1964">
        <v>94.804519653320313</v>
      </c>
      <c r="FO1964">
        <v>94.779136657714844</v>
      </c>
      <c r="FP1964">
        <v>93.660888671875</v>
      </c>
      <c r="FQ1964">
        <v>91.959701538085938</v>
      </c>
      <c r="FR1964">
        <v>89.272262573242188</v>
      </c>
      <c r="FS1964">
        <v>85.405921936035156</v>
      </c>
      <c r="FT1964">
        <v>81.120613098144531</v>
      </c>
      <c r="FU1964">
        <v>78.690803527832031</v>
      </c>
      <c r="FV1964">
        <v>76.4898681640625</v>
      </c>
      <c r="FW1964">
        <v>1</v>
      </c>
    </row>
    <row r="1965" spans="1:179" x14ac:dyDescent="0.2">
      <c r="A1965" t="s">
        <v>241</v>
      </c>
      <c r="B1965" t="s">
        <v>248</v>
      </c>
      <c r="C1965" t="s">
        <v>217</v>
      </c>
      <c r="D1965" t="s">
        <v>40</v>
      </c>
      <c r="E1965">
        <v>2016</v>
      </c>
      <c r="F1965" t="s">
        <v>226</v>
      </c>
      <c r="G1965" t="s">
        <v>246</v>
      </c>
      <c r="H1965">
        <v>218.98000000000002</v>
      </c>
      <c r="K1965">
        <v>130.3693877218781</v>
      </c>
      <c r="L1965">
        <v>131.58843252912607</v>
      </c>
      <c r="M1965">
        <v>129.80548691927513</v>
      </c>
      <c r="N1965">
        <v>131.18795098470264</v>
      </c>
      <c r="O1965">
        <v>132.36432498213259</v>
      </c>
      <c r="P1965">
        <v>135.92435602165781</v>
      </c>
      <c r="Q1965">
        <v>148.26666586182537</v>
      </c>
      <c r="R1965">
        <v>151.2933339741389</v>
      </c>
      <c r="S1965">
        <v>155.17060072826018</v>
      </c>
      <c r="T1965">
        <v>161.20551927272541</v>
      </c>
      <c r="U1965">
        <v>162.85721292029959</v>
      </c>
      <c r="V1965">
        <v>160.42240738314931</v>
      </c>
      <c r="W1965">
        <v>162.43538318515928</v>
      </c>
      <c r="X1965">
        <v>161.0224764915906</v>
      </c>
      <c r="Y1965">
        <v>162.6867513321948</v>
      </c>
      <c r="Z1965">
        <v>159.49190471762137</v>
      </c>
      <c r="AA1965">
        <v>161.23766670412621</v>
      </c>
      <c r="AB1965">
        <v>159.94660287202859</v>
      </c>
      <c r="AC1965">
        <v>155.38883985640803</v>
      </c>
      <c r="AD1965">
        <v>151.24553977875163</v>
      </c>
      <c r="AE1965">
        <v>153.46146802141388</v>
      </c>
      <c r="AF1965">
        <v>153.62536805602031</v>
      </c>
      <c r="AG1965">
        <v>150.44501057616054</v>
      </c>
      <c r="AH1965">
        <v>137.35752701298216</v>
      </c>
      <c r="AI1965">
        <v>-2.7832479476928711</v>
      </c>
      <c r="AJ1965">
        <v>-2.6567020416259766</v>
      </c>
      <c r="AK1965">
        <v>-2.6802506446838379</v>
      </c>
      <c r="AL1965">
        <v>-2.4048802852630615</v>
      </c>
      <c r="AM1965">
        <v>-2.7117853164672852</v>
      </c>
      <c r="AN1965">
        <v>-2.3800022602081299</v>
      </c>
      <c r="AO1965">
        <v>-2.5150361061096191</v>
      </c>
      <c r="AP1965">
        <v>-3.1478807926177979</v>
      </c>
      <c r="AQ1965">
        <v>-4.2209582328796387</v>
      </c>
      <c r="AR1965">
        <v>-4.4985361099243164</v>
      </c>
      <c r="AS1965">
        <v>-3.9044160842895508</v>
      </c>
      <c r="AT1965">
        <v>-3.8937482833862305</v>
      </c>
      <c r="AU1965">
        <v>8.1789093017578125</v>
      </c>
      <c r="AV1965">
        <v>21.146633148193359</v>
      </c>
      <c r="AW1965">
        <v>21.728374481201172</v>
      </c>
      <c r="AX1965">
        <v>20.795406341552734</v>
      </c>
      <c r="AY1965">
        <v>20.706029891967773</v>
      </c>
      <c r="AZ1965">
        <v>19.735441207885742</v>
      </c>
      <c r="BA1965">
        <v>5.8842382431030273</v>
      </c>
      <c r="BB1965">
        <v>2.5552661418914795</v>
      </c>
      <c r="BC1965">
        <v>-0.24670408666133881</v>
      </c>
      <c r="BD1965">
        <v>-0.20727570354938507</v>
      </c>
      <c r="BE1965">
        <v>-0.97321683168411255</v>
      </c>
      <c r="BF1965">
        <v>-0.99201852083206177</v>
      </c>
      <c r="BG1965">
        <v>-0.84900867938995361</v>
      </c>
      <c r="BH1965">
        <v>-0.7010158896446228</v>
      </c>
      <c r="BI1965">
        <v>-0.93976444005966187</v>
      </c>
      <c r="BJ1965">
        <v>-0.66696453094482422</v>
      </c>
      <c r="BK1965">
        <v>-0.83151751756668091</v>
      </c>
      <c r="BL1965">
        <v>-0.5389866828918457</v>
      </c>
      <c r="BM1965">
        <v>-0.75400859117507935</v>
      </c>
      <c r="BN1965">
        <v>-1.1630685329437256</v>
      </c>
      <c r="BO1965">
        <v>-1.9023729562759399</v>
      </c>
      <c r="BP1965">
        <v>-2.0119457244873047</v>
      </c>
      <c r="BQ1965">
        <v>-1.0473508834838867</v>
      </c>
      <c r="BR1965">
        <v>-1.0157788991928101</v>
      </c>
      <c r="BS1965">
        <v>16.782882690429687</v>
      </c>
      <c r="BT1965">
        <v>31.987466812133789</v>
      </c>
      <c r="BU1965">
        <v>33.150592803955078</v>
      </c>
      <c r="BV1965">
        <v>32.272686004638672</v>
      </c>
      <c r="BW1965">
        <v>32.998924255371094</v>
      </c>
      <c r="BX1965">
        <v>32.051494598388672</v>
      </c>
      <c r="BY1965">
        <v>11.856711387634277</v>
      </c>
      <c r="BZ1965">
        <v>8.4106025695800781</v>
      </c>
      <c r="CA1965">
        <v>5.3742938041687012</v>
      </c>
      <c r="CB1965">
        <v>5.490391731262207</v>
      </c>
      <c r="CC1965">
        <v>4.8385739326477051</v>
      </c>
      <c r="CD1965">
        <v>4.8288054466247559</v>
      </c>
      <c r="CE1965">
        <v>0.49063962697982788</v>
      </c>
      <c r="CF1965">
        <v>0.65348631143569946</v>
      </c>
      <c r="CG1965">
        <v>0.26569107174873352</v>
      </c>
      <c r="CH1965">
        <v>0.53671056032180786</v>
      </c>
      <c r="CI1965">
        <v>0.4707501232624054</v>
      </c>
      <c r="CJ1965">
        <v>0.736095130443573</v>
      </c>
      <c r="CK1965">
        <v>0.46567371487617493</v>
      </c>
      <c r="CL1965">
        <v>0.21160641312599182</v>
      </c>
      <c r="CM1965">
        <v>-0.29652789235115051</v>
      </c>
      <c r="CN1965">
        <v>-0.28974086046218872</v>
      </c>
      <c r="CO1965">
        <v>0.93144363164901733</v>
      </c>
      <c r="CP1965">
        <v>0.97749394178390503</v>
      </c>
      <c r="CQ1965">
        <v>22.741966247558594</v>
      </c>
      <c r="CR1965">
        <v>39.495796203613281</v>
      </c>
      <c r="CS1965">
        <v>41.06158447265625</v>
      </c>
      <c r="CT1965">
        <v>40.221813201904297</v>
      </c>
      <c r="CU1965">
        <v>41.512947082519531</v>
      </c>
      <c r="CV1965">
        <v>40.581554412841797</v>
      </c>
      <c r="CW1965">
        <v>15.993227958679199</v>
      </c>
      <c r="CX1965">
        <v>12.46599006652832</v>
      </c>
      <c r="CY1965">
        <v>9.2673797607421875</v>
      </c>
      <c r="CZ1965">
        <v>9.4365787506103516</v>
      </c>
      <c r="DA1965">
        <v>8.8638029098510742</v>
      </c>
      <c r="DB1965">
        <v>8.86029052734375</v>
      </c>
      <c r="DC1965">
        <v>1.8302879333496094</v>
      </c>
      <c r="DD1965">
        <v>2.0079886913299561</v>
      </c>
      <c r="DE1965">
        <v>1.4711465835571289</v>
      </c>
      <c r="DF1965">
        <v>1.7403856515884399</v>
      </c>
      <c r="DG1965">
        <v>1.7730177640914917</v>
      </c>
      <c r="DH1965">
        <v>2.0111770629882813</v>
      </c>
      <c r="DI1965">
        <v>1.6853560209274292</v>
      </c>
      <c r="DJ1965">
        <v>1.5862812995910645</v>
      </c>
      <c r="DK1965">
        <v>1.3093171119689941</v>
      </c>
      <c r="DL1965">
        <v>1.4324640035629272</v>
      </c>
      <c r="DM1965">
        <v>2.9102382659912109</v>
      </c>
      <c r="DN1965">
        <v>2.9707667827606201</v>
      </c>
      <c r="DO1965">
        <v>28.701051712036133</v>
      </c>
      <c r="DP1965">
        <v>47.004123687744141</v>
      </c>
      <c r="DQ1965">
        <v>48.972579956054688</v>
      </c>
      <c r="DR1965">
        <v>48.170944213867188</v>
      </c>
      <c r="DS1965">
        <v>50.026969909667969</v>
      </c>
      <c r="DT1965">
        <v>49.111618041992188</v>
      </c>
      <c r="DU1965">
        <v>20.129743576049805</v>
      </c>
      <c r="DV1965">
        <v>16.521379470825195</v>
      </c>
      <c r="DW1965">
        <v>13.160466194152832</v>
      </c>
      <c r="DX1965">
        <v>13.382765769958496</v>
      </c>
      <c r="DY1965">
        <v>12.889031410217285</v>
      </c>
      <c r="DZ1965">
        <v>12.891775131225586</v>
      </c>
      <c r="EA1965">
        <v>3.7645273208618164</v>
      </c>
      <c r="EB1965">
        <v>3.963674783706665</v>
      </c>
      <c r="EC1965">
        <v>3.2116329669952393</v>
      </c>
      <c r="ED1965">
        <v>3.4783015251159668</v>
      </c>
      <c r="EE1965">
        <v>3.6532855033874512</v>
      </c>
      <c r="EF1965">
        <v>3.8521926403045654</v>
      </c>
      <c r="EG1965">
        <v>3.4463834762573242</v>
      </c>
      <c r="EH1965">
        <v>3.5710935592651367</v>
      </c>
      <c r="EI1965">
        <v>3.6279022693634033</v>
      </c>
      <c r="EJ1965">
        <v>3.9190542697906494</v>
      </c>
      <c r="EK1965">
        <v>5.767303466796875</v>
      </c>
      <c r="EL1965">
        <v>5.8487362861633301</v>
      </c>
      <c r="EM1965">
        <v>37.305023193359375</v>
      </c>
      <c r="EN1965">
        <v>57.844959259033203</v>
      </c>
      <c r="EO1965">
        <v>60.394798278808594</v>
      </c>
      <c r="EP1965">
        <v>59.648223876953125</v>
      </c>
      <c r="EQ1965">
        <v>62.319866180419922</v>
      </c>
      <c r="ER1965">
        <v>61.427669525146484</v>
      </c>
      <c r="ES1965">
        <v>26.102216720581055</v>
      </c>
      <c r="ET1965">
        <v>22.376714706420898</v>
      </c>
      <c r="EU1965">
        <v>18.781463623046875</v>
      </c>
      <c r="EV1965">
        <v>19.080432891845703</v>
      </c>
      <c r="EW1965">
        <v>18.700822830200195</v>
      </c>
      <c r="EX1965">
        <v>18.71259880065918</v>
      </c>
      <c r="EY1965">
        <v>75.868476867675781</v>
      </c>
      <c r="EZ1965">
        <v>74.1917724609375</v>
      </c>
      <c r="FA1965">
        <v>72.718910217285156</v>
      </c>
      <c r="FB1965">
        <v>72.164505004882813</v>
      </c>
      <c r="FC1965">
        <v>71.411689758300781</v>
      </c>
      <c r="FD1965">
        <v>70.427841186523438</v>
      </c>
      <c r="FE1965">
        <v>69.895805358886719</v>
      </c>
      <c r="FF1965">
        <v>70.250198364257813</v>
      </c>
      <c r="FG1965">
        <v>73.850807189941406</v>
      </c>
      <c r="FH1965">
        <v>79.551071166992188</v>
      </c>
      <c r="FI1965">
        <v>84.4390869140625</v>
      </c>
      <c r="FJ1965">
        <v>88.078216552734375</v>
      </c>
      <c r="FK1965">
        <v>90.676689147949219</v>
      </c>
      <c r="FL1965">
        <v>92.832809448242188</v>
      </c>
      <c r="FM1965">
        <v>94.313301086425781</v>
      </c>
      <c r="FN1965">
        <v>94.804519653320313</v>
      </c>
      <c r="FO1965">
        <v>94.779136657714844</v>
      </c>
      <c r="FP1965">
        <v>93.660888671875</v>
      </c>
      <c r="FQ1965">
        <v>91.959701538085938</v>
      </c>
      <c r="FR1965">
        <v>89.272262573242188</v>
      </c>
      <c r="FS1965">
        <v>85.405921936035156</v>
      </c>
      <c r="FT1965">
        <v>81.120613098144531</v>
      </c>
      <c r="FU1965">
        <v>78.690803527832031</v>
      </c>
      <c r="FV1965">
        <v>76.4898681640625</v>
      </c>
      <c r="FW1965">
        <v>1</v>
      </c>
    </row>
    <row r="1966" spans="1:179" x14ac:dyDescent="0.2">
      <c r="A1966" t="s">
        <v>241</v>
      </c>
      <c r="B1966" t="s">
        <v>248</v>
      </c>
      <c r="C1966" t="s">
        <v>217</v>
      </c>
      <c r="D1966" t="s">
        <v>40</v>
      </c>
      <c r="E1966" t="s">
        <v>250</v>
      </c>
      <c r="F1966" t="s">
        <v>226</v>
      </c>
      <c r="G1966" t="s">
        <v>246</v>
      </c>
      <c r="H1966">
        <v>214.73000000000002</v>
      </c>
      <c r="K1966">
        <v>127.84144895251836</v>
      </c>
      <c r="L1966">
        <v>129.03685576710808</v>
      </c>
      <c r="M1966">
        <v>127.28848251668572</v>
      </c>
      <c r="N1966">
        <v>128.64413979434417</v>
      </c>
      <c r="O1966">
        <v>129.79770321110533</v>
      </c>
      <c r="P1966">
        <v>133.28870316409868</v>
      </c>
      <c r="Q1966">
        <v>145.39168838908148</v>
      </c>
      <c r="R1966">
        <v>148.35966763434729</v>
      </c>
      <c r="S1966">
        <v>152.16175191566444</v>
      </c>
      <c r="T1966">
        <v>158.07964985563751</v>
      </c>
      <c r="U1966">
        <v>159.69931619618995</v>
      </c>
      <c r="V1966">
        <v>157.31172296417333</v>
      </c>
      <c r="W1966">
        <v>159.2856659866282</v>
      </c>
      <c r="X1966">
        <v>157.90015638121471</v>
      </c>
      <c r="Y1966">
        <v>159.53215995809705</v>
      </c>
      <c r="Z1966">
        <v>156.39926329021179</v>
      </c>
      <c r="AA1966">
        <v>158.11117392951866</v>
      </c>
      <c r="AB1966">
        <v>156.84514458114384</v>
      </c>
      <c r="AC1966">
        <v>152.37575925932148</v>
      </c>
      <c r="AD1966">
        <v>148.31280019639581</v>
      </c>
      <c r="AE1966">
        <v>150.48576029283421</v>
      </c>
      <c r="AF1966">
        <v>150.64648220979339</v>
      </c>
      <c r="AG1966">
        <v>147.52779372381517</v>
      </c>
      <c r="AH1966">
        <v>134.69408413066796</v>
      </c>
      <c r="AI1966">
        <v>-2.7608649730682373</v>
      </c>
      <c r="AJ1966">
        <v>-2.6371231079101562</v>
      </c>
      <c r="AK1966">
        <v>-2.6567008495330811</v>
      </c>
      <c r="AL1966">
        <v>-2.3866283893585205</v>
      </c>
      <c r="AM1966">
        <v>-2.6899068355560303</v>
      </c>
      <c r="AN1966">
        <v>-2.3639163970947266</v>
      </c>
      <c r="AO1966">
        <v>-2.495025634765625</v>
      </c>
      <c r="AP1966">
        <v>-3.119253396987915</v>
      </c>
      <c r="AQ1966">
        <v>-4.1769733428955078</v>
      </c>
      <c r="AR1966">
        <v>-4.4519128799438477</v>
      </c>
      <c r="AS1966">
        <v>-3.8753626346588135</v>
      </c>
      <c r="AT1966">
        <v>-3.8652431964874268</v>
      </c>
      <c r="AU1966">
        <v>7.8798141479492187</v>
      </c>
      <c r="AV1966">
        <v>20.55955696105957</v>
      </c>
      <c r="AW1966">
        <v>21.120525360107422</v>
      </c>
      <c r="AX1966">
        <v>20.204748153686523</v>
      </c>
      <c r="AY1966">
        <v>20.103784561157227</v>
      </c>
      <c r="AZ1966">
        <v>19.151641845703125</v>
      </c>
      <c r="BA1966">
        <v>5.672609806060791</v>
      </c>
      <c r="BB1966">
        <v>2.4101011753082275</v>
      </c>
      <c r="BC1966">
        <v>-0.33371061086654663</v>
      </c>
      <c r="BD1966">
        <v>-0.29629874229431152</v>
      </c>
      <c r="BE1966">
        <v>-1.0492513179779053</v>
      </c>
      <c r="BF1966">
        <v>-1.0678364038467407</v>
      </c>
      <c r="BG1966">
        <v>-0.84547054767608643</v>
      </c>
      <c r="BH1966">
        <v>-0.70049083232879639</v>
      </c>
      <c r="BI1966">
        <v>-0.93317180871963501</v>
      </c>
      <c r="BJ1966">
        <v>-0.66564464569091797</v>
      </c>
      <c r="BK1966">
        <v>-0.82795804738998413</v>
      </c>
      <c r="BL1966">
        <v>-0.54083722829818726</v>
      </c>
      <c r="BM1966">
        <v>-0.75115525722503662</v>
      </c>
      <c r="BN1966">
        <v>-1.1537785530090332</v>
      </c>
      <c r="BO1966">
        <v>-1.8809777498245239</v>
      </c>
      <c r="BP1966">
        <v>-1.9895485639572144</v>
      </c>
      <c r="BQ1966">
        <v>-1.046133279800415</v>
      </c>
      <c r="BR1966">
        <v>-1.0153131484985352</v>
      </c>
      <c r="BS1966">
        <v>16.399959564208984</v>
      </c>
      <c r="BT1966">
        <v>31.294771194458008</v>
      </c>
      <c r="BU1966">
        <v>32.431461334228516</v>
      </c>
      <c r="BV1966">
        <v>31.570207595825195</v>
      </c>
      <c r="BW1966">
        <v>32.27691650390625</v>
      </c>
      <c r="BX1966">
        <v>31.347702026367188</v>
      </c>
      <c r="BY1966">
        <v>11.586894035339355</v>
      </c>
      <c r="BZ1966">
        <v>8.2083902359008789</v>
      </c>
      <c r="CA1966">
        <v>5.2325234413146973</v>
      </c>
      <c r="CB1966">
        <v>5.3458576202392578</v>
      </c>
      <c r="CC1966">
        <v>4.7059164047241211</v>
      </c>
      <c r="CD1966">
        <v>4.6962771415710449</v>
      </c>
      <c r="CE1966">
        <v>0.48112583160400391</v>
      </c>
      <c r="CF1966">
        <v>0.64081484079360962</v>
      </c>
      <c r="CG1966">
        <v>0.26053917407989502</v>
      </c>
      <c r="CH1966">
        <v>0.52630347013473511</v>
      </c>
      <c r="CI1966">
        <v>0.46162199974060059</v>
      </c>
      <c r="CJ1966">
        <v>0.72182178497314453</v>
      </c>
      <c r="CK1966">
        <v>0.45664402842521667</v>
      </c>
      <c r="CL1966">
        <v>0.20750322937965393</v>
      </c>
      <c r="CM1966">
        <v>-0.29077807068824768</v>
      </c>
      <c r="CN1966">
        <v>-0.28412261605262756</v>
      </c>
      <c r="CO1966">
        <v>0.91338241100311279</v>
      </c>
      <c r="CP1966">
        <v>0.95853978395462036</v>
      </c>
      <c r="CQ1966">
        <v>22.300987243652344</v>
      </c>
      <c r="CR1966">
        <v>38.729949951171875</v>
      </c>
      <c r="CS1966">
        <v>40.265377044677734</v>
      </c>
      <c r="CT1966">
        <v>39.441890716552734</v>
      </c>
      <c r="CU1966">
        <v>40.707988739013672</v>
      </c>
      <c r="CV1966">
        <v>39.794654846191406</v>
      </c>
      <c r="CW1966">
        <v>15.683109283447266</v>
      </c>
      <c r="CX1966">
        <v>12.224267959594727</v>
      </c>
      <c r="CY1966">
        <v>9.0876798629760742</v>
      </c>
      <c r="CZ1966">
        <v>9.2535982131958008</v>
      </c>
      <c r="DA1966">
        <v>8.6919279098510742</v>
      </c>
      <c r="DB1966">
        <v>8.6884841918945313</v>
      </c>
      <c r="DC1966">
        <v>1.8077222108840942</v>
      </c>
      <c r="DD1966">
        <v>1.9821205139160156</v>
      </c>
      <c r="DE1966">
        <v>1.4542502164840698</v>
      </c>
      <c r="DF1966">
        <v>1.7182515859603882</v>
      </c>
      <c r="DG1966">
        <v>1.7512021064758301</v>
      </c>
      <c r="DH1966">
        <v>1.9844808578491211</v>
      </c>
      <c r="DI1966">
        <v>1.6644432544708252</v>
      </c>
      <c r="DJ1966">
        <v>1.5687850713729858</v>
      </c>
      <c r="DK1966">
        <v>1.2994216680526733</v>
      </c>
      <c r="DL1966">
        <v>1.4213032722473145</v>
      </c>
      <c r="DM1966">
        <v>2.8728981018066406</v>
      </c>
      <c r="DN1966">
        <v>2.9323925971984863</v>
      </c>
      <c r="DO1966">
        <v>28.202014923095703</v>
      </c>
      <c r="DP1966">
        <v>46.165126800537109</v>
      </c>
      <c r="DQ1966">
        <v>48.099296569824219</v>
      </c>
      <c r="DR1966">
        <v>47.313571929931641</v>
      </c>
      <c r="DS1966">
        <v>49.139060974121094</v>
      </c>
      <c r="DT1966">
        <v>48.241611480712891</v>
      </c>
      <c r="DU1966">
        <v>19.779325485229492</v>
      </c>
      <c r="DV1966">
        <v>16.240144729614258</v>
      </c>
      <c r="DW1966">
        <v>12.942836761474609</v>
      </c>
      <c r="DX1966">
        <v>13.161338806152344</v>
      </c>
      <c r="DY1966">
        <v>12.677940368652344</v>
      </c>
      <c r="DZ1966">
        <v>12.680691719055176</v>
      </c>
      <c r="EA1966">
        <v>3.7231166362762451</v>
      </c>
      <c r="EB1966">
        <v>3.918752908706665</v>
      </c>
      <c r="EC1966">
        <v>3.1777791976928711</v>
      </c>
      <c r="ED1966">
        <v>3.4392352104187012</v>
      </c>
      <c r="EE1966">
        <v>3.6131508350372314</v>
      </c>
      <c r="EF1966">
        <v>3.8075599670410156</v>
      </c>
      <c r="EG1966">
        <v>3.408313512802124</v>
      </c>
      <c r="EH1966">
        <v>3.5342597961425781</v>
      </c>
      <c r="EI1966">
        <v>3.5954174995422363</v>
      </c>
      <c r="EJ1966">
        <v>3.8836674690246582</v>
      </c>
      <c r="EK1966">
        <v>5.7021274566650391</v>
      </c>
      <c r="EL1966">
        <v>5.782322883605957</v>
      </c>
      <c r="EM1966">
        <v>36.722160339355469</v>
      </c>
      <c r="EN1966">
        <v>56.900341033935547</v>
      </c>
      <c r="EO1966">
        <v>59.410228729248047</v>
      </c>
      <c r="EP1966">
        <v>58.679031372070312</v>
      </c>
      <c r="EQ1966">
        <v>61.312191009521484</v>
      </c>
      <c r="ER1966">
        <v>60.437671661376953</v>
      </c>
      <c r="ES1966">
        <v>25.693609237670898</v>
      </c>
      <c r="ET1966">
        <v>22.038434982299805</v>
      </c>
      <c r="EU1966">
        <v>18.509071350097656</v>
      </c>
      <c r="EV1966">
        <v>18.803495407104492</v>
      </c>
      <c r="EW1966">
        <v>18.433107376098633</v>
      </c>
      <c r="EX1966">
        <v>18.444805145263672</v>
      </c>
      <c r="EY1966">
        <v>75.868476867675781</v>
      </c>
      <c r="EZ1966">
        <v>74.1917724609375</v>
      </c>
      <c r="FA1966">
        <v>72.718910217285156</v>
      </c>
      <c r="FB1966">
        <v>72.164505004882813</v>
      </c>
      <c r="FC1966">
        <v>71.411689758300781</v>
      </c>
      <c r="FD1966">
        <v>70.427841186523438</v>
      </c>
      <c r="FE1966">
        <v>69.895805358886719</v>
      </c>
      <c r="FF1966">
        <v>70.250198364257813</v>
      </c>
      <c r="FG1966">
        <v>73.850807189941406</v>
      </c>
      <c r="FH1966">
        <v>79.551071166992188</v>
      </c>
      <c r="FI1966">
        <v>84.4390869140625</v>
      </c>
      <c r="FJ1966">
        <v>88.078216552734375</v>
      </c>
      <c r="FK1966">
        <v>90.676689147949219</v>
      </c>
      <c r="FL1966">
        <v>92.832809448242188</v>
      </c>
      <c r="FM1966">
        <v>94.313301086425781</v>
      </c>
      <c r="FN1966">
        <v>94.804519653320313</v>
      </c>
      <c r="FO1966">
        <v>94.779136657714844</v>
      </c>
      <c r="FP1966">
        <v>93.660888671875</v>
      </c>
      <c r="FQ1966">
        <v>91.959701538085938</v>
      </c>
      <c r="FR1966">
        <v>89.272262573242188</v>
      </c>
      <c r="FS1966">
        <v>85.405921936035156</v>
      </c>
      <c r="FT1966">
        <v>81.120613098144531</v>
      </c>
      <c r="FU1966">
        <v>78.690803527832031</v>
      </c>
      <c r="FV1966">
        <v>76.4898681640625</v>
      </c>
      <c r="FW1966">
        <v>1</v>
      </c>
    </row>
    <row r="1967" spans="1:179" x14ac:dyDescent="0.2">
      <c r="A1967" t="s">
        <v>241</v>
      </c>
      <c r="B1967" t="s">
        <v>248</v>
      </c>
      <c r="C1967" t="s">
        <v>217</v>
      </c>
      <c r="D1967" t="s">
        <v>41</v>
      </c>
      <c r="E1967">
        <v>2015</v>
      </c>
      <c r="F1967" t="s">
        <v>226</v>
      </c>
      <c r="G1967" t="s">
        <v>246</v>
      </c>
      <c r="H1967">
        <v>233.54</v>
      </c>
      <c r="K1967">
        <v>132.69224892760511</v>
      </c>
      <c r="L1967">
        <v>131.93983116981448</v>
      </c>
      <c r="M1967">
        <v>130.70077912433442</v>
      </c>
      <c r="N1967">
        <v>130.43798465222937</v>
      </c>
      <c r="O1967">
        <v>131.64267626641217</v>
      </c>
      <c r="P1967">
        <v>142.97933291778924</v>
      </c>
      <c r="Q1967">
        <v>174.98346396497138</v>
      </c>
      <c r="R1967">
        <v>178.32835925185398</v>
      </c>
      <c r="S1967">
        <v>183.34666632908119</v>
      </c>
      <c r="T1967">
        <v>185.29733683966941</v>
      </c>
      <c r="U1967">
        <v>186.03301414294171</v>
      </c>
      <c r="V1967">
        <v>186.37931934106797</v>
      </c>
      <c r="W1967">
        <v>186.82596569857725</v>
      </c>
      <c r="X1967">
        <v>187.69584336021632</v>
      </c>
      <c r="Y1967">
        <v>187.66123940096981</v>
      </c>
      <c r="Z1967">
        <v>187.69819746372593</v>
      </c>
      <c r="AA1967">
        <v>189.69382034015192</v>
      </c>
      <c r="AB1967">
        <v>186.6984606198551</v>
      </c>
      <c r="AC1967">
        <v>182.90255703617603</v>
      </c>
      <c r="AD1967">
        <v>181.64669996504841</v>
      </c>
      <c r="AE1967">
        <v>182.70733002281321</v>
      </c>
      <c r="AF1967">
        <v>180.03644016885517</v>
      </c>
      <c r="AG1967">
        <v>169.32113203329152</v>
      </c>
      <c r="AH1967">
        <v>141.5972779236514</v>
      </c>
      <c r="AI1967">
        <v>-2.9972004890441895</v>
      </c>
      <c r="AJ1967">
        <v>-2.575263500213623</v>
      </c>
      <c r="AK1967">
        <v>-3.0220127105712891</v>
      </c>
      <c r="AL1967">
        <v>-2.7470016479492187</v>
      </c>
      <c r="AM1967">
        <v>-2.9486281871795654</v>
      </c>
      <c r="AN1967">
        <v>-2.7144575119018555</v>
      </c>
      <c r="AO1967">
        <v>-3.0408382415771484</v>
      </c>
      <c r="AP1967">
        <v>-4.149564266204834</v>
      </c>
      <c r="AQ1967">
        <v>-5.7679576873779297</v>
      </c>
      <c r="AR1967">
        <v>-6.424504280090332</v>
      </c>
      <c r="AS1967">
        <v>-5.9422097206115723</v>
      </c>
      <c r="AT1967">
        <v>-5.7804985046386719</v>
      </c>
      <c r="AU1967">
        <v>10.237781524658203</v>
      </c>
      <c r="AV1967">
        <v>28.093114852905273</v>
      </c>
      <c r="AW1967">
        <v>28.582588195800781</v>
      </c>
      <c r="AX1967">
        <v>27.911827087402344</v>
      </c>
      <c r="AY1967">
        <v>27.545013427734375</v>
      </c>
      <c r="AZ1967">
        <v>25.892477035522461</v>
      </c>
      <c r="BA1967">
        <v>7.7701539993286133</v>
      </c>
      <c r="BB1967">
        <v>3.2686755657196045</v>
      </c>
      <c r="BC1967">
        <v>-0.14996451139450073</v>
      </c>
      <c r="BD1967">
        <v>-4.9578316509723663E-2</v>
      </c>
      <c r="BE1967">
        <v>-0.82485836744308472</v>
      </c>
      <c r="BF1967">
        <v>-0.9229435920715332</v>
      </c>
      <c r="BG1967">
        <v>-0.7752232551574707</v>
      </c>
      <c r="BH1967">
        <v>-0.49319928884506226</v>
      </c>
      <c r="BI1967">
        <v>-1.0395256280899048</v>
      </c>
      <c r="BJ1967">
        <v>-0.68346321582794189</v>
      </c>
      <c r="BK1967">
        <v>-0.74671274423599243</v>
      </c>
      <c r="BL1967">
        <v>-0.46022805571556091</v>
      </c>
      <c r="BM1967">
        <v>-0.87519001960754395</v>
      </c>
      <c r="BN1967">
        <v>-1.7287250757217407</v>
      </c>
      <c r="BO1967">
        <v>-2.9859776496887207</v>
      </c>
      <c r="BP1967">
        <v>-3.3633906841278076</v>
      </c>
      <c r="BQ1967">
        <v>-2.4579086303710937</v>
      </c>
      <c r="BR1967">
        <v>-2.3229391574859619</v>
      </c>
      <c r="BS1967">
        <v>21.663551330566406</v>
      </c>
      <c r="BT1967">
        <v>43.124011993408203</v>
      </c>
      <c r="BU1967">
        <v>43.528949737548828</v>
      </c>
      <c r="BV1967">
        <v>43.678592681884766</v>
      </c>
      <c r="BW1967">
        <v>44.209342956542969</v>
      </c>
      <c r="BX1967">
        <v>42.12213134765625</v>
      </c>
      <c r="BY1967">
        <v>14.434762954711914</v>
      </c>
      <c r="BZ1967">
        <v>9.9318084716796875</v>
      </c>
      <c r="CA1967">
        <v>6.0762224197387695</v>
      </c>
      <c r="CB1967">
        <v>6.1572332382202148</v>
      </c>
      <c r="CC1967">
        <v>5.4765915870666504</v>
      </c>
      <c r="CD1967">
        <v>5.4633550643920898</v>
      </c>
      <c r="CE1967">
        <v>0.76371145248413086</v>
      </c>
      <c r="CF1967">
        <v>0.94883197546005249</v>
      </c>
      <c r="CG1967">
        <v>0.33353900909423828</v>
      </c>
      <c r="CH1967">
        <v>0.74573731422424316</v>
      </c>
      <c r="CI1967">
        <v>0.77832722663879395</v>
      </c>
      <c r="CJ1967">
        <v>1.1010444164276123</v>
      </c>
      <c r="CK1967">
        <v>0.62473130226135254</v>
      </c>
      <c r="CL1967">
        <v>-5.2059058099985123E-2</v>
      </c>
      <c r="CM1967">
        <v>-1.0591866970062256</v>
      </c>
      <c r="CN1967">
        <v>-1.2432729005813599</v>
      </c>
      <c r="CO1967">
        <v>-4.4692352414131165E-2</v>
      </c>
      <c r="CP1967">
        <v>7.1755766868591309E-2</v>
      </c>
      <c r="CQ1967">
        <v>29.577005386352539</v>
      </c>
      <c r="CR1967">
        <v>53.53436279296875</v>
      </c>
      <c r="CS1967">
        <v>53.880756378173828</v>
      </c>
      <c r="CT1967">
        <v>54.598606109619141</v>
      </c>
      <c r="CU1967">
        <v>55.751007080078125</v>
      </c>
      <c r="CV1967">
        <v>53.362739562988281</v>
      </c>
      <c r="CW1967">
        <v>19.050651550292969</v>
      </c>
      <c r="CX1967">
        <v>14.546673774719238</v>
      </c>
      <c r="CY1967">
        <v>10.388461112976074</v>
      </c>
      <c r="CZ1967">
        <v>10.456051826477051</v>
      </c>
      <c r="DA1967">
        <v>9.8409566879272461</v>
      </c>
      <c r="DB1967">
        <v>9.8864860534667969</v>
      </c>
      <c r="DC1967">
        <v>2.3026461601257324</v>
      </c>
      <c r="DD1967">
        <v>2.3908631801605225</v>
      </c>
      <c r="DE1967">
        <v>1.7066036462783813</v>
      </c>
      <c r="DF1967">
        <v>2.1749377250671387</v>
      </c>
      <c r="DG1967">
        <v>2.3033671379089355</v>
      </c>
      <c r="DH1967">
        <v>2.6623167991638184</v>
      </c>
      <c r="DI1967">
        <v>2.124652624130249</v>
      </c>
      <c r="DJ1967">
        <v>1.6246069669723511</v>
      </c>
      <c r="DK1967">
        <v>0.86760437488555908</v>
      </c>
      <c r="DL1967">
        <v>0.87684500217437744</v>
      </c>
      <c r="DM1967">
        <v>2.3685238361358643</v>
      </c>
      <c r="DN1967">
        <v>2.4664509296417236</v>
      </c>
      <c r="DO1967">
        <v>37.490459442138672</v>
      </c>
      <c r="DP1967">
        <v>63.944713592529297</v>
      </c>
      <c r="DQ1967">
        <v>64.232559204101563</v>
      </c>
      <c r="DR1967">
        <v>65.518623352050781</v>
      </c>
      <c r="DS1967">
        <v>67.292671203613281</v>
      </c>
      <c r="DT1967">
        <v>64.603347778320312</v>
      </c>
      <c r="DU1967">
        <v>23.666538238525391</v>
      </c>
      <c r="DV1967">
        <v>19.161539077758789</v>
      </c>
      <c r="DW1967">
        <v>14.700698852539063</v>
      </c>
      <c r="DX1967">
        <v>14.754871368408203</v>
      </c>
      <c r="DY1967">
        <v>14.205321311950684</v>
      </c>
      <c r="DZ1967">
        <v>14.309617042541504</v>
      </c>
      <c r="EA1967">
        <v>4.5246233940124512</v>
      </c>
      <c r="EB1967">
        <v>4.4729275703430176</v>
      </c>
      <c r="EC1967">
        <v>3.6890907287597656</v>
      </c>
      <c r="ED1967">
        <v>4.2384762763977051</v>
      </c>
      <c r="EE1967">
        <v>4.5052828788757324</v>
      </c>
      <c r="EF1967">
        <v>4.9165463447570801</v>
      </c>
      <c r="EG1967">
        <v>4.2903008460998535</v>
      </c>
      <c r="EH1967">
        <v>4.0454463958740234</v>
      </c>
      <c r="EI1967">
        <v>3.6495845317840576</v>
      </c>
      <c r="EJ1967">
        <v>3.9379584789276123</v>
      </c>
      <c r="EK1967">
        <v>5.8528246879577637</v>
      </c>
      <c r="EL1967">
        <v>5.9240102767944336</v>
      </c>
      <c r="EM1967">
        <v>48.916229248046875</v>
      </c>
      <c r="EN1967">
        <v>78.975608825683594</v>
      </c>
      <c r="EO1967">
        <v>79.178924560546875</v>
      </c>
      <c r="EP1967">
        <v>81.285385131835937</v>
      </c>
      <c r="EQ1967">
        <v>83.957000732421875</v>
      </c>
      <c r="ER1967">
        <v>80.8330078125</v>
      </c>
      <c r="ES1967">
        <v>30.331148147583008</v>
      </c>
      <c r="ET1967">
        <v>25.824672698974609</v>
      </c>
      <c r="EU1967">
        <v>20.926885604858398</v>
      </c>
      <c r="EV1967">
        <v>20.96168327331543</v>
      </c>
      <c r="EW1967">
        <v>20.506771087646484</v>
      </c>
      <c r="EX1967">
        <v>20.695915222167969</v>
      </c>
      <c r="EY1967">
        <v>74.135612487792969</v>
      </c>
      <c r="EZ1967">
        <v>72.741317749023438</v>
      </c>
      <c r="FA1967">
        <v>71.174209594726563</v>
      </c>
      <c r="FB1967">
        <v>70.066993713378906</v>
      </c>
      <c r="FC1967">
        <v>68.957656860351563</v>
      </c>
      <c r="FD1967">
        <v>68.331901550292969</v>
      </c>
      <c r="FE1967">
        <v>68.299606323242187</v>
      </c>
      <c r="FF1967">
        <v>68.9752197265625</v>
      </c>
      <c r="FG1967">
        <v>72.323844909667969</v>
      </c>
      <c r="FH1967">
        <v>77.438453674316406</v>
      </c>
      <c r="FI1967">
        <v>82.558601379394531</v>
      </c>
      <c r="FJ1967">
        <v>86.927276611328125</v>
      </c>
      <c r="FK1967">
        <v>90.640815734863281</v>
      </c>
      <c r="FL1967">
        <v>93.280464172363281</v>
      </c>
      <c r="FM1967">
        <v>95.275505065917969</v>
      </c>
      <c r="FN1967">
        <v>96.375175476074219</v>
      </c>
      <c r="FO1967">
        <v>96.744483947753906</v>
      </c>
      <c r="FP1967">
        <v>95.604042053222656</v>
      </c>
      <c r="FQ1967">
        <v>93.805160522460938</v>
      </c>
      <c r="FR1967">
        <v>90.902336120605469</v>
      </c>
      <c r="FS1967">
        <v>86.973686218261719</v>
      </c>
      <c r="FT1967">
        <v>83.277168273925781</v>
      </c>
      <c r="FU1967">
        <v>80.629005432128906</v>
      </c>
      <c r="FV1967">
        <v>77.816993713378906</v>
      </c>
      <c r="FW1967">
        <v>1</v>
      </c>
    </row>
    <row r="1968" spans="1:179" x14ac:dyDescent="0.2">
      <c r="A1968" t="s">
        <v>241</v>
      </c>
      <c r="B1968" t="s">
        <v>248</v>
      </c>
      <c r="C1968" t="s">
        <v>217</v>
      </c>
      <c r="D1968" t="s">
        <v>41</v>
      </c>
      <c r="E1968">
        <v>2016</v>
      </c>
      <c r="F1968" t="s">
        <v>226</v>
      </c>
      <c r="G1968" t="s">
        <v>246</v>
      </c>
      <c r="H1968">
        <v>219.28</v>
      </c>
      <c r="K1968">
        <v>124.59285280463602</v>
      </c>
      <c r="L1968">
        <v>123.8863618400044</v>
      </c>
      <c r="M1968">
        <v>122.72294023574773</v>
      </c>
      <c r="N1968">
        <v>122.47618646342512</v>
      </c>
      <c r="O1968">
        <v>123.60734496118144</v>
      </c>
      <c r="P1968">
        <v>134.25202394489767</v>
      </c>
      <c r="Q1968">
        <v>164.30265629854298</v>
      </c>
      <c r="R1968">
        <v>167.44338267475246</v>
      </c>
      <c r="S1968">
        <v>172.15537753545121</v>
      </c>
      <c r="T1968">
        <v>173.98698115782</v>
      </c>
      <c r="U1968">
        <v>174.67775348777218</v>
      </c>
      <c r="V1968">
        <v>175.00292057872383</v>
      </c>
      <c r="W1968">
        <v>175.42230410961301</v>
      </c>
      <c r="X1968">
        <v>176.2390853483858</v>
      </c>
      <c r="Y1968">
        <v>176.20659357862755</v>
      </c>
      <c r="Z1968">
        <v>176.2412957598788</v>
      </c>
      <c r="AA1968">
        <v>178.11510790267968</v>
      </c>
      <c r="AB1968">
        <v>175.30258180756852</v>
      </c>
      <c r="AC1968">
        <v>171.73837620939565</v>
      </c>
      <c r="AD1968">
        <v>170.55917534068453</v>
      </c>
      <c r="AE1968">
        <v>171.55506564878655</v>
      </c>
      <c r="AF1968">
        <v>169.04720411865944</v>
      </c>
      <c r="AG1968">
        <v>158.98594718707346</v>
      </c>
      <c r="AH1968">
        <v>132.9543281424362</v>
      </c>
      <c r="AI1968">
        <v>-2.9272286891937256</v>
      </c>
      <c r="AJ1968">
        <v>-2.5239322185516357</v>
      </c>
      <c r="AK1968">
        <v>-2.9383494853973389</v>
      </c>
      <c r="AL1968">
        <v>-2.6842460632324219</v>
      </c>
      <c r="AM1968">
        <v>-2.880601167678833</v>
      </c>
      <c r="AN1968">
        <v>-2.6633837223052979</v>
      </c>
      <c r="AO1968">
        <v>-2.9653387069702148</v>
      </c>
      <c r="AP1968">
        <v>-4.0193643569946289</v>
      </c>
      <c r="AQ1968">
        <v>-5.5573344230651855</v>
      </c>
      <c r="AR1968">
        <v>-6.1879978179931641</v>
      </c>
      <c r="AS1968">
        <v>-5.7566590309143066</v>
      </c>
      <c r="AT1968">
        <v>-5.6034584045410156</v>
      </c>
      <c r="AU1968">
        <v>9.0319480895996094</v>
      </c>
      <c r="AV1968">
        <v>25.614112854003906</v>
      </c>
      <c r="AW1968">
        <v>26.078006744384766</v>
      </c>
      <c r="AX1968">
        <v>25.406475067138672</v>
      </c>
      <c r="AY1968">
        <v>25.016414642333984</v>
      </c>
      <c r="AZ1968">
        <v>23.486845016479492</v>
      </c>
      <c r="BA1968">
        <v>6.9570178985595703</v>
      </c>
      <c r="BB1968">
        <v>2.7303793430328369</v>
      </c>
      <c r="BC1968">
        <v>-0.45737460255622864</v>
      </c>
      <c r="BD1968">
        <v>-0.36213037371635437</v>
      </c>
      <c r="BE1968">
        <v>-1.0948992967605591</v>
      </c>
      <c r="BF1968">
        <v>-1.1913124322891235</v>
      </c>
      <c r="BG1968">
        <v>-0.77413254976272583</v>
      </c>
      <c r="BH1968">
        <v>-0.50641202926635742</v>
      </c>
      <c r="BI1968">
        <v>-1.0173194408416748</v>
      </c>
      <c r="BJ1968">
        <v>-0.68467706441879272</v>
      </c>
      <c r="BK1968">
        <v>-0.7469448447227478</v>
      </c>
      <c r="BL1968">
        <v>-0.47903528809547424</v>
      </c>
      <c r="BM1968">
        <v>-0.86682546138763428</v>
      </c>
      <c r="BN1968">
        <v>-1.6735707521438599</v>
      </c>
      <c r="BO1968">
        <v>-2.8615953922271729</v>
      </c>
      <c r="BP1968">
        <v>-3.2217788696289063</v>
      </c>
      <c r="BQ1968">
        <v>-2.38037109375</v>
      </c>
      <c r="BR1968">
        <v>-2.2530834674835205</v>
      </c>
      <c r="BS1968">
        <v>20.103519439697266</v>
      </c>
      <c r="BT1968">
        <v>40.179050445556641</v>
      </c>
      <c r="BU1968">
        <v>40.561031341552734</v>
      </c>
      <c r="BV1968">
        <v>40.684471130371094</v>
      </c>
      <c r="BW1968">
        <v>41.164150238037109</v>
      </c>
      <c r="BX1968">
        <v>39.213382720947266</v>
      </c>
      <c r="BY1968">
        <v>13.415023803710938</v>
      </c>
      <c r="BZ1968">
        <v>9.186955451965332</v>
      </c>
      <c r="CA1968">
        <v>5.575800895690918</v>
      </c>
      <c r="CB1968">
        <v>5.6522703170776367</v>
      </c>
      <c r="CC1968">
        <v>5.0112051963806152</v>
      </c>
      <c r="CD1968">
        <v>4.9970111846923828</v>
      </c>
      <c r="CE1968">
        <v>0.71709531545639038</v>
      </c>
      <c r="CF1968">
        <v>0.89091628789901733</v>
      </c>
      <c r="CG1968">
        <v>0.31318011879920959</v>
      </c>
      <c r="CH1968">
        <v>0.7002183198928833</v>
      </c>
      <c r="CI1968">
        <v>0.73081892728805542</v>
      </c>
      <c r="CJ1968">
        <v>1.0338377952575684</v>
      </c>
      <c r="CK1968">
        <v>0.58659839630126953</v>
      </c>
      <c r="CL1968">
        <v>-4.8881426453590393E-2</v>
      </c>
      <c r="CM1968">
        <v>-0.99453502893447876</v>
      </c>
      <c r="CN1968">
        <v>-1.1673847436904907</v>
      </c>
      <c r="CO1968">
        <v>-4.1964378207921982E-2</v>
      </c>
      <c r="CP1968">
        <v>6.7375868558883667E-2</v>
      </c>
      <c r="CQ1968">
        <v>27.771656036376953</v>
      </c>
      <c r="CR1968">
        <v>50.266681671142578</v>
      </c>
      <c r="CS1968">
        <v>50.591930389404297</v>
      </c>
      <c r="CT1968">
        <v>51.265964508056641</v>
      </c>
      <c r="CU1968">
        <v>52.3480224609375</v>
      </c>
      <c r="CV1968">
        <v>50.105533599853516</v>
      </c>
      <c r="CW1968">
        <v>17.887819290161133</v>
      </c>
      <c r="CX1968">
        <v>13.658760070800781</v>
      </c>
      <c r="CY1968">
        <v>9.7543601989746094</v>
      </c>
      <c r="CZ1968">
        <v>9.8178253173828125</v>
      </c>
      <c r="DA1968">
        <v>9.2402744293212891</v>
      </c>
      <c r="DB1968">
        <v>9.2830257415771484</v>
      </c>
      <c r="DC1968">
        <v>2.2083230018615723</v>
      </c>
      <c r="DD1968">
        <v>2.2882444858551025</v>
      </c>
      <c r="DE1968">
        <v>1.6436797380447388</v>
      </c>
      <c r="DF1968">
        <v>2.0851137638092041</v>
      </c>
      <c r="DG1968">
        <v>2.208582878112793</v>
      </c>
      <c r="DH1968">
        <v>2.5467109680175781</v>
      </c>
      <c r="DI1968">
        <v>2.0400221347808838</v>
      </c>
      <c r="DJ1968">
        <v>1.5758079290390015</v>
      </c>
      <c r="DK1968">
        <v>0.87252545356750488</v>
      </c>
      <c r="DL1968">
        <v>0.8870093822479248</v>
      </c>
      <c r="DM1968">
        <v>2.2964422702789307</v>
      </c>
      <c r="DN1968">
        <v>2.3878352642059326</v>
      </c>
      <c r="DO1968">
        <v>35.439792633056641</v>
      </c>
      <c r="DP1968">
        <v>60.354312896728516</v>
      </c>
      <c r="DQ1968">
        <v>60.622829437255859</v>
      </c>
      <c r="DR1968">
        <v>61.847457885742188</v>
      </c>
      <c r="DS1968">
        <v>63.531894683837891</v>
      </c>
      <c r="DT1968">
        <v>60.997688293457031</v>
      </c>
      <c r="DU1968">
        <v>22.360614776611328</v>
      </c>
      <c r="DV1968">
        <v>18.130565643310547</v>
      </c>
      <c r="DW1968">
        <v>13.932919502258301</v>
      </c>
      <c r="DX1968">
        <v>13.983381271362305</v>
      </c>
      <c r="DY1968">
        <v>13.469344139099121</v>
      </c>
      <c r="DZ1968">
        <v>13.569039344787598</v>
      </c>
      <c r="EA1968">
        <v>4.3614192008972168</v>
      </c>
      <c r="EB1968">
        <v>4.3057646751403809</v>
      </c>
      <c r="EC1968">
        <v>3.5647099018096924</v>
      </c>
      <c r="ED1968">
        <v>4.0846824645996094</v>
      </c>
      <c r="EE1968">
        <v>4.3422389030456543</v>
      </c>
      <c r="EF1968">
        <v>4.7310595512390137</v>
      </c>
      <c r="EG1968">
        <v>4.1385354995727539</v>
      </c>
      <c r="EH1968">
        <v>3.9216012954711914</v>
      </c>
      <c r="EI1968">
        <v>3.5682642459869385</v>
      </c>
      <c r="EJ1968">
        <v>3.8532283306121826</v>
      </c>
      <c r="EK1968">
        <v>5.6727304458618164</v>
      </c>
      <c r="EL1968">
        <v>5.7382102012634277</v>
      </c>
      <c r="EM1968">
        <v>46.511363983154297</v>
      </c>
      <c r="EN1968">
        <v>74.91925048828125</v>
      </c>
      <c r="EO1968">
        <v>75.105857849121094</v>
      </c>
      <c r="EP1968">
        <v>77.125457763671875</v>
      </c>
      <c r="EQ1968">
        <v>79.679634094238281</v>
      </c>
      <c r="ER1968">
        <v>76.724227905273438</v>
      </c>
      <c r="ES1968">
        <v>28.818620681762695</v>
      </c>
      <c r="ET1968">
        <v>24.587141036987305</v>
      </c>
      <c r="EU1968">
        <v>19.966094970703125</v>
      </c>
      <c r="EV1968">
        <v>19.997781753540039</v>
      </c>
      <c r="EW1968">
        <v>19.575448989868164</v>
      </c>
      <c r="EX1968">
        <v>19.757362365722656</v>
      </c>
      <c r="EY1968">
        <v>74.135612487792969</v>
      </c>
      <c r="EZ1968">
        <v>72.741317749023438</v>
      </c>
      <c r="FA1968">
        <v>71.174209594726563</v>
      </c>
      <c r="FB1968">
        <v>70.066993713378906</v>
      </c>
      <c r="FC1968">
        <v>68.957656860351563</v>
      </c>
      <c r="FD1968">
        <v>68.331901550292969</v>
      </c>
      <c r="FE1968">
        <v>68.299606323242187</v>
      </c>
      <c r="FF1968">
        <v>68.9752197265625</v>
      </c>
      <c r="FG1968">
        <v>72.323844909667969</v>
      </c>
      <c r="FH1968">
        <v>77.438453674316406</v>
      </c>
      <c r="FI1968">
        <v>82.558601379394531</v>
      </c>
      <c r="FJ1968">
        <v>86.927276611328125</v>
      </c>
      <c r="FK1968">
        <v>90.640815734863281</v>
      </c>
      <c r="FL1968">
        <v>93.280464172363281</v>
      </c>
      <c r="FM1968">
        <v>95.275505065917969</v>
      </c>
      <c r="FN1968">
        <v>96.375175476074219</v>
      </c>
      <c r="FO1968">
        <v>96.744476318359375</v>
      </c>
      <c r="FP1968">
        <v>95.604042053222656</v>
      </c>
      <c r="FQ1968">
        <v>93.805152893066406</v>
      </c>
      <c r="FR1968">
        <v>90.902336120605469</v>
      </c>
      <c r="FS1968">
        <v>86.973686218261719</v>
      </c>
      <c r="FT1968">
        <v>83.277168273925781</v>
      </c>
      <c r="FU1968">
        <v>80.629005432128906</v>
      </c>
      <c r="FV1968">
        <v>77.816993713378906</v>
      </c>
      <c r="FW1968">
        <v>1</v>
      </c>
    </row>
    <row r="1969" spans="1:179" x14ac:dyDescent="0.2">
      <c r="A1969" t="s">
        <v>241</v>
      </c>
      <c r="B1969" t="s">
        <v>248</v>
      </c>
      <c r="C1969" t="s">
        <v>217</v>
      </c>
      <c r="D1969" t="s">
        <v>41</v>
      </c>
      <c r="E1969" t="s">
        <v>250</v>
      </c>
      <c r="F1969" t="s">
        <v>226</v>
      </c>
      <c r="G1969" t="s">
        <v>246</v>
      </c>
      <c r="H1969">
        <v>215.04</v>
      </c>
      <c r="K1969">
        <v>122.1802659876016</v>
      </c>
      <c r="L1969">
        <v>121.48745534852041</v>
      </c>
      <c r="M1969">
        <v>120.34656196768827</v>
      </c>
      <c r="N1969">
        <v>120.10458627761322</v>
      </c>
      <c r="O1969">
        <v>121.21384128718196</v>
      </c>
      <c r="P1969">
        <v>131.65239920047094</v>
      </c>
      <c r="Q1969">
        <v>161.12113814829115</v>
      </c>
      <c r="R1969">
        <v>164.2010482346366</v>
      </c>
      <c r="S1969">
        <v>168.82180113059215</v>
      </c>
      <c r="T1969">
        <v>170.61793800945287</v>
      </c>
      <c r="U1969">
        <v>171.29533438581461</v>
      </c>
      <c r="V1969">
        <v>171.61420501738436</v>
      </c>
      <c r="W1969">
        <v>172.02546770381792</v>
      </c>
      <c r="X1969">
        <v>172.82643298200625</v>
      </c>
      <c r="Y1969">
        <v>172.79457037526672</v>
      </c>
      <c r="Z1969">
        <v>172.82860059160888</v>
      </c>
      <c r="AA1969">
        <v>174.66612867499899</v>
      </c>
      <c r="AB1969">
        <v>171.90806367638643</v>
      </c>
      <c r="AC1969">
        <v>168.41287452053581</v>
      </c>
      <c r="AD1969">
        <v>167.25650742122997</v>
      </c>
      <c r="AE1969">
        <v>168.23311354268358</v>
      </c>
      <c r="AF1969">
        <v>165.77381365578347</v>
      </c>
      <c r="AG1969">
        <v>155.90738054666829</v>
      </c>
      <c r="AH1969">
        <v>130.37983167555558</v>
      </c>
      <c r="AI1969">
        <v>-2.9056580066680908</v>
      </c>
      <c r="AJ1969">
        <v>-2.5079598426818848</v>
      </c>
      <c r="AK1969">
        <v>-2.9127793312072754</v>
      </c>
      <c r="AL1969">
        <v>-2.6648766994476318</v>
      </c>
      <c r="AM1969">
        <v>-2.8596162796020508</v>
      </c>
      <c r="AN1969">
        <v>-2.6474313735961914</v>
      </c>
      <c r="AO1969">
        <v>-2.9421398639678955</v>
      </c>
      <c r="AP1969">
        <v>-3.979788064956665</v>
      </c>
      <c r="AQ1969">
        <v>-5.4936838150024414</v>
      </c>
      <c r="AR1969">
        <v>-6.116546630859375</v>
      </c>
      <c r="AS1969">
        <v>-5.7002468109130859</v>
      </c>
      <c r="AT1969">
        <v>-5.5495905876159668</v>
      </c>
      <c r="AU1969">
        <v>8.6765060424804687</v>
      </c>
      <c r="AV1969">
        <v>24.880609512329102</v>
      </c>
      <c r="AW1969">
        <v>25.336854934692383</v>
      </c>
      <c r="AX1969">
        <v>24.665365219116211</v>
      </c>
      <c r="AY1969">
        <v>24.268674850463867</v>
      </c>
      <c r="AZ1969">
        <v>22.775594711303711</v>
      </c>
      <c r="BA1969">
        <v>6.7169909477233887</v>
      </c>
      <c r="BB1969">
        <v>2.5722193717956543</v>
      </c>
      <c r="BC1969">
        <v>-0.54690390825271606</v>
      </c>
      <c r="BD1969">
        <v>-0.453197181224823</v>
      </c>
      <c r="BE1969">
        <v>-1.1732730865478516</v>
      </c>
      <c r="BF1969">
        <v>-1.2691599130630493</v>
      </c>
      <c r="BG1969">
        <v>-0.77350974082946777</v>
      </c>
      <c r="BH1969">
        <v>-0.51006859540939331</v>
      </c>
      <c r="BI1969">
        <v>-1.0104391574859619</v>
      </c>
      <c r="BJ1969">
        <v>-0.68476194143295288</v>
      </c>
      <c r="BK1969">
        <v>-0.74671882390975952</v>
      </c>
      <c r="BL1969">
        <v>-0.48433512449264526</v>
      </c>
      <c r="BM1969">
        <v>-0.86404353380203247</v>
      </c>
      <c r="BN1969">
        <v>-1.6568173170089722</v>
      </c>
      <c r="BO1969">
        <v>-2.8241724967956543</v>
      </c>
      <c r="BP1969">
        <v>-3.1791863441467285</v>
      </c>
      <c r="BQ1969">
        <v>-2.3568077087402344</v>
      </c>
      <c r="BR1969">
        <v>-2.2318120002746582</v>
      </c>
      <c r="BS1969">
        <v>19.640359878540039</v>
      </c>
      <c r="BT1969">
        <v>39.303840637207031</v>
      </c>
      <c r="BU1969">
        <v>39.678974151611328</v>
      </c>
      <c r="BV1969">
        <v>39.794719696044922</v>
      </c>
      <c r="BW1969">
        <v>40.259307861328125</v>
      </c>
      <c r="BX1969">
        <v>38.349124908447266</v>
      </c>
      <c r="BY1969">
        <v>13.112165451049805</v>
      </c>
      <c r="BZ1969">
        <v>8.965977668762207</v>
      </c>
      <c r="CA1969">
        <v>5.4275736808776855</v>
      </c>
      <c r="CB1969">
        <v>5.502687931060791</v>
      </c>
      <c r="CC1969">
        <v>4.8734240531921387</v>
      </c>
      <c r="CD1969">
        <v>4.8589563369750977</v>
      </c>
      <c r="CE1969">
        <v>0.70320963859558105</v>
      </c>
      <c r="CF1969">
        <v>0.87366479635238647</v>
      </c>
      <c r="CG1969">
        <v>0.30711579322814941</v>
      </c>
      <c r="CH1969">
        <v>0.68665945529937744</v>
      </c>
      <c r="CI1969">
        <v>0.7166675329208374</v>
      </c>
      <c r="CJ1969">
        <v>1.0138188600540161</v>
      </c>
      <c r="CK1969">
        <v>0.57523959875106812</v>
      </c>
      <c r="CL1969">
        <v>-4.7934900969266891E-2</v>
      </c>
      <c r="CM1969">
        <v>-0.97527706623077393</v>
      </c>
      <c r="CN1969">
        <v>-1.1447798013687134</v>
      </c>
      <c r="CO1969">
        <v>-4.115179181098938E-2</v>
      </c>
      <c r="CP1969">
        <v>6.6071219742298126E-2</v>
      </c>
      <c r="CQ1969">
        <v>27.233892440795898</v>
      </c>
      <c r="CR1969">
        <v>49.293327331542969</v>
      </c>
      <c r="CS1969">
        <v>49.612281799316406</v>
      </c>
      <c r="CT1969">
        <v>50.273262023925781</v>
      </c>
      <c r="CU1969">
        <v>51.334369659423828</v>
      </c>
      <c r="CV1969">
        <v>49.135303497314453</v>
      </c>
      <c r="CW1969">
        <v>17.54144287109375</v>
      </c>
      <c r="CX1969">
        <v>13.394275665283203</v>
      </c>
      <c r="CY1969">
        <v>9.5654792785644531</v>
      </c>
      <c r="CZ1969">
        <v>9.627716064453125</v>
      </c>
      <c r="DA1969">
        <v>9.0613479614257812</v>
      </c>
      <c r="DB1969">
        <v>9.1032705307006836</v>
      </c>
      <c r="DC1969">
        <v>2.1799290180206299</v>
      </c>
      <c r="DD1969">
        <v>2.2573981285095215</v>
      </c>
      <c r="DE1969">
        <v>1.6246707439422607</v>
      </c>
      <c r="DF1969">
        <v>2.0580809116363525</v>
      </c>
      <c r="DG1969">
        <v>2.1800539493560791</v>
      </c>
      <c r="DH1969">
        <v>2.5119726657867432</v>
      </c>
      <c r="DI1969">
        <v>2.0145227909088135</v>
      </c>
      <c r="DJ1969">
        <v>1.5609475374221802</v>
      </c>
      <c r="DK1969">
        <v>0.87361836433410645</v>
      </c>
      <c r="DL1969">
        <v>0.88962680101394653</v>
      </c>
      <c r="DM1969">
        <v>2.2745039463043213</v>
      </c>
      <c r="DN1969">
        <v>2.3639545440673828</v>
      </c>
      <c r="DO1969">
        <v>34.827423095703125</v>
      </c>
      <c r="DP1969">
        <v>59.282817840576172</v>
      </c>
      <c r="DQ1969">
        <v>59.545589447021484</v>
      </c>
      <c r="DR1969">
        <v>60.751808166503906</v>
      </c>
      <c r="DS1969">
        <v>62.409431457519531</v>
      </c>
      <c r="DT1969">
        <v>59.921482086181641</v>
      </c>
      <c r="DU1969">
        <v>21.970722198486328</v>
      </c>
      <c r="DV1969">
        <v>17.822572708129883</v>
      </c>
      <c r="DW1969">
        <v>13.703383445739746</v>
      </c>
      <c r="DX1969">
        <v>13.752743721008301</v>
      </c>
      <c r="DY1969">
        <v>13.249272346496582</v>
      </c>
      <c r="DZ1969">
        <v>13.347585678100586</v>
      </c>
      <c r="EA1969">
        <v>4.3120770454406738</v>
      </c>
      <c r="EB1969">
        <v>4.2552895545959473</v>
      </c>
      <c r="EC1969">
        <v>3.5270106792449951</v>
      </c>
      <c r="ED1969">
        <v>4.0381956100463867</v>
      </c>
      <c r="EE1969">
        <v>4.2929515838623047</v>
      </c>
      <c r="EF1969">
        <v>4.6750693321228027</v>
      </c>
      <c r="EG1969">
        <v>4.0926189422607422</v>
      </c>
      <c r="EH1969">
        <v>3.883918285369873</v>
      </c>
      <c r="EI1969">
        <v>3.5431296825408936</v>
      </c>
      <c r="EJ1969">
        <v>3.8269867897033691</v>
      </c>
      <c r="EK1969">
        <v>5.617943286895752</v>
      </c>
      <c r="EL1969">
        <v>5.6817331314086914</v>
      </c>
      <c r="EM1969">
        <v>45.791278839111328</v>
      </c>
      <c r="EN1969">
        <v>73.706047058105469</v>
      </c>
      <c r="EO1969">
        <v>73.887702941894531</v>
      </c>
      <c r="EP1969">
        <v>75.881156921386719</v>
      </c>
      <c r="EQ1969">
        <v>78.400062561035156</v>
      </c>
      <c r="ER1969">
        <v>75.495010375976563</v>
      </c>
      <c r="ES1969">
        <v>28.365896224975586</v>
      </c>
      <c r="ET1969">
        <v>24.216331481933594</v>
      </c>
      <c r="EU1969">
        <v>19.677862167358398</v>
      </c>
      <c r="EV1969">
        <v>19.708627700805664</v>
      </c>
      <c r="EW1969">
        <v>19.295969009399414</v>
      </c>
      <c r="EX1969">
        <v>19.475702285766602</v>
      </c>
      <c r="EY1969">
        <v>74.135612487792969</v>
      </c>
      <c r="EZ1969">
        <v>72.741317749023438</v>
      </c>
      <c r="FA1969">
        <v>71.174209594726563</v>
      </c>
      <c r="FB1969">
        <v>70.066993713378906</v>
      </c>
      <c r="FC1969">
        <v>68.957656860351563</v>
      </c>
      <c r="FD1969">
        <v>68.331901550292969</v>
      </c>
      <c r="FE1969">
        <v>68.299606323242187</v>
      </c>
      <c r="FF1969">
        <v>68.9752197265625</v>
      </c>
      <c r="FG1969">
        <v>72.323844909667969</v>
      </c>
      <c r="FH1969">
        <v>77.438453674316406</v>
      </c>
      <c r="FI1969">
        <v>82.558601379394531</v>
      </c>
      <c r="FJ1969">
        <v>86.927276611328125</v>
      </c>
      <c r="FK1969">
        <v>90.640815734863281</v>
      </c>
      <c r="FL1969">
        <v>93.280464172363281</v>
      </c>
      <c r="FM1969">
        <v>95.275505065917969</v>
      </c>
      <c r="FN1969">
        <v>96.375175476074219</v>
      </c>
      <c r="FO1969">
        <v>96.744468688964844</v>
      </c>
      <c r="FP1969">
        <v>95.604026794433594</v>
      </c>
      <c r="FQ1969">
        <v>93.805152893066406</v>
      </c>
      <c r="FR1969">
        <v>90.902336120605469</v>
      </c>
      <c r="FS1969">
        <v>86.973686218261719</v>
      </c>
      <c r="FT1969">
        <v>83.277168273925781</v>
      </c>
      <c r="FU1969">
        <v>80.629005432128906</v>
      </c>
      <c r="FV1969">
        <v>77.816993713378906</v>
      </c>
      <c r="FW1969">
        <v>1</v>
      </c>
    </row>
    <row r="1970" spans="1:179" x14ac:dyDescent="0.2">
      <c r="A1970" t="s">
        <v>241</v>
      </c>
      <c r="B1970" t="s">
        <v>248</v>
      </c>
      <c r="C1970" t="s">
        <v>217</v>
      </c>
      <c r="D1970" t="s">
        <v>42</v>
      </c>
      <c r="E1970">
        <v>2015</v>
      </c>
      <c r="F1970" t="s">
        <v>226</v>
      </c>
      <c r="G1970" t="s">
        <v>246</v>
      </c>
      <c r="H1970">
        <v>233.84</v>
      </c>
      <c r="K1970">
        <v>133.0126927642855</v>
      </c>
      <c r="L1970">
        <v>132.18776090004522</v>
      </c>
      <c r="M1970">
        <v>131.09180121605351</v>
      </c>
      <c r="N1970">
        <v>131.1905658185681</v>
      </c>
      <c r="O1970">
        <v>133.28560099326404</v>
      </c>
      <c r="P1970">
        <v>145.04778334062337</v>
      </c>
      <c r="Q1970">
        <v>177.60445055808162</v>
      </c>
      <c r="R1970">
        <v>181.3379618967254</v>
      </c>
      <c r="S1970">
        <v>186.45720713400308</v>
      </c>
      <c r="T1970">
        <v>188.23457920778631</v>
      </c>
      <c r="U1970">
        <v>189.21913358313495</v>
      </c>
      <c r="V1970">
        <v>189.44265962643757</v>
      </c>
      <c r="W1970">
        <v>189.45813692247825</v>
      </c>
      <c r="X1970">
        <v>189.82666908081981</v>
      </c>
      <c r="Y1970">
        <v>189.14498358464181</v>
      </c>
      <c r="Z1970">
        <v>189.00318734567492</v>
      </c>
      <c r="AA1970">
        <v>190.99209736496627</v>
      </c>
      <c r="AB1970">
        <v>188.37855008630925</v>
      </c>
      <c r="AC1970">
        <v>184.35971214445189</v>
      </c>
      <c r="AD1970">
        <v>183.11766510116448</v>
      </c>
      <c r="AE1970">
        <v>183.78568454913477</v>
      </c>
      <c r="AF1970">
        <v>181.24690303129307</v>
      </c>
      <c r="AG1970">
        <v>170.48579365640191</v>
      </c>
      <c r="AH1970">
        <v>143.0369286262731</v>
      </c>
      <c r="AI1970">
        <v>-2.9930894374847412</v>
      </c>
      <c r="AJ1970">
        <v>-2.5530946254730225</v>
      </c>
      <c r="AK1970">
        <v>-2.8826427459716797</v>
      </c>
      <c r="AL1970">
        <v>-2.626706600189209</v>
      </c>
      <c r="AM1970">
        <v>-2.883312463760376</v>
      </c>
      <c r="AN1970">
        <v>-2.6671533584594727</v>
      </c>
      <c r="AO1970">
        <v>-2.9815034866333008</v>
      </c>
      <c r="AP1970">
        <v>-4.164306640625</v>
      </c>
      <c r="AQ1970">
        <v>-5.9821290969848633</v>
      </c>
      <c r="AR1970">
        <v>-6.7781777381896973</v>
      </c>
      <c r="AS1970">
        <v>-6.2733511924743652</v>
      </c>
      <c r="AT1970">
        <v>-6.0910372734069824</v>
      </c>
      <c r="AU1970">
        <v>10.127863883972168</v>
      </c>
      <c r="AV1970">
        <v>28.42817497253418</v>
      </c>
      <c r="AW1970">
        <v>28.931001663208008</v>
      </c>
      <c r="AX1970">
        <v>28.344249725341797</v>
      </c>
      <c r="AY1970">
        <v>28.016696929931641</v>
      </c>
      <c r="AZ1970">
        <v>26.25889778137207</v>
      </c>
      <c r="BA1970">
        <v>7.9133167266845703</v>
      </c>
      <c r="BB1970">
        <v>3.401533842086792</v>
      </c>
      <c r="BC1970">
        <v>6.3361875712871552E-2</v>
      </c>
      <c r="BD1970">
        <v>0.14903783798217773</v>
      </c>
      <c r="BE1970">
        <v>-0.63325154781341553</v>
      </c>
      <c r="BF1970">
        <v>-0.75012797117233276</v>
      </c>
      <c r="BG1970">
        <v>-0.85917967557907104</v>
      </c>
      <c r="BH1970">
        <v>-0.55984258651733398</v>
      </c>
      <c r="BI1970">
        <v>-0.98979121446609497</v>
      </c>
      <c r="BJ1970">
        <v>-0.65064579248428345</v>
      </c>
      <c r="BK1970">
        <v>-0.73080354928970337</v>
      </c>
      <c r="BL1970">
        <v>-0.42711597681045532</v>
      </c>
      <c r="BM1970">
        <v>-0.79532754421234131</v>
      </c>
      <c r="BN1970">
        <v>-1.7014989852905273</v>
      </c>
      <c r="BO1970">
        <v>-3.1593129634857178</v>
      </c>
      <c r="BP1970">
        <v>-3.6718480587005615</v>
      </c>
      <c r="BQ1970">
        <v>-2.7351350784301758</v>
      </c>
      <c r="BR1970">
        <v>-2.5804510116577148</v>
      </c>
      <c r="BS1970">
        <v>21.378976821899414</v>
      </c>
      <c r="BT1970">
        <v>43.264411926269531</v>
      </c>
      <c r="BU1970">
        <v>43.684871673583984</v>
      </c>
      <c r="BV1970">
        <v>43.916072845458984</v>
      </c>
      <c r="BW1970">
        <v>44.486225128173828</v>
      </c>
      <c r="BX1970">
        <v>42.295654296875</v>
      </c>
      <c r="BY1970">
        <v>14.65064525604248</v>
      </c>
      <c r="BZ1970">
        <v>10.113559722900391</v>
      </c>
      <c r="CA1970">
        <v>6.2787480354309082</v>
      </c>
      <c r="CB1970">
        <v>6.3618617057800293</v>
      </c>
      <c r="CC1970">
        <v>5.6635041236877441</v>
      </c>
      <c r="CD1970">
        <v>5.6535425186157227</v>
      </c>
      <c r="CE1970">
        <v>0.61875981092453003</v>
      </c>
      <c r="CF1970">
        <v>0.82067775726318359</v>
      </c>
      <c r="CG1970">
        <v>0.3211919367313385</v>
      </c>
      <c r="CH1970">
        <v>0.71796786785125732</v>
      </c>
      <c r="CI1970">
        <v>0.7600175142288208</v>
      </c>
      <c r="CJ1970">
        <v>1.1243270635604858</v>
      </c>
      <c r="CK1970">
        <v>0.71881121397018433</v>
      </c>
      <c r="CL1970">
        <v>4.2340843938291073E-3</v>
      </c>
      <c r="CM1970">
        <v>-1.2042392492294312</v>
      </c>
      <c r="CN1970">
        <v>-1.5204136371612549</v>
      </c>
      <c r="CO1970">
        <v>-0.28457739949226379</v>
      </c>
      <c r="CP1970">
        <v>-0.14902964234352112</v>
      </c>
      <c r="CQ1970">
        <v>29.171464920043945</v>
      </c>
      <c r="CR1970">
        <v>53.539939880371094</v>
      </c>
      <c r="CS1970">
        <v>53.903358459472656</v>
      </c>
      <c r="CT1970">
        <v>54.701068878173828</v>
      </c>
      <c r="CU1970">
        <v>55.892967224121094</v>
      </c>
      <c r="CV1970">
        <v>53.402664184570313</v>
      </c>
      <c r="CW1970">
        <v>19.316898345947266</v>
      </c>
      <c r="CX1970">
        <v>14.762288093566895</v>
      </c>
      <c r="CY1970">
        <v>10.583505630493164</v>
      </c>
      <c r="CZ1970">
        <v>10.664844512939453</v>
      </c>
      <c r="DA1970">
        <v>10.024618148803711</v>
      </c>
      <c r="DB1970">
        <v>10.088705062866211</v>
      </c>
      <c r="DC1970">
        <v>2.0966992378234863</v>
      </c>
      <c r="DD1970">
        <v>2.2011981010437012</v>
      </c>
      <c r="DE1970">
        <v>1.632175087928772</v>
      </c>
      <c r="DF1970">
        <v>2.0865814685821533</v>
      </c>
      <c r="DG1970">
        <v>2.2508387565612793</v>
      </c>
      <c r="DH1970">
        <v>2.6757700443267822</v>
      </c>
      <c r="DI1970">
        <v>2.23294997215271</v>
      </c>
      <c r="DJ1970">
        <v>1.7099671363830566</v>
      </c>
      <c r="DK1970">
        <v>0.75083446502685547</v>
      </c>
      <c r="DL1970">
        <v>0.63102066516876221</v>
      </c>
      <c r="DM1970">
        <v>2.165980339050293</v>
      </c>
      <c r="DN1970">
        <v>2.2823917865753174</v>
      </c>
      <c r="DO1970">
        <v>36.963951110839844</v>
      </c>
      <c r="DP1970">
        <v>63.815471649169922</v>
      </c>
      <c r="DQ1970">
        <v>64.121841430664062</v>
      </c>
      <c r="DR1970">
        <v>65.486068725585937</v>
      </c>
      <c r="DS1970">
        <v>67.299713134765625</v>
      </c>
      <c r="DT1970">
        <v>64.509674072265625</v>
      </c>
      <c r="DU1970">
        <v>23.983152389526367</v>
      </c>
      <c r="DV1970">
        <v>19.411016464233398</v>
      </c>
      <c r="DW1970">
        <v>14.888263702392578</v>
      </c>
      <c r="DX1970">
        <v>14.967826843261719</v>
      </c>
      <c r="DY1970">
        <v>14.38573169708252</v>
      </c>
      <c r="DZ1970">
        <v>14.523867607116699</v>
      </c>
      <c r="EA1970">
        <v>4.2306089401245117</v>
      </c>
      <c r="EB1970">
        <v>4.1944503784179687</v>
      </c>
      <c r="EC1970">
        <v>3.5250265598297119</v>
      </c>
      <c r="ED1970">
        <v>4.0626420974731445</v>
      </c>
      <c r="EE1970">
        <v>4.4033474922180176</v>
      </c>
      <c r="EF1970">
        <v>4.9158072471618652</v>
      </c>
      <c r="EG1970">
        <v>4.419126033782959</v>
      </c>
      <c r="EH1970">
        <v>4.1727747917175293</v>
      </c>
      <c r="EI1970">
        <v>3.5736503601074219</v>
      </c>
      <c r="EJ1970">
        <v>3.7373502254486084</v>
      </c>
      <c r="EK1970">
        <v>5.7041964530944824</v>
      </c>
      <c r="EL1970">
        <v>5.7929782867431641</v>
      </c>
      <c r="EM1970">
        <v>48.215065002441406</v>
      </c>
      <c r="EN1970">
        <v>78.651702880859375</v>
      </c>
      <c r="EO1970">
        <v>78.875709533691406</v>
      </c>
      <c r="EP1970">
        <v>81.057891845703125</v>
      </c>
      <c r="EQ1970">
        <v>83.769241333007812</v>
      </c>
      <c r="ER1970">
        <v>80.546432495117188</v>
      </c>
      <c r="ES1970">
        <v>30.720479965209961</v>
      </c>
      <c r="ET1970">
        <v>26.123041152954102</v>
      </c>
      <c r="EU1970">
        <v>21.103649139404297</v>
      </c>
      <c r="EV1970">
        <v>21.18065071105957</v>
      </c>
      <c r="EW1970">
        <v>20.682487487792969</v>
      </c>
      <c r="EX1970">
        <v>20.92753791809082</v>
      </c>
      <c r="EY1970">
        <v>79.718452453613281</v>
      </c>
      <c r="EZ1970">
        <v>78.553901672363281</v>
      </c>
      <c r="FA1970">
        <v>77.155952453613281</v>
      </c>
      <c r="FB1970">
        <v>75.738700866699219</v>
      </c>
      <c r="FC1970">
        <v>74.85260009765625</v>
      </c>
      <c r="FD1970">
        <v>74.118812561035156</v>
      </c>
      <c r="FE1970">
        <v>73.338592529296875</v>
      </c>
      <c r="FF1970">
        <v>73.653144836425781</v>
      </c>
      <c r="FG1970">
        <v>76.690376281738281</v>
      </c>
      <c r="FH1970">
        <v>81.369010925292969</v>
      </c>
      <c r="FI1970">
        <v>86.457633972167969</v>
      </c>
      <c r="FJ1970">
        <v>91.009780883789063</v>
      </c>
      <c r="FK1970">
        <v>94.216819763183594</v>
      </c>
      <c r="FL1970">
        <v>95.942306518554688</v>
      </c>
      <c r="FM1970">
        <v>96.600440979003906</v>
      </c>
      <c r="FN1970">
        <v>96.347991943359375</v>
      </c>
      <c r="FO1970">
        <v>96.299118041992188</v>
      </c>
      <c r="FP1970">
        <v>96.008331298828125</v>
      </c>
      <c r="FQ1970">
        <v>94.629554748535156</v>
      </c>
      <c r="FR1970">
        <v>91.92791748046875</v>
      </c>
      <c r="FS1970">
        <v>88.242218017578125</v>
      </c>
      <c r="FT1970">
        <v>84.514495849609375</v>
      </c>
      <c r="FU1970">
        <v>81.948814392089844</v>
      </c>
      <c r="FV1970">
        <v>79.724098205566406</v>
      </c>
      <c r="FW1970">
        <v>1</v>
      </c>
    </row>
    <row r="1971" spans="1:179" x14ac:dyDescent="0.2">
      <c r="A1971" t="s">
        <v>241</v>
      </c>
      <c r="B1971" t="s">
        <v>248</v>
      </c>
      <c r="C1971" t="s">
        <v>217</v>
      </c>
      <c r="D1971" t="s">
        <v>42</v>
      </c>
      <c r="E1971">
        <v>2016</v>
      </c>
      <c r="F1971" t="s">
        <v>226</v>
      </c>
      <c r="G1971" t="s">
        <v>246</v>
      </c>
      <c r="H1971">
        <v>219.59</v>
      </c>
      <c r="K1971">
        <v>124.90426758466076</v>
      </c>
      <c r="L1971">
        <v>124.12962338966821</v>
      </c>
      <c r="M1971">
        <v>123.10047317259917</v>
      </c>
      <c r="N1971">
        <v>123.19321710615925</v>
      </c>
      <c r="O1971">
        <v>125.16053938662179</v>
      </c>
      <c r="P1971">
        <v>136.20570162461701</v>
      </c>
      <c r="Q1971">
        <v>166.77772140171018</v>
      </c>
      <c r="R1971">
        <v>170.28363869111294</v>
      </c>
      <c r="S1971">
        <v>175.0908158383462</v>
      </c>
      <c r="T1971">
        <v>176.75983969229327</v>
      </c>
      <c r="U1971">
        <v>177.68437584440412</v>
      </c>
      <c r="V1971">
        <v>177.89427578812069</v>
      </c>
      <c r="W1971">
        <v>177.90880959151926</v>
      </c>
      <c r="X1971">
        <v>178.25487610864946</v>
      </c>
      <c r="Y1971">
        <v>177.61474601389162</v>
      </c>
      <c r="Z1971">
        <v>177.48159364319415</v>
      </c>
      <c r="AA1971">
        <v>179.34926013492975</v>
      </c>
      <c r="AB1971">
        <v>176.89503413698657</v>
      </c>
      <c r="AC1971">
        <v>173.12118369281362</v>
      </c>
      <c r="AD1971">
        <v>171.9548515704918</v>
      </c>
      <c r="AE1971">
        <v>172.5821486964052</v>
      </c>
      <c r="AF1971">
        <v>170.19813075455781</v>
      </c>
      <c r="AG1971">
        <v>160.09301629566082</v>
      </c>
      <c r="AH1971">
        <v>134.31742818171949</v>
      </c>
      <c r="AI1971">
        <v>-2.9189894199371338</v>
      </c>
      <c r="AJ1971">
        <v>-2.4986739158630371</v>
      </c>
      <c r="AK1971">
        <v>-2.8030343055725098</v>
      </c>
      <c r="AL1971">
        <v>-2.5669255256652832</v>
      </c>
      <c r="AM1971">
        <v>-2.8168487548828125</v>
      </c>
      <c r="AN1971">
        <v>-2.6183109283447266</v>
      </c>
      <c r="AO1971">
        <v>-2.9107635021209717</v>
      </c>
      <c r="AP1971">
        <v>-4.0355105400085449</v>
      </c>
      <c r="AQ1971">
        <v>-5.7607994079589844</v>
      </c>
      <c r="AR1971">
        <v>-6.5227174758911133</v>
      </c>
      <c r="AS1971">
        <v>-6.0705966949462891</v>
      </c>
      <c r="AT1971">
        <v>-5.8979935646057129</v>
      </c>
      <c r="AU1971">
        <v>8.9391517639160156</v>
      </c>
      <c r="AV1971">
        <v>25.941829681396484</v>
      </c>
      <c r="AW1971">
        <v>26.418186187744141</v>
      </c>
      <c r="AX1971">
        <v>25.825666427612305</v>
      </c>
      <c r="AY1971">
        <v>25.472497940063477</v>
      </c>
      <c r="AZ1971">
        <v>23.843832015991211</v>
      </c>
      <c r="BA1971">
        <v>7.0888071060180664</v>
      </c>
      <c r="BB1971">
        <v>2.853346586227417</v>
      </c>
      <c r="BC1971">
        <v>-0.25611236691474915</v>
      </c>
      <c r="BD1971">
        <v>-0.17552800476551056</v>
      </c>
      <c r="BE1971">
        <v>-0.91439127922058105</v>
      </c>
      <c r="BF1971">
        <v>-1.0295720100402832</v>
      </c>
      <c r="BG1971">
        <v>-0.851143479347229</v>
      </c>
      <c r="BH1971">
        <v>-0.56713122129440308</v>
      </c>
      <c r="BI1971">
        <v>-0.96878403425216675</v>
      </c>
      <c r="BJ1971">
        <v>-0.65204185247421265</v>
      </c>
      <c r="BK1971">
        <v>-0.7309795618057251</v>
      </c>
      <c r="BL1971">
        <v>-0.44762328267097473</v>
      </c>
      <c r="BM1971">
        <v>-0.79226970672607422</v>
      </c>
      <c r="BN1971">
        <v>-1.648949146270752</v>
      </c>
      <c r="BO1971">
        <v>-3.0253753662109375</v>
      </c>
      <c r="BP1971">
        <v>-3.5125575065612793</v>
      </c>
      <c r="BQ1971">
        <v>-2.6419203281402588</v>
      </c>
      <c r="BR1971">
        <v>-2.4960916042327881</v>
      </c>
      <c r="BS1971">
        <v>19.841939926147461</v>
      </c>
      <c r="BT1971">
        <v>40.318748474121094</v>
      </c>
      <c r="BU1971">
        <v>40.715290069580078</v>
      </c>
      <c r="BV1971">
        <v>40.915401458740234</v>
      </c>
      <c r="BW1971">
        <v>41.432144165039062</v>
      </c>
      <c r="BX1971">
        <v>39.384105682373047</v>
      </c>
      <c r="BY1971">
        <v>13.6175537109375</v>
      </c>
      <c r="BZ1971">
        <v>9.3575735092163086</v>
      </c>
      <c r="CA1971">
        <v>5.7668514251708984</v>
      </c>
      <c r="CB1971">
        <v>5.8449516296386719</v>
      </c>
      <c r="CC1971">
        <v>5.1874217987060547</v>
      </c>
      <c r="CD1971">
        <v>5.1758460998535156</v>
      </c>
      <c r="CE1971">
        <v>0.58104032278060913</v>
      </c>
      <c r="CF1971">
        <v>0.77064943313598633</v>
      </c>
      <c r="CG1971">
        <v>0.30161213874816895</v>
      </c>
      <c r="CH1971">
        <v>0.67420071363449097</v>
      </c>
      <c r="CI1971">
        <v>0.71368706226348877</v>
      </c>
      <c r="CJ1971">
        <v>1.0557882785797119</v>
      </c>
      <c r="CK1971">
        <v>0.67499262094497681</v>
      </c>
      <c r="CL1971">
        <v>3.9759757928550243E-3</v>
      </c>
      <c r="CM1971">
        <v>-1.1308290958404541</v>
      </c>
      <c r="CN1971">
        <v>-1.427729606628418</v>
      </c>
      <c r="CO1971">
        <v>-0.26722961664199829</v>
      </c>
      <c r="CP1971">
        <v>-0.13994482159614563</v>
      </c>
      <c r="CQ1971">
        <v>27.393178939819336</v>
      </c>
      <c r="CR1971">
        <v>50.276157379150391</v>
      </c>
      <c r="CS1971">
        <v>50.617420196533203</v>
      </c>
      <c r="CT1971">
        <v>51.366504669189453</v>
      </c>
      <c r="CU1971">
        <v>52.485744476318359</v>
      </c>
      <c r="CV1971">
        <v>50.147251129150391</v>
      </c>
      <c r="CW1971">
        <v>18.139345169067383</v>
      </c>
      <c r="CX1971">
        <v>13.862381935119629</v>
      </c>
      <c r="CY1971">
        <v>9.9383373260498047</v>
      </c>
      <c r="CZ1971">
        <v>10.014718055725098</v>
      </c>
      <c r="DA1971">
        <v>9.4135189056396484</v>
      </c>
      <c r="DB1971">
        <v>9.4736995697021484</v>
      </c>
      <c r="DC1971">
        <v>2.0132241249084473</v>
      </c>
      <c r="DD1971">
        <v>2.1084301471710205</v>
      </c>
      <c r="DE1971">
        <v>1.5720083713531494</v>
      </c>
      <c r="DF1971">
        <v>2.0004432201385498</v>
      </c>
      <c r="DG1971">
        <v>2.1583535671234131</v>
      </c>
      <c r="DH1971">
        <v>2.5591998100280762</v>
      </c>
      <c r="DI1971">
        <v>2.1422548294067383</v>
      </c>
      <c r="DJ1971">
        <v>1.6569011211395264</v>
      </c>
      <c r="DK1971">
        <v>0.76371729373931885</v>
      </c>
      <c r="DL1971">
        <v>0.65709823369979858</v>
      </c>
      <c r="DM1971">
        <v>2.1074612140655518</v>
      </c>
      <c r="DN1971">
        <v>2.2162020206451416</v>
      </c>
      <c r="DO1971">
        <v>34.944416046142578</v>
      </c>
      <c r="DP1971">
        <v>60.233566284179688</v>
      </c>
      <c r="DQ1971">
        <v>60.519550323486328</v>
      </c>
      <c r="DR1971">
        <v>61.817607879638672</v>
      </c>
      <c r="DS1971">
        <v>63.539344787597656</v>
      </c>
      <c r="DT1971">
        <v>60.910396575927734</v>
      </c>
      <c r="DU1971">
        <v>22.661134719848633</v>
      </c>
      <c r="DV1971">
        <v>18.367189407348633</v>
      </c>
      <c r="DW1971">
        <v>14.109824180603027</v>
      </c>
      <c r="DX1971">
        <v>14.184483528137207</v>
      </c>
      <c r="DY1971">
        <v>13.639616012573242</v>
      </c>
      <c r="DZ1971">
        <v>13.771553039550781</v>
      </c>
      <c r="EA1971">
        <v>4.0810699462890625</v>
      </c>
      <c r="EB1971">
        <v>4.0399727821350098</v>
      </c>
      <c r="EC1971">
        <v>3.4062585830688477</v>
      </c>
      <c r="ED1971">
        <v>3.9153268337249756</v>
      </c>
      <c r="EE1971">
        <v>4.2442226409912109</v>
      </c>
      <c r="EF1971">
        <v>4.7298874855041504</v>
      </c>
      <c r="EG1971">
        <v>4.2607488632202148</v>
      </c>
      <c r="EH1971">
        <v>4.0434622764587402</v>
      </c>
      <c r="EI1971">
        <v>3.4991412162780762</v>
      </c>
      <c r="EJ1971">
        <v>3.6672585010528564</v>
      </c>
      <c r="EK1971">
        <v>5.536137580871582</v>
      </c>
      <c r="EL1971">
        <v>5.6181035041809082</v>
      </c>
      <c r="EM1971">
        <v>45.847206115722656</v>
      </c>
      <c r="EN1971">
        <v>74.610481262207031</v>
      </c>
      <c r="EO1971">
        <v>74.816658020019531</v>
      </c>
      <c r="EP1971">
        <v>76.907341003417969</v>
      </c>
      <c r="EQ1971">
        <v>79.498992919921875</v>
      </c>
      <c r="ER1971">
        <v>76.450668334960937</v>
      </c>
      <c r="ES1971">
        <v>29.189882278442383</v>
      </c>
      <c r="ET1971">
        <v>24.871417999267578</v>
      </c>
      <c r="EU1971">
        <v>20.132787704467773</v>
      </c>
      <c r="EV1971">
        <v>20.204963684082031</v>
      </c>
      <c r="EW1971">
        <v>19.741430282592773</v>
      </c>
      <c r="EX1971">
        <v>19.976970672607422</v>
      </c>
      <c r="EY1971">
        <v>79.718452453613281</v>
      </c>
      <c r="EZ1971">
        <v>78.553901672363281</v>
      </c>
      <c r="FA1971">
        <v>77.155952453613281</v>
      </c>
      <c r="FB1971">
        <v>75.738700866699219</v>
      </c>
      <c r="FC1971">
        <v>74.85260009765625</v>
      </c>
      <c r="FD1971">
        <v>74.118812561035156</v>
      </c>
      <c r="FE1971">
        <v>73.338592529296875</v>
      </c>
      <c r="FF1971">
        <v>73.653144836425781</v>
      </c>
      <c r="FG1971">
        <v>76.690376281738281</v>
      </c>
      <c r="FH1971">
        <v>81.369010925292969</v>
      </c>
      <c r="FI1971">
        <v>86.457633972167969</v>
      </c>
      <c r="FJ1971">
        <v>91.009780883789063</v>
      </c>
      <c r="FK1971">
        <v>94.216804504394531</v>
      </c>
      <c r="FL1971">
        <v>95.942306518554688</v>
      </c>
      <c r="FM1971">
        <v>96.600433349609375</v>
      </c>
      <c r="FN1971">
        <v>96.347999572753906</v>
      </c>
      <c r="FO1971">
        <v>96.29913330078125</v>
      </c>
      <c r="FP1971">
        <v>96.008331298828125</v>
      </c>
      <c r="FQ1971">
        <v>94.629554748535156</v>
      </c>
      <c r="FR1971">
        <v>91.927909851074219</v>
      </c>
      <c r="FS1971">
        <v>88.242218017578125</v>
      </c>
      <c r="FT1971">
        <v>84.514495849609375</v>
      </c>
      <c r="FU1971">
        <v>81.948814392089844</v>
      </c>
      <c r="FV1971">
        <v>79.724098205566406</v>
      </c>
      <c r="FW1971">
        <v>1</v>
      </c>
    </row>
    <row r="1972" spans="1:179" x14ac:dyDescent="0.2">
      <c r="A1972" t="s">
        <v>241</v>
      </c>
      <c r="B1972" t="s">
        <v>248</v>
      </c>
      <c r="C1972" t="s">
        <v>217</v>
      </c>
      <c r="D1972" t="s">
        <v>42</v>
      </c>
      <c r="E1972" t="s">
        <v>250</v>
      </c>
      <c r="F1972" t="s">
        <v>226</v>
      </c>
      <c r="G1972" t="s">
        <v>246</v>
      </c>
      <c r="H1972">
        <v>215.34</v>
      </c>
      <c r="K1972">
        <v>122.48899126056597</v>
      </c>
      <c r="L1972">
        <v>121.72932637588796</v>
      </c>
      <c r="M1972">
        <v>120.72007685718009</v>
      </c>
      <c r="N1972">
        <v>120.81102739943928</v>
      </c>
      <c r="O1972">
        <v>122.7403075295594</v>
      </c>
      <c r="P1972">
        <v>133.57188924412586</v>
      </c>
      <c r="Q1972">
        <v>163.55273726243729</v>
      </c>
      <c r="R1972">
        <v>166.99086055899198</v>
      </c>
      <c r="S1972">
        <v>171.70508122544229</v>
      </c>
      <c r="T1972">
        <v>173.3418311316953</v>
      </c>
      <c r="U1972">
        <v>174.24848950971449</v>
      </c>
      <c r="V1972">
        <v>174.45433061401516</v>
      </c>
      <c r="W1972">
        <v>174.46858337696634</v>
      </c>
      <c r="X1972">
        <v>174.80795799892311</v>
      </c>
      <c r="Y1972">
        <v>174.18020611262929</v>
      </c>
      <c r="Z1972">
        <v>174.04962851199102</v>
      </c>
      <c r="AA1972">
        <v>175.88117989936691</v>
      </c>
      <c r="AB1972">
        <v>173.47441131870366</v>
      </c>
      <c r="AC1972">
        <v>169.77353589615925</v>
      </c>
      <c r="AD1972">
        <v>168.6297571614482</v>
      </c>
      <c r="AE1972">
        <v>169.24492423027314</v>
      </c>
      <c r="AF1972">
        <v>166.90700609111872</v>
      </c>
      <c r="AG1972">
        <v>156.99729443291704</v>
      </c>
      <c r="AH1972">
        <v>131.72012938261545</v>
      </c>
      <c r="AI1972">
        <v>-2.8962199687957764</v>
      </c>
      <c r="AJ1972">
        <v>-2.4818122386932373</v>
      </c>
      <c r="AK1972">
        <v>-2.778702974319458</v>
      </c>
      <c r="AL1972">
        <v>-2.5484726428985596</v>
      </c>
      <c r="AM1972">
        <v>-2.7963478565216064</v>
      </c>
      <c r="AN1972">
        <v>-2.6030302047729492</v>
      </c>
      <c r="AO1972">
        <v>-2.8889777660369873</v>
      </c>
      <c r="AP1972">
        <v>-3.9963409900665283</v>
      </c>
      <c r="AQ1972">
        <v>-5.6939492225646973</v>
      </c>
      <c r="AR1972">
        <v>-6.4456081390380859</v>
      </c>
      <c r="AS1972">
        <v>-6.0090456008911133</v>
      </c>
      <c r="AT1972">
        <v>-5.8393435478210449</v>
      </c>
      <c r="AU1972">
        <v>8.5887432098388672</v>
      </c>
      <c r="AV1972">
        <v>25.206062316894531</v>
      </c>
      <c r="AW1972">
        <v>25.674509048461914</v>
      </c>
      <c r="AX1972">
        <v>25.080539703369141</v>
      </c>
      <c r="AY1972">
        <v>24.720033645629883</v>
      </c>
      <c r="AZ1972">
        <v>23.129690170288086</v>
      </c>
      <c r="BA1972">
        <v>6.8454103469848633</v>
      </c>
      <c r="BB1972">
        <v>2.6922497749328613</v>
      </c>
      <c r="BC1972">
        <v>-0.3492438793182373</v>
      </c>
      <c r="BD1972">
        <v>-0.27017742395401001</v>
      </c>
      <c r="BE1972">
        <v>-0.9960782527923584</v>
      </c>
      <c r="BF1972">
        <v>-1.1107189655303955</v>
      </c>
      <c r="BG1972">
        <v>-0.84846442937850952</v>
      </c>
      <c r="BH1972">
        <v>-0.56903576850891113</v>
      </c>
      <c r="BI1972">
        <v>-0.96227353811264038</v>
      </c>
      <c r="BJ1972">
        <v>-0.65219348669052124</v>
      </c>
      <c r="BK1972">
        <v>-0.73074424266815186</v>
      </c>
      <c r="BL1972">
        <v>-0.45343247056007385</v>
      </c>
      <c r="BM1972">
        <v>-0.79106658697128296</v>
      </c>
      <c r="BN1972">
        <v>-1.6329667568206787</v>
      </c>
      <c r="BO1972">
        <v>-2.9851016998291016</v>
      </c>
      <c r="BP1972">
        <v>-3.4646937847137451</v>
      </c>
      <c r="BQ1972">
        <v>-2.6136813163757324</v>
      </c>
      <c r="BR1972">
        <v>-2.4704937934875488</v>
      </c>
      <c r="BS1972">
        <v>19.385602951049805</v>
      </c>
      <c r="BT1972">
        <v>39.44329833984375</v>
      </c>
      <c r="BU1972">
        <v>39.832706451416016</v>
      </c>
      <c r="BV1972">
        <v>40.023666381835937</v>
      </c>
      <c r="BW1972">
        <v>40.524620056152344</v>
      </c>
      <c r="BX1972">
        <v>38.518978118896484</v>
      </c>
      <c r="BY1972">
        <v>13.310726165771484</v>
      </c>
      <c r="BZ1972">
        <v>9.1332836151123047</v>
      </c>
      <c r="CA1972">
        <v>5.6152024269104004</v>
      </c>
      <c r="CB1972">
        <v>5.6918091773986816</v>
      </c>
      <c r="CC1972">
        <v>5.0464520454406738</v>
      </c>
      <c r="CD1972">
        <v>5.0344095230102539</v>
      </c>
      <c r="CE1972">
        <v>0.56980472803115845</v>
      </c>
      <c r="CF1972">
        <v>0.75574737787246704</v>
      </c>
      <c r="CG1972">
        <v>0.29577985405921936</v>
      </c>
      <c r="CH1972">
        <v>0.66116368770599365</v>
      </c>
      <c r="CI1972">
        <v>0.69988644123077393</v>
      </c>
      <c r="CJ1972">
        <v>1.0353724956512451</v>
      </c>
      <c r="CK1972">
        <v>0.66194027662277222</v>
      </c>
      <c r="CL1972">
        <v>3.8990920875221491E-3</v>
      </c>
      <c r="CM1972">
        <v>-1.1089621782302856</v>
      </c>
      <c r="CN1972">
        <v>-1.4001215696334839</v>
      </c>
      <c r="CO1972">
        <v>-0.2620621919631958</v>
      </c>
      <c r="CP1972">
        <v>-0.13723871111869812</v>
      </c>
      <c r="CQ1972">
        <v>26.863475799560547</v>
      </c>
      <c r="CR1972">
        <v>49.303966522216797</v>
      </c>
      <c r="CS1972">
        <v>49.638629913330078</v>
      </c>
      <c r="CT1972">
        <v>50.37322998046875</v>
      </c>
      <c r="CU1972">
        <v>51.4708251953125</v>
      </c>
      <c r="CV1972">
        <v>49.17755126953125</v>
      </c>
      <c r="CW1972">
        <v>17.788583755493164</v>
      </c>
      <c r="CX1972">
        <v>13.594325065612793</v>
      </c>
      <c r="CY1972">
        <v>9.746159553527832</v>
      </c>
      <c r="CZ1972">
        <v>9.8210630416870117</v>
      </c>
      <c r="DA1972">
        <v>9.2314901351928711</v>
      </c>
      <c r="DB1972">
        <v>9.2905063629150391</v>
      </c>
      <c r="DC1972">
        <v>1.9880739450454712</v>
      </c>
      <c r="DD1972">
        <v>2.0805304050445557</v>
      </c>
      <c r="DE1972">
        <v>1.5538332462310791</v>
      </c>
      <c r="DF1972">
        <v>1.9745208024978638</v>
      </c>
      <c r="DG1972">
        <v>2.1305172443389893</v>
      </c>
      <c r="DH1972">
        <v>2.5241773128509521</v>
      </c>
      <c r="DI1972">
        <v>2.1149470806121826</v>
      </c>
      <c r="DJ1972">
        <v>1.6407649517059326</v>
      </c>
      <c r="DK1972">
        <v>0.76717734336853027</v>
      </c>
      <c r="DL1972">
        <v>0.66445064544677734</v>
      </c>
      <c r="DM1972">
        <v>2.0895569324493408</v>
      </c>
      <c r="DN1972">
        <v>2.1960163116455078</v>
      </c>
      <c r="DO1972">
        <v>34.341346740722656</v>
      </c>
      <c r="DP1972">
        <v>59.164634704589844</v>
      </c>
      <c r="DQ1972">
        <v>59.444553375244141</v>
      </c>
      <c r="DR1972">
        <v>60.722793579101563</v>
      </c>
      <c r="DS1972">
        <v>62.417034149169922</v>
      </c>
      <c r="DT1972">
        <v>59.836124420166016</v>
      </c>
      <c r="DU1972">
        <v>22.266441345214844</v>
      </c>
      <c r="DV1972">
        <v>18.055364608764648</v>
      </c>
      <c r="DW1972">
        <v>13.877117156982422</v>
      </c>
      <c r="DX1972">
        <v>13.950316429138184</v>
      </c>
      <c r="DY1972">
        <v>13.41652774810791</v>
      </c>
      <c r="DZ1972">
        <v>13.546604156494141</v>
      </c>
      <c r="EA1972">
        <v>4.0358295440673828</v>
      </c>
      <c r="EB1972">
        <v>3.9933068752288818</v>
      </c>
      <c r="EC1972">
        <v>3.370262622833252</v>
      </c>
      <c r="ED1972">
        <v>3.8708000183105469</v>
      </c>
      <c r="EE1972">
        <v>4.1961207389831543</v>
      </c>
      <c r="EF1972">
        <v>4.6737751960754395</v>
      </c>
      <c r="EG1972">
        <v>4.2128582000732422</v>
      </c>
      <c r="EH1972">
        <v>4.0041394233703613</v>
      </c>
      <c r="EI1972">
        <v>3.476024866104126</v>
      </c>
      <c r="EJ1972">
        <v>3.6453649997711182</v>
      </c>
      <c r="EK1972">
        <v>5.4849214553833008</v>
      </c>
      <c r="EL1972">
        <v>5.5648660659790039</v>
      </c>
      <c r="EM1972">
        <v>45.138206481933594</v>
      </c>
      <c r="EN1972">
        <v>73.401870727539062</v>
      </c>
      <c r="EO1972">
        <v>73.602752685546875</v>
      </c>
      <c r="EP1972">
        <v>75.665916442871094</v>
      </c>
      <c r="EQ1972">
        <v>78.22161865234375</v>
      </c>
      <c r="ER1972">
        <v>75.225410461425781</v>
      </c>
      <c r="ES1972">
        <v>28.731756210327148</v>
      </c>
      <c r="ET1972">
        <v>24.49639892578125</v>
      </c>
      <c r="EU1972">
        <v>19.841564178466797</v>
      </c>
      <c r="EV1972">
        <v>19.912303924560547</v>
      </c>
      <c r="EW1972">
        <v>19.459056854248047</v>
      </c>
      <c r="EX1972">
        <v>19.691732406616211</v>
      </c>
      <c r="EY1972">
        <v>79.718452453613281</v>
      </c>
      <c r="EZ1972">
        <v>78.553901672363281</v>
      </c>
      <c r="FA1972">
        <v>77.155952453613281</v>
      </c>
      <c r="FB1972">
        <v>75.738700866699219</v>
      </c>
      <c r="FC1972">
        <v>74.852607727050781</v>
      </c>
      <c r="FD1972">
        <v>74.118812561035156</v>
      </c>
      <c r="FE1972">
        <v>73.338592529296875</v>
      </c>
      <c r="FF1972">
        <v>73.653144836425781</v>
      </c>
      <c r="FG1972">
        <v>76.690376281738281</v>
      </c>
      <c r="FH1972">
        <v>81.369010925292969</v>
      </c>
      <c r="FI1972">
        <v>86.457633972167969</v>
      </c>
      <c r="FJ1972">
        <v>91.009780883789063</v>
      </c>
      <c r="FK1972">
        <v>94.216804504394531</v>
      </c>
      <c r="FL1972">
        <v>95.942306518554688</v>
      </c>
      <c r="FM1972">
        <v>96.600433349609375</v>
      </c>
      <c r="FN1972">
        <v>96.347991943359375</v>
      </c>
      <c r="FO1972">
        <v>96.299118041992188</v>
      </c>
      <c r="FP1972">
        <v>96.008331298828125</v>
      </c>
      <c r="FQ1972">
        <v>94.629554748535156</v>
      </c>
      <c r="FR1972">
        <v>91.927909851074219</v>
      </c>
      <c r="FS1972">
        <v>88.242218017578125</v>
      </c>
      <c r="FT1972">
        <v>84.514495849609375</v>
      </c>
      <c r="FU1972">
        <v>81.948814392089844</v>
      </c>
      <c r="FV1972">
        <v>79.724098205566406</v>
      </c>
      <c r="FW1972">
        <v>1</v>
      </c>
    </row>
    <row r="1973" spans="1:179" x14ac:dyDescent="0.2">
      <c r="A1973" t="s">
        <v>241</v>
      </c>
      <c r="B1973" t="s">
        <v>248</v>
      </c>
      <c r="C1973" t="s">
        <v>217</v>
      </c>
      <c r="D1973" t="s">
        <v>43</v>
      </c>
      <c r="E1973">
        <v>2015</v>
      </c>
      <c r="F1973" t="s">
        <v>226</v>
      </c>
      <c r="G1973" t="s">
        <v>246</v>
      </c>
      <c r="H1973">
        <v>234.15</v>
      </c>
      <c r="K1973">
        <v>133.2895256168903</v>
      </c>
      <c r="L1973">
        <v>132.53891251303688</v>
      </c>
      <c r="M1973">
        <v>131.64707545240699</v>
      </c>
      <c r="N1973">
        <v>132.36681715549508</v>
      </c>
      <c r="O1973">
        <v>134.90812172274843</v>
      </c>
      <c r="P1973">
        <v>146.34785881181017</v>
      </c>
      <c r="Q1973">
        <v>179.23334912107106</v>
      </c>
      <c r="R1973">
        <v>183.06437934188841</v>
      </c>
      <c r="S1973">
        <v>188.16445621796612</v>
      </c>
      <c r="T1973">
        <v>189.90035721597562</v>
      </c>
      <c r="U1973">
        <v>190.69834858540392</v>
      </c>
      <c r="V1973">
        <v>190.90555690940795</v>
      </c>
      <c r="W1973">
        <v>191.54227609358651</v>
      </c>
      <c r="X1973">
        <v>192.26549434502948</v>
      </c>
      <c r="Y1973">
        <v>191.68754808997761</v>
      </c>
      <c r="Z1973">
        <v>191.60183601618363</v>
      </c>
      <c r="AA1973">
        <v>193.72511638373504</v>
      </c>
      <c r="AB1973">
        <v>190.997952892695</v>
      </c>
      <c r="AC1973">
        <v>186.66487386703363</v>
      </c>
      <c r="AD1973">
        <v>185.09712835703399</v>
      </c>
      <c r="AE1973">
        <v>185.5639058392934</v>
      </c>
      <c r="AF1973">
        <v>182.68693069765257</v>
      </c>
      <c r="AG1973">
        <v>171.7333354543473</v>
      </c>
      <c r="AH1973">
        <v>144.19727592510603</v>
      </c>
      <c r="AI1973">
        <v>-3.2119908332824707</v>
      </c>
      <c r="AJ1973">
        <v>-2.7048277854919434</v>
      </c>
      <c r="AK1973">
        <v>-3.1215231418609619</v>
      </c>
      <c r="AL1973">
        <v>-2.7796952724456787</v>
      </c>
      <c r="AM1973">
        <v>-3.0883040428161621</v>
      </c>
      <c r="AN1973">
        <v>-2.8442080020904541</v>
      </c>
      <c r="AO1973">
        <v>-3.1637411117553711</v>
      </c>
      <c r="AP1973">
        <v>-4.5565986633300781</v>
      </c>
      <c r="AQ1973">
        <v>-6.5071072578430176</v>
      </c>
      <c r="AR1973">
        <v>-7.3381552696228027</v>
      </c>
      <c r="AS1973">
        <v>-6.9010457992553711</v>
      </c>
      <c r="AT1973">
        <v>-6.714322566986084</v>
      </c>
      <c r="AU1973">
        <v>10.074196815490723</v>
      </c>
      <c r="AV1973">
        <v>29.065385818481445</v>
      </c>
      <c r="AW1973">
        <v>29.480833053588867</v>
      </c>
      <c r="AX1973">
        <v>28.892898559570313</v>
      </c>
      <c r="AY1973">
        <v>28.6929931640625</v>
      </c>
      <c r="AZ1973">
        <v>26.965486526489258</v>
      </c>
      <c r="BA1973">
        <v>8.3677225112915039</v>
      </c>
      <c r="BB1973">
        <v>3.4126596450805664</v>
      </c>
      <c r="BC1973">
        <v>-8.9506223797798157E-2</v>
      </c>
      <c r="BD1973">
        <v>1.2227361090481281E-2</v>
      </c>
      <c r="BE1973">
        <v>-0.77710253000259399</v>
      </c>
      <c r="BF1973">
        <v>-0.91452473402023315</v>
      </c>
      <c r="BG1973">
        <v>-0.88470613956451416</v>
      </c>
      <c r="BH1973">
        <v>-0.53570359945297241</v>
      </c>
      <c r="BI1973">
        <v>-1.0563842058181763</v>
      </c>
      <c r="BJ1973">
        <v>-0.60444384813308716</v>
      </c>
      <c r="BK1973">
        <v>-0.71576166152954102</v>
      </c>
      <c r="BL1973">
        <v>-0.36124366521835327</v>
      </c>
      <c r="BM1973">
        <v>-0.77048647403717041</v>
      </c>
      <c r="BN1973">
        <v>-1.8872010707855225</v>
      </c>
      <c r="BO1973">
        <v>-3.474973201751709</v>
      </c>
      <c r="BP1973">
        <v>-3.9977142810821533</v>
      </c>
      <c r="BQ1973">
        <v>-3.1044976711273193</v>
      </c>
      <c r="BR1973">
        <v>-2.9413673877716064</v>
      </c>
      <c r="BS1973">
        <v>20.654703140258789</v>
      </c>
      <c r="BT1973">
        <v>43.070117950439453</v>
      </c>
      <c r="BU1973">
        <v>43.389236450195312</v>
      </c>
      <c r="BV1973">
        <v>43.582534790039063</v>
      </c>
      <c r="BW1973">
        <v>44.275424957275391</v>
      </c>
      <c r="BX1973">
        <v>42.139884948730469</v>
      </c>
      <c r="BY1973">
        <v>15.512228012084961</v>
      </c>
      <c r="BZ1973">
        <v>10.533122062683105</v>
      </c>
      <c r="CA1973">
        <v>6.4715518951416016</v>
      </c>
      <c r="CB1973">
        <v>6.5591235160827637</v>
      </c>
      <c r="CC1973">
        <v>5.8549900054931641</v>
      </c>
      <c r="CD1973">
        <v>5.8435735702514648</v>
      </c>
      <c r="CE1973">
        <v>0.72716420888900757</v>
      </c>
      <c r="CF1973">
        <v>0.96662521362304688</v>
      </c>
      <c r="CG1973">
        <v>0.37392464280128479</v>
      </c>
      <c r="CH1973">
        <v>0.90212863683700562</v>
      </c>
      <c r="CI1973">
        <v>0.92745393514633179</v>
      </c>
      <c r="CJ1973">
        <v>1.3584499359130859</v>
      </c>
      <c r="CK1973">
        <v>0.88707441091537476</v>
      </c>
      <c r="CL1973">
        <v>-3.8384426385164261E-2</v>
      </c>
      <c r="CM1973">
        <v>-1.3749262094497681</v>
      </c>
      <c r="CN1973">
        <v>-1.684134840965271</v>
      </c>
      <c r="CO1973">
        <v>-0.4750199019908905</v>
      </c>
      <c r="CP1973">
        <v>-0.32822990417480469</v>
      </c>
      <c r="CQ1973">
        <v>27.982730865478516</v>
      </c>
      <c r="CR1973">
        <v>52.769752502441406</v>
      </c>
      <c r="CS1973">
        <v>53.022151947021484</v>
      </c>
      <c r="CT1973">
        <v>53.756534576416016</v>
      </c>
      <c r="CU1973">
        <v>55.067768096923828</v>
      </c>
      <c r="CV1973">
        <v>52.649627685546875</v>
      </c>
      <c r="CW1973">
        <v>20.460491180419922</v>
      </c>
      <c r="CX1973">
        <v>15.464733123779297</v>
      </c>
      <c r="CY1973">
        <v>11.015721321105957</v>
      </c>
      <c r="CZ1973">
        <v>11.093483924865723</v>
      </c>
      <c r="DA1973">
        <v>10.448356628417969</v>
      </c>
      <c r="DB1973">
        <v>10.524211883544922</v>
      </c>
      <c r="DC1973">
        <v>2.3390345573425293</v>
      </c>
      <c r="DD1973">
        <v>2.4689540863037109</v>
      </c>
      <c r="DE1973">
        <v>1.8042335510253906</v>
      </c>
      <c r="DF1973">
        <v>2.4087011814117432</v>
      </c>
      <c r="DG1973">
        <v>2.570669412612915</v>
      </c>
      <c r="DH1973">
        <v>3.0781435966491699</v>
      </c>
      <c r="DI1973">
        <v>2.5446352958679199</v>
      </c>
      <c r="DJ1973">
        <v>1.8104321956634521</v>
      </c>
      <c r="DK1973">
        <v>0.72512054443359375</v>
      </c>
      <c r="DL1973">
        <v>0.62944459915161133</v>
      </c>
      <c r="DM1973">
        <v>2.1544578075408936</v>
      </c>
      <c r="DN1973">
        <v>2.2849075794219971</v>
      </c>
      <c r="DO1973">
        <v>35.310756683349609</v>
      </c>
      <c r="DP1973">
        <v>62.469390869140625</v>
      </c>
      <c r="DQ1973">
        <v>62.655067443847656</v>
      </c>
      <c r="DR1973">
        <v>63.930530548095703</v>
      </c>
      <c r="DS1973">
        <v>65.860115051269531</v>
      </c>
      <c r="DT1973">
        <v>63.159366607666016</v>
      </c>
      <c r="DU1973">
        <v>25.40875244140625</v>
      </c>
      <c r="DV1973">
        <v>20.396343231201172</v>
      </c>
      <c r="DW1973">
        <v>15.559889793395996</v>
      </c>
      <c r="DX1973">
        <v>15.627843856811523</v>
      </c>
      <c r="DY1973">
        <v>15.04172420501709</v>
      </c>
      <c r="DZ1973">
        <v>15.204850196838379</v>
      </c>
      <c r="EA1973">
        <v>4.6663193702697754</v>
      </c>
      <c r="EB1973">
        <v>4.6380782127380371</v>
      </c>
      <c r="EC1973">
        <v>3.8693723678588867</v>
      </c>
      <c r="ED1973">
        <v>4.5839524269104004</v>
      </c>
      <c r="EE1973">
        <v>4.943211555480957</v>
      </c>
      <c r="EF1973">
        <v>5.5611081123352051</v>
      </c>
      <c r="EG1973">
        <v>4.9378900527954102</v>
      </c>
      <c r="EH1973">
        <v>4.4798297882080078</v>
      </c>
      <c r="EI1973">
        <v>3.7572546005249023</v>
      </c>
      <c r="EJ1973">
        <v>3.9698858261108398</v>
      </c>
      <c r="EK1973">
        <v>5.9510059356689453</v>
      </c>
      <c r="EL1973">
        <v>6.0578627586364746</v>
      </c>
      <c r="EM1973">
        <v>45.891265869140625</v>
      </c>
      <c r="EN1973">
        <v>76.47412109375</v>
      </c>
      <c r="EO1973">
        <v>76.563468933105469</v>
      </c>
      <c r="EP1973">
        <v>78.620170593261719</v>
      </c>
      <c r="EQ1973">
        <v>81.442543029785156</v>
      </c>
      <c r="ER1973">
        <v>78.333763122558594</v>
      </c>
      <c r="ES1973">
        <v>32.553256988525391</v>
      </c>
      <c r="ET1973">
        <v>27.516805648803711</v>
      </c>
      <c r="EU1973">
        <v>22.120948791503906</v>
      </c>
      <c r="EV1973">
        <v>22.174739837646484</v>
      </c>
      <c r="EW1973">
        <v>21.673816680908203</v>
      </c>
      <c r="EX1973">
        <v>21.962947845458984</v>
      </c>
      <c r="EY1973">
        <v>79.564804077148438</v>
      </c>
      <c r="EZ1973">
        <v>78.888580322265625</v>
      </c>
      <c r="FA1973">
        <v>78.047721862792969</v>
      </c>
      <c r="FB1973">
        <v>77.163375854492188</v>
      </c>
      <c r="FC1973">
        <v>76.336471557617188</v>
      </c>
      <c r="FD1973">
        <v>75.664939880371094</v>
      </c>
      <c r="FE1973">
        <v>76.119804382324219</v>
      </c>
      <c r="FF1973">
        <v>76.806167602539062</v>
      </c>
      <c r="FG1973">
        <v>79.344024658203125</v>
      </c>
      <c r="FH1973">
        <v>84.101356506347656</v>
      </c>
      <c r="FI1973">
        <v>88.848136901855469</v>
      </c>
      <c r="FJ1973">
        <v>93.247276306152344</v>
      </c>
      <c r="FK1973">
        <v>97.222640991210937</v>
      </c>
      <c r="FL1973">
        <v>99.403778076171875</v>
      </c>
      <c r="FM1973">
        <v>100.44058227539062</v>
      </c>
      <c r="FN1973">
        <v>101.10466003417969</v>
      </c>
      <c r="FO1973">
        <v>100.96976470947266</v>
      </c>
      <c r="FP1973">
        <v>99.643768310546875</v>
      </c>
      <c r="FQ1973">
        <v>98.798225402832031</v>
      </c>
      <c r="FR1973">
        <v>96.355926513671875</v>
      </c>
      <c r="FS1973">
        <v>92.796554565429688</v>
      </c>
      <c r="FT1973">
        <v>89.294334411621094</v>
      </c>
      <c r="FU1973">
        <v>86.908790588378906</v>
      </c>
      <c r="FV1973">
        <v>84.326835632324219</v>
      </c>
      <c r="FW1973">
        <v>1</v>
      </c>
    </row>
    <row r="1974" spans="1:179" x14ac:dyDescent="0.2">
      <c r="A1974" t="s">
        <v>241</v>
      </c>
      <c r="B1974" t="s">
        <v>248</v>
      </c>
      <c r="C1974" t="s">
        <v>217</v>
      </c>
      <c r="D1974" t="s">
        <v>43</v>
      </c>
      <c r="E1974">
        <v>2016</v>
      </c>
      <c r="F1974" t="s">
        <v>226</v>
      </c>
      <c r="G1974" t="s">
        <v>246</v>
      </c>
      <c r="H1974">
        <v>219.89000000000001</v>
      </c>
      <c r="K1974">
        <v>125.17474984464302</v>
      </c>
      <c r="L1974">
        <v>124.46983468292937</v>
      </c>
      <c r="M1974">
        <v>123.63229339489601</v>
      </c>
      <c r="N1974">
        <v>124.30821663207342</v>
      </c>
      <c r="O1974">
        <v>126.69480449044205</v>
      </c>
      <c r="P1974">
        <v>137.43808099161021</v>
      </c>
      <c r="Q1974">
        <v>168.32147564643023</v>
      </c>
      <c r="R1974">
        <v>171.91926960149635</v>
      </c>
      <c r="S1974">
        <v>176.7088496093539</v>
      </c>
      <c r="T1974">
        <v>178.33906752914345</v>
      </c>
      <c r="U1974">
        <v>179.08847652871842</v>
      </c>
      <c r="V1974">
        <v>179.28306983980485</v>
      </c>
      <c r="W1974">
        <v>179.88102503719912</v>
      </c>
      <c r="X1974">
        <v>180.56021316761274</v>
      </c>
      <c r="Y1974">
        <v>180.01745275515768</v>
      </c>
      <c r="Z1974">
        <v>179.93695890280003</v>
      </c>
      <c r="AA1974">
        <v>181.93097221801142</v>
      </c>
      <c r="AB1974">
        <v>179.36984067975706</v>
      </c>
      <c r="AC1974">
        <v>175.30056306335072</v>
      </c>
      <c r="AD1974">
        <v>173.82826318737756</v>
      </c>
      <c r="AE1974">
        <v>174.26662287321568</v>
      </c>
      <c r="AF1974">
        <v>171.56480034066919</v>
      </c>
      <c r="AG1974">
        <v>161.27806897048521</v>
      </c>
      <c r="AH1974">
        <v>135.41842735703199</v>
      </c>
      <c r="AI1974">
        <v>-3.1344687938690186</v>
      </c>
      <c r="AJ1974">
        <v>-2.6501617431640625</v>
      </c>
      <c r="AK1974">
        <v>-3.0362145900726318</v>
      </c>
      <c r="AL1974">
        <v>-2.7207815647125244</v>
      </c>
      <c r="AM1974">
        <v>-3.0206074714660645</v>
      </c>
      <c r="AN1974">
        <v>-2.7969722747802734</v>
      </c>
      <c r="AO1974">
        <v>-3.0925023555755615</v>
      </c>
      <c r="AP1974">
        <v>-4.4145660400390625</v>
      </c>
      <c r="AQ1974">
        <v>-6.2647218704223633</v>
      </c>
      <c r="AR1974">
        <v>-7.0608105659484863</v>
      </c>
      <c r="AS1974">
        <v>-6.6734437942504883</v>
      </c>
      <c r="AT1974">
        <v>-6.496891975402832</v>
      </c>
      <c r="AU1974">
        <v>8.9242877960205078</v>
      </c>
      <c r="AV1974">
        <v>26.585622787475586</v>
      </c>
      <c r="AW1974">
        <v>26.980659484863281</v>
      </c>
      <c r="AX1974">
        <v>26.388900756835938</v>
      </c>
      <c r="AY1974">
        <v>26.155889511108398</v>
      </c>
      <c r="AZ1974">
        <v>24.55424690246582</v>
      </c>
      <c r="BA1974">
        <v>7.4959597587585449</v>
      </c>
      <c r="BB1974">
        <v>2.8437855243682861</v>
      </c>
      <c r="BC1974">
        <v>-0.4167959988117218</v>
      </c>
      <c r="BD1974">
        <v>-0.32053855061531067</v>
      </c>
      <c r="BE1974">
        <v>-1.066133975982666</v>
      </c>
      <c r="BF1974">
        <v>-1.2015806436538696</v>
      </c>
      <c r="BG1974">
        <v>-0.87914001941680908</v>
      </c>
      <c r="BH1974">
        <v>-0.54810309410095215</v>
      </c>
      <c r="BI1974">
        <v>-1.0349262952804565</v>
      </c>
      <c r="BJ1974">
        <v>-0.61278539896011353</v>
      </c>
      <c r="BK1974">
        <v>-0.7214202880859375</v>
      </c>
      <c r="BL1974">
        <v>-0.39077705144882202</v>
      </c>
      <c r="BM1974">
        <v>-0.77324318885803223</v>
      </c>
      <c r="BN1974">
        <v>-1.8277018070220947</v>
      </c>
      <c r="BO1974">
        <v>-3.3263363838195801</v>
      </c>
      <c r="BP1974">
        <v>-3.823650598526001</v>
      </c>
      <c r="BQ1974">
        <v>-2.9942786693572998</v>
      </c>
      <c r="BR1974">
        <v>-2.840590238571167</v>
      </c>
      <c r="BS1974">
        <v>19.177663803100586</v>
      </c>
      <c r="BT1974">
        <v>40.157352447509766</v>
      </c>
      <c r="BU1974">
        <v>40.459037780761719</v>
      </c>
      <c r="BV1974">
        <v>40.624359130859375</v>
      </c>
      <c r="BW1974">
        <v>41.256538391113281</v>
      </c>
      <c r="BX1974">
        <v>39.259475708007813</v>
      </c>
      <c r="BY1974">
        <v>14.419568061828613</v>
      </c>
      <c r="BZ1974">
        <v>9.7440938949584961</v>
      </c>
      <c r="CA1974">
        <v>5.9414043426513672</v>
      </c>
      <c r="CB1974">
        <v>6.0239381790161133</v>
      </c>
      <c r="CC1974">
        <v>5.3609046936035156</v>
      </c>
      <c r="CD1974">
        <v>5.3475685119628906</v>
      </c>
      <c r="CE1974">
        <v>0.68289387226104736</v>
      </c>
      <c r="CF1974">
        <v>0.90777629613876343</v>
      </c>
      <c r="CG1974">
        <v>0.35115981101989746</v>
      </c>
      <c r="CH1974">
        <v>0.84720629453659058</v>
      </c>
      <c r="CI1974">
        <v>0.87098973989486694</v>
      </c>
      <c r="CJ1974">
        <v>1.2757463455200195</v>
      </c>
      <c r="CK1974">
        <v>0.8330686092376709</v>
      </c>
      <c r="CL1974">
        <v>-3.6047551780939102E-2</v>
      </c>
      <c r="CM1974">
        <v>-1.2912195920944214</v>
      </c>
      <c r="CN1974">
        <v>-1.5816032886505127</v>
      </c>
      <c r="CO1974">
        <v>-0.44610029458999634</v>
      </c>
      <c r="CP1974">
        <v>-0.30824699997901917</v>
      </c>
      <c r="CQ1974">
        <v>26.279119491577148</v>
      </c>
      <c r="CR1974">
        <v>49.557086944580078</v>
      </c>
      <c r="CS1974">
        <v>49.794120788574219</v>
      </c>
      <c r="CT1974">
        <v>50.483791351318359</v>
      </c>
      <c r="CU1974">
        <v>51.715198516845703</v>
      </c>
      <c r="CV1974">
        <v>49.44427490234375</v>
      </c>
      <c r="CW1974">
        <v>19.214838027954102</v>
      </c>
      <c r="CX1974">
        <v>14.523226737976074</v>
      </c>
      <c r="CY1974">
        <v>10.345074653625488</v>
      </c>
      <c r="CZ1974">
        <v>10.418103218078613</v>
      </c>
      <c r="DA1974">
        <v>9.8122520446777344</v>
      </c>
      <c r="DB1974">
        <v>9.883488655090332</v>
      </c>
      <c r="DC1974">
        <v>2.2449276447296143</v>
      </c>
      <c r="DD1974">
        <v>2.3636555671691895</v>
      </c>
      <c r="DE1974">
        <v>1.7372459173202515</v>
      </c>
      <c r="DF1974">
        <v>2.3071980476379395</v>
      </c>
      <c r="DG1974">
        <v>2.4633998870849609</v>
      </c>
      <c r="DH1974">
        <v>2.9422698020935059</v>
      </c>
      <c r="DI1974">
        <v>2.439380407333374</v>
      </c>
      <c r="DJ1974">
        <v>1.7556067705154419</v>
      </c>
      <c r="DK1974">
        <v>0.74389714002609253</v>
      </c>
      <c r="DL1974">
        <v>0.66044402122497559</v>
      </c>
      <c r="DM1974">
        <v>2.1020781993865967</v>
      </c>
      <c r="DN1974">
        <v>2.2240962982177734</v>
      </c>
      <c r="DO1974">
        <v>33.380577087402344</v>
      </c>
      <c r="DP1974">
        <v>58.956825256347656</v>
      </c>
      <c r="DQ1974">
        <v>59.129203796386719</v>
      </c>
      <c r="DR1974">
        <v>60.343227386474609</v>
      </c>
      <c r="DS1974">
        <v>62.173862457275391</v>
      </c>
      <c r="DT1974">
        <v>59.629070281982422</v>
      </c>
      <c r="DU1974">
        <v>24.010108947753906</v>
      </c>
      <c r="DV1974">
        <v>19.302360534667969</v>
      </c>
      <c r="DW1974">
        <v>14.748744964599609</v>
      </c>
      <c r="DX1974">
        <v>14.81226921081543</v>
      </c>
      <c r="DY1974">
        <v>14.26360034942627</v>
      </c>
      <c r="DZ1974">
        <v>14.41940975189209</v>
      </c>
      <c r="EA1974">
        <v>4.5002565383911133</v>
      </c>
      <c r="EB1974">
        <v>4.4657144546508789</v>
      </c>
      <c r="EC1974">
        <v>3.7385342121124268</v>
      </c>
      <c r="ED1974">
        <v>4.4151945114135742</v>
      </c>
      <c r="EE1974">
        <v>4.7625870704650879</v>
      </c>
      <c r="EF1974">
        <v>5.3484649658203125</v>
      </c>
      <c r="EG1974">
        <v>4.7586393356323242</v>
      </c>
      <c r="EH1974">
        <v>4.3424711227416992</v>
      </c>
      <c r="EI1974">
        <v>3.6822824478149414</v>
      </c>
      <c r="EJ1974">
        <v>3.89760422706604</v>
      </c>
      <c r="EK1974">
        <v>5.7812433242797852</v>
      </c>
      <c r="EL1974">
        <v>5.8803977966308594</v>
      </c>
      <c r="EM1974">
        <v>43.633953094482422</v>
      </c>
      <c r="EN1974">
        <v>72.528556823730469</v>
      </c>
      <c r="EO1974">
        <v>72.607582092285156</v>
      </c>
      <c r="EP1974">
        <v>74.578681945800781</v>
      </c>
      <c r="EQ1974">
        <v>77.274505615234375</v>
      </c>
      <c r="ER1974">
        <v>74.334297180175781</v>
      </c>
      <c r="ES1974">
        <v>30.933717727661133</v>
      </c>
      <c r="ET1974">
        <v>26.202669143676758</v>
      </c>
      <c r="EU1974">
        <v>21.106945037841797</v>
      </c>
      <c r="EV1974">
        <v>21.156745910644531</v>
      </c>
      <c r="EW1974">
        <v>20.690639495849609</v>
      </c>
      <c r="EX1974">
        <v>20.968559265136719</v>
      </c>
      <c r="EY1974">
        <v>79.564804077148438</v>
      </c>
      <c r="EZ1974">
        <v>78.888580322265625</v>
      </c>
      <c r="FA1974">
        <v>78.047721862792969</v>
      </c>
      <c r="FB1974">
        <v>77.163375854492188</v>
      </c>
      <c r="FC1974">
        <v>76.336471557617188</v>
      </c>
      <c r="FD1974">
        <v>75.664939880371094</v>
      </c>
      <c r="FE1974">
        <v>76.119804382324219</v>
      </c>
      <c r="FF1974">
        <v>76.806167602539062</v>
      </c>
      <c r="FG1974">
        <v>79.344024658203125</v>
      </c>
      <c r="FH1974">
        <v>84.101356506347656</v>
      </c>
      <c r="FI1974">
        <v>88.848136901855469</v>
      </c>
      <c r="FJ1974">
        <v>93.247291564941406</v>
      </c>
      <c r="FK1974">
        <v>97.222640991210937</v>
      </c>
      <c r="FL1974">
        <v>99.403778076171875</v>
      </c>
      <c r="FM1974">
        <v>100.44058990478516</v>
      </c>
      <c r="FN1974">
        <v>101.10466003417969</v>
      </c>
      <c r="FO1974">
        <v>100.96976470947266</v>
      </c>
      <c r="FP1974">
        <v>99.643760681152344</v>
      </c>
      <c r="FQ1974">
        <v>98.798225402832031</v>
      </c>
      <c r="FR1974">
        <v>96.355926513671875</v>
      </c>
      <c r="FS1974">
        <v>92.796554565429688</v>
      </c>
      <c r="FT1974">
        <v>89.294334411621094</v>
      </c>
      <c r="FU1974">
        <v>86.908790588378906</v>
      </c>
      <c r="FV1974">
        <v>84.326835632324219</v>
      </c>
      <c r="FW1974">
        <v>1</v>
      </c>
    </row>
    <row r="1975" spans="1:179" x14ac:dyDescent="0.2">
      <c r="A1975" t="s">
        <v>241</v>
      </c>
      <c r="B1975" t="s">
        <v>248</v>
      </c>
      <c r="C1975" t="s">
        <v>217</v>
      </c>
      <c r="D1975" t="s">
        <v>43</v>
      </c>
      <c r="E1975" t="s">
        <v>250</v>
      </c>
      <c r="F1975" t="s">
        <v>226</v>
      </c>
      <c r="G1975" t="s">
        <v>246</v>
      </c>
      <c r="H1975">
        <v>215.64000000000001</v>
      </c>
      <c r="K1975">
        <v>122.7575818540821</v>
      </c>
      <c r="L1975">
        <v>122.06627884950935</v>
      </c>
      <c r="M1975">
        <v>121.24491077528084</v>
      </c>
      <c r="N1975">
        <v>121.90778169947173</v>
      </c>
      <c r="O1975">
        <v>124.2482837155673</v>
      </c>
      <c r="P1975">
        <v>134.78410380795813</v>
      </c>
      <c r="Q1975">
        <v>165.07112936204385</v>
      </c>
      <c r="R1975">
        <v>168.5994486635108</v>
      </c>
      <c r="S1975">
        <v>173.29654021425068</v>
      </c>
      <c r="T1975">
        <v>174.8952780585598</v>
      </c>
      <c r="U1975">
        <v>175.63021570949726</v>
      </c>
      <c r="V1975">
        <v>175.82105135601222</v>
      </c>
      <c r="W1975">
        <v>176.40745983040742</v>
      </c>
      <c r="X1975">
        <v>177.07353260160971</v>
      </c>
      <c r="Y1975">
        <v>176.54125308164419</v>
      </c>
      <c r="Z1975">
        <v>176.46231359359402</v>
      </c>
      <c r="AA1975">
        <v>178.4178218176088</v>
      </c>
      <c r="AB1975">
        <v>175.90614662084158</v>
      </c>
      <c r="AC1975">
        <v>171.91544817164981</v>
      </c>
      <c r="AD1975">
        <v>170.47157891876259</v>
      </c>
      <c r="AE1975">
        <v>170.90147372648212</v>
      </c>
      <c r="AF1975">
        <v>168.25182432749455</v>
      </c>
      <c r="AG1975">
        <v>158.1637333206935</v>
      </c>
      <c r="AH1975">
        <v>132.80345038806843</v>
      </c>
      <c r="AI1975">
        <v>-3.1106188297271729</v>
      </c>
      <c r="AJ1975">
        <v>-2.6331708431243896</v>
      </c>
      <c r="AK1975">
        <v>-3.0101304054260254</v>
      </c>
      <c r="AL1975">
        <v>-2.7025237083435059</v>
      </c>
      <c r="AM1975">
        <v>-2.9996693134307861</v>
      </c>
      <c r="AN1975">
        <v>-2.782092809677124</v>
      </c>
      <c r="AO1975">
        <v>-3.0705025196075439</v>
      </c>
      <c r="AP1975">
        <v>-4.3713884353637695</v>
      </c>
      <c r="AQ1975">
        <v>-6.1915335655212402</v>
      </c>
      <c r="AR1975">
        <v>-6.9771089553833008</v>
      </c>
      <c r="AS1975">
        <v>-6.6044101715087891</v>
      </c>
      <c r="AT1975">
        <v>-6.4308962821960449</v>
      </c>
      <c r="AU1975">
        <v>8.585209846496582</v>
      </c>
      <c r="AV1975">
        <v>25.851531982421875</v>
      </c>
      <c r="AW1975">
        <v>26.240459442138672</v>
      </c>
      <c r="AX1975">
        <v>25.647815704345703</v>
      </c>
      <c r="AY1975">
        <v>25.405233383178711</v>
      </c>
      <c r="AZ1975">
        <v>23.840950012207031</v>
      </c>
      <c r="BA1975">
        <v>7.2386131286621094</v>
      </c>
      <c r="BB1975">
        <v>2.6766526699066162</v>
      </c>
      <c r="BC1975">
        <v>-0.51214945316314697</v>
      </c>
      <c r="BD1975">
        <v>-0.41752710938453674</v>
      </c>
      <c r="BE1975">
        <v>-1.1500667333602905</v>
      </c>
      <c r="BF1975">
        <v>-1.2848846912384033</v>
      </c>
      <c r="BG1975">
        <v>-0.87717169523239136</v>
      </c>
      <c r="BH1975">
        <v>-0.55150717496871948</v>
      </c>
      <c r="BI1975">
        <v>-1.02825927734375</v>
      </c>
      <c r="BJ1975">
        <v>-0.61497998237609863</v>
      </c>
      <c r="BK1975">
        <v>-0.722789466381073</v>
      </c>
      <c r="BL1975">
        <v>-0.39924320578575134</v>
      </c>
      <c r="BM1975">
        <v>-0.77374529838562012</v>
      </c>
      <c r="BN1975">
        <v>-1.8096226453781128</v>
      </c>
      <c r="BO1975">
        <v>-3.2816572189331055</v>
      </c>
      <c r="BP1975">
        <v>-3.7713563442230225</v>
      </c>
      <c r="BQ1975">
        <v>-2.9609413146972656</v>
      </c>
      <c r="BR1975">
        <v>-2.8100686073303223</v>
      </c>
      <c r="BS1975">
        <v>18.739103317260742</v>
      </c>
      <c r="BT1975">
        <v>39.291584014892578</v>
      </c>
      <c r="BU1975">
        <v>39.588066101074219</v>
      </c>
      <c r="BV1975">
        <v>39.745155334472656</v>
      </c>
      <c r="BW1975">
        <v>40.359371185302734</v>
      </c>
      <c r="BX1975">
        <v>38.403507232666016</v>
      </c>
      <c r="BY1975">
        <v>14.095047950744629</v>
      </c>
      <c r="BZ1975">
        <v>9.5100135803222656</v>
      </c>
      <c r="CA1975">
        <v>5.78436279296875</v>
      </c>
      <c r="CB1975">
        <v>5.865394115447998</v>
      </c>
      <c r="CC1975">
        <v>5.2146153450012207</v>
      </c>
      <c r="CD1975">
        <v>5.2007231712341309</v>
      </c>
      <c r="CE1975">
        <v>0.66970694065093994</v>
      </c>
      <c r="CF1975">
        <v>0.89024680852890015</v>
      </c>
      <c r="CG1975">
        <v>0.3443787693977356</v>
      </c>
      <c r="CH1975">
        <v>0.83084648847579956</v>
      </c>
      <c r="CI1975">
        <v>0.85417062044143677</v>
      </c>
      <c r="CJ1975">
        <v>1.2511112689971924</v>
      </c>
      <c r="CK1975">
        <v>0.8169817328453064</v>
      </c>
      <c r="CL1975">
        <v>-3.5351462662220001E-2</v>
      </c>
      <c r="CM1975">
        <v>-1.26628577709198</v>
      </c>
      <c r="CN1975">
        <v>-1.5510619878768921</v>
      </c>
      <c r="CO1975">
        <v>-0.43748593330383301</v>
      </c>
      <c r="CP1975">
        <v>-0.30229464173316956</v>
      </c>
      <c r="CQ1975">
        <v>25.771659851074219</v>
      </c>
      <c r="CR1975">
        <v>48.600124359130859</v>
      </c>
      <c r="CS1975">
        <v>48.832576751708984</v>
      </c>
      <c r="CT1975">
        <v>49.508934020996094</v>
      </c>
      <c r="CU1975">
        <v>50.716560363769531</v>
      </c>
      <c r="CV1975">
        <v>48.489486694335938</v>
      </c>
      <c r="CW1975">
        <v>18.843793869018555</v>
      </c>
      <c r="CX1975">
        <v>14.242778778076172</v>
      </c>
      <c r="CY1975">
        <v>10.145307540893555</v>
      </c>
      <c r="CZ1975">
        <v>10.216926574707031</v>
      </c>
      <c r="DA1975">
        <v>9.6227741241455078</v>
      </c>
      <c r="DB1975">
        <v>9.6926355361938477</v>
      </c>
      <c r="DC1975">
        <v>2.216585636138916</v>
      </c>
      <c r="DD1975">
        <v>2.332000732421875</v>
      </c>
      <c r="DE1975">
        <v>1.7170168161392212</v>
      </c>
      <c r="DF1975">
        <v>2.2766728401184082</v>
      </c>
      <c r="DG1975">
        <v>2.4311306476593018</v>
      </c>
      <c r="DH1975">
        <v>2.9014656543731689</v>
      </c>
      <c r="DI1975">
        <v>2.4077088832855225</v>
      </c>
      <c r="DJ1975">
        <v>1.738919734954834</v>
      </c>
      <c r="DK1975">
        <v>0.74908578395843506</v>
      </c>
      <c r="DL1975">
        <v>0.66923242807388306</v>
      </c>
      <c r="DM1975">
        <v>2.0859694480895996</v>
      </c>
      <c r="DN1975">
        <v>2.2054793834686279</v>
      </c>
      <c r="DO1975">
        <v>32.804218292236328</v>
      </c>
      <c r="DP1975">
        <v>57.908664703369141</v>
      </c>
      <c r="DQ1975">
        <v>58.07708740234375</v>
      </c>
      <c r="DR1975">
        <v>59.272708892822266</v>
      </c>
      <c r="DS1975">
        <v>61.073749542236328</v>
      </c>
      <c r="DT1975">
        <v>58.575469970703125</v>
      </c>
      <c r="DU1975">
        <v>23.592538833618164</v>
      </c>
      <c r="DV1975">
        <v>18.975543975830078</v>
      </c>
      <c r="DW1975">
        <v>14.506253242492676</v>
      </c>
      <c r="DX1975">
        <v>14.568458557128906</v>
      </c>
      <c r="DY1975">
        <v>14.030933380126953</v>
      </c>
      <c r="DZ1975">
        <v>14.184547424316406</v>
      </c>
      <c r="EA1975">
        <v>4.4500327110290527</v>
      </c>
      <c r="EB1975">
        <v>4.4136643409729004</v>
      </c>
      <c r="EC1975">
        <v>3.6988880634307861</v>
      </c>
      <c r="ED1975">
        <v>4.3642168045043945</v>
      </c>
      <c r="EE1975">
        <v>4.7080106735229492</v>
      </c>
      <c r="EF1975">
        <v>5.2843155860900879</v>
      </c>
      <c r="EG1975">
        <v>4.7044658660888672</v>
      </c>
      <c r="EH1975">
        <v>4.3006854057312012</v>
      </c>
      <c r="EI1975">
        <v>3.6589622497558594</v>
      </c>
      <c r="EJ1975">
        <v>3.8749847412109375</v>
      </c>
      <c r="EK1975">
        <v>5.729438304901123</v>
      </c>
      <c r="EL1975">
        <v>5.8263068199157715</v>
      </c>
      <c r="EM1975">
        <v>42.958110809326172</v>
      </c>
      <c r="EN1975">
        <v>71.348716735839844</v>
      </c>
      <c r="EO1975">
        <v>71.424697875976562</v>
      </c>
      <c r="EP1975">
        <v>73.370048522949219</v>
      </c>
      <c r="EQ1975">
        <v>76.027885437011719</v>
      </c>
      <c r="ER1975">
        <v>73.138023376464844</v>
      </c>
      <c r="ES1975">
        <v>30.448974609375</v>
      </c>
      <c r="ET1975">
        <v>25.808904647827148</v>
      </c>
      <c r="EU1975">
        <v>20.802764892578125</v>
      </c>
      <c r="EV1975">
        <v>20.85137939453125</v>
      </c>
      <c r="EW1975">
        <v>20.39561653137207</v>
      </c>
      <c r="EX1975">
        <v>20.670156478881836</v>
      </c>
      <c r="EY1975">
        <v>79.564804077148438</v>
      </c>
      <c r="EZ1975">
        <v>78.888580322265625</v>
      </c>
      <c r="FA1975">
        <v>78.047721862792969</v>
      </c>
      <c r="FB1975">
        <v>77.163375854492188</v>
      </c>
      <c r="FC1975">
        <v>76.336471557617188</v>
      </c>
      <c r="FD1975">
        <v>75.664939880371094</v>
      </c>
      <c r="FE1975">
        <v>76.119804382324219</v>
      </c>
      <c r="FF1975">
        <v>76.806167602539062</v>
      </c>
      <c r="FG1975">
        <v>79.344024658203125</v>
      </c>
      <c r="FH1975">
        <v>84.101356506347656</v>
      </c>
      <c r="FI1975">
        <v>88.848136901855469</v>
      </c>
      <c r="FJ1975">
        <v>93.247283935546875</v>
      </c>
      <c r="FK1975">
        <v>97.222640991210937</v>
      </c>
      <c r="FL1975">
        <v>99.403770446777344</v>
      </c>
      <c r="FM1975">
        <v>100.44058227539062</v>
      </c>
      <c r="FN1975">
        <v>101.10466003417969</v>
      </c>
      <c r="FO1975">
        <v>100.96975708007812</v>
      </c>
      <c r="FP1975">
        <v>99.643768310546875</v>
      </c>
      <c r="FQ1975">
        <v>98.798225402832031</v>
      </c>
      <c r="FR1975">
        <v>96.355926513671875</v>
      </c>
      <c r="FS1975">
        <v>92.796554565429688</v>
      </c>
      <c r="FT1975">
        <v>89.294334411621094</v>
      </c>
      <c r="FU1975">
        <v>86.908790588378906</v>
      </c>
      <c r="FV1975">
        <v>84.326835632324219</v>
      </c>
      <c r="FW1975">
        <v>1</v>
      </c>
    </row>
    <row r="1976" spans="1:179" x14ac:dyDescent="0.2">
      <c r="A1976" t="s">
        <v>241</v>
      </c>
      <c r="B1976" t="s">
        <v>248</v>
      </c>
      <c r="C1976" t="s">
        <v>217</v>
      </c>
      <c r="D1976" t="s">
        <v>44</v>
      </c>
      <c r="E1976">
        <v>2015</v>
      </c>
      <c r="F1976" t="s">
        <v>226</v>
      </c>
      <c r="G1976" t="s">
        <v>246</v>
      </c>
      <c r="H1976">
        <v>234.45000000000002</v>
      </c>
      <c r="K1976">
        <v>140.31560147725287</v>
      </c>
      <c r="L1976">
        <v>140.39396213811213</v>
      </c>
      <c r="M1976">
        <v>139.44726846747494</v>
      </c>
      <c r="N1976">
        <v>139.19807740341273</v>
      </c>
      <c r="O1976">
        <v>141.11534334287455</v>
      </c>
      <c r="P1976">
        <v>153.07823009128927</v>
      </c>
      <c r="Q1976">
        <v>185.19090380757476</v>
      </c>
      <c r="R1976">
        <v>188.24889482165631</v>
      </c>
      <c r="S1976">
        <v>193.23537057857052</v>
      </c>
      <c r="T1976">
        <v>194.8338618025235</v>
      </c>
      <c r="U1976">
        <v>195.72994930998092</v>
      </c>
      <c r="V1976">
        <v>196.1934652951056</v>
      </c>
      <c r="W1976">
        <v>196.83635145611152</v>
      </c>
      <c r="X1976">
        <v>197.32374328973111</v>
      </c>
      <c r="Y1976">
        <v>197.05401320115041</v>
      </c>
      <c r="Z1976">
        <v>196.86480889692038</v>
      </c>
      <c r="AA1976">
        <v>198.69808309126961</v>
      </c>
      <c r="AB1976">
        <v>195.41951476926158</v>
      </c>
      <c r="AC1976">
        <v>191.27399215895525</v>
      </c>
      <c r="AD1976">
        <v>189.96246915574653</v>
      </c>
      <c r="AE1976">
        <v>191.05413195572248</v>
      </c>
      <c r="AF1976">
        <v>188.40661133362772</v>
      </c>
      <c r="AG1976">
        <v>177.84147237880367</v>
      </c>
      <c r="AH1976">
        <v>149.730190457394</v>
      </c>
      <c r="AI1976">
        <v>-3.1674814224243164</v>
      </c>
      <c r="AJ1976">
        <v>-2.6692090034484863</v>
      </c>
      <c r="AK1976">
        <v>-3.1056149005889893</v>
      </c>
      <c r="AL1976">
        <v>-2.7540955543518066</v>
      </c>
      <c r="AM1976">
        <v>-3.0744607448577881</v>
      </c>
      <c r="AN1976">
        <v>-2.8404192924499512</v>
      </c>
      <c r="AO1976">
        <v>-3.0764472484588623</v>
      </c>
      <c r="AP1976">
        <v>-4.2459559440612793</v>
      </c>
      <c r="AQ1976">
        <v>-5.8537001609802246</v>
      </c>
      <c r="AR1976">
        <v>-6.5388588905334473</v>
      </c>
      <c r="AS1976">
        <v>-6.1561598777770996</v>
      </c>
      <c r="AT1976">
        <v>-6.0084595680236816</v>
      </c>
      <c r="AU1976">
        <v>11.067997932434082</v>
      </c>
      <c r="AV1976">
        <v>29.875553131103516</v>
      </c>
      <c r="AW1976">
        <v>30.377954483032227</v>
      </c>
      <c r="AX1976">
        <v>29.821498870849609</v>
      </c>
      <c r="AY1976">
        <v>29.432453155517578</v>
      </c>
      <c r="AZ1976">
        <v>27.528324127197266</v>
      </c>
      <c r="BA1976">
        <v>8.1703281402587891</v>
      </c>
      <c r="BB1976">
        <v>3.5593936443328857</v>
      </c>
      <c r="BC1976">
        <v>9.5734082162380219E-2</v>
      </c>
      <c r="BD1976">
        <v>0.18472437560558319</v>
      </c>
      <c r="BE1976">
        <v>-0.69798934459686279</v>
      </c>
      <c r="BF1976">
        <v>-0.76178383827209473</v>
      </c>
      <c r="BG1976">
        <v>-0.85659462213516235</v>
      </c>
      <c r="BH1976">
        <v>-0.47473803162574768</v>
      </c>
      <c r="BI1976">
        <v>-1.0017749071121216</v>
      </c>
      <c r="BJ1976">
        <v>-0.56578880548477173</v>
      </c>
      <c r="BK1976">
        <v>-0.70211398601531982</v>
      </c>
      <c r="BL1976">
        <v>-0.38478401303291321</v>
      </c>
      <c r="BM1976">
        <v>-0.71487623453140259</v>
      </c>
      <c r="BN1976">
        <v>-1.6355741024017334</v>
      </c>
      <c r="BO1976">
        <v>-2.8942110538482666</v>
      </c>
      <c r="BP1976">
        <v>-3.306438684463501</v>
      </c>
      <c r="BQ1976">
        <v>-2.4559047222137451</v>
      </c>
      <c r="BR1976">
        <v>-2.322718620300293</v>
      </c>
      <c r="BS1976">
        <v>23.727804183959961</v>
      </c>
      <c r="BT1976">
        <v>46.548442840576172</v>
      </c>
      <c r="BU1976">
        <v>46.969074249267578</v>
      </c>
      <c r="BV1976">
        <v>47.234439849853516</v>
      </c>
      <c r="BW1976">
        <v>47.752696990966797</v>
      </c>
      <c r="BX1976">
        <v>45.407524108886719</v>
      </c>
      <c r="BY1976">
        <v>15.207219123840332</v>
      </c>
      <c r="BZ1976">
        <v>10.581391334533691</v>
      </c>
      <c r="CA1976">
        <v>6.6737971305847168</v>
      </c>
      <c r="CB1976">
        <v>6.7503504753112793</v>
      </c>
      <c r="CC1976">
        <v>6.0196175575256348</v>
      </c>
      <c r="CD1976">
        <v>6.0012907981872559</v>
      </c>
      <c r="CE1976">
        <v>0.74391853809356689</v>
      </c>
      <c r="CF1976">
        <v>1.0451459884643555</v>
      </c>
      <c r="CG1976">
        <v>0.45533826947212219</v>
      </c>
      <c r="CH1976">
        <v>0.94982588291168213</v>
      </c>
      <c r="CI1976">
        <v>0.94096618890762329</v>
      </c>
      <c r="CJ1976">
        <v>1.3159815073013306</v>
      </c>
      <c r="CK1976">
        <v>0.92074066400527954</v>
      </c>
      <c r="CL1976">
        <v>0.17236839234828949</v>
      </c>
      <c r="CM1976">
        <v>-0.8444780707359314</v>
      </c>
      <c r="CN1976">
        <v>-1.0676742792129517</v>
      </c>
      <c r="CO1976">
        <v>0.10688066482543945</v>
      </c>
      <c r="CP1976">
        <v>0.23001427948474884</v>
      </c>
      <c r="CQ1976">
        <v>32.495948791503906</v>
      </c>
      <c r="CR1976">
        <v>58.096031188964844</v>
      </c>
      <c r="CS1976">
        <v>58.460037231445313</v>
      </c>
      <c r="CT1976">
        <v>59.294589996337891</v>
      </c>
      <c r="CU1976">
        <v>60.441242218017578</v>
      </c>
      <c r="CV1976">
        <v>57.790603637695313</v>
      </c>
      <c r="CW1976">
        <v>20.080947875976563</v>
      </c>
      <c r="CX1976">
        <v>15.444805145263672</v>
      </c>
      <c r="CY1976">
        <v>11.229743957519531</v>
      </c>
      <c r="CZ1976">
        <v>11.297682762145996</v>
      </c>
      <c r="DA1976">
        <v>10.672211647033691</v>
      </c>
      <c r="DB1976">
        <v>10.685376167297363</v>
      </c>
      <c r="DC1976">
        <v>2.3444316387176514</v>
      </c>
      <c r="DD1976">
        <v>2.5650298595428467</v>
      </c>
      <c r="DE1976">
        <v>1.9124513864517212</v>
      </c>
      <c r="DF1976">
        <v>2.4654405117034912</v>
      </c>
      <c r="DG1976">
        <v>2.5840463638305664</v>
      </c>
      <c r="DH1976">
        <v>3.016746997833252</v>
      </c>
      <c r="DI1976">
        <v>2.5563576221466064</v>
      </c>
      <c r="DJ1976">
        <v>1.9803109169006348</v>
      </c>
      <c r="DK1976">
        <v>1.2052550315856934</v>
      </c>
      <c r="DL1976">
        <v>1.1710900068283081</v>
      </c>
      <c r="DM1976">
        <v>2.669666051864624</v>
      </c>
      <c r="DN1976">
        <v>2.7827472686767578</v>
      </c>
      <c r="DO1976">
        <v>41.264091491699219</v>
      </c>
      <c r="DP1976">
        <v>69.643623352050781</v>
      </c>
      <c r="DQ1976">
        <v>69.950996398925781</v>
      </c>
      <c r="DR1976">
        <v>71.354736328125</v>
      </c>
      <c r="DS1976">
        <v>73.129783630371094</v>
      </c>
      <c r="DT1976">
        <v>70.173683166503906</v>
      </c>
      <c r="DU1976">
        <v>24.954677581787109</v>
      </c>
      <c r="DV1976">
        <v>20.308219909667969</v>
      </c>
      <c r="DW1976">
        <v>15.785690307617188</v>
      </c>
      <c r="DX1976">
        <v>15.845015525817871</v>
      </c>
      <c r="DY1976">
        <v>15.324806213378906</v>
      </c>
      <c r="DZ1976">
        <v>15.369461059570313</v>
      </c>
      <c r="EA1976">
        <v>4.6553182601928711</v>
      </c>
      <c r="EB1976">
        <v>4.7595009803771973</v>
      </c>
      <c r="EC1976">
        <v>4.0162911415100098</v>
      </c>
      <c r="ED1976">
        <v>4.65374755859375</v>
      </c>
      <c r="EE1976">
        <v>4.9563932418823242</v>
      </c>
      <c r="EF1976">
        <v>5.4723825454711914</v>
      </c>
      <c r="EG1976">
        <v>4.9179286956787109</v>
      </c>
      <c r="EH1976">
        <v>4.5906929969787598</v>
      </c>
      <c r="EI1976">
        <v>4.1647439002990723</v>
      </c>
      <c r="EJ1976">
        <v>4.4035100936889648</v>
      </c>
      <c r="EK1976">
        <v>6.3699212074279785</v>
      </c>
      <c r="EL1976">
        <v>6.4684882164001465</v>
      </c>
      <c r="EM1976">
        <v>53.923896789550781</v>
      </c>
      <c r="EN1976">
        <v>86.316513061523438</v>
      </c>
      <c r="EO1976">
        <v>86.542121887207031</v>
      </c>
      <c r="EP1976">
        <v>88.767677307128906</v>
      </c>
      <c r="EQ1976">
        <v>91.450027465820312</v>
      </c>
      <c r="ER1976">
        <v>88.052879333496094</v>
      </c>
      <c r="ES1976">
        <v>31.991567611694336</v>
      </c>
      <c r="ET1976">
        <v>27.330215454101562</v>
      </c>
      <c r="EU1976">
        <v>22.363754272460938</v>
      </c>
      <c r="EV1976">
        <v>22.410642623901367</v>
      </c>
      <c r="EW1976">
        <v>22.042413711547852</v>
      </c>
      <c r="EX1976">
        <v>22.132535934448242</v>
      </c>
      <c r="EY1976">
        <v>80.991783142089844</v>
      </c>
      <c r="EZ1976">
        <v>80.194496154785156</v>
      </c>
      <c r="FA1976">
        <v>79.285011291503906</v>
      </c>
      <c r="FB1976">
        <v>78.901298522949219</v>
      </c>
      <c r="FC1976">
        <v>78.26287841796875</v>
      </c>
      <c r="FD1976">
        <v>78.113578796386719</v>
      </c>
      <c r="FE1976">
        <v>77.770927429199219</v>
      </c>
      <c r="FF1976">
        <v>77.20111083984375</v>
      </c>
      <c r="FG1976">
        <v>79.297828674316406</v>
      </c>
      <c r="FH1976">
        <v>83.017143249511719</v>
      </c>
      <c r="FI1976">
        <v>87.33221435546875</v>
      </c>
      <c r="FJ1976">
        <v>91.719612121582031</v>
      </c>
      <c r="FK1976">
        <v>94.897407531738281</v>
      </c>
      <c r="FL1976">
        <v>96.795265197753906</v>
      </c>
      <c r="FM1976">
        <v>97.920372009277344</v>
      </c>
      <c r="FN1976">
        <v>98.730476379394531</v>
      </c>
      <c r="FO1976">
        <v>98.958351135253906</v>
      </c>
      <c r="FP1976">
        <v>97.811355590820313</v>
      </c>
      <c r="FQ1976">
        <v>95.917831420898437</v>
      </c>
      <c r="FR1976">
        <v>92.471504211425781</v>
      </c>
      <c r="FS1976">
        <v>88.752311706542969</v>
      </c>
      <c r="FT1976">
        <v>85.63458251953125</v>
      </c>
      <c r="FU1976">
        <v>82.97265625</v>
      </c>
      <c r="FV1976">
        <v>80.505386352539062</v>
      </c>
      <c r="FW1976">
        <v>1</v>
      </c>
    </row>
    <row r="1977" spans="1:179" x14ac:dyDescent="0.2">
      <c r="A1977" t="s">
        <v>241</v>
      </c>
      <c r="B1977" t="s">
        <v>248</v>
      </c>
      <c r="C1977" t="s">
        <v>217</v>
      </c>
      <c r="D1977" t="s">
        <v>44</v>
      </c>
      <c r="E1977">
        <v>2016</v>
      </c>
      <c r="F1977" t="s">
        <v>226</v>
      </c>
      <c r="G1977" t="s">
        <v>246</v>
      </c>
      <c r="H1977">
        <v>220.19</v>
      </c>
      <c r="K1977">
        <v>131.78412365551455</v>
      </c>
      <c r="L1977">
        <v>131.8577198266579</v>
      </c>
      <c r="M1977">
        <v>130.96858708274584</v>
      </c>
      <c r="N1977">
        <v>130.73454734907054</v>
      </c>
      <c r="O1977">
        <v>132.53523956708813</v>
      </c>
      <c r="P1977">
        <v>143.77075814044917</v>
      </c>
      <c r="Q1977">
        <v>173.93091509649668</v>
      </c>
      <c r="R1977">
        <v>176.802973953063</v>
      </c>
      <c r="S1977">
        <v>181.48626170464593</v>
      </c>
      <c r="T1977">
        <v>182.98756136699191</v>
      </c>
      <c r="U1977">
        <v>183.82916490676703</v>
      </c>
      <c r="V1977">
        <v>184.26449816448664</v>
      </c>
      <c r="W1977">
        <v>184.8682955216334</v>
      </c>
      <c r="X1977">
        <v>185.32605292704085</v>
      </c>
      <c r="Y1977">
        <v>185.0727229838777</v>
      </c>
      <c r="Z1977">
        <v>184.89502269137782</v>
      </c>
      <c r="AA1977">
        <v>186.61683003552943</v>
      </c>
      <c r="AB1977">
        <v>183.537605426065</v>
      </c>
      <c r="AC1977">
        <v>179.64413913620339</v>
      </c>
      <c r="AD1977">
        <v>178.41235943521318</v>
      </c>
      <c r="AE1977">
        <v>179.43764688655537</v>
      </c>
      <c r="AF1977">
        <v>176.95110097598373</v>
      </c>
      <c r="AG1977">
        <v>167.02834424899254</v>
      </c>
      <c r="AH1977">
        <v>140.62628621807107</v>
      </c>
      <c r="AI1977">
        <v>-3.0919380187988281</v>
      </c>
      <c r="AJ1977">
        <v>-2.618065357208252</v>
      </c>
      <c r="AK1977">
        <v>-3.023345947265625</v>
      </c>
      <c r="AL1977">
        <v>-2.6974782943725586</v>
      </c>
      <c r="AM1977">
        <v>-3.0076861381530762</v>
      </c>
      <c r="AN1977">
        <v>-2.7920935153961182</v>
      </c>
      <c r="AO1977">
        <v>-3.0090060234069824</v>
      </c>
      <c r="AP1977">
        <v>-4.1200084686279297</v>
      </c>
      <c r="AQ1977">
        <v>-5.6476802825927734</v>
      </c>
      <c r="AR1977">
        <v>-6.3050041198730469</v>
      </c>
      <c r="AS1977">
        <v>-5.9692697525024414</v>
      </c>
      <c r="AT1977">
        <v>-5.8298149108886719</v>
      </c>
      <c r="AU1977">
        <v>9.7538251876831055</v>
      </c>
      <c r="AV1977">
        <v>27.214578628540039</v>
      </c>
      <c r="AW1977">
        <v>27.690574645996094</v>
      </c>
      <c r="AX1977">
        <v>27.12632942199707</v>
      </c>
      <c r="AY1977">
        <v>26.714981079101563</v>
      </c>
      <c r="AZ1977">
        <v>24.948966979980469</v>
      </c>
      <c r="BA1977">
        <v>7.3171377182006836</v>
      </c>
      <c r="BB1977">
        <v>2.9873123168945313</v>
      </c>
      <c r="BC1977">
        <v>-0.24326357245445251</v>
      </c>
      <c r="BD1977">
        <v>-0.15905556082725525</v>
      </c>
      <c r="BE1977">
        <v>-0.99579638242721558</v>
      </c>
      <c r="BF1977">
        <v>-1.0580140352249146</v>
      </c>
      <c r="BG1977">
        <v>-0.85240614414215088</v>
      </c>
      <c r="BH1977">
        <v>-0.49135449528694153</v>
      </c>
      <c r="BI1977">
        <v>-0.98446798324584961</v>
      </c>
      <c r="BJ1977">
        <v>-0.57674133777618408</v>
      </c>
      <c r="BK1977">
        <v>-0.70859205722808838</v>
      </c>
      <c r="BL1977">
        <v>-0.41228264570236206</v>
      </c>
      <c r="BM1977">
        <v>-0.72035497426986694</v>
      </c>
      <c r="BN1977">
        <v>-1.5902293920516968</v>
      </c>
      <c r="BO1977">
        <v>-2.779573917388916</v>
      </c>
      <c r="BP1977">
        <v>-3.172393798828125</v>
      </c>
      <c r="BQ1977">
        <v>-2.383270263671875</v>
      </c>
      <c r="BR1977">
        <v>-2.2578814029693604</v>
      </c>
      <c r="BS1977">
        <v>22.022724151611328</v>
      </c>
      <c r="BT1977">
        <v>43.372646331787109</v>
      </c>
      <c r="BU1977">
        <v>43.769401550292969</v>
      </c>
      <c r="BV1977">
        <v>44.001598358154297</v>
      </c>
      <c r="BW1977">
        <v>44.469535827636719</v>
      </c>
      <c r="BX1977">
        <v>42.276096343994141</v>
      </c>
      <c r="BY1977">
        <v>14.136745452880859</v>
      </c>
      <c r="BZ1977">
        <v>9.7924861907958984</v>
      </c>
      <c r="CA1977">
        <v>6.131683349609375</v>
      </c>
      <c r="CB1977">
        <v>6.2038393020629883</v>
      </c>
      <c r="CC1977">
        <v>5.5143866539001465</v>
      </c>
      <c r="CD1977">
        <v>5.4962320327758789</v>
      </c>
      <c r="CE1977">
        <v>0.69868677854537964</v>
      </c>
      <c r="CF1977">
        <v>0.98159891366958618</v>
      </c>
      <c r="CG1977">
        <v>0.42765277624130249</v>
      </c>
      <c r="CH1977">
        <v>0.89207452535629272</v>
      </c>
      <c r="CI1977">
        <v>0.88375347852706909</v>
      </c>
      <c r="CJ1977">
        <v>1.2359671592712402</v>
      </c>
      <c r="CK1977">
        <v>0.86475777626037598</v>
      </c>
      <c r="CL1977">
        <v>0.16188804805278778</v>
      </c>
      <c r="CM1977">
        <v>-0.79313206672668457</v>
      </c>
      <c r="CN1977">
        <v>-1.0027574300765991</v>
      </c>
      <c r="CO1977">
        <v>0.10038210451602936</v>
      </c>
      <c r="CP1977">
        <v>0.21602894365787506</v>
      </c>
      <c r="CQ1977">
        <v>30.520126342773438</v>
      </c>
      <c r="CR1977">
        <v>54.563674926757813</v>
      </c>
      <c r="CS1977">
        <v>54.905544281005859</v>
      </c>
      <c r="CT1977">
        <v>55.689353942871094</v>
      </c>
      <c r="CU1977">
        <v>56.766288757324219</v>
      </c>
      <c r="CV1977">
        <v>54.276813507080078</v>
      </c>
      <c r="CW1977">
        <v>18.8599853515625</v>
      </c>
      <c r="CX1977">
        <v>14.505728721618652</v>
      </c>
      <c r="CY1977">
        <v>10.546952247619629</v>
      </c>
      <c r="CZ1977">
        <v>10.610760688781738</v>
      </c>
      <c r="DA1977">
        <v>10.023319244384766</v>
      </c>
      <c r="DB1977">
        <v>10.035682678222656</v>
      </c>
      <c r="DC1977">
        <v>2.2497797012329102</v>
      </c>
      <c r="DD1977">
        <v>2.4545524120330811</v>
      </c>
      <c r="DE1977">
        <v>1.8397735357284546</v>
      </c>
      <c r="DF1977">
        <v>2.3608903884887695</v>
      </c>
      <c r="DG1977">
        <v>2.4760990142822266</v>
      </c>
      <c r="DH1977">
        <v>2.8842167854309082</v>
      </c>
      <c r="DI1977">
        <v>2.4498705863952637</v>
      </c>
      <c r="DJ1977">
        <v>1.9140055179595947</v>
      </c>
      <c r="DK1977">
        <v>1.1933097839355469</v>
      </c>
      <c r="DL1977">
        <v>1.1668788194656372</v>
      </c>
      <c r="DM1977">
        <v>2.5840344429016113</v>
      </c>
      <c r="DN1977">
        <v>2.6899392604827881</v>
      </c>
      <c r="DO1977">
        <v>39.017528533935547</v>
      </c>
      <c r="DP1977">
        <v>65.75469970703125</v>
      </c>
      <c r="DQ1977">
        <v>66.04168701171875</v>
      </c>
      <c r="DR1977">
        <v>67.377113342285156</v>
      </c>
      <c r="DS1977">
        <v>69.063041687011719</v>
      </c>
      <c r="DT1977">
        <v>66.277534484863281</v>
      </c>
      <c r="DU1977">
        <v>23.583223342895508</v>
      </c>
      <c r="DV1977">
        <v>19.218971252441406</v>
      </c>
      <c r="DW1977">
        <v>14.962221145629883</v>
      </c>
      <c r="DX1977">
        <v>15.017682075500488</v>
      </c>
      <c r="DY1977">
        <v>14.532252311706543</v>
      </c>
      <c r="DZ1977">
        <v>14.57513427734375</v>
      </c>
      <c r="EA1977">
        <v>4.489311695098877</v>
      </c>
      <c r="EB1977">
        <v>4.5812630653381348</v>
      </c>
      <c r="EC1977">
        <v>3.8786516189575195</v>
      </c>
      <c r="ED1977">
        <v>4.4816274642944336</v>
      </c>
      <c r="EE1977">
        <v>4.7751932144165039</v>
      </c>
      <c r="EF1977">
        <v>5.2640275955200195</v>
      </c>
      <c r="EG1977">
        <v>4.7385215759277344</v>
      </c>
      <c r="EH1977">
        <v>4.4437847137451172</v>
      </c>
      <c r="EI1977">
        <v>4.0614161491394043</v>
      </c>
      <c r="EJ1977">
        <v>4.2994890213012695</v>
      </c>
      <c r="EK1977">
        <v>6.1700339317321777</v>
      </c>
      <c r="EL1977">
        <v>6.2618727684020996</v>
      </c>
      <c r="EM1977">
        <v>51.286426544189453</v>
      </c>
      <c r="EN1977">
        <v>81.912773132324219</v>
      </c>
      <c r="EO1977">
        <v>82.120513916015625</v>
      </c>
      <c r="EP1977">
        <v>84.25238037109375</v>
      </c>
      <c r="EQ1977">
        <v>86.817596435546875</v>
      </c>
      <c r="ER1977">
        <v>83.604660034179688</v>
      </c>
      <c r="ES1977">
        <v>30.40283203125</v>
      </c>
      <c r="ET1977">
        <v>26.024145126342773</v>
      </c>
      <c r="EU1977">
        <v>21.337167739868164</v>
      </c>
      <c r="EV1977">
        <v>21.380577087402344</v>
      </c>
      <c r="EW1977">
        <v>21.042434692382813</v>
      </c>
      <c r="EX1977">
        <v>21.12938117980957</v>
      </c>
      <c r="EY1977">
        <v>80.991783142089844</v>
      </c>
      <c r="EZ1977">
        <v>80.194496154785156</v>
      </c>
      <c r="FA1977">
        <v>79.285011291503906</v>
      </c>
      <c r="FB1977">
        <v>78.901298522949219</v>
      </c>
      <c r="FC1977">
        <v>78.26287841796875</v>
      </c>
      <c r="FD1977">
        <v>78.113578796386719</v>
      </c>
      <c r="FE1977">
        <v>77.770927429199219</v>
      </c>
      <c r="FF1977">
        <v>77.20111083984375</v>
      </c>
      <c r="FG1977">
        <v>79.297828674316406</v>
      </c>
      <c r="FH1977">
        <v>83.017143249511719</v>
      </c>
      <c r="FI1977">
        <v>87.332206726074219</v>
      </c>
      <c r="FJ1977">
        <v>91.719619750976563</v>
      </c>
      <c r="FK1977">
        <v>94.897407531738281</v>
      </c>
      <c r="FL1977">
        <v>96.795257568359375</v>
      </c>
      <c r="FM1977">
        <v>97.920364379882813</v>
      </c>
      <c r="FN1977">
        <v>98.730476379394531</v>
      </c>
      <c r="FO1977">
        <v>98.958343505859375</v>
      </c>
      <c r="FP1977">
        <v>97.811355590820313</v>
      </c>
      <c r="FQ1977">
        <v>95.917823791503906</v>
      </c>
      <c r="FR1977">
        <v>92.471504211425781</v>
      </c>
      <c r="FS1977">
        <v>88.752311706542969</v>
      </c>
      <c r="FT1977">
        <v>85.63458251953125</v>
      </c>
      <c r="FU1977">
        <v>82.97265625</v>
      </c>
      <c r="FV1977">
        <v>80.505386352539062</v>
      </c>
      <c r="FW1977">
        <v>1</v>
      </c>
    </row>
    <row r="1978" spans="1:179" x14ac:dyDescent="0.2">
      <c r="A1978" t="s">
        <v>241</v>
      </c>
      <c r="B1978" t="s">
        <v>248</v>
      </c>
      <c r="C1978" t="s">
        <v>217</v>
      </c>
      <c r="D1978" t="s">
        <v>44</v>
      </c>
      <c r="E1978" t="s">
        <v>250</v>
      </c>
      <c r="F1978" t="s">
        <v>226</v>
      </c>
      <c r="G1978" t="s">
        <v>246</v>
      </c>
      <c r="H1978">
        <v>215.95000000000002</v>
      </c>
      <c r="K1978">
        <v>129.24283161225023</v>
      </c>
      <c r="L1978">
        <v>129.31500857325693</v>
      </c>
      <c r="M1978">
        <v>128.44302164254933</v>
      </c>
      <c r="N1978">
        <v>128.21349507249721</v>
      </c>
      <c r="O1978">
        <v>129.97946319265625</v>
      </c>
      <c r="P1978">
        <v>140.99831883910005</v>
      </c>
      <c r="Q1978">
        <v>170.5768748801818</v>
      </c>
      <c r="R1978">
        <v>173.39354967289034</v>
      </c>
      <c r="S1978">
        <v>177.98652607611595</v>
      </c>
      <c r="T1978">
        <v>179.45887505168233</v>
      </c>
      <c r="U1978">
        <v>180.2842493195248</v>
      </c>
      <c r="V1978">
        <v>180.71118771970524</v>
      </c>
      <c r="W1978">
        <v>181.30334159980106</v>
      </c>
      <c r="X1978">
        <v>181.7522717260201</v>
      </c>
      <c r="Y1978">
        <v>181.50382693404987</v>
      </c>
      <c r="Z1978">
        <v>181.32955336949632</v>
      </c>
      <c r="AA1978">
        <v>183.01815781194512</v>
      </c>
      <c r="AB1978">
        <v>179.9983121988453</v>
      </c>
      <c r="AC1978">
        <v>176.17992653803586</v>
      </c>
      <c r="AD1978">
        <v>174.97190016837533</v>
      </c>
      <c r="AE1978">
        <v>175.97741623322662</v>
      </c>
      <c r="AF1978">
        <v>173.53882025139046</v>
      </c>
      <c r="AG1978">
        <v>163.8074114805724</v>
      </c>
      <c r="AH1978">
        <v>137.91448412593155</v>
      </c>
      <c r="AI1978">
        <v>-3.0686843395233154</v>
      </c>
      <c r="AJ1978">
        <v>-2.6021177768707275</v>
      </c>
      <c r="AK1978">
        <v>-2.9981567859649658</v>
      </c>
      <c r="AL1978">
        <v>-2.6799023151397705</v>
      </c>
      <c r="AM1978">
        <v>-2.9870247840881348</v>
      </c>
      <c r="AN1978">
        <v>-2.7769002914428711</v>
      </c>
      <c r="AO1978">
        <v>-2.9881496429443359</v>
      </c>
      <c r="AP1978">
        <v>-4.0816435813903809</v>
      </c>
      <c r="AQ1978">
        <v>-5.5853509902954102</v>
      </c>
      <c r="AR1978">
        <v>-6.2342944145202637</v>
      </c>
      <c r="AS1978">
        <v>-5.9123978614807129</v>
      </c>
      <c r="AT1978">
        <v>-5.7754039764404297</v>
      </c>
      <c r="AU1978">
        <v>9.3664836883544922</v>
      </c>
      <c r="AV1978">
        <v>26.4273681640625</v>
      </c>
      <c r="AW1978">
        <v>26.895471572875977</v>
      </c>
      <c r="AX1978">
        <v>26.329172134399414</v>
      </c>
      <c r="AY1978">
        <v>25.911478042602539</v>
      </c>
      <c r="AZ1978">
        <v>24.186458587646484</v>
      </c>
      <c r="BA1978">
        <v>7.0652837753295898</v>
      </c>
      <c r="BB1978">
        <v>2.8191874027252197</v>
      </c>
      <c r="BC1978">
        <v>-0.34210404753684998</v>
      </c>
      <c r="BD1978">
        <v>-0.25932329893112183</v>
      </c>
      <c r="BE1978">
        <v>-1.0823210477828979</v>
      </c>
      <c r="BF1978">
        <v>-1.1440547704696655</v>
      </c>
      <c r="BG1978">
        <v>-0.85085111856460571</v>
      </c>
      <c r="BH1978">
        <v>-0.49601221084594727</v>
      </c>
      <c r="BI1978">
        <v>-0.97903299331665039</v>
      </c>
      <c r="BJ1978">
        <v>-0.57971286773681641</v>
      </c>
      <c r="BK1978">
        <v>-0.71020621061325073</v>
      </c>
      <c r="BL1978">
        <v>-0.42014706134796143</v>
      </c>
      <c r="BM1978">
        <v>-0.72167295217514038</v>
      </c>
      <c r="BN1978">
        <v>-1.5763751268386841</v>
      </c>
      <c r="BO1978">
        <v>-2.7450330257415771</v>
      </c>
      <c r="BP1978">
        <v>-3.132035493850708</v>
      </c>
      <c r="BQ1978">
        <v>-2.3611423969268799</v>
      </c>
      <c r="BR1978">
        <v>-2.2380781173706055</v>
      </c>
      <c r="BS1978">
        <v>21.516511917114258</v>
      </c>
      <c r="BT1978">
        <v>42.428882598876953</v>
      </c>
      <c r="BU1978">
        <v>42.818511962890625</v>
      </c>
      <c r="BV1978">
        <v>43.040939331054688</v>
      </c>
      <c r="BW1978">
        <v>43.494010925292969</v>
      </c>
      <c r="BX1978">
        <v>41.345710754394531</v>
      </c>
      <c r="BY1978">
        <v>13.818817138671875</v>
      </c>
      <c r="BZ1978">
        <v>9.5584268569946289</v>
      </c>
      <c r="CA1978">
        <v>5.9710774421691895</v>
      </c>
      <c r="CB1978">
        <v>6.0419220924377441</v>
      </c>
      <c r="CC1978">
        <v>5.3647856712341309</v>
      </c>
      <c r="CD1978">
        <v>5.3466882705688477</v>
      </c>
      <c r="CE1978">
        <v>0.68521344661712646</v>
      </c>
      <c r="CF1978">
        <v>0.96267002820968628</v>
      </c>
      <c r="CG1978">
        <v>0.41940602660179138</v>
      </c>
      <c r="CH1978">
        <v>0.87487196922302246</v>
      </c>
      <c r="CI1978">
        <v>0.86671137809753418</v>
      </c>
      <c r="CJ1978">
        <v>1.2121330499649048</v>
      </c>
      <c r="CK1978">
        <v>0.84808200597763062</v>
      </c>
      <c r="CL1978">
        <v>0.1587662398815155</v>
      </c>
      <c r="CM1978">
        <v>-0.77783751487731934</v>
      </c>
      <c r="CN1978">
        <v>-0.98342055082321167</v>
      </c>
      <c r="CO1978">
        <v>9.8446361720561981E-2</v>
      </c>
      <c r="CP1978">
        <v>0.21186310052871704</v>
      </c>
      <c r="CQ1978">
        <v>29.931583404541016</v>
      </c>
      <c r="CR1978">
        <v>53.511482238769531</v>
      </c>
      <c r="CS1978">
        <v>53.846759796142578</v>
      </c>
      <c r="CT1978">
        <v>54.615455627441406</v>
      </c>
      <c r="CU1978">
        <v>55.671623229980469</v>
      </c>
      <c r="CV1978">
        <v>53.230155944824219</v>
      </c>
      <c r="CW1978">
        <v>18.496294021606445</v>
      </c>
      <c r="CX1978">
        <v>14.226004600524902</v>
      </c>
      <c r="CY1978">
        <v>10.343567848205566</v>
      </c>
      <c r="CZ1978">
        <v>10.406145095825195</v>
      </c>
      <c r="DA1978">
        <v>9.8300323486328125</v>
      </c>
      <c r="DB1978">
        <v>9.8421573638916016</v>
      </c>
      <c r="DC1978">
        <v>2.2212779521942139</v>
      </c>
      <c r="DD1978">
        <v>2.4213521480560303</v>
      </c>
      <c r="DE1978">
        <v>1.8178451061248779</v>
      </c>
      <c r="DF1978">
        <v>2.3294568061828613</v>
      </c>
      <c r="DG1978">
        <v>2.4436290264129639</v>
      </c>
      <c r="DH1978">
        <v>2.8444130420684814</v>
      </c>
      <c r="DI1978">
        <v>2.4178369045257568</v>
      </c>
      <c r="DJ1978">
        <v>1.8939076662063599</v>
      </c>
      <c r="DK1978">
        <v>1.189358115196228</v>
      </c>
      <c r="DL1978">
        <v>1.1651943922042847</v>
      </c>
      <c r="DM1978">
        <v>2.558035135269165</v>
      </c>
      <c r="DN1978">
        <v>2.66180419921875</v>
      </c>
      <c r="DO1978">
        <v>38.346656799316406</v>
      </c>
      <c r="DP1978">
        <v>64.594085693359375</v>
      </c>
      <c r="DQ1978">
        <v>64.875007629394531</v>
      </c>
      <c r="DR1978">
        <v>66.189971923828125</v>
      </c>
      <c r="DS1978">
        <v>67.849227905273438</v>
      </c>
      <c r="DT1978">
        <v>65.114601135253906</v>
      </c>
      <c r="DU1978">
        <v>23.173770904541016</v>
      </c>
      <c r="DV1978">
        <v>18.893581390380859</v>
      </c>
      <c r="DW1978">
        <v>14.716057777404785</v>
      </c>
      <c r="DX1978">
        <v>14.770368576049805</v>
      </c>
      <c r="DY1978">
        <v>14.295278549194336</v>
      </c>
      <c r="DZ1978">
        <v>14.337626457214355</v>
      </c>
      <c r="EA1978">
        <v>4.4391112327575684</v>
      </c>
      <c r="EB1978">
        <v>4.5274577140808105</v>
      </c>
      <c r="EC1978">
        <v>3.8369688987731934</v>
      </c>
      <c r="ED1978">
        <v>4.4296464920043945</v>
      </c>
      <c r="EE1978">
        <v>4.7204475402832031</v>
      </c>
      <c r="EF1978">
        <v>5.2011661529541016</v>
      </c>
      <c r="EG1978">
        <v>4.6843137741088867</v>
      </c>
      <c r="EH1978">
        <v>4.3991761207580566</v>
      </c>
      <c r="EI1978">
        <v>4.0296759605407715</v>
      </c>
      <c r="EJ1978">
        <v>4.2674531936645508</v>
      </c>
      <c r="EK1978">
        <v>6.109290599822998</v>
      </c>
      <c r="EL1978">
        <v>6.1991300582885742</v>
      </c>
      <c r="EM1978">
        <v>50.496685028076172</v>
      </c>
      <c r="EN1978">
        <v>80.595596313476562</v>
      </c>
      <c r="EO1978">
        <v>80.798049926757813</v>
      </c>
      <c r="EP1978">
        <v>82.901741027832031</v>
      </c>
      <c r="EQ1978">
        <v>85.4317626953125</v>
      </c>
      <c r="ER1978">
        <v>82.273849487304688</v>
      </c>
      <c r="ES1978">
        <v>29.927303314208984</v>
      </c>
      <c r="ET1978">
        <v>25.632820129394531</v>
      </c>
      <c r="EU1978">
        <v>21.029239654541016</v>
      </c>
      <c r="EV1978">
        <v>21.071613311767578</v>
      </c>
      <c r="EW1978">
        <v>20.742385864257813</v>
      </c>
      <c r="EX1978">
        <v>20.828369140625</v>
      </c>
      <c r="EY1978">
        <v>80.991783142089844</v>
      </c>
      <c r="EZ1978">
        <v>80.194496154785156</v>
      </c>
      <c r="FA1978">
        <v>79.285011291503906</v>
      </c>
      <c r="FB1978">
        <v>78.901298522949219</v>
      </c>
      <c r="FC1978">
        <v>78.26287841796875</v>
      </c>
      <c r="FD1978">
        <v>78.113578796386719</v>
      </c>
      <c r="FE1978">
        <v>77.770927429199219</v>
      </c>
      <c r="FF1978">
        <v>77.20111083984375</v>
      </c>
      <c r="FG1978">
        <v>79.297828674316406</v>
      </c>
      <c r="FH1978">
        <v>83.017143249511719</v>
      </c>
      <c r="FI1978">
        <v>87.332206726074219</v>
      </c>
      <c r="FJ1978">
        <v>91.719619750976563</v>
      </c>
      <c r="FK1978">
        <v>94.897407531738281</v>
      </c>
      <c r="FL1978">
        <v>96.795265197753906</v>
      </c>
      <c r="FM1978">
        <v>97.920356750488281</v>
      </c>
      <c r="FN1978">
        <v>98.730484008789063</v>
      </c>
      <c r="FO1978">
        <v>98.958351135253906</v>
      </c>
      <c r="FP1978">
        <v>97.811355590820313</v>
      </c>
      <c r="FQ1978">
        <v>95.917823791503906</v>
      </c>
      <c r="FR1978">
        <v>92.471504211425781</v>
      </c>
      <c r="FS1978">
        <v>88.752311706542969</v>
      </c>
      <c r="FT1978">
        <v>85.63458251953125</v>
      </c>
      <c r="FU1978">
        <v>82.97265625</v>
      </c>
      <c r="FV1978">
        <v>80.505386352539062</v>
      </c>
      <c r="FW1978">
        <v>1</v>
      </c>
    </row>
    <row r="1979" spans="1:179" x14ac:dyDescent="0.2">
      <c r="A1979" t="s">
        <v>241</v>
      </c>
      <c r="B1979" t="s">
        <v>248</v>
      </c>
      <c r="C1979" t="s">
        <v>217</v>
      </c>
      <c r="D1979" t="s">
        <v>45</v>
      </c>
      <c r="E1979">
        <v>2015</v>
      </c>
      <c r="F1979" t="s">
        <v>226</v>
      </c>
      <c r="G1979" t="s">
        <v>246</v>
      </c>
      <c r="H1979">
        <v>234.75</v>
      </c>
      <c r="K1979">
        <v>137.29471718645379</v>
      </c>
      <c r="L1979">
        <v>138.52914148286379</v>
      </c>
      <c r="M1979">
        <v>137.01225547900216</v>
      </c>
      <c r="N1979">
        <v>138.59084186407404</v>
      </c>
      <c r="O1979">
        <v>139.83041997352791</v>
      </c>
      <c r="P1979">
        <v>143.82013258869731</v>
      </c>
      <c r="Q1979">
        <v>157.41947455147479</v>
      </c>
      <c r="R1979">
        <v>160.64865580589475</v>
      </c>
      <c r="S1979">
        <v>163.90078983635914</v>
      </c>
      <c r="T1979">
        <v>169.94018354167625</v>
      </c>
      <c r="U1979">
        <v>171.87220986123953</v>
      </c>
      <c r="V1979">
        <v>169.71769892785363</v>
      </c>
      <c r="W1979">
        <v>172.57321200217115</v>
      </c>
      <c r="X1979">
        <v>171.52425912755538</v>
      </c>
      <c r="Y1979">
        <v>173.14965519784602</v>
      </c>
      <c r="Z1979">
        <v>169.73386147897961</v>
      </c>
      <c r="AA1979">
        <v>171.60337410450472</v>
      </c>
      <c r="AB1979">
        <v>170.13969734842453</v>
      </c>
      <c r="AC1979">
        <v>164.71485242121437</v>
      </c>
      <c r="AD1979">
        <v>159.83211942508751</v>
      </c>
      <c r="AE1979">
        <v>161.89806607641719</v>
      </c>
      <c r="AF1979">
        <v>162.46860654604765</v>
      </c>
      <c r="AG1979">
        <v>159.09211868569668</v>
      </c>
      <c r="AH1979">
        <v>145.19611536791183</v>
      </c>
      <c r="AI1979">
        <v>-2.6975059509277344</v>
      </c>
      <c r="AJ1979">
        <v>-3.4720950126647949</v>
      </c>
      <c r="AK1979">
        <v>-2.6005597114562988</v>
      </c>
      <c r="AL1979">
        <v>-2.2702105045318604</v>
      </c>
      <c r="AM1979">
        <v>-3.0986237525939941</v>
      </c>
      <c r="AN1979">
        <v>-2.356151819229126</v>
      </c>
      <c r="AO1979">
        <v>-2.5560102462768555</v>
      </c>
      <c r="AP1979">
        <v>-3.7196495532989502</v>
      </c>
      <c r="AQ1979">
        <v>-5.3929314613342285</v>
      </c>
      <c r="AR1979">
        <v>-6.0736541748046875</v>
      </c>
      <c r="AS1979">
        <v>-5.460540771484375</v>
      </c>
      <c r="AT1979">
        <v>-5.4139766693115234</v>
      </c>
      <c r="AU1979">
        <v>8.4314889907836914</v>
      </c>
      <c r="AV1979">
        <v>24.094791412353516</v>
      </c>
      <c r="AW1979">
        <v>24.870035171508789</v>
      </c>
      <c r="AX1979">
        <v>23.965442657470703</v>
      </c>
      <c r="AY1979">
        <v>23.952577590942383</v>
      </c>
      <c r="AZ1979">
        <v>22.800666809082031</v>
      </c>
      <c r="BA1979">
        <v>7.5853261947631836</v>
      </c>
      <c r="BB1979">
        <v>3.2802505493164062</v>
      </c>
      <c r="BC1979">
        <v>-0.18075282871723175</v>
      </c>
      <c r="BD1979">
        <v>-0.18266108632087708</v>
      </c>
      <c r="BE1979">
        <v>-1.0103766918182373</v>
      </c>
      <c r="BF1979">
        <v>-1.0665751695632935</v>
      </c>
      <c r="BG1979">
        <v>-0.73173201084136963</v>
      </c>
      <c r="BH1979">
        <v>-0.89897012710571289</v>
      </c>
      <c r="BI1979">
        <v>-0.89892220497131348</v>
      </c>
      <c r="BJ1979">
        <v>-0.46735447645187378</v>
      </c>
      <c r="BK1979">
        <v>-0.86339157819747925</v>
      </c>
      <c r="BL1979">
        <v>-0.34331437945365906</v>
      </c>
      <c r="BM1979">
        <v>-0.68522751331329346</v>
      </c>
      <c r="BN1979">
        <v>-1.5888501405715942</v>
      </c>
      <c r="BO1979">
        <v>-2.8955314159393311</v>
      </c>
      <c r="BP1979">
        <v>-3.2844834327697754</v>
      </c>
      <c r="BQ1979">
        <v>-2.2640950679779053</v>
      </c>
      <c r="BR1979">
        <v>-2.2123799324035645</v>
      </c>
      <c r="BS1979">
        <v>15.928586006164551</v>
      </c>
      <c r="BT1979">
        <v>33.648521423339844</v>
      </c>
      <c r="BU1979">
        <v>34.934085845947266</v>
      </c>
      <c r="BV1979">
        <v>34.062355041503906</v>
      </c>
      <c r="BW1979">
        <v>34.834407806396484</v>
      </c>
      <c r="BX1979">
        <v>33.724445343017578</v>
      </c>
      <c r="BY1979">
        <v>14.283328056335449</v>
      </c>
      <c r="BZ1979">
        <v>9.9529962539672852</v>
      </c>
      <c r="CA1979">
        <v>6.077420711517334</v>
      </c>
      <c r="CB1979">
        <v>6.1705918312072754</v>
      </c>
      <c r="CC1979">
        <v>5.4580025672912598</v>
      </c>
      <c r="CD1979">
        <v>5.4393258094787598</v>
      </c>
      <c r="CE1979">
        <v>0.62975698709487915</v>
      </c>
      <c r="CF1979">
        <v>0.88316839933395386</v>
      </c>
      <c r="CG1979">
        <v>0.2796267569065094</v>
      </c>
      <c r="CH1979">
        <v>0.78129816055297852</v>
      </c>
      <c r="CI1979">
        <v>0.68472331762313843</v>
      </c>
      <c r="CJ1979">
        <v>1.0507707595825195</v>
      </c>
      <c r="CK1979">
        <v>0.61047089099884033</v>
      </c>
      <c r="CL1979">
        <v>-0.11306504905223846</v>
      </c>
      <c r="CM1979">
        <v>-1.1658399105072021</v>
      </c>
      <c r="CN1979">
        <v>-1.3527123928070068</v>
      </c>
      <c r="CO1979">
        <v>-5.0246253609657288E-2</v>
      </c>
      <c r="CP1979">
        <v>5.0363363698124886E-3</v>
      </c>
      <c r="CQ1979">
        <v>21.121051788330078</v>
      </c>
      <c r="CR1979">
        <v>40.265403747558594</v>
      </c>
      <c r="CS1979">
        <v>41.9044189453125</v>
      </c>
      <c r="CT1979">
        <v>41.055442810058594</v>
      </c>
      <c r="CU1979">
        <v>42.371131896972656</v>
      </c>
      <c r="CV1979">
        <v>41.29022216796875</v>
      </c>
      <c r="CW1979">
        <v>18.922344207763672</v>
      </c>
      <c r="CX1979">
        <v>14.574519157409668</v>
      </c>
      <c r="CY1979">
        <v>10.411812782287598</v>
      </c>
      <c r="CZ1979">
        <v>10.570835113525391</v>
      </c>
      <c r="DA1979">
        <v>9.9379825592041016</v>
      </c>
      <c r="DB1979">
        <v>9.9452934265136719</v>
      </c>
      <c r="DC1979">
        <v>1.9912459850311279</v>
      </c>
      <c r="DD1979">
        <v>2.6653068065643311</v>
      </c>
      <c r="DE1979">
        <v>1.4581757783889771</v>
      </c>
      <c r="DF1979">
        <v>2.0299508571624756</v>
      </c>
      <c r="DG1979">
        <v>2.2328381538391113</v>
      </c>
      <c r="DH1979">
        <v>2.4448559284210205</v>
      </c>
      <c r="DI1979">
        <v>1.9061692953109741</v>
      </c>
      <c r="DJ1979">
        <v>1.3627201318740845</v>
      </c>
      <c r="DK1979">
        <v>0.56385171413421631</v>
      </c>
      <c r="DL1979">
        <v>0.57905870676040649</v>
      </c>
      <c r="DM1979">
        <v>2.1636025905609131</v>
      </c>
      <c r="DN1979">
        <v>2.2224526405334473</v>
      </c>
      <c r="DO1979">
        <v>26.313518524169922</v>
      </c>
      <c r="DP1979">
        <v>46.882286071777344</v>
      </c>
      <c r="DQ1979">
        <v>48.874752044677734</v>
      </c>
      <c r="DR1979">
        <v>48.048534393310547</v>
      </c>
      <c r="DS1979">
        <v>49.907855987548828</v>
      </c>
      <c r="DT1979">
        <v>48.855995178222656</v>
      </c>
      <c r="DU1979">
        <v>23.561359405517578</v>
      </c>
      <c r="DV1979">
        <v>19.196043014526367</v>
      </c>
      <c r="DW1979">
        <v>14.746204376220703</v>
      </c>
      <c r="DX1979">
        <v>14.971078872680664</v>
      </c>
      <c r="DY1979">
        <v>14.417962074279785</v>
      </c>
      <c r="DZ1979">
        <v>14.451260566711426</v>
      </c>
      <c r="EA1979">
        <v>3.9570198059082031</v>
      </c>
      <c r="EB1979">
        <v>5.2384319305419922</v>
      </c>
      <c r="EC1979">
        <v>3.159813404083252</v>
      </c>
      <c r="ED1979">
        <v>3.8328068256378174</v>
      </c>
      <c r="EE1979">
        <v>4.4680700302124023</v>
      </c>
      <c r="EF1979">
        <v>4.4576930999755859</v>
      </c>
      <c r="EG1979">
        <v>3.7769520282745361</v>
      </c>
      <c r="EH1979">
        <v>3.4935195446014404</v>
      </c>
      <c r="EI1979">
        <v>3.0612516403198242</v>
      </c>
      <c r="EJ1979">
        <v>3.3682293891906738</v>
      </c>
      <c r="EK1979">
        <v>5.3600482940673828</v>
      </c>
      <c r="EL1979">
        <v>5.4240493774414062</v>
      </c>
      <c r="EM1979">
        <v>33.810615539550781</v>
      </c>
      <c r="EN1979">
        <v>56.436016082763672</v>
      </c>
      <c r="EO1979">
        <v>58.938800811767578</v>
      </c>
      <c r="EP1979">
        <v>58.145442962646484</v>
      </c>
      <c r="EQ1979">
        <v>60.789688110351562</v>
      </c>
      <c r="ER1979">
        <v>59.779773712158203</v>
      </c>
      <c r="ES1979">
        <v>30.259361267089844</v>
      </c>
      <c r="ET1979">
        <v>25.86878776550293</v>
      </c>
      <c r="EU1979">
        <v>21.004377365112305</v>
      </c>
      <c r="EV1979">
        <v>21.324331283569336</v>
      </c>
      <c r="EW1979">
        <v>20.886341094970703</v>
      </c>
      <c r="EX1979">
        <v>20.957160949707031</v>
      </c>
      <c r="EY1979">
        <v>75.886528015136719</v>
      </c>
      <c r="EZ1979">
        <v>74.392951965332031</v>
      </c>
      <c r="FA1979">
        <v>73.127967834472656</v>
      </c>
      <c r="FB1979">
        <v>72.06231689453125</v>
      </c>
      <c r="FC1979">
        <v>71.132774353027344</v>
      </c>
      <c r="FD1979">
        <v>70.669075012207031</v>
      </c>
      <c r="FE1979">
        <v>70.203414916992187</v>
      </c>
      <c r="FF1979">
        <v>70.229606628417969</v>
      </c>
      <c r="FG1979">
        <v>71.747306823730469</v>
      </c>
      <c r="FH1979">
        <v>76.150886535644531</v>
      </c>
      <c r="FI1979">
        <v>81.748489379882812</v>
      </c>
      <c r="FJ1979">
        <v>86.863639831542969</v>
      </c>
      <c r="FK1979">
        <v>91.242561340332031</v>
      </c>
      <c r="FL1979">
        <v>94.154975891113281</v>
      </c>
      <c r="FM1979">
        <v>95.4556884765625</v>
      </c>
      <c r="FN1979">
        <v>96.268875122070313</v>
      </c>
      <c r="FO1979">
        <v>96.261489868164063</v>
      </c>
      <c r="FP1979">
        <v>94.553306579589844</v>
      </c>
      <c r="FQ1979">
        <v>91.612739562988281</v>
      </c>
      <c r="FR1979">
        <v>86.933967590332031</v>
      </c>
      <c r="FS1979">
        <v>82.693679809570312</v>
      </c>
      <c r="FT1979">
        <v>79.737068176269531</v>
      </c>
      <c r="FU1979">
        <v>77.774299621582031</v>
      </c>
      <c r="FV1979">
        <v>75.866539001464844</v>
      </c>
      <c r="FW1979">
        <v>1</v>
      </c>
    </row>
    <row r="1980" spans="1:179" x14ac:dyDescent="0.2">
      <c r="A1980" t="s">
        <v>241</v>
      </c>
      <c r="B1980" t="s">
        <v>248</v>
      </c>
      <c r="C1980" t="s">
        <v>217</v>
      </c>
      <c r="D1980" t="s">
        <v>45</v>
      </c>
      <c r="E1980">
        <v>2016</v>
      </c>
      <c r="F1980" t="s">
        <v>226</v>
      </c>
      <c r="G1980" t="s">
        <v>246</v>
      </c>
      <c r="H1980">
        <v>220.5</v>
      </c>
      <c r="K1980">
        <v>128.95770070986092</v>
      </c>
      <c r="L1980">
        <v>130.11716643605661</v>
      </c>
      <c r="M1980">
        <v>128.69239106737791</v>
      </c>
      <c r="N1980">
        <v>130.17512015384597</v>
      </c>
      <c r="O1980">
        <v>131.3394267354922</v>
      </c>
      <c r="P1980">
        <v>135.08687001582356</v>
      </c>
      <c r="Q1980">
        <v>147.86041226585229</v>
      </c>
      <c r="R1980">
        <v>150.89350631549334</v>
      </c>
      <c r="S1980">
        <v>153.94815936816269</v>
      </c>
      <c r="T1980">
        <v>159.62081991825227</v>
      </c>
      <c r="U1980">
        <v>161.43552682750251</v>
      </c>
      <c r="V1980">
        <v>159.41184535003984</v>
      </c>
      <c r="W1980">
        <v>162.09396166126575</v>
      </c>
      <c r="X1980">
        <v>161.10870488201368</v>
      </c>
      <c r="Y1980">
        <v>162.63540120553549</v>
      </c>
      <c r="Z1980">
        <v>159.42702645440806</v>
      </c>
      <c r="AA1980">
        <v>161.1830157202468</v>
      </c>
      <c r="AB1980">
        <v>159.80821854731383</v>
      </c>
      <c r="AC1980">
        <v>154.71278921939211</v>
      </c>
      <c r="AD1980">
        <v>150.12655288587337</v>
      </c>
      <c r="AE1980">
        <v>152.0670480149241</v>
      </c>
      <c r="AF1980">
        <v>152.60294326736525</v>
      </c>
      <c r="AG1980">
        <v>149.43148758524828</v>
      </c>
      <c r="AH1980">
        <v>136.37929829755339</v>
      </c>
      <c r="AI1980">
        <v>-2.633143424987793</v>
      </c>
      <c r="AJ1980">
        <v>-3.3914196491241455</v>
      </c>
      <c r="AK1980">
        <v>-2.5287227630615234</v>
      </c>
      <c r="AL1980">
        <v>-2.2235538959503174</v>
      </c>
      <c r="AM1980">
        <v>-3.0235347747802734</v>
      </c>
      <c r="AN1980">
        <v>-2.3148982524871826</v>
      </c>
      <c r="AO1980">
        <v>-2.4954347610473633</v>
      </c>
      <c r="AP1980">
        <v>-3.6015667915344238</v>
      </c>
      <c r="AQ1980">
        <v>-5.1917858123779297</v>
      </c>
      <c r="AR1980">
        <v>-5.8459320068359375</v>
      </c>
      <c r="AS1980">
        <v>-5.2906513214111328</v>
      </c>
      <c r="AT1980">
        <v>-5.2471752166748047</v>
      </c>
      <c r="AU1980">
        <v>7.5402555465698242</v>
      </c>
      <c r="AV1980">
        <v>22.148391723632813</v>
      </c>
      <c r="AW1980">
        <v>22.850746154785156</v>
      </c>
      <c r="AX1980">
        <v>21.999420166015625</v>
      </c>
      <c r="AY1980">
        <v>21.947629928588867</v>
      </c>
      <c r="AZ1980">
        <v>20.863544464111328</v>
      </c>
      <c r="BA1980">
        <v>6.7858972549438477</v>
      </c>
      <c r="BB1980">
        <v>2.7435190677642822</v>
      </c>
      <c r="BC1980">
        <v>-0.48635035753250122</v>
      </c>
      <c r="BD1980">
        <v>-0.49295049905776978</v>
      </c>
      <c r="BE1980">
        <v>-1.2762287855148315</v>
      </c>
      <c r="BF1980">
        <v>-1.3309121131896973</v>
      </c>
      <c r="BG1980">
        <v>-0.72798854112625122</v>
      </c>
      <c r="BH1980">
        <v>-0.89764291048049927</v>
      </c>
      <c r="BI1980">
        <v>-0.8795589804649353</v>
      </c>
      <c r="BJ1980">
        <v>-0.47629275918006897</v>
      </c>
      <c r="BK1980">
        <v>-0.85723090171813965</v>
      </c>
      <c r="BL1980">
        <v>-0.36413115262985229</v>
      </c>
      <c r="BM1980">
        <v>-0.68234175443649292</v>
      </c>
      <c r="BN1980">
        <v>-1.5364753007888794</v>
      </c>
      <c r="BO1980">
        <v>-2.7713987827301025</v>
      </c>
      <c r="BP1980">
        <v>-3.1427717208862305</v>
      </c>
      <c r="BQ1980">
        <v>-2.1927750110626221</v>
      </c>
      <c r="BR1980">
        <v>-2.1443068981170654</v>
      </c>
      <c r="BS1980">
        <v>14.80616283416748</v>
      </c>
      <c r="BT1980">
        <v>31.407510757446289</v>
      </c>
      <c r="BU1980">
        <v>32.604450225830078</v>
      </c>
      <c r="BV1980">
        <v>31.784971237182617</v>
      </c>
      <c r="BW1980">
        <v>32.493896484375</v>
      </c>
      <c r="BX1980">
        <v>31.450466156005859</v>
      </c>
      <c r="BY1980">
        <v>13.277351379394531</v>
      </c>
      <c r="BZ1980">
        <v>9.2104949951171875</v>
      </c>
      <c r="CA1980">
        <v>5.5788393020629883</v>
      </c>
      <c r="CB1980">
        <v>5.6643853187561035</v>
      </c>
      <c r="CC1980">
        <v>4.9926834106445313</v>
      </c>
      <c r="CD1980">
        <v>4.9743647575378418</v>
      </c>
      <c r="CE1980">
        <v>0.59151589870452881</v>
      </c>
      <c r="CF1980">
        <v>0.82953929901123047</v>
      </c>
      <c r="CG1980">
        <v>0.26264682412147522</v>
      </c>
      <c r="CH1980">
        <v>0.73385500907897949</v>
      </c>
      <c r="CI1980">
        <v>0.64314448833465576</v>
      </c>
      <c r="CJ1980">
        <v>0.98696422576904297</v>
      </c>
      <c r="CK1980">
        <v>0.57340097427368164</v>
      </c>
      <c r="CL1980">
        <v>-0.10619934648275375</v>
      </c>
      <c r="CM1980">
        <v>-1.0950460433959961</v>
      </c>
      <c r="CN1980">
        <v>-1.2705709934234619</v>
      </c>
      <c r="CO1980">
        <v>-4.7195125371217728E-2</v>
      </c>
      <c r="CP1980">
        <v>4.7305123880505562E-3</v>
      </c>
      <c r="CQ1980">
        <v>19.838508605957031</v>
      </c>
      <c r="CR1980">
        <v>37.820346832275391</v>
      </c>
      <c r="CS1980">
        <v>39.359836578369141</v>
      </c>
      <c r="CT1980">
        <v>38.562412261962891</v>
      </c>
      <c r="CU1980">
        <v>39.798210144042969</v>
      </c>
      <c r="CV1980">
        <v>38.782936096191406</v>
      </c>
      <c r="CW1980">
        <v>17.773313522338867</v>
      </c>
      <c r="CX1980">
        <v>13.689502716064453</v>
      </c>
      <c r="CY1980">
        <v>9.7795705795288086</v>
      </c>
      <c r="CZ1980">
        <v>9.9289369583129883</v>
      </c>
      <c r="DA1980">
        <v>9.3345127105712891</v>
      </c>
      <c r="DB1980">
        <v>9.3413801193237305</v>
      </c>
      <c r="DC1980">
        <v>1.9110203981399536</v>
      </c>
      <c r="DD1980">
        <v>2.5567214488983154</v>
      </c>
      <c r="DE1980">
        <v>1.4048526287078857</v>
      </c>
      <c r="DF1980">
        <v>1.9440027475357056</v>
      </c>
      <c r="DG1980">
        <v>2.1435198783874512</v>
      </c>
      <c r="DH1980">
        <v>2.338059663772583</v>
      </c>
      <c r="DI1980">
        <v>1.8291436433792114</v>
      </c>
      <c r="DJ1980">
        <v>1.3240766525268555</v>
      </c>
      <c r="DK1980">
        <v>0.5813068151473999</v>
      </c>
      <c r="DL1980">
        <v>0.60162973403930664</v>
      </c>
      <c r="DM1980">
        <v>2.0983846187591553</v>
      </c>
      <c r="DN1980">
        <v>2.1537678241729736</v>
      </c>
      <c r="DO1980">
        <v>24.870853424072266</v>
      </c>
      <c r="DP1980">
        <v>44.233184814453125</v>
      </c>
      <c r="DQ1980">
        <v>46.115222930908203</v>
      </c>
      <c r="DR1980">
        <v>45.339855194091797</v>
      </c>
      <c r="DS1980">
        <v>47.102519989013672</v>
      </c>
      <c r="DT1980">
        <v>46.115402221679688</v>
      </c>
      <c r="DU1980">
        <v>22.269275665283203</v>
      </c>
      <c r="DV1980">
        <v>18.168510437011719</v>
      </c>
      <c r="DW1980">
        <v>13.980302810668945</v>
      </c>
      <c r="DX1980">
        <v>14.193489074707031</v>
      </c>
      <c r="DY1980">
        <v>13.676342964172363</v>
      </c>
      <c r="DZ1980">
        <v>13.708395957946777</v>
      </c>
      <c r="EA1980">
        <v>3.8161752223968506</v>
      </c>
      <c r="EB1980">
        <v>5.0504984855651855</v>
      </c>
      <c r="EC1980">
        <v>3.0540163516998291</v>
      </c>
      <c r="ED1980">
        <v>3.6912639141082764</v>
      </c>
      <c r="EE1980">
        <v>4.3098235130310059</v>
      </c>
      <c r="EF1980">
        <v>4.2888269424438477</v>
      </c>
      <c r="EG1980">
        <v>3.6422367095947266</v>
      </c>
      <c r="EH1980">
        <v>3.3891680240631104</v>
      </c>
      <c r="EI1980">
        <v>3.0016939640045166</v>
      </c>
      <c r="EJ1980">
        <v>3.3047902584075928</v>
      </c>
      <c r="EK1980">
        <v>5.1962614059448242</v>
      </c>
      <c r="EL1980">
        <v>5.2566366195678711</v>
      </c>
      <c r="EM1980">
        <v>32.136760711669922</v>
      </c>
      <c r="EN1980">
        <v>53.492301940917969</v>
      </c>
      <c r="EO1980">
        <v>55.868927001953125</v>
      </c>
      <c r="EP1980">
        <v>55.125404357910156</v>
      </c>
      <c r="EQ1980">
        <v>57.648788452148438</v>
      </c>
      <c r="ER1980">
        <v>56.702323913574219</v>
      </c>
      <c r="ES1980">
        <v>28.76072883605957</v>
      </c>
      <c r="ET1980">
        <v>24.635486602783203</v>
      </c>
      <c r="EU1980">
        <v>20.045492172241211</v>
      </c>
      <c r="EV1980">
        <v>20.350824356079102</v>
      </c>
      <c r="EW1980">
        <v>19.945255279541016</v>
      </c>
      <c r="EX1980">
        <v>20.013671875</v>
      </c>
      <c r="EY1980">
        <v>75.886528015136719</v>
      </c>
      <c r="EZ1980">
        <v>74.392951965332031</v>
      </c>
      <c r="FA1980">
        <v>73.127967834472656</v>
      </c>
      <c r="FB1980">
        <v>72.06231689453125</v>
      </c>
      <c r="FC1980">
        <v>71.132774353027344</v>
      </c>
      <c r="FD1980">
        <v>70.669075012207031</v>
      </c>
      <c r="FE1980">
        <v>70.203414916992187</v>
      </c>
      <c r="FF1980">
        <v>70.229606628417969</v>
      </c>
      <c r="FG1980">
        <v>71.747306823730469</v>
      </c>
      <c r="FH1980">
        <v>76.150886535644531</v>
      </c>
      <c r="FI1980">
        <v>81.748489379882812</v>
      </c>
      <c r="FJ1980">
        <v>86.863639831542969</v>
      </c>
      <c r="FK1980">
        <v>91.242561340332031</v>
      </c>
      <c r="FL1980">
        <v>94.154975891113281</v>
      </c>
      <c r="FM1980">
        <v>95.4556884765625</v>
      </c>
      <c r="FN1980">
        <v>96.268875122070313</v>
      </c>
      <c r="FO1980">
        <v>96.261489868164063</v>
      </c>
      <c r="FP1980">
        <v>94.553306579589844</v>
      </c>
      <c r="FQ1980">
        <v>91.612739562988281</v>
      </c>
      <c r="FR1980">
        <v>86.933967590332031</v>
      </c>
      <c r="FS1980">
        <v>82.693679809570312</v>
      </c>
      <c r="FT1980">
        <v>79.737068176269531</v>
      </c>
      <c r="FU1980">
        <v>77.774299621582031</v>
      </c>
      <c r="FV1980">
        <v>75.866539001464844</v>
      </c>
      <c r="FW1980">
        <v>1</v>
      </c>
    </row>
    <row r="1981" spans="1:179" x14ac:dyDescent="0.2">
      <c r="A1981" t="s">
        <v>241</v>
      </c>
      <c r="B1981" t="s">
        <v>248</v>
      </c>
      <c r="C1981" t="s">
        <v>217</v>
      </c>
      <c r="D1981" t="s">
        <v>45</v>
      </c>
      <c r="E1981" t="s">
        <v>250</v>
      </c>
      <c r="F1981" t="s">
        <v>226</v>
      </c>
      <c r="G1981" t="s">
        <v>246</v>
      </c>
      <c r="H1981">
        <v>216.25</v>
      </c>
      <c r="K1981">
        <v>126.47433334031271</v>
      </c>
      <c r="L1981">
        <v>127.611470974935</v>
      </c>
      <c r="M1981">
        <v>126.21413282512759</v>
      </c>
      <c r="N1981">
        <v>127.66830866498107</v>
      </c>
      <c r="O1981">
        <v>128.81019393361464</v>
      </c>
      <c r="P1981">
        <v>132.4854718580938</v>
      </c>
      <c r="Q1981">
        <v>145.01303113973327</v>
      </c>
      <c r="R1981">
        <v>147.98771621689585</v>
      </c>
      <c r="S1981">
        <v>150.98354513052942</v>
      </c>
      <c r="T1981">
        <v>156.54696598395049</v>
      </c>
      <c r="U1981">
        <v>158.32672667518568</v>
      </c>
      <c r="V1981">
        <v>156.34201568587397</v>
      </c>
      <c r="W1981">
        <v>158.97248188165918</v>
      </c>
      <c r="X1981">
        <v>158.00619841321176</v>
      </c>
      <c r="Y1981">
        <v>159.5034948031726</v>
      </c>
      <c r="Z1981">
        <v>156.35690444431006</v>
      </c>
      <c r="AA1981">
        <v>158.07907823096409</v>
      </c>
      <c r="AB1981">
        <v>156.7307558355761</v>
      </c>
      <c r="AC1981">
        <v>151.73345033319677</v>
      </c>
      <c r="AD1981">
        <v>147.23553218150823</v>
      </c>
      <c r="AE1981">
        <v>149.1386587605792</v>
      </c>
      <c r="AF1981">
        <v>149.66423415793543</v>
      </c>
      <c r="AG1981">
        <v>146.55385190928993</v>
      </c>
      <c r="AH1981">
        <v>133.753011558493</v>
      </c>
      <c r="AI1981">
        <v>-2.6133341789245605</v>
      </c>
      <c r="AJ1981">
        <v>-3.3665547370910645</v>
      </c>
      <c r="AK1981">
        <v>-2.5067727565765381</v>
      </c>
      <c r="AL1981">
        <v>-2.2090716361999512</v>
      </c>
      <c r="AM1981">
        <v>-3.0004432201385498</v>
      </c>
      <c r="AN1981">
        <v>-2.3019576072692871</v>
      </c>
      <c r="AO1981">
        <v>-2.4767844676971436</v>
      </c>
      <c r="AP1981">
        <v>-3.5657026767730713</v>
      </c>
      <c r="AQ1981">
        <v>-5.1310606002807617</v>
      </c>
      <c r="AR1981">
        <v>-5.777195930480957</v>
      </c>
      <c r="AS1981">
        <v>-5.2390098571777344</v>
      </c>
      <c r="AT1981">
        <v>-5.1964516639709473</v>
      </c>
      <c r="AU1981">
        <v>7.2772111892700195</v>
      </c>
      <c r="AV1981">
        <v>21.571710586547852</v>
      </c>
      <c r="AW1981">
        <v>22.252517700195313</v>
      </c>
      <c r="AX1981">
        <v>21.417068481445313</v>
      </c>
      <c r="AY1981">
        <v>21.353939056396484</v>
      </c>
      <c r="AZ1981">
        <v>20.290071487426758</v>
      </c>
      <c r="BA1981">
        <v>6.5499401092529297</v>
      </c>
      <c r="BB1981">
        <v>2.5858042240142822</v>
      </c>
      <c r="BC1981">
        <v>-0.57535034418106079</v>
      </c>
      <c r="BD1981">
        <v>-0.58331811428070068</v>
      </c>
      <c r="BE1981">
        <v>-1.3533222675323486</v>
      </c>
      <c r="BF1981">
        <v>-1.4075425863265991</v>
      </c>
      <c r="BG1981">
        <v>-0.7266126275062561</v>
      </c>
      <c r="BH1981">
        <v>-0.89690631628036499</v>
      </c>
      <c r="BI1981">
        <v>-0.8735654354095459</v>
      </c>
      <c r="BJ1981">
        <v>-0.47871601581573486</v>
      </c>
      <c r="BK1981">
        <v>-0.85509932041168213</v>
      </c>
      <c r="BL1981">
        <v>-0.37006491422653198</v>
      </c>
      <c r="BM1981">
        <v>-0.68123400211334229</v>
      </c>
      <c r="BN1981">
        <v>-1.5205917358398437</v>
      </c>
      <c r="BO1981">
        <v>-2.7340917587280273</v>
      </c>
      <c r="BP1981">
        <v>-3.1001896858215332</v>
      </c>
      <c r="BQ1981">
        <v>-2.1711065769195557</v>
      </c>
      <c r="BR1981">
        <v>-2.1236050128936768</v>
      </c>
      <c r="BS1981">
        <v>14.472818374633789</v>
      </c>
      <c r="BT1981">
        <v>30.741241455078125</v>
      </c>
      <c r="BU1981">
        <v>31.911849975585938</v>
      </c>
      <c r="BV1981">
        <v>31.107940673828125</v>
      </c>
      <c r="BW1981">
        <v>31.798166275024414</v>
      </c>
      <c r="BX1981">
        <v>30.774559020996094</v>
      </c>
      <c r="BY1981">
        <v>12.97858715057373</v>
      </c>
      <c r="BZ1981">
        <v>8.9902095794677734</v>
      </c>
      <c r="CA1981">
        <v>5.4311556816101074</v>
      </c>
      <c r="CB1981">
        <v>5.5144429206848145</v>
      </c>
      <c r="CC1981">
        <v>4.8549356460571289</v>
      </c>
      <c r="CD1981">
        <v>4.8367280960083008</v>
      </c>
      <c r="CE1981">
        <v>0.58012497425079346</v>
      </c>
      <c r="CF1981">
        <v>0.81356465816497803</v>
      </c>
      <c r="CG1981">
        <v>0.25758898258209229</v>
      </c>
      <c r="CH1981">
        <v>0.71972298622131348</v>
      </c>
      <c r="CI1981">
        <v>0.63075935840606689</v>
      </c>
      <c r="CJ1981">
        <v>0.96795803308486938</v>
      </c>
      <c r="CK1981">
        <v>0.56235885620117188</v>
      </c>
      <c r="CL1981">
        <v>-0.10415423661470413</v>
      </c>
      <c r="CM1981">
        <v>-1.0739583969116211</v>
      </c>
      <c r="CN1981">
        <v>-1.2461032867431641</v>
      </c>
      <c r="CO1981">
        <v>-4.628627747297287E-2</v>
      </c>
      <c r="CP1981">
        <v>4.6394155360758305E-3</v>
      </c>
      <c r="CQ1981">
        <v>19.456474304199219</v>
      </c>
      <c r="CR1981">
        <v>37.092033386230469</v>
      </c>
      <c r="CS1981">
        <v>38.601875305175781</v>
      </c>
      <c r="CT1981">
        <v>37.819808959960938</v>
      </c>
      <c r="CU1981">
        <v>39.031806945800781</v>
      </c>
      <c r="CV1981">
        <v>38.036083221435547</v>
      </c>
      <c r="CW1981">
        <v>17.431049346923828</v>
      </c>
      <c r="CX1981">
        <v>13.425881385803223</v>
      </c>
      <c r="CY1981">
        <v>9.5912437438964844</v>
      </c>
      <c r="CZ1981">
        <v>9.7377338409423828</v>
      </c>
      <c r="DA1981">
        <v>9.1547565460205078</v>
      </c>
      <c r="DB1981">
        <v>9.1614913940429687</v>
      </c>
      <c r="DC1981">
        <v>1.8868626356124878</v>
      </c>
      <c r="DD1981">
        <v>2.5240356922149658</v>
      </c>
      <c r="DE1981">
        <v>1.3887434005737305</v>
      </c>
      <c r="DF1981">
        <v>1.9181619882583618</v>
      </c>
      <c r="DG1981">
        <v>2.1166179180145264</v>
      </c>
      <c r="DH1981">
        <v>2.305980920791626</v>
      </c>
      <c r="DI1981">
        <v>1.805951714515686</v>
      </c>
      <c r="DJ1981">
        <v>1.3122832775115967</v>
      </c>
      <c r="DK1981">
        <v>0.58617484569549561</v>
      </c>
      <c r="DL1981">
        <v>0.6079830527305603</v>
      </c>
      <c r="DM1981">
        <v>2.0785341262817383</v>
      </c>
      <c r="DN1981">
        <v>2.1328837871551514</v>
      </c>
      <c r="DO1981">
        <v>24.440128326416016</v>
      </c>
      <c r="DP1981">
        <v>43.442821502685547</v>
      </c>
      <c r="DQ1981">
        <v>45.291900634765625</v>
      </c>
      <c r="DR1981">
        <v>44.531673431396484</v>
      </c>
      <c r="DS1981">
        <v>46.265445709228516</v>
      </c>
      <c r="DT1981">
        <v>45.297607421875</v>
      </c>
      <c r="DU1981">
        <v>21.883510589599609</v>
      </c>
      <c r="DV1981">
        <v>17.861553192138672</v>
      </c>
      <c r="DW1981">
        <v>13.751331329345703</v>
      </c>
      <c r="DX1981">
        <v>13.961024284362793</v>
      </c>
      <c r="DY1981">
        <v>13.45457649230957</v>
      </c>
      <c r="DZ1981">
        <v>13.48625373840332</v>
      </c>
      <c r="EA1981">
        <v>3.7735841274261475</v>
      </c>
      <c r="EB1981">
        <v>4.9936842918395996</v>
      </c>
      <c r="EC1981">
        <v>3.0219507217407227</v>
      </c>
      <c r="ED1981">
        <v>3.6485176086425781</v>
      </c>
      <c r="EE1981">
        <v>4.2619619369506836</v>
      </c>
      <c r="EF1981">
        <v>4.2378735542297363</v>
      </c>
      <c r="EG1981">
        <v>3.6015021800994873</v>
      </c>
      <c r="EH1981">
        <v>3.3573942184448242</v>
      </c>
      <c r="EI1981">
        <v>2.9831438064575195</v>
      </c>
      <c r="EJ1981">
        <v>3.2849891185760498</v>
      </c>
      <c r="EK1981">
        <v>5.1464371681213379</v>
      </c>
      <c r="EL1981">
        <v>5.2057304382324219</v>
      </c>
      <c r="EM1981">
        <v>31.635734558105469</v>
      </c>
      <c r="EN1981">
        <v>52.612354278564453</v>
      </c>
      <c r="EO1981">
        <v>54.95123291015625</v>
      </c>
      <c r="EP1981">
        <v>54.222545623779297</v>
      </c>
      <c r="EQ1981">
        <v>56.709671020507813</v>
      </c>
      <c r="ER1981">
        <v>55.782093048095703</v>
      </c>
      <c r="ES1981">
        <v>28.312156677246094</v>
      </c>
      <c r="ET1981">
        <v>24.265958786010742</v>
      </c>
      <c r="EU1981">
        <v>19.757837295532227</v>
      </c>
      <c r="EV1981">
        <v>20.058784484863281</v>
      </c>
      <c r="EW1981">
        <v>19.662834167480469</v>
      </c>
      <c r="EX1981">
        <v>19.730524063110352</v>
      </c>
      <c r="EY1981">
        <v>75.886528015136719</v>
      </c>
      <c r="EZ1981">
        <v>74.392951965332031</v>
      </c>
      <c r="FA1981">
        <v>73.127967834472656</v>
      </c>
      <c r="FB1981">
        <v>72.06231689453125</v>
      </c>
      <c r="FC1981">
        <v>71.132774353027344</v>
      </c>
      <c r="FD1981">
        <v>70.669075012207031</v>
      </c>
      <c r="FE1981">
        <v>70.203414916992187</v>
      </c>
      <c r="FF1981">
        <v>70.229606628417969</v>
      </c>
      <c r="FG1981">
        <v>71.747306823730469</v>
      </c>
      <c r="FH1981">
        <v>76.150886535644531</v>
      </c>
      <c r="FI1981">
        <v>81.748489379882812</v>
      </c>
      <c r="FJ1981">
        <v>86.863639831542969</v>
      </c>
      <c r="FK1981">
        <v>91.242561340332031</v>
      </c>
      <c r="FL1981">
        <v>94.154975891113281</v>
      </c>
      <c r="FM1981">
        <v>95.4556884765625</v>
      </c>
      <c r="FN1981">
        <v>96.268875122070313</v>
      </c>
      <c r="FO1981">
        <v>96.261489868164063</v>
      </c>
      <c r="FP1981">
        <v>94.553306579589844</v>
      </c>
      <c r="FQ1981">
        <v>91.612739562988281</v>
      </c>
      <c r="FR1981">
        <v>86.933967590332031</v>
      </c>
      <c r="FS1981">
        <v>82.693679809570312</v>
      </c>
      <c r="FT1981">
        <v>79.737068176269531</v>
      </c>
      <c r="FU1981">
        <v>77.774299621582031</v>
      </c>
      <c r="FV1981">
        <v>75.866539001464844</v>
      </c>
      <c r="FW1981">
        <v>1</v>
      </c>
    </row>
    <row r="1982" spans="1:179" x14ac:dyDescent="0.2">
      <c r="A1982" t="s">
        <v>241</v>
      </c>
      <c r="B1982" t="s">
        <v>248</v>
      </c>
      <c r="C1982" t="s">
        <v>217</v>
      </c>
      <c r="D1982" t="s">
        <v>46</v>
      </c>
      <c r="E1982">
        <v>2015</v>
      </c>
      <c r="F1982" t="s">
        <v>226</v>
      </c>
      <c r="G1982" t="s">
        <v>246</v>
      </c>
      <c r="H1982">
        <v>235.05</v>
      </c>
      <c r="K1982">
        <v>163.26423531256125</v>
      </c>
      <c r="L1982">
        <v>159.82040930123708</v>
      </c>
      <c r="M1982">
        <v>156.91074674340527</v>
      </c>
      <c r="N1982">
        <v>157.92180349824935</v>
      </c>
      <c r="O1982">
        <v>164.73507988151681</v>
      </c>
      <c r="P1982">
        <v>168.96032139462505</v>
      </c>
      <c r="Q1982">
        <v>173.70384371862775</v>
      </c>
      <c r="R1982">
        <v>167.21343362528839</v>
      </c>
      <c r="S1982">
        <v>166.1557785947868</v>
      </c>
      <c r="T1982">
        <v>170.01492671830428</v>
      </c>
      <c r="U1982">
        <v>173.78800189365876</v>
      </c>
      <c r="V1982">
        <v>179.83446958167389</v>
      </c>
      <c r="W1982">
        <v>176.61932233284466</v>
      </c>
      <c r="X1982">
        <v>188.35894919627248</v>
      </c>
      <c r="Y1982">
        <v>197.39568357786922</v>
      </c>
      <c r="Z1982">
        <v>190.95558119973188</v>
      </c>
      <c r="AA1982">
        <v>187.69396069091854</v>
      </c>
      <c r="AB1982">
        <v>177.58297212811411</v>
      </c>
      <c r="AC1982">
        <v>181.79579384094248</v>
      </c>
      <c r="AD1982">
        <v>177.74840641608554</v>
      </c>
      <c r="AE1982">
        <v>171.40654174976427</v>
      </c>
      <c r="AF1982">
        <v>170.61990096287201</v>
      </c>
      <c r="AG1982">
        <v>170.98887062860175</v>
      </c>
      <c r="AH1982">
        <v>167.85990284935076</v>
      </c>
      <c r="AI1982">
        <v>-2.7364437580108643</v>
      </c>
      <c r="AJ1982">
        <v>-2.5834383964538574</v>
      </c>
      <c r="AK1982">
        <v>-2.1399645805358887</v>
      </c>
      <c r="AL1982">
        <v>-2.1952178478240967</v>
      </c>
      <c r="AM1982">
        <v>-2.903195858001709</v>
      </c>
      <c r="AN1982">
        <v>-2.9683578014373779</v>
      </c>
      <c r="AO1982">
        <v>-2.4816672801971436</v>
      </c>
      <c r="AP1982">
        <v>-2.8404150009155273</v>
      </c>
      <c r="AQ1982">
        <v>-2.7703187465667725</v>
      </c>
      <c r="AR1982">
        <v>-3.678847074508667</v>
      </c>
      <c r="AS1982">
        <v>-5.2337737083435059</v>
      </c>
      <c r="AT1982">
        <v>-7.9544482231140137</v>
      </c>
      <c r="AU1982">
        <v>-8.1835479736328125</v>
      </c>
      <c r="AV1982">
        <v>-9.7602119445800781</v>
      </c>
      <c r="AW1982">
        <v>-13.18995475769043</v>
      </c>
      <c r="AX1982">
        <v>7.5246357917785645</v>
      </c>
      <c r="AY1982">
        <v>31.155046463012695</v>
      </c>
      <c r="AZ1982">
        <v>28.091445922851563</v>
      </c>
      <c r="BA1982">
        <v>30.797143936157227</v>
      </c>
      <c r="BB1982">
        <v>29.979820251464844</v>
      </c>
      <c r="BC1982">
        <v>27.118133544921875</v>
      </c>
      <c r="BD1982">
        <v>9.4670953750610352</v>
      </c>
      <c r="BE1982">
        <v>3.9108691215515137</v>
      </c>
      <c r="BF1982">
        <v>-5.9208393096923828E-2</v>
      </c>
      <c r="BG1982">
        <v>-0.55667692422866821</v>
      </c>
      <c r="BH1982">
        <v>-0.54682308435440063</v>
      </c>
      <c r="BI1982">
        <v>-0.38568061590194702</v>
      </c>
      <c r="BJ1982">
        <v>-0.27343764901161194</v>
      </c>
      <c r="BK1982">
        <v>-1.0617079734802246</v>
      </c>
      <c r="BL1982">
        <v>-1.0236760377883911</v>
      </c>
      <c r="BM1982">
        <v>-0.35850134491920471</v>
      </c>
      <c r="BN1982">
        <v>-0.91313129663467407</v>
      </c>
      <c r="BO1982">
        <v>-0.68232309818267822</v>
      </c>
      <c r="BP1982">
        <v>-1.591244101524353</v>
      </c>
      <c r="BQ1982">
        <v>-2.7998735904693604</v>
      </c>
      <c r="BR1982">
        <v>-5.0046191215515137</v>
      </c>
      <c r="BS1982">
        <v>-5.0445685386657715</v>
      </c>
      <c r="BT1982">
        <v>-5.5603528022766113</v>
      </c>
      <c r="BU1982">
        <v>-7.9375772476196289</v>
      </c>
      <c r="BV1982">
        <v>17.287178039550781</v>
      </c>
      <c r="BW1982">
        <v>43.818702697753906</v>
      </c>
      <c r="BX1982">
        <v>40.408699035644531</v>
      </c>
      <c r="BY1982">
        <v>43.815196990966797</v>
      </c>
      <c r="BZ1982">
        <v>42.479362487792969</v>
      </c>
      <c r="CA1982">
        <v>38.584701538085938</v>
      </c>
      <c r="CB1982">
        <v>17.899345397949219</v>
      </c>
      <c r="CC1982">
        <v>12.123985290527344</v>
      </c>
      <c r="CD1982">
        <v>7.0010805130004883</v>
      </c>
      <c r="CE1982">
        <v>0.95302295684814453</v>
      </c>
      <c r="CF1982">
        <v>0.86373043060302734</v>
      </c>
      <c r="CG1982">
        <v>0.82933121919631958</v>
      </c>
      <c r="CH1982">
        <v>1.0575814247131348</v>
      </c>
      <c r="CI1982">
        <v>0.21370097994804382</v>
      </c>
      <c r="CJ1982">
        <v>0.32320454716682434</v>
      </c>
      <c r="CK1982">
        <v>1.1119968891143799</v>
      </c>
      <c r="CL1982">
        <v>0.42169946432113647</v>
      </c>
      <c r="CM1982">
        <v>0.76381629705429077</v>
      </c>
      <c r="CN1982">
        <v>-0.14537681639194489</v>
      </c>
      <c r="CO1982">
        <v>-1.1141616106033325</v>
      </c>
      <c r="CP1982">
        <v>-2.9615762233734131</v>
      </c>
      <c r="CQ1982">
        <v>-2.8705213069915771</v>
      </c>
      <c r="CR1982">
        <v>-2.6515436172485352</v>
      </c>
      <c r="CS1982">
        <v>-4.2997965812683105</v>
      </c>
      <c r="CT1982">
        <v>24.048685073852539</v>
      </c>
      <c r="CU1982">
        <v>52.589515686035156</v>
      </c>
      <c r="CV1982">
        <v>48.939590454101563</v>
      </c>
      <c r="CW1982">
        <v>52.831462860107422</v>
      </c>
      <c r="CX1982">
        <v>51.136508941650391</v>
      </c>
      <c r="CY1982">
        <v>46.526409149169922</v>
      </c>
      <c r="CZ1982">
        <v>23.739496231079102</v>
      </c>
      <c r="DA1982">
        <v>17.81236457824707</v>
      </c>
      <c r="DB1982">
        <v>11.89101505279541</v>
      </c>
      <c r="DC1982">
        <v>2.4627227783203125</v>
      </c>
      <c r="DD1982">
        <v>2.2742838859558105</v>
      </c>
      <c r="DE1982">
        <v>2.0443429946899414</v>
      </c>
      <c r="DF1982">
        <v>2.3886005878448486</v>
      </c>
      <c r="DG1982">
        <v>1.4891098737716675</v>
      </c>
      <c r="DH1982">
        <v>1.6700851917266846</v>
      </c>
      <c r="DI1982">
        <v>2.5824952125549316</v>
      </c>
      <c r="DJ1982">
        <v>1.7565302848815918</v>
      </c>
      <c r="DK1982">
        <v>2.2099556922912598</v>
      </c>
      <c r="DL1982">
        <v>1.3004904985427856</v>
      </c>
      <c r="DM1982">
        <v>0.57155025005340576</v>
      </c>
      <c r="DN1982">
        <v>-0.9185335636138916</v>
      </c>
      <c r="DO1982">
        <v>-0.69647377729415894</v>
      </c>
      <c r="DP1982">
        <v>0.25726571679115295</v>
      </c>
      <c r="DQ1982">
        <v>-0.66201567649841309</v>
      </c>
      <c r="DR1982">
        <v>30.810190200805664</v>
      </c>
      <c r="DS1982">
        <v>61.360324859619141</v>
      </c>
      <c r="DT1982">
        <v>57.470485687255859</v>
      </c>
      <c r="DU1982">
        <v>61.847728729248047</v>
      </c>
      <c r="DV1982">
        <v>59.793655395507813</v>
      </c>
      <c r="DW1982">
        <v>54.468120574951172</v>
      </c>
      <c r="DX1982">
        <v>29.579647064208984</v>
      </c>
      <c r="DY1982">
        <v>23.500743865966797</v>
      </c>
      <c r="DZ1982">
        <v>16.780950546264648</v>
      </c>
      <c r="EA1982">
        <v>4.6424899101257324</v>
      </c>
      <c r="EB1982">
        <v>4.3108992576599121</v>
      </c>
      <c r="EC1982">
        <v>3.7986271381378174</v>
      </c>
      <c r="ED1982">
        <v>4.3103804588317871</v>
      </c>
      <c r="EE1982">
        <v>3.3305976390838623</v>
      </c>
      <c r="EF1982">
        <v>3.6147668361663818</v>
      </c>
      <c r="EG1982">
        <v>4.7056612968444824</v>
      </c>
      <c r="EH1982">
        <v>3.6838138103485107</v>
      </c>
      <c r="EI1982">
        <v>4.2979512214660645</v>
      </c>
      <c r="EJ1982">
        <v>3.3880932331085205</v>
      </c>
      <c r="EK1982">
        <v>3.0054504871368408</v>
      </c>
      <c r="EL1982">
        <v>2.0312955379486084</v>
      </c>
      <c r="EM1982">
        <v>2.4425053596496582</v>
      </c>
      <c r="EN1982">
        <v>4.4571242332458496</v>
      </c>
      <c r="EO1982">
        <v>4.5903620719909668</v>
      </c>
      <c r="EP1982">
        <v>40.572731018066406</v>
      </c>
      <c r="EQ1982">
        <v>74.02398681640625</v>
      </c>
      <c r="ER1982">
        <v>69.787734985351563</v>
      </c>
      <c r="ES1982">
        <v>74.86578369140625</v>
      </c>
      <c r="ET1982">
        <v>72.293197631835937</v>
      </c>
      <c r="EU1982">
        <v>65.934684753417969</v>
      </c>
      <c r="EV1982">
        <v>38.011894226074219</v>
      </c>
      <c r="EW1982">
        <v>31.713859558105469</v>
      </c>
      <c r="EX1982">
        <v>23.841238021850586</v>
      </c>
      <c r="EY1982">
        <v>70.227943420410156</v>
      </c>
      <c r="EZ1982">
        <v>68.338394165039063</v>
      </c>
      <c r="FA1982">
        <v>67.768486022949219</v>
      </c>
      <c r="FB1982">
        <v>66.223526000976563</v>
      </c>
      <c r="FC1982">
        <v>65.172889709472656</v>
      </c>
      <c r="FD1982">
        <v>64.221420288085938</v>
      </c>
      <c r="FE1982">
        <v>64.561538696289063</v>
      </c>
      <c r="FF1982">
        <v>64.99066162109375</v>
      </c>
      <c r="FG1982">
        <v>67.22918701171875</v>
      </c>
      <c r="FH1982">
        <v>71.317832946777344</v>
      </c>
      <c r="FI1982">
        <v>76.713966369628906</v>
      </c>
      <c r="FJ1982">
        <v>81.541007995605469</v>
      </c>
      <c r="FK1982">
        <v>84.675918579101563</v>
      </c>
      <c r="FL1982">
        <v>85.740493774414063</v>
      </c>
      <c r="FM1982">
        <v>85.871238708496094</v>
      </c>
      <c r="FN1982">
        <v>85.755477905273437</v>
      </c>
      <c r="FO1982">
        <v>84.768135070800781</v>
      </c>
      <c r="FP1982">
        <v>83.500030517578125</v>
      </c>
      <c r="FQ1982">
        <v>79.398353576660156</v>
      </c>
      <c r="FR1982">
        <v>76.717498779296875</v>
      </c>
      <c r="FS1982">
        <v>74.324348449707031</v>
      </c>
      <c r="FT1982">
        <v>72.323577880859375</v>
      </c>
      <c r="FU1982">
        <v>70.987380981445313</v>
      </c>
      <c r="FV1982">
        <v>70.636993408203125</v>
      </c>
      <c r="FW1982">
        <v>1</v>
      </c>
    </row>
    <row r="1983" spans="1:179" x14ac:dyDescent="0.2">
      <c r="A1983" t="s">
        <v>241</v>
      </c>
      <c r="B1983" t="s">
        <v>248</v>
      </c>
      <c r="C1983" t="s">
        <v>217</v>
      </c>
      <c r="D1983" t="s">
        <v>46</v>
      </c>
      <c r="E1983">
        <v>2016</v>
      </c>
      <c r="F1983" t="s">
        <v>226</v>
      </c>
      <c r="G1983" t="s">
        <v>246</v>
      </c>
      <c r="H1983">
        <v>220.8</v>
      </c>
      <c r="K1983">
        <v>153.36305034534158</v>
      </c>
      <c r="L1983">
        <v>150.12807569860294</v>
      </c>
      <c r="M1983">
        <v>147.394870079562</v>
      </c>
      <c r="N1983">
        <v>148.34461114010901</v>
      </c>
      <c r="O1983">
        <v>154.7446953164343</v>
      </c>
      <c r="P1983">
        <v>158.71369640020194</v>
      </c>
      <c r="Q1983">
        <v>163.16954707440226</v>
      </c>
      <c r="R1983">
        <v>157.07274891158912</v>
      </c>
      <c r="S1983">
        <v>156.07923553506615</v>
      </c>
      <c r="T1983">
        <v>159.70434501984755</v>
      </c>
      <c r="U1983">
        <v>163.24860146380692</v>
      </c>
      <c r="V1983">
        <v>168.92838017757887</v>
      </c>
      <c r="W1983">
        <v>165.9082160341834</v>
      </c>
      <c r="X1983">
        <v>176.93589139887413</v>
      </c>
      <c r="Y1983">
        <v>185.424591617076</v>
      </c>
      <c r="Z1983">
        <v>179.37505025024464</v>
      </c>
      <c r="AA1983">
        <v>176.31123122495163</v>
      </c>
      <c r="AB1983">
        <v>166.81342513759941</v>
      </c>
      <c r="AC1983">
        <v>170.77075962180862</v>
      </c>
      <c r="AD1983">
        <v>166.9688266374223</v>
      </c>
      <c r="AE1983">
        <v>161.01156534108046</v>
      </c>
      <c r="AF1983">
        <v>160.2726305071721</v>
      </c>
      <c r="AG1983">
        <v>160.61922395008312</v>
      </c>
      <c r="AH1983">
        <v>157.68001290891701</v>
      </c>
      <c r="AI1983">
        <v>-2.6806161403656006</v>
      </c>
      <c r="AJ1983">
        <v>-2.5296576023101807</v>
      </c>
      <c r="AK1983">
        <v>-2.0988147258758545</v>
      </c>
      <c r="AL1983">
        <v>-2.1591794490814209</v>
      </c>
      <c r="AM1983">
        <v>-2.8201651573181152</v>
      </c>
      <c r="AN1983">
        <v>-2.8865888118743896</v>
      </c>
      <c r="AO1983">
        <v>-2.4384312629699707</v>
      </c>
      <c r="AP1983">
        <v>-2.7655265331268311</v>
      </c>
      <c r="AQ1983">
        <v>-2.7078001499176025</v>
      </c>
      <c r="AR1983">
        <v>-3.561211109161377</v>
      </c>
      <c r="AS1983">
        <v>-5.039334774017334</v>
      </c>
      <c r="AT1983">
        <v>-7.6210784912109375</v>
      </c>
      <c r="AU1983">
        <v>-7.8458409309387207</v>
      </c>
      <c r="AV1983">
        <v>-9.3804845809936523</v>
      </c>
      <c r="AW1983">
        <v>-12.655405044555664</v>
      </c>
      <c r="AX1983">
        <v>6.5750870704650879</v>
      </c>
      <c r="AY1983">
        <v>28.625860214233398</v>
      </c>
      <c r="AZ1983">
        <v>25.765552520751953</v>
      </c>
      <c r="BA1983">
        <v>28.271757125854492</v>
      </c>
      <c r="BB1983">
        <v>27.530195236206055</v>
      </c>
      <c r="BC1983">
        <v>24.894245147705078</v>
      </c>
      <c r="BD1983">
        <v>8.4669532775878906</v>
      </c>
      <c r="BE1983">
        <v>3.2587563991546631</v>
      </c>
      <c r="BF1983">
        <v>-0.41231229901313782</v>
      </c>
      <c r="BG1983">
        <v>-0.56797915697097778</v>
      </c>
      <c r="BH1983">
        <v>-0.55576354265213013</v>
      </c>
      <c r="BI1983">
        <v>-0.39855700731277466</v>
      </c>
      <c r="BJ1983">
        <v>-0.29658380150794983</v>
      </c>
      <c r="BK1983">
        <v>-1.0353893041610718</v>
      </c>
      <c r="BL1983">
        <v>-1.0017971992492676</v>
      </c>
      <c r="BM1983">
        <v>-0.38065198063850403</v>
      </c>
      <c r="BN1983">
        <v>-0.89759689569473267</v>
      </c>
      <c r="BO1983">
        <v>-0.68410831689834595</v>
      </c>
      <c r="BP1983">
        <v>-1.5378997325897217</v>
      </c>
      <c r="BQ1983">
        <v>-2.6803905963897705</v>
      </c>
      <c r="BR1983">
        <v>-4.7620944976806641</v>
      </c>
      <c r="BS1983">
        <v>-4.8035316467285156</v>
      </c>
      <c r="BT1983">
        <v>-5.3099675178527832</v>
      </c>
      <c r="BU1983">
        <v>-7.5647835731506348</v>
      </c>
      <c r="BV1983">
        <v>16.03697395324707</v>
      </c>
      <c r="BW1983">
        <v>40.899517059326172</v>
      </c>
      <c r="BX1983">
        <v>37.703472137451172</v>
      </c>
      <c r="BY1983">
        <v>40.888896942138672</v>
      </c>
      <c r="BZ1983">
        <v>39.644794464111328</v>
      </c>
      <c r="CA1983">
        <v>36.007678985595703</v>
      </c>
      <c r="CB1983">
        <v>16.639516830444336</v>
      </c>
      <c r="CC1983">
        <v>11.218935012817383</v>
      </c>
      <c r="CD1983">
        <v>6.4305424690246582</v>
      </c>
      <c r="CE1983">
        <v>0.89522677659988403</v>
      </c>
      <c r="CF1983">
        <v>0.81134939193725586</v>
      </c>
      <c r="CG1983">
        <v>0.77903628349304199</v>
      </c>
      <c r="CH1983">
        <v>0.99344420433044434</v>
      </c>
      <c r="CI1983">
        <v>0.20074105262756348</v>
      </c>
      <c r="CJ1983">
        <v>0.30360373854637146</v>
      </c>
      <c r="CK1983">
        <v>1.0445597171783447</v>
      </c>
      <c r="CL1983">
        <v>0.3961254358291626</v>
      </c>
      <c r="CM1983">
        <v>0.71749454736709595</v>
      </c>
      <c r="CN1983">
        <v>-0.13656042516231537</v>
      </c>
      <c r="CO1983">
        <v>-1.046593189239502</v>
      </c>
      <c r="CP1983">
        <v>-2.7819709777832031</v>
      </c>
      <c r="CQ1983">
        <v>-2.6964380741119385</v>
      </c>
      <c r="CR1983">
        <v>-2.4907402992248535</v>
      </c>
      <c r="CS1983">
        <v>-4.0390348434448242</v>
      </c>
      <c r="CT1983">
        <v>22.590248107910156</v>
      </c>
      <c r="CU1983">
        <v>49.400215148925781</v>
      </c>
      <c r="CV1983">
        <v>45.971641540527344</v>
      </c>
      <c r="CW1983">
        <v>49.627490997314453</v>
      </c>
      <c r="CX1983">
        <v>48.035327911376953</v>
      </c>
      <c r="CY1983">
        <v>43.704807281494141</v>
      </c>
      <c r="CZ1983">
        <v>22.299810409545898</v>
      </c>
      <c r="DA1983">
        <v>16.73213005065918</v>
      </c>
      <c r="DB1983">
        <v>11.169882774353027</v>
      </c>
      <c r="DC1983">
        <v>2.3584327697753906</v>
      </c>
      <c r="DD1983">
        <v>2.1784622669219971</v>
      </c>
      <c r="DE1983">
        <v>1.9566295146942139</v>
      </c>
      <c r="DF1983">
        <v>2.2834722995758057</v>
      </c>
      <c r="DG1983">
        <v>1.4368714094161987</v>
      </c>
      <c r="DH1983">
        <v>1.6090047359466553</v>
      </c>
      <c r="DI1983">
        <v>2.4697713851928711</v>
      </c>
      <c r="DJ1983">
        <v>1.6898477077484131</v>
      </c>
      <c r="DK1983">
        <v>2.1190974712371826</v>
      </c>
      <c r="DL1983">
        <v>1.2647788524627686</v>
      </c>
      <c r="DM1983">
        <v>0.58720427751541138</v>
      </c>
      <c r="DN1983">
        <v>-0.80184757709503174</v>
      </c>
      <c r="DO1983">
        <v>-0.58934420347213745</v>
      </c>
      <c r="DP1983">
        <v>0.32848703861236572</v>
      </c>
      <c r="DQ1983">
        <v>-0.51328563690185547</v>
      </c>
      <c r="DR1983">
        <v>29.143522262573242</v>
      </c>
      <c r="DS1983">
        <v>57.900913238525391</v>
      </c>
      <c r="DT1983">
        <v>54.239810943603516</v>
      </c>
      <c r="DU1983">
        <v>58.366085052490234</v>
      </c>
      <c r="DV1983">
        <v>56.425861358642578</v>
      </c>
      <c r="DW1983">
        <v>51.401939392089844</v>
      </c>
      <c r="DX1983">
        <v>27.960103988647461</v>
      </c>
      <c r="DY1983">
        <v>22.245325088500977</v>
      </c>
      <c r="DZ1983">
        <v>15.909223556518555</v>
      </c>
      <c r="EA1983">
        <v>4.4710698127746582</v>
      </c>
      <c r="EB1983">
        <v>4.1523561477661133</v>
      </c>
      <c r="EC1983">
        <v>3.6568872928619385</v>
      </c>
      <c r="ED1983">
        <v>4.1460676193237305</v>
      </c>
      <c r="EE1983">
        <v>3.2216472625732422</v>
      </c>
      <c r="EF1983">
        <v>3.4937963485717773</v>
      </c>
      <c r="EG1983">
        <v>4.5275506973266602</v>
      </c>
      <c r="EH1983">
        <v>3.5577774047851563</v>
      </c>
      <c r="EI1983">
        <v>4.142789363861084</v>
      </c>
      <c r="EJ1983">
        <v>3.2880902290344238</v>
      </c>
      <c r="EK1983">
        <v>2.946148157119751</v>
      </c>
      <c r="EL1983">
        <v>2.0571362972259521</v>
      </c>
      <c r="EM1983">
        <v>2.4529645442962646</v>
      </c>
      <c r="EN1983">
        <v>4.3990035057067871</v>
      </c>
      <c r="EO1983">
        <v>4.5773358345031738</v>
      </c>
      <c r="EP1983">
        <v>38.60540771484375</v>
      </c>
      <c r="EQ1983">
        <v>70.174568176269531</v>
      </c>
      <c r="ER1983">
        <v>66.177734375</v>
      </c>
      <c r="ES1983">
        <v>70.983222961425781</v>
      </c>
      <c r="ET1983">
        <v>68.540458679199219</v>
      </c>
      <c r="EU1983">
        <v>62.515373229980469</v>
      </c>
      <c r="EV1983">
        <v>36.132667541503906</v>
      </c>
      <c r="EW1983">
        <v>30.205503463745117</v>
      </c>
      <c r="EX1983">
        <v>22.752077102661133</v>
      </c>
      <c r="EY1983">
        <v>70.227943420410156</v>
      </c>
      <c r="EZ1983">
        <v>68.338394165039063</v>
      </c>
      <c r="FA1983">
        <v>67.768486022949219</v>
      </c>
      <c r="FB1983">
        <v>66.223526000976563</v>
      </c>
      <c r="FC1983">
        <v>65.172889709472656</v>
      </c>
      <c r="FD1983">
        <v>64.221420288085938</v>
      </c>
      <c r="FE1983">
        <v>64.561538696289063</v>
      </c>
      <c r="FF1983">
        <v>64.99066162109375</v>
      </c>
      <c r="FG1983">
        <v>67.22918701171875</v>
      </c>
      <c r="FH1983">
        <v>71.317832946777344</v>
      </c>
      <c r="FI1983">
        <v>76.713966369628906</v>
      </c>
      <c r="FJ1983">
        <v>81.541007995605469</v>
      </c>
      <c r="FK1983">
        <v>84.675918579101563</v>
      </c>
      <c r="FL1983">
        <v>85.740493774414063</v>
      </c>
      <c r="FM1983">
        <v>85.871238708496094</v>
      </c>
      <c r="FN1983">
        <v>85.755477905273437</v>
      </c>
      <c r="FO1983">
        <v>84.768135070800781</v>
      </c>
      <c r="FP1983">
        <v>83.500030517578125</v>
      </c>
      <c r="FQ1983">
        <v>79.398353576660156</v>
      </c>
      <c r="FR1983">
        <v>76.717498779296875</v>
      </c>
      <c r="FS1983">
        <v>74.324348449707031</v>
      </c>
      <c r="FT1983">
        <v>72.323577880859375</v>
      </c>
      <c r="FU1983">
        <v>70.987380981445313</v>
      </c>
      <c r="FV1983">
        <v>70.636993408203125</v>
      </c>
      <c r="FW1983">
        <v>1</v>
      </c>
    </row>
    <row r="1984" spans="1:179" x14ac:dyDescent="0.2">
      <c r="A1984" t="s">
        <v>241</v>
      </c>
      <c r="B1984" t="s">
        <v>248</v>
      </c>
      <c r="C1984" t="s">
        <v>217</v>
      </c>
      <c r="D1984" t="s">
        <v>46</v>
      </c>
      <c r="E1984" t="s">
        <v>250</v>
      </c>
      <c r="F1984" t="s">
        <v>226</v>
      </c>
      <c r="G1984" t="s">
        <v>246</v>
      </c>
      <c r="H1984">
        <v>216.55</v>
      </c>
      <c r="K1984">
        <v>150.41376030417533</v>
      </c>
      <c r="L1984">
        <v>147.24099672123313</v>
      </c>
      <c r="M1984">
        <v>144.56035275960932</v>
      </c>
      <c r="N1984">
        <v>145.49182956520542</v>
      </c>
      <c r="O1984">
        <v>151.76883517416158</v>
      </c>
      <c r="P1984">
        <v>155.66150929818647</v>
      </c>
      <c r="Q1984">
        <v>160.03167051857932</v>
      </c>
      <c r="R1984">
        <v>154.05211849858932</v>
      </c>
      <c r="S1984">
        <v>153.07771115249903</v>
      </c>
      <c r="T1984">
        <v>156.63310697888923</v>
      </c>
      <c r="U1984">
        <v>160.10920463094945</v>
      </c>
      <c r="V1984">
        <v>165.67975680835013</v>
      </c>
      <c r="W1984">
        <v>162.71767275667654</v>
      </c>
      <c r="X1984">
        <v>173.53327739731048</v>
      </c>
      <c r="Y1984">
        <v>181.85873334670305</v>
      </c>
      <c r="Z1984">
        <v>175.9255293379683</v>
      </c>
      <c r="AA1984">
        <v>172.9206299215308</v>
      </c>
      <c r="AB1984">
        <v>163.60547398911015</v>
      </c>
      <c r="AC1984">
        <v>167.48670587130695</v>
      </c>
      <c r="AD1984">
        <v>163.75788699793227</v>
      </c>
      <c r="AE1984">
        <v>157.91518844257894</v>
      </c>
      <c r="AF1984">
        <v>157.19046389688415</v>
      </c>
      <c r="AG1984">
        <v>157.53039207989582</v>
      </c>
      <c r="AH1984">
        <v>154.64770433970133</v>
      </c>
      <c r="AI1984">
        <v>-2.6632821559906006</v>
      </c>
      <c r="AJ1984">
        <v>-2.5129795074462891</v>
      </c>
      <c r="AK1984">
        <v>-2.0859901905059814</v>
      </c>
      <c r="AL1984">
        <v>-2.1478230953216553</v>
      </c>
      <c r="AM1984">
        <v>-2.794837474822998</v>
      </c>
      <c r="AN1984">
        <v>-2.8616037368774414</v>
      </c>
      <c r="AO1984">
        <v>-2.4248661994934082</v>
      </c>
      <c r="AP1984">
        <v>-2.7425961494445801</v>
      </c>
      <c r="AQ1984">
        <v>-2.6885030269622803</v>
      </c>
      <c r="AR1984">
        <v>-3.5254955291748047</v>
      </c>
      <c r="AS1984">
        <v>-4.9806294441223145</v>
      </c>
      <c r="AT1984">
        <v>-7.5208230018615723</v>
      </c>
      <c r="AU1984">
        <v>-7.744232177734375</v>
      </c>
      <c r="AV1984">
        <v>-9.2660160064697266</v>
      </c>
      <c r="AW1984">
        <v>-12.494479179382324</v>
      </c>
      <c r="AX1984">
        <v>6.2953987121582031</v>
      </c>
      <c r="AY1984">
        <v>27.876579284667969</v>
      </c>
      <c r="AZ1984">
        <v>25.076713562011719</v>
      </c>
      <c r="BA1984">
        <v>27.523723602294922</v>
      </c>
      <c r="BB1984">
        <v>26.804561614990234</v>
      </c>
      <c r="BC1984">
        <v>24.235515594482422</v>
      </c>
      <c r="BD1984">
        <v>8.1717653274536133</v>
      </c>
      <c r="BE1984">
        <v>3.0671653747558594</v>
      </c>
      <c r="BF1984">
        <v>-0.5152098536491394</v>
      </c>
      <c r="BG1984">
        <v>-0.57105755805969238</v>
      </c>
      <c r="BH1984">
        <v>-0.55815732479095459</v>
      </c>
      <c r="BI1984">
        <v>-0.40216052532196045</v>
      </c>
      <c r="BJ1984">
        <v>-0.30322408676147461</v>
      </c>
      <c r="BK1984">
        <v>-1.0273061990737915</v>
      </c>
      <c r="BL1984">
        <v>-0.99502289295196533</v>
      </c>
      <c r="BM1984">
        <v>-0.38696920871734619</v>
      </c>
      <c r="BN1984">
        <v>-0.89271461963653564</v>
      </c>
      <c r="BO1984">
        <v>-0.6843639612197876</v>
      </c>
      <c r="BP1984">
        <v>-1.5217336416244507</v>
      </c>
      <c r="BQ1984">
        <v>-2.6444778442382812</v>
      </c>
      <c r="BR1984">
        <v>-4.6894631385803223</v>
      </c>
      <c r="BS1984">
        <v>-4.731318473815918</v>
      </c>
      <c r="BT1984">
        <v>-5.2348294258117676</v>
      </c>
      <c r="BU1984">
        <v>-7.4530439376831055</v>
      </c>
      <c r="BV1984">
        <v>15.665863990783691</v>
      </c>
      <c r="BW1984">
        <v>40.031646728515625</v>
      </c>
      <c r="BX1984">
        <v>36.8992919921875</v>
      </c>
      <c r="BY1984">
        <v>40.018955230712891</v>
      </c>
      <c r="BZ1984">
        <v>38.802108764648437</v>
      </c>
      <c r="CA1984">
        <v>35.241569519042969</v>
      </c>
      <c r="CB1984">
        <v>16.265365600585938</v>
      </c>
      <c r="CC1984">
        <v>10.950431823730469</v>
      </c>
      <c r="CD1984">
        <v>6.2615289688110352</v>
      </c>
      <c r="CE1984">
        <v>0.87801086902618408</v>
      </c>
      <c r="CF1984">
        <v>0.79574650526046753</v>
      </c>
      <c r="CG1984">
        <v>0.76405483484268188</v>
      </c>
      <c r="CH1984">
        <v>0.97433954477310181</v>
      </c>
      <c r="CI1984">
        <v>0.19688063859939575</v>
      </c>
      <c r="CJ1984">
        <v>0.29776519536972046</v>
      </c>
      <c r="CK1984">
        <v>1.0244719982147217</v>
      </c>
      <c r="CL1984">
        <v>0.38850763440132141</v>
      </c>
      <c r="CM1984">
        <v>0.70369654893875122</v>
      </c>
      <c r="CN1984">
        <v>-0.13393425941467285</v>
      </c>
      <c r="CO1984">
        <v>-1.0264663696289062</v>
      </c>
      <c r="CP1984">
        <v>-2.7284715175628662</v>
      </c>
      <c r="CQ1984">
        <v>-2.6445834636688232</v>
      </c>
      <c r="CR1984">
        <v>-2.4428415298461914</v>
      </c>
      <c r="CS1984">
        <v>-3.9613609313964844</v>
      </c>
      <c r="CT1984">
        <v>22.155820846557617</v>
      </c>
      <c r="CU1984">
        <v>48.450210571289063</v>
      </c>
      <c r="CV1984">
        <v>45.087570190429688</v>
      </c>
      <c r="CW1984">
        <v>48.673114776611328</v>
      </c>
      <c r="CX1984">
        <v>47.111572265625</v>
      </c>
      <c r="CY1984">
        <v>42.864330291748047</v>
      </c>
      <c r="CZ1984">
        <v>21.870967864990234</v>
      </c>
      <c r="DA1984">
        <v>16.410358428955078</v>
      </c>
      <c r="DB1984">
        <v>10.955077171325684</v>
      </c>
      <c r="DC1984">
        <v>2.3270792961120605</v>
      </c>
      <c r="DD1984">
        <v>2.1496503353118896</v>
      </c>
      <c r="DE1984">
        <v>1.9302701950073242</v>
      </c>
      <c r="DF1984">
        <v>2.2519030570983887</v>
      </c>
      <c r="DG1984">
        <v>1.421067476272583</v>
      </c>
      <c r="DH1984">
        <v>1.5905532836914062</v>
      </c>
      <c r="DI1984">
        <v>2.4359133243560791</v>
      </c>
      <c r="DJ1984">
        <v>1.6697299480438232</v>
      </c>
      <c r="DK1984">
        <v>2.09175705909729</v>
      </c>
      <c r="DL1984">
        <v>1.253865122795105</v>
      </c>
      <c r="DM1984">
        <v>0.59154516458511353</v>
      </c>
      <c r="DN1984">
        <v>-0.76748019456863403</v>
      </c>
      <c r="DO1984">
        <v>-0.55784845352172852</v>
      </c>
      <c r="DP1984">
        <v>0.34914630651473999</v>
      </c>
      <c r="DQ1984">
        <v>-0.46967792510986328</v>
      </c>
      <c r="DR1984">
        <v>28.645776748657227</v>
      </c>
      <c r="DS1984">
        <v>56.8687744140625</v>
      </c>
      <c r="DT1984">
        <v>53.275852203369141</v>
      </c>
      <c r="DU1984">
        <v>57.327274322509766</v>
      </c>
      <c r="DV1984">
        <v>55.421035766601563</v>
      </c>
      <c r="DW1984">
        <v>50.487091064453125</v>
      </c>
      <c r="DX1984">
        <v>27.476570129394531</v>
      </c>
      <c r="DY1984">
        <v>21.870285034179688</v>
      </c>
      <c r="DZ1984">
        <v>15.648625373840332</v>
      </c>
      <c r="EA1984">
        <v>4.4193038940429687</v>
      </c>
      <c r="EB1984">
        <v>4.1044726371765137</v>
      </c>
      <c r="EC1984">
        <v>3.6140999794006348</v>
      </c>
      <c r="ED1984">
        <v>4.0965023040771484</v>
      </c>
      <c r="EE1984">
        <v>3.1885986328125</v>
      </c>
      <c r="EF1984">
        <v>3.4571340084075928</v>
      </c>
      <c r="EG1984">
        <v>4.4738101959228516</v>
      </c>
      <c r="EH1984">
        <v>3.5196113586425781</v>
      </c>
      <c r="EI1984">
        <v>4.0958962440490723</v>
      </c>
      <c r="EJ1984">
        <v>3.257627010345459</v>
      </c>
      <c r="EK1984">
        <v>2.9276969432830811</v>
      </c>
      <c r="EL1984">
        <v>2.0638799667358398</v>
      </c>
      <c r="EM1984">
        <v>2.4550654888153076</v>
      </c>
      <c r="EN1984">
        <v>4.380333423614502</v>
      </c>
      <c r="EO1984">
        <v>4.5717577934265137</v>
      </c>
      <c r="EP1984">
        <v>38.016242980957031</v>
      </c>
      <c r="EQ1984">
        <v>69.023841857910156</v>
      </c>
      <c r="ER1984">
        <v>65.098426818847656</v>
      </c>
      <c r="ES1984">
        <v>69.822509765625</v>
      </c>
      <c r="ET1984">
        <v>67.418586730957031</v>
      </c>
      <c r="EU1984">
        <v>61.493144989013672</v>
      </c>
      <c r="EV1984">
        <v>35.570171356201172</v>
      </c>
      <c r="EW1984">
        <v>29.753551483154297</v>
      </c>
      <c r="EX1984">
        <v>22.425363540649414</v>
      </c>
      <c r="EY1984">
        <v>70.227943420410156</v>
      </c>
      <c r="EZ1984">
        <v>68.338394165039063</v>
      </c>
      <c r="FA1984">
        <v>67.768486022949219</v>
      </c>
      <c r="FB1984">
        <v>66.223526000976563</v>
      </c>
      <c r="FC1984">
        <v>65.172889709472656</v>
      </c>
      <c r="FD1984">
        <v>64.221420288085938</v>
      </c>
      <c r="FE1984">
        <v>64.561538696289063</v>
      </c>
      <c r="FF1984">
        <v>64.99066162109375</v>
      </c>
      <c r="FG1984">
        <v>67.22918701171875</v>
      </c>
      <c r="FH1984">
        <v>71.317832946777344</v>
      </c>
      <c r="FI1984">
        <v>76.713966369628906</v>
      </c>
      <c r="FJ1984">
        <v>81.541007995605469</v>
      </c>
      <c r="FK1984">
        <v>84.675918579101563</v>
      </c>
      <c r="FL1984">
        <v>85.740493774414063</v>
      </c>
      <c r="FM1984">
        <v>85.871238708496094</v>
      </c>
      <c r="FN1984">
        <v>85.755477905273437</v>
      </c>
      <c r="FO1984">
        <v>84.768135070800781</v>
      </c>
      <c r="FP1984">
        <v>83.500030517578125</v>
      </c>
      <c r="FQ1984">
        <v>79.398353576660156</v>
      </c>
      <c r="FR1984">
        <v>76.717498779296875</v>
      </c>
      <c r="FS1984">
        <v>74.324348449707031</v>
      </c>
      <c r="FT1984">
        <v>72.323577880859375</v>
      </c>
      <c r="FU1984">
        <v>70.987380981445313</v>
      </c>
      <c r="FV1984">
        <v>70.636993408203125</v>
      </c>
      <c r="FW1984">
        <v>1</v>
      </c>
    </row>
    <row r="1985" spans="1:179" x14ac:dyDescent="0.2">
      <c r="A1985" t="s">
        <v>241</v>
      </c>
      <c r="B1985" t="s">
        <v>248</v>
      </c>
      <c r="C1985" t="s">
        <v>217</v>
      </c>
      <c r="D1985" t="s">
        <v>47</v>
      </c>
      <c r="E1985">
        <v>2015</v>
      </c>
      <c r="F1985" t="s">
        <v>226</v>
      </c>
      <c r="G1985" t="s">
        <v>246</v>
      </c>
      <c r="H1985">
        <v>235.05</v>
      </c>
      <c r="K1985">
        <v>142.45174668974158</v>
      </c>
      <c r="L1985">
        <v>140.1884955278698</v>
      </c>
      <c r="M1985">
        <v>139.40381138482937</v>
      </c>
      <c r="N1985">
        <v>135.87225023454411</v>
      </c>
      <c r="O1985">
        <v>140.70615649379241</v>
      </c>
      <c r="P1985">
        <v>143.32191058028511</v>
      </c>
      <c r="Q1985">
        <v>148.65758937764281</v>
      </c>
      <c r="R1985">
        <v>149.73317087322181</v>
      </c>
      <c r="S1985">
        <v>147.93398039940419</v>
      </c>
      <c r="T1985">
        <v>146.96736879869312</v>
      </c>
      <c r="U1985">
        <v>139.75674387107495</v>
      </c>
      <c r="V1985">
        <v>138.29102951095766</v>
      </c>
      <c r="W1985">
        <v>142.86573371594295</v>
      </c>
      <c r="X1985">
        <v>143.77817831579935</v>
      </c>
      <c r="Y1985">
        <v>147.07664363721062</v>
      </c>
      <c r="Z1985">
        <v>143.01418394803198</v>
      </c>
      <c r="AA1985">
        <v>141.91807808027266</v>
      </c>
      <c r="AB1985">
        <v>144.47988002237284</v>
      </c>
      <c r="AC1985">
        <v>144.38172626906774</v>
      </c>
      <c r="AD1985">
        <v>143.48476561665083</v>
      </c>
      <c r="AE1985">
        <v>139.63958212051773</v>
      </c>
      <c r="AF1985">
        <v>140.57163253126711</v>
      </c>
      <c r="AG1985">
        <v>144.07144792480207</v>
      </c>
      <c r="AH1985">
        <v>145.8529345866576</v>
      </c>
      <c r="AI1985">
        <v>-2.5555472373962402</v>
      </c>
      <c r="AJ1985">
        <v>-2.5342104434967041</v>
      </c>
      <c r="AK1985">
        <v>-2.0938417911529541</v>
      </c>
      <c r="AL1985">
        <v>-2.0179061889648437</v>
      </c>
      <c r="AM1985">
        <v>-2.4068431854248047</v>
      </c>
      <c r="AN1985">
        <v>-2.4660124778747559</v>
      </c>
      <c r="AO1985">
        <v>-1.9615761041641235</v>
      </c>
      <c r="AP1985">
        <v>-2.2470736503601074</v>
      </c>
      <c r="AQ1985">
        <v>-2.0141603946685791</v>
      </c>
      <c r="AR1985">
        <v>-2.5240890979766846</v>
      </c>
      <c r="AS1985">
        <v>-2.782689094543457</v>
      </c>
      <c r="AT1985">
        <v>-3.4939415454864502</v>
      </c>
      <c r="AU1985">
        <v>-3.8456487655639648</v>
      </c>
      <c r="AV1985">
        <v>-3.4551246166229248</v>
      </c>
      <c r="AW1985">
        <v>-3.3898327350616455</v>
      </c>
      <c r="AX1985">
        <v>7.7898874282836914</v>
      </c>
      <c r="AY1985">
        <v>20.901712417602539</v>
      </c>
      <c r="AZ1985">
        <v>22.465370178222656</v>
      </c>
      <c r="BA1985">
        <v>22.856529235839844</v>
      </c>
      <c r="BB1985">
        <v>23.027683258056641</v>
      </c>
      <c r="BC1985">
        <v>20.918296813964844</v>
      </c>
      <c r="BD1985">
        <v>7.1941046714782715</v>
      </c>
      <c r="BE1985">
        <v>3.3197321891784668</v>
      </c>
      <c r="BF1985">
        <v>0.25652551651000977</v>
      </c>
      <c r="BG1985">
        <v>-0.68053328990936279</v>
      </c>
      <c r="BH1985">
        <v>-0.67752522230148315</v>
      </c>
      <c r="BI1985">
        <v>-0.39298436045646667</v>
      </c>
      <c r="BJ1985">
        <v>-0.38465055823326111</v>
      </c>
      <c r="BK1985">
        <v>-0.84606105089187622</v>
      </c>
      <c r="BL1985">
        <v>-0.87599122524261475</v>
      </c>
      <c r="BM1985">
        <v>-0.30501532554626465</v>
      </c>
      <c r="BN1985">
        <v>-0.5547899603843689</v>
      </c>
      <c r="BO1985">
        <v>-0.27710020542144775</v>
      </c>
      <c r="BP1985">
        <v>-0.61617165803909302</v>
      </c>
      <c r="BQ1985">
        <v>-1.0976241827011108</v>
      </c>
      <c r="BR1985">
        <v>-1.8090462684631348</v>
      </c>
      <c r="BS1985">
        <v>-1.7883886098861694</v>
      </c>
      <c r="BT1985">
        <v>-1.1029454469680786</v>
      </c>
      <c r="BU1985">
        <v>-1.0828016996383667</v>
      </c>
      <c r="BV1985">
        <v>15.705154418945313</v>
      </c>
      <c r="BW1985">
        <v>31.13142204284668</v>
      </c>
      <c r="BX1985">
        <v>33.755058288574219</v>
      </c>
      <c r="BY1985">
        <v>34.043384552001953</v>
      </c>
      <c r="BZ1985">
        <v>33.829818725585938</v>
      </c>
      <c r="CA1985">
        <v>30.712520599365234</v>
      </c>
      <c r="CB1985">
        <v>12.988015174865723</v>
      </c>
      <c r="CC1985">
        <v>9.152857780456543</v>
      </c>
      <c r="CD1985">
        <v>5.7544245719909668</v>
      </c>
      <c r="CE1985">
        <v>0.61809557676315308</v>
      </c>
      <c r="CF1985">
        <v>0.60840928554534912</v>
      </c>
      <c r="CG1985">
        <v>0.78502428531646729</v>
      </c>
      <c r="CH1985">
        <v>0.74653726816177368</v>
      </c>
      <c r="CI1985">
        <v>0.23493185639381409</v>
      </c>
      <c r="CJ1985">
        <v>0.2252526730298996</v>
      </c>
      <c r="CK1985">
        <v>0.84231358766555786</v>
      </c>
      <c r="CL1985">
        <v>0.61728048324584961</v>
      </c>
      <c r="CM1985">
        <v>0.92598241567611694</v>
      </c>
      <c r="CN1985">
        <v>0.7052462100982666</v>
      </c>
      <c r="CO1985">
        <v>6.9446578621864319E-2</v>
      </c>
      <c r="CP1985">
        <v>-0.64209288358688354</v>
      </c>
      <c r="CQ1985">
        <v>-0.36353635787963867</v>
      </c>
      <c r="CR1985">
        <v>0.52616673707962036</v>
      </c>
      <c r="CS1985">
        <v>0.51504093408584595</v>
      </c>
      <c r="CT1985">
        <v>21.187244415283203</v>
      </c>
      <c r="CU1985">
        <v>38.216487884521484</v>
      </c>
      <c r="CV1985">
        <v>41.574260711669922</v>
      </c>
      <c r="CW1985">
        <v>41.791370391845703</v>
      </c>
      <c r="CX1985">
        <v>41.311344146728516</v>
      </c>
      <c r="CY1985">
        <v>37.495967864990234</v>
      </c>
      <c r="CZ1985">
        <v>17.000860214233398</v>
      </c>
      <c r="DA1985">
        <v>13.192862510681152</v>
      </c>
      <c r="DB1985">
        <v>9.5622529983520508</v>
      </c>
      <c r="DC1985">
        <v>1.9167244434356689</v>
      </c>
      <c r="DD1985">
        <v>1.8943438529968262</v>
      </c>
      <c r="DE1985">
        <v>1.9630328416824341</v>
      </c>
      <c r="DF1985">
        <v>1.8777251243591309</v>
      </c>
      <c r="DG1985">
        <v>1.3159247636795044</v>
      </c>
      <c r="DH1985">
        <v>1.3264966011047363</v>
      </c>
      <c r="DI1985">
        <v>1.9896425008773804</v>
      </c>
      <c r="DJ1985">
        <v>1.7893509864807129</v>
      </c>
      <c r="DK1985">
        <v>2.1290650367736816</v>
      </c>
      <c r="DL1985">
        <v>2.0266640186309814</v>
      </c>
      <c r="DM1985">
        <v>1.2365173101425171</v>
      </c>
      <c r="DN1985">
        <v>0.52486050128936768</v>
      </c>
      <c r="DO1985">
        <v>1.0613158941268921</v>
      </c>
      <c r="DP1985">
        <v>2.1552789211273193</v>
      </c>
      <c r="DQ1985">
        <v>2.1128835678100586</v>
      </c>
      <c r="DR1985">
        <v>26.669334411621094</v>
      </c>
      <c r="DS1985">
        <v>45.301551818847656</v>
      </c>
      <c r="DT1985">
        <v>49.393463134765625</v>
      </c>
      <c r="DU1985">
        <v>49.539352416992188</v>
      </c>
      <c r="DV1985">
        <v>48.792869567871094</v>
      </c>
      <c r="DW1985">
        <v>44.2794189453125</v>
      </c>
      <c r="DX1985">
        <v>21.013704299926758</v>
      </c>
      <c r="DY1985">
        <v>17.232868194580078</v>
      </c>
      <c r="DZ1985">
        <v>13.370080947875977</v>
      </c>
      <c r="EA1985">
        <v>3.7917382717132568</v>
      </c>
      <c r="EB1985">
        <v>3.7510290145874023</v>
      </c>
      <c r="EC1985">
        <v>3.6638903617858887</v>
      </c>
      <c r="ED1985">
        <v>3.5109806060791016</v>
      </c>
      <c r="EE1985">
        <v>2.8767068386077881</v>
      </c>
      <c r="EF1985">
        <v>2.916517972946167</v>
      </c>
      <c r="EG1985">
        <v>3.6462032794952393</v>
      </c>
      <c r="EH1985">
        <v>3.4816346168518066</v>
      </c>
      <c r="EI1985">
        <v>3.8661253452301025</v>
      </c>
      <c r="EJ1985">
        <v>3.9345817565917969</v>
      </c>
      <c r="EK1985">
        <v>2.9215822219848633</v>
      </c>
      <c r="EL1985">
        <v>2.2097558975219727</v>
      </c>
      <c r="EM1985">
        <v>3.1185760498046875</v>
      </c>
      <c r="EN1985">
        <v>4.5074582099914551</v>
      </c>
      <c r="EO1985">
        <v>4.419914722442627</v>
      </c>
      <c r="EP1985">
        <v>34.584602355957031</v>
      </c>
      <c r="EQ1985">
        <v>55.531261444091797</v>
      </c>
      <c r="ER1985">
        <v>60.683151245117188</v>
      </c>
      <c r="ES1985">
        <v>60.726211547851563</v>
      </c>
      <c r="ET1985">
        <v>59.595008850097656</v>
      </c>
      <c r="EU1985">
        <v>54.073642730712891</v>
      </c>
      <c r="EV1985">
        <v>26.807613372802734</v>
      </c>
      <c r="EW1985">
        <v>23.065994262695313</v>
      </c>
      <c r="EX1985">
        <v>18.86798095703125</v>
      </c>
      <c r="EY1985">
        <v>43.792446136474609</v>
      </c>
      <c r="EZ1985">
        <v>43.332347869873047</v>
      </c>
      <c r="FA1985">
        <v>43.194118499755859</v>
      </c>
      <c r="FB1985">
        <v>43.4481201171875</v>
      </c>
      <c r="FC1985">
        <v>43.727138519287109</v>
      </c>
      <c r="FD1985">
        <v>43.759567260742188</v>
      </c>
      <c r="FE1985">
        <v>43.723926544189453</v>
      </c>
      <c r="FF1985">
        <v>43.794486999511719</v>
      </c>
      <c r="FG1985">
        <v>44.4075927734375</v>
      </c>
      <c r="FH1985">
        <v>45.489860534667969</v>
      </c>
      <c r="FI1985">
        <v>46.516620635986328</v>
      </c>
      <c r="FJ1985">
        <v>47.748374938964844</v>
      </c>
      <c r="FK1985">
        <v>48.875461578369141</v>
      </c>
      <c r="FL1985">
        <v>49.511310577392578</v>
      </c>
      <c r="FM1985">
        <v>49.829860687255859</v>
      </c>
      <c r="FN1985">
        <v>49.757404327392578</v>
      </c>
      <c r="FO1985">
        <v>49.145633697509766</v>
      </c>
      <c r="FP1985">
        <v>48.182895660400391</v>
      </c>
      <c r="FQ1985">
        <v>46.941757202148438</v>
      </c>
      <c r="FR1985">
        <v>45.888111114501953</v>
      </c>
      <c r="FS1985">
        <v>45.183868408203125</v>
      </c>
      <c r="FT1985">
        <v>44.582180023193359</v>
      </c>
      <c r="FU1985">
        <v>44.199924468994141</v>
      </c>
      <c r="FV1985">
        <v>43.351860046386719</v>
      </c>
      <c r="FW1985">
        <v>1</v>
      </c>
    </row>
    <row r="1986" spans="1:179" x14ac:dyDescent="0.2">
      <c r="A1986" t="s">
        <v>241</v>
      </c>
      <c r="B1986" t="s">
        <v>248</v>
      </c>
      <c r="C1986" t="s">
        <v>217</v>
      </c>
      <c r="D1986" t="s">
        <v>47</v>
      </c>
      <c r="E1986">
        <v>2016</v>
      </c>
      <c r="F1986" t="s">
        <v>226</v>
      </c>
      <c r="G1986" t="s">
        <v>246</v>
      </c>
      <c r="H1986">
        <v>220.8</v>
      </c>
      <c r="K1986">
        <v>133.81273833510446</v>
      </c>
      <c r="L1986">
        <v>131.68674239228335</v>
      </c>
      <c r="M1986">
        <v>130.94964554125585</v>
      </c>
      <c r="N1986">
        <v>127.6322564667169</v>
      </c>
      <c r="O1986">
        <v>132.17300972833905</v>
      </c>
      <c r="P1986">
        <v>134.63013100104038</v>
      </c>
      <c r="Q1986">
        <v>139.64222672708323</v>
      </c>
      <c r="R1986">
        <v>140.65257941541822</v>
      </c>
      <c r="S1986">
        <v>138.96250112798006</v>
      </c>
      <c r="T1986">
        <v>138.05450983827453</v>
      </c>
      <c r="U1986">
        <v>131.28117438192919</v>
      </c>
      <c r="V1986">
        <v>129.90434849736104</v>
      </c>
      <c r="W1986">
        <v>134.20161905365308</v>
      </c>
      <c r="X1986">
        <v>135.05872830870342</v>
      </c>
      <c r="Y1986">
        <v>138.15715768719843</v>
      </c>
      <c r="Z1986">
        <v>134.34106649830662</v>
      </c>
      <c r="AA1986">
        <v>133.31143414153738</v>
      </c>
      <c r="AB1986">
        <v>135.71787520604207</v>
      </c>
      <c r="AC1986">
        <v>135.62567400238657</v>
      </c>
      <c r="AD1986">
        <v>134.78310966837273</v>
      </c>
      <c r="AE1986">
        <v>131.17111792397404</v>
      </c>
      <c r="AF1986">
        <v>132.04664399246357</v>
      </c>
      <c r="AG1986">
        <v>135.33421253661245</v>
      </c>
      <c r="AH1986">
        <v>137.00766066252106</v>
      </c>
      <c r="AI1986">
        <v>-2.4952936172485352</v>
      </c>
      <c r="AJ1986">
        <v>-2.4743247032165527</v>
      </c>
      <c r="AK1986">
        <v>-2.0527896881103516</v>
      </c>
      <c r="AL1986">
        <v>-1.9780439138412476</v>
      </c>
      <c r="AM1986">
        <v>-2.3397326469421387</v>
      </c>
      <c r="AN1986">
        <v>-2.3967907428741455</v>
      </c>
      <c r="AO1986">
        <v>-1.9263074398040771</v>
      </c>
      <c r="AP1986">
        <v>-2.1962957382202148</v>
      </c>
      <c r="AQ1986">
        <v>-1.9797698259353638</v>
      </c>
      <c r="AR1986">
        <v>-2.4674057960510254</v>
      </c>
      <c r="AS1986">
        <v>-2.699063777923584</v>
      </c>
      <c r="AT1986">
        <v>-3.3671739101409912</v>
      </c>
      <c r="AU1986">
        <v>-3.7163641452789307</v>
      </c>
      <c r="AV1986">
        <v>-3.3644227981567383</v>
      </c>
      <c r="AW1986">
        <v>-3.3008098602294922</v>
      </c>
      <c r="AX1986">
        <v>6.917579174041748</v>
      </c>
      <c r="AY1986">
        <v>19.117307662963867</v>
      </c>
      <c r="AZ1986">
        <v>20.532585144042969</v>
      </c>
      <c r="BA1986">
        <v>20.905216217041016</v>
      </c>
      <c r="BB1986">
        <v>21.085428237915039</v>
      </c>
      <c r="BC1986">
        <v>19.154886245727539</v>
      </c>
      <c r="BD1986">
        <v>6.4651017189025879</v>
      </c>
      <c r="BE1986">
        <v>2.8237097263336182</v>
      </c>
      <c r="BF1986">
        <v>-3.6792207509279251E-2</v>
      </c>
      <c r="BG1986">
        <v>-0.67802423238754272</v>
      </c>
      <c r="BH1986">
        <v>-0.67481958866119385</v>
      </c>
      <c r="BI1986">
        <v>-0.4043133556842804</v>
      </c>
      <c r="BJ1986">
        <v>-0.39508745074272156</v>
      </c>
      <c r="BK1986">
        <v>-0.82701748609542847</v>
      </c>
      <c r="BL1986">
        <v>-0.85573691129684448</v>
      </c>
      <c r="BM1986">
        <v>-0.32076349854469299</v>
      </c>
      <c r="BN1986">
        <v>-0.55612903833389282</v>
      </c>
      <c r="BO1986">
        <v>-0.29620549082756042</v>
      </c>
      <c r="BP1986">
        <v>-0.61824595928192139</v>
      </c>
      <c r="BQ1986">
        <v>-1.0658936500549316</v>
      </c>
      <c r="BR1986">
        <v>-1.7341679334640503</v>
      </c>
      <c r="BS1986">
        <v>-1.7224609851837158</v>
      </c>
      <c r="BT1986">
        <v>-1.0846834182739258</v>
      </c>
      <c r="BU1986">
        <v>-1.0648280382156372</v>
      </c>
      <c r="BV1986">
        <v>14.589080810546875</v>
      </c>
      <c r="BW1986">
        <v>29.031974792480469</v>
      </c>
      <c r="BX1986">
        <v>31.474586486816406</v>
      </c>
      <c r="BY1986">
        <v>31.747554779052734</v>
      </c>
      <c r="BZ1986">
        <v>31.554893493652344</v>
      </c>
      <c r="CA1986">
        <v>28.647480010986328</v>
      </c>
      <c r="CB1986">
        <v>12.080577850341797</v>
      </c>
      <c r="CC1986">
        <v>8.4771938323974609</v>
      </c>
      <c r="CD1986">
        <v>5.2917895317077637</v>
      </c>
      <c r="CE1986">
        <v>0.58061105012893677</v>
      </c>
      <c r="CF1986">
        <v>0.57151222229003906</v>
      </c>
      <c r="CG1986">
        <v>0.73741638660430908</v>
      </c>
      <c r="CH1986">
        <v>0.701263427734375</v>
      </c>
      <c r="CI1986">
        <v>0.22068437933921814</v>
      </c>
      <c r="CJ1986">
        <v>0.2115921825170517</v>
      </c>
      <c r="CK1986">
        <v>0.79123133420944214</v>
      </c>
      <c r="CL1986">
        <v>0.57984542846679688</v>
      </c>
      <c r="CM1986">
        <v>0.86982607841491699</v>
      </c>
      <c r="CN1986">
        <v>0.66247648000717163</v>
      </c>
      <c r="CO1986">
        <v>6.523498147726059E-2</v>
      </c>
      <c r="CP1986">
        <v>-0.6031530499458313</v>
      </c>
      <c r="CQ1986">
        <v>-0.34148964285850525</v>
      </c>
      <c r="CR1986">
        <v>0.49425727128982544</v>
      </c>
      <c r="CS1986">
        <v>0.48380622267723083</v>
      </c>
      <c r="CT1986">
        <v>19.902339935302734</v>
      </c>
      <c r="CU1986">
        <v>35.898841857910156</v>
      </c>
      <c r="CV1986">
        <v>39.052982330322266</v>
      </c>
      <c r="CW1986">
        <v>39.256923675537109</v>
      </c>
      <c r="CX1986">
        <v>38.806011199951172</v>
      </c>
      <c r="CY1986">
        <v>35.222019195556641</v>
      </c>
      <c r="CZ1986">
        <v>15.969839096069336</v>
      </c>
      <c r="DA1986">
        <v>12.392779350280762</v>
      </c>
      <c r="DB1986">
        <v>8.9823484420776367</v>
      </c>
      <c r="DC1986">
        <v>1.839246392250061</v>
      </c>
      <c r="DD1986">
        <v>1.817844033241272</v>
      </c>
      <c r="DE1986">
        <v>1.8791460990905762</v>
      </c>
      <c r="DF1986">
        <v>1.7976142168045044</v>
      </c>
      <c r="DG1986">
        <v>1.2683862447738647</v>
      </c>
      <c r="DH1986">
        <v>1.278921365737915</v>
      </c>
      <c r="DI1986">
        <v>1.9032261371612549</v>
      </c>
      <c r="DJ1986">
        <v>1.7158199548721313</v>
      </c>
      <c r="DK1986">
        <v>2.0358576774597168</v>
      </c>
      <c r="DL1986">
        <v>1.9431989192962646</v>
      </c>
      <c r="DM1986">
        <v>1.1963636875152588</v>
      </c>
      <c r="DN1986">
        <v>0.5278618335723877</v>
      </c>
      <c r="DO1986">
        <v>1.0394816398620605</v>
      </c>
      <c r="DP1986">
        <v>2.0731978416442871</v>
      </c>
      <c r="DQ1986">
        <v>2.0324404239654541</v>
      </c>
      <c r="DR1986">
        <v>25.215599060058594</v>
      </c>
      <c r="DS1986">
        <v>42.765708923339844</v>
      </c>
      <c r="DT1986">
        <v>46.631378173828125</v>
      </c>
      <c r="DU1986">
        <v>46.76629638671875</v>
      </c>
      <c r="DV1986">
        <v>46.057132720947266</v>
      </c>
      <c r="DW1986">
        <v>41.796562194824219</v>
      </c>
      <c r="DX1986">
        <v>19.859100341796875</v>
      </c>
      <c r="DY1986">
        <v>16.308364868164063</v>
      </c>
      <c r="DZ1986">
        <v>12.672907829284668</v>
      </c>
      <c r="EA1986">
        <v>3.6565158367156982</v>
      </c>
      <c r="EB1986">
        <v>3.6173491477966309</v>
      </c>
      <c r="EC1986">
        <v>3.5276224613189697</v>
      </c>
      <c r="ED1986">
        <v>3.380570650100708</v>
      </c>
      <c r="EE1986">
        <v>2.7811012268066406</v>
      </c>
      <c r="EF1986">
        <v>2.8199751377105713</v>
      </c>
      <c r="EG1986">
        <v>3.5087699890136719</v>
      </c>
      <c r="EH1986">
        <v>3.3559865951538086</v>
      </c>
      <c r="EI1986">
        <v>3.7194221019744873</v>
      </c>
      <c r="EJ1986">
        <v>3.7923586368560791</v>
      </c>
      <c r="EK1986">
        <v>2.8295338153839111</v>
      </c>
      <c r="EL1986">
        <v>2.1608676910400391</v>
      </c>
      <c r="EM1986">
        <v>3.0333847999572754</v>
      </c>
      <c r="EN1986">
        <v>4.3529372215270996</v>
      </c>
      <c r="EO1986">
        <v>4.2684226036071777</v>
      </c>
      <c r="EP1986">
        <v>32.887100219726563</v>
      </c>
      <c r="EQ1986">
        <v>52.680377960205078</v>
      </c>
      <c r="ER1986">
        <v>57.573379516601563</v>
      </c>
      <c r="ES1986">
        <v>57.608634948730469</v>
      </c>
      <c r="ET1986">
        <v>56.526596069335938</v>
      </c>
      <c r="EU1986">
        <v>51.289154052734375</v>
      </c>
      <c r="EV1986">
        <v>25.474576950073242</v>
      </c>
      <c r="EW1986">
        <v>21.961849212646484</v>
      </c>
      <c r="EX1986">
        <v>18.001489639282227</v>
      </c>
      <c r="EY1986">
        <v>43.792446136474609</v>
      </c>
      <c r="EZ1986">
        <v>43.332347869873047</v>
      </c>
      <c r="FA1986">
        <v>43.194118499755859</v>
      </c>
      <c r="FB1986">
        <v>43.4481201171875</v>
      </c>
      <c r="FC1986">
        <v>43.727138519287109</v>
      </c>
      <c r="FD1986">
        <v>43.759567260742188</v>
      </c>
      <c r="FE1986">
        <v>43.723926544189453</v>
      </c>
      <c r="FF1986">
        <v>43.794486999511719</v>
      </c>
      <c r="FG1986">
        <v>44.4075927734375</v>
      </c>
      <c r="FH1986">
        <v>45.489860534667969</v>
      </c>
      <c r="FI1986">
        <v>46.516620635986328</v>
      </c>
      <c r="FJ1986">
        <v>47.748374938964844</v>
      </c>
      <c r="FK1986">
        <v>48.875461578369141</v>
      </c>
      <c r="FL1986">
        <v>49.511310577392578</v>
      </c>
      <c r="FM1986">
        <v>49.829860687255859</v>
      </c>
      <c r="FN1986">
        <v>49.757404327392578</v>
      </c>
      <c r="FO1986">
        <v>49.145633697509766</v>
      </c>
      <c r="FP1986">
        <v>48.182895660400391</v>
      </c>
      <c r="FQ1986">
        <v>46.941757202148438</v>
      </c>
      <c r="FR1986">
        <v>45.888111114501953</v>
      </c>
      <c r="FS1986">
        <v>45.183868408203125</v>
      </c>
      <c r="FT1986">
        <v>44.582180023193359</v>
      </c>
      <c r="FU1986">
        <v>44.199924468994141</v>
      </c>
      <c r="FV1986">
        <v>43.351860046386719</v>
      </c>
      <c r="FW1986">
        <v>1</v>
      </c>
    </row>
    <row r="1987" spans="1:179" x14ac:dyDescent="0.2">
      <c r="A1987" t="s">
        <v>241</v>
      </c>
      <c r="B1987" t="s">
        <v>248</v>
      </c>
      <c r="C1987" t="s">
        <v>217</v>
      </c>
      <c r="D1987" t="s">
        <v>47</v>
      </c>
      <c r="E1987" t="s">
        <v>250</v>
      </c>
      <c r="F1987" t="s">
        <v>226</v>
      </c>
      <c r="G1987" t="s">
        <v>246</v>
      </c>
      <c r="H1987">
        <v>216.55</v>
      </c>
      <c r="K1987">
        <v>131.23941591054239</v>
      </c>
      <c r="L1987">
        <v>129.15430451355942</v>
      </c>
      <c r="M1987">
        <v>128.43138260491352</v>
      </c>
      <c r="N1987">
        <v>125.1777894873419</v>
      </c>
      <c r="O1987">
        <v>129.63122055275227</v>
      </c>
      <c r="P1987">
        <v>132.04108948348991</v>
      </c>
      <c r="Q1987">
        <v>136.95679873327978</v>
      </c>
      <c r="R1987">
        <v>137.9477215581955</v>
      </c>
      <c r="S1987">
        <v>136.29014478302324</v>
      </c>
      <c r="T1987">
        <v>135.39961486789369</v>
      </c>
      <c r="U1987">
        <v>128.75653588963672</v>
      </c>
      <c r="V1987">
        <v>127.40618743141498</v>
      </c>
      <c r="W1987">
        <v>131.62081815218386</v>
      </c>
      <c r="X1987">
        <v>132.46144453352753</v>
      </c>
      <c r="Y1987">
        <v>135.50028871931363</v>
      </c>
      <c r="Z1987">
        <v>131.75758391465348</v>
      </c>
      <c r="AA1987">
        <v>130.74775218423488</v>
      </c>
      <c r="AB1987">
        <v>133.1079155263663</v>
      </c>
      <c r="AC1987">
        <v>133.01748742314871</v>
      </c>
      <c r="AD1987">
        <v>132.19112625276361</v>
      </c>
      <c r="AE1987">
        <v>128.64859590246567</v>
      </c>
      <c r="AF1987">
        <v>129.50728492768587</v>
      </c>
      <c r="AG1987">
        <v>132.73163098672461</v>
      </c>
      <c r="AH1987">
        <v>134.37289741123226</v>
      </c>
      <c r="AI1987">
        <v>-2.4767398834228516</v>
      </c>
      <c r="AJ1987">
        <v>-2.4558863639831543</v>
      </c>
      <c r="AK1987">
        <v>-2.0400116443634033</v>
      </c>
      <c r="AL1987">
        <v>-1.9656420946121216</v>
      </c>
      <c r="AM1987">
        <v>-2.3192374706268311</v>
      </c>
      <c r="AN1987">
        <v>-2.375657320022583</v>
      </c>
      <c r="AO1987">
        <v>-1.9152663946151733</v>
      </c>
      <c r="AP1987">
        <v>-2.1806235313415527</v>
      </c>
      <c r="AQ1987">
        <v>-1.9689642190933228</v>
      </c>
      <c r="AR1987">
        <v>-2.4499044418334961</v>
      </c>
      <c r="AS1987">
        <v>-2.673609733581543</v>
      </c>
      <c r="AT1987">
        <v>-3.3288686275482178</v>
      </c>
      <c r="AU1987">
        <v>-3.6771888732910156</v>
      </c>
      <c r="AV1987">
        <v>-3.3366451263427734</v>
      </c>
      <c r="AW1987">
        <v>-3.2735469341278076</v>
      </c>
      <c r="AX1987">
        <v>6.6603012084960937</v>
      </c>
      <c r="AY1987">
        <v>18.589090347290039</v>
      </c>
      <c r="AZ1987">
        <v>19.960512161254883</v>
      </c>
      <c r="BA1987">
        <v>20.327590942382813</v>
      </c>
      <c r="BB1987">
        <v>20.5103759765625</v>
      </c>
      <c r="BC1987">
        <v>18.632781982421875</v>
      </c>
      <c r="BD1987">
        <v>6.2498245239257812</v>
      </c>
      <c r="BE1987">
        <v>2.6778440475463867</v>
      </c>
      <c r="BF1987">
        <v>-0.12238624691963196</v>
      </c>
      <c r="BG1987">
        <v>-0.6770288348197937</v>
      </c>
      <c r="BH1987">
        <v>-0.67376810312271118</v>
      </c>
      <c r="BI1987">
        <v>-0.4074629545211792</v>
      </c>
      <c r="BJ1987">
        <v>-0.39798024296760559</v>
      </c>
      <c r="BK1987">
        <v>-0.82113844156265259</v>
      </c>
      <c r="BL1987">
        <v>-0.84949344396591187</v>
      </c>
      <c r="BM1987">
        <v>-0.32523530721664429</v>
      </c>
      <c r="BN1987">
        <v>-0.55630409717559814</v>
      </c>
      <c r="BO1987">
        <v>-0.30166661739349365</v>
      </c>
      <c r="BP1987">
        <v>-0.61861145496368408</v>
      </c>
      <c r="BQ1987">
        <v>-1.056219220161438</v>
      </c>
      <c r="BR1987">
        <v>-1.7116409540176392</v>
      </c>
      <c r="BS1987">
        <v>-1.7025508880615234</v>
      </c>
      <c r="BT1987">
        <v>-1.078932523727417</v>
      </c>
      <c r="BU1987">
        <v>-1.0591690540313721</v>
      </c>
      <c r="BV1987">
        <v>14.257680892944336</v>
      </c>
      <c r="BW1987">
        <v>28.407960891723633</v>
      </c>
      <c r="BX1987">
        <v>30.796791076660156</v>
      </c>
      <c r="BY1987">
        <v>31.065170288085938</v>
      </c>
      <c r="BZ1987">
        <v>30.878684997558594</v>
      </c>
      <c r="CA1987">
        <v>28.033657073974609</v>
      </c>
      <c r="CB1987">
        <v>11.811043739318848</v>
      </c>
      <c r="CC1987">
        <v>8.2767038345336914</v>
      </c>
      <c r="CD1987">
        <v>5.1547102928161621</v>
      </c>
      <c r="CE1987">
        <v>0.56944549083709717</v>
      </c>
      <c r="CF1987">
        <v>0.56052160263061523</v>
      </c>
      <c r="CG1987">
        <v>0.72323524951934814</v>
      </c>
      <c r="CH1987">
        <v>0.68777757883071899</v>
      </c>
      <c r="CI1987">
        <v>0.21644045412540436</v>
      </c>
      <c r="CJ1987">
        <v>0.20752310752868652</v>
      </c>
      <c r="CK1987">
        <v>0.77601534128189087</v>
      </c>
      <c r="CL1987">
        <v>0.56869453191757202</v>
      </c>
      <c r="CM1987">
        <v>0.85309863090515137</v>
      </c>
      <c r="CN1987">
        <v>0.64973652362823486</v>
      </c>
      <c r="CO1987">
        <v>6.3980460166931152E-2</v>
      </c>
      <c r="CP1987">
        <v>-0.59155398607254028</v>
      </c>
      <c r="CQ1987">
        <v>-0.33492252230644226</v>
      </c>
      <c r="CR1987">
        <v>0.48475232720375061</v>
      </c>
      <c r="CS1987">
        <v>0.47450226545333862</v>
      </c>
      <c r="CT1987">
        <v>19.519603729248047</v>
      </c>
      <c r="CU1987">
        <v>35.208480834960938</v>
      </c>
      <c r="CV1987">
        <v>38.301963806152344</v>
      </c>
      <c r="CW1987">
        <v>38.501983642578125</v>
      </c>
      <c r="CX1987">
        <v>38.059741973876953</v>
      </c>
      <c r="CY1987">
        <v>34.544673919677734</v>
      </c>
      <c r="CZ1987">
        <v>15.662727355957031</v>
      </c>
      <c r="DA1987">
        <v>12.154457092285156</v>
      </c>
      <c r="DB1987">
        <v>8.8096113204956055</v>
      </c>
      <c r="DC1987">
        <v>1.8159197568893433</v>
      </c>
      <c r="DD1987">
        <v>1.7948112487792969</v>
      </c>
      <c r="DE1987">
        <v>1.8539334535598755</v>
      </c>
      <c r="DF1987">
        <v>1.7735353708267212</v>
      </c>
      <c r="DG1987">
        <v>1.2540192604064941</v>
      </c>
      <c r="DH1987">
        <v>1.2645395994186401</v>
      </c>
      <c r="DI1987">
        <v>1.8772660493850708</v>
      </c>
      <c r="DJ1987">
        <v>1.6936931610107422</v>
      </c>
      <c r="DK1987">
        <v>2.0078639984130859</v>
      </c>
      <c r="DL1987">
        <v>1.9180845022201538</v>
      </c>
      <c r="DM1987">
        <v>1.1841801404953003</v>
      </c>
      <c r="DN1987">
        <v>0.52853298187255859</v>
      </c>
      <c r="DO1987">
        <v>1.0327057838439941</v>
      </c>
      <c r="DP1987">
        <v>2.0484371185302734</v>
      </c>
      <c r="DQ1987">
        <v>2.0081734657287598</v>
      </c>
      <c r="DR1987">
        <v>24.781524658203125</v>
      </c>
      <c r="DS1987">
        <v>42.008998870849609</v>
      </c>
      <c r="DT1987">
        <v>45.807136535644531</v>
      </c>
      <c r="DU1987">
        <v>45.938796997070313</v>
      </c>
      <c r="DV1987">
        <v>45.240802764892578</v>
      </c>
      <c r="DW1987">
        <v>41.055690765380859</v>
      </c>
      <c r="DX1987">
        <v>19.514410018920898</v>
      </c>
      <c r="DY1987">
        <v>16.032209396362305</v>
      </c>
      <c r="DZ1987">
        <v>12.464511871337891</v>
      </c>
      <c r="EA1987">
        <v>3.6156306266784668</v>
      </c>
      <c r="EB1987">
        <v>3.5769295692443848</v>
      </c>
      <c r="EC1987">
        <v>3.4864821434020996</v>
      </c>
      <c r="ED1987">
        <v>3.3411972522735596</v>
      </c>
      <c r="EE1987">
        <v>2.7521183490753174</v>
      </c>
      <c r="EF1987">
        <v>2.7907035350799561</v>
      </c>
      <c r="EG1987">
        <v>3.4672970771789551</v>
      </c>
      <c r="EH1987">
        <v>3.3180124759674072</v>
      </c>
      <c r="EI1987">
        <v>3.675161600112915</v>
      </c>
      <c r="EJ1987">
        <v>3.7493777275085449</v>
      </c>
      <c r="EK1987">
        <v>2.8015706539154053</v>
      </c>
      <c r="EL1987">
        <v>2.1457605361938477</v>
      </c>
      <c r="EM1987">
        <v>3.0073437690734863</v>
      </c>
      <c r="EN1987">
        <v>4.306149959564209</v>
      </c>
      <c r="EO1987">
        <v>4.2225513458251953</v>
      </c>
      <c r="EP1987">
        <v>32.37890625</v>
      </c>
      <c r="EQ1987">
        <v>51.827869415283203</v>
      </c>
      <c r="ER1987">
        <v>56.643413543701172</v>
      </c>
      <c r="ES1987">
        <v>56.676376342773438</v>
      </c>
      <c r="ET1987">
        <v>55.609107971191406</v>
      </c>
      <c r="EU1987">
        <v>50.456565856933594</v>
      </c>
      <c r="EV1987">
        <v>25.075630187988281</v>
      </c>
      <c r="EW1987">
        <v>21.631069183349609</v>
      </c>
      <c r="EX1987">
        <v>17.741607666015625</v>
      </c>
      <c r="EY1987">
        <v>43.792446136474609</v>
      </c>
      <c r="EZ1987">
        <v>43.332347869873047</v>
      </c>
      <c r="FA1987">
        <v>43.194118499755859</v>
      </c>
      <c r="FB1987">
        <v>43.4481201171875</v>
      </c>
      <c r="FC1987">
        <v>43.727138519287109</v>
      </c>
      <c r="FD1987">
        <v>43.759567260742188</v>
      </c>
      <c r="FE1987">
        <v>43.723926544189453</v>
      </c>
      <c r="FF1987">
        <v>43.794486999511719</v>
      </c>
      <c r="FG1987">
        <v>44.4075927734375</v>
      </c>
      <c r="FH1987">
        <v>45.489860534667969</v>
      </c>
      <c r="FI1987">
        <v>46.516620635986328</v>
      </c>
      <c r="FJ1987">
        <v>47.748374938964844</v>
      </c>
      <c r="FK1987">
        <v>48.875461578369141</v>
      </c>
      <c r="FL1987">
        <v>49.511310577392578</v>
      </c>
      <c r="FM1987">
        <v>49.829860687255859</v>
      </c>
      <c r="FN1987">
        <v>49.757404327392578</v>
      </c>
      <c r="FO1987">
        <v>49.145633697509766</v>
      </c>
      <c r="FP1987">
        <v>48.182895660400391</v>
      </c>
      <c r="FQ1987">
        <v>46.941757202148438</v>
      </c>
      <c r="FR1987">
        <v>45.888111114501953</v>
      </c>
      <c r="FS1987">
        <v>45.183868408203125</v>
      </c>
      <c r="FT1987">
        <v>44.582180023193359</v>
      </c>
      <c r="FU1987">
        <v>44.199924468994141</v>
      </c>
      <c r="FV1987">
        <v>43.351860046386719</v>
      </c>
      <c r="FW1987">
        <v>1</v>
      </c>
    </row>
    <row r="1988" spans="1:179" x14ac:dyDescent="0.2">
      <c r="A1988" t="s">
        <v>241</v>
      </c>
      <c r="B1988" t="s">
        <v>248</v>
      </c>
      <c r="C1988" t="s">
        <v>217</v>
      </c>
      <c r="D1988" t="s">
        <v>11</v>
      </c>
      <c r="E1988">
        <v>2015</v>
      </c>
      <c r="F1988" t="s">
        <v>226</v>
      </c>
      <c r="G1988" t="s">
        <v>246</v>
      </c>
      <c r="H1988">
        <v>234.15</v>
      </c>
      <c r="K1988">
        <v>134.17116537830736</v>
      </c>
      <c r="L1988">
        <v>133.59589507636142</v>
      </c>
      <c r="M1988">
        <v>132.52572362274176</v>
      </c>
      <c r="N1988">
        <v>132.94223846439417</v>
      </c>
      <c r="O1988">
        <v>135.07511787212431</v>
      </c>
      <c r="P1988">
        <v>146.13335027570506</v>
      </c>
      <c r="Q1988">
        <v>178.69110445520917</v>
      </c>
      <c r="R1988">
        <v>182.31050423254518</v>
      </c>
      <c r="S1988">
        <v>187.41268544665274</v>
      </c>
      <c r="T1988">
        <v>189.18023272383951</v>
      </c>
      <c r="U1988">
        <v>190.02163425641501</v>
      </c>
      <c r="V1988">
        <v>190.3276811016911</v>
      </c>
      <c r="W1988">
        <v>190.7457207318879</v>
      </c>
      <c r="X1988">
        <v>191.35967164767237</v>
      </c>
      <c r="Y1988">
        <v>190.9788667490009</v>
      </c>
      <c r="Z1988">
        <v>190.89119683673064</v>
      </c>
      <c r="AA1988">
        <v>192.88282757824103</v>
      </c>
      <c r="AB1988">
        <v>189.98229915383351</v>
      </c>
      <c r="AC1988">
        <v>185.89848755576153</v>
      </c>
      <c r="AD1988">
        <v>184.52755574035265</v>
      </c>
      <c r="AE1988">
        <v>185.32444770287182</v>
      </c>
      <c r="AF1988">
        <v>182.60588243374036</v>
      </c>
      <c r="AG1988">
        <v>171.82511581070318</v>
      </c>
      <c r="AH1988">
        <v>144.04533712239223</v>
      </c>
      <c r="AI1988">
        <v>-3.2484211921691895</v>
      </c>
      <c r="AJ1988">
        <v>-2.7257449626922607</v>
      </c>
      <c r="AK1988">
        <v>-3.1843314170837402</v>
      </c>
      <c r="AL1988">
        <v>-2.8307325839996338</v>
      </c>
      <c r="AM1988">
        <v>-3.1316308975219727</v>
      </c>
      <c r="AN1988">
        <v>-2.8630964756011963</v>
      </c>
      <c r="AO1988">
        <v>-3.17903733253479</v>
      </c>
      <c r="AP1988">
        <v>-4.5459117889404297</v>
      </c>
      <c r="AQ1988">
        <v>-6.4800481796264648</v>
      </c>
      <c r="AR1988">
        <v>-7.3419427871704102</v>
      </c>
      <c r="AS1988">
        <v>-6.9232406616210937</v>
      </c>
      <c r="AT1988">
        <v>-6.7505335807800293</v>
      </c>
      <c r="AU1988">
        <v>10.090791702270508</v>
      </c>
      <c r="AV1988">
        <v>29.24310302734375</v>
      </c>
      <c r="AW1988">
        <v>29.701059341430664</v>
      </c>
      <c r="AX1988">
        <v>29.118633270263672</v>
      </c>
      <c r="AY1988">
        <v>28.856601715087891</v>
      </c>
      <c r="AZ1988">
        <v>27.050142288208008</v>
      </c>
      <c r="BA1988">
        <v>8.429962158203125</v>
      </c>
      <c r="BB1988">
        <v>3.4383180141448975</v>
      </c>
      <c r="BC1988">
        <v>-0.11935273557901382</v>
      </c>
      <c r="BD1988">
        <v>-2.5218689814209938E-2</v>
      </c>
      <c r="BE1988">
        <v>-0.84074515104293823</v>
      </c>
      <c r="BF1988">
        <v>-0.95957958698272705</v>
      </c>
      <c r="BG1988">
        <v>-0.87168312072753906</v>
      </c>
      <c r="BH1988">
        <v>-0.5057138204574585</v>
      </c>
      <c r="BI1988">
        <v>-1.0727090835571289</v>
      </c>
      <c r="BJ1988">
        <v>-0.6056978702545166</v>
      </c>
      <c r="BK1988">
        <v>-0.7181544303894043</v>
      </c>
      <c r="BL1988">
        <v>-0.35667815804481506</v>
      </c>
      <c r="BM1988">
        <v>-0.77430504560470581</v>
      </c>
      <c r="BN1988">
        <v>-1.8722573518753052</v>
      </c>
      <c r="BO1988">
        <v>-3.4443399906158447</v>
      </c>
      <c r="BP1988">
        <v>-3.9883487224578857</v>
      </c>
      <c r="BQ1988">
        <v>-3.1112689971923828</v>
      </c>
      <c r="BR1988">
        <v>-2.9625961780548096</v>
      </c>
      <c r="BS1988">
        <v>20.681201934814453</v>
      </c>
      <c r="BT1988">
        <v>43.265682220458984</v>
      </c>
      <c r="BU1988">
        <v>43.634719848632812</v>
      </c>
      <c r="BV1988">
        <v>43.833351135253906</v>
      </c>
      <c r="BW1988">
        <v>44.454303741455078</v>
      </c>
      <c r="BX1988">
        <v>42.231327056884766</v>
      </c>
      <c r="BY1988">
        <v>15.615444183349609</v>
      </c>
      <c r="BZ1988">
        <v>10.629799842834473</v>
      </c>
      <c r="CA1988">
        <v>6.5328812599182129</v>
      </c>
      <c r="CB1988">
        <v>6.6147098541259766</v>
      </c>
      <c r="CC1988">
        <v>5.9087872505187988</v>
      </c>
      <c r="CD1988">
        <v>5.8888721466064453</v>
      </c>
      <c r="CE1988">
        <v>0.77443844079971313</v>
      </c>
      <c r="CF1988">
        <v>1.0318729877471924</v>
      </c>
      <c r="CG1988">
        <v>0.38979411125183105</v>
      </c>
      <c r="CH1988">
        <v>0.93535435199737549</v>
      </c>
      <c r="CI1988">
        <v>0.95341199636459351</v>
      </c>
      <c r="CJ1988">
        <v>1.3792595863342285</v>
      </c>
      <c r="CK1988">
        <v>0.89120519161224365</v>
      </c>
      <c r="CL1988">
        <v>-2.0492503419518471E-2</v>
      </c>
      <c r="CM1988">
        <v>-1.3418179750442505</v>
      </c>
      <c r="CN1988">
        <v>-1.6656599044799805</v>
      </c>
      <c r="CO1988">
        <v>-0.47110909223556519</v>
      </c>
      <c r="CP1988">
        <v>-0.33908230066299438</v>
      </c>
      <c r="CQ1988">
        <v>28.016088485717773</v>
      </c>
      <c r="CR1988">
        <v>52.977680206298828</v>
      </c>
      <c r="CS1988">
        <v>53.285129547119141</v>
      </c>
      <c r="CT1988">
        <v>54.02471923828125</v>
      </c>
      <c r="CU1988">
        <v>55.257225036621094</v>
      </c>
      <c r="CV1988">
        <v>52.745769500732422</v>
      </c>
      <c r="CW1988">
        <v>20.592086791992188</v>
      </c>
      <c r="CX1988">
        <v>15.610598564147949</v>
      </c>
      <c r="CY1988">
        <v>11.140198707580566</v>
      </c>
      <c r="CZ1988">
        <v>11.213503837585449</v>
      </c>
      <c r="DA1988">
        <v>10.583492279052734</v>
      </c>
      <c r="DB1988">
        <v>10.632088661193848</v>
      </c>
      <c r="DC1988">
        <v>2.4205601215362549</v>
      </c>
      <c r="DD1988">
        <v>2.5694596767425537</v>
      </c>
      <c r="DE1988">
        <v>1.852297306060791</v>
      </c>
      <c r="DF1988">
        <v>2.4764065742492676</v>
      </c>
      <c r="DG1988">
        <v>2.6249783039093018</v>
      </c>
      <c r="DH1988">
        <v>3.1151971817016602</v>
      </c>
      <c r="DI1988">
        <v>2.5567154884338379</v>
      </c>
      <c r="DJ1988">
        <v>1.8312722444534302</v>
      </c>
      <c r="DK1988">
        <v>0.76070410013198853</v>
      </c>
      <c r="DL1988">
        <v>0.6570289134979248</v>
      </c>
      <c r="DM1988">
        <v>2.169050931930542</v>
      </c>
      <c r="DN1988">
        <v>2.2844316959381104</v>
      </c>
      <c r="DO1988">
        <v>35.350975036621094</v>
      </c>
      <c r="DP1988">
        <v>62.689674377441406</v>
      </c>
      <c r="DQ1988">
        <v>62.935543060302734</v>
      </c>
      <c r="DR1988">
        <v>64.216087341308594</v>
      </c>
      <c r="DS1988">
        <v>66.060142517089844</v>
      </c>
      <c r="DT1988">
        <v>63.260211944580078</v>
      </c>
      <c r="DU1988">
        <v>25.568731307983398</v>
      </c>
      <c r="DV1988">
        <v>20.591398239135742</v>
      </c>
      <c r="DW1988">
        <v>15.747515678405762</v>
      </c>
      <c r="DX1988">
        <v>15.812297821044922</v>
      </c>
      <c r="DY1988">
        <v>15.258197784423828</v>
      </c>
      <c r="DZ1988">
        <v>15.37530517578125</v>
      </c>
      <c r="EA1988">
        <v>4.7972979545593262</v>
      </c>
      <c r="EB1988">
        <v>4.7894906997680664</v>
      </c>
      <c r="EC1988">
        <v>3.9639196395874023</v>
      </c>
      <c r="ED1988">
        <v>4.7014412879943848</v>
      </c>
      <c r="EE1988">
        <v>5.038454532623291</v>
      </c>
      <c r="EF1988">
        <v>5.6216154098510742</v>
      </c>
      <c r="EG1988">
        <v>4.9614477157592773</v>
      </c>
      <c r="EH1988">
        <v>4.5049266815185547</v>
      </c>
      <c r="EI1988">
        <v>3.7964119911193848</v>
      </c>
      <c r="EJ1988">
        <v>4.010622501373291</v>
      </c>
      <c r="EK1988">
        <v>5.9810223579406738</v>
      </c>
      <c r="EL1988">
        <v>6.0723690986633301</v>
      </c>
      <c r="EM1988">
        <v>45.941387176513672</v>
      </c>
      <c r="EN1988">
        <v>76.712257385253906</v>
      </c>
      <c r="EO1988">
        <v>76.86920166015625</v>
      </c>
      <c r="EP1988">
        <v>78.930809020996094</v>
      </c>
      <c r="EQ1988">
        <v>81.657844543457031</v>
      </c>
      <c r="ER1988">
        <v>78.441398620605469</v>
      </c>
      <c r="ES1988">
        <v>32.75421142578125</v>
      </c>
      <c r="ET1988">
        <v>27.782878875732422</v>
      </c>
      <c r="EU1988">
        <v>22.399749755859375</v>
      </c>
      <c r="EV1988">
        <v>22.452226638793945</v>
      </c>
      <c r="EW1988">
        <v>22.007730484008789</v>
      </c>
      <c r="EX1988">
        <v>22.223756790161133</v>
      </c>
      <c r="EY1988">
        <v>78.453842163085937</v>
      </c>
      <c r="EZ1988">
        <v>77.465354919433594</v>
      </c>
      <c r="FA1988">
        <v>76.283729553222656</v>
      </c>
      <c r="FB1988">
        <v>75.34637451171875</v>
      </c>
      <c r="FC1988">
        <v>74.500656127929688</v>
      </c>
      <c r="FD1988">
        <v>73.959197998046875</v>
      </c>
      <c r="FE1988">
        <v>73.807380676269531</v>
      </c>
      <c r="FF1988">
        <v>74.089881896972656</v>
      </c>
      <c r="FG1988">
        <v>76.83831787109375</v>
      </c>
      <c r="FH1988">
        <v>81.388099670410156</v>
      </c>
      <c r="FI1988">
        <v>86.179130554199219</v>
      </c>
      <c r="FJ1988">
        <v>90.584663391113281</v>
      </c>
      <c r="FK1988">
        <v>94.0797119140625</v>
      </c>
      <c r="FL1988">
        <v>96.174201965332031</v>
      </c>
      <c r="FM1988">
        <v>97.368202209472656</v>
      </c>
      <c r="FN1988">
        <v>97.947517395019531</v>
      </c>
      <c r="FO1988">
        <v>98.045425415039063</v>
      </c>
      <c r="FP1988">
        <v>97.058990478515625</v>
      </c>
      <c r="FQ1988">
        <v>95.581581115722656</v>
      </c>
      <c r="FR1988">
        <v>92.707435607910156</v>
      </c>
      <c r="FS1988">
        <v>88.997711181640625</v>
      </c>
      <c r="FT1988">
        <v>85.511985778808594</v>
      </c>
      <c r="FU1988">
        <v>82.967002868652344</v>
      </c>
      <c r="FV1988">
        <v>80.437324523925781</v>
      </c>
      <c r="FW1988">
        <v>1</v>
      </c>
    </row>
    <row r="1989" spans="1:179" x14ac:dyDescent="0.2">
      <c r="A1989" t="s">
        <v>241</v>
      </c>
      <c r="B1989" t="s">
        <v>248</v>
      </c>
      <c r="C1989" t="s">
        <v>217</v>
      </c>
      <c r="D1989" t="s">
        <v>11</v>
      </c>
      <c r="E1989">
        <v>2016</v>
      </c>
      <c r="F1989" t="s">
        <v>226</v>
      </c>
      <c r="G1989" t="s">
        <v>246</v>
      </c>
      <c r="H1989">
        <v>219.89000000000001</v>
      </c>
      <c r="K1989">
        <v>126.00271465341331</v>
      </c>
      <c r="L1989">
        <v>125.46246727984168</v>
      </c>
      <c r="M1989">
        <v>124.4574487431057</v>
      </c>
      <c r="N1989">
        <v>124.84860581917088</v>
      </c>
      <c r="O1989">
        <v>126.85163377711254</v>
      </c>
      <c r="P1989">
        <v>137.23663191133008</v>
      </c>
      <c r="Q1989">
        <v>167.81224328109835</v>
      </c>
      <c r="R1989">
        <v>171.2112910278658</v>
      </c>
      <c r="S1989">
        <v>176.00284725992591</v>
      </c>
      <c r="T1989">
        <v>177.66278480742963</v>
      </c>
      <c r="U1989">
        <v>178.45296112377247</v>
      </c>
      <c r="V1989">
        <v>178.74037558579317</v>
      </c>
      <c r="W1989">
        <v>179.1329646200241</v>
      </c>
      <c r="X1989">
        <v>179.70953769990064</v>
      </c>
      <c r="Y1989">
        <v>179.3519165161639</v>
      </c>
      <c r="Z1989">
        <v>179.26958402014412</v>
      </c>
      <c r="AA1989">
        <v>181.13996264665394</v>
      </c>
      <c r="AB1989">
        <v>178.41602077453672</v>
      </c>
      <c r="AC1989">
        <v>174.58083498003845</v>
      </c>
      <c r="AD1989">
        <v>173.29336661931288</v>
      </c>
      <c r="AE1989">
        <v>174.0417431447741</v>
      </c>
      <c r="AF1989">
        <v>171.48868636161797</v>
      </c>
      <c r="AG1989">
        <v>161.36426166337932</v>
      </c>
      <c r="AH1989">
        <v>135.27573871339422</v>
      </c>
      <c r="AI1989">
        <v>-3.1711893081665039</v>
      </c>
      <c r="AJ1989">
        <v>-2.672386646270752</v>
      </c>
      <c r="AK1989">
        <v>-3.0975561141967773</v>
      </c>
      <c r="AL1989">
        <v>-2.7712364196777344</v>
      </c>
      <c r="AM1989">
        <v>-3.0633723735809326</v>
      </c>
      <c r="AN1989">
        <v>-2.8159000873565674</v>
      </c>
      <c r="AO1989">
        <v>-3.1074490547180176</v>
      </c>
      <c r="AP1989">
        <v>-4.4047451019287109</v>
      </c>
      <c r="AQ1989">
        <v>-6.2394909858703613</v>
      </c>
      <c r="AR1989">
        <v>-7.0650339126586914</v>
      </c>
      <c r="AS1989">
        <v>-6.6950697898864746</v>
      </c>
      <c r="AT1989">
        <v>-6.5316581726074219</v>
      </c>
      <c r="AU1989">
        <v>8.9393701553344727</v>
      </c>
      <c r="AV1989">
        <v>26.751613616943359</v>
      </c>
      <c r="AW1989">
        <v>27.186201095581055</v>
      </c>
      <c r="AX1989">
        <v>26.599618911743164</v>
      </c>
      <c r="AY1989">
        <v>26.30876350402832</v>
      </c>
      <c r="AZ1989">
        <v>24.633403778076172</v>
      </c>
      <c r="BA1989">
        <v>7.5523314476013184</v>
      </c>
      <c r="BB1989">
        <v>2.8642787933349609</v>
      </c>
      <c r="BC1989">
        <v>-0.44944939017295837</v>
      </c>
      <c r="BD1989">
        <v>-0.36042356491088867</v>
      </c>
      <c r="BE1989">
        <v>-1.1318587064743042</v>
      </c>
      <c r="BF1989">
        <v>-1.2484732866287231</v>
      </c>
      <c r="BG1989">
        <v>-0.86793613433837891</v>
      </c>
      <c r="BH1989">
        <v>-0.5209953784942627</v>
      </c>
      <c r="BI1989">
        <v>-1.0512218475341797</v>
      </c>
      <c r="BJ1989">
        <v>-0.61499619483947754</v>
      </c>
      <c r="BK1989">
        <v>-0.72451680898666382</v>
      </c>
      <c r="BL1989">
        <v>-0.3869762122631073</v>
      </c>
      <c r="BM1989">
        <v>-0.77706742286682129</v>
      </c>
      <c r="BN1989">
        <v>-1.8137561082839966</v>
      </c>
      <c r="BO1989">
        <v>-3.2976424694061279</v>
      </c>
      <c r="BP1989">
        <v>-3.8151280879974365</v>
      </c>
      <c r="BQ1989">
        <v>-3.0009579658508301</v>
      </c>
      <c r="BR1989">
        <v>-2.8608376979827881</v>
      </c>
      <c r="BS1989">
        <v>19.202342987060547</v>
      </c>
      <c r="BT1989">
        <v>40.34063720703125</v>
      </c>
      <c r="BU1989">
        <v>40.689052581787109</v>
      </c>
      <c r="BV1989">
        <v>40.859382629394531</v>
      </c>
      <c r="BW1989">
        <v>41.424209594726563</v>
      </c>
      <c r="BX1989">
        <v>39.345211029052734</v>
      </c>
      <c r="BY1989">
        <v>14.515650749206543</v>
      </c>
      <c r="BZ1989">
        <v>9.8334121704101562</v>
      </c>
      <c r="CA1989">
        <v>5.997107982635498</v>
      </c>
      <c r="CB1989">
        <v>6.0742092132568359</v>
      </c>
      <c r="CC1989">
        <v>5.408989429473877</v>
      </c>
      <c r="CD1989">
        <v>5.3882346153259277</v>
      </c>
      <c r="CE1989">
        <v>0.72729003429412842</v>
      </c>
      <c r="CF1989">
        <v>0.96905171871185303</v>
      </c>
      <c r="CG1989">
        <v>0.36606311798095703</v>
      </c>
      <c r="CH1989">
        <v>0.87840920686721802</v>
      </c>
      <c r="CI1989">
        <v>0.89536744356155396</v>
      </c>
      <c r="CJ1989">
        <v>1.2952890396118164</v>
      </c>
      <c r="CK1989">
        <v>0.83694785833358765</v>
      </c>
      <c r="CL1989">
        <v>-1.9244901835918427E-2</v>
      </c>
      <c r="CM1989">
        <v>-1.2601269483566284</v>
      </c>
      <c r="CN1989">
        <v>-1.5642532110214233</v>
      </c>
      <c r="CO1989">
        <v>-0.44242757558822632</v>
      </c>
      <c r="CP1989">
        <v>-0.31843867897987366</v>
      </c>
      <c r="CQ1989">
        <v>26.310445785522461</v>
      </c>
      <c r="CR1989">
        <v>49.752353668212891</v>
      </c>
      <c r="CS1989">
        <v>50.041088104248047</v>
      </c>
      <c r="CT1989">
        <v>50.735649108886719</v>
      </c>
      <c r="CU1989">
        <v>51.893119812011719</v>
      </c>
      <c r="CV1989">
        <v>49.534564971923828</v>
      </c>
      <c r="CW1989">
        <v>19.338424682617188</v>
      </c>
      <c r="CX1989">
        <v>14.660212516784668</v>
      </c>
      <c r="CY1989">
        <v>10.461974143981934</v>
      </c>
      <c r="CZ1989">
        <v>10.530817031860352</v>
      </c>
      <c r="DA1989">
        <v>9.9391613006591797</v>
      </c>
      <c r="DB1989">
        <v>9.9847984313964844</v>
      </c>
      <c r="DC1989">
        <v>2.3225162029266357</v>
      </c>
      <c r="DD1989">
        <v>2.4590988159179687</v>
      </c>
      <c r="DE1989">
        <v>1.7833480834960937</v>
      </c>
      <c r="DF1989">
        <v>2.3718147277832031</v>
      </c>
      <c r="DG1989">
        <v>2.5152518749237061</v>
      </c>
      <c r="DH1989">
        <v>2.9775543212890625</v>
      </c>
      <c r="DI1989">
        <v>2.4509632587432861</v>
      </c>
      <c r="DJ1989">
        <v>1.7752662897109985</v>
      </c>
      <c r="DK1989">
        <v>0.77738839387893677</v>
      </c>
      <c r="DL1989">
        <v>0.68662172555923462</v>
      </c>
      <c r="DM1989">
        <v>2.116102933883667</v>
      </c>
      <c r="DN1989">
        <v>2.2239603996276855</v>
      </c>
      <c r="DO1989">
        <v>33.418548583984375</v>
      </c>
      <c r="DP1989">
        <v>59.164070129394531</v>
      </c>
      <c r="DQ1989">
        <v>59.393123626708984</v>
      </c>
      <c r="DR1989">
        <v>60.611919403076172</v>
      </c>
      <c r="DS1989">
        <v>62.362030029296875</v>
      </c>
      <c r="DT1989">
        <v>59.723918914794922</v>
      </c>
      <c r="DU1989">
        <v>24.161197662353516</v>
      </c>
      <c r="DV1989">
        <v>19.48701286315918</v>
      </c>
      <c r="DW1989">
        <v>14.926839828491211</v>
      </c>
      <c r="DX1989">
        <v>14.987423896789551</v>
      </c>
      <c r="DY1989">
        <v>14.469332695007324</v>
      </c>
      <c r="DZ1989">
        <v>14.581361770629883</v>
      </c>
      <c r="EA1989">
        <v>4.6257691383361816</v>
      </c>
      <c r="EB1989">
        <v>4.6104898452758789</v>
      </c>
      <c r="EC1989">
        <v>3.8296823501586914</v>
      </c>
      <c r="ED1989">
        <v>4.5280547142028809</v>
      </c>
      <c r="EE1989">
        <v>4.8541073799133301</v>
      </c>
      <c r="EF1989">
        <v>5.4064784049987793</v>
      </c>
      <c r="EG1989">
        <v>4.7813448905944824</v>
      </c>
      <c r="EH1989">
        <v>4.3662552833557129</v>
      </c>
      <c r="EI1989">
        <v>3.7192370891571045</v>
      </c>
      <c r="EJ1989">
        <v>3.9365277290344238</v>
      </c>
      <c r="EK1989">
        <v>5.8102145195007324</v>
      </c>
      <c r="EL1989">
        <v>5.8947806358337402</v>
      </c>
      <c r="EM1989">
        <v>43.681522369384766</v>
      </c>
      <c r="EN1989">
        <v>72.753097534179688</v>
      </c>
      <c r="EO1989">
        <v>72.895973205566406</v>
      </c>
      <c r="EP1989">
        <v>74.871681213378906</v>
      </c>
      <c r="EQ1989">
        <v>77.47747802734375</v>
      </c>
      <c r="ER1989">
        <v>74.435722351074219</v>
      </c>
      <c r="ES1989">
        <v>31.124517440795898</v>
      </c>
      <c r="ET1989">
        <v>26.456146240234375</v>
      </c>
      <c r="EU1989">
        <v>21.373397827148437</v>
      </c>
      <c r="EV1989">
        <v>21.422056198120117</v>
      </c>
      <c r="EW1989">
        <v>21.01017951965332</v>
      </c>
      <c r="EX1989">
        <v>21.218070983886719</v>
      </c>
      <c r="EY1989">
        <v>78.453842163085937</v>
      </c>
      <c r="EZ1989">
        <v>77.465354919433594</v>
      </c>
      <c r="FA1989">
        <v>76.283729553222656</v>
      </c>
      <c r="FB1989">
        <v>75.34637451171875</v>
      </c>
      <c r="FC1989">
        <v>74.500656127929688</v>
      </c>
      <c r="FD1989">
        <v>73.959197998046875</v>
      </c>
      <c r="FE1989">
        <v>73.807380676269531</v>
      </c>
      <c r="FF1989">
        <v>74.089881896972656</v>
      </c>
      <c r="FG1989">
        <v>76.83831787109375</v>
      </c>
      <c r="FH1989">
        <v>81.388099670410156</v>
      </c>
      <c r="FI1989">
        <v>86.179130554199219</v>
      </c>
      <c r="FJ1989">
        <v>90.584671020507812</v>
      </c>
      <c r="FK1989">
        <v>94.0797119140625</v>
      </c>
      <c r="FL1989">
        <v>96.174201965332031</v>
      </c>
      <c r="FM1989">
        <v>97.368202209472656</v>
      </c>
      <c r="FN1989">
        <v>97.947509765625</v>
      </c>
      <c r="FO1989">
        <v>98.045425415039063</v>
      </c>
      <c r="FP1989">
        <v>97.058990478515625</v>
      </c>
      <c r="FQ1989">
        <v>95.581581115722656</v>
      </c>
      <c r="FR1989">
        <v>92.707435607910156</v>
      </c>
      <c r="FS1989">
        <v>88.997703552246094</v>
      </c>
      <c r="FT1989">
        <v>85.511985778808594</v>
      </c>
      <c r="FU1989">
        <v>82.967002868652344</v>
      </c>
      <c r="FV1989">
        <v>80.437324523925781</v>
      </c>
      <c r="FW1989">
        <v>1</v>
      </c>
    </row>
    <row r="1990" spans="1:179" x14ac:dyDescent="0.2">
      <c r="A1990" t="s">
        <v>241</v>
      </c>
      <c r="B1990" t="s">
        <v>248</v>
      </c>
      <c r="C1990" t="s">
        <v>217</v>
      </c>
      <c r="D1990" t="s">
        <v>11</v>
      </c>
      <c r="E1990" t="s">
        <v>250</v>
      </c>
      <c r="F1990" t="s">
        <v>226</v>
      </c>
      <c r="G1990" t="s">
        <v>246</v>
      </c>
      <c r="H1990">
        <v>215.64000000000001</v>
      </c>
      <c r="K1990">
        <v>123.56955837419549</v>
      </c>
      <c r="L1990">
        <v>123.03974336545785</v>
      </c>
      <c r="M1990">
        <v>122.05413208649497</v>
      </c>
      <c r="N1990">
        <v>122.43773578326666</v>
      </c>
      <c r="O1990">
        <v>124.40208457412274</v>
      </c>
      <c r="P1990">
        <v>134.586544779539</v>
      </c>
      <c r="Q1990">
        <v>164.57173045094106</v>
      </c>
      <c r="R1990">
        <v>167.90514140257156</v>
      </c>
      <c r="S1990">
        <v>172.60417101593674</v>
      </c>
      <c r="T1990">
        <v>174.232054591604</v>
      </c>
      <c r="U1990">
        <v>175.00697232823219</v>
      </c>
      <c r="V1990">
        <v>175.28883671694754</v>
      </c>
      <c r="W1990">
        <v>175.67384472027433</v>
      </c>
      <c r="X1990">
        <v>176.23928397328382</v>
      </c>
      <c r="Y1990">
        <v>175.8885685790865</v>
      </c>
      <c r="Z1990">
        <v>175.80782595222331</v>
      </c>
      <c r="AA1990">
        <v>177.64208691641034</v>
      </c>
      <c r="AB1990">
        <v>174.97074530999848</v>
      </c>
      <c r="AC1990">
        <v>171.20961828815061</v>
      </c>
      <c r="AD1990">
        <v>169.94701138961503</v>
      </c>
      <c r="AE1990">
        <v>170.68093650387328</v>
      </c>
      <c r="AF1990">
        <v>168.17718013587267</v>
      </c>
      <c r="AG1990">
        <v>158.24826160268569</v>
      </c>
      <c r="AH1990">
        <v>132.66351711180661</v>
      </c>
      <c r="AI1990">
        <v>-3.1474094390869141</v>
      </c>
      <c r="AJ1990">
        <v>-2.6557691097259521</v>
      </c>
      <c r="AK1990">
        <v>-3.0710198879241943</v>
      </c>
      <c r="AL1990">
        <v>-2.7527890205383301</v>
      </c>
      <c r="AM1990">
        <v>-3.0422537326812744</v>
      </c>
      <c r="AN1990">
        <v>-2.8010249137878418</v>
      </c>
      <c r="AO1990">
        <v>-3.085341215133667</v>
      </c>
      <c r="AP1990">
        <v>-4.3618245124816895</v>
      </c>
      <c r="AQ1990">
        <v>-6.166846752166748</v>
      </c>
      <c r="AR1990">
        <v>-6.9814581871032715</v>
      </c>
      <c r="AS1990">
        <v>-6.6258621215820313</v>
      </c>
      <c r="AT1990">
        <v>-6.4652266502380371</v>
      </c>
      <c r="AU1990">
        <v>8.5998439788818359</v>
      </c>
      <c r="AV1990">
        <v>26.0140380859375</v>
      </c>
      <c r="AW1990">
        <v>26.441633224487305</v>
      </c>
      <c r="AX1990">
        <v>25.854068756103516</v>
      </c>
      <c r="AY1990">
        <v>25.554914474487305</v>
      </c>
      <c r="AZ1990">
        <v>23.91847038269043</v>
      </c>
      <c r="BA1990">
        <v>7.2932519912719727</v>
      </c>
      <c r="BB1990">
        <v>2.6956315040588379</v>
      </c>
      <c r="BC1990">
        <v>-0.54560947418212891</v>
      </c>
      <c r="BD1990">
        <v>-0.4581073522567749</v>
      </c>
      <c r="BE1990">
        <v>-1.2163734436035156</v>
      </c>
      <c r="BF1990">
        <v>-1.3322962522506714</v>
      </c>
      <c r="BG1990">
        <v>-0.86650305986404419</v>
      </c>
      <c r="BH1990">
        <v>-0.52525126934051514</v>
      </c>
      <c r="BI1990">
        <v>-1.0445396900177002</v>
      </c>
      <c r="BJ1990">
        <v>-0.6174691915512085</v>
      </c>
      <c r="BK1990">
        <v>-0.7260901927947998</v>
      </c>
      <c r="BL1990">
        <v>-0.39566695690155029</v>
      </c>
      <c r="BM1990">
        <v>-0.77756959199905396</v>
      </c>
      <c r="BN1990">
        <v>-1.7959736585617065</v>
      </c>
      <c r="BO1990">
        <v>-3.2535405158996582</v>
      </c>
      <c r="BP1990">
        <v>-3.7630834579467773</v>
      </c>
      <c r="BQ1990">
        <v>-2.9675912857055664</v>
      </c>
      <c r="BR1990">
        <v>-2.8300213813781738</v>
      </c>
      <c r="BS1990">
        <v>18.763242721557617</v>
      </c>
      <c r="BT1990">
        <v>39.471218109130859</v>
      </c>
      <c r="BU1990">
        <v>39.8134765625</v>
      </c>
      <c r="BV1990">
        <v>39.975479125976563</v>
      </c>
      <c r="BW1990">
        <v>40.523704528808594</v>
      </c>
      <c r="BX1990">
        <v>38.487541198730469</v>
      </c>
      <c r="BY1990">
        <v>14.189010620117188</v>
      </c>
      <c r="BZ1990">
        <v>9.5971488952636719</v>
      </c>
      <c r="CA1990">
        <v>5.838402271270752</v>
      </c>
      <c r="CB1990">
        <v>5.9140949249267578</v>
      </c>
      <c r="CC1990">
        <v>5.2610135078430176</v>
      </c>
      <c r="CD1990">
        <v>5.2400212287902832</v>
      </c>
      <c r="CE1990">
        <v>0.71324580907821655</v>
      </c>
      <c r="CF1990">
        <v>0.95033895969390869</v>
      </c>
      <c r="CG1990">
        <v>0.35899430513381958</v>
      </c>
      <c r="CH1990">
        <v>0.86144685745239258</v>
      </c>
      <c r="CI1990">
        <v>0.87807762622833252</v>
      </c>
      <c r="CJ1990">
        <v>1.2702765464782715</v>
      </c>
      <c r="CK1990">
        <v>0.82078611850738525</v>
      </c>
      <c r="CL1990">
        <v>-1.8873276188969612E-2</v>
      </c>
      <c r="CM1990">
        <v>-1.2357934713363647</v>
      </c>
      <c r="CN1990">
        <v>-1.5340468883514404</v>
      </c>
      <c r="CO1990">
        <v>-0.4338841438293457</v>
      </c>
      <c r="CP1990">
        <v>-0.31228950619697571</v>
      </c>
      <c r="CQ1990">
        <v>25.802383422851562</v>
      </c>
      <c r="CR1990">
        <v>48.791618347167969</v>
      </c>
      <c r="CS1990">
        <v>49.074775695800781</v>
      </c>
      <c r="CT1990">
        <v>49.755928039550781</v>
      </c>
      <c r="CU1990">
        <v>50.891044616699219</v>
      </c>
      <c r="CV1990">
        <v>48.578033447265625</v>
      </c>
      <c r="CW1990">
        <v>18.964992523193359</v>
      </c>
      <c r="CX1990">
        <v>14.377119064331055</v>
      </c>
      <c r="CY1990">
        <v>10.259949684143066</v>
      </c>
      <c r="CZ1990">
        <v>10.327463150024414</v>
      </c>
      <c r="DA1990">
        <v>9.7472324371337891</v>
      </c>
      <c r="DB1990">
        <v>9.7919883728027344</v>
      </c>
      <c r="DC1990">
        <v>2.292994499206543</v>
      </c>
      <c r="DD1990">
        <v>2.425929069519043</v>
      </c>
      <c r="DE1990">
        <v>1.7625283002853394</v>
      </c>
      <c r="DF1990">
        <v>2.3403627872467041</v>
      </c>
      <c r="DG1990">
        <v>2.4822454452514648</v>
      </c>
      <c r="DH1990">
        <v>2.9362201690673828</v>
      </c>
      <c r="DI1990">
        <v>2.4191417694091797</v>
      </c>
      <c r="DJ1990">
        <v>1.7582271099090576</v>
      </c>
      <c r="DK1990">
        <v>0.78195351362228394</v>
      </c>
      <c r="DL1990">
        <v>0.69498956203460693</v>
      </c>
      <c r="DM1990">
        <v>2.099822998046875</v>
      </c>
      <c r="DN1990">
        <v>2.2054424285888672</v>
      </c>
      <c r="DO1990">
        <v>32.841522216796875</v>
      </c>
      <c r="DP1990">
        <v>58.112018585205078</v>
      </c>
      <c r="DQ1990">
        <v>58.336074829101562</v>
      </c>
      <c r="DR1990">
        <v>59.536373138427734</v>
      </c>
      <c r="DS1990">
        <v>61.258384704589844</v>
      </c>
      <c r="DT1990">
        <v>58.668529510498047</v>
      </c>
      <c r="DU1990">
        <v>23.740974426269531</v>
      </c>
      <c r="DV1990">
        <v>19.157089233398438</v>
      </c>
      <c r="DW1990">
        <v>14.681496620178223</v>
      </c>
      <c r="DX1990">
        <v>14.740830421447754</v>
      </c>
      <c r="DY1990">
        <v>14.233450889587402</v>
      </c>
      <c r="DZ1990">
        <v>14.343955993652344</v>
      </c>
      <c r="EA1990">
        <v>4.5739011764526367</v>
      </c>
      <c r="EB1990">
        <v>4.5564470291137695</v>
      </c>
      <c r="EC1990">
        <v>3.789008617401123</v>
      </c>
      <c r="ED1990">
        <v>4.4756827354431152</v>
      </c>
      <c r="EE1990">
        <v>4.7984089851379395</v>
      </c>
      <c r="EF1990">
        <v>5.3415780067443848</v>
      </c>
      <c r="EG1990">
        <v>4.7269134521484375</v>
      </c>
      <c r="EH1990">
        <v>4.3240780830383301</v>
      </c>
      <c r="EI1990">
        <v>3.6952598094940186</v>
      </c>
      <c r="EJ1990">
        <v>3.9133641719818115</v>
      </c>
      <c r="EK1990">
        <v>5.7580938339233398</v>
      </c>
      <c r="EL1990">
        <v>5.8406476974487305</v>
      </c>
      <c r="EM1990">
        <v>43.004920959472656</v>
      </c>
      <c r="EN1990">
        <v>71.569198608398438</v>
      </c>
      <c r="EO1990">
        <v>71.707923889160156</v>
      </c>
      <c r="EP1990">
        <v>73.657783508300781</v>
      </c>
      <c r="EQ1990">
        <v>76.2271728515625</v>
      </c>
      <c r="ER1990">
        <v>73.237602233886719</v>
      </c>
      <c r="ES1990">
        <v>30.636734008789063</v>
      </c>
      <c r="ET1990">
        <v>26.05860710144043</v>
      </c>
      <c r="EU1990">
        <v>21.065507888793945</v>
      </c>
      <c r="EV1990">
        <v>21.113033294677734</v>
      </c>
      <c r="EW1990">
        <v>20.710838317871094</v>
      </c>
      <c r="EX1990">
        <v>20.91627311706543</v>
      </c>
      <c r="EY1990">
        <v>78.453842163085937</v>
      </c>
      <c r="EZ1990">
        <v>77.465354919433594</v>
      </c>
      <c r="FA1990">
        <v>76.283729553222656</v>
      </c>
      <c r="FB1990">
        <v>75.34637451171875</v>
      </c>
      <c r="FC1990">
        <v>74.500656127929688</v>
      </c>
      <c r="FD1990">
        <v>73.959197998046875</v>
      </c>
      <c r="FE1990">
        <v>73.807380676269531</v>
      </c>
      <c r="FF1990">
        <v>74.089881896972656</v>
      </c>
      <c r="FG1990">
        <v>76.83831787109375</v>
      </c>
      <c r="FH1990">
        <v>81.388099670410156</v>
      </c>
      <c r="FI1990">
        <v>86.179130554199219</v>
      </c>
      <c r="FJ1990">
        <v>90.584671020507812</v>
      </c>
      <c r="FK1990">
        <v>94.079704284667969</v>
      </c>
      <c r="FL1990">
        <v>96.174201965332031</v>
      </c>
      <c r="FM1990">
        <v>97.368202209472656</v>
      </c>
      <c r="FN1990">
        <v>97.947517395019531</v>
      </c>
      <c r="FO1990">
        <v>98.045425415039063</v>
      </c>
      <c r="FP1990">
        <v>97.058990478515625</v>
      </c>
      <c r="FQ1990">
        <v>95.581581115722656</v>
      </c>
      <c r="FR1990">
        <v>92.707435607910156</v>
      </c>
      <c r="FS1990">
        <v>88.997703552246094</v>
      </c>
      <c r="FT1990">
        <v>85.511985778808594</v>
      </c>
      <c r="FU1990">
        <v>82.967002868652344</v>
      </c>
      <c r="FV1990">
        <v>80.437324523925781</v>
      </c>
      <c r="FW1990">
        <v>1</v>
      </c>
    </row>
    <row r="1991" spans="1:179" x14ac:dyDescent="0.2">
      <c r="A1991" t="s">
        <v>241</v>
      </c>
      <c r="B1991" t="s">
        <v>248</v>
      </c>
      <c r="C1991" t="s">
        <v>217</v>
      </c>
      <c r="D1991" t="s">
        <v>36</v>
      </c>
      <c r="E1991">
        <v>2015</v>
      </c>
      <c r="F1991" t="s">
        <v>227</v>
      </c>
      <c r="G1991" t="s">
        <v>246</v>
      </c>
      <c r="H1991">
        <v>275.39</v>
      </c>
      <c r="K1991">
        <v>174.82559664606529</v>
      </c>
      <c r="L1991">
        <v>172.40843815247393</v>
      </c>
      <c r="M1991">
        <v>170.97553450472506</v>
      </c>
      <c r="N1991">
        <v>167.92147180245968</v>
      </c>
      <c r="O1991">
        <v>173.25749984087426</v>
      </c>
      <c r="P1991">
        <v>176.83212135799184</v>
      </c>
      <c r="Q1991">
        <v>183.46686884684479</v>
      </c>
      <c r="R1991">
        <v>185.74453343157472</v>
      </c>
      <c r="S1991">
        <v>183.99558836762904</v>
      </c>
      <c r="T1991">
        <v>183.0720109223916</v>
      </c>
      <c r="U1991">
        <v>180.35559224143648</v>
      </c>
      <c r="V1991">
        <v>180.66182981272709</v>
      </c>
      <c r="W1991">
        <v>181.29872775876649</v>
      </c>
      <c r="X1991">
        <v>183.02975045326795</v>
      </c>
      <c r="Y1991">
        <v>184.87646815561445</v>
      </c>
      <c r="Z1991">
        <v>179.57477726610591</v>
      </c>
      <c r="AA1991">
        <v>177.835796528429</v>
      </c>
      <c r="AB1991">
        <v>181.4128731921401</v>
      </c>
      <c r="AC1991">
        <v>180.38467156859588</v>
      </c>
      <c r="AD1991">
        <v>179.35676886326371</v>
      </c>
      <c r="AE1991">
        <v>174.65725846311673</v>
      </c>
      <c r="AF1991">
        <v>174.65080082184798</v>
      </c>
      <c r="AG1991">
        <v>175.90788986444335</v>
      </c>
      <c r="AH1991">
        <v>176.31906674798552</v>
      </c>
      <c r="AI1991">
        <v>-3.004589319229126</v>
      </c>
      <c r="AJ1991">
        <v>-3.0129194259643555</v>
      </c>
      <c r="AK1991">
        <v>-2.5695247650146484</v>
      </c>
      <c r="AL1991">
        <v>-2.5388317108154297</v>
      </c>
      <c r="AM1991">
        <v>-2.9855420589447021</v>
      </c>
      <c r="AN1991">
        <v>-3.0571079254150391</v>
      </c>
      <c r="AO1991">
        <v>-2.6635921001434326</v>
      </c>
      <c r="AP1991">
        <v>-2.97137451171875</v>
      </c>
      <c r="AQ1991">
        <v>-2.328542947769165</v>
      </c>
      <c r="AR1991">
        <v>-2.5721890926361084</v>
      </c>
      <c r="AS1991">
        <v>-3.5263881683349609</v>
      </c>
      <c r="AT1991">
        <v>-4.5484018325805664</v>
      </c>
      <c r="AU1991">
        <v>-4.8939633369445801</v>
      </c>
      <c r="AV1991">
        <v>-4.5380754470825195</v>
      </c>
      <c r="AW1991">
        <v>-4.3065261840820313</v>
      </c>
      <c r="AX1991">
        <v>8.0562458038330078</v>
      </c>
      <c r="AY1991">
        <v>21.735343933105469</v>
      </c>
      <c r="AZ1991">
        <v>23.950601577758789</v>
      </c>
      <c r="BA1991">
        <v>24.101171493530273</v>
      </c>
      <c r="BB1991">
        <v>24.423530578613281</v>
      </c>
      <c r="BC1991">
        <v>22.647195816040039</v>
      </c>
      <c r="BD1991">
        <v>8.1270170211791992</v>
      </c>
      <c r="BE1991">
        <v>3.7971312999725342</v>
      </c>
      <c r="BF1991">
        <v>0.41579318046569824</v>
      </c>
      <c r="BG1991">
        <v>-0.86169546842575073</v>
      </c>
      <c r="BH1991">
        <v>-0.87033897638320923</v>
      </c>
      <c r="BI1991">
        <v>-0.57459867000579834</v>
      </c>
      <c r="BJ1991">
        <v>-0.57586449384689331</v>
      </c>
      <c r="BK1991">
        <v>-1.0941098928451538</v>
      </c>
      <c r="BL1991">
        <v>-1.1515072584152222</v>
      </c>
      <c r="BM1991">
        <v>-0.66857695579528809</v>
      </c>
      <c r="BN1991">
        <v>-0.88212645053863525</v>
      </c>
      <c r="BO1991">
        <v>-0.2999114990234375</v>
      </c>
      <c r="BP1991">
        <v>-0.52304023504257202</v>
      </c>
      <c r="BQ1991">
        <v>-1.3198500871658325</v>
      </c>
      <c r="BR1991">
        <v>-2.2536265850067139</v>
      </c>
      <c r="BS1991">
        <v>-2.2717530727386475</v>
      </c>
      <c r="BT1991">
        <v>-1.5898957252502441</v>
      </c>
      <c r="BU1991">
        <v>-1.4466270208358765</v>
      </c>
      <c r="BV1991">
        <v>16.043987274169922</v>
      </c>
      <c r="BW1991">
        <v>32.422904968261719</v>
      </c>
      <c r="BX1991">
        <v>35.612110137939453</v>
      </c>
      <c r="BY1991">
        <v>35.646018981933594</v>
      </c>
      <c r="BZ1991">
        <v>35.573719024658203</v>
      </c>
      <c r="CA1991">
        <v>32.851570129394531</v>
      </c>
      <c r="CB1991">
        <v>14.639134407043457</v>
      </c>
      <c r="CC1991">
        <v>10.238727569580078</v>
      </c>
      <c r="CD1991">
        <v>6.4981217384338379</v>
      </c>
      <c r="CE1991">
        <v>0.6224663257598877</v>
      </c>
      <c r="CF1991">
        <v>0.613605797290802</v>
      </c>
      <c r="CG1991">
        <v>0.80708104372024536</v>
      </c>
      <c r="CH1991">
        <v>0.78368055820465088</v>
      </c>
      <c r="CI1991">
        <v>0.21589013934135437</v>
      </c>
      <c r="CJ1991">
        <v>0.16830587387084961</v>
      </c>
      <c r="CK1991">
        <v>0.71316438913345337</v>
      </c>
      <c r="CL1991">
        <v>0.56488037109375</v>
      </c>
      <c r="CM1991">
        <v>1.1051124334335327</v>
      </c>
      <c r="CN1991">
        <v>0.89619404077529907</v>
      </c>
      <c r="CO1991">
        <v>0.20839160680770874</v>
      </c>
      <c r="CP1991">
        <v>-0.6642722487449646</v>
      </c>
      <c r="CQ1991">
        <v>-0.45561832189559937</v>
      </c>
      <c r="CR1991">
        <v>0.45200467109680176</v>
      </c>
      <c r="CS1991">
        <v>0.53413063287734985</v>
      </c>
      <c r="CT1991">
        <v>21.576271057128906</v>
      </c>
      <c r="CU1991">
        <v>39.825080871582031</v>
      </c>
      <c r="CV1991">
        <v>43.688838958740234</v>
      </c>
      <c r="CW1991">
        <v>43.641944885253906</v>
      </c>
      <c r="CX1991">
        <v>43.296310424804688</v>
      </c>
      <c r="CY1991">
        <v>39.919090270996094</v>
      </c>
      <c r="CZ1991">
        <v>19.149408340454102</v>
      </c>
      <c r="DA1991">
        <v>14.700157165527344</v>
      </c>
      <c r="DB1991">
        <v>10.710723876953125</v>
      </c>
      <c r="DC1991">
        <v>2.1066281795501709</v>
      </c>
      <c r="DD1991">
        <v>2.097550630569458</v>
      </c>
      <c r="DE1991">
        <v>2.1887607574462891</v>
      </c>
      <c r="DF1991">
        <v>2.1432256698608398</v>
      </c>
      <c r="DG1991">
        <v>1.5258902311325073</v>
      </c>
      <c r="DH1991">
        <v>1.4881190061569214</v>
      </c>
      <c r="DI1991">
        <v>2.0949056148529053</v>
      </c>
      <c r="DJ1991">
        <v>2.0118873119354248</v>
      </c>
      <c r="DK1991">
        <v>2.5101363658905029</v>
      </c>
      <c r="DL1991">
        <v>2.3154282569885254</v>
      </c>
      <c r="DM1991">
        <v>1.73663330078125</v>
      </c>
      <c r="DN1991">
        <v>0.92508202791213989</v>
      </c>
      <c r="DO1991">
        <v>1.3605164289474487</v>
      </c>
      <c r="DP1991">
        <v>2.4939050674438477</v>
      </c>
      <c r="DQ1991">
        <v>2.5148882865905762</v>
      </c>
      <c r="DR1991">
        <v>27.108556747436523</v>
      </c>
      <c r="DS1991">
        <v>47.227252960205078</v>
      </c>
      <c r="DT1991">
        <v>51.76556396484375</v>
      </c>
      <c r="DU1991">
        <v>51.637866973876953</v>
      </c>
      <c r="DV1991">
        <v>51.018898010253906</v>
      </c>
      <c r="DW1991">
        <v>46.986606597900391</v>
      </c>
      <c r="DX1991">
        <v>23.65968132019043</v>
      </c>
      <c r="DY1991">
        <v>19.161586761474609</v>
      </c>
      <c r="DZ1991">
        <v>14.92332649230957</v>
      </c>
      <c r="EA1991">
        <v>4.2495222091674805</v>
      </c>
      <c r="EB1991">
        <v>4.2401309013366699</v>
      </c>
      <c r="EC1991">
        <v>4.1836867332458496</v>
      </c>
      <c r="ED1991">
        <v>4.1061925888061523</v>
      </c>
      <c r="EE1991">
        <v>3.4173221588134766</v>
      </c>
      <c r="EF1991">
        <v>3.3937196731567383</v>
      </c>
      <c r="EG1991">
        <v>4.0899205207824707</v>
      </c>
      <c r="EH1991">
        <v>4.10113525390625</v>
      </c>
      <c r="EI1991">
        <v>4.5387678146362305</v>
      </c>
      <c r="EJ1991">
        <v>4.3645772933959961</v>
      </c>
      <c r="EK1991">
        <v>3.943171501159668</v>
      </c>
      <c r="EL1991">
        <v>3.2198572158813477</v>
      </c>
      <c r="EM1991">
        <v>3.9827265739440918</v>
      </c>
      <c r="EN1991">
        <v>5.442084789276123</v>
      </c>
      <c r="EO1991">
        <v>5.3747878074645996</v>
      </c>
      <c r="EP1991">
        <v>35.096298217773438</v>
      </c>
      <c r="EQ1991">
        <v>57.914817810058594</v>
      </c>
      <c r="ER1991">
        <v>63.427074432373047</v>
      </c>
      <c r="ES1991">
        <v>63.182712554931641</v>
      </c>
      <c r="ET1991">
        <v>62.169090270996094</v>
      </c>
      <c r="EU1991">
        <v>57.190982818603516</v>
      </c>
      <c r="EV1991">
        <v>30.171798706054688</v>
      </c>
      <c r="EW1991">
        <v>25.603181838989258</v>
      </c>
      <c r="EX1991">
        <v>21.005655288696289</v>
      </c>
      <c r="EY1991">
        <v>50.939044952392578</v>
      </c>
      <c r="EZ1991">
        <v>50.411479949951172</v>
      </c>
      <c r="FA1991">
        <v>49.877269744873047</v>
      </c>
      <c r="FB1991">
        <v>49.297531127929687</v>
      </c>
      <c r="FC1991">
        <v>49.321853637695313</v>
      </c>
      <c r="FD1991">
        <v>49.116493225097656</v>
      </c>
      <c r="FE1991">
        <v>48.924877166748047</v>
      </c>
      <c r="FF1991">
        <v>49.025623321533203</v>
      </c>
      <c r="FG1991">
        <v>49.521121978759766</v>
      </c>
      <c r="FH1991">
        <v>50.939163208007813</v>
      </c>
      <c r="FI1991">
        <v>52.617279052734375</v>
      </c>
      <c r="FJ1991">
        <v>53.635414123535156</v>
      </c>
      <c r="FK1991">
        <v>53.866546630859375</v>
      </c>
      <c r="FL1991">
        <v>54.7801513671875</v>
      </c>
      <c r="FM1991">
        <v>55.303855895996094</v>
      </c>
      <c r="FN1991">
        <v>55.175254821777344</v>
      </c>
      <c r="FO1991">
        <v>54.654544830322266</v>
      </c>
      <c r="FP1991">
        <v>54.008529663085938</v>
      </c>
      <c r="FQ1991">
        <v>52.881397247314453</v>
      </c>
      <c r="FR1991">
        <v>51.811798095703125</v>
      </c>
      <c r="FS1991">
        <v>51.024887084960938</v>
      </c>
      <c r="FT1991">
        <v>50.738857269287109</v>
      </c>
      <c r="FU1991">
        <v>50.963218688964844</v>
      </c>
      <c r="FV1991">
        <v>50.541530609130859</v>
      </c>
      <c r="FW1991">
        <v>1</v>
      </c>
    </row>
    <row r="1992" spans="1:179" x14ac:dyDescent="0.2">
      <c r="A1992" t="s">
        <v>241</v>
      </c>
      <c r="B1992" t="s">
        <v>248</v>
      </c>
      <c r="C1992" t="s">
        <v>217</v>
      </c>
      <c r="D1992" t="s">
        <v>36</v>
      </c>
      <c r="E1992">
        <v>2016</v>
      </c>
      <c r="F1992" t="s">
        <v>227</v>
      </c>
      <c r="G1992" t="s">
        <v>246</v>
      </c>
      <c r="H1992">
        <v>235.05</v>
      </c>
      <c r="K1992">
        <v>153.46812598363655</v>
      </c>
      <c r="L1992">
        <v>151.18443613018664</v>
      </c>
      <c r="M1992">
        <v>149.83094959889465</v>
      </c>
      <c r="N1992">
        <v>146.69944444403421</v>
      </c>
      <c r="O1992">
        <v>151.53869310875328</v>
      </c>
      <c r="P1992">
        <v>153.77327283516487</v>
      </c>
      <c r="Q1992">
        <v>159.04153340418517</v>
      </c>
      <c r="R1992">
        <v>160.59624776305367</v>
      </c>
      <c r="S1992">
        <v>158.42195460086018</v>
      </c>
      <c r="T1992">
        <v>157.83287037735298</v>
      </c>
      <c r="U1992">
        <v>154.38830452489782</v>
      </c>
      <c r="V1992">
        <v>153.71271750041561</v>
      </c>
      <c r="W1992">
        <v>154.05410048874387</v>
      </c>
      <c r="X1992">
        <v>156.19916005454789</v>
      </c>
      <c r="Y1992">
        <v>158.23395672900111</v>
      </c>
      <c r="Z1992">
        <v>153.30629615869455</v>
      </c>
      <c r="AA1992">
        <v>151.98357033399674</v>
      </c>
      <c r="AB1992">
        <v>155.97428017149753</v>
      </c>
      <c r="AC1992">
        <v>154.98477632762135</v>
      </c>
      <c r="AD1992">
        <v>154.0693821487537</v>
      </c>
      <c r="AE1992">
        <v>149.87835089031788</v>
      </c>
      <c r="AF1992">
        <v>151.12940077067219</v>
      </c>
      <c r="AG1992">
        <v>153.62212632056205</v>
      </c>
      <c r="AH1992">
        <v>154.82989467426304</v>
      </c>
      <c r="AI1992">
        <v>-2.9056570529937744</v>
      </c>
      <c r="AJ1992">
        <v>-2.9167523384094238</v>
      </c>
      <c r="AK1992">
        <v>-2.4625730514526367</v>
      </c>
      <c r="AL1992">
        <v>-2.4288482666015625</v>
      </c>
      <c r="AM1992">
        <v>-2.8548295497894287</v>
      </c>
      <c r="AN1992">
        <v>-2.9014582633972168</v>
      </c>
      <c r="AO1992">
        <v>-2.4177520275115967</v>
      </c>
      <c r="AP1992">
        <v>-2.7344717979431152</v>
      </c>
      <c r="AQ1992">
        <v>-2.3277158737182617</v>
      </c>
      <c r="AR1992">
        <v>-2.6928510665893555</v>
      </c>
      <c r="AS1992">
        <v>-3.3446645736694336</v>
      </c>
      <c r="AT1992">
        <v>-4.3236455917358398</v>
      </c>
      <c r="AU1992">
        <v>-4.5787286758422852</v>
      </c>
      <c r="AV1992">
        <v>-3.9315717220306396</v>
      </c>
      <c r="AW1992">
        <v>-3.7205865383148193</v>
      </c>
      <c r="AX1992">
        <v>8.407958984375</v>
      </c>
      <c r="AY1992">
        <v>22.870512008666992</v>
      </c>
      <c r="AZ1992">
        <v>24.61378288269043</v>
      </c>
      <c r="BA1992">
        <v>24.72349739074707</v>
      </c>
      <c r="BB1992">
        <v>24.695024490356445</v>
      </c>
      <c r="BC1992">
        <v>22.594169616699219</v>
      </c>
      <c r="BD1992">
        <v>8.0404119491577148</v>
      </c>
      <c r="BE1992">
        <v>3.7110707759857178</v>
      </c>
      <c r="BF1992">
        <v>0.3513302206993103</v>
      </c>
      <c r="BG1992">
        <v>-0.77606338262557983</v>
      </c>
      <c r="BH1992">
        <v>-0.78697431087493896</v>
      </c>
      <c r="BI1992">
        <v>-0.48257192969322205</v>
      </c>
      <c r="BJ1992">
        <v>-0.48152491450309753</v>
      </c>
      <c r="BK1992">
        <v>-0.98358678817749023</v>
      </c>
      <c r="BL1992">
        <v>-1.0218030214309692</v>
      </c>
      <c r="BM1992">
        <v>-0.46538537740707397</v>
      </c>
      <c r="BN1992">
        <v>-0.71253514289855957</v>
      </c>
      <c r="BO1992">
        <v>-0.33447352051734924</v>
      </c>
      <c r="BP1992">
        <v>-0.68634647130966187</v>
      </c>
      <c r="BQ1992">
        <v>-1.3374814987182617</v>
      </c>
      <c r="BR1992">
        <v>-2.2016952037811279</v>
      </c>
      <c r="BS1992">
        <v>-2.1732823848724365</v>
      </c>
      <c r="BT1992">
        <v>-1.2845844030380249</v>
      </c>
      <c r="BU1992">
        <v>-1.1512463092803955</v>
      </c>
      <c r="BV1992">
        <v>16.351007461547852</v>
      </c>
      <c r="BW1992">
        <v>33.234745025634766</v>
      </c>
      <c r="BX1992">
        <v>36.182563781738281</v>
      </c>
      <c r="BY1992">
        <v>36.201835632324219</v>
      </c>
      <c r="BZ1992">
        <v>35.810874938964844</v>
      </c>
      <c r="CA1992">
        <v>32.768993377685547</v>
      </c>
      <c r="CB1992">
        <v>14.526707649230957</v>
      </c>
      <c r="CC1992">
        <v>10.137125015258789</v>
      </c>
      <c r="CD1992">
        <v>6.420048713684082</v>
      </c>
      <c r="CE1992">
        <v>0.6988866925239563</v>
      </c>
      <c r="CF1992">
        <v>0.68810343742370605</v>
      </c>
      <c r="CG1992">
        <v>0.88877081871032715</v>
      </c>
      <c r="CH1992">
        <v>0.86718535423278809</v>
      </c>
      <c r="CI1992">
        <v>0.31243026256561279</v>
      </c>
      <c r="CJ1992">
        <v>0.28004041314125061</v>
      </c>
      <c r="CK1992">
        <v>0.88681787252426147</v>
      </c>
      <c r="CL1992">
        <v>0.68785202503204346</v>
      </c>
      <c r="CM1992">
        <v>1.0460400581359863</v>
      </c>
      <c r="CN1992">
        <v>0.70335245132446289</v>
      </c>
      <c r="CO1992">
        <v>5.2687447518110275E-2</v>
      </c>
      <c r="CP1992">
        <v>-0.73203885555267334</v>
      </c>
      <c r="CQ1992">
        <v>-0.5072777271270752</v>
      </c>
      <c r="CR1992">
        <v>0.54871100187301636</v>
      </c>
      <c r="CS1992">
        <v>0.62827092409133911</v>
      </c>
      <c r="CT1992">
        <v>21.852338790893555</v>
      </c>
      <c r="CU1992">
        <v>40.412979125976563</v>
      </c>
      <c r="CV1992">
        <v>44.195064544677734</v>
      </c>
      <c r="CW1992">
        <v>44.151695251464844</v>
      </c>
      <c r="CX1992">
        <v>43.509677886962891</v>
      </c>
      <c r="CY1992">
        <v>39.816047668457031</v>
      </c>
      <c r="CZ1992">
        <v>19.019096374511719</v>
      </c>
      <c r="DA1992">
        <v>14.587790489196777</v>
      </c>
      <c r="DB1992">
        <v>10.623224258422852</v>
      </c>
      <c r="DC1992">
        <v>2.1738367080688477</v>
      </c>
      <c r="DD1992">
        <v>2.1631810665130615</v>
      </c>
      <c r="DE1992">
        <v>2.2601134777069092</v>
      </c>
      <c r="DF1992">
        <v>2.2158956527709961</v>
      </c>
      <c r="DG1992">
        <v>1.6084473133087158</v>
      </c>
      <c r="DH1992">
        <v>1.5818839073181152</v>
      </c>
      <c r="DI1992">
        <v>2.2390210628509521</v>
      </c>
      <c r="DJ1992">
        <v>2.0882391929626465</v>
      </c>
      <c r="DK1992">
        <v>2.4265537261962891</v>
      </c>
      <c r="DL1992">
        <v>2.0930514335632324</v>
      </c>
      <c r="DM1992">
        <v>1.4428563117980957</v>
      </c>
      <c r="DN1992">
        <v>0.73761743307113647</v>
      </c>
      <c r="DO1992">
        <v>1.1587269306182861</v>
      </c>
      <c r="DP1992">
        <v>2.3820064067840576</v>
      </c>
      <c r="DQ1992">
        <v>2.4077880382537842</v>
      </c>
      <c r="DR1992">
        <v>27.353668212890625</v>
      </c>
      <c r="DS1992">
        <v>47.591213226318359</v>
      </c>
      <c r="DT1992">
        <v>52.207569122314453</v>
      </c>
      <c r="DU1992">
        <v>52.101558685302734</v>
      </c>
      <c r="DV1992">
        <v>51.208484649658203</v>
      </c>
      <c r="DW1992">
        <v>46.86309814453125</v>
      </c>
      <c r="DX1992">
        <v>23.511486053466797</v>
      </c>
      <c r="DY1992">
        <v>19.038455963134766</v>
      </c>
      <c r="DZ1992">
        <v>14.826399803161621</v>
      </c>
      <c r="EA1992">
        <v>4.3034305572509766</v>
      </c>
      <c r="EB1992">
        <v>4.2929592132568359</v>
      </c>
      <c r="EC1992">
        <v>4.240114688873291</v>
      </c>
      <c r="ED1992">
        <v>4.1632189750671387</v>
      </c>
      <c r="EE1992">
        <v>3.4796900749206543</v>
      </c>
      <c r="EF1992">
        <v>3.4615390300750732</v>
      </c>
      <c r="EG1992">
        <v>4.1913876533508301</v>
      </c>
      <c r="EH1992">
        <v>4.1101760864257812</v>
      </c>
      <c r="EI1992">
        <v>4.4197959899902344</v>
      </c>
      <c r="EJ1992">
        <v>4.0995559692382812</v>
      </c>
      <c r="EK1992">
        <v>3.4500393867492676</v>
      </c>
      <c r="EL1992">
        <v>2.8595678806304932</v>
      </c>
      <c r="EM1992">
        <v>3.5641732215881348</v>
      </c>
      <c r="EN1992">
        <v>5.0289936065673828</v>
      </c>
      <c r="EO1992">
        <v>4.9771280288696289</v>
      </c>
      <c r="EP1992">
        <v>35.296718597412109</v>
      </c>
      <c r="EQ1992">
        <v>57.955448150634766</v>
      </c>
      <c r="ER1992">
        <v>63.776348114013672</v>
      </c>
      <c r="ES1992">
        <v>63.57989501953125</v>
      </c>
      <c r="ET1992">
        <v>62.324333190917969</v>
      </c>
      <c r="EU1992">
        <v>57.037921905517578</v>
      </c>
      <c r="EV1992">
        <v>29.997781753540039</v>
      </c>
      <c r="EW1992">
        <v>25.464509963989258</v>
      </c>
      <c r="EX1992">
        <v>20.895118713378906</v>
      </c>
      <c r="EY1992">
        <v>50.797843933105469</v>
      </c>
      <c r="EZ1992">
        <v>50.269943237304688</v>
      </c>
      <c r="FA1992">
        <v>49.739662170410156</v>
      </c>
      <c r="FB1992">
        <v>49.149986267089844</v>
      </c>
      <c r="FC1992">
        <v>49.168739318847656</v>
      </c>
      <c r="FD1992">
        <v>48.986881256103516</v>
      </c>
      <c r="FE1992">
        <v>48.817207336425781</v>
      </c>
      <c r="FF1992">
        <v>48.947925567626953</v>
      </c>
      <c r="FG1992">
        <v>49.431743621826172</v>
      </c>
      <c r="FH1992">
        <v>50.877079010009766</v>
      </c>
      <c r="FI1992">
        <v>52.548633575439453</v>
      </c>
      <c r="FJ1992">
        <v>53.508777618408203</v>
      </c>
      <c r="FK1992">
        <v>53.741886138916016</v>
      </c>
      <c r="FL1992">
        <v>54.663997650146484</v>
      </c>
      <c r="FM1992">
        <v>55.217029571533203</v>
      </c>
      <c r="FN1992">
        <v>55.104103088378906</v>
      </c>
      <c r="FO1992">
        <v>54.585361480712891</v>
      </c>
      <c r="FP1992">
        <v>53.935310363769531</v>
      </c>
      <c r="FQ1992">
        <v>52.799270629882813</v>
      </c>
      <c r="FR1992">
        <v>51.722068786621094</v>
      </c>
      <c r="FS1992">
        <v>50.927162170410156</v>
      </c>
      <c r="FT1992">
        <v>50.587043762207031</v>
      </c>
      <c r="FU1992">
        <v>50.811801910400391</v>
      </c>
      <c r="FV1992">
        <v>50.383937835693359</v>
      </c>
      <c r="FW1992">
        <v>1</v>
      </c>
    </row>
    <row r="1993" spans="1:179" x14ac:dyDescent="0.2">
      <c r="A1993" t="s">
        <v>241</v>
      </c>
      <c r="B1993" t="s">
        <v>248</v>
      </c>
      <c r="C1993" t="s">
        <v>217</v>
      </c>
      <c r="D1993" t="s">
        <v>36</v>
      </c>
      <c r="E1993" t="s">
        <v>250</v>
      </c>
      <c r="F1993" t="s">
        <v>227</v>
      </c>
      <c r="G1993" t="s">
        <v>246</v>
      </c>
      <c r="H1993">
        <v>220.8</v>
      </c>
      <c r="K1993">
        <v>144.16102759171059</v>
      </c>
      <c r="L1993">
        <v>142.015832464944</v>
      </c>
      <c r="M1993">
        <v>140.7444283350506</v>
      </c>
      <c r="N1993">
        <v>137.80283379781389</v>
      </c>
      <c r="O1993">
        <v>142.34860547389536</v>
      </c>
      <c r="P1993">
        <v>144.44766876492326</v>
      </c>
      <c r="Q1993">
        <v>149.39643485158177</v>
      </c>
      <c r="R1993">
        <v>150.85686331612149</v>
      </c>
      <c r="S1993">
        <v>148.81443050123934</v>
      </c>
      <c r="T1993">
        <v>148.26107138217435</v>
      </c>
      <c r="U1993">
        <v>145.02540176208529</v>
      </c>
      <c r="V1993">
        <v>144.390785817877</v>
      </c>
      <c r="W1993">
        <v>144.7114655817322</v>
      </c>
      <c r="X1993">
        <v>146.72643767622895</v>
      </c>
      <c r="Y1993">
        <v>148.63783378958635</v>
      </c>
      <c r="Z1993">
        <v>144.00901196169559</v>
      </c>
      <c r="AA1993">
        <v>142.76650305055622</v>
      </c>
      <c r="AB1993">
        <v>146.51519566869504</v>
      </c>
      <c r="AC1993">
        <v>145.58570043947498</v>
      </c>
      <c r="AD1993">
        <v>144.7258204830917</v>
      </c>
      <c r="AE1993">
        <v>140.78895496777614</v>
      </c>
      <c r="AF1993">
        <v>141.96413473337512</v>
      </c>
      <c r="AG1993">
        <v>144.30568855422874</v>
      </c>
      <c r="AH1993">
        <v>145.44021160809629</v>
      </c>
      <c r="AI1993">
        <v>-2.8370327949523926</v>
      </c>
      <c r="AJ1993">
        <v>-2.8474645614624023</v>
      </c>
      <c r="AK1993">
        <v>-2.413261890411377</v>
      </c>
      <c r="AL1993">
        <v>-2.3799316883087158</v>
      </c>
      <c r="AM1993">
        <v>-2.7762355804443359</v>
      </c>
      <c r="AN1993">
        <v>-2.8204612731933594</v>
      </c>
      <c r="AO1993">
        <v>-2.3697631359100342</v>
      </c>
      <c r="AP1993">
        <v>-2.6707901954650879</v>
      </c>
      <c r="AQ1993">
        <v>-2.2872519493103027</v>
      </c>
      <c r="AR1993">
        <v>-2.6309137344360352</v>
      </c>
      <c r="AS1993">
        <v>-3.2432320117950439</v>
      </c>
      <c r="AT1993">
        <v>-4.1686410903930664</v>
      </c>
      <c r="AU1993">
        <v>-4.422576904296875</v>
      </c>
      <c r="AV1993">
        <v>-3.8268699645996094</v>
      </c>
      <c r="AW1993">
        <v>-3.6247570514678955</v>
      </c>
      <c r="AX1993">
        <v>7.4967641830444336</v>
      </c>
      <c r="AY1993">
        <v>20.95991325378418</v>
      </c>
      <c r="AZ1993">
        <v>22.53660774230957</v>
      </c>
      <c r="BA1993">
        <v>22.644237518310547</v>
      </c>
      <c r="BB1993">
        <v>22.635805130004883</v>
      </c>
      <c r="BC1993">
        <v>20.709897994995117</v>
      </c>
      <c r="BD1993">
        <v>7.2251038551330566</v>
      </c>
      <c r="BE1993">
        <v>3.1613593101501465</v>
      </c>
      <c r="BF1993">
        <v>2.3424375802278519E-2</v>
      </c>
      <c r="BG1993">
        <v>-0.77302372455596924</v>
      </c>
      <c r="BH1993">
        <v>-0.78327679634094238</v>
      </c>
      <c r="BI1993">
        <v>-0.49423852562904358</v>
      </c>
      <c r="BJ1993">
        <v>-0.49257957935333252</v>
      </c>
      <c r="BK1993">
        <v>-0.96262097358703613</v>
      </c>
      <c r="BL1993">
        <v>-0.99869352579116821</v>
      </c>
      <c r="BM1993">
        <v>-0.47752302885055542</v>
      </c>
      <c r="BN1993">
        <v>-0.71112269163131714</v>
      </c>
      <c r="BO1993">
        <v>-0.35539528727531433</v>
      </c>
      <c r="BP1993">
        <v>-0.68620312213897705</v>
      </c>
      <c r="BQ1993">
        <v>-1.2978638410568237</v>
      </c>
      <c r="BR1993">
        <v>-2.1120398044586182</v>
      </c>
      <c r="BS1993">
        <v>-2.0912108421325684</v>
      </c>
      <c r="BT1993">
        <v>-1.2614014148712158</v>
      </c>
      <c r="BU1993">
        <v>-1.1345443725585937</v>
      </c>
      <c r="BV1993">
        <v>15.195192337036133</v>
      </c>
      <c r="BW1993">
        <v>31.004959106445312</v>
      </c>
      <c r="BX1993">
        <v>33.749107360839844</v>
      </c>
      <c r="BY1993">
        <v>33.769077301025391</v>
      </c>
      <c r="BZ1993">
        <v>33.409320831298828</v>
      </c>
      <c r="CA1993">
        <v>30.571371078491211</v>
      </c>
      <c r="CB1993">
        <v>13.511642456054687</v>
      </c>
      <c r="CC1993">
        <v>9.3895120620727539</v>
      </c>
      <c r="CD1993">
        <v>5.9052457809448242</v>
      </c>
      <c r="CE1993">
        <v>0.65650260448455811</v>
      </c>
      <c r="CF1993">
        <v>0.64637333154678345</v>
      </c>
      <c r="CG1993">
        <v>0.83487117290496826</v>
      </c>
      <c r="CH1993">
        <v>0.81459474563598633</v>
      </c>
      <c r="CI1993">
        <v>0.29348289966583252</v>
      </c>
      <c r="CJ1993">
        <v>0.26305732131004333</v>
      </c>
      <c r="CK1993">
        <v>0.83303666114807129</v>
      </c>
      <c r="CL1993">
        <v>0.64613717794418335</v>
      </c>
      <c r="CM1993">
        <v>0.98260277509689331</v>
      </c>
      <c r="CN1993">
        <v>0.66069751977920532</v>
      </c>
      <c r="CO1993">
        <v>4.9492210149765015E-2</v>
      </c>
      <c r="CP1993">
        <v>-0.68764424324035645</v>
      </c>
      <c r="CQ1993">
        <v>-0.47651377320289612</v>
      </c>
      <c r="CR1993">
        <v>0.51543432474136353</v>
      </c>
      <c r="CS1993">
        <v>0.59016931056976318</v>
      </c>
      <c r="CT1993">
        <v>20.527099609375</v>
      </c>
      <c r="CU1993">
        <v>37.962127685546875</v>
      </c>
      <c r="CV1993">
        <v>41.514850616455078</v>
      </c>
      <c r="CW1993">
        <v>41.474109649658203</v>
      </c>
      <c r="CX1993">
        <v>40.871028900146484</v>
      </c>
      <c r="CY1993">
        <v>37.401397705078125</v>
      </c>
      <c r="CZ1993">
        <v>17.865680694580078</v>
      </c>
      <c r="DA1993">
        <v>13.70311164855957</v>
      </c>
      <c r="DB1993">
        <v>9.9789772033691406</v>
      </c>
      <c r="DC1993">
        <v>2.0860288143157959</v>
      </c>
      <c r="DD1993">
        <v>2.0760233402252197</v>
      </c>
      <c r="DE1993">
        <v>2.1639807224273682</v>
      </c>
      <c r="DF1993">
        <v>2.1217691898345947</v>
      </c>
      <c r="DG1993">
        <v>1.5495867729187012</v>
      </c>
      <c r="DH1993">
        <v>1.5248081684112549</v>
      </c>
      <c r="DI1993">
        <v>2.1435964107513428</v>
      </c>
      <c r="DJ1993">
        <v>2.0033969879150391</v>
      </c>
      <c r="DK1993">
        <v>2.3206007480621338</v>
      </c>
      <c r="DL1993">
        <v>2.0075981616973877</v>
      </c>
      <c r="DM1993">
        <v>1.3968483209609985</v>
      </c>
      <c r="DN1993">
        <v>0.73675137758255005</v>
      </c>
      <c r="DO1993">
        <v>1.1381832361221313</v>
      </c>
      <c r="DP1993">
        <v>2.2922699451446533</v>
      </c>
      <c r="DQ1993">
        <v>2.3148829936981201</v>
      </c>
      <c r="DR1993">
        <v>25.859006881713867</v>
      </c>
      <c r="DS1993">
        <v>44.919296264648438</v>
      </c>
      <c r="DT1993">
        <v>49.280590057373047</v>
      </c>
      <c r="DU1993">
        <v>49.179141998291016</v>
      </c>
      <c r="DV1993">
        <v>48.332733154296875</v>
      </c>
      <c r="DW1993">
        <v>44.231422424316406</v>
      </c>
      <c r="DX1993">
        <v>22.219718933105469</v>
      </c>
      <c r="DY1993">
        <v>18.01671028137207</v>
      </c>
      <c r="DZ1993">
        <v>14.052708625793457</v>
      </c>
      <c r="EA1993">
        <v>4.1500377655029297</v>
      </c>
      <c r="EB1993">
        <v>4.1402111053466797</v>
      </c>
      <c r="EC1993">
        <v>4.0830039978027344</v>
      </c>
      <c r="ED1993">
        <v>4.0091214179992676</v>
      </c>
      <c r="EE1993">
        <v>3.363201379776001</v>
      </c>
      <c r="EF1993">
        <v>3.3465759754180908</v>
      </c>
      <c r="EG1993">
        <v>4.0358362197875977</v>
      </c>
      <c r="EH1993">
        <v>3.9630646705627441</v>
      </c>
      <c r="EI1993">
        <v>4.2524576187133789</v>
      </c>
      <c r="EJ1993">
        <v>3.9523086547851562</v>
      </c>
      <c r="EK1993">
        <v>3.3422164916992187</v>
      </c>
      <c r="EL1993">
        <v>2.7933523654937744</v>
      </c>
      <c r="EM1993">
        <v>3.4695494174957275</v>
      </c>
      <c r="EN1993">
        <v>4.8577384948730469</v>
      </c>
      <c r="EO1993">
        <v>4.8050956726074219</v>
      </c>
      <c r="EP1993">
        <v>33.55743408203125</v>
      </c>
      <c r="EQ1993">
        <v>54.964344024658203</v>
      </c>
      <c r="ER1993">
        <v>60.493091583251953</v>
      </c>
      <c r="ES1993">
        <v>60.303981781005859</v>
      </c>
      <c r="ET1993">
        <v>59.106250762939453</v>
      </c>
      <c r="EU1993">
        <v>54.0928955078125</v>
      </c>
      <c r="EV1993">
        <v>28.506258010864258</v>
      </c>
      <c r="EW1993">
        <v>24.244863510131836</v>
      </c>
      <c r="EX1993">
        <v>19.934530258178711</v>
      </c>
      <c r="EY1993">
        <v>50.797843933105469</v>
      </c>
      <c r="EZ1993">
        <v>50.269943237304688</v>
      </c>
      <c r="FA1993">
        <v>49.739662170410156</v>
      </c>
      <c r="FB1993">
        <v>49.149986267089844</v>
      </c>
      <c r="FC1993">
        <v>49.168739318847656</v>
      </c>
      <c r="FD1993">
        <v>48.986881256103516</v>
      </c>
      <c r="FE1993">
        <v>48.817207336425781</v>
      </c>
      <c r="FF1993">
        <v>48.947925567626953</v>
      </c>
      <c r="FG1993">
        <v>49.431743621826172</v>
      </c>
      <c r="FH1993">
        <v>50.877079010009766</v>
      </c>
      <c r="FI1993">
        <v>52.548633575439453</v>
      </c>
      <c r="FJ1993">
        <v>53.508777618408203</v>
      </c>
      <c r="FK1993">
        <v>53.741889953613281</v>
      </c>
      <c r="FL1993">
        <v>54.66400146484375</v>
      </c>
      <c r="FM1993">
        <v>55.217029571533203</v>
      </c>
      <c r="FN1993">
        <v>55.104099273681641</v>
      </c>
      <c r="FO1993">
        <v>54.585361480712891</v>
      </c>
      <c r="FP1993">
        <v>53.935314178466797</v>
      </c>
      <c r="FQ1993">
        <v>52.799270629882813</v>
      </c>
      <c r="FR1993">
        <v>51.722068786621094</v>
      </c>
      <c r="FS1993">
        <v>50.927162170410156</v>
      </c>
      <c r="FT1993">
        <v>50.587043762207031</v>
      </c>
      <c r="FU1993">
        <v>50.811801910400391</v>
      </c>
      <c r="FV1993">
        <v>50.383937835693359</v>
      </c>
      <c r="FW1993">
        <v>1</v>
      </c>
    </row>
    <row r="1994" spans="1:179" x14ac:dyDescent="0.2">
      <c r="A1994" t="s">
        <v>241</v>
      </c>
      <c r="B1994" t="s">
        <v>248</v>
      </c>
      <c r="C1994" t="s">
        <v>217</v>
      </c>
      <c r="D1994" t="s">
        <v>37</v>
      </c>
      <c r="E1994">
        <v>2015</v>
      </c>
      <c r="F1994" t="s">
        <v>227</v>
      </c>
      <c r="G1994" t="s">
        <v>246</v>
      </c>
      <c r="H1994">
        <v>274.79000000000002</v>
      </c>
      <c r="K1994">
        <v>173.18411344026669</v>
      </c>
      <c r="L1994">
        <v>171.0008188761343</v>
      </c>
      <c r="M1994">
        <v>169.4081349414669</v>
      </c>
      <c r="N1994">
        <v>166.8288669660495</v>
      </c>
      <c r="O1994">
        <v>171.87507684050334</v>
      </c>
      <c r="P1994">
        <v>175.1649284756536</v>
      </c>
      <c r="Q1994">
        <v>180.90879484366809</v>
      </c>
      <c r="R1994">
        <v>182.58882172432794</v>
      </c>
      <c r="S1994">
        <v>180.36548533786896</v>
      </c>
      <c r="T1994">
        <v>180.17733499448849</v>
      </c>
      <c r="U1994">
        <v>180.97431041079093</v>
      </c>
      <c r="V1994">
        <v>182.52142420303821</v>
      </c>
      <c r="W1994">
        <v>182.00034520968646</v>
      </c>
      <c r="X1994">
        <v>185.40172763243132</v>
      </c>
      <c r="Y1994">
        <v>186.40766860216974</v>
      </c>
      <c r="Z1994">
        <v>181.5168773034336</v>
      </c>
      <c r="AA1994">
        <v>179.71336867193273</v>
      </c>
      <c r="AB1994">
        <v>183.38824429499863</v>
      </c>
      <c r="AC1994">
        <v>181.38165917827124</v>
      </c>
      <c r="AD1994">
        <v>178.58850839153646</v>
      </c>
      <c r="AE1994">
        <v>173.66757665265757</v>
      </c>
      <c r="AF1994">
        <v>172.25496136862606</v>
      </c>
      <c r="AG1994">
        <v>173.84093197481155</v>
      </c>
      <c r="AH1994">
        <v>174.20936754844953</v>
      </c>
      <c r="AI1994">
        <v>-2.9370648860931396</v>
      </c>
      <c r="AJ1994">
        <v>-2.8947639465332031</v>
      </c>
      <c r="AK1994">
        <v>-2.4646813869476318</v>
      </c>
      <c r="AL1994">
        <v>-2.4704513549804687</v>
      </c>
      <c r="AM1994">
        <v>-2.778139591217041</v>
      </c>
      <c r="AN1994">
        <v>-2.8415820598602295</v>
      </c>
      <c r="AO1994">
        <v>-2.5117387771606445</v>
      </c>
      <c r="AP1994">
        <v>-2.7248818874359131</v>
      </c>
      <c r="AQ1994">
        <v>-2.1652600765228271</v>
      </c>
      <c r="AR1994">
        <v>-2.4032485485076904</v>
      </c>
      <c r="AS1994">
        <v>-3.2858273983001709</v>
      </c>
      <c r="AT1994">
        <v>-4.3697962760925293</v>
      </c>
      <c r="AU1994">
        <v>-4.582667350769043</v>
      </c>
      <c r="AV1994">
        <v>-4.3047051429748535</v>
      </c>
      <c r="AW1994">
        <v>-4.055875301361084</v>
      </c>
      <c r="AX1994">
        <v>8.103215217590332</v>
      </c>
      <c r="AY1994">
        <v>21.385557174682617</v>
      </c>
      <c r="AZ1994">
        <v>23.140430450439453</v>
      </c>
      <c r="BA1994">
        <v>23.098737716674805</v>
      </c>
      <c r="BB1994">
        <v>22.902355194091797</v>
      </c>
      <c r="BC1994">
        <v>21.156118392944336</v>
      </c>
      <c r="BD1994">
        <v>7.28497314453125</v>
      </c>
      <c r="BE1994">
        <v>3.4900424480438232</v>
      </c>
      <c r="BF1994">
        <v>0.20157161355018616</v>
      </c>
      <c r="BG1994">
        <v>-0.87612199783325195</v>
      </c>
      <c r="BH1994">
        <v>-0.86265796422958374</v>
      </c>
      <c r="BI1994">
        <v>-0.58829575777053833</v>
      </c>
      <c r="BJ1994">
        <v>-0.58379173278808594</v>
      </c>
      <c r="BK1994">
        <v>-0.98853331804275513</v>
      </c>
      <c r="BL1994">
        <v>-1.0392643213272095</v>
      </c>
      <c r="BM1994">
        <v>-0.67129611968994141</v>
      </c>
      <c r="BN1994">
        <v>-0.84083962440490723</v>
      </c>
      <c r="BO1994">
        <v>-0.36321723461151123</v>
      </c>
      <c r="BP1994">
        <v>-0.63817358016967773</v>
      </c>
      <c r="BQ1994">
        <v>-1.2766164541244507</v>
      </c>
      <c r="BR1994">
        <v>-2.0550539493560791</v>
      </c>
      <c r="BS1994">
        <v>-2.0404345989227295</v>
      </c>
      <c r="BT1994">
        <v>-1.3875179290771484</v>
      </c>
      <c r="BU1994">
        <v>-1.2187269926071167</v>
      </c>
      <c r="BV1994">
        <v>16.015878677368164</v>
      </c>
      <c r="BW1994">
        <v>31.818750381469727</v>
      </c>
      <c r="BX1994">
        <v>34.710796356201172</v>
      </c>
      <c r="BY1994">
        <v>34.533672332763672</v>
      </c>
      <c r="BZ1994">
        <v>33.804786682128906</v>
      </c>
      <c r="CA1994">
        <v>31.050107955932617</v>
      </c>
      <c r="CB1994">
        <v>13.223401069641113</v>
      </c>
      <c r="CC1994">
        <v>9.5467462539672852</v>
      </c>
      <c r="CD1994">
        <v>5.979367733001709</v>
      </c>
      <c r="CE1994">
        <v>0.55128073692321777</v>
      </c>
      <c r="CF1994">
        <v>0.54477238655090332</v>
      </c>
      <c r="CG1994">
        <v>0.71128314733505249</v>
      </c>
      <c r="CH1994">
        <v>0.72290295362472534</v>
      </c>
      <c r="CI1994">
        <v>0.25094246864318848</v>
      </c>
      <c r="CJ1994">
        <v>0.2090153843164444</v>
      </c>
      <c r="CK1994">
        <v>0.60338884592056274</v>
      </c>
      <c r="CL1994">
        <v>0.46404236555099487</v>
      </c>
      <c r="CM1994">
        <v>0.88487213850021362</v>
      </c>
      <c r="CN1994">
        <v>0.58431196212768555</v>
      </c>
      <c r="CO1994">
        <v>0.1149568185210228</v>
      </c>
      <c r="CP1994">
        <v>-0.4518703818321228</v>
      </c>
      <c r="CQ1994">
        <v>-0.27969184517860413</v>
      </c>
      <c r="CR1994">
        <v>0.63291692733764648</v>
      </c>
      <c r="CS1994">
        <v>0.74627327919006348</v>
      </c>
      <c r="CT1994">
        <v>21.496164321899414</v>
      </c>
      <c r="CU1994">
        <v>39.044746398925781</v>
      </c>
      <c r="CV1994">
        <v>42.724395751953125</v>
      </c>
      <c r="CW1994">
        <v>42.453472137451172</v>
      </c>
      <c r="CX1994">
        <v>41.35577392578125</v>
      </c>
      <c r="CY1994">
        <v>37.902656555175781</v>
      </c>
      <c r="CZ1994">
        <v>17.336338043212891</v>
      </c>
      <c r="DA1994">
        <v>13.741600036621094</v>
      </c>
      <c r="DB1994">
        <v>9.9810523986816406</v>
      </c>
      <c r="DC1994">
        <v>1.9786834716796875</v>
      </c>
      <c r="DD1994">
        <v>1.9522027969360352</v>
      </c>
      <c r="DE1994">
        <v>2.0108621120452881</v>
      </c>
      <c r="DF1994">
        <v>2.0295977592468262</v>
      </c>
      <c r="DG1994">
        <v>1.4904183149337769</v>
      </c>
      <c r="DH1994">
        <v>1.4572950601577759</v>
      </c>
      <c r="DI1994">
        <v>1.8780738115310669</v>
      </c>
      <c r="DJ1994">
        <v>1.768924355506897</v>
      </c>
      <c r="DK1994">
        <v>2.1329615116119385</v>
      </c>
      <c r="DL1994">
        <v>1.8067975044250488</v>
      </c>
      <c r="DM1994">
        <v>1.5065301656723022</v>
      </c>
      <c r="DN1994">
        <v>1.1513131856918335</v>
      </c>
      <c r="DO1994">
        <v>1.4810508489608765</v>
      </c>
      <c r="DP1994">
        <v>2.6533517837524414</v>
      </c>
      <c r="DQ1994">
        <v>2.7112734317779541</v>
      </c>
      <c r="DR1994">
        <v>26.976449966430664</v>
      </c>
      <c r="DS1994">
        <v>46.270744323730469</v>
      </c>
      <c r="DT1994">
        <v>50.737995147705078</v>
      </c>
      <c r="DU1994">
        <v>50.373271942138672</v>
      </c>
      <c r="DV1994">
        <v>48.906764984130859</v>
      </c>
      <c r="DW1994">
        <v>44.755203247070313</v>
      </c>
      <c r="DX1994">
        <v>21.449274063110352</v>
      </c>
      <c r="DY1994">
        <v>17.936454772949219</v>
      </c>
      <c r="DZ1994">
        <v>13.982735633850098</v>
      </c>
      <c r="EA1994">
        <v>4.0396265983581543</v>
      </c>
      <c r="EB1994">
        <v>3.9843087196350098</v>
      </c>
      <c r="EC1994">
        <v>3.8872478008270264</v>
      </c>
      <c r="ED1994">
        <v>3.916257381439209</v>
      </c>
      <c r="EE1994">
        <v>3.280024528503418</v>
      </c>
      <c r="EF1994">
        <v>3.2596127986907959</v>
      </c>
      <c r="EG1994">
        <v>3.7185165882110596</v>
      </c>
      <c r="EH1994">
        <v>3.6529667377471924</v>
      </c>
      <c r="EI1994">
        <v>3.9350044727325439</v>
      </c>
      <c r="EJ1994">
        <v>3.5718724727630615</v>
      </c>
      <c r="EK1994">
        <v>3.5157411098480225</v>
      </c>
      <c r="EL1994">
        <v>3.4660556316375732</v>
      </c>
      <c r="EM1994">
        <v>4.0232834815979004</v>
      </c>
      <c r="EN1994">
        <v>5.5705389976501465</v>
      </c>
      <c r="EO1994">
        <v>5.5484218597412109</v>
      </c>
      <c r="EP1994">
        <v>34.889114379882813</v>
      </c>
      <c r="EQ1994">
        <v>56.703937530517578</v>
      </c>
      <c r="ER1994">
        <v>62.308364868164063</v>
      </c>
      <c r="ES1994">
        <v>61.808208465576172</v>
      </c>
      <c r="ET1994">
        <v>59.809192657470703</v>
      </c>
      <c r="EU1994">
        <v>54.649192810058594</v>
      </c>
      <c r="EV1994">
        <v>27.387701034545898</v>
      </c>
      <c r="EW1994">
        <v>23.993158340454102</v>
      </c>
      <c r="EX1994">
        <v>19.760532379150391</v>
      </c>
      <c r="EY1994">
        <v>52.222820281982422</v>
      </c>
      <c r="EZ1994">
        <v>52.257335662841797</v>
      </c>
      <c r="FA1994">
        <v>52.322433471679688</v>
      </c>
      <c r="FB1994">
        <v>52.134735107421875</v>
      </c>
      <c r="FC1994">
        <v>51.600437164306641</v>
      </c>
      <c r="FD1994">
        <v>51.722747802734375</v>
      </c>
      <c r="FE1994">
        <v>51.380084991455078</v>
      </c>
      <c r="FF1994">
        <v>51.667896270751953</v>
      </c>
      <c r="FG1994">
        <v>52.718677520751953</v>
      </c>
      <c r="FH1994">
        <v>55.456428527832031</v>
      </c>
      <c r="FI1994">
        <v>58.381458282470703</v>
      </c>
      <c r="FJ1994">
        <v>60.7137451171875</v>
      </c>
      <c r="FK1994">
        <v>61.966739654541016</v>
      </c>
      <c r="FL1994">
        <v>62.557521820068359</v>
      </c>
      <c r="FM1994">
        <v>63.197513580322266</v>
      </c>
      <c r="FN1994">
        <v>63.055408477783203</v>
      </c>
      <c r="FO1994">
        <v>62.508594512939453</v>
      </c>
      <c r="FP1994">
        <v>61.230484008789063</v>
      </c>
      <c r="FQ1994">
        <v>59.583782196044922</v>
      </c>
      <c r="FR1994">
        <v>58.131538391113281</v>
      </c>
      <c r="FS1994">
        <v>57.039596557617188</v>
      </c>
      <c r="FT1994">
        <v>55.794422149658203</v>
      </c>
      <c r="FU1994">
        <v>54.709941864013672</v>
      </c>
      <c r="FV1994">
        <v>53.339771270751953</v>
      </c>
      <c r="FW1994">
        <v>1</v>
      </c>
    </row>
    <row r="1995" spans="1:179" x14ac:dyDescent="0.2">
      <c r="A1995" t="s">
        <v>241</v>
      </c>
      <c r="B1995" t="s">
        <v>248</v>
      </c>
      <c r="C1995" t="s">
        <v>217</v>
      </c>
      <c r="D1995" t="s">
        <v>37</v>
      </c>
      <c r="E1995">
        <v>2016</v>
      </c>
      <c r="F1995" t="s">
        <v>227</v>
      </c>
      <c r="G1995" t="s">
        <v>246</v>
      </c>
      <c r="H1995">
        <v>234.45000000000002</v>
      </c>
      <c r="K1995">
        <v>152.22176476244172</v>
      </c>
      <c r="L1995">
        <v>149.95955229847365</v>
      </c>
      <c r="M1995">
        <v>148.4949305817984</v>
      </c>
      <c r="N1995">
        <v>145.91549574301433</v>
      </c>
      <c r="O1995">
        <v>150.50981984611252</v>
      </c>
      <c r="P1995">
        <v>152.56389862976826</v>
      </c>
      <c r="Q1995">
        <v>157.09497504675969</v>
      </c>
      <c r="R1995">
        <v>158.32578879248555</v>
      </c>
      <c r="S1995">
        <v>155.91870925658091</v>
      </c>
      <c r="T1995">
        <v>155.41189913857554</v>
      </c>
      <c r="U1995">
        <v>154.89805314119485</v>
      </c>
      <c r="V1995">
        <v>155.73073998877797</v>
      </c>
      <c r="W1995">
        <v>154.5688034119035</v>
      </c>
      <c r="X1995">
        <v>158.29573361788505</v>
      </c>
      <c r="Y1995">
        <v>159.66290329613622</v>
      </c>
      <c r="Z1995">
        <v>155.22047811680139</v>
      </c>
      <c r="AA1995">
        <v>153.67755791045457</v>
      </c>
      <c r="AB1995">
        <v>157.64993112679119</v>
      </c>
      <c r="AC1995">
        <v>156.22055732439591</v>
      </c>
      <c r="AD1995">
        <v>153.5181571819956</v>
      </c>
      <c r="AE1995">
        <v>148.96870161296394</v>
      </c>
      <c r="AF1995">
        <v>148.71948872530231</v>
      </c>
      <c r="AG1995">
        <v>151.37734482036834</v>
      </c>
      <c r="AH1995">
        <v>152.43863494141559</v>
      </c>
      <c r="AI1995">
        <v>-2.8623054027557373</v>
      </c>
      <c r="AJ1995">
        <v>-2.8207793235778809</v>
      </c>
      <c r="AK1995">
        <v>-2.3848657608032227</v>
      </c>
      <c r="AL1995">
        <v>-2.3887059688568115</v>
      </c>
      <c r="AM1995">
        <v>-2.6864075660705566</v>
      </c>
      <c r="AN1995">
        <v>-2.7290451526641846</v>
      </c>
      <c r="AO1995">
        <v>-2.3126363754272461</v>
      </c>
      <c r="AP1995">
        <v>-2.5254955291748047</v>
      </c>
      <c r="AQ1995">
        <v>-2.1707913875579834</v>
      </c>
      <c r="AR1995">
        <v>-2.5105226039886475</v>
      </c>
      <c r="AS1995">
        <v>-3.1721436977386475</v>
      </c>
      <c r="AT1995">
        <v>-4.2138066291809082</v>
      </c>
      <c r="AU1995">
        <v>-4.3251852989196777</v>
      </c>
      <c r="AV1995">
        <v>-3.8015484809875488</v>
      </c>
      <c r="AW1995">
        <v>-3.5998008251190186</v>
      </c>
      <c r="AX1995">
        <v>8.3712863922119141</v>
      </c>
      <c r="AY1995">
        <v>22.169328689575195</v>
      </c>
      <c r="AZ1995">
        <v>23.678749084472656</v>
      </c>
      <c r="BA1995">
        <v>23.582786560058594</v>
      </c>
      <c r="BB1995">
        <v>23.077762603759766</v>
      </c>
      <c r="BC1995">
        <v>21.069076538085937</v>
      </c>
      <c r="BD1995">
        <v>7.1937236785888672</v>
      </c>
      <c r="BE1995">
        <v>3.4097089767456055</v>
      </c>
      <c r="BF1995">
        <v>0.14455392956733704</v>
      </c>
      <c r="BG1995">
        <v>-0.81207489967346191</v>
      </c>
      <c r="BH1995">
        <v>-0.79949659109115601</v>
      </c>
      <c r="BI1995">
        <v>-0.5196077823638916</v>
      </c>
      <c r="BJ1995">
        <v>-0.51351779699325562</v>
      </c>
      <c r="BK1995">
        <v>-0.90956330299377441</v>
      </c>
      <c r="BL1995">
        <v>-0.94362366199493408</v>
      </c>
      <c r="BM1995">
        <v>-0.50514858961105347</v>
      </c>
      <c r="BN1995">
        <v>-0.69767969846725464</v>
      </c>
      <c r="BO1995">
        <v>-0.40168863534927368</v>
      </c>
      <c r="BP1995">
        <v>-0.7827683687210083</v>
      </c>
      <c r="BQ1995">
        <v>-1.2980719804763794</v>
      </c>
      <c r="BR1995">
        <v>-2.0241377353668213</v>
      </c>
      <c r="BS1995">
        <v>-1.9586187601089478</v>
      </c>
      <c r="BT1995">
        <v>-1.1183271408081055</v>
      </c>
      <c r="BU1995">
        <v>-0.97440540790557861</v>
      </c>
      <c r="BV1995">
        <v>16.251062393188477</v>
      </c>
      <c r="BW1995">
        <v>32.403575897216797</v>
      </c>
      <c r="BX1995">
        <v>35.17535400390625</v>
      </c>
      <c r="BY1995">
        <v>34.967327117919922</v>
      </c>
      <c r="BZ1995">
        <v>33.953350067138672</v>
      </c>
      <c r="CA1995">
        <v>30.937854766845703</v>
      </c>
      <c r="CB1995">
        <v>13.109457969665527</v>
      </c>
      <c r="CC1995">
        <v>9.4519376754760742</v>
      </c>
      <c r="CD1995">
        <v>5.9095826148986816</v>
      </c>
      <c r="CE1995">
        <v>0.60790848731994629</v>
      </c>
      <c r="CF1995">
        <v>0.6004377007484436</v>
      </c>
      <c r="CG1995">
        <v>0.77226412296295166</v>
      </c>
      <c r="CH1995">
        <v>0.78523188829421997</v>
      </c>
      <c r="CI1995">
        <v>0.32107359170913696</v>
      </c>
      <c r="CJ1995">
        <v>0.29295375943183899</v>
      </c>
      <c r="CK1995">
        <v>0.74671202898025513</v>
      </c>
      <c r="CL1995">
        <v>0.5682600736618042</v>
      </c>
      <c r="CM1995">
        <v>0.82358646392822266</v>
      </c>
      <c r="CN1995">
        <v>0.41386884450912476</v>
      </c>
      <c r="CO1995">
        <v>-9.5640927611384541E-5</v>
      </c>
      <c r="CP1995">
        <v>-0.50757956504821777</v>
      </c>
      <c r="CQ1995">
        <v>-0.31954210996627808</v>
      </c>
      <c r="CR1995">
        <v>0.74006372690200806</v>
      </c>
      <c r="CS1995">
        <v>0.84393548965454102</v>
      </c>
      <c r="CT1995">
        <v>21.70857048034668</v>
      </c>
      <c r="CU1995">
        <v>39.491783142089844</v>
      </c>
      <c r="CV1995">
        <v>43.137863159179688</v>
      </c>
      <c r="CW1995">
        <v>42.852222442626953</v>
      </c>
      <c r="CX1995">
        <v>41.485748291015625</v>
      </c>
      <c r="CY1995">
        <v>37.772941589355469</v>
      </c>
      <c r="CZ1995">
        <v>17.20667839050293</v>
      </c>
      <c r="DA1995">
        <v>13.636767387390137</v>
      </c>
      <c r="DB1995">
        <v>9.9024238586425781</v>
      </c>
      <c r="DC1995">
        <v>2.0278918743133545</v>
      </c>
      <c r="DD1995">
        <v>2.0003719329833984</v>
      </c>
      <c r="DE1995">
        <v>2.0641360282897949</v>
      </c>
      <c r="DF1995">
        <v>2.0839815139770508</v>
      </c>
      <c r="DG1995">
        <v>1.5517104864120483</v>
      </c>
      <c r="DH1995">
        <v>1.5295312404632568</v>
      </c>
      <c r="DI1995">
        <v>1.9985725879669189</v>
      </c>
      <c r="DJ1995">
        <v>1.8341997861862183</v>
      </c>
      <c r="DK1995">
        <v>2.0488617420196533</v>
      </c>
      <c r="DL1995">
        <v>1.6105060577392578</v>
      </c>
      <c r="DM1995">
        <v>1.2978807687759399</v>
      </c>
      <c r="DN1995">
        <v>1.0089786052703857</v>
      </c>
      <c r="DO1995">
        <v>1.3195345401763916</v>
      </c>
      <c r="DP1995">
        <v>2.598454475402832</v>
      </c>
      <c r="DQ1995">
        <v>2.6622762680053711</v>
      </c>
      <c r="DR1995">
        <v>27.166078567504883</v>
      </c>
      <c r="DS1995">
        <v>46.579990386962891</v>
      </c>
      <c r="DT1995">
        <v>51.100376129150391</v>
      </c>
      <c r="DU1995">
        <v>50.737117767333984</v>
      </c>
      <c r="DV1995">
        <v>49.018146514892578</v>
      </c>
      <c r="DW1995">
        <v>44.608024597167969</v>
      </c>
      <c r="DX1995">
        <v>21.303897857666016</v>
      </c>
      <c r="DY1995">
        <v>17.821596145629883</v>
      </c>
      <c r="DZ1995">
        <v>13.895265579223633</v>
      </c>
      <c r="EA1995">
        <v>4.078122615814209</v>
      </c>
      <c r="EB1995">
        <v>4.0216546058654785</v>
      </c>
      <c r="EC1995">
        <v>3.929394006729126</v>
      </c>
      <c r="ED1995">
        <v>3.9591696262359619</v>
      </c>
      <c r="EE1995">
        <v>3.3285548686981201</v>
      </c>
      <c r="EF1995">
        <v>3.3149526119232178</v>
      </c>
      <c r="EG1995">
        <v>3.8060605525970459</v>
      </c>
      <c r="EH1995">
        <v>3.6620156764984131</v>
      </c>
      <c r="EI1995">
        <v>3.8179643154144287</v>
      </c>
      <c r="EJ1995">
        <v>3.3382601737976074</v>
      </c>
      <c r="EK1995">
        <v>3.171952486038208</v>
      </c>
      <c r="EL1995">
        <v>3.1986477375030518</v>
      </c>
      <c r="EM1995">
        <v>3.686100959777832</v>
      </c>
      <c r="EN1995">
        <v>5.2816758155822754</v>
      </c>
      <c r="EO1995">
        <v>5.2876720428466797</v>
      </c>
      <c r="EP1995">
        <v>35.045852661132813</v>
      </c>
      <c r="EQ1995">
        <v>56.814235687255859</v>
      </c>
      <c r="ER1995">
        <v>62.596977233886719</v>
      </c>
      <c r="ES1995">
        <v>62.121658325195313</v>
      </c>
      <c r="ET1995">
        <v>59.893733978271484</v>
      </c>
      <c r="EU1995">
        <v>54.476802825927734</v>
      </c>
      <c r="EV1995">
        <v>27.219633102416992</v>
      </c>
      <c r="EW1995">
        <v>23.863824844360352</v>
      </c>
      <c r="EX1995">
        <v>19.660295486450195</v>
      </c>
      <c r="EY1995">
        <v>52.121986389160156</v>
      </c>
      <c r="EZ1995">
        <v>52.166000366210937</v>
      </c>
      <c r="FA1995">
        <v>52.226570129394531</v>
      </c>
      <c r="FB1995">
        <v>52.025440216064453</v>
      </c>
      <c r="FC1995">
        <v>51.522308349609375</v>
      </c>
      <c r="FD1995">
        <v>51.645893096923828</v>
      </c>
      <c r="FE1995">
        <v>51.332340240478516</v>
      </c>
      <c r="FF1995">
        <v>51.665336608886719</v>
      </c>
      <c r="FG1995">
        <v>52.719856262207031</v>
      </c>
      <c r="FH1995">
        <v>55.435302734375</v>
      </c>
      <c r="FI1995">
        <v>58.336017608642578</v>
      </c>
      <c r="FJ1995">
        <v>60.617214202880859</v>
      </c>
      <c r="FK1995">
        <v>61.834461212158203</v>
      </c>
      <c r="FL1995">
        <v>62.42938232421875</v>
      </c>
      <c r="FM1995">
        <v>63.086330413818359</v>
      </c>
      <c r="FN1995">
        <v>62.947971343994141</v>
      </c>
      <c r="FO1995">
        <v>62.380714416503906</v>
      </c>
      <c r="FP1995">
        <v>61.126873016357422</v>
      </c>
      <c r="FQ1995">
        <v>59.484939575195313</v>
      </c>
      <c r="FR1995">
        <v>58.027027130126953</v>
      </c>
      <c r="FS1995">
        <v>56.922821044921875</v>
      </c>
      <c r="FT1995">
        <v>55.693344116210937</v>
      </c>
      <c r="FU1995">
        <v>54.5904541015625</v>
      </c>
      <c r="FV1995">
        <v>53.223892211914063</v>
      </c>
      <c r="FW1995">
        <v>1</v>
      </c>
    </row>
    <row r="1996" spans="1:179" x14ac:dyDescent="0.2">
      <c r="A1996" t="s">
        <v>241</v>
      </c>
      <c r="B1996" t="s">
        <v>248</v>
      </c>
      <c r="C1996" t="s">
        <v>217</v>
      </c>
      <c r="D1996" t="s">
        <v>37</v>
      </c>
      <c r="E1996" t="s">
        <v>250</v>
      </c>
      <c r="F1996" t="s">
        <v>227</v>
      </c>
      <c r="G1996" t="s">
        <v>246</v>
      </c>
      <c r="H1996">
        <v>220.19</v>
      </c>
      <c r="K1996">
        <v>142.9663676691458</v>
      </c>
      <c r="L1996">
        <v>140.84170238639786</v>
      </c>
      <c r="M1996">
        <v>139.46613268932342</v>
      </c>
      <c r="N1996">
        <v>137.04353280608257</v>
      </c>
      <c r="O1996">
        <v>141.35851253279782</v>
      </c>
      <c r="P1996">
        <v>143.28769909205107</v>
      </c>
      <c r="Q1996">
        <v>147.54327672235607</v>
      </c>
      <c r="R1996">
        <v>148.69925445509548</v>
      </c>
      <c r="S1996">
        <v>146.43853031701923</v>
      </c>
      <c r="T1996">
        <v>145.96253529894622</v>
      </c>
      <c r="U1996">
        <v>145.479932197468</v>
      </c>
      <c r="V1996">
        <v>146.2619899681857</v>
      </c>
      <c r="W1996">
        <v>145.17070153044548</v>
      </c>
      <c r="X1996">
        <v>148.67102669706756</v>
      </c>
      <c r="Y1996">
        <v>149.95506964054547</v>
      </c>
      <c r="Z1996">
        <v>145.78275306989855</v>
      </c>
      <c r="AA1996">
        <v>144.33364559273204</v>
      </c>
      <c r="AB1996">
        <v>148.06449032871407</v>
      </c>
      <c r="AC1996">
        <v>146.72202540006998</v>
      </c>
      <c r="AD1996">
        <v>144.18393675715811</v>
      </c>
      <c r="AE1996">
        <v>139.91109746514445</v>
      </c>
      <c r="AF1996">
        <v>139.67703723478957</v>
      </c>
      <c r="AG1996">
        <v>142.17329020026986</v>
      </c>
      <c r="AH1996">
        <v>143.17005169417359</v>
      </c>
      <c r="AI1996">
        <v>-2.7921149730682373</v>
      </c>
      <c r="AJ1996">
        <v>-2.7516477108001709</v>
      </c>
      <c r="AK1996">
        <v>-2.3343355655670166</v>
      </c>
      <c r="AL1996">
        <v>-2.3384456634521484</v>
      </c>
      <c r="AM1996">
        <v>-2.613065242767334</v>
      </c>
      <c r="AN1996">
        <v>-2.6535449028015137</v>
      </c>
      <c r="AO1996">
        <v>-2.2635722160339355</v>
      </c>
      <c r="AP1996">
        <v>-2.4645187854766846</v>
      </c>
      <c r="AQ1996">
        <v>-2.1284074783325195</v>
      </c>
      <c r="AR1996">
        <v>-2.4453880786895752</v>
      </c>
      <c r="AS1996">
        <v>-3.0741922855377197</v>
      </c>
      <c r="AT1996">
        <v>-4.068504810333252</v>
      </c>
      <c r="AU1996">
        <v>-4.1820712089538574</v>
      </c>
      <c r="AV1996">
        <v>-3.7063109874725342</v>
      </c>
      <c r="AW1996">
        <v>-3.5139012336730957</v>
      </c>
      <c r="AX1996">
        <v>7.4631848335266113</v>
      </c>
      <c r="AY1996">
        <v>20.30302619934082</v>
      </c>
      <c r="AZ1996">
        <v>21.656732559204102</v>
      </c>
      <c r="BA1996">
        <v>21.572280883789063</v>
      </c>
      <c r="BB1996">
        <v>21.123741149902344</v>
      </c>
      <c r="BC1996">
        <v>19.288181304931641</v>
      </c>
      <c r="BD1996">
        <v>6.4566993713378906</v>
      </c>
      <c r="BE1996">
        <v>2.8963541984558105</v>
      </c>
      <c r="BF1996">
        <v>-0.15623281896114349</v>
      </c>
      <c r="BG1996">
        <v>-0.80519109964370728</v>
      </c>
      <c r="BH1996">
        <v>-0.7927776575088501</v>
      </c>
      <c r="BI1996">
        <v>-0.5266728401184082</v>
      </c>
      <c r="BJ1996">
        <v>-0.52115905284881592</v>
      </c>
      <c r="BK1996">
        <v>-0.89108598232269287</v>
      </c>
      <c r="BL1996">
        <v>-0.92325317859649658</v>
      </c>
      <c r="BM1996">
        <v>-0.51189553737640381</v>
      </c>
      <c r="BN1996">
        <v>-0.69314169883728027</v>
      </c>
      <c r="BO1996">
        <v>-0.41393065452575684</v>
      </c>
      <c r="BP1996">
        <v>-0.77098304033279419</v>
      </c>
      <c r="BQ1996">
        <v>-1.2579876184463501</v>
      </c>
      <c r="BR1996">
        <v>-1.9464478492736816</v>
      </c>
      <c r="BS1996">
        <v>-1.8885790109634399</v>
      </c>
      <c r="BT1996">
        <v>-1.1059416532516479</v>
      </c>
      <c r="BU1996">
        <v>-0.96957212686538696</v>
      </c>
      <c r="BV1996">
        <v>15.099651336669922</v>
      </c>
      <c r="BW1996">
        <v>30.221261978149414</v>
      </c>
      <c r="BX1996">
        <v>32.798343658447266</v>
      </c>
      <c r="BY1996">
        <v>32.605289459228516</v>
      </c>
      <c r="BZ1996">
        <v>31.66351318359375</v>
      </c>
      <c r="CA1996">
        <v>28.85223388671875</v>
      </c>
      <c r="CB1996">
        <v>12.189769744873047</v>
      </c>
      <c r="CC1996">
        <v>8.7520122528076172</v>
      </c>
      <c r="CD1996">
        <v>5.4307851791381836</v>
      </c>
      <c r="CE1996">
        <v>0.57094639539718628</v>
      </c>
      <c r="CF1996">
        <v>0.56392985582351685</v>
      </c>
      <c r="CG1996">
        <v>0.72530889511108398</v>
      </c>
      <c r="CH1996">
        <v>0.73748815059661865</v>
      </c>
      <c r="CI1996">
        <v>0.30155166983604431</v>
      </c>
      <c r="CJ1996">
        <v>0.27514156699180603</v>
      </c>
      <c r="CK1996">
        <v>0.70131039619445801</v>
      </c>
      <c r="CL1996">
        <v>0.53370869159698486</v>
      </c>
      <c r="CM1996">
        <v>0.77351075410842896</v>
      </c>
      <c r="CN1996">
        <v>0.38870477676391602</v>
      </c>
      <c r="CO1996">
        <v>-8.9825764007400721E-5</v>
      </c>
      <c r="CP1996">
        <v>-0.47671768069267273</v>
      </c>
      <c r="CQ1996">
        <v>-0.30011329054832458</v>
      </c>
      <c r="CR1996">
        <v>0.69506633281707764</v>
      </c>
      <c r="CS1996">
        <v>0.79262250661849976</v>
      </c>
      <c r="CT1996">
        <v>20.388645172119141</v>
      </c>
      <c r="CU1996">
        <v>37.090602874755859</v>
      </c>
      <c r="CV1996">
        <v>40.514991760253906</v>
      </c>
      <c r="CW1996">
        <v>40.246719360351563</v>
      </c>
      <c r="CX1996">
        <v>38.963329315185547</v>
      </c>
      <c r="CY1996">
        <v>35.476268768310547</v>
      </c>
      <c r="CZ1996">
        <v>16.160476684570313</v>
      </c>
      <c r="DA1996">
        <v>12.807623863220215</v>
      </c>
      <c r="DB1996">
        <v>9.3003368377685547</v>
      </c>
      <c r="DC1996">
        <v>1.9470839500427246</v>
      </c>
      <c r="DD1996">
        <v>1.9206372499465942</v>
      </c>
      <c r="DE1996">
        <v>1.9772906303405762</v>
      </c>
      <c r="DF1996">
        <v>1.9961353540420532</v>
      </c>
      <c r="DG1996">
        <v>1.4941892623901367</v>
      </c>
      <c r="DH1996">
        <v>1.4735363721847534</v>
      </c>
      <c r="DI1996">
        <v>1.9145163297653198</v>
      </c>
      <c r="DJ1996">
        <v>1.76055908203125</v>
      </c>
      <c r="DK1996">
        <v>1.9609521627426147</v>
      </c>
      <c r="DL1996">
        <v>1.5483925342559814</v>
      </c>
      <c r="DM1996">
        <v>1.2578079700469971</v>
      </c>
      <c r="DN1996">
        <v>0.99301254749298096</v>
      </c>
      <c r="DO1996">
        <v>1.288352370262146</v>
      </c>
      <c r="DP1996">
        <v>2.4960741996765137</v>
      </c>
      <c r="DQ1996">
        <v>2.5548169612884521</v>
      </c>
      <c r="DR1996">
        <v>25.677637100219727</v>
      </c>
      <c r="DS1996">
        <v>43.959941864013672</v>
      </c>
      <c r="DT1996">
        <v>48.231639862060547</v>
      </c>
      <c r="DU1996">
        <v>47.888149261474609</v>
      </c>
      <c r="DV1996">
        <v>46.263141632080078</v>
      </c>
      <c r="DW1996">
        <v>42.100299835205078</v>
      </c>
      <c r="DX1996">
        <v>20.131183624267578</v>
      </c>
      <c r="DY1996">
        <v>16.863235473632812</v>
      </c>
      <c r="DZ1996">
        <v>13.169887542724609</v>
      </c>
      <c r="EA1996">
        <v>3.9340078830718994</v>
      </c>
      <c r="EB1996">
        <v>3.879507303237915</v>
      </c>
      <c r="EC1996">
        <v>3.7849533557891846</v>
      </c>
      <c r="ED1996">
        <v>3.8134219646453857</v>
      </c>
      <c r="EE1996">
        <v>3.2161686420440674</v>
      </c>
      <c r="EF1996">
        <v>3.2038280963897705</v>
      </c>
      <c r="EG1996">
        <v>3.6661930084228516</v>
      </c>
      <c r="EH1996">
        <v>3.5319361686706543</v>
      </c>
      <c r="EI1996">
        <v>3.6754288673400879</v>
      </c>
      <c r="EJ1996">
        <v>3.2227976322174072</v>
      </c>
      <c r="EK1996">
        <v>3.0740125179290771</v>
      </c>
      <c r="EL1996">
        <v>3.1150696277618408</v>
      </c>
      <c r="EM1996">
        <v>3.5818445682525635</v>
      </c>
      <c r="EN1996">
        <v>5.0964436531066895</v>
      </c>
      <c r="EO1996">
        <v>5.0991463661193848</v>
      </c>
      <c r="EP1996">
        <v>33.314102172851562</v>
      </c>
      <c r="EQ1996">
        <v>53.878177642822266</v>
      </c>
      <c r="ER1996">
        <v>59.373252868652344</v>
      </c>
      <c r="ES1996">
        <v>58.921157836914062</v>
      </c>
      <c r="ET1996">
        <v>56.80291748046875</v>
      </c>
      <c r="EU1996">
        <v>51.664352416992188</v>
      </c>
      <c r="EV1996">
        <v>25.864253997802734</v>
      </c>
      <c r="EW1996">
        <v>22.718893051147461</v>
      </c>
      <c r="EX1996">
        <v>18.756906509399414</v>
      </c>
      <c r="EY1996">
        <v>52.121986389160156</v>
      </c>
      <c r="EZ1996">
        <v>52.166000366210937</v>
      </c>
      <c r="FA1996">
        <v>52.226570129394531</v>
      </c>
      <c r="FB1996">
        <v>52.025440216064453</v>
      </c>
      <c r="FC1996">
        <v>51.522308349609375</v>
      </c>
      <c r="FD1996">
        <v>51.645893096923828</v>
      </c>
      <c r="FE1996">
        <v>51.332340240478516</v>
      </c>
      <c r="FF1996">
        <v>51.665336608886719</v>
      </c>
      <c r="FG1996">
        <v>52.719856262207031</v>
      </c>
      <c r="FH1996">
        <v>55.435302734375</v>
      </c>
      <c r="FI1996">
        <v>58.336021423339844</v>
      </c>
      <c r="FJ1996">
        <v>60.617214202880859</v>
      </c>
      <c r="FK1996">
        <v>61.834457397460938</v>
      </c>
      <c r="FL1996">
        <v>62.42938232421875</v>
      </c>
      <c r="FM1996">
        <v>63.086330413818359</v>
      </c>
      <c r="FN1996">
        <v>62.947971343994141</v>
      </c>
      <c r="FO1996">
        <v>62.380714416503906</v>
      </c>
      <c r="FP1996">
        <v>61.126876831054688</v>
      </c>
      <c r="FQ1996">
        <v>59.484939575195313</v>
      </c>
      <c r="FR1996">
        <v>58.027027130126953</v>
      </c>
      <c r="FS1996">
        <v>56.922821044921875</v>
      </c>
      <c r="FT1996">
        <v>55.693340301513672</v>
      </c>
      <c r="FU1996">
        <v>54.590450286865234</v>
      </c>
      <c r="FV1996">
        <v>53.223892211914063</v>
      </c>
      <c r="FW1996">
        <v>1</v>
      </c>
    </row>
    <row r="1997" spans="1:179" x14ac:dyDescent="0.2">
      <c r="A1997" t="s">
        <v>241</v>
      </c>
      <c r="B1997" t="s">
        <v>248</v>
      </c>
      <c r="C1997" t="s">
        <v>217</v>
      </c>
      <c r="D1997" t="s">
        <v>38</v>
      </c>
      <c r="E1997">
        <v>2015</v>
      </c>
      <c r="F1997" t="s">
        <v>227</v>
      </c>
      <c r="G1997" t="s">
        <v>246</v>
      </c>
      <c r="H1997">
        <v>271.75</v>
      </c>
      <c r="K1997">
        <v>185.73583623755775</v>
      </c>
      <c r="L1997">
        <v>183.23248966280502</v>
      </c>
      <c r="M1997">
        <v>182.15926105286189</v>
      </c>
      <c r="N1997">
        <v>180.12986296325982</v>
      </c>
      <c r="O1997">
        <v>184.78933785246005</v>
      </c>
      <c r="P1997">
        <v>187.90605290981117</v>
      </c>
      <c r="Q1997">
        <v>192.2475735363997</v>
      </c>
      <c r="R1997">
        <v>192.46093131746247</v>
      </c>
      <c r="S1997">
        <v>191.70695031453886</v>
      </c>
      <c r="T1997">
        <v>190.98888872970278</v>
      </c>
      <c r="U1997">
        <v>191.56736171167285</v>
      </c>
      <c r="V1997">
        <v>195.91063038603892</v>
      </c>
      <c r="W1997">
        <v>195.23453537959873</v>
      </c>
      <c r="X1997">
        <v>199.00538954537535</v>
      </c>
      <c r="Y1997">
        <v>199.46841129658551</v>
      </c>
      <c r="Z1997">
        <v>194.82018058225566</v>
      </c>
      <c r="AA1997">
        <v>193.90861090161016</v>
      </c>
      <c r="AB1997">
        <v>197.56709683395562</v>
      </c>
      <c r="AC1997">
        <v>195.03997180347321</v>
      </c>
      <c r="AD1997">
        <v>192.00381986751415</v>
      </c>
      <c r="AE1997">
        <v>187.44958265613641</v>
      </c>
      <c r="AF1997">
        <v>186.14185638479742</v>
      </c>
      <c r="AG1997">
        <v>187.88502882358972</v>
      </c>
      <c r="AH1997">
        <v>188.08054959364836</v>
      </c>
      <c r="AI1997">
        <v>-3.1189451217651367</v>
      </c>
      <c r="AJ1997">
        <v>-3.0351150035858154</v>
      </c>
      <c r="AK1997">
        <v>-2.531299352645874</v>
      </c>
      <c r="AL1997">
        <v>-2.5194611549377441</v>
      </c>
      <c r="AM1997">
        <v>-2.9575679302215576</v>
      </c>
      <c r="AN1997">
        <v>-3.0140783786773682</v>
      </c>
      <c r="AO1997">
        <v>-2.5875682830810547</v>
      </c>
      <c r="AP1997">
        <v>-2.84140944480896</v>
      </c>
      <c r="AQ1997">
        <v>-2.461552619934082</v>
      </c>
      <c r="AR1997">
        <v>-2.8002417087554932</v>
      </c>
      <c r="AS1997">
        <v>-3.9962208271026611</v>
      </c>
      <c r="AT1997">
        <v>-5.7763538360595703</v>
      </c>
      <c r="AU1997">
        <v>-6.282081127166748</v>
      </c>
      <c r="AV1997">
        <v>-5.8963570594787598</v>
      </c>
      <c r="AW1997">
        <v>-5.4804658889770508</v>
      </c>
      <c r="AX1997">
        <v>9.0476675033569336</v>
      </c>
      <c r="AY1997">
        <v>25.482002258300781</v>
      </c>
      <c r="AZ1997">
        <v>27.388710021972656</v>
      </c>
      <c r="BA1997">
        <v>27.143886566162109</v>
      </c>
      <c r="BB1997">
        <v>26.549551010131836</v>
      </c>
      <c r="BC1997">
        <v>24.6136474609375</v>
      </c>
      <c r="BD1997">
        <v>8.4136142730712891</v>
      </c>
      <c r="BE1997">
        <v>3.8640496730804443</v>
      </c>
      <c r="BF1997">
        <v>-5.7138945907354355E-2</v>
      </c>
      <c r="BG1997">
        <v>-0.81867694854736328</v>
      </c>
      <c r="BH1997">
        <v>-0.79581987857818604</v>
      </c>
      <c r="BI1997">
        <v>-0.51311922073364258</v>
      </c>
      <c r="BJ1997">
        <v>-0.4942936897277832</v>
      </c>
      <c r="BK1997">
        <v>-1.07215416431427</v>
      </c>
      <c r="BL1997">
        <v>-1.116923451423645</v>
      </c>
      <c r="BM1997">
        <v>-0.65128481388092041</v>
      </c>
      <c r="BN1997">
        <v>-0.86592501401901245</v>
      </c>
      <c r="BO1997">
        <v>-0.45347025990486145</v>
      </c>
      <c r="BP1997">
        <v>-0.86212420463562012</v>
      </c>
      <c r="BQ1997">
        <v>-1.7923277616500854</v>
      </c>
      <c r="BR1997">
        <v>-3.116196870803833</v>
      </c>
      <c r="BS1997">
        <v>-3.3215959072113037</v>
      </c>
      <c r="BT1997">
        <v>-2.5138087272644043</v>
      </c>
      <c r="BU1997">
        <v>-2.2215228080749512</v>
      </c>
      <c r="BV1997">
        <v>18.180959701538086</v>
      </c>
      <c r="BW1997">
        <v>37.54559326171875</v>
      </c>
      <c r="BX1997">
        <v>40.648582458496094</v>
      </c>
      <c r="BY1997">
        <v>40.280666351318359</v>
      </c>
      <c r="BZ1997">
        <v>39.140518188476562</v>
      </c>
      <c r="CA1997">
        <v>36.172962188720703</v>
      </c>
      <c r="CB1997">
        <v>15.418766975402832</v>
      </c>
      <c r="CC1997">
        <v>11.005805015563965</v>
      </c>
      <c r="CD1997">
        <v>6.6433420181274414</v>
      </c>
      <c r="CE1997">
        <v>0.77448171377182007</v>
      </c>
      <c r="CF1997">
        <v>0.75510913133621216</v>
      </c>
      <c r="CG1997">
        <v>0.88466620445251465</v>
      </c>
      <c r="CH1997">
        <v>0.90833109617233276</v>
      </c>
      <c r="CI1997">
        <v>0.23367759585380554</v>
      </c>
      <c r="CJ1997">
        <v>0.19704020023345947</v>
      </c>
      <c r="CK1997">
        <v>0.68977928161621094</v>
      </c>
      <c r="CL1997">
        <v>0.50228941440582275</v>
      </c>
      <c r="CM1997">
        <v>0.93732136487960815</v>
      </c>
      <c r="CN1997">
        <v>0.4802100658416748</v>
      </c>
      <c r="CO1997">
        <v>-0.26591816544532776</v>
      </c>
      <c r="CP1997">
        <v>-1.273780345916748</v>
      </c>
      <c r="CQ1997">
        <v>-1.2711730003356934</v>
      </c>
      <c r="CR1997">
        <v>-0.17106600105762482</v>
      </c>
      <c r="CS1997">
        <v>3.5611223429441452E-2</v>
      </c>
      <c r="CT1997">
        <v>24.506650924682617</v>
      </c>
      <c r="CU1997">
        <v>45.900802612304688</v>
      </c>
      <c r="CV1997">
        <v>49.832324981689453</v>
      </c>
      <c r="CW1997">
        <v>49.379158020019531</v>
      </c>
      <c r="CX1997">
        <v>47.860980987548828</v>
      </c>
      <c r="CY1997">
        <v>44.178909301757813</v>
      </c>
      <c r="CZ1997">
        <v>20.270515441894531</v>
      </c>
      <c r="DA1997">
        <v>15.952162742614746</v>
      </c>
      <c r="DB1997">
        <v>11.284074783325195</v>
      </c>
      <c r="DC1997">
        <v>2.367640495300293</v>
      </c>
      <c r="DD1997">
        <v>2.3060381412506104</v>
      </c>
      <c r="DE1997">
        <v>2.2824516296386719</v>
      </c>
      <c r="DF1997">
        <v>2.3109560012817383</v>
      </c>
      <c r="DG1997">
        <v>1.5395094156265259</v>
      </c>
      <c r="DH1997">
        <v>1.511003851890564</v>
      </c>
      <c r="DI1997">
        <v>2.0308434963226318</v>
      </c>
      <c r="DJ1997">
        <v>1.8705037832260132</v>
      </c>
      <c r="DK1997">
        <v>2.3281130790710449</v>
      </c>
      <c r="DL1997">
        <v>1.8225443363189697</v>
      </c>
      <c r="DM1997">
        <v>1.2604914903640747</v>
      </c>
      <c r="DN1997">
        <v>0.56863635778427124</v>
      </c>
      <c r="DO1997">
        <v>0.77924990653991699</v>
      </c>
      <c r="DP1997">
        <v>2.1716766357421875</v>
      </c>
      <c r="DQ1997">
        <v>2.2927453517913818</v>
      </c>
      <c r="DR1997">
        <v>30.832342147827148</v>
      </c>
      <c r="DS1997">
        <v>54.256008148193359</v>
      </c>
      <c r="DT1997">
        <v>59.016071319580078</v>
      </c>
      <c r="DU1997">
        <v>58.477653503417969</v>
      </c>
      <c r="DV1997">
        <v>56.581443786621094</v>
      </c>
      <c r="DW1997">
        <v>52.184856414794922</v>
      </c>
      <c r="DX1997">
        <v>25.122261047363281</v>
      </c>
      <c r="DY1997">
        <v>20.898519515991211</v>
      </c>
      <c r="DZ1997">
        <v>15.924807548522949</v>
      </c>
      <c r="EA1997">
        <v>4.6679086685180664</v>
      </c>
      <c r="EB1997">
        <v>4.5453333854675293</v>
      </c>
      <c r="EC1997">
        <v>4.3006315231323242</v>
      </c>
      <c r="ED1997">
        <v>4.3361234664916992</v>
      </c>
      <c r="EE1997">
        <v>3.4249231815338135</v>
      </c>
      <c r="EF1997">
        <v>3.4081587791442871</v>
      </c>
      <c r="EG1997">
        <v>3.9671270847320557</v>
      </c>
      <c r="EH1997">
        <v>3.8459882736206055</v>
      </c>
      <c r="EI1997">
        <v>4.3361954689025879</v>
      </c>
      <c r="EJ1997">
        <v>3.7606618404388428</v>
      </c>
      <c r="EK1997">
        <v>3.4643845558166504</v>
      </c>
      <c r="EL1997">
        <v>3.2287933826446533</v>
      </c>
      <c r="EM1997">
        <v>3.7397348880767822</v>
      </c>
      <c r="EN1997">
        <v>5.554224967956543</v>
      </c>
      <c r="EO1997">
        <v>5.5516881942749023</v>
      </c>
      <c r="EP1997">
        <v>39.96563720703125</v>
      </c>
      <c r="EQ1997">
        <v>66.319602966308594</v>
      </c>
      <c r="ER1997">
        <v>72.27593994140625</v>
      </c>
      <c r="ES1997">
        <v>71.614433288574219</v>
      </c>
      <c r="ET1997">
        <v>69.172409057617188</v>
      </c>
      <c r="EU1997">
        <v>63.744171142578125</v>
      </c>
      <c r="EV1997">
        <v>32.127414703369141</v>
      </c>
      <c r="EW1997">
        <v>28.040275573730469</v>
      </c>
      <c r="EX1997">
        <v>22.625288009643555</v>
      </c>
      <c r="EY1997">
        <v>52.051353454589844</v>
      </c>
      <c r="EZ1997">
        <v>51.057441711425781</v>
      </c>
      <c r="FA1997">
        <v>50.5238037109375</v>
      </c>
      <c r="FB1997">
        <v>50.252670288085938</v>
      </c>
      <c r="FC1997">
        <v>49.942008972167969</v>
      </c>
      <c r="FD1997">
        <v>49.574546813964844</v>
      </c>
      <c r="FE1997">
        <v>49.348064422607422</v>
      </c>
      <c r="FF1997">
        <v>49.650051116943359</v>
      </c>
      <c r="FG1997">
        <v>51.740695953369141</v>
      </c>
      <c r="FH1997">
        <v>54.220340728759766</v>
      </c>
      <c r="FI1997">
        <v>57.560859680175781</v>
      </c>
      <c r="FJ1997">
        <v>60.404918670654297</v>
      </c>
      <c r="FK1997">
        <v>62.289276123046875</v>
      </c>
      <c r="FL1997">
        <v>64.154647827148438</v>
      </c>
      <c r="FM1997">
        <v>65.705490112304688</v>
      </c>
      <c r="FN1997">
        <v>66.313697814941406</v>
      </c>
      <c r="FO1997">
        <v>66.363197326660156</v>
      </c>
      <c r="FP1997">
        <v>65.680892944335937</v>
      </c>
      <c r="FQ1997">
        <v>63.222198486328125</v>
      </c>
      <c r="FR1997">
        <v>59.564952850341797</v>
      </c>
      <c r="FS1997">
        <v>57.342613220214844</v>
      </c>
      <c r="FT1997">
        <v>55.637107849121094</v>
      </c>
      <c r="FU1997">
        <v>54.660293579101563</v>
      </c>
      <c r="FV1997">
        <v>53.058021545410156</v>
      </c>
      <c r="FW1997">
        <v>1</v>
      </c>
    </row>
    <row r="1998" spans="1:179" x14ac:dyDescent="0.2">
      <c r="A1998" t="s">
        <v>241</v>
      </c>
      <c r="B1998" t="s">
        <v>248</v>
      </c>
      <c r="C1998" t="s">
        <v>217</v>
      </c>
      <c r="D1998" t="s">
        <v>38</v>
      </c>
      <c r="E1998">
        <v>2016</v>
      </c>
      <c r="F1998" t="s">
        <v>227</v>
      </c>
      <c r="G1998" t="s">
        <v>246</v>
      </c>
      <c r="H1998">
        <v>233.24</v>
      </c>
      <c r="K1998">
        <v>166.02404003185146</v>
      </c>
      <c r="L1998">
        <v>163.2971136992775</v>
      </c>
      <c r="M1998">
        <v>162.18472020725395</v>
      </c>
      <c r="N1998">
        <v>159.93505314199595</v>
      </c>
      <c r="O1998">
        <v>164.26051118657924</v>
      </c>
      <c r="P1998">
        <v>166.45029225645092</v>
      </c>
      <c r="Q1998">
        <v>169.84334333931633</v>
      </c>
      <c r="R1998">
        <v>169.92593257469895</v>
      </c>
      <c r="S1998">
        <v>169.03700669659258</v>
      </c>
      <c r="T1998">
        <v>168.24835795780717</v>
      </c>
      <c r="U1998">
        <v>167.546933727734</v>
      </c>
      <c r="V1998">
        <v>170.28021522832302</v>
      </c>
      <c r="W1998">
        <v>168.7657226677118</v>
      </c>
      <c r="X1998">
        <v>172.97422464988762</v>
      </c>
      <c r="Y1998">
        <v>173.81295075404537</v>
      </c>
      <c r="Z1998">
        <v>169.45675629230072</v>
      </c>
      <c r="AA1998">
        <v>168.78864401664501</v>
      </c>
      <c r="AB1998">
        <v>172.92379136321154</v>
      </c>
      <c r="AC1998">
        <v>171.20238250751433</v>
      </c>
      <c r="AD1998">
        <v>168.34618729733117</v>
      </c>
      <c r="AE1998">
        <v>163.70770641013672</v>
      </c>
      <c r="AF1998">
        <v>163.57790250044107</v>
      </c>
      <c r="AG1998">
        <v>166.36361481711469</v>
      </c>
      <c r="AH1998">
        <v>167.11900727543852</v>
      </c>
      <c r="AI1998">
        <v>-3.0567560195922852</v>
      </c>
      <c r="AJ1998">
        <v>-2.9762148857116699</v>
      </c>
      <c r="AK1998">
        <v>-2.4632935523986816</v>
      </c>
      <c r="AL1998">
        <v>-2.4515790939331055</v>
      </c>
      <c r="AM1998">
        <v>-2.8833208084106445</v>
      </c>
      <c r="AN1998">
        <v>-2.9221584796905518</v>
      </c>
      <c r="AO1998">
        <v>-2.4029357433319092</v>
      </c>
      <c r="AP1998">
        <v>-2.6574149131774902</v>
      </c>
      <c r="AQ1998">
        <v>-2.4844107627868652</v>
      </c>
      <c r="AR1998">
        <v>-2.9164981842041016</v>
      </c>
      <c r="AS1998">
        <v>-3.9534499645233154</v>
      </c>
      <c r="AT1998">
        <v>-5.682518482208252</v>
      </c>
      <c r="AU1998">
        <v>-6.0877542495727539</v>
      </c>
      <c r="AV1998">
        <v>-5.4618215560913086</v>
      </c>
      <c r="AW1998">
        <v>-5.1053409576416016</v>
      </c>
      <c r="AX1998">
        <v>9.3919649124145508</v>
      </c>
      <c r="AY1998">
        <v>26.338541030883789</v>
      </c>
      <c r="AZ1998">
        <v>28.091981887817383</v>
      </c>
      <c r="BA1998">
        <v>27.779800415039063</v>
      </c>
      <c r="BB1998">
        <v>26.869834899902344</v>
      </c>
      <c r="BC1998">
        <v>24.696062088012695</v>
      </c>
      <c r="BD1998">
        <v>8.3946237564086914</v>
      </c>
      <c r="BE1998">
        <v>3.8325705528259277</v>
      </c>
      <c r="BF1998">
        <v>-9.2767886817455292E-2</v>
      </c>
      <c r="BG1998">
        <v>-0.76006734371185303</v>
      </c>
      <c r="BH1998">
        <v>-0.74051988124847412</v>
      </c>
      <c r="BI1998">
        <v>-0.44935834407806396</v>
      </c>
      <c r="BJ1998">
        <v>-0.43060806393623352</v>
      </c>
      <c r="BK1998">
        <v>-1.0032918453216553</v>
      </c>
      <c r="BL1998">
        <v>-1.0336101055145264</v>
      </c>
      <c r="BM1998">
        <v>-0.49151080846786499</v>
      </c>
      <c r="BN1998">
        <v>-0.72947192192077637</v>
      </c>
      <c r="BO1998">
        <v>-0.50203555822372437</v>
      </c>
      <c r="BP1998">
        <v>-1.0020977258682251</v>
      </c>
      <c r="BQ1998">
        <v>-1.828673243522644</v>
      </c>
      <c r="BR1998">
        <v>-3.1139860153198242</v>
      </c>
      <c r="BS1998">
        <v>-3.2661213874816895</v>
      </c>
      <c r="BT1998">
        <v>-2.2655482292175293</v>
      </c>
      <c r="BU1998">
        <v>-2.0050117969512939</v>
      </c>
      <c r="BV1998">
        <v>18.52379035949707</v>
      </c>
      <c r="BW1998">
        <v>38.307247161865234</v>
      </c>
      <c r="BX1998">
        <v>41.334484100341797</v>
      </c>
      <c r="BY1998">
        <v>40.916934967041016</v>
      </c>
      <c r="BZ1998">
        <v>39.477432250976563</v>
      </c>
      <c r="CA1998">
        <v>36.268024444580078</v>
      </c>
      <c r="CB1998">
        <v>15.401665687561035</v>
      </c>
      <c r="CC1998">
        <v>10.981233596801758</v>
      </c>
      <c r="CD1998">
        <v>6.6148223876953125</v>
      </c>
      <c r="CE1998">
        <v>0.8306121826171875</v>
      </c>
      <c r="CF1998">
        <v>0.80791574716567993</v>
      </c>
      <c r="CG1998">
        <v>0.94548702239990234</v>
      </c>
      <c r="CH1998">
        <v>0.96911025047302246</v>
      </c>
      <c r="CI1998">
        <v>0.29881051182746887</v>
      </c>
      <c r="CJ1998">
        <v>0.27439278364181519</v>
      </c>
      <c r="CK1998">
        <v>0.83233636617660522</v>
      </c>
      <c r="CL1998">
        <v>0.60581541061401367</v>
      </c>
      <c r="CM1998">
        <v>0.87095153331756592</v>
      </c>
      <c r="CN1998">
        <v>0.32381007075309753</v>
      </c>
      <c r="CO1998">
        <v>-0.35705932974815369</v>
      </c>
      <c r="CP1998">
        <v>-1.3350282907485962</v>
      </c>
      <c r="CQ1998">
        <v>-1.3118672370910645</v>
      </c>
      <c r="CR1998">
        <v>-5.1818918436765671E-2</v>
      </c>
      <c r="CS1998">
        <v>0.14226673543453217</v>
      </c>
      <c r="CT1998">
        <v>24.848464965820312</v>
      </c>
      <c r="CU1998">
        <v>46.596733093261719</v>
      </c>
      <c r="CV1998">
        <v>50.506198883056641</v>
      </c>
      <c r="CW1998">
        <v>50.015678405761719</v>
      </c>
      <c r="CX1998">
        <v>48.209415435791016</v>
      </c>
      <c r="CY1998">
        <v>44.282730102539062</v>
      </c>
      <c r="CZ1998">
        <v>20.254720687866211</v>
      </c>
      <c r="DA1998">
        <v>15.932375907897949</v>
      </c>
      <c r="DB1998">
        <v>11.260478973388672</v>
      </c>
      <c r="DC1998">
        <v>2.4212918281555176</v>
      </c>
      <c r="DD1998">
        <v>2.356351375579834</v>
      </c>
      <c r="DE1998">
        <v>2.3403325080871582</v>
      </c>
      <c r="DF1998">
        <v>2.3688285350799561</v>
      </c>
      <c r="DG1998">
        <v>1.6009129285812378</v>
      </c>
      <c r="DH1998">
        <v>1.5823956727981567</v>
      </c>
      <c r="DI1998">
        <v>2.1561834812164307</v>
      </c>
      <c r="DJ1998">
        <v>1.9411027431488037</v>
      </c>
      <c r="DK1998">
        <v>2.243938684463501</v>
      </c>
      <c r="DL1998">
        <v>1.6497179269790649</v>
      </c>
      <c r="DM1998">
        <v>1.1145545244216919</v>
      </c>
      <c r="DN1998">
        <v>0.44392934441566467</v>
      </c>
      <c r="DO1998">
        <v>0.64238691329956055</v>
      </c>
      <c r="DP1998">
        <v>2.1619102954864502</v>
      </c>
      <c r="DQ1998">
        <v>2.2895452976226807</v>
      </c>
      <c r="DR1998">
        <v>31.173137664794922</v>
      </c>
      <c r="DS1998">
        <v>54.886222839355469</v>
      </c>
      <c r="DT1998">
        <v>59.677913665771484</v>
      </c>
      <c r="DU1998">
        <v>59.114418029785156</v>
      </c>
      <c r="DV1998">
        <v>56.941398620605469</v>
      </c>
      <c r="DW1998">
        <v>52.297435760498047</v>
      </c>
      <c r="DX1998">
        <v>25.107776641845703</v>
      </c>
      <c r="DY1998">
        <v>20.883518218994141</v>
      </c>
      <c r="DZ1998">
        <v>15.906136512756348</v>
      </c>
      <c r="EA1998">
        <v>4.7179803848266602</v>
      </c>
      <c r="EB1998">
        <v>4.5920462608337402</v>
      </c>
      <c r="EC1998">
        <v>4.3542675971984863</v>
      </c>
      <c r="ED1998">
        <v>4.3897995948791504</v>
      </c>
      <c r="EE1998">
        <v>3.4809420108795166</v>
      </c>
      <c r="EF1998">
        <v>3.4709441661834717</v>
      </c>
      <c r="EG1998">
        <v>4.0676083564758301</v>
      </c>
      <c r="EH1998">
        <v>3.8690457344055176</v>
      </c>
      <c r="EI1998">
        <v>4.2263140678405762</v>
      </c>
      <c r="EJ1998">
        <v>3.5641183853149414</v>
      </c>
      <c r="EK1998">
        <v>3.2393312454223633</v>
      </c>
      <c r="EL1998">
        <v>3.0124616622924805</v>
      </c>
      <c r="EM1998">
        <v>3.4640195369720459</v>
      </c>
      <c r="EN1998">
        <v>5.3581838607788086</v>
      </c>
      <c r="EO1998">
        <v>5.3898744583129883</v>
      </c>
      <c r="EP1998">
        <v>40.304962158203125</v>
      </c>
      <c r="EQ1998">
        <v>66.854927062988281</v>
      </c>
      <c r="ER1998">
        <v>72.920417785644531</v>
      </c>
      <c r="ES1998">
        <v>72.251556396484375</v>
      </c>
      <c r="ET1998">
        <v>69.548995971679687</v>
      </c>
      <c r="EU1998">
        <v>63.869400024414062</v>
      </c>
      <c r="EV1998">
        <v>32.114818572998047</v>
      </c>
      <c r="EW1998">
        <v>28.032180786132813</v>
      </c>
      <c r="EX1998">
        <v>22.613727569580078</v>
      </c>
      <c r="EY1998">
        <v>51.99993896484375</v>
      </c>
      <c r="EZ1998">
        <v>51.028312683105469</v>
      </c>
      <c r="FA1998">
        <v>50.504932403564453</v>
      </c>
      <c r="FB1998">
        <v>50.224433898925781</v>
      </c>
      <c r="FC1998">
        <v>49.921749114990234</v>
      </c>
      <c r="FD1998">
        <v>49.555709838867188</v>
      </c>
      <c r="FE1998">
        <v>49.353580474853516</v>
      </c>
      <c r="FF1998">
        <v>49.662261962890625</v>
      </c>
      <c r="FG1998">
        <v>51.721031188964844</v>
      </c>
      <c r="FH1998">
        <v>54.133380889892578</v>
      </c>
      <c r="FI1998">
        <v>57.424243927001953</v>
      </c>
      <c r="FJ1998">
        <v>60.237880706787109</v>
      </c>
      <c r="FK1998">
        <v>62.091163635253906</v>
      </c>
      <c r="FL1998">
        <v>63.943119049072266</v>
      </c>
      <c r="FM1998">
        <v>65.482696533203125</v>
      </c>
      <c r="FN1998">
        <v>66.066024780273437</v>
      </c>
      <c r="FO1998">
        <v>66.081123352050781</v>
      </c>
      <c r="FP1998">
        <v>65.401458740234375</v>
      </c>
      <c r="FQ1998">
        <v>62.962028503417969</v>
      </c>
      <c r="FR1998">
        <v>59.341777801513672</v>
      </c>
      <c r="FS1998">
        <v>57.146152496337891</v>
      </c>
      <c r="FT1998">
        <v>55.475265502929687</v>
      </c>
      <c r="FU1998">
        <v>54.533737182617188</v>
      </c>
      <c r="FV1998">
        <v>52.969005584716797</v>
      </c>
      <c r="FW1998">
        <v>1</v>
      </c>
    </row>
    <row r="1999" spans="1:179" x14ac:dyDescent="0.2">
      <c r="A1999" t="s">
        <v>241</v>
      </c>
      <c r="B1999" t="s">
        <v>248</v>
      </c>
      <c r="C1999" t="s">
        <v>217</v>
      </c>
      <c r="D1999" t="s">
        <v>38</v>
      </c>
      <c r="E1999" t="s">
        <v>250</v>
      </c>
      <c r="F1999" t="s">
        <v>227</v>
      </c>
      <c r="G1999" t="s">
        <v>246</v>
      </c>
      <c r="H1999">
        <v>219.28</v>
      </c>
      <c r="K1999">
        <v>156.09282568587705</v>
      </c>
      <c r="L1999">
        <v>153.5290184408116</v>
      </c>
      <c r="M1999">
        <v>152.48316602443126</v>
      </c>
      <c r="N1999">
        <v>150.36806938540715</v>
      </c>
      <c r="O1999">
        <v>154.43478748499791</v>
      </c>
      <c r="P1999">
        <v>156.49358038489447</v>
      </c>
      <c r="Q1999">
        <v>159.68366617680374</v>
      </c>
      <c r="R1999">
        <v>159.76131509511481</v>
      </c>
      <c r="S1999">
        <v>158.92556292264447</v>
      </c>
      <c r="T1999">
        <v>158.1840895186302</v>
      </c>
      <c r="U1999">
        <v>157.52462303380273</v>
      </c>
      <c r="V1999">
        <v>160.09440529389002</v>
      </c>
      <c r="W1999">
        <v>158.67050654271705</v>
      </c>
      <c r="X1999">
        <v>162.62726464941298</v>
      </c>
      <c r="Y1999">
        <v>163.41581989448093</v>
      </c>
      <c r="Z1999">
        <v>159.3202039665681</v>
      </c>
      <c r="AA1999">
        <v>158.69205678401241</v>
      </c>
      <c r="AB1999">
        <v>162.57984817753106</v>
      </c>
      <c r="AC1999">
        <v>160.9614104356539</v>
      </c>
      <c r="AD1999">
        <v>158.27606690960536</v>
      </c>
      <c r="AE1999">
        <v>153.91505034577995</v>
      </c>
      <c r="AF1999">
        <v>153.79301103722213</v>
      </c>
      <c r="AG1999">
        <v>156.41208781052623</v>
      </c>
      <c r="AH1999">
        <v>157.12229425592383</v>
      </c>
      <c r="AI1999">
        <v>-2.9883813858032227</v>
      </c>
      <c r="AJ1999">
        <v>-2.9096181392669678</v>
      </c>
      <c r="AK1999">
        <v>-2.416325569152832</v>
      </c>
      <c r="AL1999">
        <v>-2.4056622982025146</v>
      </c>
      <c r="AM1999">
        <v>-2.8045535087585449</v>
      </c>
      <c r="AN1999">
        <v>-2.8414924144744873</v>
      </c>
      <c r="AO1999">
        <v>-2.354468822479248</v>
      </c>
      <c r="AP1999">
        <v>-2.5945484638214111</v>
      </c>
      <c r="AQ1999">
        <v>-2.4346065521240234</v>
      </c>
      <c r="AR1999">
        <v>-2.8374590873718262</v>
      </c>
      <c r="AS1999">
        <v>-3.8228685855865479</v>
      </c>
      <c r="AT1999">
        <v>-5.4706258773803711</v>
      </c>
      <c r="AU1999">
        <v>-5.8642363548278809</v>
      </c>
      <c r="AV1999">
        <v>-5.2944188117980957</v>
      </c>
      <c r="AW1999">
        <v>-4.9544801712036133</v>
      </c>
      <c r="AX1999">
        <v>8.3749980926513672</v>
      </c>
      <c r="AY1999">
        <v>24.166465759277344</v>
      </c>
      <c r="AZ1999">
        <v>25.751529693603516</v>
      </c>
      <c r="BA1999">
        <v>25.46327018737793</v>
      </c>
      <c r="BB1999">
        <v>24.634132385253906</v>
      </c>
      <c r="BC1999">
        <v>22.642009735107422</v>
      </c>
      <c r="BD1999">
        <v>7.5432219505310059</v>
      </c>
      <c r="BE1999">
        <v>3.2470011711120605</v>
      </c>
      <c r="BF1999">
        <v>-0.42154666781425476</v>
      </c>
      <c r="BG1999">
        <v>-0.7614436149597168</v>
      </c>
      <c r="BH1999">
        <v>-0.7418215274810791</v>
      </c>
      <c r="BI1999">
        <v>-0.46355384588241577</v>
      </c>
      <c r="BJ1999">
        <v>-0.44606858491897583</v>
      </c>
      <c r="BK1999">
        <v>-0.98162108659744263</v>
      </c>
      <c r="BL1999">
        <v>-1.0102994441986084</v>
      </c>
      <c r="BM1999">
        <v>-0.50109404325485229</v>
      </c>
      <c r="BN1999">
        <v>-0.72515761852264404</v>
      </c>
      <c r="BO1999">
        <v>-0.51243627071380615</v>
      </c>
      <c r="BP1999">
        <v>-0.98119944334030151</v>
      </c>
      <c r="BQ1999">
        <v>-1.7626215219497681</v>
      </c>
      <c r="BR1999">
        <v>-2.9801003932952881</v>
      </c>
      <c r="BS1999">
        <v>-3.1282973289489746</v>
      </c>
      <c r="BT1999">
        <v>-2.1952168941497803</v>
      </c>
      <c r="BU1999">
        <v>-1.9483087062835693</v>
      </c>
      <c r="BV1999">
        <v>17.229488372802734</v>
      </c>
      <c r="BW1999">
        <v>35.771678924560547</v>
      </c>
      <c r="BX1999">
        <v>38.591854095458984</v>
      </c>
      <c r="BY1999">
        <v>38.201431274414062</v>
      </c>
      <c r="BZ1999">
        <v>36.858837127685547</v>
      </c>
      <c r="CA1999">
        <v>33.862529754638672</v>
      </c>
      <c r="CB1999">
        <v>14.337457656860352</v>
      </c>
      <c r="CC1999">
        <v>10.178558349609375</v>
      </c>
      <c r="CD1999">
        <v>6.0823335647583008</v>
      </c>
      <c r="CE1999">
        <v>0.78092664480209351</v>
      </c>
      <c r="CF1999">
        <v>0.75958788394927979</v>
      </c>
      <c r="CG1999">
        <v>0.88892996311187744</v>
      </c>
      <c r="CH1999">
        <v>0.9111400842666626</v>
      </c>
      <c r="CI1999">
        <v>0.28093630075454712</v>
      </c>
      <c r="CJ1999">
        <v>0.25797918438911438</v>
      </c>
      <c r="CK1999">
        <v>0.7825477123260498</v>
      </c>
      <c r="CL1999">
        <v>0.56957679986953735</v>
      </c>
      <c r="CM1999">
        <v>0.81885296106338501</v>
      </c>
      <c r="CN1999">
        <v>0.30444043874740601</v>
      </c>
      <c r="CO1999">
        <v>-0.33570078015327454</v>
      </c>
      <c r="CP1999">
        <v>-1.2551697492599487</v>
      </c>
      <c r="CQ1999">
        <v>-1.2333940267562866</v>
      </c>
      <c r="CR1999">
        <v>-4.8719216138124466E-2</v>
      </c>
      <c r="CS1999">
        <v>0.13375663757324219</v>
      </c>
      <c r="CT1999">
        <v>23.362079620361328</v>
      </c>
      <c r="CU1999">
        <v>43.809413909912109</v>
      </c>
      <c r="CV1999">
        <v>47.485023498535156</v>
      </c>
      <c r="CW1999">
        <v>47.023841857910156</v>
      </c>
      <c r="CX1999">
        <v>45.325630187988281</v>
      </c>
      <c r="CY1999">
        <v>41.633831024169922</v>
      </c>
      <c r="CZ1999">
        <v>19.043125152587891</v>
      </c>
      <c r="DA1999">
        <v>14.979333877563477</v>
      </c>
      <c r="DB1999">
        <v>10.58690071105957</v>
      </c>
      <c r="DC1999">
        <v>2.3232970237731934</v>
      </c>
      <c r="DD1999">
        <v>2.2609972953796387</v>
      </c>
      <c r="DE1999">
        <v>2.2414138317108154</v>
      </c>
      <c r="DF1999">
        <v>2.2683486938476562</v>
      </c>
      <c r="DG1999">
        <v>1.5434936285018921</v>
      </c>
      <c r="DH1999">
        <v>1.5262577533721924</v>
      </c>
      <c r="DI1999">
        <v>2.0661895275115967</v>
      </c>
      <c r="DJ1999">
        <v>1.8643112182617187</v>
      </c>
      <c r="DK1999">
        <v>2.1501421928405762</v>
      </c>
      <c r="DL1999">
        <v>1.5900802612304688</v>
      </c>
      <c r="DM1999">
        <v>1.0912200212478638</v>
      </c>
      <c r="DN1999">
        <v>0.46976089477539063</v>
      </c>
      <c r="DO1999">
        <v>0.66150915622711182</v>
      </c>
      <c r="DP1999">
        <v>2.0977785587310791</v>
      </c>
      <c r="DQ1999">
        <v>2.2158219814300537</v>
      </c>
      <c r="DR1999">
        <v>29.494672775268555</v>
      </c>
      <c r="DS1999">
        <v>51.847148895263672</v>
      </c>
      <c r="DT1999">
        <v>56.378192901611328</v>
      </c>
      <c r="DU1999">
        <v>55.846256256103516</v>
      </c>
      <c r="DV1999">
        <v>53.792423248291016</v>
      </c>
      <c r="DW1999">
        <v>49.405128479003906</v>
      </c>
      <c r="DX1999">
        <v>23.74879264831543</v>
      </c>
      <c r="DY1999">
        <v>19.780109405517578</v>
      </c>
      <c r="DZ1999">
        <v>15.09146785736084</v>
      </c>
      <c r="EA1999">
        <v>4.5502347946166992</v>
      </c>
      <c r="EB1999">
        <v>4.4287939071655273</v>
      </c>
      <c r="EC1999">
        <v>4.194185733795166</v>
      </c>
      <c r="ED1999">
        <v>4.2279424667358398</v>
      </c>
      <c r="EE1999">
        <v>3.3664259910583496</v>
      </c>
      <c r="EF1999">
        <v>3.3574507236480713</v>
      </c>
      <c r="EG1999">
        <v>3.9195644855499268</v>
      </c>
      <c r="EH1999">
        <v>3.7337021827697754</v>
      </c>
      <c r="EI1999">
        <v>4.0723123550415039</v>
      </c>
      <c r="EJ1999">
        <v>3.4463400840759277</v>
      </c>
      <c r="EK1999">
        <v>3.1514668464660645</v>
      </c>
      <c r="EL1999">
        <v>2.9602866172790527</v>
      </c>
      <c r="EM1999">
        <v>3.3974483013153076</v>
      </c>
      <c r="EN1999">
        <v>5.1969804763793945</v>
      </c>
      <c r="EO1999">
        <v>5.2219934463500977</v>
      </c>
      <c r="EP1999">
        <v>38.349163055419922</v>
      </c>
      <c r="EQ1999">
        <v>63.452362060546875</v>
      </c>
      <c r="ER1999">
        <v>69.218513488769531</v>
      </c>
      <c r="ES1999">
        <v>68.584419250488281</v>
      </c>
      <c r="ET1999">
        <v>66.017127990722656</v>
      </c>
      <c r="EU1999">
        <v>60.625648498535156</v>
      </c>
      <c r="EV1999">
        <v>30.543027877807617</v>
      </c>
      <c r="EW1999">
        <v>26.711666107177734</v>
      </c>
      <c r="EX1999">
        <v>21.595348358154297</v>
      </c>
      <c r="EY1999">
        <v>51.999942779541016</v>
      </c>
      <c r="EZ1999">
        <v>51.028312683105469</v>
      </c>
      <c r="FA1999">
        <v>50.504932403564453</v>
      </c>
      <c r="FB1999">
        <v>50.224433898925781</v>
      </c>
      <c r="FC1999">
        <v>49.921745300292969</v>
      </c>
      <c r="FD1999">
        <v>49.555709838867188</v>
      </c>
      <c r="FE1999">
        <v>49.353580474853516</v>
      </c>
      <c r="FF1999">
        <v>49.662261962890625</v>
      </c>
      <c r="FG1999">
        <v>51.721038818359375</v>
      </c>
      <c r="FH1999">
        <v>54.133384704589844</v>
      </c>
      <c r="FI1999">
        <v>57.424243927001953</v>
      </c>
      <c r="FJ1999">
        <v>60.237884521484375</v>
      </c>
      <c r="FK1999">
        <v>62.091167449951172</v>
      </c>
      <c r="FL1999">
        <v>63.943119049072266</v>
      </c>
      <c r="FM1999">
        <v>65.482696533203125</v>
      </c>
      <c r="FN1999">
        <v>66.066024780273437</v>
      </c>
      <c r="FO1999">
        <v>66.081123352050781</v>
      </c>
      <c r="FP1999">
        <v>65.401458740234375</v>
      </c>
      <c r="FQ1999">
        <v>62.962024688720703</v>
      </c>
      <c r="FR1999">
        <v>59.341773986816406</v>
      </c>
      <c r="FS1999">
        <v>57.146156311035156</v>
      </c>
      <c r="FT1999">
        <v>55.475265502929687</v>
      </c>
      <c r="FU1999">
        <v>54.533733367919922</v>
      </c>
      <c r="FV1999">
        <v>52.969009399414063</v>
      </c>
      <c r="FW1999">
        <v>1</v>
      </c>
    </row>
    <row r="2000" spans="1:179" x14ac:dyDescent="0.2">
      <c r="A2000" t="s">
        <v>241</v>
      </c>
      <c r="B2000" t="s">
        <v>248</v>
      </c>
      <c r="C2000" t="s">
        <v>217</v>
      </c>
      <c r="D2000" t="s">
        <v>39</v>
      </c>
      <c r="E2000">
        <v>2015</v>
      </c>
      <c r="F2000" t="s">
        <v>227</v>
      </c>
      <c r="G2000" t="s">
        <v>246</v>
      </c>
      <c r="H2000">
        <v>232.93</v>
      </c>
      <c r="K2000">
        <v>167.81494551103745</v>
      </c>
      <c r="L2000">
        <v>165.74015407634565</v>
      </c>
      <c r="M2000">
        <v>164.39763895053167</v>
      </c>
      <c r="N2000">
        <v>167.06621300080243</v>
      </c>
      <c r="O2000">
        <v>173.50292525551933</v>
      </c>
      <c r="P2000">
        <v>178.73275069032994</v>
      </c>
      <c r="Q2000">
        <v>179.24934186934178</v>
      </c>
      <c r="R2000">
        <v>170.22810541199806</v>
      </c>
      <c r="S2000">
        <v>171.37016546166217</v>
      </c>
      <c r="T2000">
        <v>174.49234588096525</v>
      </c>
      <c r="U2000">
        <v>177.38404445242838</v>
      </c>
      <c r="V2000">
        <v>183.92066960007068</v>
      </c>
      <c r="W2000">
        <v>178.84082443404833</v>
      </c>
      <c r="X2000">
        <v>192.90557550194924</v>
      </c>
      <c r="Y2000">
        <v>205.11902719338372</v>
      </c>
      <c r="Z2000">
        <v>198.38327591364799</v>
      </c>
      <c r="AA2000">
        <v>193.66507324859131</v>
      </c>
      <c r="AB2000">
        <v>185.38068489689584</v>
      </c>
      <c r="AC2000">
        <v>221.40344747148654</v>
      </c>
      <c r="AD2000">
        <v>183.89877158657546</v>
      </c>
      <c r="AE2000">
        <v>175.88482352729258</v>
      </c>
      <c r="AF2000">
        <v>172.81796860979716</v>
      </c>
      <c r="AG2000">
        <v>176.63413511704479</v>
      </c>
      <c r="AH2000">
        <v>172.38889271188393</v>
      </c>
      <c r="AI2000">
        <v>-2.8499331474304199</v>
      </c>
      <c r="AJ2000">
        <v>-2.4015862941741943</v>
      </c>
      <c r="AK2000">
        <v>-2.7848391532897949</v>
      </c>
      <c r="AL2000">
        <v>-2.7733416557312012</v>
      </c>
      <c r="AM2000">
        <v>-3.530637264251709</v>
      </c>
      <c r="AN2000">
        <v>-3.73941969871521</v>
      </c>
      <c r="AO2000">
        <v>-4.0899882316589355</v>
      </c>
      <c r="AP2000">
        <v>-4.9688162803649902</v>
      </c>
      <c r="AQ2000">
        <v>-8.685307502746582</v>
      </c>
      <c r="AR2000">
        <v>-11.080678939819336</v>
      </c>
      <c r="AS2000">
        <v>-10.764493942260742</v>
      </c>
      <c r="AT2000">
        <v>-10.164443969726562</v>
      </c>
      <c r="AU2000">
        <v>7.8084368705749512</v>
      </c>
      <c r="AV2000">
        <v>31.056936264038086</v>
      </c>
      <c r="AW2000">
        <v>36.461437225341797</v>
      </c>
      <c r="AX2000">
        <v>33.4547119140625</v>
      </c>
      <c r="AY2000">
        <v>31.359842300415039</v>
      </c>
      <c r="AZ2000">
        <v>28.195388793945312</v>
      </c>
      <c r="BA2000">
        <v>10.150408744812012</v>
      </c>
      <c r="BB2000">
        <v>2.3409578800201416</v>
      </c>
      <c r="BC2000">
        <v>-2.1313402652740479</v>
      </c>
      <c r="BD2000">
        <v>-1.4312012195587158</v>
      </c>
      <c r="BE2000">
        <v>-2.1216669082641602</v>
      </c>
      <c r="BF2000">
        <v>-1.3874261379241943</v>
      </c>
      <c r="BG2000">
        <v>-0.61619675159454346</v>
      </c>
      <c r="BH2000">
        <v>-0.40698540210723877</v>
      </c>
      <c r="BI2000">
        <v>-1.0172543525695801</v>
      </c>
      <c r="BJ2000">
        <v>-0.55600327253341675</v>
      </c>
      <c r="BK2000">
        <v>-0.96818035840988159</v>
      </c>
      <c r="BL2000">
        <v>-0.85662180185317993</v>
      </c>
      <c r="BM2000">
        <v>-1.5290768146514893</v>
      </c>
      <c r="BN2000">
        <v>-2.6662096977233887</v>
      </c>
      <c r="BO2000">
        <v>-5.6427736282348633</v>
      </c>
      <c r="BP2000">
        <v>-7.2495393753051758</v>
      </c>
      <c r="BQ2000">
        <v>-6.5262036323547363</v>
      </c>
      <c r="BR2000">
        <v>-5.852755069732666</v>
      </c>
      <c r="BS2000">
        <v>16.062088012695313</v>
      </c>
      <c r="BT2000">
        <v>44.182563781738281</v>
      </c>
      <c r="BU2000">
        <v>52.137462615966797</v>
      </c>
      <c r="BV2000">
        <v>48.345184326171875</v>
      </c>
      <c r="BW2000">
        <v>45.179599761962891</v>
      </c>
      <c r="BX2000">
        <v>41.058681488037109</v>
      </c>
      <c r="BY2000">
        <v>28.326066970825195</v>
      </c>
      <c r="BZ2000">
        <v>11.93736743927002</v>
      </c>
      <c r="CA2000">
        <v>6.0272154808044434</v>
      </c>
      <c r="CB2000">
        <v>6.1977438926696777</v>
      </c>
      <c r="CC2000">
        <v>5.9526271820068359</v>
      </c>
      <c r="CD2000">
        <v>5.8088626861572266</v>
      </c>
      <c r="CE2000">
        <v>0.93088227510452271</v>
      </c>
      <c r="CF2000">
        <v>0.97446912527084351</v>
      </c>
      <c r="CG2000">
        <v>0.20696942508220673</v>
      </c>
      <c r="CH2000">
        <v>0.97971844673156738</v>
      </c>
      <c r="CI2000">
        <v>0.80656957626342773</v>
      </c>
      <c r="CJ2000">
        <v>1.1399952173233032</v>
      </c>
      <c r="CK2000">
        <v>0.24460262060165405</v>
      </c>
      <c r="CL2000">
        <v>-1.0714315176010132</v>
      </c>
      <c r="CM2000">
        <v>-3.5355243682861328</v>
      </c>
      <c r="CN2000">
        <v>-4.5961041450500488</v>
      </c>
      <c r="CO2000">
        <v>-3.5907766819000244</v>
      </c>
      <c r="CP2000">
        <v>-2.8664922714233398</v>
      </c>
      <c r="CQ2000">
        <v>21.778539657592773</v>
      </c>
      <c r="CR2000">
        <v>53.273334503173828</v>
      </c>
      <c r="CS2000">
        <v>62.994632720947266</v>
      </c>
      <c r="CT2000">
        <v>58.658279418945313</v>
      </c>
      <c r="CU2000">
        <v>54.751121520996094</v>
      </c>
      <c r="CV2000">
        <v>49.967758178710938</v>
      </c>
      <c r="CW2000">
        <v>40.914474487304688</v>
      </c>
      <c r="CX2000">
        <v>18.583810806274414</v>
      </c>
      <c r="CY2000">
        <v>11.67780590057373</v>
      </c>
      <c r="CZ2000">
        <v>11.481528282165527</v>
      </c>
      <c r="DA2000">
        <v>11.544857978820801</v>
      </c>
      <c r="DB2000">
        <v>10.792990684509277</v>
      </c>
      <c r="DC2000">
        <v>2.4779613018035889</v>
      </c>
      <c r="DD2000">
        <v>2.3559236526489258</v>
      </c>
      <c r="DE2000">
        <v>1.4311932325363159</v>
      </c>
      <c r="DF2000">
        <v>2.5154402256011963</v>
      </c>
      <c r="DG2000">
        <v>2.5813195705413818</v>
      </c>
      <c r="DH2000">
        <v>3.1366121768951416</v>
      </c>
      <c r="DI2000">
        <v>2.0182819366455078</v>
      </c>
      <c r="DJ2000">
        <v>0.52334660291671753</v>
      </c>
      <c r="DK2000">
        <v>-1.4282749891281128</v>
      </c>
      <c r="DL2000">
        <v>-1.9426687955856323</v>
      </c>
      <c r="DM2000">
        <v>-0.65534985065460205</v>
      </c>
      <c r="DN2000">
        <v>0.11977037787437439</v>
      </c>
      <c r="DO2000">
        <v>27.494993209838867</v>
      </c>
      <c r="DP2000">
        <v>62.364105224609375</v>
      </c>
      <c r="DQ2000">
        <v>73.851799011230469</v>
      </c>
      <c r="DR2000">
        <v>68.97137451171875</v>
      </c>
      <c r="DS2000">
        <v>64.322647094726563</v>
      </c>
      <c r="DT2000">
        <v>58.876834869384766</v>
      </c>
      <c r="DU2000">
        <v>53.502880096435547</v>
      </c>
      <c r="DV2000">
        <v>25.230255126953125</v>
      </c>
      <c r="DW2000">
        <v>17.328397750854492</v>
      </c>
      <c r="DX2000">
        <v>16.765312194824219</v>
      </c>
      <c r="DY2000">
        <v>17.137088775634766</v>
      </c>
      <c r="DZ2000">
        <v>15.777118682861328</v>
      </c>
      <c r="EA2000">
        <v>4.7116975784301758</v>
      </c>
      <c r="EB2000">
        <v>4.3505244255065918</v>
      </c>
      <c r="EC2000">
        <v>3.1987779140472412</v>
      </c>
      <c r="ED2000">
        <v>4.7327785491943359</v>
      </c>
      <c r="EE2000">
        <v>5.1437764167785645</v>
      </c>
      <c r="EF2000">
        <v>6.0194101333618164</v>
      </c>
      <c r="EG2000">
        <v>4.5791935920715332</v>
      </c>
      <c r="EH2000">
        <v>2.8259530067443848</v>
      </c>
      <c r="EI2000">
        <v>1.6142585277557373</v>
      </c>
      <c r="EJ2000">
        <v>1.8884704113006592</v>
      </c>
      <c r="EK2000">
        <v>3.5829403400421143</v>
      </c>
      <c r="EL2000">
        <v>4.4314594268798828</v>
      </c>
      <c r="EM2000">
        <v>35.748641967773437</v>
      </c>
      <c r="EN2000">
        <v>75.489730834960937</v>
      </c>
      <c r="EO2000">
        <v>89.527824401855469</v>
      </c>
      <c r="EP2000">
        <v>83.861846923828125</v>
      </c>
      <c r="EQ2000">
        <v>78.142402648925781</v>
      </c>
      <c r="ER2000">
        <v>71.740127563476563</v>
      </c>
      <c r="ES2000">
        <v>71.678535461425781</v>
      </c>
      <c r="ET2000">
        <v>34.826663970947266</v>
      </c>
      <c r="EU2000">
        <v>25.486953735351562</v>
      </c>
      <c r="EV2000">
        <v>24.394256591796875</v>
      </c>
      <c r="EW2000">
        <v>25.211383819580078</v>
      </c>
      <c r="EX2000">
        <v>22.973407745361328</v>
      </c>
      <c r="EY2000">
        <v>63.704513549804687</v>
      </c>
      <c r="EZ2000">
        <v>62.520412445068359</v>
      </c>
      <c r="FA2000">
        <v>61.629985809326172</v>
      </c>
      <c r="FB2000">
        <v>60.984073638916016</v>
      </c>
      <c r="FC2000">
        <v>60.020572662353516</v>
      </c>
      <c r="FD2000">
        <v>59.206291198730469</v>
      </c>
      <c r="FE2000">
        <v>58.3553466796875</v>
      </c>
      <c r="FF2000">
        <v>58.466972351074219</v>
      </c>
      <c r="FG2000">
        <v>61.028526306152344</v>
      </c>
      <c r="FH2000">
        <v>65.309402465820313</v>
      </c>
      <c r="FI2000">
        <v>70.101593017578125</v>
      </c>
      <c r="FJ2000">
        <v>75.046768188476562</v>
      </c>
      <c r="FK2000">
        <v>79.5933837890625</v>
      </c>
      <c r="FL2000">
        <v>82.1697998046875</v>
      </c>
      <c r="FM2000">
        <v>83.246406555175781</v>
      </c>
      <c r="FN2000">
        <v>84.12567138671875</v>
      </c>
      <c r="FO2000">
        <v>84.362831115722656</v>
      </c>
      <c r="FP2000">
        <v>84.249526977539062</v>
      </c>
      <c r="FQ2000">
        <v>79.863739013671875</v>
      </c>
      <c r="FR2000">
        <v>78.714042663574219</v>
      </c>
      <c r="FS2000">
        <v>73.859893798828125</v>
      </c>
      <c r="FT2000">
        <v>70.937034606933594</v>
      </c>
      <c r="FU2000">
        <v>68.988616943359375</v>
      </c>
      <c r="FV2000">
        <v>67.301918029785156</v>
      </c>
      <c r="FW2000">
        <v>1</v>
      </c>
    </row>
    <row r="2001" spans="1:179" x14ac:dyDescent="0.2">
      <c r="A2001" t="s">
        <v>241</v>
      </c>
      <c r="B2001" t="s">
        <v>248</v>
      </c>
      <c r="C2001" t="s">
        <v>217</v>
      </c>
      <c r="D2001" t="s">
        <v>39</v>
      </c>
      <c r="E2001">
        <v>2016</v>
      </c>
      <c r="F2001" t="s">
        <v>227</v>
      </c>
      <c r="G2001" t="s">
        <v>246</v>
      </c>
      <c r="H2001">
        <v>218.68</v>
      </c>
      <c r="K2001">
        <v>157.54501107025791</v>
      </c>
      <c r="L2001">
        <v>155.5971926649807</v>
      </c>
      <c r="M2001">
        <v>154.33683674307954</v>
      </c>
      <c r="N2001">
        <v>156.84209947168472</v>
      </c>
      <c r="O2001">
        <v>162.88489798606818</v>
      </c>
      <c r="P2001">
        <v>167.79466870710661</v>
      </c>
      <c r="Q2001">
        <v>168.27964555328904</v>
      </c>
      <c r="R2001">
        <v>159.81049047766942</v>
      </c>
      <c r="S2001">
        <v>160.88265876768267</v>
      </c>
      <c r="T2001">
        <v>163.81376807516739</v>
      </c>
      <c r="U2001">
        <v>166.52850055662594</v>
      </c>
      <c r="V2001">
        <v>172.66509749744907</v>
      </c>
      <c r="W2001">
        <v>167.89612855681588</v>
      </c>
      <c r="X2001">
        <v>181.10014537394218</v>
      </c>
      <c r="Y2001">
        <v>192.56615858315632</v>
      </c>
      <c r="Z2001">
        <v>186.24262162581974</v>
      </c>
      <c r="AA2001">
        <v>181.81316339827953</v>
      </c>
      <c r="AB2001">
        <v>174.03576281811286</v>
      </c>
      <c r="AC2001">
        <v>207.85400535493091</v>
      </c>
      <c r="AD2001">
        <v>172.64453959798419</v>
      </c>
      <c r="AE2001">
        <v>165.12102891261944</v>
      </c>
      <c r="AF2001">
        <v>162.24185929839749</v>
      </c>
      <c r="AG2001">
        <v>165.82448415221739</v>
      </c>
      <c r="AH2001">
        <v>161.83904197553707</v>
      </c>
      <c r="AI2001">
        <v>-2.7893860340118408</v>
      </c>
      <c r="AJ2001">
        <v>-2.3562870025634766</v>
      </c>
      <c r="AK2001">
        <v>-2.7045137882232666</v>
      </c>
      <c r="AL2001">
        <v>-2.7166454792022705</v>
      </c>
      <c r="AM2001">
        <v>-3.4451885223388672</v>
      </c>
      <c r="AN2001">
        <v>-3.6575231552124023</v>
      </c>
      <c r="AO2001">
        <v>-3.9702293872833252</v>
      </c>
      <c r="AP2001">
        <v>-4.7821083068847656</v>
      </c>
      <c r="AQ2001">
        <v>-8.3088741302490234</v>
      </c>
      <c r="AR2001">
        <v>-10.59785270690918</v>
      </c>
      <c r="AS2001">
        <v>-10.321771621704102</v>
      </c>
      <c r="AT2001">
        <v>-9.7621850967407227</v>
      </c>
      <c r="AU2001">
        <v>6.9098539352416992</v>
      </c>
      <c r="AV2001">
        <v>28.487247467041016</v>
      </c>
      <c r="AW2001">
        <v>33.430995941162109</v>
      </c>
      <c r="AX2001">
        <v>30.648323059082031</v>
      </c>
      <c r="AY2001">
        <v>28.736232757568359</v>
      </c>
      <c r="AZ2001">
        <v>25.814191818237305</v>
      </c>
      <c r="BA2001">
        <v>8.6027345657348633</v>
      </c>
      <c r="BB2001">
        <v>1.7085268497467041</v>
      </c>
      <c r="BC2001">
        <v>-2.4167823791503906</v>
      </c>
      <c r="BD2001">
        <v>-1.7324936389923096</v>
      </c>
      <c r="BE2001">
        <v>-2.4034056663513184</v>
      </c>
      <c r="BF2001">
        <v>-1.6693434715270996</v>
      </c>
      <c r="BG2001">
        <v>-0.62507855892181396</v>
      </c>
      <c r="BH2001">
        <v>-0.42368248105049133</v>
      </c>
      <c r="BI2001">
        <v>-0.99186921119689941</v>
      </c>
      <c r="BJ2001">
        <v>-0.56822669506072998</v>
      </c>
      <c r="BK2001">
        <v>-0.96237790584564209</v>
      </c>
      <c r="BL2001">
        <v>-0.86432838439941406</v>
      </c>
      <c r="BM2001">
        <v>-1.4889163970947266</v>
      </c>
      <c r="BN2001">
        <v>-2.5510714054107666</v>
      </c>
      <c r="BO2001">
        <v>-5.3609089851379395</v>
      </c>
      <c r="BP2001">
        <v>-6.8857927322387695</v>
      </c>
      <c r="BQ2001">
        <v>-6.2152161598205566</v>
      </c>
      <c r="BR2001">
        <v>-5.5845122337341309</v>
      </c>
      <c r="BS2001">
        <v>14.906963348388672</v>
      </c>
      <c r="BT2001">
        <v>41.204902648925781</v>
      </c>
      <c r="BU2001">
        <v>48.619781494140625</v>
      </c>
      <c r="BV2001">
        <v>45.075969696044922</v>
      </c>
      <c r="BW2001">
        <v>42.126445770263672</v>
      </c>
      <c r="BX2001">
        <v>38.277667999267578</v>
      </c>
      <c r="BY2001">
        <v>26.213457107543945</v>
      </c>
      <c r="BZ2001">
        <v>11.006660461425781</v>
      </c>
      <c r="CA2001">
        <v>5.4881892204284668</v>
      </c>
      <c r="CB2001">
        <v>5.6593284606933594</v>
      </c>
      <c r="CC2001">
        <v>5.4199228286743164</v>
      </c>
      <c r="CD2001">
        <v>5.3032703399658203</v>
      </c>
      <c r="CE2001">
        <v>0.87391418218612671</v>
      </c>
      <c r="CF2001">
        <v>0.91483360528945923</v>
      </c>
      <c r="CG2001">
        <v>0.19430330395698547</v>
      </c>
      <c r="CH2001">
        <v>0.91976171731948853</v>
      </c>
      <c r="CI2001">
        <v>0.75720912218093872</v>
      </c>
      <c r="CJ2001">
        <v>1.0702297687530518</v>
      </c>
      <c r="CK2001">
        <v>0.22963343560695648</v>
      </c>
      <c r="CL2001">
        <v>-1.0058621168136597</v>
      </c>
      <c r="CM2001">
        <v>-3.3191573619842529</v>
      </c>
      <c r="CN2001">
        <v>-4.3148317337036133</v>
      </c>
      <c r="CO2001">
        <v>-3.3710284233093262</v>
      </c>
      <c r="CP2001">
        <v>-2.6910688877105713</v>
      </c>
      <c r="CQ2001">
        <v>20.445737838745117</v>
      </c>
      <c r="CR2001">
        <v>50.013114929199219</v>
      </c>
      <c r="CS2001">
        <v>59.139488220214844</v>
      </c>
      <c r="CT2001">
        <v>55.068511962890625</v>
      </c>
      <c r="CU2001">
        <v>51.400466918945313</v>
      </c>
      <c r="CV2001">
        <v>46.909832000732422</v>
      </c>
      <c r="CW2001">
        <v>38.410591125488281</v>
      </c>
      <c r="CX2001">
        <v>17.44651985168457</v>
      </c>
      <c r="CY2001">
        <v>10.96314811706543</v>
      </c>
      <c r="CZ2001">
        <v>10.778882026672363</v>
      </c>
      <c r="DA2001">
        <v>10.838335990905762</v>
      </c>
      <c r="DB2001">
        <v>10.132481575012207</v>
      </c>
      <c r="DC2001">
        <v>2.3729069232940674</v>
      </c>
      <c r="DD2001">
        <v>2.2533495426177979</v>
      </c>
      <c r="DE2001">
        <v>1.3804757595062256</v>
      </c>
      <c r="DF2001">
        <v>2.407750129699707</v>
      </c>
      <c r="DG2001">
        <v>2.4767961502075195</v>
      </c>
      <c r="DH2001">
        <v>3.0047879219055176</v>
      </c>
      <c r="DI2001">
        <v>1.9481832981109619</v>
      </c>
      <c r="DJ2001">
        <v>0.53934717178344727</v>
      </c>
      <c r="DK2001">
        <v>-1.2774056196212769</v>
      </c>
      <c r="DL2001">
        <v>-1.743870735168457</v>
      </c>
      <c r="DM2001">
        <v>-0.5268406867980957</v>
      </c>
      <c r="DN2001">
        <v>0.20237472653388977</v>
      </c>
      <c r="DO2001">
        <v>25.984512329101563</v>
      </c>
      <c r="DP2001">
        <v>58.821327209472656</v>
      </c>
      <c r="DQ2001">
        <v>69.659194946289063</v>
      </c>
      <c r="DR2001">
        <v>65.061058044433594</v>
      </c>
      <c r="DS2001">
        <v>60.674484252929687</v>
      </c>
      <c r="DT2001">
        <v>55.541999816894531</v>
      </c>
      <c r="DU2001">
        <v>50.607723236083984</v>
      </c>
      <c r="DV2001">
        <v>23.886379241943359</v>
      </c>
      <c r="DW2001">
        <v>16.438106536865234</v>
      </c>
      <c r="DX2001">
        <v>15.898435592651367</v>
      </c>
      <c r="DY2001">
        <v>16.256750106811523</v>
      </c>
      <c r="DZ2001">
        <v>14.961692810058594</v>
      </c>
      <c r="EA2001">
        <v>4.5372142791748047</v>
      </c>
      <c r="EB2001">
        <v>4.1859540939331055</v>
      </c>
      <c r="EC2001">
        <v>3.0931205749511719</v>
      </c>
      <c r="ED2001">
        <v>4.5561690330505371</v>
      </c>
      <c r="EE2001">
        <v>4.9596066474914551</v>
      </c>
      <c r="EF2001">
        <v>5.7979826927185059</v>
      </c>
      <c r="EG2001">
        <v>4.4294962882995605</v>
      </c>
      <c r="EH2001">
        <v>2.7703840732574463</v>
      </c>
      <c r="EI2001">
        <v>1.6705597639083862</v>
      </c>
      <c r="EJ2001">
        <v>1.9681887626647949</v>
      </c>
      <c r="EK2001">
        <v>3.5797147750854492</v>
      </c>
      <c r="EL2001">
        <v>4.3800477981567383</v>
      </c>
      <c r="EM2001">
        <v>33.981620788574219</v>
      </c>
      <c r="EN2001">
        <v>71.538986206054688</v>
      </c>
      <c r="EO2001">
        <v>84.847976684570313</v>
      </c>
      <c r="EP2001">
        <v>79.488700866699219</v>
      </c>
      <c r="EQ2001">
        <v>74.064697265625</v>
      </c>
      <c r="ER2001">
        <v>68.005470275878906</v>
      </c>
      <c r="ES2001">
        <v>68.21844482421875</v>
      </c>
      <c r="ET2001">
        <v>33.184513092041016</v>
      </c>
      <c r="EU2001">
        <v>24.34307861328125</v>
      </c>
      <c r="EV2001">
        <v>23.290256500244141</v>
      </c>
      <c r="EW2001">
        <v>24.080078125</v>
      </c>
      <c r="EX2001">
        <v>21.934307098388672</v>
      </c>
      <c r="EY2001">
        <v>63.704513549804687</v>
      </c>
      <c r="EZ2001">
        <v>62.520416259765625</v>
      </c>
      <c r="FA2001">
        <v>61.629985809326172</v>
      </c>
      <c r="FB2001">
        <v>60.984073638916016</v>
      </c>
      <c r="FC2001">
        <v>60.020576477050781</v>
      </c>
      <c r="FD2001">
        <v>59.206295013427734</v>
      </c>
      <c r="FE2001">
        <v>58.355342864990234</v>
      </c>
      <c r="FF2001">
        <v>58.466972351074219</v>
      </c>
      <c r="FG2001">
        <v>61.028526306152344</v>
      </c>
      <c r="FH2001">
        <v>65.309402465820313</v>
      </c>
      <c r="FI2001">
        <v>70.101593017578125</v>
      </c>
      <c r="FJ2001">
        <v>75.046768188476562</v>
      </c>
      <c r="FK2001">
        <v>79.5933837890625</v>
      </c>
      <c r="FL2001">
        <v>82.1697998046875</v>
      </c>
      <c r="FM2001">
        <v>83.246406555175781</v>
      </c>
      <c r="FN2001">
        <v>84.125679016113281</v>
      </c>
      <c r="FO2001">
        <v>84.362831115722656</v>
      </c>
      <c r="FP2001">
        <v>84.249526977539062</v>
      </c>
      <c r="FQ2001">
        <v>79.863739013671875</v>
      </c>
      <c r="FR2001">
        <v>78.714042663574219</v>
      </c>
      <c r="FS2001">
        <v>73.859893798828125</v>
      </c>
      <c r="FT2001">
        <v>70.937034606933594</v>
      </c>
      <c r="FU2001">
        <v>68.988616943359375</v>
      </c>
      <c r="FV2001">
        <v>67.301918029785156</v>
      </c>
      <c r="FW2001">
        <v>1</v>
      </c>
    </row>
    <row r="2002" spans="1:179" x14ac:dyDescent="0.2">
      <c r="A2002" t="s">
        <v>241</v>
      </c>
      <c r="B2002" t="s">
        <v>248</v>
      </c>
      <c r="C2002" t="s">
        <v>217</v>
      </c>
      <c r="D2002" t="s">
        <v>39</v>
      </c>
      <c r="E2002" t="s">
        <v>250</v>
      </c>
      <c r="F2002" t="s">
        <v>227</v>
      </c>
      <c r="G2002" t="s">
        <v>246</v>
      </c>
      <c r="H2002">
        <v>214.43</v>
      </c>
      <c r="K2002">
        <v>154.48588400133212</v>
      </c>
      <c r="L2002">
        <v>152.57588732057957</v>
      </c>
      <c r="M2002">
        <v>151.34000433432377</v>
      </c>
      <c r="N2002">
        <v>153.7966211745204</v>
      </c>
      <c r="O2002">
        <v>159.72208377085838</v>
      </c>
      <c r="P2002">
        <v>164.53651911813338</v>
      </c>
      <c r="Q2002">
        <v>165.01207893620506</v>
      </c>
      <c r="R2002">
        <v>156.70737350812902</v>
      </c>
      <c r="S2002">
        <v>157.75872299203635</v>
      </c>
      <c r="T2002">
        <v>160.63291754377229</v>
      </c>
      <c r="U2002">
        <v>163.29493676212905</v>
      </c>
      <c r="V2002">
        <v>169.31237645585668</v>
      </c>
      <c r="W2002">
        <v>164.63600887326112</v>
      </c>
      <c r="X2002">
        <v>177.58363696065601</v>
      </c>
      <c r="Y2002">
        <v>188.82700909007534</v>
      </c>
      <c r="Z2002">
        <v>182.62625928382738</v>
      </c>
      <c r="AA2002">
        <v>178.28280997191385</v>
      </c>
      <c r="AB2002">
        <v>170.6564269103537</v>
      </c>
      <c r="AC2002">
        <v>203.81800440608234</v>
      </c>
      <c r="AD2002">
        <v>169.29221773898925</v>
      </c>
      <c r="AE2002">
        <v>161.91479467032909</v>
      </c>
      <c r="AF2002">
        <v>159.09153127391156</v>
      </c>
      <c r="AG2002">
        <v>162.60459058202696</v>
      </c>
      <c r="AH2002">
        <v>158.696535648278</v>
      </c>
      <c r="AI2002">
        <v>-2.7706146240234375</v>
      </c>
      <c r="AJ2002">
        <v>-2.3421368598937988</v>
      </c>
      <c r="AK2002">
        <v>-2.6800048351287842</v>
      </c>
      <c r="AL2002">
        <v>-2.6990272998809814</v>
      </c>
      <c r="AM2002">
        <v>-3.4188916683197021</v>
      </c>
      <c r="AN2002">
        <v>-3.6321785449981689</v>
      </c>
      <c r="AO2002">
        <v>-3.9337131977081299</v>
      </c>
      <c r="AP2002">
        <v>-4.7257347106933594</v>
      </c>
      <c r="AQ2002">
        <v>-8.1957435607910156</v>
      </c>
      <c r="AR2002">
        <v>-10.452770233154297</v>
      </c>
      <c r="AS2002">
        <v>-10.18850040435791</v>
      </c>
      <c r="AT2002">
        <v>-9.6409435272216797</v>
      </c>
      <c r="AU2002">
        <v>6.6449098587036133</v>
      </c>
      <c r="AV2002">
        <v>27.726133346557617</v>
      </c>
      <c r="AW2002">
        <v>32.533477783203125</v>
      </c>
      <c r="AX2002">
        <v>29.817281723022461</v>
      </c>
      <c r="AY2002">
        <v>27.959285736083984</v>
      </c>
      <c r="AZ2002">
        <v>25.109136581420898</v>
      </c>
      <c r="BA2002">
        <v>8.1477136611938477</v>
      </c>
      <c r="BB2002">
        <v>1.5233047008514404</v>
      </c>
      <c r="BC2002">
        <v>-2.4991190433502197</v>
      </c>
      <c r="BD2002">
        <v>-1.819726824760437</v>
      </c>
      <c r="BE2002">
        <v>-2.4846680164337158</v>
      </c>
      <c r="BF2002">
        <v>-1.7509475946426392</v>
      </c>
      <c r="BG2002">
        <v>-0.6274229884147644</v>
      </c>
      <c r="BH2002">
        <v>-0.42838731408119202</v>
      </c>
      <c r="BI2002">
        <v>-0.9840693473815918</v>
      </c>
      <c r="BJ2002">
        <v>-0.57156890630722046</v>
      </c>
      <c r="BK2002">
        <v>-0.96030420064926147</v>
      </c>
      <c r="BL2002">
        <v>-0.86623525619506836</v>
      </c>
      <c r="BM2002">
        <v>-1.4766086339950562</v>
      </c>
      <c r="BN2002">
        <v>-2.5164644718170166</v>
      </c>
      <c r="BO2002">
        <v>-5.2765398025512695</v>
      </c>
      <c r="BP2002">
        <v>-6.7769265174865723</v>
      </c>
      <c r="BQ2002">
        <v>-6.1220102310180664</v>
      </c>
      <c r="BR2002">
        <v>-5.5040292739868164</v>
      </c>
      <c r="BS2002">
        <v>14.563997268676758</v>
      </c>
      <c r="BT2002">
        <v>40.319713592529297</v>
      </c>
      <c r="BU2002">
        <v>47.574077606201172</v>
      </c>
      <c r="BV2002">
        <v>44.104167938232422</v>
      </c>
      <c r="BW2002">
        <v>41.218856811523437</v>
      </c>
      <c r="BX2002">
        <v>37.451015472412109</v>
      </c>
      <c r="BY2002">
        <v>25.586620330810547</v>
      </c>
      <c r="BZ2002">
        <v>10.730722427368164</v>
      </c>
      <c r="CA2002">
        <v>5.328728199005127</v>
      </c>
      <c r="CB2002">
        <v>5.4999780654907227</v>
      </c>
      <c r="CC2002">
        <v>5.2623333930969238</v>
      </c>
      <c r="CD2002">
        <v>5.1536388397216797</v>
      </c>
      <c r="CE2002">
        <v>0.8569449782371521</v>
      </c>
      <c r="CF2002">
        <v>0.89706981182098389</v>
      </c>
      <c r="CG2002">
        <v>0.1905304342508316</v>
      </c>
      <c r="CH2002">
        <v>0.90190225839614868</v>
      </c>
      <c r="CI2002">
        <v>0.74250602722167969</v>
      </c>
      <c r="CJ2002">
        <v>1.0494486093521118</v>
      </c>
      <c r="CK2002">
        <v>0.22517453134059906</v>
      </c>
      <c r="CL2002">
        <v>-0.98633080720901489</v>
      </c>
      <c r="CM2002">
        <v>-3.2547078132629395</v>
      </c>
      <c r="CN2002">
        <v>-4.231048583984375</v>
      </c>
      <c r="CO2002">
        <v>-3.3055715560913086</v>
      </c>
      <c r="CP2002">
        <v>-2.63881516456604</v>
      </c>
      <c r="CQ2002">
        <v>20.048732757568359</v>
      </c>
      <c r="CR2002">
        <v>49.041984558105469</v>
      </c>
      <c r="CS2002">
        <v>57.991146087646484</v>
      </c>
      <c r="CT2002">
        <v>53.999217987060547</v>
      </c>
      <c r="CU2002">
        <v>50.402397155761719</v>
      </c>
      <c r="CV2002">
        <v>45.99896240234375</v>
      </c>
      <c r="CW2002">
        <v>37.664752960205078</v>
      </c>
      <c r="CX2002">
        <v>17.107751846313477</v>
      </c>
      <c r="CY2002">
        <v>10.750271797180176</v>
      </c>
      <c r="CZ2002">
        <v>10.569582939147949</v>
      </c>
      <c r="DA2002">
        <v>10.627882957458496</v>
      </c>
      <c r="DB2002">
        <v>9.935734748840332</v>
      </c>
      <c r="DC2002">
        <v>2.3413128852844238</v>
      </c>
      <c r="DD2002">
        <v>2.222527027130127</v>
      </c>
      <c r="DE2002">
        <v>1.3651301860809326</v>
      </c>
      <c r="DF2002">
        <v>2.375373363494873</v>
      </c>
      <c r="DG2002">
        <v>2.4453163146972656</v>
      </c>
      <c r="DH2002">
        <v>2.965132474899292</v>
      </c>
      <c r="DI2002">
        <v>1.9269576072692871</v>
      </c>
      <c r="DJ2002">
        <v>0.54380285739898682</v>
      </c>
      <c r="DK2002">
        <v>-1.2328758239746094</v>
      </c>
      <c r="DL2002">
        <v>-1.6851706504821777</v>
      </c>
      <c r="DM2002">
        <v>-0.48913276195526123</v>
      </c>
      <c r="DN2002">
        <v>0.22639919817447662</v>
      </c>
      <c r="DO2002">
        <v>25.533468246459961</v>
      </c>
      <c r="DP2002">
        <v>57.764259338378906</v>
      </c>
      <c r="DQ2002">
        <v>68.408218383789063</v>
      </c>
      <c r="DR2002">
        <v>63.894271850585938</v>
      </c>
      <c r="DS2002">
        <v>59.5859375</v>
      </c>
      <c r="DT2002">
        <v>54.546909332275391</v>
      </c>
      <c r="DU2002">
        <v>49.742885589599609</v>
      </c>
      <c r="DV2002">
        <v>23.484781265258789</v>
      </c>
      <c r="DW2002">
        <v>16.17181396484375</v>
      </c>
      <c r="DX2002">
        <v>15.639188766479492</v>
      </c>
      <c r="DY2002">
        <v>15.993432998657227</v>
      </c>
      <c r="DZ2002">
        <v>14.717829704284668</v>
      </c>
      <c r="EA2002">
        <v>4.4845046997070313</v>
      </c>
      <c r="EB2002">
        <v>4.1362767219543457</v>
      </c>
      <c r="EC2002">
        <v>3.061065673828125</v>
      </c>
      <c r="ED2002">
        <v>4.5028314590454102</v>
      </c>
      <c r="EE2002">
        <v>4.9039039611816406</v>
      </c>
      <c r="EF2002">
        <v>5.7310757637023926</v>
      </c>
      <c r="EG2002">
        <v>4.3840622901916504</v>
      </c>
      <c r="EH2002">
        <v>2.75307297706604</v>
      </c>
      <c r="EI2002">
        <v>1.6863284111022949</v>
      </c>
      <c r="EJ2002">
        <v>1.9906728267669678</v>
      </c>
      <c r="EK2002">
        <v>3.5773575305938721</v>
      </c>
      <c r="EL2002">
        <v>4.3633136749267578</v>
      </c>
      <c r="EM2002">
        <v>33.452556610107422</v>
      </c>
      <c r="EN2002">
        <v>70.357841491699219</v>
      </c>
      <c r="EO2002">
        <v>83.448814392089844</v>
      </c>
      <c r="EP2002">
        <v>78.181159973144531</v>
      </c>
      <c r="EQ2002">
        <v>72.845512390136719</v>
      </c>
      <c r="ER2002">
        <v>66.888786315917969</v>
      </c>
      <c r="ES2002">
        <v>67.181793212890625</v>
      </c>
      <c r="ET2002">
        <v>32.69219970703125</v>
      </c>
      <c r="EU2002">
        <v>23.999662399291992</v>
      </c>
      <c r="EV2002">
        <v>22.958892822265625</v>
      </c>
      <c r="EW2002">
        <v>23.740434646606445</v>
      </c>
      <c r="EX2002">
        <v>21.622415542602539</v>
      </c>
      <c r="EY2002">
        <v>63.704513549804687</v>
      </c>
      <c r="EZ2002">
        <v>62.520412445068359</v>
      </c>
      <c r="FA2002">
        <v>61.629985809326172</v>
      </c>
      <c r="FB2002">
        <v>60.984073638916016</v>
      </c>
      <c r="FC2002">
        <v>60.020576477050781</v>
      </c>
      <c r="FD2002">
        <v>59.206295013427734</v>
      </c>
      <c r="FE2002">
        <v>58.3553466796875</v>
      </c>
      <c r="FF2002">
        <v>58.466976165771484</v>
      </c>
      <c r="FG2002">
        <v>61.028526306152344</v>
      </c>
      <c r="FH2002">
        <v>65.309402465820313</v>
      </c>
      <c r="FI2002">
        <v>70.101593017578125</v>
      </c>
      <c r="FJ2002">
        <v>75.046768188476562</v>
      </c>
      <c r="FK2002">
        <v>79.5933837890625</v>
      </c>
      <c r="FL2002">
        <v>82.1697998046875</v>
      </c>
      <c r="FM2002">
        <v>83.246406555175781</v>
      </c>
      <c r="FN2002">
        <v>84.125679016113281</v>
      </c>
      <c r="FO2002">
        <v>84.362831115722656</v>
      </c>
      <c r="FP2002">
        <v>84.249526977539062</v>
      </c>
      <c r="FQ2002">
        <v>79.863739013671875</v>
      </c>
      <c r="FR2002">
        <v>78.714042663574219</v>
      </c>
      <c r="FS2002">
        <v>73.859893798828125</v>
      </c>
      <c r="FT2002">
        <v>70.937034606933594</v>
      </c>
      <c r="FU2002">
        <v>68.988616943359375</v>
      </c>
      <c r="FV2002">
        <v>67.301918029785156</v>
      </c>
      <c r="FW2002">
        <v>1</v>
      </c>
    </row>
    <row r="2003" spans="1:179" x14ac:dyDescent="0.2">
      <c r="A2003" t="s">
        <v>241</v>
      </c>
      <c r="B2003" t="s">
        <v>248</v>
      </c>
      <c r="C2003" t="s">
        <v>217</v>
      </c>
      <c r="D2003" t="s">
        <v>40</v>
      </c>
      <c r="E2003">
        <v>2015</v>
      </c>
      <c r="F2003" t="s">
        <v>227</v>
      </c>
      <c r="G2003" t="s">
        <v>246</v>
      </c>
      <c r="H2003">
        <v>233.24</v>
      </c>
      <c r="K2003">
        <v>139.21027509011489</v>
      </c>
      <c r="L2003">
        <v>139.58523685804585</v>
      </c>
      <c r="M2003">
        <v>137.35050964243067</v>
      </c>
      <c r="N2003">
        <v>138.87292169545748</v>
      </c>
      <c r="O2003">
        <v>139.81224417293376</v>
      </c>
      <c r="P2003">
        <v>143.3968604386678</v>
      </c>
      <c r="Q2003">
        <v>156.75275644996296</v>
      </c>
      <c r="R2003">
        <v>159.68524867945581</v>
      </c>
      <c r="S2003">
        <v>162.46081252537169</v>
      </c>
      <c r="T2003">
        <v>168.00617890088338</v>
      </c>
      <c r="U2003">
        <v>169.06820573295985</v>
      </c>
      <c r="V2003">
        <v>166.25008186987779</v>
      </c>
      <c r="W2003">
        <v>168.58587747594936</v>
      </c>
      <c r="X2003">
        <v>167.79476043848646</v>
      </c>
      <c r="Y2003">
        <v>169.88872940182037</v>
      </c>
      <c r="Z2003">
        <v>167.11666555086043</v>
      </c>
      <c r="AA2003">
        <v>169.31158171978564</v>
      </c>
      <c r="AB2003">
        <v>168.28528973624918</v>
      </c>
      <c r="AC2003">
        <v>163.69771003682334</v>
      </c>
      <c r="AD2003">
        <v>159.25316657325712</v>
      </c>
      <c r="AE2003">
        <v>161.67848781326208</v>
      </c>
      <c r="AF2003">
        <v>162.41237467258759</v>
      </c>
      <c r="AG2003">
        <v>159.30249820949274</v>
      </c>
      <c r="AH2003">
        <v>145.33750635818933</v>
      </c>
      <c r="AI2003">
        <v>-3.012934684753418</v>
      </c>
      <c r="AJ2003">
        <v>-3.1100413799285889</v>
      </c>
      <c r="AK2003">
        <v>-2.9570291042327881</v>
      </c>
      <c r="AL2003">
        <v>-2.6414308547973633</v>
      </c>
      <c r="AM2003">
        <v>-2.8969650268554687</v>
      </c>
      <c r="AN2003">
        <v>-2.4150302410125732</v>
      </c>
      <c r="AO2003">
        <v>-2.5986626148223877</v>
      </c>
      <c r="AP2003">
        <v>-3.2395715713500977</v>
      </c>
      <c r="AQ2003">
        <v>-4.3278079032897949</v>
      </c>
      <c r="AR2003">
        <v>-4.679753303527832</v>
      </c>
      <c r="AS2003">
        <v>-4.0541067123413086</v>
      </c>
      <c r="AT2003">
        <v>-4.0216655731201172</v>
      </c>
      <c r="AU2003">
        <v>9.2129077911376953</v>
      </c>
      <c r="AV2003">
        <v>23.411287307739258</v>
      </c>
      <c r="AW2003">
        <v>24.008626937866211</v>
      </c>
      <c r="AX2003">
        <v>22.952005386352539</v>
      </c>
      <c r="AY2003">
        <v>22.922063827514648</v>
      </c>
      <c r="AZ2003">
        <v>21.899837493896484</v>
      </c>
      <c r="BA2003">
        <v>6.6645970344543457</v>
      </c>
      <c r="BB2003">
        <v>3.083488941192627</v>
      </c>
      <c r="BC2003">
        <v>7.8273676335811615E-2</v>
      </c>
      <c r="BD2003">
        <v>9.6576318144798279E-2</v>
      </c>
      <c r="BE2003">
        <v>-0.72853779792785645</v>
      </c>
      <c r="BF2003">
        <v>-0.74887621402740479</v>
      </c>
      <c r="BG2003">
        <v>-0.87464946508407593</v>
      </c>
      <c r="BH2003">
        <v>-0.83651900291442871</v>
      </c>
      <c r="BI2003">
        <v>-1.0581140518188477</v>
      </c>
      <c r="BJ2003">
        <v>-0.74017852544784546</v>
      </c>
      <c r="BK2003">
        <v>-0.87566614151000977</v>
      </c>
      <c r="BL2003">
        <v>-0.50004422664642334</v>
      </c>
      <c r="BM2003">
        <v>-0.76279199123382568</v>
      </c>
      <c r="BN2003">
        <v>-1.1732180118560791</v>
      </c>
      <c r="BO2003">
        <v>-1.9065274000167847</v>
      </c>
      <c r="BP2003">
        <v>-2.0528006553649902</v>
      </c>
      <c r="BQ2003">
        <v>-1.0530556440353394</v>
      </c>
      <c r="BR2003">
        <v>-1.0258232355117798</v>
      </c>
      <c r="BS2003">
        <v>18.111024856567383</v>
      </c>
      <c r="BT2003">
        <v>34.645309448242188</v>
      </c>
      <c r="BU2003">
        <v>35.833362579345703</v>
      </c>
      <c r="BV2003">
        <v>34.825405120849609</v>
      </c>
      <c r="BW2003">
        <v>35.635280609130859</v>
      </c>
      <c r="BX2003">
        <v>34.634010314941406</v>
      </c>
      <c r="BY2003">
        <v>12.887173652648926</v>
      </c>
      <c r="BZ2003">
        <v>9.1780776977539062</v>
      </c>
      <c r="CA2003">
        <v>5.9234466552734375</v>
      </c>
      <c r="CB2003">
        <v>6.0282645225524902</v>
      </c>
      <c r="CC2003">
        <v>5.3165326118469238</v>
      </c>
      <c r="CD2003">
        <v>5.2994952201843262</v>
      </c>
      <c r="CE2003">
        <v>0.60632044076919556</v>
      </c>
      <c r="CF2003">
        <v>0.73811566829681396</v>
      </c>
      <c r="CG2003">
        <v>0.25706881284713745</v>
      </c>
      <c r="CH2003">
        <v>0.57662302255630493</v>
      </c>
      <c r="CI2003">
        <v>0.52427923679351807</v>
      </c>
      <c r="CJ2003">
        <v>0.82626920938491821</v>
      </c>
      <c r="CK2003">
        <v>0.50872629880905151</v>
      </c>
      <c r="CL2003">
        <v>0.25793212652206421</v>
      </c>
      <c r="CM2003">
        <v>-0.22955590486526489</v>
      </c>
      <c r="CN2003">
        <v>-0.23338115215301514</v>
      </c>
      <c r="CO2003">
        <v>1.0254631042480469</v>
      </c>
      <c r="CP2003">
        <v>1.0490880012512207</v>
      </c>
      <c r="CQ2003">
        <v>24.273834228515625</v>
      </c>
      <c r="CR2003">
        <v>42.425956726074219</v>
      </c>
      <c r="CS2003">
        <v>44.023136138916016</v>
      </c>
      <c r="CT2003">
        <v>43.048885345458984</v>
      </c>
      <c r="CU2003">
        <v>44.440418243408203</v>
      </c>
      <c r="CV2003">
        <v>43.453662872314453</v>
      </c>
      <c r="CW2003">
        <v>17.196910858154297</v>
      </c>
      <c r="CX2003">
        <v>13.399171829223633</v>
      </c>
      <c r="CY2003">
        <v>9.9717960357666016</v>
      </c>
      <c r="CZ2003">
        <v>10.136533737182617</v>
      </c>
      <c r="DA2003">
        <v>9.5033302307128906</v>
      </c>
      <c r="DB2003">
        <v>9.4885787963867187</v>
      </c>
      <c r="DC2003">
        <v>2.0872902870178223</v>
      </c>
      <c r="DD2003">
        <v>2.3127503395080566</v>
      </c>
      <c r="DE2003">
        <v>1.572251558303833</v>
      </c>
      <c r="DF2003">
        <v>1.8934245109558105</v>
      </c>
      <c r="DG2003">
        <v>1.9242246150970459</v>
      </c>
      <c r="DH2003">
        <v>2.1525826454162598</v>
      </c>
      <c r="DI2003">
        <v>1.7802445888519287</v>
      </c>
      <c r="DJ2003">
        <v>1.6890822649002075</v>
      </c>
      <c r="DK2003">
        <v>1.4474155902862549</v>
      </c>
      <c r="DL2003">
        <v>1.58603835105896</v>
      </c>
      <c r="DM2003">
        <v>3.1039817333221436</v>
      </c>
      <c r="DN2003">
        <v>3.1239993572235107</v>
      </c>
      <c r="DO2003">
        <v>30.436641693115234</v>
      </c>
      <c r="DP2003">
        <v>50.206607818603516</v>
      </c>
      <c r="DQ2003">
        <v>52.212909698486328</v>
      </c>
      <c r="DR2003">
        <v>51.272365570068359</v>
      </c>
      <c r="DS2003">
        <v>53.245555877685547</v>
      </c>
      <c r="DT2003">
        <v>52.273311614990234</v>
      </c>
      <c r="DU2003">
        <v>21.506649017333984</v>
      </c>
      <c r="DV2003">
        <v>17.620265960693359</v>
      </c>
      <c r="DW2003">
        <v>14.020145416259766</v>
      </c>
      <c r="DX2003">
        <v>14.244802474975586</v>
      </c>
      <c r="DY2003">
        <v>13.690127372741699</v>
      </c>
      <c r="DZ2003">
        <v>13.67766284942627</v>
      </c>
      <c r="EA2003">
        <v>4.2255754470825195</v>
      </c>
      <c r="EB2003">
        <v>4.5862727165222168</v>
      </c>
      <c r="EC2003">
        <v>3.4711666107177734</v>
      </c>
      <c r="ED2003">
        <v>3.7946767807006836</v>
      </c>
      <c r="EE2003">
        <v>3.9455232620239258</v>
      </c>
      <c r="EF2003">
        <v>4.0675687789916992</v>
      </c>
      <c r="EG2003">
        <v>3.6161150932312012</v>
      </c>
      <c r="EH2003">
        <v>3.7554359436035156</v>
      </c>
      <c r="EI2003">
        <v>3.8686962127685547</v>
      </c>
      <c r="EJ2003">
        <v>4.2129912376403809</v>
      </c>
      <c r="EK2003">
        <v>6.1050324440002441</v>
      </c>
      <c r="EL2003">
        <v>6.1198415756225586</v>
      </c>
      <c r="EM2003">
        <v>39.334758758544922</v>
      </c>
      <c r="EN2003">
        <v>61.440628051757813</v>
      </c>
      <c r="EO2003">
        <v>64.037643432617188</v>
      </c>
      <c r="EP2003">
        <v>63.145763397216797</v>
      </c>
      <c r="EQ2003">
        <v>65.958770751953125</v>
      </c>
      <c r="ER2003">
        <v>65.007484436035156</v>
      </c>
      <c r="ES2003">
        <v>27.729225158691406</v>
      </c>
      <c r="ET2003">
        <v>23.714853286743164</v>
      </c>
      <c r="EU2003">
        <v>19.865318298339844</v>
      </c>
      <c r="EV2003">
        <v>20.176490783691406</v>
      </c>
      <c r="EW2003">
        <v>19.735197067260742</v>
      </c>
      <c r="EX2003">
        <v>19.726034164428711</v>
      </c>
      <c r="EY2003">
        <v>66.488372802734375</v>
      </c>
      <c r="EZ2003">
        <v>65.462608337402344</v>
      </c>
      <c r="FA2003">
        <v>64.272850036621094</v>
      </c>
      <c r="FB2003">
        <v>63.116275787353516</v>
      </c>
      <c r="FC2003">
        <v>62.392539978027344</v>
      </c>
      <c r="FD2003">
        <v>61.471397399902344</v>
      </c>
      <c r="FE2003">
        <v>60.961734771728516</v>
      </c>
      <c r="FF2003">
        <v>61.210514068603516</v>
      </c>
      <c r="FG2003">
        <v>63.96917724609375</v>
      </c>
      <c r="FH2003">
        <v>67.99212646484375</v>
      </c>
      <c r="FI2003">
        <v>72.355941772460937</v>
      </c>
      <c r="FJ2003">
        <v>77.016891479492188</v>
      </c>
      <c r="FK2003">
        <v>81.465042114257813</v>
      </c>
      <c r="FL2003">
        <v>84.688407897949219</v>
      </c>
      <c r="FM2003">
        <v>87.124374389648437</v>
      </c>
      <c r="FN2003">
        <v>88.54168701171875</v>
      </c>
      <c r="FO2003">
        <v>88.919029235839844</v>
      </c>
      <c r="FP2003">
        <v>87.826255798339844</v>
      </c>
      <c r="FQ2003">
        <v>85.470565795898438</v>
      </c>
      <c r="FR2003">
        <v>82.37310791015625</v>
      </c>
      <c r="FS2003">
        <v>78.018257141113281</v>
      </c>
      <c r="FT2003">
        <v>74.758621215820313</v>
      </c>
      <c r="FU2003">
        <v>72.84698486328125</v>
      </c>
      <c r="FV2003">
        <v>70.989402770996094</v>
      </c>
      <c r="FW2003">
        <v>1</v>
      </c>
    </row>
    <row r="2004" spans="1:179" x14ac:dyDescent="0.2">
      <c r="A2004" t="s">
        <v>241</v>
      </c>
      <c r="B2004" t="s">
        <v>248</v>
      </c>
      <c r="C2004" t="s">
        <v>217</v>
      </c>
      <c r="D2004" t="s">
        <v>40</v>
      </c>
      <c r="E2004">
        <v>2016</v>
      </c>
      <c r="F2004" t="s">
        <v>227</v>
      </c>
      <c r="G2004" t="s">
        <v>246</v>
      </c>
      <c r="H2004">
        <v>218.98000000000002</v>
      </c>
      <c r="K2004">
        <v>130.70197564473361</v>
      </c>
      <c r="L2004">
        <v>131.05402037582903</v>
      </c>
      <c r="M2004">
        <v>128.95587595424172</v>
      </c>
      <c r="N2004">
        <v>130.38524072596672</v>
      </c>
      <c r="O2004">
        <v>131.26715338287502</v>
      </c>
      <c r="P2004">
        <v>134.63268389099593</v>
      </c>
      <c r="Q2004">
        <v>147.17228985077071</v>
      </c>
      <c r="R2004">
        <v>149.92555305429099</v>
      </c>
      <c r="S2004">
        <v>152.53147907487005</v>
      </c>
      <c r="T2004">
        <v>157.73792192173659</v>
      </c>
      <c r="U2004">
        <v>158.73503944808485</v>
      </c>
      <c r="V2004">
        <v>156.08915460748696</v>
      </c>
      <c r="W2004">
        <v>158.28219028835332</v>
      </c>
      <c r="X2004">
        <v>157.53942500256048</v>
      </c>
      <c r="Y2004">
        <v>159.50541408109171</v>
      </c>
      <c r="Z2004">
        <v>156.90277414162409</v>
      </c>
      <c r="AA2004">
        <v>158.96354070118579</v>
      </c>
      <c r="AB2004">
        <v>157.99997396913432</v>
      </c>
      <c r="AC2004">
        <v>153.69277947681331</v>
      </c>
      <c r="AD2004">
        <v>149.5198790845761</v>
      </c>
      <c r="AE2004">
        <v>151.79696874219357</v>
      </c>
      <c r="AF2004">
        <v>152.48600166272666</v>
      </c>
      <c r="AG2004">
        <v>149.56619565361967</v>
      </c>
      <c r="AH2004">
        <v>136.45472077400734</v>
      </c>
      <c r="AI2004">
        <v>-2.9376468658447266</v>
      </c>
      <c r="AJ2004">
        <v>-3.0357034206390381</v>
      </c>
      <c r="AK2004">
        <v>-2.8729720115661621</v>
      </c>
      <c r="AL2004">
        <v>-2.5767815113067627</v>
      </c>
      <c r="AM2004">
        <v>-2.8228092193603516</v>
      </c>
      <c r="AN2004">
        <v>-2.3649172782897949</v>
      </c>
      <c r="AO2004">
        <v>-2.5332987308502197</v>
      </c>
      <c r="AP2004">
        <v>-3.1467702388763428</v>
      </c>
      <c r="AQ2004">
        <v>-4.1865644454956055</v>
      </c>
      <c r="AR2004">
        <v>-4.5274701118469238</v>
      </c>
      <c r="AS2004">
        <v>-3.9591064453125</v>
      </c>
      <c r="AT2004">
        <v>-3.9283831119537354</v>
      </c>
      <c r="AU2004">
        <v>8.1968355178833008</v>
      </c>
      <c r="AV2004">
        <v>21.408517837524414</v>
      </c>
      <c r="AW2004">
        <v>21.939275741577148</v>
      </c>
      <c r="AX2004">
        <v>20.944755554199219</v>
      </c>
      <c r="AY2004">
        <v>20.873889923095703</v>
      </c>
      <c r="AZ2004">
        <v>19.913070678710938</v>
      </c>
      <c r="BA2004">
        <v>5.940483570098877</v>
      </c>
      <c r="BB2004">
        <v>2.5847623348236084</v>
      </c>
      <c r="BC2004">
        <v>-0.22408184409141541</v>
      </c>
      <c r="BD2004">
        <v>-0.21130180358886719</v>
      </c>
      <c r="BE2004">
        <v>-0.99175864458084106</v>
      </c>
      <c r="BF2004">
        <v>-1.0110219717025757</v>
      </c>
      <c r="BG2004">
        <v>-0.86573600769042969</v>
      </c>
      <c r="BH2004">
        <v>-0.83275330066680908</v>
      </c>
      <c r="BI2004">
        <v>-1.0330010652542114</v>
      </c>
      <c r="BJ2004">
        <v>-0.73454594612121582</v>
      </c>
      <c r="BK2004">
        <v>-0.86425352096557617</v>
      </c>
      <c r="BL2004">
        <v>-0.50937432050704956</v>
      </c>
      <c r="BM2004">
        <v>-0.75441545248031616</v>
      </c>
      <c r="BN2004">
        <v>-1.1445581912994385</v>
      </c>
      <c r="BO2004">
        <v>-1.8404425382614136</v>
      </c>
      <c r="BP2004">
        <v>-1.9820603132247925</v>
      </c>
      <c r="BQ2004">
        <v>-1.0512109994888306</v>
      </c>
      <c r="BR2004">
        <v>-1.0255346298217773</v>
      </c>
      <c r="BS2004">
        <v>16.818748474121094</v>
      </c>
      <c r="BT2004">
        <v>32.2938232421875</v>
      </c>
      <c r="BU2004">
        <v>33.396957397460938</v>
      </c>
      <c r="BV2004">
        <v>32.449592590332031</v>
      </c>
      <c r="BW2004">
        <v>33.192478179931641</v>
      </c>
      <c r="BX2004">
        <v>32.251964569091797</v>
      </c>
      <c r="BY2004">
        <v>11.969905853271484</v>
      </c>
      <c r="BZ2004">
        <v>8.4901695251464844</v>
      </c>
      <c r="CA2004">
        <v>5.4396519660949707</v>
      </c>
      <c r="CB2004">
        <v>5.5362610816955566</v>
      </c>
      <c r="CC2004">
        <v>4.8656668663024902</v>
      </c>
      <c r="CD2004">
        <v>4.8496026992797852</v>
      </c>
      <c r="CE2004">
        <v>0.56926310062408447</v>
      </c>
      <c r="CF2004">
        <v>0.69300329685211182</v>
      </c>
      <c r="CG2004">
        <v>0.24135719239711761</v>
      </c>
      <c r="CH2004">
        <v>0.54138076305389404</v>
      </c>
      <c r="CI2004">
        <v>0.49223613739013672</v>
      </c>
      <c r="CJ2004">
        <v>0.77576905488967896</v>
      </c>
      <c r="CK2004">
        <v>0.4776337742805481</v>
      </c>
      <c r="CL2004">
        <v>0.24216774106025696</v>
      </c>
      <c r="CM2004">
        <v>-0.21552583575248718</v>
      </c>
      <c r="CN2004">
        <v>-0.21911728382110596</v>
      </c>
      <c r="CO2004">
        <v>0.96278846263885498</v>
      </c>
      <c r="CP2004">
        <v>0.98496955633163452</v>
      </c>
      <c r="CQ2004">
        <v>22.790256500244141</v>
      </c>
      <c r="CR2004">
        <v>39.832954406738281</v>
      </c>
      <c r="CS2004">
        <v>41.332515716552734</v>
      </c>
      <c r="CT2004">
        <v>40.417808532714844</v>
      </c>
      <c r="CU2004">
        <v>41.724292755126953</v>
      </c>
      <c r="CV2004">
        <v>40.797847747802734</v>
      </c>
      <c r="CW2004">
        <v>16.145864486694336</v>
      </c>
      <c r="CX2004">
        <v>12.580236434936523</v>
      </c>
      <c r="CY2004">
        <v>9.3623361587524414</v>
      </c>
      <c r="CZ2004">
        <v>9.5170059204101562</v>
      </c>
      <c r="DA2004">
        <v>8.9225025177001953</v>
      </c>
      <c r="DB2004">
        <v>8.9086532592773437</v>
      </c>
      <c r="DC2004">
        <v>2.0042622089385986</v>
      </c>
      <c r="DD2004">
        <v>2.2187600135803223</v>
      </c>
      <c r="DE2004">
        <v>1.515715479850769</v>
      </c>
      <c r="DF2004">
        <v>1.8173075914382935</v>
      </c>
      <c r="DG2004">
        <v>1.8487257957458496</v>
      </c>
      <c r="DH2004">
        <v>2.0609123706817627</v>
      </c>
      <c r="DI2004">
        <v>1.7096830606460571</v>
      </c>
      <c r="DJ2004">
        <v>1.6288936138153076</v>
      </c>
      <c r="DK2004">
        <v>1.409390926361084</v>
      </c>
      <c r="DL2004">
        <v>1.5438257455825806</v>
      </c>
      <c r="DM2004">
        <v>2.9767880439758301</v>
      </c>
      <c r="DN2004">
        <v>2.9954736232757568</v>
      </c>
      <c r="DO2004">
        <v>28.76176643371582</v>
      </c>
      <c r="DP2004">
        <v>47.372085571289063</v>
      </c>
      <c r="DQ2004">
        <v>49.268070220947266</v>
      </c>
      <c r="DR2004">
        <v>48.386024475097656</v>
      </c>
      <c r="DS2004">
        <v>50.256111145019531</v>
      </c>
      <c r="DT2004">
        <v>49.343727111816406</v>
      </c>
      <c r="DU2004">
        <v>20.32182502746582</v>
      </c>
      <c r="DV2004">
        <v>16.670303344726562</v>
      </c>
      <c r="DW2004">
        <v>13.28502082824707</v>
      </c>
      <c r="DX2004">
        <v>13.497750282287598</v>
      </c>
      <c r="DY2004">
        <v>12.979337692260742</v>
      </c>
      <c r="DZ2004">
        <v>12.967703819274902</v>
      </c>
      <c r="EA2004">
        <v>4.0761733055114746</v>
      </c>
      <c r="EB2004">
        <v>4.4217100143432617</v>
      </c>
      <c r="EC2004">
        <v>3.3556864261627197</v>
      </c>
      <c r="ED2004">
        <v>3.6595430374145508</v>
      </c>
      <c r="EE2004">
        <v>3.807281494140625</v>
      </c>
      <c r="EF2004">
        <v>3.9164552688598633</v>
      </c>
      <c r="EG2004">
        <v>3.4885663986206055</v>
      </c>
      <c r="EH2004">
        <v>3.6311056613922119</v>
      </c>
      <c r="EI2004">
        <v>3.7555127143859863</v>
      </c>
      <c r="EJ2004">
        <v>4.0892353057861328</v>
      </c>
      <c r="EK2004">
        <v>5.8846831321716309</v>
      </c>
      <c r="EL2004">
        <v>5.8983221054077148</v>
      </c>
      <c r="EM2004">
        <v>37.383678436279297</v>
      </c>
      <c r="EN2004">
        <v>58.257389068603516</v>
      </c>
      <c r="EO2004">
        <v>60.725753784179688</v>
      </c>
      <c r="EP2004">
        <v>59.890861511230469</v>
      </c>
      <c r="EQ2004">
        <v>62.574699401855469</v>
      </c>
      <c r="ER2004">
        <v>61.682621002197266</v>
      </c>
      <c r="ES2004">
        <v>26.351245880126953</v>
      </c>
      <c r="ET2004">
        <v>22.575710296630859</v>
      </c>
      <c r="EU2004">
        <v>18.948755264282227</v>
      </c>
      <c r="EV2004">
        <v>19.24531364440918</v>
      </c>
      <c r="EW2004">
        <v>18.836763381958008</v>
      </c>
      <c r="EX2004">
        <v>18.828329086303711</v>
      </c>
      <c r="EY2004">
        <v>66.488372802734375</v>
      </c>
      <c r="EZ2004">
        <v>65.462608337402344</v>
      </c>
      <c r="FA2004">
        <v>64.272850036621094</v>
      </c>
      <c r="FB2004">
        <v>63.116275787353516</v>
      </c>
      <c r="FC2004">
        <v>62.392539978027344</v>
      </c>
      <c r="FD2004">
        <v>61.471401214599609</v>
      </c>
      <c r="FE2004">
        <v>60.961734771728516</v>
      </c>
      <c r="FF2004">
        <v>61.210517883300781</v>
      </c>
      <c r="FG2004">
        <v>63.969173431396484</v>
      </c>
      <c r="FH2004">
        <v>67.99212646484375</v>
      </c>
      <c r="FI2004">
        <v>72.355941772460937</v>
      </c>
      <c r="FJ2004">
        <v>77.016891479492188</v>
      </c>
      <c r="FK2004">
        <v>81.465042114257813</v>
      </c>
      <c r="FL2004">
        <v>84.688407897949219</v>
      </c>
      <c r="FM2004">
        <v>87.124374389648437</v>
      </c>
      <c r="FN2004">
        <v>88.54168701171875</v>
      </c>
      <c r="FO2004">
        <v>88.919029235839844</v>
      </c>
      <c r="FP2004">
        <v>87.826255798339844</v>
      </c>
      <c r="FQ2004">
        <v>85.470565795898438</v>
      </c>
      <c r="FR2004">
        <v>82.37310791015625</v>
      </c>
      <c r="FS2004">
        <v>78.018257141113281</v>
      </c>
      <c r="FT2004">
        <v>74.758621215820313</v>
      </c>
      <c r="FU2004">
        <v>72.84698486328125</v>
      </c>
      <c r="FV2004">
        <v>70.989402770996094</v>
      </c>
      <c r="FW2004">
        <v>1</v>
      </c>
    </row>
    <row r="2005" spans="1:179" x14ac:dyDescent="0.2">
      <c r="A2005" t="s">
        <v>241</v>
      </c>
      <c r="B2005" t="s">
        <v>248</v>
      </c>
      <c r="C2005" t="s">
        <v>217</v>
      </c>
      <c r="D2005" t="s">
        <v>40</v>
      </c>
      <c r="E2005" t="s">
        <v>250</v>
      </c>
      <c r="F2005" t="s">
        <v>227</v>
      </c>
      <c r="G2005" t="s">
        <v>246</v>
      </c>
      <c r="H2005">
        <v>214.73000000000002</v>
      </c>
      <c r="K2005">
        <v>128.16758780079357</v>
      </c>
      <c r="L2005">
        <v>128.51280617840342</v>
      </c>
      <c r="M2005">
        <v>126.4553460057777</v>
      </c>
      <c r="N2005">
        <v>127.85699455757455</v>
      </c>
      <c r="O2005">
        <v>128.72180641163683</v>
      </c>
      <c r="P2005">
        <v>132.02207731242498</v>
      </c>
      <c r="Q2005">
        <v>144.31853296972358</v>
      </c>
      <c r="R2005">
        <v>147.01840878747751</v>
      </c>
      <c r="S2005">
        <v>149.57380437654484</v>
      </c>
      <c r="T2005">
        <v>154.67929124783277</v>
      </c>
      <c r="U2005">
        <v>155.65707408145514</v>
      </c>
      <c r="V2005">
        <v>153.06249449728816</v>
      </c>
      <c r="W2005">
        <v>155.21300593210927</v>
      </c>
      <c r="X2005">
        <v>154.48464330015489</v>
      </c>
      <c r="Y2005">
        <v>156.41251069921364</v>
      </c>
      <c r="Z2005">
        <v>153.86033747222072</v>
      </c>
      <c r="AA2005">
        <v>155.88114456145317</v>
      </c>
      <c r="AB2005">
        <v>154.93626195257957</v>
      </c>
      <c r="AC2005">
        <v>150.71258648366259</v>
      </c>
      <c r="AD2005">
        <v>146.62060107358909</v>
      </c>
      <c r="AE2005">
        <v>148.85353662933198</v>
      </c>
      <c r="AF2005">
        <v>149.52920879805347</v>
      </c>
      <c r="AG2005">
        <v>146.66601953723693</v>
      </c>
      <c r="AH2005">
        <v>133.80878383333024</v>
      </c>
      <c r="AI2005">
        <v>-2.9145181179046631</v>
      </c>
      <c r="AJ2005">
        <v>-3.0128133296966553</v>
      </c>
      <c r="AK2005">
        <v>-2.8473098278045654</v>
      </c>
      <c r="AL2005">
        <v>-2.5568997859954834</v>
      </c>
      <c r="AM2005">
        <v>-2.8000564575195312</v>
      </c>
      <c r="AN2005">
        <v>-2.3493609428405762</v>
      </c>
      <c r="AO2005">
        <v>-2.5132255554199219</v>
      </c>
      <c r="AP2005">
        <v>-3.1184482574462891</v>
      </c>
      <c r="AQ2005">
        <v>-4.1436963081359863</v>
      </c>
      <c r="AR2005">
        <v>-4.4812459945678711</v>
      </c>
      <c r="AS2005">
        <v>-3.9298226833343506</v>
      </c>
      <c r="AT2005">
        <v>-3.8996129035949707</v>
      </c>
      <c r="AU2005">
        <v>7.897099494934082</v>
      </c>
      <c r="AV2005">
        <v>20.815637588500977</v>
      </c>
      <c r="AW2005">
        <v>21.326757431030273</v>
      </c>
      <c r="AX2005">
        <v>20.350751876831055</v>
      </c>
      <c r="AY2005">
        <v>20.267972946166992</v>
      </c>
      <c r="AZ2005">
        <v>19.32545280456543</v>
      </c>
      <c r="BA2005">
        <v>5.7268338203430176</v>
      </c>
      <c r="BB2005">
        <v>2.4382076263427734</v>
      </c>
      <c r="BC2005">
        <v>-0.31222504377365112</v>
      </c>
      <c r="BD2005">
        <v>-0.30106183886528015</v>
      </c>
      <c r="BE2005">
        <v>-1.0681790113449097</v>
      </c>
      <c r="BF2005">
        <v>-1.0871212482452393</v>
      </c>
      <c r="BG2005">
        <v>-0.86279350519180298</v>
      </c>
      <c r="BH2005">
        <v>-0.83132600784301758</v>
      </c>
      <c r="BI2005">
        <v>-1.0252653360366821</v>
      </c>
      <c r="BJ2005">
        <v>-0.73261260986328125</v>
      </c>
      <c r="BK2005">
        <v>-0.86058241128921509</v>
      </c>
      <c r="BL2005">
        <v>-0.51189613342285156</v>
      </c>
      <c r="BM2005">
        <v>-0.75167346000671387</v>
      </c>
      <c r="BN2005">
        <v>-1.1357433795928955</v>
      </c>
      <c r="BO2005">
        <v>-1.8204323053359985</v>
      </c>
      <c r="BP2005">
        <v>-1.9606356620788574</v>
      </c>
      <c r="BQ2005">
        <v>-1.0502581596374512</v>
      </c>
      <c r="BR2005">
        <v>-1.0250458717346191</v>
      </c>
      <c r="BS2005">
        <v>16.43501091003418</v>
      </c>
      <c r="BT2005">
        <v>31.594892501831055</v>
      </c>
      <c r="BU2005">
        <v>32.672809600830078</v>
      </c>
      <c r="BV2005">
        <v>31.743499755859375</v>
      </c>
      <c r="BW2005">
        <v>32.466541290283203</v>
      </c>
      <c r="BX2005">
        <v>31.544132232666016</v>
      </c>
      <c r="BY2005">
        <v>11.697512626647949</v>
      </c>
      <c r="BZ2005">
        <v>8.2860794067382812</v>
      </c>
      <c r="CA2005">
        <v>5.296328067779541</v>
      </c>
      <c r="CB2005">
        <v>5.3905043601989746</v>
      </c>
      <c r="CC2005">
        <v>4.7321791648864746</v>
      </c>
      <c r="CD2005">
        <v>4.716404914855957</v>
      </c>
      <c r="CE2005">
        <v>0.55822479724884033</v>
      </c>
      <c r="CF2005">
        <v>0.67956554889678955</v>
      </c>
      <c r="CG2005">
        <v>0.2366771399974823</v>
      </c>
      <c r="CH2005">
        <v>0.5308830738067627</v>
      </c>
      <c r="CI2005">
        <v>0.48269140720367432</v>
      </c>
      <c r="CJ2005">
        <v>0.76072639226913452</v>
      </c>
      <c r="CK2005">
        <v>0.46837219595909119</v>
      </c>
      <c r="CL2005">
        <v>0.23747196793556213</v>
      </c>
      <c r="CM2005">
        <v>-0.21134665608406067</v>
      </c>
      <c r="CN2005">
        <v>-0.21486847102642059</v>
      </c>
      <c r="CO2005">
        <v>0.94411945343017578</v>
      </c>
      <c r="CP2005">
        <v>0.96587038040161133</v>
      </c>
      <c r="CQ2005">
        <v>22.34834098815918</v>
      </c>
      <c r="CR2005">
        <v>39.060569763183594</v>
      </c>
      <c r="CS2005">
        <v>40.531055450439453</v>
      </c>
      <c r="CT2005">
        <v>39.634082794189453</v>
      </c>
      <c r="CU2005">
        <v>40.915237426757813</v>
      </c>
      <c r="CV2005">
        <v>40.006752014160156</v>
      </c>
      <c r="CW2005">
        <v>15.83278751373291</v>
      </c>
      <c r="CX2005">
        <v>12.336297988891602</v>
      </c>
      <c r="CY2005">
        <v>9.1807956695556641</v>
      </c>
      <c r="CZ2005">
        <v>9.3324651718139648</v>
      </c>
      <c r="DA2005">
        <v>8.7494897842407227</v>
      </c>
      <c r="DB2005">
        <v>8.7359094619750977</v>
      </c>
      <c r="DC2005">
        <v>1.9792430400848389</v>
      </c>
      <c r="DD2005">
        <v>2.1904571056365967</v>
      </c>
      <c r="DE2005">
        <v>1.4986196756362915</v>
      </c>
      <c r="DF2005">
        <v>1.7943787574768066</v>
      </c>
      <c r="DG2005">
        <v>1.8259652853012085</v>
      </c>
      <c r="DH2005">
        <v>2.0333490371704102</v>
      </c>
      <c r="DI2005">
        <v>1.6884177923202515</v>
      </c>
      <c r="DJ2005">
        <v>1.6106873750686646</v>
      </c>
      <c r="DK2005">
        <v>1.3977389335632324</v>
      </c>
      <c r="DL2005">
        <v>1.5308986902236938</v>
      </c>
      <c r="DM2005">
        <v>2.9384970664978027</v>
      </c>
      <c r="DN2005">
        <v>2.9567866325378418</v>
      </c>
      <c r="DO2005">
        <v>28.26167106628418</v>
      </c>
      <c r="DP2005">
        <v>46.526248931884766</v>
      </c>
      <c r="DQ2005">
        <v>48.389297485351562</v>
      </c>
      <c r="DR2005">
        <v>47.524665832519531</v>
      </c>
      <c r="DS2005">
        <v>49.363929748535156</v>
      </c>
      <c r="DT2005">
        <v>48.469371795654297</v>
      </c>
      <c r="DU2005">
        <v>19.968061447143555</v>
      </c>
      <c r="DV2005">
        <v>16.386516571044922</v>
      </c>
      <c r="DW2005">
        <v>13.065261840820313</v>
      </c>
      <c r="DX2005">
        <v>13.274426460266113</v>
      </c>
      <c r="DY2005">
        <v>12.766799926757812</v>
      </c>
      <c r="DZ2005">
        <v>12.755413055419922</v>
      </c>
      <c r="EA2005">
        <v>4.0309677124023437</v>
      </c>
      <c r="EB2005">
        <v>4.3719444274902344</v>
      </c>
      <c r="EC2005">
        <v>3.3206641674041748</v>
      </c>
      <c r="ED2005">
        <v>3.6186659336090088</v>
      </c>
      <c r="EE2005">
        <v>3.7654392719268799</v>
      </c>
      <c r="EF2005">
        <v>3.8708138465881348</v>
      </c>
      <c r="EG2005">
        <v>3.449970006942749</v>
      </c>
      <c r="EH2005">
        <v>3.5933921337127686</v>
      </c>
      <c r="EI2005">
        <v>3.7210030555725098</v>
      </c>
      <c r="EJ2005">
        <v>4.0515093803405762</v>
      </c>
      <c r="EK2005">
        <v>5.8180618286132813</v>
      </c>
      <c r="EL2005">
        <v>5.8313536643981934</v>
      </c>
      <c r="EM2005">
        <v>36.799583435058594</v>
      </c>
      <c r="EN2005">
        <v>57.305503845214844</v>
      </c>
      <c r="EO2005">
        <v>59.7353515625</v>
      </c>
      <c r="EP2005">
        <v>58.917415618896484</v>
      </c>
      <c r="EQ2005">
        <v>61.5625</v>
      </c>
      <c r="ER2005">
        <v>60.68804931640625</v>
      </c>
      <c r="ES2005">
        <v>25.938741683959961</v>
      </c>
      <c r="ET2005">
        <v>22.23438835144043</v>
      </c>
      <c r="EU2005">
        <v>18.67381477355957</v>
      </c>
      <c r="EV2005">
        <v>18.965991973876953</v>
      </c>
      <c r="EW2005">
        <v>18.567157745361328</v>
      </c>
      <c r="EX2005">
        <v>18.558938980102539</v>
      </c>
      <c r="EY2005">
        <v>66.488372802734375</v>
      </c>
      <c r="EZ2005">
        <v>65.462608337402344</v>
      </c>
      <c r="FA2005">
        <v>64.272850036621094</v>
      </c>
      <c r="FB2005">
        <v>63.116275787353516</v>
      </c>
      <c r="FC2005">
        <v>62.392539978027344</v>
      </c>
      <c r="FD2005">
        <v>61.471397399902344</v>
      </c>
      <c r="FE2005">
        <v>60.961734771728516</v>
      </c>
      <c r="FF2005">
        <v>61.210514068603516</v>
      </c>
      <c r="FG2005">
        <v>63.969169616699219</v>
      </c>
      <c r="FH2005">
        <v>67.99212646484375</v>
      </c>
      <c r="FI2005">
        <v>72.355941772460937</v>
      </c>
      <c r="FJ2005">
        <v>77.016891479492188</v>
      </c>
      <c r="FK2005">
        <v>81.465042114257813</v>
      </c>
      <c r="FL2005">
        <v>84.688407897949219</v>
      </c>
      <c r="FM2005">
        <v>87.124374389648437</v>
      </c>
      <c r="FN2005">
        <v>88.54168701171875</v>
      </c>
      <c r="FO2005">
        <v>88.919029235839844</v>
      </c>
      <c r="FP2005">
        <v>87.826255798339844</v>
      </c>
      <c r="FQ2005">
        <v>85.470565795898438</v>
      </c>
      <c r="FR2005">
        <v>82.37310791015625</v>
      </c>
      <c r="FS2005">
        <v>78.018257141113281</v>
      </c>
      <c r="FT2005">
        <v>74.758621215820313</v>
      </c>
      <c r="FU2005">
        <v>72.84698486328125</v>
      </c>
      <c r="FV2005">
        <v>70.989402770996094</v>
      </c>
      <c r="FW2005">
        <v>1</v>
      </c>
    </row>
    <row r="2006" spans="1:179" x14ac:dyDescent="0.2">
      <c r="A2006" t="s">
        <v>241</v>
      </c>
      <c r="B2006" t="s">
        <v>248</v>
      </c>
      <c r="C2006" t="s">
        <v>217</v>
      </c>
      <c r="D2006" t="s">
        <v>41</v>
      </c>
      <c r="E2006">
        <v>2015</v>
      </c>
      <c r="F2006" t="s">
        <v>227</v>
      </c>
      <c r="G2006" t="s">
        <v>246</v>
      </c>
      <c r="H2006">
        <v>233.54</v>
      </c>
      <c r="K2006">
        <v>134.33759694082431</v>
      </c>
      <c r="L2006">
        <v>133.52971369286902</v>
      </c>
      <c r="M2006">
        <v>131.42287659938762</v>
      </c>
      <c r="N2006">
        <v>130.77036217614958</v>
      </c>
      <c r="O2006">
        <v>131.82926598564424</v>
      </c>
      <c r="P2006">
        <v>142.86843493531291</v>
      </c>
      <c r="Q2006">
        <v>174.57217164511425</v>
      </c>
      <c r="R2006">
        <v>177.46480792951729</v>
      </c>
      <c r="S2006">
        <v>181.91217569066006</v>
      </c>
      <c r="T2006">
        <v>183.93423483697933</v>
      </c>
      <c r="U2006">
        <v>184.08332301828662</v>
      </c>
      <c r="V2006">
        <v>183.61652342897892</v>
      </c>
      <c r="W2006">
        <v>183.46269476107824</v>
      </c>
      <c r="X2006">
        <v>184.44933874058285</v>
      </c>
      <c r="Y2006">
        <v>184.7446122432406</v>
      </c>
      <c r="Z2006">
        <v>185.45191276066916</v>
      </c>
      <c r="AA2006">
        <v>187.74464559732894</v>
      </c>
      <c r="AB2006">
        <v>185.04917748886288</v>
      </c>
      <c r="AC2006">
        <v>181.94477675222353</v>
      </c>
      <c r="AD2006">
        <v>180.81786033478645</v>
      </c>
      <c r="AE2006">
        <v>182.24732124745071</v>
      </c>
      <c r="AF2006">
        <v>180.05568165549778</v>
      </c>
      <c r="AG2006">
        <v>169.58746711267955</v>
      </c>
      <c r="AH2006">
        <v>141.55004588630044</v>
      </c>
      <c r="AI2006">
        <v>-3.1268291473388672</v>
      </c>
      <c r="AJ2006">
        <v>-2.6782844066619873</v>
      </c>
      <c r="AK2006">
        <v>-3.1811087131500244</v>
      </c>
      <c r="AL2006">
        <v>-2.8700695037841797</v>
      </c>
      <c r="AM2006">
        <v>-3.0164048671722412</v>
      </c>
      <c r="AN2006">
        <v>-2.7226729393005371</v>
      </c>
      <c r="AO2006">
        <v>-3.0598187446594238</v>
      </c>
      <c r="AP2006">
        <v>-4.1330647468566895</v>
      </c>
      <c r="AQ2006">
        <v>-5.7200093269348145</v>
      </c>
      <c r="AR2006">
        <v>-6.4374032020568848</v>
      </c>
      <c r="AS2006">
        <v>-5.9759659767150879</v>
      </c>
      <c r="AT2006">
        <v>-5.8238687515258789</v>
      </c>
      <c r="AU2006">
        <v>10.275636672973633</v>
      </c>
      <c r="AV2006">
        <v>28.423908233642578</v>
      </c>
      <c r="AW2006">
        <v>28.977170944213867</v>
      </c>
      <c r="AX2006">
        <v>28.348520278930664</v>
      </c>
      <c r="AY2006">
        <v>27.957874298095703</v>
      </c>
      <c r="AZ2006">
        <v>26.169504165649414</v>
      </c>
      <c r="BA2006">
        <v>7.9349689483642578</v>
      </c>
      <c r="BB2006">
        <v>3.3261022567749023</v>
      </c>
      <c r="BC2006">
        <v>-0.18138851225376129</v>
      </c>
      <c r="BD2006">
        <v>-0.10494513064622879</v>
      </c>
      <c r="BE2006">
        <v>-0.92378711700439453</v>
      </c>
      <c r="BF2006">
        <v>-1.0093661546707153</v>
      </c>
      <c r="BG2006">
        <v>-0.77299660444259644</v>
      </c>
      <c r="BH2006">
        <v>-0.47543516755104065</v>
      </c>
      <c r="BI2006">
        <v>-1.1061856746673584</v>
      </c>
      <c r="BJ2006">
        <v>-0.7187381386756897</v>
      </c>
      <c r="BK2006">
        <v>-0.75375485420227051</v>
      </c>
      <c r="BL2006">
        <v>-0.4352891743183136</v>
      </c>
      <c r="BM2006">
        <v>-0.8732154369354248</v>
      </c>
      <c r="BN2006">
        <v>-1.7004566192626953</v>
      </c>
      <c r="BO2006">
        <v>-2.9280276298522949</v>
      </c>
      <c r="BP2006">
        <v>-3.3450653553009033</v>
      </c>
      <c r="BQ2006">
        <v>-2.4576990604400635</v>
      </c>
      <c r="BR2006">
        <v>-2.3432681560516357</v>
      </c>
      <c r="BS2006">
        <v>21.721181869506836</v>
      </c>
      <c r="BT2006">
        <v>43.495532989501953</v>
      </c>
      <c r="BU2006">
        <v>43.972854614257813</v>
      </c>
      <c r="BV2006">
        <v>44.165573120117187</v>
      </c>
      <c r="BW2006">
        <v>44.662193298339844</v>
      </c>
      <c r="BX2006">
        <v>42.424739837646484</v>
      </c>
      <c r="BY2006">
        <v>14.709522247314453</v>
      </c>
      <c r="BZ2006">
        <v>10.112221717834473</v>
      </c>
      <c r="CA2006">
        <v>6.1816501617431641</v>
      </c>
      <c r="CB2006">
        <v>6.2540369033813477</v>
      </c>
      <c r="CC2006">
        <v>5.556821346282959</v>
      </c>
      <c r="CD2006">
        <v>5.5294175148010254</v>
      </c>
      <c r="CE2006">
        <v>0.85726070404052734</v>
      </c>
      <c r="CF2006">
        <v>1.0502516031265259</v>
      </c>
      <c r="CG2006">
        <v>0.33089965581893921</v>
      </c>
      <c r="CH2006">
        <v>0.77126747369766235</v>
      </c>
      <c r="CI2006">
        <v>0.81334960460662842</v>
      </c>
      <c r="CJ2006">
        <v>1.1489459276199341</v>
      </c>
      <c r="CK2006">
        <v>0.6412193775177002</v>
      </c>
      <c r="CL2006">
        <v>-1.563950814306736E-2</v>
      </c>
      <c r="CM2006">
        <v>-0.99430978298187256</v>
      </c>
      <c r="CN2006">
        <v>-1.2033214569091797</v>
      </c>
      <c r="CO2006">
        <v>-2.095801942050457E-2</v>
      </c>
      <c r="CP2006">
        <v>6.7385412752628326E-2</v>
      </c>
      <c r="CQ2006">
        <v>29.648332595825195</v>
      </c>
      <c r="CR2006">
        <v>53.934089660644531</v>
      </c>
      <c r="CS2006">
        <v>54.358821868896484</v>
      </c>
      <c r="CT2006">
        <v>55.120418548583984</v>
      </c>
      <c r="CU2006">
        <v>56.231552124023438</v>
      </c>
      <c r="CV2006">
        <v>53.683067321777344</v>
      </c>
      <c r="CW2006">
        <v>19.401556015014648</v>
      </c>
      <c r="CX2006">
        <v>14.812268257141113</v>
      </c>
      <c r="CY2006">
        <v>10.58867073059082</v>
      </c>
      <c r="CZ2006">
        <v>10.658247947692871</v>
      </c>
      <c r="DA2006">
        <v>10.045270919799805</v>
      </c>
      <c r="DB2006">
        <v>10.058158874511719</v>
      </c>
      <c r="DC2006">
        <v>2.4875180721282959</v>
      </c>
      <c r="DD2006">
        <v>2.5759382247924805</v>
      </c>
      <c r="DE2006">
        <v>1.7679849863052368</v>
      </c>
      <c r="DF2006">
        <v>2.2612729072570801</v>
      </c>
      <c r="DG2006">
        <v>2.3804540634155273</v>
      </c>
      <c r="DH2006">
        <v>2.7331809997558594</v>
      </c>
      <c r="DI2006">
        <v>2.1556541919708252</v>
      </c>
      <c r="DJ2006">
        <v>1.6691776514053345</v>
      </c>
      <c r="DK2006">
        <v>0.9394080638885498</v>
      </c>
      <c r="DL2006">
        <v>0.93842226266860962</v>
      </c>
      <c r="DM2006">
        <v>2.4157829284667969</v>
      </c>
      <c r="DN2006">
        <v>2.4780387878417969</v>
      </c>
      <c r="DO2006">
        <v>37.575481414794922</v>
      </c>
      <c r="DP2006">
        <v>64.372650146484375</v>
      </c>
      <c r="DQ2006">
        <v>64.744789123535156</v>
      </c>
      <c r="DR2006">
        <v>66.075263977050781</v>
      </c>
      <c r="DS2006">
        <v>67.800910949707031</v>
      </c>
      <c r="DT2006">
        <v>64.941390991210938</v>
      </c>
      <c r="DU2006">
        <v>24.093591690063477</v>
      </c>
      <c r="DV2006">
        <v>19.512313842773438</v>
      </c>
      <c r="DW2006">
        <v>14.995692253112793</v>
      </c>
      <c r="DX2006">
        <v>15.062459945678711</v>
      </c>
      <c r="DY2006">
        <v>14.533720016479492</v>
      </c>
      <c r="DZ2006">
        <v>14.58690071105957</v>
      </c>
      <c r="EA2006">
        <v>4.8413505554199219</v>
      </c>
      <c r="EB2006">
        <v>4.7787876129150391</v>
      </c>
      <c r="EC2006">
        <v>3.8429079055786133</v>
      </c>
      <c r="ED2006">
        <v>4.4126043319702148</v>
      </c>
      <c r="EE2006">
        <v>4.643104076385498</v>
      </c>
      <c r="EF2006">
        <v>5.0205645561218262</v>
      </c>
      <c r="EG2006">
        <v>4.3422574996948242</v>
      </c>
      <c r="EH2006">
        <v>4.1017861366271973</v>
      </c>
      <c r="EI2006">
        <v>3.7313895225524902</v>
      </c>
      <c r="EJ2006">
        <v>4.0307602882385254</v>
      </c>
      <c r="EK2006">
        <v>5.9340500831604004</v>
      </c>
      <c r="EL2006">
        <v>5.9586396217346191</v>
      </c>
      <c r="EM2006">
        <v>49.021026611328125</v>
      </c>
      <c r="EN2006">
        <v>79.44427490234375</v>
      </c>
      <c r="EO2006">
        <v>79.740470886230469</v>
      </c>
      <c r="EP2006">
        <v>81.892318725585937</v>
      </c>
      <c r="EQ2006">
        <v>84.505233764648438</v>
      </c>
      <c r="ER2006">
        <v>81.196624755859375</v>
      </c>
      <c r="ES2006">
        <v>30.868144989013672</v>
      </c>
      <c r="ET2006">
        <v>26.298433303833008</v>
      </c>
      <c r="EU2006">
        <v>21.358730316162109</v>
      </c>
      <c r="EV2006">
        <v>21.421442031860352</v>
      </c>
      <c r="EW2006">
        <v>21.014328002929688</v>
      </c>
      <c r="EX2006">
        <v>21.12568473815918</v>
      </c>
      <c r="EY2006">
        <v>69.04376220703125</v>
      </c>
      <c r="EZ2006">
        <v>67.922691345214844</v>
      </c>
      <c r="FA2006">
        <v>66.702774047851562</v>
      </c>
      <c r="FB2006">
        <v>65.814521789550781</v>
      </c>
      <c r="FC2006">
        <v>65.066513061523438</v>
      </c>
      <c r="FD2006">
        <v>64.336219787597656</v>
      </c>
      <c r="FE2006">
        <v>63.761909484863281</v>
      </c>
      <c r="FF2006">
        <v>64.282020568847656</v>
      </c>
      <c r="FG2006">
        <v>67.44024658203125</v>
      </c>
      <c r="FH2006">
        <v>71.970832824707031</v>
      </c>
      <c r="FI2006">
        <v>75.851020812988281</v>
      </c>
      <c r="FJ2006">
        <v>79.899238586425781</v>
      </c>
      <c r="FK2006">
        <v>82.907913208007813</v>
      </c>
      <c r="FL2006">
        <v>85.433944702148438</v>
      </c>
      <c r="FM2006">
        <v>87.575523376464844</v>
      </c>
      <c r="FN2006">
        <v>88.874298095703125</v>
      </c>
      <c r="FO2006">
        <v>89.458976745605469</v>
      </c>
      <c r="FP2006">
        <v>88.814407348632813</v>
      </c>
      <c r="FQ2006">
        <v>87.277290344238281</v>
      </c>
      <c r="FR2006">
        <v>84.404579162597656</v>
      </c>
      <c r="FS2006">
        <v>80.787094116210937</v>
      </c>
      <c r="FT2006">
        <v>76.825828552246094</v>
      </c>
      <c r="FU2006">
        <v>74.142684936523438</v>
      </c>
      <c r="FV2006">
        <v>71.869926452636719</v>
      </c>
      <c r="FW2006">
        <v>1</v>
      </c>
    </row>
    <row r="2007" spans="1:179" x14ac:dyDescent="0.2">
      <c r="A2007" t="s">
        <v>241</v>
      </c>
      <c r="B2007" t="s">
        <v>248</v>
      </c>
      <c r="C2007" t="s">
        <v>217</v>
      </c>
      <c r="D2007" t="s">
        <v>41</v>
      </c>
      <c r="E2007">
        <v>2016</v>
      </c>
      <c r="F2007" t="s">
        <v>227</v>
      </c>
      <c r="G2007" t="s">
        <v>246</v>
      </c>
      <c r="H2007">
        <v>219.28</v>
      </c>
      <c r="K2007">
        <v>126.1377704956103</v>
      </c>
      <c r="L2007">
        <v>125.37919959633538</v>
      </c>
      <c r="M2007">
        <v>123.40096163599537</v>
      </c>
      <c r="N2007">
        <v>122.78827601084062</v>
      </c>
      <c r="O2007">
        <v>123.78254543906183</v>
      </c>
      <c r="P2007">
        <v>134.1478950593096</v>
      </c>
      <c r="Q2007">
        <v>163.91646883181616</v>
      </c>
      <c r="R2007">
        <v>166.63254162214625</v>
      </c>
      <c r="S2007">
        <v>170.80844670560339</v>
      </c>
      <c r="T2007">
        <v>172.70708147602676</v>
      </c>
      <c r="U2007">
        <v>172.84706947064328</v>
      </c>
      <c r="V2007">
        <v>172.40876284015116</v>
      </c>
      <c r="W2007">
        <v>172.26432371328596</v>
      </c>
      <c r="X2007">
        <v>173.19074397598018</v>
      </c>
      <c r="Y2007">
        <v>173.46799429279272</v>
      </c>
      <c r="Z2007">
        <v>174.13212192623647</v>
      </c>
      <c r="AA2007">
        <v>176.28490874797581</v>
      </c>
      <c r="AB2007">
        <v>173.75396919429525</v>
      </c>
      <c r="AC2007">
        <v>170.83905783245879</v>
      </c>
      <c r="AD2007">
        <v>169.78092721476557</v>
      </c>
      <c r="AE2007">
        <v>171.12313532805734</v>
      </c>
      <c r="AF2007">
        <v>169.06527112507752</v>
      </c>
      <c r="AG2007">
        <v>159.23602545171278</v>
      </c>
      <c r="AH2007">
        <v>132.90997909925628</v>
      </c>
      <c r="AI2007">
        <v>-3.0556488037109375</v>
      </c>
      <c r="AJ2007">
        <v>-2.6268062591552734</v>
      </c>
      <c r="AK2007">
        <v>-3.0924344062805176</v>
      </c>
      <c r="AL2007">
        <v>-2.8042657375335693</v>
      </c>
      <c r="AM2007">
        <v>-2.9473285675048828</v>
      </c>
      <c r="AN2007">
        <v>-2.6727831363677979</v>
      </c>
      <c r="AO2007">
        <v>-2.9842259883880615</v>
      </c>
      <c r="AP2007">
        <v>-4.0044703483581543</v>
      </c>
      <c r="AQ2007">
        <v>-5.5128207206726074</v>
      </c>
      <c r="AR2007">
        <v>-6.2016968727111816</v>
      </c>
      <c r="AS2007">
        <v>-5.7900815010070801</v>
      </c>
      <c r="AT2007">
        <v>-5.6453537940979004</v>
      </c>
      <c r="AU2007">
        <v>9.0664863586425781</v>
      </c>
      <c r="AV2007">
        <v>25.922641754150391</v>
      </c>
      <c r="AW2007">
        <v>26.44599723815918</v>
      </c>
      <c r="AX2007">
        <v>25.813955307006836</v>
      </c>
      <c r="AY2007">
        <v>25.402042388916016</v>
      </c>
      <c r="AZ2007">
        <v>23.74566650390625</v>
      </c>
      <c r="BA2007">
        <v>7.1061816215515137</v>
      </c>
      <c r="BB2007">
        <v>2.7780475616455078</v>
      </c>
      <c r="BC2007">
        <v>-0.49383890628814697</v>
      </c>
      <c r="BD2007">
        <v>-0.42185509204864502</v>
      </c>
      <c r="BE2007">
        <v>-1.1968992948532104</v>
      </c>
      <c r="BF2007">
        <v>-1.2802120447158813</v>
      </c>
      <c r="BG2007">
        <v>-0.77478492259979248</v>
      </c>
      <c r="BH2007">
        <v>-0.4922451376914978</v>
      </c>
      <c r="BI2007">
        <v>-1.0818338394165039</v>
      </c>
      <c r="BJ2007">
        <v>-0.71962541341781616</v>
      </c>
      <c r="BK2007">
        <v>-0.75482070446014404</v>
      </c>
      <c r="BL2007">
        <v>-0.45630833506584167</v>
      </c>
      <c r="BM2007">
        <v>-0.86540734767913818</v>
      </c>
      <c r="BN2007">
        <v>-1.6472728252410889</v>
      </c>
      <c r="BO2007">
        <v>-2.8073909282684326</v>
      </c>
      <c r="BP2007">
        <v>-3.2052216529846191</v>
      </c>
      <c r="BQ2007">
        <v>-2.3808808326721191</v>
      </c>
      <c r="BR2007">
        <v>-2.272651195526123</v>
      </c>
      <c r="BS2007">
        <v>20.157220840454102</v>
      </c>
      <c r="BT2007">
        <v>40.527046203613281</v>
      </c>
      <c r="BU2007">
        <v>40.976814270019531</v>
      </c>
      <c r="BV2007">
        <v>41.140682220458984</v>
      </c>
      <c r="BW2007">
        <v>41.588527679443359</v>
      </c>
      <c r="BX2007">
        <v>39.496990203857422</v>
      </c>
      <c r="BY2007">
        <v>13.670723915100098</v>
      </c>
      <c r="BZ2007">
        <v>9.3537979125976563</v>
      </c>
      <c r="CA2007">
        <v>5.6719460487365723</v>
      </c>
      <c r="CB2007">
        <v>5.7399988174438477</v>
      </c>
      <c r="CC2007">
        <v>5.0828104019165039</v>
      </c>
      <c r="CD2007">
        <v>5.0558691024780273</v>
      </c>
      <c r="CE2007">
        <v>0.80493438243865967</v>
      </c>
      <c r="CF2007">
        <v>0.98614531755447388</v>
      </c>
      <c r="CG2007">
        <v>0.3107018768787384</v>
      </c>
      <c r="CH2007">
        <v>0.7241901159286499</v>
      </c>
      <c r="CI2007">
        <v>0.76370358467102051</v>
      </c>
      <c r="CJ2007">
        <v>1.0788154602050781</v>
      </c>
      <c r="CK2007">
        <v>0.60208004713058472</v>
      </c>
      <c r="CL2007">
        <v>-1.4684888534247875E-2</v>
      </c>
      <c r="CM2007">
        <v>-0.93361818790435791</v>
      </c>
      <c r="CN2007">
        <v>-1.1298719644546509</v>
      </c>
      <c r="CO2007">
        <v>-1.9678764045238495E-2</v>
      </c>
      <c r="CP2007">
        <v>6.3272275030612946E-2</v>
      </c>
      <c r="CQ2007">
        <v>27.838628768920898</v>
      </c>
      <c r="CR2007">
        <v>50.642009735107422</v>
      </c>
      <c r="CS2007">
        <v>51.040817260742188</v>
      </c>
      <c r="CT2007">
        <v>51.755924224853516</v>
      </c>
      <c r="CU2007">
        <v>52.799236297607422</v>
      </c>
      <c r="CV2007">
        <v>50.406307220458984</v>
      </c>
      <c r="CW2007">
        <v>18.217306137084961</v>
      </c>
      <c r="CX2007">
        <v>13.908143043518066</v>
      </c>
      <c r="CY2007">
        <v>9.9423494338989258</v>
      </c>
      <c r="CZ2007">
        <v>10.00767993927002</v>
      </c>
      <c r="DA2007">
        <v>9.4321174621582031</v>
      </c>
      <c r="DB2007">
        <v>9.4442195892333984</v>
      </c>
      <c r="DC2007">
        <v>2.3846538066864014</v>
      </c>
      <c r="DD2007">
        <v>2.4645357131958008</v>
      </c>
      <c r="DE2007">
        <v>1.7032376527786255</v>
      </c>
      <c r="DF2007">
        <v>2.1680057048797607</v>
      </c>
      <c r="DG2007">
        <v>2.2822279930114746</v>
      </c>
      <c r="DH2007">
        <v>2.6139390468597412</v>
      </c>
      <c r="DI2007">
        <v>2.0695674419403076</v>
      </c>
      <c r="DJ2007">
        <v>1.6179029941558838</v>
      </c>
      <c r="DK2007">
        <v>0.94015449285507202</v>
      </c>
      <c r="DL2007">
        <v>0.94547766447067261</v>
      </c>
      <c r="DM2007">
        <v>2.3415234088897705</v>
      </c>
      <c r="DN2007">
        <v>2.399195671081543</v>
      </c>
      <c r="DO2007">
        <v>35.520038604736328</v>
      </c>
      <c r="DP2007">
        <v>60.756977081298828</v>
      </c>
      <c r="DQ2007">
        <v>61.104816436767578</v>
      </c>
      <c r="DR2007">
        <v>62.371170043945312</v>
      </c>
      <c r="DS2007">
        <v>64.00994873046875</v>
      </c>
      <c r="DT2007">
        <v>61.315628051757813</v>
      </c>
      <c r="DU2007">
        <v>22.763887405395508</v>
      </c>
      <c r="DV2007">
        <v>18.462488174438477</v>
      </c>
      <c r="DW2007">
        <v>14.212753295898437</v>
      </c>
      <c r="DX2007">
        <v>14.275361061096191</v>
      </c>
      <c r="DY2007">
        <v>13.781425476074219</v>
      </c>
      <c r="DZ2007">
        <v>13.83257007598877</v>
      </c>
      <c r="EA2007">
        <v>4.6655173301696777</v>
      </c>
      <c r="EB2007">
        <v>4.5990967750549316</v>
      </c>
      <c r="EC2007">
        <v>3.7138381004333496</v>
      </c>
      <c r="ED2007">
        <v>4.2526459693908691</v>
      </c>
      <c r="EE2007">
        <v>4.4747357368469238</v>
      </c>
      <c r="EF2007">
        <v>4.830413818359375</v>
      </c>
      <c r="EG2007">
        <v>4.1883859634399414</v>
      </c>
      <c r="EH2007">
        <v>3.9751007556915283</v>
      </c>
      <c r="EI2007">
        <v>3.6455845832824707</v>
      </c>
      <c r="EJ2007">
        <v>3.9419529438018799</v>
      </c>
      <c r="EK2007">
        <v>5.7507243156433105</v>
      </c>
      <c r="EL2007">
        <v>5.7718982696533203</v>
      </c>
      <c r="EM2007">
        <v>46.610771179199219</v>
      </c>
      <c r="EN2007">
        <v>75.361381530761719</v>
      </c>
      <c r="EO2007">
        <v>75.635635375976562</v>
      </c>
      <c r="EP2007">
        <v>77.697891235351563</v>
      </c>
      <c r="EQ2007">
        <v>80.196434020996094</v>
      </c>
      <c r="ER2007">
        <v>77.066947937011719</v>
      </c>
      <c r="ES2007">
        <v>29.32843017578125</v>
      </c>
      <c r="ET2007">
        <v>25.038238525390625</v>
      </c>
      <c r="EU2007">
        <v>20.378538131713867</v>
      </c>
      <c r="EV2007">
        <v>20.437213897705078</v>
      </c>
      <c r="EW2007">
        <v>20.061134338378906</v>
      </c>
      <c r="EX2007">
        <v>20.168651580810547</v>
      </c>
      <c r="EY2007">
        <v>69.04376220703125</v>
      </c>
      <c r="EZ2007">
        <v>67.922691345214844</v>
      </c>
      <c r="FA2007">
        <v>66.702774047851562</v>
      </c>
      <c r="FB2007">
        <v>65.814521789550781</v>
      </c>
      <c r="FC2007">
        <v>65.066513061523438</v>
      </c>
      <c r="FD2007">
        <v>64.336219787597656</v>
      </c>
      <c r="FE2007">
        <v>63.76190185546875</v>
      </c>
      <c r="FF2007">
        <v>64.282020568847656</v>
      </c>
      <c r="FG2007">
        <v>67.44024658203125</v>
      </c>
      <c r="FH2007">
        <v>71.970832824707031</v>
      </c>
      <c r="FI2007">
        <v>75.851020812988281</v>
      </c>
      <c r="FJ2007">
        <v>79.899238586425781</v>
      </c>
      <c r="FK2007">
        <v>82.907913208007813</v>
      </c>
      <c r="FL2007">
        <v>85.433944702148438</v>
      </c>
      <c r="FM2007">
        <v>87.575523376464844</v>
      </c>
      <c r="FN2007">
        <v>88.874298095703125</v>
      </c>
      <c r="FO2007">
        <v>89.458969116210937</v>
      </c>
      <c r="FP2007">
        <v>88.814407348632813</v>
      </c>
      <c r="FQ2007">
        <v>87.277290344238281</v>
      </c>
      <c r="FR2007">
        <v>84.404579162597656</v>
      </c>
      <c r="FS2007">
        <v>80.787094116210937</v>
      </c>
      <c r="FT2007">
        <v>76.825828552246094</v>
      </c>
      <c r="FU2007">
        <v>74.142684936523438</v>
      </c>
      <c r="FV2007">
        <v>71.869926452636719</v>
      </c>
      <c r="FW2007">
        <v>1</v>
      </c>
    </row>
    <row r="2008" spans="1:179" x14ac:dyDescent="0.2">
      <c r="A2008" t="s">
        <v>241</v>
      </c>
      <c r="B2008" t="s">
        <v>248</v>
      </c>
      <c r="C2008" t="s">
        <v>217</v>
      </c>
      <c r="D2008" t="s">
        <v>41</v>
      </c>
      <c r="E2008" t="s">
        <v>250</v>
      </c>
      <c r="F2008" t="s">
        <v>227</v>
      </c>
      <c r="G2008" t="s">
        <v>246</v>
      </c>
      <c r="H2008">
        <v>215.04</v>
      </c>
      <c r="K2008">
        <v>123.69526825428991</v>
      </c>
      <c r="L2008">
        <v>122.95138614422065</v>
      </c>
      <c r="M2008">
        <v>121.01145432036149</v>
      </c>
      <c r="N2008">
        <v>120.41063259613654</v>
      </c>
      <c r="O2008">
        <v>121.38564922404771</v>
      </c>
      <c r="P2008">
        <v>131.55028664223221</v>
      </c>
      <c r="Q2008">
        <v>160.74242872520935</v>
      </c>
      <c r="R2008">
        <v>163.40590811824137</v>
      </c>
      <c r="S2008">
        <v>167.50095195382795</v>
      </c>
      <c r="T2008">
        <v>169.36282200529374</v>
      </c>
      <c r="U2008">
        <v>169.50009930517331</v>
      </c>
      <c r="V2008">
        <v>169.07027994160495</v>
      </c>
      <c r="W2008">
        <v>168.92863770015887</v>
      </c>
      <c r="X2008">
        <v>169.83711897789132</v>
      </c>
      <c r="Y2008">
        <v>170.10900068451232</v>
      </c>
      <c r="Z2008">
        <v>170.76026830602757</v>
      </c>
      <c r="AA2008">
        <v>172.8713690680203</v>
      </c>
      <c r="AB2008">
        <v>170.38943803500902</v>
      </c>
      <c r="AC2008">
        <v>167.53097033399325</v>
      </c>
      <c r="AD2008">
        <v>166.49332910972419</v>
      </c>
      <c r="AE2008">
        <v>167.80954701950947</v>
      </c>
      <c r="AF2008">
        <v>165.79153081692129</v>
      </c>
      <c r="AG2008">
        <v>156.15261635436957</v>
      </c>
      <c r="AH2008">
        <v>130.33634139685947</v>
      </c>
      <c r="AI2008">
        <v>-3.0336747169494629</v>
      </c>
      <c r="AJ2008">
        <v>-2.6107504367828369</v>
      </c>
      <c r="AK2008">
        <v>-3.0653409957885742</v>
      </c>
      <c r="AL2008">
        <v>-2.7839596271514893</v>
      </c>
      <c r="AM2008">
        <v>-2.926011323928833</v>
      </c>
      <c r="AN2008">
        <v>-2.6571731567382813</v>
      </c>
      <c r="AO2008">
        <v>-2.9609928131103516</v>
      </c>
      <c r="AP2008">
        <v>-3.9653687477111816</v>
      </c>
      <c r="AQ2008">
        <v>-5.450190544128418</v>
      </c>
      <c r="AR2008">
        <v>-6.1304736137390137</v>
      </c>
      <c r="AS2008">
        <v>-5.7335591316223145</v>
      </c>
      <c r="AT2008">
        <v>-5.591038703918457</v>
      </c>
      <c r="AU2008">
        <v>8.7100648880004883</v>
      </c>
      <c r="AV2008">
        <v>25.182523727416992</v>
      </c>
      <c r="AW2008">
        <v>25.696943283081055</v>
      </c>
      <c r="AX2008">
        <v>25.06416130065918</v>
      </c>
      <c r="AY2008">
        <v>24.646203994750977</v>
      </c>
      <c r="AZ2008">
        <v>23.028997421264648</v>
      </c>
      <c r="BA2008">
        <v>6.8615279197692871</v>
      </c>
      <c r="BB2008">
        <v>2.6170201301574707</v>
      </c>
      <c r="BC2008">
        <v>-0.58482372760772705</v>
      </c>
      <c r="BD2008">
        <v>-0.51416975259780884</v>
      </c>
      <c r="BE2008">
        <v>-1.2761280536651611</v>
      </c>
      <c r="BF2008">
        <v>-1.3587474822998047</v>
      </c>
      <c r="BG2008">
        <v>-0.77500206232070923</v>
      </c>
      <c r="BH2008">
        <v>-0.49695703387260437</v>
      </c>
      <c r="BI2008">
        <v>-1.0743019580841064</v>
      </c>
      <c r="BJ2008">
        <v>-0.71960121393203735</v>
      </c>
      <c r="BK2008">
        <v>-0.75483483076095581</v>
      </c>
      <c r="BL2008">
        <v>-0.46226280927658081</v>
      </c>
      <c r="BM2008">
        <v>-0.86278843879699707</v>
      </c>
      <c r="BN2008">
        <v>-1.6311047077178955</v>
      </c>
      <c r="BO2008">
        <v>-2.7710821628570557</v>
      </c>
      <c r="BP2008">
        <v>-3.163151741027832</v>
      </c>
      <c r="BQ2008">
        <v>-2.3575272560119629</v>
      </c>
      <c r="BR2008">
        <v>-2.2511496543884277</v>
      </c>
      <c r="BS2008">
        <v>19.692893981933594</v>
      </c>
      <c r="BT2008">
        <v>39.64483642578125</v>
      </c>
      <c r="BU2008">
        <v>40.086387634277344</v>
      </c>
      <c r="BV2008">
        <v>40.241771697998047</v>
      </c>
      <c r="BW2008">
        <v>40.675209045410156</v>
      </c>
      <c r="BX2008">
        <v>38.627071380615234</v>
      </c>
      <c r="BY2008">
        <v>13.362202644348145</v>
      </c>
      <c r="BZ2008">
        <v>9.1287937164306641</v>
      </c>
      <c r="CA2008">
        <v>5.5209722518920898</v>
      </c>
      <c r="CB2008">
        <v>5.5877337455749512</v>
      </c>
      <c r="CC2008">
        <v>4.9424843788146973</v>
      </c>
      <c r="CD2008">
        <v>4.9156885147094727</v>
      </c>
      <c r="CE2008">
        <v>0.78934782743453979</v>
      </c>
      <c r="CF2008">
        <v>0.96704983711242676</v>
      </c>
      <c r="CG2008">
        <v>0.30468553304672241</v>
      </c>
      <c r="CH2008">
        <v>0.7101670503616333</v>
      </c>
      <c r="CI2008">
        <v>0.74891543388366699</v>
      </c>
      <c r="CJ2008">
        <v>1.0579254627227783</v>
      </c>
      <c r="CK2008">
        <v>0.59042149782180786</v>
      </c>
      <c r="CL2008">
        <v>-1.4400533400475979E-2</v>
      </c>
      <c r="CM2008">
        <v>-0.91553980112075806</v>
      </c>
      <c r="CN2008">
        <v>-1.107993483543396</v>
      </c>
      <c r="CO2008">
        <v>-1.9297707825899124E-2</v>
      </c>
      <c r="CP2008">
        <v>6.2047086656093597E-2</v>
      </c>
      <c r="CQ2008">
        <v>27.299568176269531</v>
      </c>
      <c r="CR2008">
        <v>49.661392211914063</v>
      </c>
      <c r="CS2008">
        <v>50.052474975585937</v>
      </c>
      <c r="CT2008">
        <v>50.753734588623047</v>
      </c>
      <c r="CU2008">
        <v>51.776847839355469</v>
      </c>
      <c r="CV2008">
        <v>49.430252075195313</v>
      </c>
      <c r="CW2008">
        <v>17.86454963684082</v>
      </c>
      <c r="CX2008">
        <v>13.638828277587891</v>
      </c>
      <c r="CY2008">
        <v>9.7498283386230469</v>
      </c>
      <c r="CZ2008">
        <v>9.8138933181762695</v>
      </c>
      <c r="DA2008">
        <v>9.249476432800293</v>
      </c>
      <c r="DB2008">
        <v>9.2613439559936523</v>
      </c>
      <c r="DC2008">
        <v>2.3536977767944336</v>
      </c>
      <c r="DD2008">
        <v>2.4310567378997803</v>
      </c>
      <c r="DE2008">
        <v>1.6836730241775513</v>
      </c>
      <c r="DF2008">
        <v>2.1399352550506592</v>
      </c>
      <c r="DG2008">
        <v>2.2526657581329346</v>
      </c>
      <c r="DH2008">
        <v>2.5781137943267822</v>
      </c>
      <c r="DI2008">
        <v>2.0436313152313232</v>
      </c>
      <c r="DJ2008">
        <v>1.6023036241531372</v>
      </c>
      <c r="DK2008">
        <v>0.94000256061553955</v>
      </c>
      <c r="DL2008">
        <v>0.94716477394104004</v>
      </c>
      <c r="DM2008">
        <v>2.3189318180084229</v>
      </c>
      <c r="DN2008">
        <v>2.3752439022064209</v>
      </c>
      <c r="DO2008">
        <v>34.906242370605469</v>
      </c>
      <c r="DP2008">
        <v>59.677944183349609</v>
      </c>
      <c r="DQ2008">
        <v>60.018558502197266</v>
      </c>
      <c r="DR2008">
        <v>61.265701293945313</v>
      </c>
      <c r="DS2008">
        <v>62.878486633300781</v>
      </c>
      <c r="DT2008">
        <v>60.233432769775391</v>
      </c>
      <c r="DU2008">
        <v>22.366897583007813</v>
      </c>
      <c r="DV2008">
        <v>18.148862838745117</v>
      </c>
      <c r="DW2008">
        <v>13.978684425354004</v>
      </c>
      <c r="DX2008">
        <v>14.040053367614746</v>
      </c>
      <c r="DY2008">
        <v>13.556468963623047</v>
      </c>
      <c r="DZ2008">
        <v>13.606999397277832</v>
      </c>
      <c r="EA2008">
        <v>4.612370491027832</v>
      </c>
      <c r="EB2008">
        <v>4.5448498725891113</v>
      </c>
      <c r="EC2008">
        <v>3.6747119426727295</v>
      </c>
      <c r="ED2008">
        <v>4.2042937278747559</v>
      </c>
      <c r="EE2008">
        <v>4.4238424301147461</v>
      </c>
      <c r="EF2008">
        <v>4.7730240821838379</v>
      </c>
      <c r="EG2008">
        <v>4.1418356895446777</v>
      </c>
      <c r="EH2008">
        <v>3.9365675449371338</v>
      </c>
      <c r="EI2008">
        <v>3.6191110610961914</v>
      </c>
      <c r="EJ2008">
        <v>3.9144868850708008</v>
      </c>
      <c r="EK2008">
        <v>5.6949634552001953</v>
      </c>
      <c r="EL2008">
        <v>5.7151327133178711</v>
      </c>
      <c r="EM2008">
        <v>45.889072418212891</v>
      </c>
      <c r="EN2008">
        <v>74.1402587890625</v>
      </c>
      <c r="EO2008">
        <v>74.408004760742187</v>
      </c>
      <c r="EP2008">
        <v>76.443305969238281</v>
      </c>
      <c r="EQ2008">
        <v>78.907485961914063</v>
      </c>
      <c r="ER2008">
        <v>75.831504821777344</v>
      </c>
      <c r="ES2008">
        <v>28.867572784423828</v>
      </c>
      <c r="ET2008">
        <v>24.660636901855469</v>
      </c>
      <c r="EU2008">
        <v>20.084480285644531</v>
      </c>
      <c r="EV2008">
        <v>20.141956329345703</v>
      </c>
      <c r="EW2008">
        <v>19.775081634521484</v>
      </c>
      <c r="EX2008">
        <v>19.881435394287109</v>
      </c>
      <c r="EY2008">
        <v>69.04376220703125</v>
      </c>
      <c r="EZ2008">
        <v>67.922691345214844</v>
      </c>
      <c r="FA2008">
        <v>66.702774047851562</v>
      </c>
      <c r="FB2008">
        <v>65.814521789550781</v>
      </c>
      <c r="FC2008">
        <v>65.066513061523438</v>
      </c>
      <c r="FD2008">
        <v>64.336219787597656</v>
      </c>
      <c r="FE2008">
        <v>63.76190185546875</v>
      </c>
      <c r="FF2008">
        <v>64.282020568847656</v>
      </c>
      <c r="FG2008">
        <v>67.44024658203125</v>
      </c>
      <c r="FH2008">
        <v>71.970832824707031</v>
      </c>
      <c r="FI2008">
        <v>75.851020812988281</v>
      </c>
      <c r="FJ2008">
        <v>79.899238586425781</v>
      </c>
      <c r="FK2008">
        <v>82.907913208007813</v>
      </c>
      <c r="FL2008">
        <v>85.433944702148438</v>
      </c>
      <c r="FM2008">
        <v>87.575523376464844</v>
      </c>
      <c r="FN2008">
        <v>88.874298095703125</v>
      </c>
      <c r="FO2008">
        <v>89.458969116210937</v>
      </c>
      <c r="FP2008">
        <v>88.814407348632813</v>
      </c>
      <c r="FQ2008">
        <v>87.277290344238281</v>
      </c>
      <c r="FR2008">
        <v>84.404579162597656</v>
      </c>
      <c r="FS2008">
        <v>80.787094116210937</v>
      </c>
      <c r="FT2008">
        <v>76.825828552246094</v>
      </c>
      <c r="FU2008">
        <v>74.142684936523438</v>
      </c>
      <c r="FV2008">
        <v>71.869926452636719</v>
      </c>
      <c r="FW2008">
        <v>1</v>
      </c>
    </row>
    <row r="2009" spans="1:179" x14ac:dyDescent="0.2">
      <c r="A2009" t="s">
        <v>241</v>
      </c>
      <c r="B2009" t="s">
        <v>248</v>
      </c>
      <c r="C2009" t="s">
        <v>217</v>
      </c>
      <c r="D2009" t="s">
        <v>42</v>
      </c>
      <c r="E2009">
        <v>2015</v>
      </c>
      <c r="F2009" t="s">
        <v>227</v>
      </c>
      <c r="G2009" t="s">
        <v>246</v>
      </c>
      <c r="H2009">
        <v>233.84</v>
      </c>
      <c r="K2009">
        <v>134.61058497393464</v>
      </c>
      <c r="L2009">
        <v>133.97923401539731</v>
      </c>
      <c r="M2009">
        <v>132.35947400773182</v>
      </c>
      <c r="N2009">
        <v>132.00433077400811</v>
      </c>
      <c r="O2009">
        <v>133.22865699714635</v>
      </c>
      <c r="P2009">
        <v>144.49491496417744</v>
      </c>
      <c r="Q2009">
        <v>176.67422358336538</v>
      </c>
      <c r="R2009">
        <v>179.93692353269219</v>
      </c>
      <c r="S2009">
        <v>184.62350671984032</v>
      </c>
      <c r="T2009">
        <v>186.41380260831275</v>
      </c>
      <c r="U2009">
        <v>187.18202933842971</v>
      </c>
      <c r="V2009">
        <v>187.07612012910397</v>
      </c>
      <c r="W2009">
        <v>187.25804556874186</v>
      </c>
      <c r="X2009">
        <v>188.33261930237799</v>
      </c>
      <c r="Y2009">
        <v>188.48773643685104</v>
      </c>
      <c r="Z2009">
        <v>188.79746973841222</v>
      </c>
      <c r="AA2009">
        <v>190.94078034299037</v>
      </c>
      <c r="AB2009">
        <v>188.09577949962474</v>
      </c>
      <c r="AC2009">
        <v>184.21588314520994</v>
      </c>
      <c r="AD2009">
        <v>182.82690450875495</v>
      </c>
      <c r="AE2009">
        <v>183.81096065502891</v>
      </c>
      <c r="AF2009">
        <v>181.51446546510411</v>
      </c>
      <c r="AG2009">
        <v>170.84042680611375</v>
      </c>
      <c r="AH2009">
        <v>143.07672564923499</v>
      </c>
      <c r="AI2009">
        <v>-3.1295871734619141</v>
      </c>
      <c r="AJ2009">
        <v>-2.6607165336608887</v>
      </c>
      <c r="AK2009">
        <v>-3.1003241539001465</v>
      </c>
      <c r="AL2009">
        <v>-2.8046708106994629</v>
      </c>
      <c r="AM2009">
        <v>-2.989811897277832</v>
      </c>
      <c r="AN2009">
        <v>-2.7041661739349365</v>
      </c>
      <c r="AO2009">
        <v>-3.0163705348968506</v>
      </c>
      <c r="AP2009">
        <v>-4.1448764801025391</v>
      </c>
      <c r="AQ2009">
        <v>-5.9411859512329102</v>
      </c>
      <c r="AR2009">
        <v>-6.7937068939208984</v>
      </c>
      <c r="AS2009">
        <v>-6.2960467338562012</v>
      </c>
      <c r="AT2009">
        <v>-6.1308150291442871</v>
      </c>
      <c r="AU2009">
        <v>10.156116485595703</v>
      </c>
      <c r="AV2009">
        <v>28.675809860229492</v>
      </c>
      <c r="AW2009">
        <v>29.182262420654297</v>
      </c>
      <c r="AX2009">
        <v>28.558589935302734</v>
      </c>
      <c r="AY2009">
        <v>28.160263061523438</v>
      </c>
      <c r="AZ2009">
        <v>26.340978622436523</v>
      </c>
      <c r="BA2009">
        <v>7.9928030967712402</v>
      </c>
      <c r="BB2009">
        <v>3.4210536479949951</v>
      </c>
      <c r="BC2009">
        <v>3.5898495465517044E-2</v>
      </c>
      <c r="BD2009">
        <v>0.10533258318901062</v>
      </c>
      <c r="BE2009">
        <v>-0.69625192880630493</v>
      </c>
      <c r="BF2009">
        <v>-0.79663234949111938</v>
      </c>
      <c r="BG2009">
        <v>-0.83228939771652222</v>
      </c>
      <c r="BH2009">
        <v>-0.51075452566146851</v>
      </c>
      <c r="BI2009">
        <v>-1.065768837928772</v>
      </c>
      <c r="BJ2009">
        <v>-0.67827314138412476</v>
      </c>
      <c r="BK2009">
        <v>-0.73170924186706543</v>
      </c>
      <c r="BL2009">
        <v>-0.39772164821624756</v>
      </c>
      <c r="BM2009">
        <v>-0.80292755365371704</v>
      </c>
      <c r="BN2009">
        <v>-1.6735014915466309</v>
      </c>
      <c r="BO2009">
        <v>-3.1035540103912354</v>
      </c>
      <c r="BP2009">
        <v>-3.6548311710357666</v>
      </c>
      <c r="BQ2009">
        <v>-2.7383687496185303</v>
      </c>
      <c r="BR2009">
        <v>-2.6004507541656494</v>
      </c>
      <c r="BS2009">
        <v>21.424617767333984</v>
      </c>
      <c r="BT2009">
        <v>43.541328430175781</v>
      </c>
      <c r="BU2009">
        <v>43.963481903076172</v>
      </c>
      <c r="BV2009">
        <v>44.152114868164063</v>
      </c>
      <c r="BW2009">
        <v>44.643550872802734</v>
      </c>
      <c r="BX2009">
        <v>42.385108947753906</v>
      </c>
      <c r="BY2009">
        <v>14.788422584533691</v>
      </c>
      <c r="BZ2009">
        <v>10.188859939575195</v>
      </c>
      <c r="CA2009">
        <v>6.3259468078613281</v>
      </c>
      <c r="CB2009">
        <v>6.4100661277770996</v>
      </c>
      <c r="CC2009">
        <v>5.7137813568115234</v>
      </c>
      <c r="CD2009">
        <v>5.689455509185791</v>
      </c>
      <c r="CE2009">
        <v>0.75881212949752808</v>
      </c>
      <c r="CF2009">
        <v>0.9783027172088623</v>
      </c>
      <c r="CG2009">
        <v>0.34335801005363464</v>
      </c>
      <c r="CH2009">
        <v>0.79446345567703247</v>
      </c>
      <c r="CI2009">
        <v>0.83224564790725708</v>
      </c>
      <c r="CJ2009">
        <v>1.1997147798538208</v>
      </c>
      <c r="CK2009">
        <v>0.73009622097015381</v>
      </c>
      <c r="CL2009">
        <v>3.8165125995874405E-2</v>
      </c>
      <c r="CM2009">
        <v>-1.1382187604904175</v>
      </c>
      <c r="CN2009">
        <v>-1.4808552265167236</v>
      </c>
      <c r="CO2009">
        <v>-0.27433174848556519</v>
      </c>
      <c r="CP2009">
        <v>-0.15533149242401123</v>
      </c>
      <c r="CQ2009">
        <v>29.229148864746094</v>
      </c>
      <c r="CR2009">
        <v>53.837142944335938</v>
      </c>
      <c r="CS2009">
        <v>54.200912475585938</v>
      </c>
      <c r="CT2009">
        <v>54.952144622802734</v>
      </c>
      <c r="CU2009">
        <v>56.059825897216797</v>
      </c>
      <c r="CV2009">
        <v>53.497226715087891</v>
      </c>
      <c r="CW2009">
        <v>19.495048522949219</v>
      </c>
      <c r="CX2009">
        <v>14.876221656799316</v>
      </c>
      <c r="CY2009">
        <v>10.682415008544922</v>
      </c>
      <c r="CZ2009">
        <v>10.776705741882324</v>
      </c>
      <c r="DA2009">
        <v>10.153350830078125</v>
      </c>
      <c r="DB2009">
        <v>10.181700706481934</v>
      </c>
      <c r="DC2009">
        <v>2.3499135971069336</v>
      </c>
      <c r="DD2009">
        <v>2.4673600196838379</v>
      </c>
      <c r="DE2009">
        <v>1.7524847984313965</v>
      </c>
      <c r="DF2009">
        <v>2.2671999931335449</v>
      </c>
      <c r="DG2009">
        <v>2.3962006568908691</v>
      </c>
      <c r="DH2009">
        <v>2.7971513271331787</v>
      </c>
      <c r="DI2009">
        <v>2.2631199359893799</v>
      </c>
      <c r="DJ2009">
        <v>1.7498317956924438</v>
      </c>
      <c r="DK2009">
        <v>0.82711648941040039</v>
      </c>
      <c r="DL2009">
        <v>0.69312071800231934</v>
      </c>
      <c r="DM2009">
        <v>2.1897051334381104</v>
      </c>
      <c r="DN2009">
        <v>2.289787769317627</v>
      </c>
      <c r="DO2009">
        <v>37.033679962158203</v>
      </c>
      <c r="DP2009">
        <v>64.132957458496094</v>
      </c>
      <c r="DQ2009">
        <v>64.438339233398438</v>
      </c>
      <c r="DR2009">
        <v>65.752174377441406</v>
      </c>
      <c r="DS2009">
        <v>67.476104736328125</v>
      </c>
      <c r="DT2009">
        <v>64.609344482421875</v>
      </c>
      <c r="DU2009">
        <v>24.20167350769043</v>
      </c>
      <c r="DV2009">
        <v>19.563583374023437</v>
      </c>
      <c r="DW2009">
        <v>15.038883209228516</v>
      </c>
      <c r="DX2009">
        <v>15.143344879150391</v>
      </c>
      <c r="DY2009">
        <v>14.592920303344727</v>
      </c>
      <c r="DZ2009">
        <v>14.673945426940918</v>
      </c>
      <c r="EA2009">
        <v>4.6472115516662598</v>
      </c>
      <c r="EB2009">
        <v>4.6173219680786133</v>
      </c>
      <c r="EC2009">
        <v>3.7870402336120605</v>
      </c>
      <c r="ED2009">
        <v>4.3935976028442383</v>
      </c>
      <c r="EE2009">
        <v>4.6543030738830566</v>
      </c>
      <c r="EF2009">
        <v>5.1035957336425781</v>
      </c>
      <c r="EG2009">
        <v>4.4765629768371582</v>
      </c>
      <c r="EH2009">
        <v>4.2212066650390625</v>
      </c>
      <c r="EI2009">
        <v>3.6647484302520752</v>
      </c>
      <c r="EJ2009">
        <v>3.8319966793060303</v>
      </c>
      <c r="EK2009">
        <v>5.7473831176757812</v>
      </c>
      <c r="EL2009">
        <v>5.8201518058776855</v>
      </c>
      <c r="EM2009">
        <v>48.302181243896484</v>
      </c>
      <c r="EN2009">
        <v>78.99847412109375</v>
      </c>
      <c r="EO2009">
        <v>79.219558715820313</v>
      </c>
      <c r="EP2009">
        <v>81.345703125</v>
      </c>
      <c r="EQ2009">
        <v>83.959388732910156</v>
      </c>
      <c r="ER2009">
        <v>80.653472900390625</v>
      </c>
      <c r="ES2009">
        <v>30.997293472290039</v>
      </c>
      <c r="ET2009">
        <v>26.331388473510742</v>
      </c>
      <c r="EU2009">
        <v>21.32893180847168</v>
      </c>
      <c r="EV2009">
        <v>21.448078155517578</v>
      </c>
      <c r="EW2009">
        <v>21.002954483032227</v>
      </c>
      <c r="EX2009">
        <v>21.1600341796875</v>
      </c>
      <c r="EY2009">
        <v>72.163375854492188</v>
      </c>
      <c r="EZ2009">
        <v>71.328582763671875</v>
      </c>
      <c r="FA2009">
        <v>70.326339721679687</v>
      </c>
      <c r="FB2009">
        <v>69.324653625488281</v>
      </c>
      <c r="FC2009">
        <v>68.5771484375</v>
      </c>
      <c r="FD2009">
        <v>68.173141479492187</v>
      </c>
      <c r="FE2009">
        <v>68.276397705078125</v>
      </c>
      <c r="FF2009">
        <v>68.655975341796875</v>
      </c>
      <c r="FG2009">
        <v>70.883880615234375</v>
      </c>
      <c r="FH2009">
        <v>75.351524353027344</v>
      </c>
      <c r="FI2009">
        <v>81.563087463378906</v>
      </c>
      <c r="FJ2009">
        <v>85.093948364257813</v>
      </c>
      <c r="FK2009">
        <v>88.642807006835938</v>
      </c>
      <c r="FL2009">
        <v>91.343132019042969</v>
      </c>
      <c r="FM2009">
        <v>93.479103088378906</v>
      </c>
      <c r="FN2009">
        <v>94.413055419921875</v>
      </c>
      <c r="FO2009">
        <v>94.959869384765625</v>
      </c>
      <c r="FP2009">
        <v>94.148368835449219</v>
      </c>
      <c r="FQ2009">
        <v>92.456413269042969</v>
      </c>
      <c r="FR2009">
        <v>89.769111633300781</v>
      </c>
      <c r="FS2009">
        <v>85.998329162597656</v>
      </c>
      <c r="FT2009">
        <v>81.951683044433594</v>
      </c>
      <c r="FU2009">
        <v>79.183013916015625</v>
      </c>
      <c r="FV2009">
        <v>77.211669921875</v>
      </c>
      <c r="FW2009">
        <v>1</v>
      </c>
    </row>
    <row r="2010" spans="1:179" x14ac:dyDescent="0.2">
      <c r="A2010" t="s">
        <v>241</v>
      </c>
      <c r="B2010" t="s">
        <v>248</v>
      </c>
      <c r="C2010" t="s">
        <v>217</v>
      </c>
      <c r="D2010" t="s">
        <v>42</v>
      </c>
      <c r="E2010">
        <v>2016</v>
      </c>
      <c r="F2010" t="s">
        <v>227</v>
      </c>
      <c r="G2010" t="s">
        <v>246</v>
      </c>
      <c r="H2010">
        <v>219.59</v>
      </c>
      <c r="K2010">
        <v>126.40475262843886</v>
      </c>
      <c r="L2010">
        <v>125.81188868871904</v>
      </c>
      <c r="M2010">
        <v>124.29086890319442</v>
      </c>
      <c r="N2010">
        <v>123.95737512471332</v>
      </c>
      <c r="O2010">
        <v>125.10706668427579</v>
      </c>
      <c r="P2010">
        <v>135.68653598564242</v>
      </c>
      <c r="Q2010">
        <v>165.90420086355877</v>
      </c>
      <c r="R2010">
        <v>168.96800732480648</v>
      </c>
      <c r="S2010">
        <v>173.36889740754975</v>
      </c>
      <c r="T2010">
        <v>175.05005724321862</v>
      </c>
      <c r="U2010">
        <v>175.77145303688368</v>
      </c>
      <c r="V2010">
        <v>175.67200003020901</v>
      </c>
      <c r="W2010">
        <v>175.84283533412437</v>
      </c>
      <c r="X2010">
        <v>176.85190328377777</v>
      </c>
      <c r="Y2010">
        <v>176.99756451105267</v>
      </c>
      <c r="Z2010">
        <v>177.28841653708179</v>
      </c>
      <c r="AA2010">
        <v>179.30107138759053</v>
      </c>
      <c r="AB2010">
        <v>176.62950118452687</v>
      </c>
      <c r="AC2010">
        <v>172.9861224784708</v>
      </c>
      <c r="AD2010">
        <v>171.68181568133986</v>
      </c>
      <c r="AE2010">
        <v>172.60588397631341</v>
      </c>
      <c r="AF2010">
        <v>170.44938263987649</v>
      </c>
      <c r="AG2010">
        <v>160.42603108474185</v>
      </c>
      <c r="AH2010">
        <v>134.3547991867101</v>
      </c>
      <c r="AI2010">
        <v>-3.0554625988006592</v>
      </c>
      <c r="AJ2010">
        <v>-2.6076929569244385</v>
      </c>
      <c r="AK2010">
        <v>-3.0146417617797852</v>
      </c>
      <c r="AL2010">
        <v>-2.7416751384735107</v>
      </c>
      <c r="AM2010">
        <v>-2.922217845916748</v>
      </c>
      <c r="AN2010">
        <v>-2.6564397811889648</v>
      </c>
      <c r="AO2010">
        <v>-2.9448895454406738</v>
      </c>
      <c r="AP2010">
        <v>-4.0176992416381836</v>
      </c>
      <c r="AQ2010">
        <v>-5.7231044769287109</v>
      </c>
      <c r="AR2010">
        <v>-6.5389533042907715</v>
      </c>
      <c r="AS2010">
        <v>-6.0928964614868164</v>
      </c>
      <c r="AT2010">
        <v>-5.9363503456115723</v>
      </c>
      <c r="AU2010">
        <v>8.9647979736328125</v>
      </c>
      <c r="AV2010">
        <v>26.172882080078125</v>
      </c>
      <c r="AW2010">
        <v>26.652740478515625</v>
      </c>
      <c r="AX2010">
        <v>26.025840759277344</v>
      </c>
      <c r="AY2010">
        <v>25.606613159179688</v>
      </c>
      <c r="AZ2010">
        <v>23.920534133911133</v>
      </c>
      <c r="BA2010">
        <v>7.1604881286621094</v>
      </c>
      <c r="BB2010">
        <v>2.8688445091247559</v>
      </c>
      <c r="BC2010">
        <v>-0.28569239377975464</v>
      </c>
      <c r="BD2010">
        <v>-0.22123751044273376</v>
      </c>
      <c r="BE2010">
        <v>-0.97930431365966797</v>
      </c>
      <c r="BF2010">
        <v>-1.0774261951446533</v>
      </c>
      <c r="BG2010">
        <v>-0.82928723096847534</v>
      </c>
      <c r="BH2010">
        <v>-0.5242917537689209</v>
      </c>
      <c r="BI2010">
        <v>-1.0430744886398315</v>
      </c>
      <c r="BJ2010">
        <v>-0.68110883235931396</v>
      </c>
      <c r="BK2010">
        <v>-0.73402416706085205</v>
      </c>
      <c r="BL2010">
        <v>-0.42140078544616699</v>
      </c>
      <c r="BM2010">
        <v>-0.7999730110168457</v>
      </c>
      <c r="BN2010">
        <v>-1.6228362321853638</v>
      </c>
      <c r="BO2010">
        <v>-2.9733233451843262</v>
      </c>
      <c r="BP2010">
        <v>-3.4972541332244873</v>
      </c>
      <c r="BQ2010">
        <v>-2.6453611850738525</v>
      </c>
      <c r="BR2010">
        <v>-2.5152831077575684</v>
      </c>
      <c r="BS2010">
        <v>19.884437561035156</v>
      </c>
      <c r="BT2010">
        <v>40.578178405761719</v>
      </c>
      <c r="BU2010">
        <v>40.976348876953125</v>
      </c>
      <c r="BV2010">
        <v>41.136604309082031</v>
      </c>
      <c r="BW2010">
        <v>41.579593658447266</v>
      </c>
      <c r="BX2010">
        <v>39.467952728271484</v>
      </c>
      <c r="BY2010">
        <v>13.745721817016602</v>
      </c>
      <c r="BZ2010">
        <v>9.4271249771118164</v>
      </c>
      <c r="CA2010">
        <v>5.8096213340759277</v>
      </c>
      <c r="CB2010">
        <v>5.8883075714111328</v>
      </c>
      <c r="CC2010">
        <v>5.2322802543640137</v>
      </c>
      <c r="CD2010">
        <v>5.207857608795166</v>
      </c>
      <c r="CE2010">
        <v>0.71255511045455933</v>
      </c>
      <c r="CF2010">
        <v>0.91866558790206909</v>
      </c>
      <c r="CG2010">
        <v>0.32242697477340698</v>
      </c>
      <c r="CH2010">
        <v>0.74603313207626343</v>
      </c>
      <c r="CI2010">
        <v>0.78151214122772217</v>
      </c>
      <c r="CJ2010">
        <v>1.1265804767608643</v>
      </c>
      <c r="CK2010">
        <v>0.68558973073959351</v>
      </c>
      <c r="CL2010">
        <v>3.5838589072227478E-2</v>
      </c>
      <c r="CM2010">
        <v>-1.0688332319259644</v>
      </c>
      <c r="CN2010">
        <v>-1.3905825614929199</v>
      </c>
      <c r="CO2010">
        <v>-0.257608562707901</v>
      </c>
      <c r="CP2010">
        <v>-0.14586250483989716</v>
      </c>
      <c r="CQ2010">
        <v>27.447345733642578</v>
      </c>
      <c r="CR2010">
        <v>50.555240631103516</v>
      </c>
      <c r="CS2010">
        <v>50.896835327148438</v>
      </c>
      <c r="CT2010">
        <v>51.602275848388672</v>
      </c>
      <c r="CU2010">
        <v>52.642433166503906</v>
      </c>
      <c r="CV2010">
        <v>50.236045837402344</v>
      </c>
      <c r="CW2010">
        <v>18.306632995605469</v>
      </c>
      <c r="CX2010">
        <v>13.969369888305664</v>
      </c>
      <c r="CY2010">
        <v>10.031217575073242</v>
      </c>
      <c r="CZ2010">
        <v>10.119760513305664</v>
      </c>
      <c r="DA2010">
        <v>9.5344047546386719</v>
      </c>
      <c r="DB2010">
        <v>9.5610265731811523</v>
      </c>
      <c r="DC2010">
        <v>2.2543973922729492</v>
      </c>
      <c r="DD2010">
        <v>2.3616230487823486</v>
      </c>
      <c r="DE2010">
        <v>1.6879284381866455</v>
      </c>
      <c r="DF2010">
        <v>2.1731750965118408</v>
      </c>
      <c r="DG2010">
        <v>2.2970483303070068</v>
      </c>
      <c r="DH2010">
        <v>2.6745617389678955</v>
      </c>
      <c r="DI2010">
        <v>2.1711523532867432</v>
      </c>
      <c r="DJ2010">
        <v>1.6945134401321411</v>
      </c>
      <c r="DK2010">
        <v>0.83565688133239746</v>
      </c>
      <c r="DL2010">
        <v>0.71608889102935791</v>
      </c>
      <c r="DM2010">
        <v>2.1301441192626953</v>
      </c>
      <c r="DN2010">
        <v>2.2235581874847412</v>
      </c>
      <c r="DO2010">
        <v>35.01025390625</v>
      </c>
      <c r="DP2010">
        <v>60.532302856445313</v>
      </c>
      <c r="DQ2010">
        <v>60.81732177734375</v>
      </c>
      <c r="DR2010">
        <v>62.067943572998047</v>
      </c>
      <c r="DS2010">
        <v>63.705268859863281</v>
      </c>
      <c r="DT2010">
        <v>61.004142761230469</v>
      </c>
      <c r="DU2010">
        <v>22.867546081542969</v>
      </c>
      <c r="DV2010">
        <v>18.511615753173828</v>
      </c>
      <c r="DW2010">
        <v>14.252813339233398</v>
      </c>
      <c r="DX2010">
        <v>14.351212501525879</v>
      </c>
      <c r="DY2010">
        <v>13.836529731750488</v>
      </c>
      <c r="DZ2010">
        <v>13.91419506072998</v>
      </c>
      <c r="EA2010">
        <v>4.4805727005004883</v>
      </c>
      <c r="EB2010">
        <v>4.4450240135192871</v>
      </c>
      <c r="EC2010">
        <v>3.6594958305358887</v>
      </c>
      <c r="ED2010">
        <v>4.233741283416748</v>
      </c>
      <c r="EE2010">
        <v>4.4852423667907715</v>
      </c>
      <c r="EF2010">
        <v>4.9096007347106934</v>
      </c>
      <c r="EG2010">
        <v>4.3160691261291504</v>
      </c>
      <c r="EH2010">
        <v>4.0893764495849609</v>
      </c>
      <c r="EI2010">
        <v>3.5854382514953613</v>
      </c>
      <c r="EJ2010">
        <v>3.7577879428863525</v>
      </c>
      <c r="EK2010">
        <v>5.5776796340942383</v>
      </c>
      <c r="EL2010">
        <v>5.644625186920166</v>
      </c>
      <c r="EM2010">
        <v>45.929893493652344</v>
      </c>
      <c r="EN2010">
        <v>74.937599182128906</v>
      </c>
      <c r="EO2010">
        <v>75.14093017578125</v>
      </c>
      <c r="EP2010">
        <v>77.1787109375</v>
      </c>
      <c r="EQ2010">
        <v>79.678253173828125</v>
      </c>
      <c r="ER2010">
        <v>76.551559448242188</v>
      </c>
      <c r="ES2010">
        <v>29.452779769897461</v>
      </c>
      <c r="ET2010">
        <v>25.069894790649414</v>
      </c>
      <c r="EU2010">
        <v>20.348127365112305</v>
      </c>
      <c r="EV2010">
        <v>20.460758209228516</v>
      </c>
      <c r="EW2010">
        <v>20.048114776611328</v>
      </c>
      <c r="EX2010">
        <v>20.199478149414063</v>
      </c>
      <c r="EY2010">
        <v>72.163375854492188</v>
      </c>
      <c r="EZ2010">
        <v>71.328582763671875</v>
      </c>
      <c r="FA2010">
        <v>70.326339721679687</v>
      </c>
      <c r="FB2010">
        <v>69.324653625488281</v>
      </c>
      <c r="FC2010">
        <v>68.5771484375</v>
      </c>
      <c r="FD2010">
        <v>68.173141479492187</v>
      </c>
      <c r="FE2010">
        <v>68.276397705078125</v>
      </c>
      <c r="FF2010">
        <v>68.655975341796875</v>
      </c>
      <c r="FG2010">
        <v>70.883880615234375</v>
      </c>
      <c r="FH2010">
        <v>75.351524353027344</v>
      </c>
      <c r="FI2010">
        <v>81.563087463378906</v>
      </c>
      <c r="FJ2010">
        <v>85.093948364257813</v>
      </c>
      <c r="FK2010">
        <v>88.642799377441406</v>
      </c>
      <c r="FL2010">
        <v>91.343124389648437</v>
      </c>
      <c r="FM2010">
        <v>93.479095458984375</v>
      </c>
      <c r="FN2010">
        <v>94.413047790527344</v>
      </c>
      <c r="FO2010">
        <v>94.959869384765625</v>
      </c>
      <c r="FP2010">
        <v>94.148368835449219</v>
      </c>
      <c r="FQ2010">
        <v>92.456413269042969</v>
      </c>
      <c r="FR2010">
        <v>89.769111633300781</v>
      </c>
      <c r="FS2010">
        <v>85.998329162597656</v>
      </c>
      <c r="FT2010">
        <v>81.951683044433594</v>
      </c>
      <c r="FU2010">
        <v>79.183013916015625</v>
      </c>
      <c r="FV2010">
        <v>77.211669921875</v>
      </c>
      <c r="FW2010">
        <v>1</v>
      </c>
    </row>
    <row r="2011" spans="1:179" x14ac:dyDescent="0.2">
      <c r="A2011" t="s">
        <v>241</v>
      </c>
      <c r="B2011" t="s">
        <v>248</v>
      </c>
      <c r="C2011" t="s">
        <v>217</v>
      </c>
      <c r="D2011" t="s">
        <v>42</v>
      </c>
      <c r="E2011" t="s">
        <v>250</v>
      </c>
      <c r="F2011" t="s">
        <v>227</v>
      </c>
      <c r="G2011" t="s">
        <v>246</v>
      </c>
      <c r="H2011">
        <v>215.34</v>
      </c>
      <c r="K2011">
        <v>123.96046139499808</v>
      </c>
      <c r="L2011">
        <v>123.37906167715558</v>
      </c>
      <c r="M2011">
        <v>121.8874538816894</v>
      </c>
      <c r="N2011">
        <v>121.56040887908262</v>
      </c>
      <c r="O2011">
        <v>122.68786882992971</v>
      </c>
      <c r="P2011">
        <v>133.06276272151092</v>
      </c>
      <c r="Q2011">
        <v>162.69610800842858</v>
      </c>
      <c r="R2011">
        <v>165.70066958276763</v>
      </c>
      <c r="S2011">
        <v>170.01645956583187</v>
      </c>
      <c r="T2011">
        <v>171.66511078008509</v>
      </c>
      <c r="U2011">
        <v>172.37255692883861</v>
      </c>
      <c r="V2011">
        <v>172.27502704694601</v>
      </c>
      <c r="W2011">
        <v>172.44255890516777</v>
      </c>
      <c r="X2011">
        <v>173.43211448766729</v>
      </c>
      <c r="Y2011">
        <v>173.5749590608728</v>
      </c>
      <c r="Z2011">
        <v>173.86018687544887</v>
      </c>
      <c r="AA2011">
        <v>175.83392297880022</v>
      </c>
      <c r="AB2011">
        <v>173.21401298226428</v>
      </c>
      <c r="AC2011">
        <v>169.64108636322342</v>
      </c>
      <c r="AD2011">
        <v>168.36200097275363</v>
      </c>
      <c r="AE2011">
        <v>169.26820054059834</v>
      </c>
      <c r="AF2011">
        <v>167.15339951369845</v>
      </c>
      <c r="AG2011">
        <v>157.3238697083514</v>
      </c>
      <c r="AH2011">
        <v>131.75677774373401</v>
      </c>
      <c r="AI2011">
        <v>-3.0326323509216309</v>
      </c>
      <c r="AJ2011">
        <v>-2.5911960601806641</v>
      </c>
      <c r="AK2011">
        <v>-2.9884543418884277</v>
      </c>
      <c r="AL2011">
        <v>-2.7222156524658203</v>
      </c>
      <c r="AM2011">
        <v>-2.9013454914093018</v>
      </c>
      <c r="AN2011">
        <v>-2.6414699554443359</v>
      </c>
      <c r="AO2011">
        <v>-2.9228742122650146</v>
      </c>
      <c r="AP2011">
        <v>-3.9790093898773193</v>
      </c>
      <c r="AQ2011">
        <v>-5.6572170257568359</v>
      </c>
      <c r="AR2011">
        <v>-6.462043285369873</v>
      </c>
      <c r="AS2011">
        <v>-6.0312213897705078</v>
      </c>
      <c r="AT2011">
        <v>-5.8772706985473633</v>
      </c>
      <c r="AU2011">
        <v>8.6136198043823242</v>
      </c>
      <c r="AV2011">
        <v>25.432184219360352</v>
      </c>
      <c r="AW2011">
        <v>25.904096603393555</v>
      </c>
      <c r="AX2011">
        <v>25.276500701904297</v>
      </c>
      <c r="AY2011">
        <v>24.851337432861328</v>
      </c>
      <c r="AZ2011">
        <v>23.204792022705078</v>
      </c>
      <c r="BA2011">
        <v>6.9147849082946777</v>
      </c>
      <c r="BB2011">
        <v>2.7065675258636475</v>
      </c>
      <c r="BC2011">
        <v>-0.3794301450252533</v>
      </c>
      <c r="BD2011">
        <v>-0.3164527416229248</v>
      </c>
      <c r="BE2011">
        <v>-1.0615224838256836</v>
      </c>
      <c r="BF2011">
        <v>-1.1589479446411133</v>
      </c>
      <c r="BG2011">
        <v>-0.82808578014373779</v>
      </c>
      <c r="BH2011">
        <v>-0.52803659439086914</v>
      </c>
      <c r="BI2011">
        <v>-1.0360424518585205</v>
      </c>
      <c r="BJ2011">
        <v>-0.68166917562484741</v>
      </c>
      <c r="BK2011">
        <v>-0.73441171646118164</v>
      </c>
      <c r="BL2011">
        <v>-0.42814576625823975</v>
      </c>
      <c r="BM2011">
        <v>-0.79879695177078247</v>
      </c>
      <c r="BN2011">
        <v>-1.6074141263961792</v>
      </c>
      <c r="BO2011">
        <v>-2.9341518878936768</v>
      </c>
      <c r="BP2011">
        <v>-3.4498965740203857</v>
      </c>
      <c r="BQ2011">
        <v>-2.6171810626983643</v>
      </c>
      <c r="BR2011">
        <v>-2.4894418716430664</v>
      </c>
      <c r="BS2011">
        <v>19.427165985107422</v>
      </c>
      <c r="BT2011">
        <v>39.697521209716797</v>
      </c>
      <c r="BU2011">
        <v>40.088539123535156</v>
      </c>
      <c r="BV2011">
        <v>40.240451812744141</v>
      </c>
      <c r="BW2011">
        <v>40.66912841796875</v>
      </c>
      <c r="BX2011">
        <v>38.601158142089844</v>
      </c>
      <c r="BY2011">
        <v>13.436038017272949</v>
      </c>
      <c r="BZ2011">
        <v>9.2011299133300781</v>
      </c>
      <c r="CA2011">
        <v>5.6566634178161621</v>
      </c>
      <c r="CB2011">
        <v>5.7337336540222168</v>
      </c>
      <c r="CC2011">
        <v>5.0897116661071777</v>
      </c>
      <c r="CD2011">
        <v>5.065269947052002</v>
      </c>
      <c r="CE2011">
        <v>0.69877642393112183</v>
      </c>
      <c r="CF2011">
        <v>0.90090137720108032</v>
      </c>
      <c r="CG2011">
        <v>0.31619220972061157</v>
      </c>
      <c r="CH2011">
        <v>0.73160707950592041</v>
      </c>
      <c r="CI2011">
        <v>0.7664000391960144</v>
      </c>
      <c r="CJ2011">
        <v>1.1047958135604858</v>
      </c>
      <c r="CK2011">
        <v>0.67233246564865112</v>
      </c>
      <c r="CL2011">
        <v>3.5145577043294907E-2</v>
      </c>
      <c r="CM2011">
        <v>-1.0481652021408081</v>
      </c>
      <c r="CN2011">
        <v>-1.3636928796768188</v>
      </c>
      <c r="CO2011">
        <v>-0.2526271641254425</v>
      </c>
      <c r="CP2011">
        <v>-0.14304196834564209</v>
      </c>
      <c r="CQ2011">
        <v>26.916595458984375</v>
      </c>
      <c r="CR2011">
        <v>49.577651977539063</v>
      </c>
      <c r="CS2011">
        <v>49.912643432617188</v>
      </c>
      <c r="CT2011">
        <v>50.604438781738281</v>
      </c>
      <c r="CU2011">
        <v>51.624485015869141</v>
      </c>
      <c r="CV2011">
        <v>49.264633178710937</v>
      </c>
      <c r="CW2011">
        <v>17.952638626098633</v>
      </c>
      <c r="CX2011">
        <v>13.699243545532227</v>
      </c>
      <c r="CY2011">
        <v>9.8372430801391602</v>
      </c>
      <c r="CZ2011">
        <v>9.9240741729736328</v>
      </c>
      <c r="DA2011">
        <v>9.3500375747680664</v>
      </c>
      <c r="DB2011">
        <v>9.3761444091796875</v>
      </c>
      <c r="DC2011">
        <v>2.2256386280059814</v>
      </c>
      <c r="DD2011">
        <v>2.3298392295837402</v>
      </c>
      <c r="DE2011">
        <v>1.6684268712997437</v>
      </c>
      <c r="DF2011">
        <v>2.144883394241333</v>
      </c>
      <c r="DG2011">
        <v>2.2672116756439209</v>
      </c>
      <c r="DH2011">
        <v>2.6377372741699219</v>
      </c>
      <c r="DI2011">
        <v>2.1434619426727295</v>
      </c>
      <c r="DJ2011">
        <v>1.6777052879333496</v>
      </c>
      <c r="DK2011">
        <v>0.83782148361206055</v>
      </c>
      <c r="DL2011">
        <v>0.72251087427139282</v>
      </c>
      <c r="DM2011">
        <v>2.1119265556335449</v>
      </c>
      <c r="DN2011">
        <v>2.2033579349517822</v>
      </c>
      <c r="DO2011">
        <v>34.406024932861328</v>
      </c>
      <c r="DP2011">
        <v>59.457782745361328</v>
      </c>
      <c r="DQ2011">
        <v>59.736743927001953</v>
      </c>
      <c r="DR2011">
        <v>60.968429565429688</v>
      </c>
      <c r="DS2011">
        <v>62.579837799072266</v>
      </c>
      <c r="DT2011">
        <v>59.928108215332031</v>
      </c>
      <c r="DU2011">
        <v>22.46923828125</v>
      </c>
      <c r="DV2011">
        <v>18.197357177734375</v>
      </c>
      <c r="DW2011">
        <v>14.017823219299316</v>
      </c>
      <c r="DX2011">
        <v>14.114414215087891</v>
      </c>
      <c r="DY2011">
        <v>13.610363960266113</v>
      </c>
      <c r="DZ2011">
        <v>13.687019348144531</v>
      </c>
      <c r="EA2011">
        <v>4.4301853179931641</v>
      </c>
      <c r="EB2011">
        <v>4.3929986953735352</v>
      </c>
      <c r="EC2011">
        <v>3.6208388805389404</v>
      </c>
      <c r="ED2011">
        <v>4.185429573059082</v>
      </c>
      <c r="EE2011">
        <v>4.434145450592041</v>
      </c>
      <c r="EF2011">
        <v>4.8510613441467285</v>
      </c>
      <c r="EG2011">
        <v>4.2675390243530273</v>
      </c>
      <c r="EH2011">
        <v>4.0493006706237793</v>
      </c>
      <c r="EI2011">
        <v>3.5608866214752197</v>
      </c>
      <c r="EJ2011">
        <v>3.7346577644348145</v>
      </c>
      <c r="EK2011">
        <v>5.5259666442871094</v>
      </c>
      <c r="EL2011">
        <v>5.5911870002746582</v>
      </c>
      <c r="EM2011">
        <v>45.219570159912109</v>
      </c>
      <c r="EN2011">
        <v>73.723121643066406</v>
      </c>
      <c r="EO2011">
        <v>73.921188354492188</v>
      </c>
      <c r="EP2011">
        <v>75.932380676269531</v>
      </c>
      <c r="EQ2011">
        <v>78.397628784179688</v>
      </c>
      <c r="ER2011">
        <v>75.324470520019531</v>
      </c>
      <c r="ES2011">
        <v>28.99049186706543</v>
      </c>
      <c r="ET2011">
        <v>24.691921234130859</v>
      </c>
      <c r="EU2011">
        <v>20.053916931152344</v>
      </c>
      <c r="EV2011">
        <v>20.164600372314453</v>
      </c>
      <c r="EW2011">
        <v>19.761598587036133</v>
      </c>
      <c r="EX2011">
        <v>19.911237716674805</v>
      </c>
      <c r="EY2011">
        <v>72.163375854492188</v>
      </c>
      <c r="EZ2011">
        <v>71.328575134277344</v>
      </c>
      <c r="FA2011">
        <v>70.326339721679687</v>
      </c>
      <c r="FB2011">
        <v>69.324653625488281</v>
      </c>
      <c r="FC2011">
        <v>68.5771484375</v>
      </c>
      <c r="FD2011">
        <v>68.173141479492187</v>
      </c>
      <c r="FE2011">
        <v>68.276397705078125</v>
      </c>
      <c r="FF2011">
        <v>68.655975341796875</v>
      </c>
      <c r="FG2011">
        <v>70.883880615234375</v>
      </c>
      <c r="FH2011">
        <v>75.351524353027344</v>
      </c>
      <c r="FI2011">
        <v>81.563087463378906</v>
      </c>
      <c r="FJ2011">
        <v>85.093948364257813</v>
      </c>
      <c r="FK2011">
        <v>88.642799377441406</v>
      </c>
      <c r="FL2011">
        <v>91.343124389648437</v>
      </c>
      <c r="FM2011">
        <v>93.479095458984375</v>
      </c>
      <c r="FN2011">
        <v>94.413047790527344</v>
      </c>
      <c r="FO2011">
        <v>94.959869384765625</v>
      </c>
      <c r="FP2011">
        <v>94.148368835449219</v>
      </c>
      <c r="FQ2011">
        <v>92.456413269042969</v>
      </c>
      <c r="FR2011">
        <v>89.769111633300781</v>
      </c>
      <c r="FS2011">
        <v>85.998329162597656</v>
      </c>
      <c r="FT2011">
        <v>81.951683044433594</v>
      </c>
      <c r="FU2011">
        <v>79.183013916015625</v>
      </c>
      <c r="FV2011">
        <v>77.211669921875</v>
      </c>
      <c r="FW2011">
        <v>1</v>
      </c>
    </row>
    <row r="2012" spans="1:179" x14ac:dyDescent="0.2">
      <c r="A2012" t="s">
        <v>241</v>
      </c>
      <c r="B2012" t="s">
        <v>248</v>
      </c>
      <c r="C2012" t="s">
        <v>217</v>
      </c>
      <c r="D2012" t="s">
        <v>43</v>
      </c>
      <c r="E2012">
        <v>2015</v>
      </c>
      <c r="F2012" t="s">
        <v>227</v>
      </c>
      <c r="G2012" t="s">
        <v>246</v>
      </c>
      <c r="H2012">
        <v>234.15</v>
      </c>
      <c r="K2012">
        <v>135.19026788065369</v>
      </c>
      <c r="L2012">
        <v>134.73914042935252</v>
      </c>
      <c r="M2012">
        <v>133.6929733030332</v>
      </c>
      <c r="N2012">
        <v>134.0485421501092</v>
      </c>
      <c r="O2012">
        <v>135.96080007416302</v>
      </c>
      <c r="P2012">
        <v>146.65214146111649</v>
      </c>
      <c r="Q2012">
        <v>178.85114847761585</v>
      </c>
      <c r="R2012">
        <v>182.25003896515807</v>
      </c>
      <c r="S2012">
        <v>187.2021650493916</v>
      </c>
      <c r="T2012">
        <v>189.12829878820449</v>
      </c>
      <c r="U2012">
        <v>189.9740629473182</v>
      </c>
      <c r="V2012">
        <v>190.12374924993716</v>
      </c>
      <c r="W2012">
        <v>190.54858416172488</v>
      </c>
      <c r="X2012">
        <v>191.17803667913483</v>
      </c>
      <c r="Y2012">
        <v>191.01330988689301</v>
      </c>
      <c r="Z2012">
        <v>190.93380868506699</v>
      </c>
      <c r="AA2012">
        <v>192.96504164776505</v>
      </c>
      <c r="AB2012">
        <v>189.90262747897859</v>
      </c>
      <c r="AC2012">
        <v>185.79730843422328</v>
      </c>
      <c r="AD2012">
        <v>184.52136371791977</v>
      </c>
      <c r="AE2012">
        <v>185.46410854960251</v>
      </c>
      <c r="AF2012">
        <v>182.88324400932686</v>
      </c>
      <c r="AG2012">
        <v>172.28666963067178</v>
      </c>
      <c r="AH2012">
        <v>144.34617290241877</v>
      </c>
      <c r="AI2012">
        <v>-3.3123326301574707</v>
      </c>
      <c r="AJ2012">
        <v>-2.7765061855316162</v>
      </c>
      <c r="AK2012">
        <v>-3.2803096771240234</v>
      </c>
      <c r="AL2012">
        <v>-2.9061233997344971</v>
      </c>
      <c r="AM2012">
        <v>-3.1774754524230957</v>
      </c>
      <c r="AN2012">
        <v>-2.8770925998687744</v>
      </c>
      <c r="AO2012">
        <v>-3.1879401206970215</v>
      </c>
      <c r="AP2012">
        <v>-4.5393023490905762</v>
      </c>
      <c r="AQ2012">
        <v>-6.4636578559875488</v>
      </c>
      <c r="AR2012">
        <v>-7.3446817398071289</v>
      </c>
      <c r="AS2012">
        <v>-6.9361929893493652</v>
      </c>
      <c r="AT2012">
        <v>-6.773719310760498</v>
      </c>
      <c r="AU2012">
        <v>10.100527763366699</v>
      </c>
      <c r="AV2012">
        <v>29.333385467529297</v>
      </c>
      <c r="AW2012">
        <v>29.813442230224609</v>
      </c>
      <c r="AX2012">
        <v>29.278409957885742</v>
      </c>
      <c r="AY2012">
        <v>28.999513626098633</v>
      </c>
      <c r="AZ2012">
        <v>27.106826782226562</v>
      </c>
      <c r="BA2012">
        <v>8.4815664291381836</v>
      </c>
      <c r="BB2012">
        <v>3.4554038047790527</v>
      </c>
      <c r="BC2012">
        <v>-0.14697466790676117</v>
      </c>
      <c r="BD2012">
        <v>-5.1641151309013367E-2</v>
      </c>
      <c r="BE2012">
        <v>-0.89716058969497681</v>
      </c>
      <c r="BF2012">
        <v>-1.0082311630249023</v>
      </c>
      <c r="BG2012">
        <v>-0.87338888645172119</v>
      </c>
      <c r="BH2012">
        <v>-0.4945964515209198</v>
      </c>
      <c r="BI2012">
        <v>-1.1098275184631348</v>
      </c>
      <c r="BJ2012">
        <v>-0.61266756057739258</v>
      </c>
      <c r="BK2012">
        <v>-0.7205960750579834</v>
      </c>
      <c r="BL2012">
        <v>-0.34371477365493774</v>
      </c>
      <c r="BM2012">
        <v>-0.77314269542694092</v>
      </c>
      <c r="BN2012">
        <v>-1.8619736433029175</v>
      </c>
      <c r="BO2012">
        <v>-3.4234743118286133</v>
      </c>
      <c r="BP2012">
        <v>-3.9828212261199951</v>
      </c>
      <c r="BQ2012">
        <v>-3.1137464046478271</v>
      </c>
      <c r="BR2012">
        <v>-2.9765222072601318</v>
      </c>
      <c r="BS2012">
        <v>20.697298049926758</v>
      </c>
      <c r="BT2012">
        <v>43.365898132324219</v>
      </c>
      <c r="BU2012">
        <v>43.760833740234375</v>
      </c>
      <c r="BV2012">
        <v>44.012321472167969</v>
      </c>
      <c r="BW2012">
        <v>44.611148834228516</v>
      </c>
      <c r="BX2012">
        <v>42.293979644775391</v>
      </c>
      <c r="BY2012">
        <v>15.701103210449219</v>
      </c>
      <c r="BZ2012">
        <v>10.69298267364502</v>
      </c>
      <c r="CA2012">
        <v>6.5712108612060547</v>
      </c>
      <c r="CB2012">
        <v>6.6493735313415527</v>
      </c>
      <c r="CC2012">
        <v>5.9399905204772949</v>
      </c>
      <c r="CD2012">
        <v>5.9070916175842285</v>
      </c>
      <c r="CE2012">
        <v>0.81581604480743408</v>
      </c>
      <c r="CF2012">
        <v>1.0858472585678101</v>
      </c>
      <c r="CG2012">
        <v>0.39344191551208496</v>
      </c>
      <c r="CH2012">
        <v>0.97577303647994995</v>
      </c>
      <c r="CI2012">
        <v>0.98103117942810059</v>
      </c>
      <c r="CJ2012">
        <v>1.4108951091766357</v>
      </c>
      <c r="CK2012">
        <v>0.89933860301971436</v>
      </c>
      <c r="CL2012">
        <v>-7.6637729071080685E-3</v>
      </c>
      <c r="CM2012">
        <v>-1.3178524971008301</v>
      </c>
      <c r="CN2012">
        <v>-1.6544065475463867</v>
      </c>
      <c r="CO2012">
        <v>-0.4663316011428833</v>
      </c>
      <c r="CP2012">
        <v>-0.34659528732299805</v>
      </c>
      <c r="CQ2012">
        <v>28.036590576171875</v>
      </c>
      <c r="CR2012">
        <v>53.084774017333984</v>
      </c>
      <c r="CS2012">
        <v>53.420753479003906</v>
      </c>
      <c r="CT2012">
        <v>54.216987609863281</v>
      </c>
      <c r="CU2012">
        <v>55.423721313476563</v>
      </c>
      <c r="CV2012">
        <v>52.812557220458984</v>
      </c>
      <c r="CW2012">
        <v>20.701332092285156</v>
      </c>
      <c r="CX2012">
        <v>15.705707550048828</v>
      </c>
      <c r="CY2012">
        <v>11.22420597076416</v>
      </c>
      <c r="CZ2012">
        <v>11.290475845336914</v>
      </c>
      <c r="DA2012">
        <v>10.675380706787109</v>
      </c>
      <c r="DB2012">
        <v>10.696623802185059</v>
      </c>
      <c r="DC2012">
        <v>2.5050208568572998</v>
      </c>
      <c r="DD2012">
        <v>2.6662909984588623</v>
      </c>
      <c r="DE2012">
        <v>1.8967113494873047</v>
      </c>
      <c r="DF2012">
        <v>2.5642135143280029</v>
      </c>
      <c r="DG2012">
        <v>2.6826584339141846</v>
      </c>
      <c r="DH2012">
        <v>3.1655049324035645</v>
      </c>
      <c r="DI2012">
        <v>2.5718200206756592</v>
      </c>
      <c r="DJ2012">
        <v>1.8466460704803467</v>
      </c>
      <c r="DK2012">
        <v>0.78776925802230835</v>
      </c>
      <c r="DL2012">
        <v>0.67400801181793213</v>
      </c>
      <c r="DM2012">
        <v>2.1810832023620605</v>
      </c>
      <c r="DN2012">
        <v>2.2833316326141357</v>
      </c>
      <c r="DO2012">
        <v>35.375881195068359</v>
      </c>
      <c r="DP2012">
        <v>62.803646087646484</v>
      </c>
      <c r="DQ2012">
        <v>63.080673217773438</v>
      </c>
      <c r="DR2012">
        <v>64.421646118164063</v>
      </c>
      <c r="DS2012">
        <v>66.236289978027344</v>
      </c>
      <c r="DT2012">
        <v>63.331134796142578</v>
      </c>
      <c r="DU2012">
        <v>25.701560974121094</v>
      </c>
      <c r="DV2012">
        <v>20.718433380126953</v>
      </c>
      <c r="DW2012">
        <v>15.877200126647949</v>
      </c>
      <c r="DX2012">
        <v>15.931577682495117</v>
      </c>
      <c r="DY2012">
        <v>15.410770416259766</v>
      </c>
      <c r="DZ2012">
        <v>15.486154556274414</v>
      </c>
      <c r="EA2012">
        <v>4.9439644813537598</v>
      </c>
      <c r="EB2012">
        <v>4.9482007026672363</v>
      </c>
      <c r="EC2012">
        <v>4.0671935081481934</v>
      </c>
      <c r="ED2012">
        <v>4.8576693534851074</v>
      </c>
      <c r="EE2012">
        <v>5.1395378112792969</v>
      </c>
      <c r="EF2012">
        <v>5.698883056640625</v>
      </c>
      <c r="EG2012">
        <v>4.9866175651550293</v>
      </c>
      <c r="EH2012">
        <v>4.5239748954772949</v>
      </c>
      <c r="EI2012">
        <v>3.8279526233673096</v>
      </c>
      <c r="EJ2012">
        <v>4.0358686447143555</v>
      </c>
      <c r="EK2012">
        <v>6.0035295486450195</v>
      </c>
      <c r="EL2012">
        <v>6.080528736114502</v>
      </c>
      <c r="EM2012">
        <v>45.972652435302734</v>
      </c>
      <c r="EN2012">
        <v>76.836158752441406</v>
      </c>
      <c r="EO2012">
        <v>77.028068542480469</v>
      </c>
      <c r="EP2012">
        <v>79.155563354492187</v>
      </c>
      <c r="EQ2012">
        <v>81.847930908203125</v>
      </c>
      <c r="ER2012">
        <v>78.518287658691406</v>
      </c>
      <c r="ES2012">
        <v>32.921096801757813</v>
      </c>
      <c r="ET2012">
        <v>27.956010818481445</v>
      </c>
      <c r="EU2012">
        <v>22.595386505126953</v>
      </c>
      <c r="EV2012">
        <v>22.632593154907227</v>
      </c>
      <c r="EW2012">
        <v>22.247920989990234</v>
      </c>
      <c r="EX2012">
        <v>22.401477813720703</v>
      </c>
      <c r="EY2012">
        <v>76.713264465332031</v>
      </c>
      <c r="EZ2012">
        <v>75.698501586914062</v>
      </c>
      <c r="FA2012">
        <v>74.827125549316406</v>
      </c>
      <c r="FB2012">
        <v>73.756278991699219</v>
      </c>
      <c r="FC2012">
        <v>73.376968383789063</v>
      </c>
      <c r="FD2012">
        <v>72.716377258300781</v>
      </c>
      <c r="FE2012">
        <v>72.726119995117188</v>
      </c>
      <c r="FF2012">
        <v>72.966102600097656</v>
      </c>
      <c r="FG2012">
        <v>75.340721130371094</v>
      </c>
      <c r="FH2012">
        <v>80.214714050292969</v>
      </c>
      <c r="FI2012">
        <v>84.839485168457031</v>
      </c>
      <c r="FJ2012">
        <v>89.178962707519531</v>
      </c>
      <c r="FK2012">
        <v>92.545448303222656</v>
      </c>
      <c r="FL2012">
        <v>94.855278015136719</v>
      </c>
      <c r="FM2012">
        <v>96.360679626464844</v>
      </c>
      <c r="FN2012">
        <v>96.701019287109375</v>
      </c>
      <c r="FO2012">
        <v>96.754776000976563</v>
      </c>
      <c r="FP2012">
        <v>95.833244323730469</v>
      </c>
      <c r="FQ2012">
        <v>93.921463012695313</v>
      </c>
      <c r="FR2012">
        <v>90.781967163085938</v>
      </c>
      <c r="FS2012">
        <v>86.693977355957031</v>
      </c>
      <c r="FT2012">
        <v>82.909561157226563</v>
      </c>
      <c r="FU2012">
        <v>80.791969299316406</v>
      </c>
      <c r="FV2012">
        <v>78.762062072753906</v>
      </c>
      <c r="FW2012">
        <v>1</v>
      </c>
    </row>
    <row r="2013" spans="1:179" x14ac:dyDescent="0.2">
      <c r="A2013" t="s">
        <v>241</v>
      </c>
      <c r="B2013" t="s">
        <v>248</v>
      </c>
      <c r="C2013" t="s">
        <v>217</v>
      </c>
      <c r="D2013" t="s">
        <v>43</v>
      </c>
      <c r="E2013">
        <v>2016</v>
      </c>
      <c r="F2013" t="s">
        <v>227</v>
      </c>
      <c r="G2013" t="s">
        <v>246</v>
      </c>
      <c r="H2013">
        <v>219.89000000000001</v>
      </c>
      <c r="K2013">
        <v>126.95977335856553</v>
      </c>
      <c r="L2013">
        <v>126.53611091694961</v>
      </c>
      <c r="M2013">
        <v>125.55363530435642</v>
      </c>
      <c r="N2013">
        <v>125.88755682804175</v>
      </c>
      <c r="O2013">
        <v>127.68339491939993</v>
      </c>
      <c r="P2013">
        <v>137.72383866336051</v>
      </c>
      <c r="Q2013">
        <v>167.96254369199835</v>
      </c>
      <c r="R2013">
        <v>171.15450693560916</v>
      </c>
      <c r="S2013">
        <v>175.80514351732202</v>
      </c>
      <c r="T2013">
        <v>177.6140126524424</v>
      </c>
      <c r="U2013">
        <v>178.40828599503735</v>
      </c>
      <c r="V2013">
        <v>178.54885927263572</v>
      </c>
      <c r="W2013">
        <v>178.94782988613423</v>
      </c>
      <c r="X2013">
        <v>179.53896081739992</v>
      </c>
      <c r="Y2013">
        <v>179.38426272753767</v>
      </c>
      <c r="Z2013">
        <v>179.30960162416238</v>
      </c>
      <c r="AA2013">
        <v>181.21717145611404</v>
      </c>
      <c r="AB2013">
        <v>178.34119957667056</v>
      </c>
      <c r="AC2013">
        <v>174.4858157265042</v>
      </c>
      <c r="AD2013">
        <v>173.28755157229037</v>
      </c>
      <c r="AE2013">
        <v>174.17290132447124</v>
      </c>
      <c r="AF2013">
        <v>171.74916193672314</v>
      </c>
      <c r="AG2013">
        <v>161.79771570777638</v>
      </c>
      <c r="AH2013">
        <v>135.55825936409695</v>
      </c>
      <c r="AI2013">
        <v>-3.2343645095825195</v>
      </c>
      <c r="AJ2013">
        <v>-2.7231957912445068</v>
      </c>
      <c r="AK2013">
        <v>-3.190676212310791</v>
      </c>
      <c r="AL2013">
        <v>-2.8455076217651367</v>
      </c>
      <c r="AM2013">
        <v>-3.1086273193359375</v>
      </c>
      <c r="AN2013">
        <v>-2.8304116725921631</v>
      </c>
      <c r="AO2013">
        <v>-3.1163203716278076</v>
      </c>
      <c r="AP2013">
        <v>-4.3987250328063965</v>
      </c>
      <c r="AQ2013">
        <v>-6.2243256568908691</v>
      </c>
      <c r="AR2013">
        <v>-7.068026065826416</v>
      </c>
      <c r="AS2013">
        <v>-6.7077646255493164</v>
      </c>
      <c r="AT2013">
        <v>-6.5539016723632812</v>
      </c>
      <c r="AU2013">
        <v>8.9481916427612305</v>
      </c>
      <c r="AV2013">
        <v>26.835893630981445</v>
      </c>
      <c r="AW2013">
        <v>27.291042327880859</v>
      </c>
      <c r="AX2013">
        <v>26.748695373535156</v>
      </c>
      <c r="AY2013">
        <v>26.442264556884766</v>
      </c>
      <c r="AZ2013">
        <v>24.686334609985352</v>
      </c>
      <c r="BA2013">
        <v>7.5990681648254395</v>
      </c>
      <c r="BB2013">
        <v>2.8779869079589844</v>
      </c>
      <c r="BC2013">
        <v>-0.4787355363368988</v>
      </c>
      <c r="BD2013">
        <v>-0.38833490014076233</v>
      </c>
      <c r="BE2013">
        <v>-1.1892827749252319</v>
      </c>
      <c r="BF2013">
        <v>-1.2975547313690186</v>
      </c>
      <c r="BG2013">
        <v>-0.87082898616790771</v>
      </c>
      <c r="BH2013">
        <v>-0.51183897256851196</v>
      </c>
      <c r="BI2013">
        <v>-1.0873018503189087</v>
      </c>
      <c r="BJ2013">
        <v>-0.62296152114868164</v>
      </c>
      <c r="BK2013">
        <v>-0.72771048545837402</v>
      </c>
      <c r="BL2013">
        <v>-0.37536159157752991</v>
      </c>
      <c r="BM2013">
        <v>-0.77618473768234253</v>
      </c>
      <c r="BN2013">
        <v>-1.8041747808456421</v>
      </c>
      <c r="BO2013">
        <v>-3.2781398296356201</v>
      </c>
      <c r="BP2013">
        <v>-3.8101086616516113</v>
      </c>
      <c r="BQ2013">
        <v>-3.0035018920898438</v>
      </c>
      <c r="BR2013">
        <v>-2.8741080760955811</v>
      </c>
      <c r="BS2013">
        <v>19.217327117919922</v>
      </c>
      <c r="BT2013">
        <v>40.434543609619141</v>
      </c>
      <c r="BU2013">
        <v>40.807201385498047</v>
      </c>
      <c r="BV2013">
        <v>41.027061462402344</v>
      </c>
      <c r="BW2013">
        <v>41.571212768554688</v>
      </c>
      <c r="BX2013">
        <v>39.403926849365234</v>
      </c>
      <c r="BY2013">
        <v>14.595388412475586</v>
      </c>
      <c r="BZ2013">
        <v>9.8917913436889648</v>
      </c>
      <c r="CA2013">
        <v>6.0317349433898926</v>
      </c>
      <c r="CB2013">
        <v>6.1054954528808594</v>
      </c>
      <c r="CC2013">
        <v>5.4364748001098633</v>
      </c>
      <c r="CD2013">
        <v>5.4039573669433594</v>
      </c>
      <c r="CE2013">
        <v>0.76614844799041748</v>
      </c>
      <c r="CF2013">
        <v>1.0197399854660034</v>
      </c>
      <c r="CG2013">
        <v>0.36948883533477783</v>
      </c>
      <c r="CH2013">
        <v>0.91636717319488525</v>
      </c>
      <c r="CI2013">
        <v>0.92130517959594727</v>
      </c>
      <c r="CJ2013">
        <v>1.3249986171722412</v>
      </c>
      <c r="CK2013">
        <v>0.84458613395690918</v>
      </c>
      <c r="CL2013">
        <v>-7.1971961297094822E-3</v>
      </c>
      <c r="CM2013">
        <v>-1.2376205921173096</v>
      </c>
      <c r="CN2013">
        <v>-1.5536849498748779</v>
      </c>
      <c r="CO2013">
        <v>-0.43794092535972595</v>
      </c>
      <c r="CP2013">
        <v>-0.32549428939819336</v>
      </c>
      <c r="CQ2013">
        <v>26.32969856262207</v>
      </c>
      <c r="CR2013">
        <v>49.852928161621094</v>
      </c>
      <c r="CS2013">
        <v>50.168453216552734</v>
      </c>
      <c r="CT2013">
        <v>50.916210174560547</v>
      </c>
      <c r="CU2013">
        <v>52.049480438232422</v>
      </c>
      <c r="CV2013">
        <v>49.597286224365234</v>
      </c>
      <c r="CW2013">
        <v>19.441017150878906</v>
      </c>
      <c r="CX2013">
        <v>14.749530792236328</v>
      </c>
      <c r="CY2013">
        <v>10.540866851806641</v>
      </c>
      <c r="CZ2013">
        <v>10.603102684020996</v>
      </c>
      <c r="DA2013">
        <v>10.025454521179199</v>
      </c>
      <c r="DB2013">
        <v>10.045404434204102</v>
      </c>
      <c r="DC2013">
        <v>2.4031260013580322</v>
      </c>
      <c r="DD2013">
        <v>2.551318883895874</v>
      </c>
      <c r="DE2013">
        <v>1.8262795209884644</v>
      </c>
      <c r="DF2013">
        <v>2.4556958675384521</v>
      </c>
      <c r="DG2013">
        <v>2.5703208446502686</v>
      </c>
      <c r="DH2013">
        <v>3.0253589153289795</v>
      </c>
      <c r="DI2013">
        <v>2.4653570652008057</v>
      </c>
      <c r="DJ2013">
        <v>1.7897803783416748</v>
      </c>
      <c r="DK2013">
        <v>0.80289870500564575</v>
      </c>
      <c r="DL2013">
        <v>0.70273870229721069</v>
      </c>
      <c r="DM2013">
        <v>2.1276199817657471</v>
      </c>
      <c r="DN2013">
        <v>2.2231194972991943</v>
      </c>
      <c r="DO2013">
        <v>33.442070007324219</v>
      </c>
      <c r="DP2013">
        <v>59.271312713623047</v>
      </c>
      <c r="DQ2013">
        <v>59.529705047607422</v>
      </c>
      <c r="DR2013">
        <v>60.805362701416016</v>
      </c>
      <c r="DS2013">
        <v>62.527744293212891</v>
      </c>
      <c r="DT2013">
        <v>59.790645599365234</v>
      </c>
      <c r="DU2013">
        <v>24.286647796630859</v>
      </c>
      <c r="DV2013">
        <v>19.607271194458008</v>
      </c>
      <c r="DW2013">
        <v>15.049999237060547</v>
      </c>
      <c r="DX2013">
        <v>15.100708961486816</v>
      </c>
      <c r="DY2013">
        <v>14.614434242248535</v>
      </c>
      <c r="DZ2013">
        <v>14.686850547790527</v>
      </c>
      <c r="EA2013">
        <v>4.7666616439819336</v>
      </c>
      <c r="EB2013">
        <v>4.7626757621765137</v>
      </c>
      <c r="EC2013">
        <v>3.9296538829803467</v>
      </c>
      <c r="ED2013">
        <v>4.6782417297363281</v>
      </c>
      <c r="EE2013">
        <v>4.951237678527832</v>
      </c>
      <c r="EF2013">
        <v>5.4804086685180664</v>
      </c>
      <c r="EG2013">
        <v>4.8054928779602051</v>
      </c>
      <c r="EH2013">
        <v>4.3843307495117187</v>
      </c>
      <c r="EI2013">
        <v>3.74908447265625</v>
      </c>
      <c r="EJ2013">
        <v>3.9606559276580811</v>
      </c>
      <c r="EK2013">
        <v>5.8318824768066406</v>
      </c>
      <c r="EL2013">
        <v>5.9029130935668945</v>
      </c>
      <c r="EM2013">
        <v>43.711208343505859</v>
      </c>
      <c r="EN2013">
        <v>72.869964599609375</v>
      </c>
      <c r="EO2013">
        <v>73.045867919921875</v>
      </c>
      <c r="EP2013">
        <v>75.083724975585938</v>
      </c>
      <c r="EQ2013">
        <v>77.656692504882813</v>
      </c>
      <c r="ER2013">
        <v>74.508232116699219</v>
      </c>
      <c r="ES2013">
        <v>31.282966613769531</v>
      </c>
      <c r="ET2013">
        <v>26.621076583862305</v>
      </c>
      <c r="EU2013">
        <v>21.560468673706055</v>
      </c>
      <c r="EV2013">
        <v>21.594539642333984</v>
      </c>
      <c r="EW2013">
        <v>21.240192413330078</v>
      </c>
      <c r="EX2013">
        <v>21.388362884521484</v>
      </c>
      <c r="EY2013">
        <v>76.713264465332031</v>
      </c>
      <c r="EZ2013">
        <v>75.698501586914062</v>
      </c>
      <c r="FA2013">
        <v>74.827125549316406</v>
      </c>
      <c r="FB2013">
        <v>73.756278991699219</v>
      </c>
      <c r="FC2013">
        <v>73.376968383789063</v>
      </c>
      <c r="FD2013">
        <v>72.716377258300781</v>
      </c>
      <c r="FE2013">
        <v>72.726119995117188</v>
      </c>
      <c r="FF2013">
        <v>72.966102600097656</v>
      </c>
      <c r="FG2013">
        <v>75.340721130371094</v>
      </c>
      <c r="FH2013">
        <v>80.214714050292969</v>
      </c>
      <c r="FI2013">
        <v>84.839485168457031</v>
      </c>
      <c r="FJ2013">
        <v>89.178962707519531</v>
      </c>
      <c r="FK2013">
        <v>92.545448303222656</v>
      </c>
      <c r="FL2013">
        <v>94.85528564453125</v>
      </c>
      <c r="FM2013">
        <v>96.360679626464844</v>
      </c>
      <c r="FN2013">
        <v>96.701019287109375</v>
      </c>
      <c r="FO2013">
        <v>96.754776000976563</v>
      </c>
      <c r="FP2013">
        <v>95.833244323730469</v>
      </c>
      <c r="FQ2013">
        <v>93.921463012695313</v>
      </c>
      <c r="FR2013">
        <v>90.781974792480469</v>
      </c>
      <c r="FS2013">
        <v>86.693977355957031</v>
      </c>
      <c r="FT2013">
        <v>82.909561157226563</v>
      </c>
      <c r="FU2013">
        <v>80.791969299316406</v>
      </c>
      <c r="FV2013">
        <v>78.762062072753906</v>
      </c>
      <c r="FW2013">
        <v>1</v>
      </c>
    </row>
    <row r="2014" spans="1:179" x14ac:dyDescent="0.2">
      <c r="A2014" t="s">
        <v>241</v>
      </c>
      <c r="B2014" t="s">
        <v>248</v>
      </c>
      <c r="C2014" t="s">
        <v>217</v>
      </c>
      <c r="D2014" t="s">
        <v>43</v>
      </c>
      <c r="E2014" t="s">
        <v>250</v>
      </c>
      <c r="F2014" t="s">
        <v>227</v>
      </c>
      <c r="G2014" t="s">
        <v>246</v>
      </c>
      <c r="H2014">
        <v>215.64000000000001</v>
      </c>
      <c r="K2014">
        <v>124.50813594261645</v>
      </c>
      <c r="L2014">
        <v>124.09265457021735</v>
      </c>
      <c r="M2014">
        <v>123.12915090368529</v>
      </c>
      <c r="N2014">
        <v>123.45662428651622</v>
      </c>
      <c r="O2014">
        <v>125.21778411923158</v>
      </c>
      <c r="P2014">
        <v>135.06434339959986</v>
      </c>
      <c r="Q2014">
        <v>164.71912850858976</v>
      </c>
      <c r="R2014">
        <v>167.84945383090189</v>
      </c>
      <c r="S2014">
        <v>172.41028500141962</v>
      </c>
      <c r="T2014">
        <v>174.18422424390627</v>
      </c>
      <c r="U2014">
        <v>174.96315989178356</v>
      </c>
      <c r="V2014">
        <v>175.1010186504605</v>
      </c>
      <c r="W2014">
        <v>175.49228500253793</v>
      </c>
      <c r="X2014">
        <v>176.07200098975892</v>
      </c>
      <c r="Y2014">
        <v>175.92029017385948</v>
      </c>
      <c r="Z2014">
        <v>175.84707080237857</v>
      </c>
      <c r="AA2014">
        <v>177.71780479688476</v>
      </c>
      <c r="AB2014">
        <v>174.89736893550702</v>
      </c>
      <c r="AC2014">
        <v>171.11643388947655</v>
      </c>
      <c r="AD2014">
        <v>169.94130863317466</v>
      </c>
      <c r="AE2014">
        <v>170.80956197346669</v>
      </c>
      <c r="AF2014">
        <v>168.43262583695576</v>
      </c>
      <c r="AG2014">
        <v>158.67334549860797</v>
      </c>
      <c r="AH2014">
        <v>132.94058219040397</v>
      </c>
      <c r="AI2014">
        <v>-3.2103452682495117</v>
      </c>
      <c r="AJ2014">
        <v>-2.7065725326538086</v>
      </c>
      <c r="AK2014">
        <v>-3.1632697582244873</v>
      </c>
      <c r="AL2014">
        <v>-2.8267042636871338</v>
      </c>
      <c r="AM2014">
        <v>-3.0873184204101562</v>
      </c>
      <c r="AN2014">
        <v>-2.8156807422637939</v>
      </c>
      <c r="AO2014">
        <v>-3.0941998958587646</v>
      </c>
      <c r="AP2014">
        <v>-4.3559784889221191</v>
      </c>
      <c r="AQ2014">
        <v>-6.1520447731018066</v>
      </c>
      <c r="AR2014">
        <v>-6.984522819519043</v>
      </c>
      <c r="AS2014">
        <v>-6.6384758949279785</v>
      </c>
      <c r="AT2014">
        <v>-6.4871864318847656</v>
      </c>
      <c r="AU2014">
        <v>8.6083955764770508</v>
      </c>
      <c r="AV2014">
        <v>26.096532821655273</v>
      </c>
      <c r="AW2014">
        <v>26.544235229492188</v>
      </c>
      <c r="AX2014">
        <v>25.999963760375977</v>
      </c>
      <c r="AY2014">
        <v>25.685617446899414</v>
      </c>
      <c r="AZ2014">
        <v>23.970285415649414</v>
      </c>
      <c r="BA2014">
        <v>7.3385491371154785</v>
      </c>
      <c r="BB2014">
        <v>2.7083492279052734</v>
      </c>
      <c r="BC2014">
        <v>-0.57536798715591431</v>
      </c>
      <c r="BD2014">
        <v>-0.4864429235458374</v>
      </c>
      <c r="BE2014">
        <v>-1.2740693092346191</v>
      </c>
      <c r="BF2014">
        <v>-1.3814823627471924</v>
      </c>
      <c r="BG2014">
        <v>-0.86974132061004639</v>
      </c>
      <c r="BH2014">
        <v>-0.516670823097229</v>
      </c>
      <c r="BI2014">
        <v>-1.0803027153015137</v>
      </c>
      <c r="BJ2014">
        <v>-0.62572193145751953</v>
      </c>
      <c r="BK2014">
        <v>-0.72950202226638794</v>
      </c>
      <c r="BL2014">
        <v>-0.38445034623146057</v>
      </c>
      <c r="BM2014">
        <v>-0.77676886320114136</v>
      </c>
      <c r="BN2014">
        <v>-1.786601185798645</v>
      </c>
      <c r="BO2014">
        <v>-3.2344434261322021</v>
      </c>
      <c r="BP2014">
        <v>-3.7582142353057861</v>
      </c>
      <c r="BQ2014">
        <v>-2.9701533317565918</v>
      </c>
      <c r="BR2014">
        <v>-2.8430953025817871</v>
      </c>
      <c r="BS2014">
        <v>18.777896881103516</v>
      </c>
      <c r="BT2014">
        <v>39.563247680664063</v>
      </c>
      <c r="BU2014">
        <v>39.92926025390625</v>
      </c>
      <c r="BV2014">
        <v>40.139797210693359</v>
      </c>
      <c r="BW2014">
        <v>40.667781829833984</v>
      </c>
      <c r="BX2014">
        <v>38.545082092285156</v>
      </c>
      <c r="BY2014">
        <v>14.266988754272461</v>
      </c>
      <c r="BZ2014">
        <v>9.6541042327880859</v>
      </c>
      <c r="CA2014">
        <v>5.8719358444213867</v>
      </c>
      <c r="CB2014">
        <v>5.9443826675415039</v>
      </c>
      <c r="CC2014">
        <v>5.2874035835266113</v>
      </c>
      <c r="CD2014">
        <v>5.255009651184082</v>
      </c>
      <c r="CE2014">
        <v>0.75135385990142822</v>
      </c>
      <c r="CF2014">
        <v>1.0000483989715576</v>
      </c>
      <c r="CG2014">
        <v>0.36235389113426208</v>
      </c>
      <c r="CH2014">
        <v>0.89867180585861206</v>
      </c>
      <c r="CI2014">
        <v>0.90351444482803345</v>
      </c>
      <c r="CJ2014">
        <v>1.2994124889373779</v>
      </c>
      <c r="CK2014">
        <v>0.8282768726348877</v>
      </c>
      <c r="CL2014">
        <v>-7.0582157932221889E-3</v>
      </c>
      <c r="CM2014">
        <v>-1.213721752166748</v>
      </c>
      <c r="CN2014">
        <v>-1.523682713508606</v>
      </c>
      <c r="CO2014">
        <v>-0.42948415875434875</v>
      </c>
      <c r="CP2014">
        <v>-0.31920886039733887</v>
      </c>
      <c r="CQ2014">
        <v>25.821264266967773</v>
      </c>
      <c r="CR2014">
        <v>48.890251159667969</v>
      </c>
      <c r="CS2014">
        <v>49.199684143066406</v>
      </c>
      <c r="CT2014">
        <v>49.933002471923828</v>
      </c>
      <c r="CU2014">
        <v>51.044387817382812</v>
      </c>
      <c r="CV2014">
        <v>48.639545440673828</v>
      </c>
      <c r="CW2014">
        <v>19.065605163574219</v>
      </c>
      <c r="CX2014">
        <v>14.464713096618652</v>
      </c>
      <c r="CY2014">
        <v>10.337319374084473</v>
      </c>
      <c r="CZ2014">
        <v>10.39835262298584</v>
      </c>
      <c r="DA2014">
        <v>9.8318595886230469</v>
      </c>
      <c r="DB2014">
        <v>9.8514242172241211</v>
      </c>
      <c r="DC2014">
        <v>2.3724491596221924</v>
      </c>
      <c r="DD2014">
        <v>2.5167677402496338</v>
      </c>
      <c r="DE2014">
        <v>1.8050105571746826</v>
      </c>
      <c r="DF2014">
        <v>2.4230654239654541</v>
      </c>
      <c r="DG2014">
        <v>2.5365309715270996</v>
      </c>
      <c r="DH2014">
        <v>2.9832751750946045</v>
      </c>
      <c r="DI2014">
        <v>2.4333226680755615</v>
      </c>
      <c r="DJ2014">
        <v>1.7724846601486206</v>
      </c>
      <c r="DK2014">
        <v>0.80699998140335083</v>
      </c>
      <c r="DL2014">
        <v>0.71084868907928467</v>
      </c>
      <c r="DM2014">
        <v>2.1111850738525391</v>
      </c>
      <c r="DN2014">
        <v>2.2046775817871094</v>
      </c>
      <c r="DO2014">
        <v>32.864631652832031</v>
      </c>
      <c r="DP2014">
        <v>58.217254638671875</v>
      </c>
      <c r="DQ2014">
        <v>58.470111846923828</v>
      </c>
      <c r="DR2014">
        <v>59.726207733154297</v>
      </c>
      <c r="DS2014">
        <v>61.420989990234375</v>
      </c>
      <c r="DT2014">
        <v>58.734004974365234</v>
      </c>
      <c r="DU2014">
        <v>23.864221572875977</v>
      </c>
      <c r="DV2014">
        <v>19.275321960449219</v>
      </c>
      <c r="DW2014">
        <v>14.802701950073242</v>
      </c>
      <c r="DX2014">
        <v>14.852322578430176</v>
      </c>
      <c r="DY2014">
        <v>14.376315116882324</v>
      </c>
      <c r="DZ2014">
        <v>14.447837829589844</v>
      </c>
      <c r="EA2014">
        <v>4.7130532264709473</v>
      </c>
      <c r="EB2014">
        <v>4.7066693305969238</v>
      </c>
      <c r="EC2014">
        <v>3.8879776000976563</v>
      </c>
      <c r="ED2014">
        <v>4.6240477561950684</v>
      </c>
      <c r="EE2014">
        <v>4.8943471908569336</v>
      </c>
      <c r="EF2014">
        <v>5.4145054817199707</v>
      </c>
      <c r="EG2014">
        <v>4.7507538795471191</v>
      </c>
      <c r="EH2014">
        <v>4.3418622016906738</v>
      </c>
      <c r="EI2014">
        <v>3.7246010303497314</v>
      </c>
      <c r="EJ2014">
        <v>3.937157154083252</v>
      </c>
      <c r="EK2014">
        <v>5.7795076370239258</v>
      </c>
      <c r="EL2014">
        <v>5.8487687110900879</v>
      </c>
      <c r="EM2014">
        <v>43.034133911132812</v>
      </c>
      <c r="EN2014">
        <v>71.683967590332031</v>
      </c>
      <c r="EO2014">
        <v>71.855133056640625</v>
      </c>
      <c r="EP2014">
        <v>73.866043090820313</v>
      </c>
      <c r="EQ2014">
        <v>76.403152465820312</v>
      </c>
      <c r="ER2014">
        <v>73.308799743652344</v>
      </c>
      <c r="ES2014">
        <v>30.792659759521484</v>
      </c>
      <c r="ET2014">
        <v>26.221076965332031</v>
      </c>
      <c r="EU2014">
        <v>21.250005722045898</v>
      </c>
      <c r="EV2014">
        <v>21.283147811889648</v>
      </c>
      <c r="EW2014">
        <v>20.937788009643555</v>
      </c>
      <c r="EX2014">
        <v>21.084329605102539</v>
      </c>
      <c r="EY2014">
        <v>76.713264465332031</v>
      </c>
      <c r="EZ2014">
        <v>75.698501586914062</v>
      </c>
      <c r="FA2014">
        <v>74.827125549316406</v>
      </c>
      <c r="FB2014">
        <v>73.756278991699219</v>
      </c>
      <c r="FC2014">
        <v>73.376968383789063</v>
      </c>
      <c r="FD2014">
        <v>72.716377258300781</v>
      </c>
      <c r="FE2014">
        <v>72.726119995117188</v>
      </c>
      <c r="FF2014">
        <v>72.966102600097656</v>
      </c>
      <c r="FG2014">
        <v>75.340721130371094</v>
      </c>
      <c r="FH2014">
        <v>80.214714050292969</v>
      </c>
      <c r="FI2014">
        <v>84.839485168457031</v>
      </c>
      <c r="FJ2014">
        <v>89.178962707519531</v>
      </c>
      <c r="FK2014">
        <v>92.545448303222656</v>
      </c>
      <c r="FL2014">
        <v>94.85528564453125</v>
      </c>
      <c r="FM2014">
        <v>96.360679626464844</v>
      </c>
      <c r="FN2014">
        <v>96.701026916503906</v>
      </c>
      <c r="FO2014">
        <v>96.754776000976563</v>
      </c>
      <c r="FP2014">
        <v>95.833244323730469</v>
      </c>
      <c r="FQ2014">
        <v>93.921463012695313</v>
      </c>
      <c r="FR2014">
        <v>90.781974792480469</v>
      </c>
      <c r="FS2014">
        <v>86.693977355957031</v>
      </c>
      <c r="FT2014">
        <v>82.909561157226563</v>
      </c>
      <c r="FU2014">
        <v>80.791969299316406</v>
      </c>
      <c r="FV2014">
        <v>78.762062072753906</v>
      </c>
      <c r="FW2014">
        <v>1</v>
      </c>
    </row>
    <row r="2015" spans="1:179" x14ac:dyDescent="0.2">
      <c r="A2015" t="s">
        <v>241</v>
      </c>
      <c r="B2015" t="s">
        <v>248</v>
      </c>
      <c r="C2015" t="s">
        <v>217</v>
      </c>
      <c r="D2015" t="s">
        <v>44</v>
      </c>
      <c r="E2015">
        <v>2015</v>
      </c>
      <c r="F2015" t="s">
        <v>227</v>
      </c>
      <c r="G2015" t="s">
        <v>246</v>
      </c>
      <c r="H2015">
        <v>234.45000000000002</v>
      </c>
      <c r="K2015">
        <v>140.608682106358</v>
      </c>
      <c r="L2015">
        <v>139.7675257255965</v>
      </c>
      <c r="M2015">
        <v>138.15469557079479</v>
      </c>
      <c r="N2015">
        <v>137.70612061731023</v>
      </c>
      <c r="O2015">
        <v>139.07839174831807</v>
      </c>
      <c r="P2015">
        <v>150.63706588297816</v>
      </c>
      <c r="Q2015">
        <v>182.82645219887809</v>
      </c>
      <c r="R2015">
        <v>186.08177396583329</v>
      </c>
      <c r="S2015">
        <v>190.74578309150797</v>
      </c>
      <c r="T2015">
        <v>192.91722539867467</v>
      </c>
      <c r="U2015">
        <v>193.94355435573351</v>
      </c>
      <c r="V2015">
        <v>194.50353492597958</v>
      </c>
      <c r="W2015">
        <v>195.45201681273079</v>
      </c>
      <c r="X2015">
        <v>196.22778476612461</v>
      </c>
      <c r="Y2015">
        <v>196.08079007314481</v>
      </c>
      <c r="Z2015">
        <v>196.03411090382426</v>
      </c>
      <c r="AA2015">
        <v>197.82242918058893</v>
      </c>
      <c r="AB2015">
        <v>194.60782965018618</v>
      </c>
      <c r="AC2015">
        <v>190.50735542917664</v>
      </c>
      <c r="AD2015">
        <v>189.15842154149641</v>
      </c>
      <c r="AE2015">
        <v>190.37124493311558</v>
      </c>
      <c r="AF2015">
        <v>188.33028528694118</v>
      </c>
      <c r="AG2015">
        <v>178.28499598432853</v>
      </c>
      <c r="AH2015">
        <v>150.11341022187693</v>
      </c>
      <c r="AI2015">
        <v>-3.3468198776245117</v>
      </c>
      <c r="AJ2015">
        <v>-2.8589644432067871</v>
      </c>
      <c r="AK2015">
        <v>-3.3642716407775879</v>
      </c>
      <c r="AL2015">
        <v>-3.0042057037353516</v>
      </c>
      <c r="AM2015">
        <v>-3.1708753108978271</v>
      </c>
      <c r="AN2015">
        <v>-2.8261444568634033</v>
      </c>
      <c r="AO2015">
        <v>-3.1070888042449951</v>
      </c>
      <c r="AP2015">
        <v>-4.262627124786377</v>
      </c>
      <c r="AQ2015">
        <v>-5.8424968719482422</v>
      </c>
      <c r="AR2015">
        <v>-6.5700249671936035</v>
      </c>
      <c r="AS2015">
        <v>-6.1714134216308594</v>
      </c>
      <c r="AT2015">
        <v>-6.0246138572692871</v>
      </c>
      <c r="AU2015">
        <v>11.069869995117188</v>
      </c>
      <c r="AV2015">
        <v>29.868814468383789</v>
      </c>
      <c r="AW2015">
        <v>30.385063171386719</v>
      </c>
      <c r="AX2015">
        <v>29.868656158447266</v>
      </c>
      <c r="AY2015">
        <v>29.506147384643555</v>
      </c>
      <c r="AZ2015">
        <v>27.601520538330078</v>
      </c>
      <c r="BA2015">
        <v>8.2229957580566406</v>
      </c>
      <c r="BB2015">
        <v>3.5891311168670654</v>
      </c>
      <c r="BC2015">
        <v>0.10105188190937042</v>
      </c>
      <c r="BD2015">
        <v>0.15977664291858673</v>
      </c>
      <c r="BE2015">
        <v>-0.75954216718673706</v>
      </c>
      <c r="BF2015">
        <v>-0.83185988664627075</v>
      </c>
      <c r="BG2015">
        <v>-0.87361633777618408</v>
      </c>
      <c r="BH2015">
        <v>-0.51193475723266602</v>
      </c>
      <c r="BI2015">
        <v>-1.1139965057373047</v>
      </c>
      <c r="BJ2015">
        <v>-0.6666223406791687</v>
      </c>
      <c r="BK2015">
        <v>-0.71695870161056519</v>
      </c>
      <c r="BL2015">
        <v>-0.32967677712440491</v>
      </c>
      <c r="BM2015">
        <v>-0.71458321809768677</v>
      </c>
      <c r="BN2015">
        <v>-1.6206532716751099</v>
      </c>
      <c r="BO2015">
        <v>-2.8446145057678223</v>
      </c>
      <c r="BP2015">
        <v>-3.2916357517242432</v>
      </c>
      <c r="BQ2015">
        <v>-2.4590778350830078</v>
      </c>
      <c r="BR2015">
        <v>-2.3328421115875244</v>
      </c>
      <c r="BS2015">
        <v>23.734996795654297</v>
      </c>
      <c r="BT2015">
        <v>46.547458648681641</v>
      </c>
      <c r="BU2015">
        <v>46.982246398925781</v>
      </c>
      <c r="BV2015">
        <v>47.290088653564453</v>
      </c>
      <c r="BW2015">
        <v>47.835411071777344</v>
      </c>
      <c r="BX2015">
        <v>45.488273620605469</v>
      </c>
      <c r="BY2015">
        <v>15.305788993835449</v>
      </c>
      <c r="BZ2015">
        <v>10.656227111816406</v>
      </c>
      <c r="CA2015">
        <v>6.7262911796569824</v>
      </c>
      <c r="CB2015">
        <v>6.8068342208862305</v>
      </c>
      <c r="CC2015">
        <v>6.0798783302307129</v>
      </c>
      <c r="CD2015">
        <v>6.030433177947998</v>
      </c>
      <c r="CE2015">
        <v>0.8393169641494751</v>
      </c>
      <c r="CF2015">
        <v>1.1136108636856079</v>
      </c>
      <c r="CG2015">
        <v>0.44453716278076172</v>
      </c>
      <c r="CH2015">
        <v>0.95238077640533447</v>
      </c>
      <c r="CI2015">
        <v>0.98261642456054688</v>
      </c>
      <c r="CJ2015">
        <v>1.3993692398071289</v>
      </c>
      <c r="CK2015">
        <v>0.94245880842208862</v>
      </c>
      <c r="CL2015">
        <v>0.20916986465454102</v>
      </c>
      <c r="CM2015">
        <v>-0.76829022169113159</v>
      </c>
      <c r="CN2015">
        <v>-1.0210336446762085</v>
      </c>
      <c r="CO2015">
        <v>0.11207427829504013</v>
      </c>
      <c r="CP2015">
        <v>0.22406771779060364</v>
      </c>
      <c r="CQ2015">
        <v>32.506824493408203</v>
      </c>
      <c r="CR2015">
        <v>58.099033355712891</v>
      </c>
      <c r="CS2015">
        <v>58.477405548095703</v>
      </c>
      <c r="CT2015">
        <v>59.356121063232422</v>
      </c>
      <c r="CU2015">
        <v>60.530204772949219</v>
      </c>
      <c r="CV2015">
        <v>57.876583099365234</v>
      </c>
      <c r="CW2015">
        <v>20.211309432983398</v>
      </c>
      <c r="CX2015">
        <v>15.550876617431641</v>
      </c>
      <c r="CY2015">
        <v>11.314911842346191</v>
      </c>
      <c r="CZ2015">
        <v>11.410566329956055</v>
      </c>
      <c r="DA2015">
        <v>10.816840171813965</v>
      </c>
      <c r="DB2015">
        <v>10.783236503601074</v>
      </c>
      <c r="DC2015">
        <v>2.5522501468658447</v>
      </c>
      <c r="DD2015">
        <v>2.7391564846038818</v>
      </c>
      <c r="DE2015">
        <v>2.0030708312988281</v>
      </c>
      <c r="DF2015">
        <v>2.5713839530944824</v>
      </c>
      <c r="DG2015">
        <v>2.6821916103363037</v>
      </c>
      <c r="DH2015">
        <v>3.1284151077270508</v>
      </c>
      <c r="DI2015">
        <v>2.5995008945465088</v>
      </c>
      <c r="DJ2015">
        <v>2.0389928817749023</v>
      </c>
      <c r="DK2015">
        <v>1.3080340623855591</v>
      </c>
      <c r="DL2015">
        <v>1.2495684623718262</v>
      </c>
      <c r="DM2015">
        <v>2.6832263469696045</v>
      </c>
      <c r="DN2015">
        <v>2.7809774875640869</v>
      </c>
      <c r="DO2015">
        <v>41.278652191162109</v>
      </c>
      <c r="DP2015">
        <v>69.650611877441406</v>
      </c>
      <c r="DQ2015">
        <v>69.972564697265625</v>
      </c>
      <c r="DR2015">
        <v>71.422149658203125</v>
      </c>
      <c r="DS2015">
        <v>73.224998474121094</v>
      </c>
      <c r="DT2015">
        <v>70.264892578125</v>
      </c>
      <c r="DU2015">
        <v>25.116830825805664</v>
      </c>
      <c r="DV2015">
        <v>20.445526123046875</v>
      </c>
      <c r="DW2015">
        <v>15.903532028198242</v>
      </c>
      <c r="DX2015">
        <v>16.014297485351563</v>
      </c>
      <c r="DY2015">
        <v>15.553802490234375</v>
      </c>
      <c r="DZ2015">
        <v>15.536039352416992</v>
      </c>
      <c r="EA2015">
        <v>5.0254535675048828</v>
      </c>
      <c r="EB2015">
        <v>5.086186408996582</v>
      </c>
      <c r="EC2015">
        <v>4.2533459663391113</v>
      </c>
      <c r="ED2015">
        <v>4.9089674949645996</v>
      </c>
      <c r="EE2015">
        <v>5.1361083984375</v>
      </c>
      <c r="EF2015">
        <v>5.6248831748962402</v>
      </c>
      <c r="EG2015">
        <v>4.9920063018798828</v>
      </c>
      <c r="EH2015">
        <v>4.680966854095459</v>
      </c>
      <c r="EI2015">
        <v>4.3059163093566895</v>
      </c>
      <c r="EJ2015">
        <v>4.5279574394226074</v>
      </c>
      <c r="EK2015">
        <v>6.395561695098877</v>
      </c>
      <c r="EL2015">
        <v>6.4727492332458496</v>
      </c>
      <c r="EM2015">
        <v>53.943778991699219</v>
      </c>
      <c r="EN2015">
        <v>86.329254150390625</v>
      </c>
      <c r="EO2015">
        <v>86.569747924804688</v>
      </c>
      <c r="EP2015">
        <v>88.843589782714844</v>
      </c>
      <c r="EQ2015">
        <v>91.55426025390625</v>
      </c>
      <c r="ER2015">
        <v>88.151649475097656</v>
      </c>
      <c r="ES2015">
        <v>32.199623107910156</v>
      </c>
      <c r="ET2015">
        <v>27.51262092590332</v>
      </c>
      <c r="EU2015">
        <v>22.528770446777344</v>
      </c>
      <c r="EV2015">
        <v>22.661355972290039</v>
      </c>
      <c r="EW2015">
        <v>22.393222808837891</v>
      </c>
      <c r="EX2015">
        <v>22.398332595825195</v>
      </c>
      <c r="EY2015">
        <v>71.611213684082031</v>
      </c>
      <c r="EZ2015">
        <v>70.468208312988281</v>
      </c>
      <c r="FA2015">
        <v>69.899833679199219</v>
      </c>
      <c r="FB2015">
        <v>69.653671264648438</v>
      </c>
      <c r="FC2015">
        <v>69.364021301269531</v>
      </c>
      <c r="FD2015">
        <v>68.720298767089844</v>
      </c>
      <c r="FE2015">
        <v>69.112091064453125</v>
      </c>
      <c r="FF2015">
        <v>69.209800720214844</v>
      </c>
      <c r="FG2015">
        <v>70.637001037597656</v>
      </c>
      <c r="FH2015">
        <v>75.982307434082031</v>
      </c>
      <c r="FI2015">
        <v>83.704498291015625</v>
      </c>
      <c r="FJ2015">
        <v>88.88934326171875</v>
      </c>
      <c r="FK2015">
        <v>93.000137329101563</v>
      </c>
      <c r="FL2015">
        <v>95.436416625976563</v>
      </c>
      <c r="FM2015">
        <v>96.546440124511719</v>
      </c>
      <c r="FN2015">
        <v>97.002052307128906</v>
      </c>
      <c r="FO2015">
        <v>96.846084594726563</v>
      </c>
      <c r="FP2015">
        <v>95.63848876953125</v>
      </c>
      <c r="FQ2015">
        <v>93.19427490234375</v>
      </c>
      <c r="FR2015">
        <v>88.9443359375</v>
      </c>
      <c r="FS2015">
        <v>85.551063537597656</v>
      </c>
      <c r="FT2015">
        <v>83.025688171386719</v>
      </c>
      <c r="FU2015">
        <v>81.112419128417969</v>
      </c>
      <c r="FV2015">
        <v>78.673347473144531</v>
      </c>
      <c r="FW2015">
        <v>1</v>
      </c>
    </row>
    <row r="2016" spans="1:179" x14ac:dyDescent="0.2">
      <c r="A2016" t="s">
        <v>241</v>
      </c>
      <c r="B2016" t="s">
        <v>248</v>
      </c>
      <c r="C2016" t="s">
        <v>217</v>
      </c>
      <c r="D2016" t="s">
        <v>44</v>
      </c>
      <c r="E2016">
        <v>2016</v>
      </c>
      <c r="F2016" t="s">
        <v>227</v>
      </c>
      <c r="G2016" t="s">
        <v>246</v>
      </c>
      <c r="H2016">
        <v>220.19</v>
      </c>
      <c r="K2016">
        <v>132.05938437820254</v>
      </c>
      <c r="L2016">
        <v>131.26937203938311</v>
      </c>
      <c r="M2016">
        <v>129.7546052827428</v>
      </c>
      <c r="N2016">
        <v>129.3333046111396</v>
      </c>
      <c r="O2016">
        <v>130.62213882853021</v>
      </c>
      <c r="P2016">
        <v>141.47802174831219</v>
      </c>
      <c r="Q2016">
        <v>171.7102270197793</v>
      </c>
      <c r="R2016">
        <v>174.76761851265942</v>
      </c>
      <c r="S2016">
        <v>179.14804626892717</v>
      </c>
      <c r="T2016">
        <v>181.18746040752433</v>
      </c>
      <c r="U2016">
        <v>182.15138644828039</v>
      </c>
      <c r="V2016">
        <v>182.67731904549026</v>
      </c>
      <c r="W2016">
        <v>183.56813127829034</v>
      </c>
      <c r="X2016">
        <v>184.29673094092024</v>
      </c>
      <c r="Y2016">
        <v>184.15867382829404</v>
      </c>
      <c r="Z2016">
        <v>184.11483284869439</v>
      </c>
      <c r="AA2016">
        <v>185.7944176877244</v>
      </c>
      <c r="AB2016">
        <v>182.77527243546797</v>
      </c>
      <c r="AC2016">
        <v>178.92411549996945</v>
      </c>
      <c r="AD2016">
        <v>177.65719957340383</v>
      </c>
      <c r="AE2016">
        <v>178.79628080265223</v>
      </c>
      <c r="AF2016">
        <v>176.87941571027713</v>
      </c>
      <c r="AG2016">
        <v>167.44490070500504</v>
      </c>
      <c r="AH2016">
        <v>140.98620543088961</v>
      </c>
      <c r="AI2016">
        <v>-3.2685937881469727</v>
      </c>
      <c r="AJ2016">
        <v>-2.8040101528167725</v>
      </c>
      <c r="AK2016">
        <v>-3.2736930847167969</v>
      </c>
      <c r="AL2016">
        <v>-2.9399421215057373</v>
      </c>
      <c r="AM2016">
        <v>-3.1023697853088379</v>
      </c>
      <c r="AN2016">
        <v>-2.780754566192627</v>
      </c>
      <c r="AO2016">
        <v>-3.039351224899292</v>
      </c>
      <c r="AP2016">
        <v>-4.1372661590576172</v>
      </c>
      <c r="AQ2016">
        <v>-5.6391029357910156</v>
      </c>
      <c r="AR2016">
        <v>-6.3366031646728516</v>
      </c>
      <c r="AS2016">
        <v>-5.9842081069946289</v>
      </c>
      <c r="AT2016">
        <v>-5.8452920913696289</v>
      </c>
      <c r="AU2016">
        <v>9.7553129196166992</v>
      </c>
      <c r="AV2016">
        <v>27.207958221435547</v>
      </c>
      <c r="AW2016">
        <v>27.69694709777832</v>
      </c>
      <c r="AX2016">
        <v>27.170186996459961</v>
      </c>
      <c r="AY2016">
        <v>26.783737182617188</v>
      </c>
      <c r="AZ2016">
        <v>25.017330169677734</v>
      </c>
      <c r="BA2016">
        <v>7.3642787933349609</v>
      </c>
      <c r="BB2016">
        <v>3.0129580497741699</v>
      </c>
      <c r="BC2016">
        <v>-0.24066023528575897</v>
      </c>
      <c r="BD2016">
        <v>-0.18660992383956909</v>
      </c>
      <c r="BE2016">
        <v>-1.0597753524780273</v>
      </c>
      <c r="BF2016">
        <v>-1.128854513168335</v>
      </c>
      <c r="BG2016">
        <v>-0.87175703048706055</v>
      </c>
      <c r="BH2016">
        <v>-0.52945142984390259</v>
      </c>
      <c r="BI2016">
        <v>-1.092901349067688</v>
      </c>
      <c r="BJ2016">
        <v>-0.67453795671463013</v>
      </c>
      <c r="BK2016">
        <v>-0.72422468662261963</v>
      </c>
      <c r="BL2016">
        <v>-0.36137223243713379</v>
      </c>
      <c r="BM2016">
        <v>-0.72072088718414307</v>
      </c>
      <c r="BN2016">
        <v>-1.576870322227478</v>
      </c>
      <c r="BO2016">
        <v>-2.7337884902954102</v>
      </c>
      <c r="BP2016">
        <v>-3.1594436168670654</v>
      </c>
      <c r="BQ2016">
        <v>-2.3865008354187012</v>
      </c>
      <c r="BR2016">
        <v>-2.2675142288208008</v>
      </c>
      <c r="BS2016">
        <v>22.029369354248047</v>
      </c>
      <c r="BT2016">
        <v>43.371601104736328</v>
      </c>
      <c r="BU2016">
        <v>43.781646728515625</v>
      </c>
      <c r="BV2016">
        <v>44.053688049316406</v>
      </c>
      <c r="BW2016">
        <v>44.547035217285156</v>
      </c>
      <c r="BX2016">
        <v>42.351779937744141</v>
      </c>
      <c r="BY2016">
        <v>14.228371620178223</v>
      </c>
      <c r="BZ2016">
        <v>9.8618373870849609</v>
      </c>
      <c r="CA2016">
        <v>6.1800069808959961</v>
      </c>
      <c r="CB2016">
        <v>6.2552013397216797</v>
      </c>
      <c r="CC2016">
        <v>5.5684590339660645</v>
      </c>
      <c r="CD2016">
        <v>5.5215458869934082</v>
      </c>
      <c r="CE2016">
        <v>0.78828471899032593</v>
      </c>
      <c r="CF2016">
        <v>1.0459010601043701</v>
      </c>
      <c r="CG2016">
        <v>0.41750839352607727</v>
      </c>
      <c r="CH2016">
        <v>0.8944740891456604</v>
      </c>
      <c r="CI2016">
        <v>0.92287129163742065</v>
      </c>
      <c r="CJ2016">
        <v>1.3142846822738647</v>
      </c>
      <c r="CK2016">
        <v>0.88515537977218628</v>
      </c>
      <c r="CL2016">
        <v>0.19645190238952637</v>
      </c>
      <c r="CM2016">
        <v>-0.72157657146453857</v>
      </c>
      <c r="CN2016">
        <v>-0.95895272493362427</v>
      </c>
      <c r="CO2016">
        <v>0.10525993257761002</v>
      </c>
      <c r="CP2016">
        <v>0.21044394373893738</v>
      </c>
      <c r="CQ2016">
        <v>30.530342102050781</v>
      </c>
      <c r="CR2016">
        <v>54.566493988037109</v>
      </c>
      <c r="CS2016">
        <v>54.921859741210938</v>
      </c>
      <c r="CT2016">
        <v>55.747146606445312</v>
      </c>
      <c r="CU2016">
        <v>56.849842071533203</v>
      </c>
      <c r="CV2016">
        <v>54.357570648193359</v>
      </c>
      <c r="CW2016">
        <v>18.982419967651367</v>
      </c>
      <c r="CX2016">
        <v>14.605351448059082</v>
      </c>
      <c r="CY2016">
        <v>10.626941680908203</v>
      </c>
      <c r="CZ2016">
        <v>10.716779708862305</v>
      </c>
      <c r="DA2016">
        <v>10.159153938293457</v>
      </c>
      <c r="DB2016">
        <v>10.127593040466309</v>
      </c>
      <c r="DC2016">
        <v>2.448326587677002</v>
      </c>
      <c r="DD2016">
        <v>2.621253490447998</v>
      </c>
      <c r="DE2016">
        <v>1.9279180765151978</v>
      </c>
      <c r="DF2016">
        <v>2.4634861946105957</v>
      </c>
      <c r="DG2016">
        <v>2.5699672698974609</v>
      </c>
      <c r="DH2016">
        <v>2.9899415969848633</v>
      </c>
      <c r="DI2016">
        <v>2.4910316467285156</v>
      </c>
      <c r="DJ2016">
        <v>1.9697741270065308</v>
      </c>
      <c r="DK2016">
        <v>1.2906354665756226</v>
      </c>
      <c r="DL2016">
        <v>1.2415381669998169</v>
      </c>
      <c r="DM2016">
        <v>2.5970208644866943</v>
      </c>
      <c r="DN2016">
        <v>2.6884021759033203</v>
      </c>
      <c r="DO2016">
        <v>39.031314849853516</v>
      </c>
      <c r="DP2016">
        <v>65.761383056640625</v>
      </c>
      <c r="DQ2016">
        <v>66.06207275390625</v>
      </c>
      <c r="DR2016">
        <v>67.440605163574219</v>
      </c>
      <c r="DS2016">
        <v>69.15264892578125</v>
      </c>
      <c r="DT2016">
        <v>66.363357543945313</v>
      </c>
      <c r="DU2016">
        <v>23.736469268798828</v>
      </c>
      <c r="DV2016">
        <v>19.34886360168457</v>
      </c>
      <c r="DW2016">
        <v>15.07387638092041</v>
      </c>
      <c r="DX2016">
        <v>15.178359031677246</v>
      </c>
      <c r="DY2016">
        <v>14.749849319458008</v>
      </c>
      <c r="DZ2016">
        <v>14.733640670776367</v>
      </c>
      <c r="EA2016">
        <v>4.8451633453369141</v>
      </c>
      <c r="EB2016">
        <v>4.8958125114440918</v>
      </c>
      <c r="EC2016">
        <v>4.1087098121643066</v>
      </c>
      <c r="ED2016">
        <v>4.7288904190063477</v>
      </c>
      <c r="EE2016">
        <v>4.9481124877929687</v>
      </c>
      <c r="EF2016">
        <v>5.4093241691589355</v>
      </c>
      <c r="EG2016">
        <v>4.809661865234375</v>
      </c>
      <c r="EH2016">
        <v>4.5301699638366699</v>
      </c>
      <c r="EI2016">
        <v>4.1959500312805176</v>
      </c>
      <c r="EJ2016">
        <v>4.4186973571777344</v>
      </c>
      <c r="EK2016">
        <v>6.194727897644043</v>
      </c>
      <c r="EL2016">
        <v>6.2661800384521484</v>
      </c>
      <c r="EM2016">
        <v>51.305374145507813</v>
      </c>
      <c r="EN2016">
        <v>81.925025939941406</v>
      </c>
      <c r="EO2016">
        <v>82.146774291992188</v>
      </c>
      <c r="EP2016">
        <v>84.324104309082031</v>
      </c>
      <c r="EQ2016">
        <v>86.915946960449219</v>
      </c>
      <c r="ER2016">
        <v>83.697807312011719</v>
      </c>
      <c r="ES2016">
        <v>30.600563049316406</v>
      </c>
      <c r="ET2016">
        <v>26.197744369506836</v>
      </c>
      <c r="EU2016">
        <v>21.494543075561523</v>
      </c>
      <c r="EV2016">
        <v>21.620170593261719</v>
      </c>
      <c r="EW2016">
        <v>21.378084182739258</v>
      </c>
      <c r="EX2016">
        <v>21.384040832519531</v>
      </c>
      <c r="EY2016">
        <v>71.611213684082031</v>
      </c>
      <c r="EZ2016">
        <v>70.468208312988281</v>
      </c>
      <c r="FA2016">
        <v>69.899833679199219</v>
      </c>
      <c r="FB2016">
        <v>69.653671264648438</v>
      </c>
      <c r="FC2016">
        <v>69.364021301269531</v>
      </c>
      <c r="FD2016">
        <v>68.720298767089844</v>
      </c>
      <c r="FE2016">
        <v>69.112091064453125</v>
      </c>
      <c r="FF2016">
        <v>69.209800720214844</v>
      </c>
      <c r="FG2016">
        <v>70.637001037597656</v>
      </c>
      <c r="FH2016">
        <v>75.982307434082031</v>
      </c>
      <c r="FI2016">
        <v>83.704498291015625</v>
      </c>
      <c r="FJ2016">
        <v>88.88934326171875</v>
      </c>
      <c r="FK2016">
        <v>93.000137329101563</v>
      </c>
      <c r="FL2016">
        <v>95.436424255371094</v>
      </c>
      <c r="FM2016">
        <v>96.54644775390625</v>
      </c>
      <c r="FN2016">
        <v>97.002059936523438</v>
      </c>
      <c r="FO2016">
        <v>96.846076965332031</v>
      </c>
      <c r="FP2016">
        <v>95.638481140136719</v>
      </c>
      <c r="FQ2016">
        <v>93.19427490234375</v>
      </c>
      <c r="FR2016">
        <v>88.9443359375</v>
      </c>
      <c r="FS2016">
        <v>85.551063537597656</v>
      </c>
      <c r="FT2016">
        <v>83.025688171386719</v>
      </c>
      <c r="FU2016">
        <v>81.112419128417969</v>
      </c>
      <c r="FV2016">
        <v>78.673347473144531</v>
      </c>
      <c r="FW2016">
        <v>1</v>
      </c>
    </row>
    <row r="2017" spans="1:179" x14ac:dyDescent="0.2">
      <c r="A2017" t="s">
        <v>241</v>
      </c>
      <c r="B2017" t="s">
        <v>248</v>
      </c>
      <c r="C2017" t="s">
        <v>217</v>
      </c>
      <c r="D2017" t="s">
        <v>44</v>
      </c>
      <c r="E2017" t="s">
        <v>250</v>
      </c>
      <c r="F2017" t="s">
        <v>227</v>
      </c>
      <c r="G2017" t="s">
        <v>246</v>
      </c>
      <c r="H2017">
        <v>215.95000000000002</v>
      </c>
      <c r="K2017">
        <v>129.51278427608418</v>
      </c>
      <c r="L2017">
        <v>128.73800633739606</v>
      </c>
      <c r="M2017">
        <v>127.25244996360972</v>
      </c>
      <c r="N2017">
        <v>126.83927354866861</v>
      </c>
      <c r="O2017">
        <v>128.10325420972111</v>
      </c>
      <c r="P2017">
        <v>138.74979500147279</v>
      </c>
      <c r="Q2017">
        <v>168.39900999629975</v>
      </c>
      <c r="R2017">
        <v>171.39744351716868</v>
      </c>
      <c r="S2017">
        <v>175.69340020139595</v>
      </c>
      <c r="T2017">
        <v>177.69348678839148</v>
      </c>
      <c r="U2017">
        <v>178.63882472073419</v>
      </c>
      <c r="V2017">
        <v>179.15461536542722</v>
      </c>
      <c r="W2017">
        <v>180.02824939817967</v>
      </c>
      <c r="X2017">
        <v>180.74279892734884</v>
      </c>
      <c r="Y2017">
        <v>180.60740407351454</v>
      </c>
      <c r="Z2017">
        <v>180.56440851238818</v>
      </c>
      <c r="AA2017">
        <v>182.21160465793207</v>
      </c>
      <c r="AB2017">
        <v>179.25067984675908</v>
      </c>
      <c r="AC2017">
        <v>175.47378765731699</v>
      </c>
      <c r="AD2017">
        <v>174.23130262025728</v>
      </c>
      <c r="AE2017">
        <v>175.34841809229442</v>
      </c>
      <c r="AF2017">
        <v>173.46851734639856</v>
      </c>
      <c r="AG2017">
        <v>164.21593516618836</v>
      </c>
      <c r="AH2017">
        <v>138.26746274676998</v>
      </c>
      <c r="AI2017">
        <v>-3.2444884777069092</v>
      </c>
      <c r="AJ2017">
        <v>-2.7868781089782715</v>
      </c>
      <c r="AK2017">
        <v>-3.2459807395935059</v>
      </c>
      <c r="AL2017">
        <v>-2.9200398921966553</v>
      </c>
      <c r="AM2017">
        <v>-3.0811662673950195</v>
      </c>
      <c r="AN2017">
        <v>-2.7664229869842529</v>
      </c>
      <c r="AO2017">
        <v>-3.0183963775634766</v>
      </c>
      <c r="AP2017">
        <v>-4.0990657806396484</v>
      </c>
      <c r="AQ2017">
        <v>-5.5775432586669922</v>
      </c>
      <c r="AR2017">
        <v>-6.2660079002380371</v>
      </c>
      <c r="AS2017">
        <v>-5.9272379875183105</v>
      </c>
      <c r="AT2017">
        <v>-5.790677547454834</v>
      </c>
      <c r="AU2017">
        <v>9.3678598403930664</v>
      </c>
      <c r="AV2017">
        <v>26.420783996582031</v>
      </c>
      <c r="AW2017">
        <v>26.901622772216797</v>
      </c>
      <c r="AX2017">
        <v>26.372049331665039</v>
      </c>
      <c r="AY2017">
        <v>25.978763580322266</v>
      </c>
      <c r="AZ2017">
        <v>24.253385543823242</v>
      </c>
      <c r="BA2017">
        <v>7.1107921600341797</v>
      </c>
      <c r="BB2017">
        <v>2.8436281681060791</v>
      </c>
      <c r="BC2017">
        <v>-0.34029281139373779</v>
      </c>
      <c r="BD2017">
        <v>-0.28762903809547424</v>
      </c>
      <c r="BE2017">
        <v>-1.1469845771789551</v>
      </c>
      <c r="BF2017">
        <v>-1.2150911092758179</v>
      </c>
      <c r="BG2017">
        <v>-0.87087428569793701</v>
      </c>
      <c r="BH2017">
        <v>-0.53435707092285156</v>
      </c>
      <c r="BI2017">
        <v>-1.0863182544708252</v>
      </c>
      <c r="BJ2017">
        <v>-0.67658483982086182</v>
      </c>
      <c r="BK2017">
        <v>-0.72606271505355835</v>
      </c>
      <c r="BL2017">
        <v>-0.3704814612865448</v>
      </c>
      <c r="BM2017">
        <v>-0.72223091125488281</v>
      </c>
      <c r="BN2017">
        <v>-1.5634773969650269</v>
      </c>
      <c r="BO2017">
        <v>-2.7003779411315918</v>
      </c>
      <c r="BP2017">
        <v>-3.119631290435791</v>
      </c>
      <c r="BQ2017">
        <v>-2.3643884658813477</v>
      </c>
      <c r="BR2017">
        <v>-2.2475640773773193</v>
      </c>
      <c r="BS2017">
        <v>21.522994995117188</v>
      </c>
      <c r="BT2017">
        <v>42.427822113037109</v>
      </c>
      <c r="BU2017">
        <v>42.830482482910156</v>
      </c>
      <c r="BV2017">
        <v>43.091968536376953</v>
      </c>
      <c r="BW2017">
        <v>43.569957733154297</v>
      </c>
      <c r="BX2017">
        <v>41.419883728027344</v>
      </c>
      <c r="BY2017">
        <v>13.908379554748535</v>
      </c>
      <c r="BZ2017">
        <v>9.6261510848999023</v>
      </c>
      <c r="CA2017">
        <v>6.0181655883789062</v>
      </c>
      <c r="CB2017">
        <v>6.091768741607666</v>
      </c>
      <c r="CC2017">
        <v>5.4170303344726563</v>
      </c>
      <c r="CD2017">
        <v>5.370875358581543</v>
      </c>
      <c r="CE2017">
        <v>0.77308368682861328</v>
      </c>
      <c r="CF2017">
        <v>1.025732159614563</v>
      </c>
      <c r="CG2017">
        <v>0.40945726633071899</v>
      </c>
      <c r="CH2017">
        <v>0.87722527980804443</v>
      </c>
      <c r="CI2017">
        <v>0.90507489442825317</v>
      </c>
      <c r="CJ2017">
        <v>1.2889403104782104</v>
      </c>
      <c r="CK2017">
        <v>0.86808627843856812</v>
      </c>
      <c r="CL2017">
        <v>0.19266356527805328</v>
      </c>
      <c r="CM2017">
        <v>-0.70766186714172363</v>
      </c>
      <c r="CN2017">
        <v>-0.94046050310134888</v>
      </c>
      <c r="CO2017">
        <v>0.10323012620210648</v>
      </c>
      <c r="CP2017">
        <v>0.20638579130172729</v>
      </c>
      <c r="CQ2017">
        <v>29.94160270690918</v>
      </c>
      <c r="CR2017">
        <v>53.514247894287109</v>
      </c>
      <c r="CS2017">
        <v>53.862762451171875</v>
      </c>
      <c r="CT2017">
        <v>54.672130584716797</v>
      </c>
      <c r="CU2017">
        <v>55.753566741943359</v>
      </c>
      <c r="CV2017">
        <v>53.309352874755859</v>
      </c>
      <c r="CW2017">
        <v>18.616369247436523</v>
      </c>
      <c r="CX2017">
        <v>14.323704719543457</v>
      </c>
      <c r="CY2017">
        <v>10.422014236450195</v>
      </c>
      <c r="CZ2017">
        <v>10.510120391845703</v>
      </c>
      <c r="DA2017">
        <v>9.9632472991943359</v>
      </c>
      <c r="DB2017">
        <v>9.9322957992553711</v>
      </c>
      <c r="DC2017">
        <v>2.417041540145874</v>
      </c>
      <c r="DD2017">
        <v>2.5858213901519775</v>
      </c>
      <c r="DE2017">
        <v>1.9052327871322632</v>
      </c>
      <c r="DF2017">
        <v>2.4310352802276611</v>
      </c>
      <c r="DG2017">
        <v>2.5362124443054199</v>
      </c>
      <c r="DH2017">
        <v>2.9483621120452881</v>
      </c>
      <c r="DI2017">
        <v>2.4584035873413086</v>
      </c>
      <c r="DJ2017">
        <v>1.948804497718811</v>
      </c>
      <c r="DK2017">
        <v>1.2850542068481445</v>
      </c>
      <c r="DL2017">
        <v>1.2387102842330933</v>
      </c>
      <c r="DM2017">
        <v>2.5708487033843994</v>
      </c>
      <c r="DN2017">
        <v>2.6603355407714844</v>
      </c>
      <c r="DO2017">
        <v>38.360214233398438</v>
      </c>
      <c r="DP2017">
        <v>64.600669860839844</v>
      </c>
      <c r="DQ2017">
        <v>64.895042419433594</v>
      </c>
      <c r="DR2017">
        <v>66.252296447753906</v>
      </c>
      <c r="DS2017">
        <v>67.937171936035156</v>
      </c>
      <c r="DT2017">
        <v>65.198814392089844</v>
      </c>
      <c r="DU2017">
        <v>23.324357986450195</v>
      </c>
      <c r="DV2017">
        <v>19.021259307861328</v>
      </c>
      <c r="DW2017">
        <v>14.825862884521484</v>
      </c>
      <c r="DX2017">
        <v>14.928471565246582</v>
      </c>
      <c r="DY2017">
        <v>14.509464263916016</v>
      </c>
      <c r="DZ2017">
        <v>14.493715286254883</v>
      </c>
      <c r="EA2017">
        <v>4.7906556129455566</v>
      </c>
      <c r="EB2017">
        <v>4.8383426666259766</v>
      </c>
      <c r="EC2017">
        <v>4.0648951530456543</v>
      </c>
      <c r="ED2017">
        <v>4.6744904518127441</v>
      </c>
      <c r="EE2017">
        <v>4.8913159370422363</v>
      </c>
      <c r="EF2017">
        <v>5.3443036079406738</v>
      </c>
      <c r="EG2017">
        <v>4.7545690536499023</v>
      </c>
      <c r="EH2017">
        <v>4.4843931198120117</v>
      </c>
      <c r="EI2017">
        <v>4.1622195243835449</v>
      </c>
      <c r="EJ2017">
        <v>4.3850870132446289</v>
      </c>
      <c r="EK2017">
        <v>6.1336984634399414</v>
      </c>
      <c r="EL2017">
        <v>6.2034492492675781</v>
      </c>
      <c r="EM2017">
        <v>50.515346527099609</v>
      </c>
      <c r="EN2017">
        <v>80.607711791992188</v>
      </c>
      <c r="EO2017">
        <v>80.823898315429688</v>
      </c>
      <c r="EP2017">
        <v>82.972213745117188</v>
      </c>
      <c r="EQ2017">
        <v>85.528366088867188</v>
      </c>
      <c r="ER2017">
        <v>82.365318298339844</v>
      </c>
      <c r="ES2017">
        <v>30.121944427490234</v>
      </c>
      <c r="ET2017">
        <v>25.803781509399414</v>
      </c>
      <c r="EU2017">
        <v>21.184322357177734</v>
      </c>
      <c r="EV2017">
        <v>21.307868957519531</v>
      </c>
      <c r="EW2017">
        <v>21.073478698730469</v>
      </c>
      <c r="EX2017">
        <v>21.079681396484375</v>
      </c>
      <c r="EY2017">
        <v>71.611213684082031</v>
      </c>
      <c r="EZ2017">
        <v>70.468208312988281</v>
      </c>
      <c r="FA2017">
        <v>69.899833679199219</v>
      </c>
      <c r="FB2017">
        <v>69.653671264648438</v>
      </c>
      <c r="FC2017">
        <v>69.364021301269531</v>
      </c>
      <c r="FD2017">
        <v>68.720298767089844</v>
      </c>
      <c r="FE2017">
        <v>69.112091064453125</v>
      </c>
      <c r="FF2017">
        <v>69.209800720214844</v>
      </c>
      <c r="FG2017">
        <v>70.637001037597656</v>
      </c>
      <c r="FH2017">
        <v>75.982307434082031</v>
      </c>
      <c r="FI2017">
        <v>83.704498291015625</v>
      </c>
      <c r="FJ2017">
        <v>88.88934326171875</v>
      </c>
      <c r="FK2017">
        <v>93.000137329101563</v>
      </c>
      <c r="FL2017">
        <v>95.436431884765625</v>
      </c>
      <c r="FM2017">
        <v>96.546440124511719</v>
      </c>
      <c r="FN2017">
        <v>97.002059936523438</v>
      </c>
      <c r="FO2017">
        <v>96.846084594726563</v>
      </c>
      <c r="FP2017">
        <v>95.63848876953125</v>
      </c>
      <c r="FQ2017">
        <v>93.19427490234375</v>
      </c>
      <c r="FR2017">
        <v>88.9443359375</v>
      </c>
      <c r="FS2017">
        <v>85.551063537597656</v>
      </c>
      <c r="FT2017">
        <v>83.025688171386719</v>
      </c>
      <c r="FU2017">
        <v>81.112419128417969</v>
      </c>
      <c r="FV2017">
        <v>78.673347473144531</v>
      </c>
      <c r="FW2017">
        <v>1</v>
      </c>
    </row>
    <row r="2018" spans="1:179" x14ac:dyDescent="0.2">
      <c r="A2018" t="s">
        <v>241</v>
      </c>
      <c r="B2018" t="s">
        <v>248</v>
      </c>
      <c r="C2018" t="s">
        <v>217</v>
      </c>
      <c r="D2018" t="s">
        <v>45</v>
      </c>
      <c r="E2018">
        <v>2015</v>
      </c>
      <c r="F2018" t="s">
        <v>227</v>
      </c>
      <c r="G2018" t="s">
        <v>246</v>
      </c>
      <c r="H2018">
        <v>234.75</v>
      </c>
      <c r="K2018">
        <v>137.97157655455086</v>
      </c>
      <c r="L2018">
        <v>138.87294768029645</v>
      </c>
      <c r="M2018">
        <v>136.73319418647051</v>
      </c>
      <c r="N2018">
        <v>138.00333406665246</v>
      </c>
      <c r="O2018">
        <v>139.11481992866703</v>
      </c>
      <c r="P2018">
        <v>143.05758817345148</v>
      </c>
      <c r="Q2018">
        <v>156.87430963279689</v>
      </c>
      <c r="R2018">
        <v>160.16256887040495</v>
      </c>
      <c r="S2018">
        <v>163.31401485313921</v>
      </c>
      <c r="T2018">
        <v>169.39056253724422</v>
      </c>
      <c r="U2018">
        <v>171.28661075259319</v>
      </c>
      <c r="V2018">
        <v>168.91526690710137</v>
      </c>
      <c r="W2018">
        <v>171.32860177826907</v>
      </c>
      <c r="X2018">
        <v>169.98604572000679</v>
      </c>
      <c r="Y2018">
        <v>172.13630033087</v>
      </c>
      <c r="Z2018">
        <v>168.97355093485936</v>
      </c>
      <c r="AA2018">
        <v>170.77909110196049</v>
      </c>
      <c r="AB2018">
        <v>169.17554856684163</v>
      </c>
      <c r="AC2018">
        <v>164.49756801922518</v>
      </c>
      <c r="AD2018">
        <v>160.01712432529234</v>
      </c>
      <c r="AE2018">
        <v>162.52011361441882</v>
      </c>
      <c r="AF2018">
        <v>163.08079269471469</v>
      </c>
      <c r="AG2018">
        <v>159.63573137772025</v>
      </c>
      <c r="AH2018">
        <v>145.37742423967879</v>
      </c>
      <c r="AI2018">
        <v>-2.779172420501709</v>
      </c>
      <c r="AJ2018">
        <v>-3.778252124786377</v>
      </c>
      <c r="AK2018">
        <v>-2.6933746337890625</v>
      </c>
      <c r="AL2018">
        <v>-2.3271069526672363</v>
      </c>
      <c r="AM2018">
        <v>-3.151881217956543</v>
      </c>
      <c r="AN2018">
        <v>-2.3583168983459473</v>
      </c>
      <c r="AO2018">
        <v>-2.5663893222808838</v>
      </c>
      <c r="AP2018">
        <v>-3.710637092590332</v>
      </c>
      <c r="AQ2018">
        <v>-5.3680887222290039</v>
      </c>
      <c r="AR2018">
        <v>-6.0679836273193359</v>
      </c>
      <c r="AS2018">
        <v>-5.4969286918640137</v>
      </c>
      <c r="AT2018">
        <v>-5.4802265167236328</v>
      </c>
      <c r="AU2018">
        <v>8.4550771713256836</v>
      </c>
      <c r="AV2018">
        <v>24.435813903808594</v>
      </c>
      <c r="AW2018">
        <v>25.295938491821289</v>
      </c>
      <c r="AX2018">
        <v>24.423065185546875</v>
      </c>
      <c r="AY2018">
        <v>24.335901260375977</v>
      </c>
      <c r="AZ2018">
        <v>22.992483139038086</v>
      </c>
      <c r="BA2018">
        <v>7.7601861953735352</v>
      </c>
      <c r="BB2018">
        <v>3.3177280426025391</v>
      </c>
      <c r="BC2018">
        <v>-0.25149813294410706</v>
      </c>
      <c r="BD2018">
        <v>-0.25119584798812866</v>
      </c>
      <c r="BE2018">
        <v>-1.0999269485473633</v>
      </c>
      <c r="BF2018">
        <v>-1.126710057258606</v>
      </c>
      <c r="BG2018">
        <v>-0.72431635856628418</v>
      </c>
      <c r="BH2018">
        <v>-0.98814290761947632</v>
      </c>
      <c r="BI2018">
        <v>-0.93778568506240845</v>
      </c>
      <c r="BJ2018">
        <v>-0.48837441205978394</v>
      </c>
      <c r="BK2018">
        <v>-0.88076341152191162</v>
      </c>
      <c r="BL2018">
        <v>-0.33255073428153992</v>
      </c>
      <c r="BM2018">
        <v>-0.69130992889404297</v>
      </c>
      <c r="BN2018">
        <v>-1.5917456150054932</v>
      </c>
      <c r="BO2018">
        <v>-2.8758735656738281</v>
      </c>
      <c r="BP2018">
        <v>-3.2731690406799316</v>
      </c>
      <c r="BQ2018">
        <v>-2.2783174514770508</v>
      </c>
      <c r="BR2018">
        <v>-2.2522923946380615</v>
      </c>
      <c r="BS2018">
        <v>15.981586456298828</v>
      </c>
      <c r="BT2018">
        <v>34.043025970458984</v>
      </c>
      <c r="BU2018">
        <v>35.428421020507813</v>
      </c>
      <c r="BV2018">
        <v>34.595748901367188</v>
      </c>
      <c r="BW2018">
        <v>35.276336669921875</v>
      </c>
      <c r="BX2018">
        <v>33.943912506103516</v>
      </c>
      <c r="BY2018">
        <v>14.586674690246582</v>
      </c>
      <c r="BZ2018">
        <v>10.134956359863281</v>
      </c>
      <c r="CA2018">
        <v>6.1438250541687012</v>
      </c>
      <c r="CB2018">
        <v>6.2260527610778809</v>
      </c>
      <c r="CC2018">
        <v>5.4930415153503418</v>
      </c>
      <c r="CD2018">
        <v>5.4636588096618652</v>
      </c>
      <c r="CE2018">
        <v>0.69887071847915649</v>
      </c>
      <c r="CF2018">
        <v>0.94427818059921265</v>
      </c>
      <c r="CG2018">
        <v>0.27812984585762024</v>
      </c>
      <c r="CH2018">
        <v>0.78512609004974365</v>
      </c>
      <c r="CI2018">
        <v>0.69220584630966187</v>
      </c>
      <c r="CJ2018">
        <v>1.0704886913299561</v>
      </c>
      <c r="CK2018">
        <v>0.60736429691314697</v>
      </c>
      <c r="CL2018">
        <v>-0.12420791387557983</v>
      </c>
      <c r="CM2018">
        <v>-1.1497728824615479</v>
      </c>
      <c r="CN2018">
        <v>-1.337489128112793</v>
      </c>
      <c r="CO2018">
        <v>-4.9117065966129303E-2</v>
      </c>
      <c r="CP2018">
        <v>-1.6634855419397354E-2</v>
      </c>
      <c r="CQ2018">
        <v>21.194423675537109</v>
      </c>
      <c r="CR2018">
        <v>40.696952819824219</v>
      </c>
      <c r="CS2018">
        <v>42.446147918701172</v>
      </c>
      <c r="CT2018">
        <v>41.641319274902344</v>
      </c>
      <c r="CU2018">
        <v>42.853645324707031</v>
      </c>
      <c r="CV2018">
        <v>41.528839111328125</v>
      </c>
      <c r="CW2018">
        <v>19.314680099487305</v>
      </c>
      <c r="CX2018">
        <v>14.856548309326172</v>
      </c>
      <c r="CY2018">
        <v>10.573205947875977</v>
      </c>
      <c r="CZ2018">
        <v>10.712175369262695</v>
      </c>
      <c r="DA2018">
        <v>10.059310913085937</v>
      </c>
      <c r="DB2018">
        <v>10.028127670288086</v>
      </c>
      <c r="DC2018">
        <v>2.1220579147338867</v>
      </c>
      <c r="DD2018">
        <v>2.8766992092132568</v>
      </c>
      <c r="DE2018">
        <v>1.4940453767776489</v>
      </c>
      <c r="DF2018">
        <v>2.058626651763916</v>
      </c>
      <c r="DG2018">
        <v>2.2651751041412354</v>
      </c>
      <c r="DH2018">
        <v>2.4735281467437744</v>
      </c>
      <c r="DI2018">
        <v>1.9060385227203369</v>
      </c>
      <c r="DJ2018">
        <v>1.3433297872543335</v>
      </c>
      <c r="DK2018">
        <v>0.5763278603553772</v>
      </c>
      <c r="DL2018">
        <v>0.5981907844543457</v>
      </c>
      <c r="DM2018">
        <v>2.1800832748413086</v>
      </c>
      <c r="DN2018">
        <v>2.2190225124359131</v>
      </c>
      <c r="DO2018">
        <v>26.407260894775391</v>
      </c>
      <c r="DP2018">
        <v>47.350875854492188</v>
      </c>
      <c r="DQ2018">
        <v>49.463874816894531</v>
      </c>
      <c r="DR2018">
        <v>48.686885833740234</v>
      </c>
      <c r="DS2018">
        <v>50.430957794189453</v>
      </c>
      <c r="DT2018">
        <v>49.11376953125</v>
      </c>
      <c r="DU2018">
        <v>24.042686462402344</v>
      </c>
      <c r="DV2018">
        <v>19.578140258789063</v>
      </c>
      <c r="DW2018">
        <v>15.00258731842041</v>
      </c>
      <c r="DX2018">
        <v>15.198297500610352</v>
      </c>
      <c r="DY2018">
        <v>14.625580787658691</v>
      </c>
      <c r="DZ2018">
        <v>14.592597007751465</v>
      </c>
      <c r="EA2018">
        <v>4.1769137382507324</v>
      </c>
      <c r="EB2018">
        <v>5.6668086051940918</v>
      </c>
      <c r="EC2018">
        <v>3.2496342658996582</v>
      </c>
      <c r="ED2018">
        <v>3.8973588943481445</v>
      </c>
      <c r="EE2018">
        <v>4.5362930297851562</v>
      </c>
      <c r="EF2018">
        <v>4.4992942810058594</v>
      </c>
      <c r="EG2018">
        <v>3.7811179161071777</v>
      </c>
      <c r="EH2018">
        <v>3.4622211456298828</v>
      </c>
      <c r="EI2018">
        <v>3.0685431957244873</v>
      </c>
      <c r="EJ2018">
        <v>3.3930051326751709</v>
      </c>
      <c r="EK2018">
        <v>5.3986945152282715</v>
      </c>
      <c r="EL2018">
        <v>5.4469566345214844</v>
      </c>
      <c r="EM2018">
        <v>33.933769226074219</v>
      </c>
      <c r="EN2018">
        <v>56.958087921142578</v>
      </c>
      <c r="EO2018">
        <v>59.596359252929687</v>
      </c>
      <c r="EP2018">
        <v>58.859569549560547</v>
      </c>
      <c r="EQ2018">
        <v>61.371391296386719</v>
      </c>
      <c r="ER2018">
        <v>60.065196990966797</v>
      </c>
      <c r="ES2018">
        <v>30.869174957275391</v>
      </c>
      <c r="ET2018">
        <v>26.395368576049805</v>
      </c>
      <c r="EU2018">
        <v>21.397911071777344</v>
      </c>
      <c r="EV2018">
        <v>21.675546646118164</v>
      </c>
      <c r="EW2018">
        <v>21.218549728393555</v>
      </c>
      <c r="EX2018">
        <v>21.182966232299805</v>
      </c>
      <c r="EY2018">
        <v>70.715797424316406</v>
      </c>
      <c r="EZ2018">
        <v>69.342803955078125</v>
      </c>
      <c r="FA2018">
        <v>68.749687194824219</v>
      </c>
      <c r="FB2018">
        <v>68.545204162597656</v>
      </c>
      <c r="FC2018">
        <v>67.888580322265625</v>
      </c>
      <c r="FD2018">
        <v>67.36773681640625</v>
      </c>
      <c r="FE2018">
        <v>68.259147644042969</v>
      </c>
      <c r="FF2018">
        <v>69.73553466796875</v>
      </c>
      <c r="FG2018">
        <v>70.194900512695313</v>
      </c>
      <c r="FH2018">
        <v>73.805267333984375</v>
      </c>
      <c r="FI2018">
        <v>78.203758239746094</v>
      </c>
      <c r="FJ2018">
        <v>82.616218566894531</v>
      </c>
      <c r="FK2018">
        <v>85.849563598632813</v>
      </c>
      <c r="FL2018">
        <v>88.202384948730469</v>
      </c>
      <c r="FM2018">
        <v>89.945594787597656</v>
      </c>
      <c r="FN2018">
        <v>90.89892578125</v>
      </c>
      <c r="FO2018">
        <v>90.99163818359375</v>
      </c>
      <c r="FP2018">
        <v>89.604942321777344</v>
      </c>
      <c r="FQ2018">
        <v>86.663436889648438</v>
      </c>
      <c r="FR2018">
        <v>82.389732360839844</v>
      </c>
      <c r="FS2018">
        <v>79.00677490234375</v>
      </c>
      <c r="FT2018">
        <v>76.111953735351563</v>
      </c>
      <c r="FU2018">
        <v>74.18524169921875</v>
      </c>
      <c r="FV2018">
        <v>72.515228271484375</v>
      </c>
      <c r="FW2018">
        <v>1</v>
      </c>
    </row>
    <row r="2019" spans="1:179" x14ac:dyDescent="0.2">
      <c r="A2019" t="s">
        <v>241</v>
      </c>
      <c r="B2019" t="s">
        <v>248</v>
      </c>
      <c r="C2019" t="s">
        <v>217</v>
      </c>
      <c r="D2019" t="s">
        <v>45</v>
      </c>
      <c r="E2019">
        <v>2016</v>
      </c>
      <c r="F2019" t="s">
        <v>227</v>
      </c>
      <c r="G2019" t="s">
        <v>246</v>
      </c>
      <c r="H2019">
        <v>220.5</v>
      </c>
      <c r="K2019">
        <v>129.59345880458199</v>
      </c>
      <c r="L2019">
        <v>130.44009551606266</v>
      </c>
      <c r="M2019">
        <v>128.43027535470173</v>
      </c>
      <c r="N2019">
        <v>129.62328788923151</v>
      </c>
      <c r="O2019">
        <v>130.66728043369525</v>
      </c>
      <c r="P2019">
        <v>134.37062997036207</v>
      </c>
      <c r="Q2019">
        <v>147.34835167196283</v>
      </c>
      <c r="R2019">
        <v>150.43693628257111</v>
      </c>
      <c r="S2019">
        <v>153.39701541870292</v>
      </c>
      <c r="T2019">
        <v>159.1045738277553</v>
      </c>
      <c r="U2019">
        <v>160.8854873493905</v>
      </c>
      <c r="V2019">
        <v>158.65813981429338</v>
      </c>
      <c r="W2019">
        <v>160.9249285327993</v>
      </c>
      <c r="X2019">
        <v>159.66389718435727</v>
      </c>
      <c r="Y2019">
        <v>161.68358079812023</v>
      </c>
      <c r="Z2019">
        <v>158.7128846315872</v>
      </c>
      <c r="AA2019">
        <v>160.40878607091534</v>
      </c>
      <c r="AB2019">
        <v>158.9026162593081</v>
      </c>
      <c r="AC2019">
        <v>154.50869908792265</v>
      </c>
      <c r="AD2019">
        <v>150.30032364005373</v>
      </c>
      <c r="AE2019">
        <v>152.65132264600098</v>
      </c>
      <c r="AF2019">
        <v>153.17795532723434</v>
      </c>
      <c r="AG2019">
        <v>149.94209020912677</v>
      </c>
      <c r="AH2019">
        <v>136.54959745909807</v>
      </c>
      <c r="AI2019">
        <v>-2.7143573760986328</v>
      </c>
      <c r="AJ2019">
        <v>-3.6899623870849609</v>
      </c>
      <c r="AK2019">
        <v>-2.6186304092407227</v>
      </c>
      <c r="AL2019">
        <v>-2.2788100242614746</v>
      </c>
      <c r="AM2019">
        <v>-3.0753734111785889</v>
      </c>
      <c r="AN2019">
        <v>-2.3175857067108154</v>
      </c>
      <c r="AO2019">
        <v>-2.5054006576538086</v>
      </c>
      <c r="AP2019">
        <v>-3.5924994945526123</v>
      </c>
      <c r="AQ2019">
        <v>-5.168189525604248</v>
      </c>
      <c r="AR2019">
        <v>-5.8408913612365723</v>
      </c>
      <c r="AS2019">
        <v>-5.3259501457214355</v>
      </c>
      <c r="AT2019">
        <v>-5.310734748840332</v>
      </c>
      <c r="AU2019">
        <v>7.5609221458435059</v>
      </c>
      <c r="AV2019">
        <v>22.465999603271484</v>
      </c>
      <c r="AW2019">
        <v>23.247323989868164</v>
      </c>
      <c r="AX2019">
        <v>22.425422668457031</v>
      </c>
      <c r="AY2019">
        <v>22.304714202880859</v>
      </c>
      <c r="AZ2019">
        <v>21.042316436767578</v>
      </c>
      <c r="BA2019">
        <v>6.9436402320861816</v>
      </c>
      <c r="BB2019">
        <v>2.7714114189147949</v>
      </c>
      <c r="BC2019">
        <v>-0.55973649024963379</v>
      </c>
      <c r="BD2019">
        <v>-0.56359648704528809</v>
      </c>
      <c r="BE2019">
        <v>-1.3666433095932007</v>
      </c>
      <c r="BF2019">
        <v>-1.3916685581207275</v>
      </c>
      <c r="BG2019">
        <v>-0.72286725044250488</v>
      </c>
      <c r="BH2019">
        <v>-0.98589241504669189</v>
      </c>
      <c r="BI2019">
        <v>-0.9171791672706604</v>
      </c>
      <c r="BJ2019">
        <v>-0.49677884578704834</v>
      </c>
      <c r="BK2019">
        <v>-0.87429052591323853</v>
      </c>
      <c r="BL2019">
        <v>-0.35428863763809204</v>
      </c>
      <c r="BM2019">
        <v>-0.68814367055892944</v>
      </c>
      <c r="BN2019">
        <v>-1.538948655128479</v>
      </c>
      <c r="BO2019">
        <v>-2.7528271675109863</v>
      </c>
      <c r="BP2019">
        <v>-3.1322610378265381</v>
      </c>
      <c r="BQ2019">
        <v>-2.206592321395874</v>
      </c>
      <c r="BR2019">
        <v>-2.1823408603668213</v>
      </c>
      <c r="BS2019">
        <v>14.855335235595703</v>
      </c>
      <c r="BT2019">
        <v>31.776952743530273</v>
      </c>
      <c r="BU2019">
        <v>33.067348480224609</v>
      </c>
      <c r="BV2019">
        <v>32.284408569335937</v>
      </c>
      <c r="BW2019">
        <v>32.90777587890625</v>
      </c>
      <c r="BX2019">
        <v>31.656034469604492</v>
      </c>
      <c r="BY2019">
        <v>13.559618949890137</v>
      </c>
      <c r="BZ2019">
        <v>9.3784151077270508</v>
      </c>
      <c r="CA2019">
        <v>5.6383728981018066</v>
      </c>
      <c r="CB2019">
        <v>5.7139115333557129</v>
      </c>
      <c r="CC2019">
        <v>5.0230159759521484</v>
      </c>
      <c r="CD2019">
        <v>4.9954714775085449</v>
      </c>
      <c r="CE2019">
        <v>0.6564328670501709</v>
      </c>
      <c r="CF2019">
        <v>0.88693833351135254</v>
      </c>
      <c r="CG2019">
        <v>0.26124081015586853</v>
      </c>
      <c r="CH2019">
        <v>0.73745048046112061</v>
      </c>
      <c r="CI2019">
        <v>0.6501726508140564</v>
      </c>
      <c r="CJ2019">
        <v>1.0054848194122314</v>
      </c>
      <c r="CK2019">
        <v>0.57048302888870239</v>
      </c>
      <c r="CL2019">
        <v>-0.11666557192802429</v>
      </c>
      <c r="CM2019">
        <v>-1.0799546241760254</v>
      </c>
      <c r="CN2019">
        <v>-1.2562720775604248</v>
      </c>
      <c r="CO2019">
        <v>-4.6134505420923233E-2</v>
      </c>
      <c r="CP2019">
        <v>-1.5624728053808212E-2</v>
      </c>
      <c r="CQ2019">
        <v>19.90742301940918</v>
      </c>
      <c r="CR2019">
        <v>38.225688934326172</v>
      </c>
      <c r="CS2019">
        <v>39.868671417236328</v>
      </c>
      <c r="CT2019">
        <v>39.112712860107422</v>
      </c>
      <c r="CU2019">
        <v>40.251422882080078</v>
      </c>
      <c r="CV2019">
        <v>39.007064819335938</v>
      </c>
      <c r="CW2019">
        <v>18.141824722290039</v>
      </c>
      <c r="CX2019">
        <v>13.954405784606934</v>
      </c>
      <c r="CY2019">
        <v>9.9311637878417969</v>
      </c>
      <c r="CZ2019">
        <v>10.061694145202637</v>
      </c>
      <c r="DA2019">
        <v>9.4484748840332031</v>
      </c>
      <c r="DB2019">
        <v>9.419184684753418</v>
      </c>
      <c r="DC2019">
        <v>2.0357329845428467</v>
      </c>
      <c r="DD2019">
        <v>2.7597689628601074</v>
      </c>
      <c r="DE2019">
        <v>1.4396607875823975</v>
      </c>
      <c r="DF2019">
        <v>1.9716798067092896</v>
      </c>
      <c r="DG2019">
        <v>2.1746358871459961</v>
      </c>
      <c r="DH2019">
        <v>2.3652584552764893</v>
      </c>
      <c r="DI2019">
        <v>1.8291096687316895</v>
      </c>
      <c r="DJ2019">
        <v>1.3056174516677856</v>
      </c>
      <c r="DK2019">
        <v>0.5929180383682251</v>
      </c>
      <c r="DL2019">
        <v>0.61971688270568848</v>
      </c>
      <c r="DM2019">
        <v>2.1143233776092529</v>
      </c>
      <c r="DN2019">
        <v>2.1510913372039795</v>
      </c>
      <c r="DO2019">
        <v>24.959512710571289</v>
      </c>
      <c r="DP2019">
        <v>44.674427032470703</v>
      </c>
      <c r="DQ2019">
        <v>46.669990539550781</v>
      </c>
      <c r="DR2019">
        <v>45.941013336181641</v>
      </c>
      <c r="DS2019">
        <v>47.595069885253906</v>
      </c>
      <c r="DT2019">
        <v>46.35809326171875</v>
      </c>
      <c r="DU2019">
        <v>22.724031448364258</v>
      </c>
      <c r="DV2019">
        <v>18.530397415161133</v>
      </c>
      <c r="DW2019">
        <v>14.223956108093262</v>
      </c>
      <c r="DX2019">
        <v>14.409477233886719</v>
      </c>
      <c r="DY2019">
        <v>13.873932838439941</v>
      </c>
      <c r="DZ2019">
        <v>13.842898368835449</v>
      </c>
      <c r="EA2019">
        <v>4.0272231101989746</v>
      </c>
      <c r="EB2019">
        <v>5.463839054107666</v>
      </c>
      <c r="EC2019">
        <v>3.1411120891571045</v>
      </c>
      <c r="ED2019">
        <v>3.7537109851837158</v>
      </c>
      <c r="EE2019">
        <v>4.3757185935974121</v>
      </c>
      <c r="EF2019">
        <v>4.3285551071166992</v>
      </c>
      <c r="EG2019">
        <v>3.6463665962219238</v>
      </c>
      <c r="EH2019">
        <v>3.3591682910919189</v>
      </c>
      <c r="EI2019">
        <v>3.0082805156707764</v>
      </c>
      <c r="EJ2019">
        <v>3.3283469676971436</v>
      </c>
      <c r="EK2019">
        <v>5.2336812019348145</v>
      </c>
      <c r="EL2019">
        <v>5.2794852256774902</v>
      </c>
      <c r="EM2019">
        <v>32.253925323486328</v>
      </c>
      <c r="EN2019">
        <v>53.985378265380859</v>
      </c>
      <c r="EO2019">
        <v>56.490016937255859</v>
      </c>
      <c r="EP2019">
        <v>55.799999237060547</v>
      </c>
      <c r="EQ2019">
        <v>58.198131561279297</v>
      </c>
      <c r="ER2019">
        <v>56.971813201904297</v>
      </c>
      <c r="ES2019">
        <v>29.340011596679688</v>
      </c>
      <c r="ET2019">
        <v>25.137401580810547</v>
      </c>
      <c r="EU2019">
        <v>20.422065734863281</v>
      </c>
      <c r="EV2019">
        <v>20.686985015869141</v>
      </c>
      <c r="EW2019">
        <v>20.263591766357422</v>
      </c>
      <c r="EX2019">
        <v>20.230037689208984</v>
      </c>
      <c r="EY2019">
        <v>70.715797424316406</v>
      </c>
      <c r="EZ2019">
        <v>69.342803955078125</v>
      </c>
      <c r="FA2019">
        <v>68.749687194824219</v>
      </c>
      <c r="FB2019">
        <v>68.545204162597656</v>
      </c>
      <c r="FC2019">
        <v>67.888580322265625</v>
      </c>
      <c r="FD2019">
        <v>67.36773681640625</v>
      </c>
      <c r="FE2019">
        <v>68.259147644042969</v>
      </c>
      <c r="FF2019">
        <v>69.73553466796875</v>
      </c>
      <c r="FG2019">
        <v>70.194900512695313</v>
      </c>
      <c r="FH2019">
        <v>73.805267333984375</v>
      </c>
      <c r="FI2019">
        <v>78.203758239746094</v>
      </c>
      <c r="FJ2019">
        <v>82.616218566894531</v>
      </c>
      <c r="FK2019">
        <v>85.849563598632813</v>
      </c>
      <c r="FL2019">
        <v>88.202384948730469</v>
      </c>
      <c r="FM2019">
        <v>89.945594787597656</v>
      </c>
      <c r="FN2019">
        <v>90.89892578125</v>
      </c>
      <c r="FO2019">
        <v>90.99163818359375</v>
      </c>
      <c r="FP2019">
        <v>89.604942321777344</v>
      </c>
      <c r="FQ2019">
        <v>86.663436889648438</v>
      </c>
      <c r="FR2019">
        <v>82.389732360839844</v>
      </c>
      <c r="FS2019">
        <v>79.00677490234375</v>
      </c>
      <c r="FT2019">
        <v>76.111953735351563</v>
      </c>
      <c r="FU2019">
        <v>74.18524169921875</v>
      </c>
      <c r="FV2019">
        <v>72.515228271484375</v>
      </c>
      <c r="FW2019">
        <v>1</v>
      </c>
    </row>
    <row r="2020" spans="1:179" x14ac:dyDescent="0.2">
      <c r="A2020" t="s">
        <v>241</v>
      </c>
      <c r="B2020" t="s">
        <v>248</v>
      </c>
      <c r="C2020" t="s">
        <v>217</v>
      </c>
      <c r="D2020" t="s">
        <v>45</v>
      </c>
      <c r="E2020" t="s">
        <v>250</v>
      </c>
      <c r="F2020" t="s">
        <v>227</v>
      </c>
      <c r="G2020" t="s">
        <v>246</v>
      </c>
      <c r="H2020">
        <v>216.25</v>
      </c>
      <c r="K2020">
        <v>127.09784849879449</v>
      </c>
      <c r="L2020">
        <v>127.92818133720998</v>
      </c>
      <c r="M2020">
        <v>125.95706473352655</v>
      </c>
      <c r="N2020">
        <v>127.12710315806984</v>
      </c>
      <c r="O2020">
        <v>128.15099130392301</v>
      </c>
      <c r="P2020">
        <v>131.78302460785025</v>
      </c>
      <c r="Q2020">
        <v>144.51083141156255</v>
      </c>
      <c r="R2020">
        <v>147.5399384555125</v>
      </c>
      <c r="S2020">
        <v>150.44301468373354</v>
      </c>
      <c r="T2020">
        <v>156.04066136021927</v>
      </c>
      <c r="U2020">
        <v>157.78727943068506</v>
      </c>
      <c r="V2020">
        <v>155.60282442669586</v>
      </c>
      <c r="W2020">
        <v>157.82596108637773</v>
      </c>
      <c r="X2020">
        <v>156.58921370147928</v>
      </c>
      <c r="Y2020">
        <v>158.57000381484931</v>
      </c>
      <c r="Z2020">
        <v>155.65651501076303</v>
      </c>
      <c r="AA2020">
        <v>157.31975809566012</v>
      </c>
      <c r="AB2020">
        <v>155.84259293396954</v>
      </c>
      <c r="AC2020">
        <v>151.53329041116922</v>
      </c>
      <c r="AD2020">
        <v>147.4059565932962</v>
      </c>
      <c r="AE2020">
        <v>149.71168188402461</v>
      </c>
      <c r="AF2020">
        <v>150.22817308158454</v>
      </c>
      <c r="AG2020">
        <v>147.05462174390524</v>
      </c>
      <c r="AH2020">
        <v>133.92003123088338</v>
      </c>
      <c r="AI2020">
        <v>-2.6943845748901367</v>
      </c>
      <c r="AJ2020">
        <v>-3.6627590656280518</v>
      </c>
      <c r="AK2020">
        <v>-2.5957973003387451</v>
      </c>
      <c r="AL2020">
        <v>-2.2638275623321533</v>
      </c>
      <c r="AM2020">
        <v>-3.0518476963043213</v>
      </c>
      <c r="AN2020">
        <v>-2.3047964572906494</v>
      </c>
      <c r="AO2020">
        <v>-2.486626148223877</v>
      </c>
      <c r="AP2020">
        <v>-3.5566225051879883</v>
      </c>
      <c r="AQ2020">
        <v>-5.1078372001647949</v>
      </c>
      <c r="AR2020">
        <v>-5.7723407745361328</v>
      </c>
      <c r="AS2020">
        <v>-5.2739777565002441</v>
      </c>
      <c r="AT2020">
        <v>-5.2592010498046875</v>
      </c>
      <c r="AU2020">
        <v>7.2970190048217773</v>
      </c>
      <c r="AV2020">
        <v>21.882362365722656</v>
      </c>
      <c r="AW2020">
        <v>22.640382766723633</v>
      </c>
      <c r="AX2020">
        <v>21.833675384521484</v>
      </c>
      <c r="AY2020">
        <v>21.703224182128906</v>
      </c>
      <c r="AZ2020">
        <v>20.464963912963867</v>
      </c>
      <c r="BA2020">
        <v>6.7026252746582031</v>
      </c>
      <c r="BB2020">
        <v>2.6108882427215576</v>
      </c>
      <c r="BC2020">
        <v>-0.64947962760925293</v>
      </c>
      <c r="BD2020">
        <v>-0.6545528769493103</v>
      </c>
      <c r="BE2020">
        <v>-1.4439538717269897</v>
      </c>
      <c r="BF2020">
        <v>-1.4684566259384155</v>
      </c>
      <c r="BG2020">
        <v>-0.72216296195983887</v>
      </c>
      <c r="BH2020">
        <v>-0.98485195636749268</v>
      </c>
      <c r="BI2020">
        <v>-0.91080820560455322</v>
      </c>
      <c r="BJ2020">
        <v>-0.49903839826583862</v>
      </c>
      <c r="BK2020">
        <v>-0.87206125259399414</v>
      </c>
      <c r="BL2020">
        <v>-0.3604951798915863</v>
      </c>
      <c r="BM2020">
        <v>-0.68695181608200073</v>
      </c>
      <c r="BN2020">
        <v>-1.5229407548904419</v>
      </c>
      <c r="BO2020">
        <v>-2.7158443927764893</v>
      </c>
      <c r="BP2020">
        <v>-3.0899178981781006</v>
      </c>
      <c r="BQ2020">
        <v>-2.1848006248474121</v>
      </c>
      <c r="BR2020">
        <v>-2.1610760688781738</v>
      </c>
      <c r="BS2020">
        <v>14.520854949951172</v>
      </c>
      <c r="BT2020">
        <v>31.103225708007813</v>
      </c>
      <c r="BU2020">
        <v>32.365394592285156</v>
      </c>
      <c r="BV2020">
        <v>31.597272872924805</v>
      </c>
      <c r="BW2020">
        <v>32.203697204589844</v>
      </c>
      <c r="BX2020">
        <v>30.975990295410156</v>
      </c>
      <c r="BY2020">
        <v>13.254591941833496</v>
      </c>
      <c r="BZ2020">
        <v>9.1539669036865234</v>
      </c>
      <c r="CA2020">
        <v>5.4886603355407715</v>
      </c>
      <c r="CB2020">
        <v>5.5622177124023437</v>
      </c>
      <c r="CC2020">
        <v>4.8838825225830078</v>
      </c>
      <c r="CD2020">
        <v>4.8568849563598633</v>
      </c>
      <c r="CE2020">
        <v>0.64379173517227173</v>
      </c>
      <c r="CF2020">
        <v>0.86985832452774048</v>
      </c>
      <c r="CG2020">
        <v>0.25621005892753601</v>
      </c>
      <c r="CH2020">
        <v>0.72324919700622559</v>
      </c>
      <c r="CI2020">
        <v>0.63765215873718262</v>
      </c>
      <c r="CJ2020">
        <v>0.9861220121383667</v>
      </c>
      <c r="CK2020">
        <v>0.55949711799621582</v>
      </c>
      <c r="CL2020">
        <v>-0.11441891640424728</v>
      </c>
      <c r="CM2020">
        <v>-1.0591577291488647</v>
      </c>
      <c r="CN2020">
        <v>-1.2320798635482788</v>
      </c>
      <c r="CO2020">
        <v>-4.5246083289384842E-2</v>
      </c>
      <c r="CP2020">
        <v>-1.5323839150369167E-2</v>
      </c>
      <c r="CQ2020">
        <v>19.52406120300293</v>
      </c>
      <c r="CR2020">
        <v>37.489570617675781</v>
      </c>
      <c r="CS2020">
        <v>39.100910186767578</v>
      </c>
      <c r="CT2020">
        <v>38.359508514404297</v>
      </c>
      <c r="CU2020">
        <v>39.476291656494141</v>
      </c>
      <c r="CV2020">
        <v>38.255897521972656</v>
      </c>
      <c r="CW2020">
        <v>17.792463302612305</v>
      </c>
      <c r="CX2020">
        <v>13.685683250427246</v>
      </c>
      <c r="CY2020">
        <v>9.7399177551269531</v>
      </c>
      <c r="CZ2020">
        <v>9.8679342269897461</v>
      </c>
      <c r="DA2020">
        <v>9.2665233612060547</v>
      </c>
      <c r="DB2020">
        <v>9.237797737121582</v>
      </c>
      <c r="DC2020">
        <v>2.0097465515136719</v>
      </c>
      <c r="DD2020">
        <v>2.7245686054229736</v>
      </c>
      <c r="DE2020">
        <v>1.4232282638549805</v>
      </c>
      <c r="DF2020">
        <v>1.9455368518829346</v>
      </c>
      <c r="DG2020">
        <v>2.1473655700683594</v>
      </c>
      <c r="DH2020">
        <v>2.3327391147613525</v>
      </c>
      <c r="DI2020">
        <v>1.8059459924697876</v>
      </c>
      <c r="DJ2020">
        <v>1.2941029071807861</v>
      </c>
      <c r="DK2020">
        <v>0.59752911329269409</v>
      </c>
      <c r="DL2020">
        <v>0.62575817108154297</v>
      </c>
      <c r="DM2020">
        <v>2.0943083763122559</v>
      </c>
      <c r="DN2020">
        <v>2.1304283142089844</v>
      </c>
      <c r="DO2020">
        <v>24.52726936340332</v>
      </c>
      <c r="DP2020">
        <v>43.875911712646484</v>
      </c>
      <c r="DQ2020">
        <v>45.83642578125</v>
      </c>
      <c r="DR2020">
        <v>45.121746063232422</v>
      </c>
      <c r="DS2020">
        <v>46.748886108398437</v>
      </c>
      <c r="DT2020">
        <v>45.535800933837891</v>
      </c>
      <c r="DU2020">
        <v>22.33033561706543</v>
      </c>
      <c r="DV2020">
        <v>18.217399597167969</v>
      </c>
      <c r="DW2020">
        <v>13.991174697875977</v>
      </c>
      <c r="DX2020">
        <v>14.173649787902832</v>
      </c>
      <c r="DY2020">
        <v>13.649163246154785</v>
      </c>
      <c r="DZ2020">
        <v>13.618710517883301</v>
      </c>
      <c r="EA2020">
        <v>3.9819681644439697</v>
      </c>
      <c r="EB2020">
        <v>5.4024758338928223</v>
      </c>
      <c r="EC2020">
        <v>3.1082172393798828</v>
      </c>
      <c r="ED2020">
        <v>3.7103259563446045</v>
      </c>
      <c r="EE2020">
        <v>4.3271517753601074</v>
      </c>
      <c r="EF2020">
        <v>4.2770404815673828</v>
      </c>
      <c r="EG2020">
        <v>3.6056203842163086</v>
      </c>
      <c r="EH2020">
        <v>3.3277847766876221</v>
      </c>
      <c r="EI2020">
        <v>2.9895217418670654</v>
      </c>
      <c r="EJ2020">
        <v>3.3081810474395752</v>
      </c>
      <c r="EK2020">
        <v>5.1834855079650879</v>
      </c>
      <c r="EL2020">
        <v>5.2285537719726562</v>
      </c>
      <c r="EM2020">
        <v>31.751104354858398</v>
      </c>
      <c r="EN2020">
        <v>53.096775054931641</v>
      </c>
      <c r="EO2020">
        <v>55.561439514160156</v>
      </c>
      <c r="EP2020">
        <v>54.885341644287109</v>
      </c>
      <c r="EQ2020">
        <v>57.249359130859375</v>
      </c>
      <c r="ER2020">
        <v>56.046829223632813</v>
      </c>
      <c r="ES2020">
        <v>28.882303237915039</v>
      </c>
      <c r="ET2020">
        <v>24.760477066040039</v>
      </c>
      <c r="EU2020">
        <v>20.129314422607422</v>
      </c>
      <c r="EV2020">
        <v>20.390420913696289</v>
      </c>
      <c r="EW2020">
        <v>19.976999282836914</v>
      </c>
      <c r="EX2020">
        <v>19.944051742553711</v>
      </c>
      <c r="EY2020">
        <v>70.715797424316406</v>
      </c>
      <c r="EZ2020">
        <v>69.342803955078125</v>
      </c>
      <c r="FA2020">
        <v>68.749687194824219</v>
      </c>
      <c r="FB2020">
        <v>68.545204162597656</v>
      </c>
      <c r="FC2020">
        <v>67.888580322265625</v>
      </c>
      <c r="FD2020">
        <v>67.36773681640625</v>
      </c>
      <c r="FE2020">
        <v>68.259147644042969</v>
      </c>
      <c r="FF2020">
        <v>69.73553466796875</v>
      </c>
      <c r="FG2020">
        <v>70.194900512695313</v>
      </c>
      <c r="FH2020">
        <v>73.805267333984375</v>
      </c>
      <c r="FI2020">
        <v>78.203758239746094</v>
      </c>
      <c r="FJ2020">
        <v>82.616218566894531</v>
      </c>
      <c r="FK2020">
        <v>85.849563598632813</v>
      </c>
      <c r="FL2020">
        <v>88.202384948730469</v>
      </c>
      <c r="FM2020">
        <v>89.945594787597656</v>
      </c>
      <c r="FN2020">
        <v>90.89892578125</v>
      </c>
      <c r="FO2020">
        <v>90.99163818359375</v>
      </c>
      <c r="FP2020">
        <v>89.604942321777344</v>
      </c>
      <c r="FQ2020">
        <v>86.663436889648438</v>
      </c>
      <c r="FR2020">
        <v>82.389732360839844</v>
      </c>
      <c r="FS2020">
        <v>79.00677490234375</v>
      </c>
      <c r="FT2020">
        <v>76.111953735351563</v>
      </c>
      <c r="FU2020">
        <v>74.18524169921875</v>
      </c>
      <c r="FV2020">
        <v>72.515228271484375</v>
      </c>
      <c r="FW2020">
        <v>1</v>
      </c>
    </row>
    <row r="2021" spans="1:179" x14ac:dyDescent="0.2">
      <c r="A2021" t="s">
        <v>241</v>
      </c>
      <c r="B2021" t="s">
        <v>248</v>
      </c>
      <c r="C2021" t="s">
        <v>217</v>
      </c>
      <c r="D2021" t="s">
        <v>46</v>
      </c>
      <c r="E2021">
        <v>2015</v>
      </c>
      <c r="F2021" t="s">
        <v>227</v>
      </c>
      <c r="G2021" t="s">
        <v>246</v>
      </c>
      <c r="H2021">
        <v>235.05</v>
      </c>
      <c r="K2021">
        <v>162.10149430252795</v>
      </c>
      <c r="L2021">
        <v>159.95792900350563</v>
      </c>
      <c r="M2021">
        <v>158.58739046845824</v>
      </c>
      <c r="N2021">
        <v>159.1332409108245</v>
      </c>
      <c r="O2021">
        <v>164.93963694025234</v>
      </c>
      <c r="P2021">
        <v>168.80853885544278</v>
      </c>
      <c r="Q2021">
        <v>170.82283922274669</v>
      </c>
      <c r="R2021">
        <v>163.85014843764577</v>
      </c>
      <c r="S2021">
        <v>163.87683457939437</v>
      </c>
      <c r="T2021">
        <v>167.86940434251451</v>
      </c>
      <c r="U2021">
        <v>171.41363997360639</v>
      </c>
      <c r="V2021">
        <v>176.53760214861202</v>
      </c>
      <c r="W2021">
        <v>173.54426334911966</v>
      </c>
      <c r="X2021">
        <v>184.0884697569717</v>
      </c>
      <c r="Y2021">
        <v>192.10563926428026</v>
      </c>
      <c r="Z2021">
        <v>185.37592039581097</v>
      </c>
      <c r="AA2021">
        <v>182.36712468438577</v>
      </c>
      <c r="AB2021">
        <v>171.13761933244822</v>
      </c>
      <c r="AC2021">
        <v>165.72427584790569</v>
      </c>
      <c r="AD2021">
        <v>174.00457439942645</v>
      </c>
      <c r="AE2021">
        <v>168.12168642090938</v>
      </c>
      <c r="AF2021">
        <v>168.07299096764058</v>
      </c>
      <c r="AG2021">
        <v>169.34579012251655</v>
      </c>
      <c r="AH2021">
        <v>166.89567166975985</v>
      </c>
      <c r="AI2021">
        <v>-2.5654613971710205</v>
      </c>
      <c r="AJ2021">
        <v>-2.5539891719818115</v>
      </c>
      <c r="AK2021">
        <v>-2.1464152336120605</v>
      </c>
      <c r="AL2021">
        <v>-2.1672465801239014</v>
      </c>
      <c r="AM2021">
        <v>-2.8466944694519043</v>
      </c>
      <c r="AN2021">
        <v>-2.8905582427978516</v>
      </c>
      <c r="AO2021">
        <v>-2.388343334197998</v>
      </c>
      <c r="AP2021">
        <v>-2.7652132511138916</v>
      </c>
      <c r="AQ2021">
        <v>-2.7372603416442871</v>
      </c>
      <c r="AR2021">
        <v>-3.6290779113769531</v>
      </c>
      <c r="AS2021">
        <v>-5.1220517158508301</v>
      </c>
      <c r="AT2021">
        <v>-7.749626636505127</v>
      </c>
      <c r="AU2021">
        <v>-8.0049066543579102</v>
      </c>
      <c r="AV2021">
        <v>-9.3579769134521484</v>
      </c>
      <c r="AW2021">
        <v>-12.401823043823242</v>
      </c>
      <c r="AX2021">
        <v>7.5714020729064941</v>
      </c>
      <c r="AY2021">
        <v>30.433914184570313</v>
      </c>
      <c r="AZ2021">
        <v>26.517553329467773</v>
      </c>
      <c r="BA2021">
        <v>24.801582336425781</v>
      </c>
      <c r="BB2021">
        <v>29.209571838378906</v>
      </c>
      <c r="BC2021">
        <v>26.465915679931641</v>
      </c>
      <c r="BD2021">
        <v>9.2304830551147461</v>
      </c>
      <c r="BE2021">
        <v>3.8670539855957031</v>
      </c>
      <c r="BF2021">
        <v>-7.7974669635295868E-2</v>
      </c>
      <c r="BG2021">
        <v>-0.55454027652740479</v>
      </c>
      <c r="BH2021">
        <v>-0.53577286005020142</v>
      </c>
      <c r="BI2021">
        <v>-0.33977925777435303</v>
      </c>
      <c r="BJ2021">
        <v>-0.2276940643787384</v>
      </c>
      <c r="BK2021">
        <v>-1.0062757730484009</v>
      </c>
      <c r="BL2021">
        <v>-0.98188477754592896</v>
      </c>
      <c r="BM2021">
        <v>-0.33899164199829102</v>
      </c>
      <c r="BN2021">
        <v>-0.8714059591293335</v>
      </c>
      <c r="BO2021">
        <v>-0.67533785104751587</v>
      </c>
      <c r="BP2021">
        <v>-1.5718936920166016</v>
      </c>
      <c r="BQ2021">
        <v>-2.7263915538787842</v>
      </c>
      <c r="BR2021">
        <v>-4.8515095710754395</v>
      </c>
      <c r="BS2021">
        <v>-4.909024715423584</v>
      </c>
      <c r="BT2021">
        <v>-5.2800126075744629</v>
      </c>
      <c r="BU2021">
        <v>-7.3994498252868652</v>
      </c>
      <c r="BV2021">
        <v>17.128612518310547</v>
      </c>
      <c r="BW2021">
        <v>42.862480163574219</v>
      </c>
      <c r="BX2021">
        <v>38.531932830810547</v>
      </c>
      <c r="BY2021">
        <v>36.395217895507812</v>
      </c>
      <c r="BZ2021">
        <v>41.410186767578125</v>
      </c>
      <c r="CA2021">
        <v>37.662063598632813</v>
      </c>
      <c r="CB2021">
        <v>17.336616516113281</v>
      </c>
      <c r="CC2021">
        <v>11.834269523620605</v>
      </c>
      <c r="CD2021">
        <v>6.7864341735839844</v>
      </c>
      <c r="CE2021">
        <v>0.83821755647659302</v>
      </c>
      <c r="CF2021">
        <v>0.8620375394821167</v>
      </c>
      <c r="CG2021">
        <v>0.91149133443832397</v>
      </c>
      <c r="CH2021">
        <v>1.1156342029571533</v>
      </c>
      <c r="CI2021">
        <v>0.26839277148246765</v>
      </c>
      <c r="CJ2021">
        <v>0.34005656838417053</v>
      </c>
      <c r="CK2021">
        <v>1.0803831815719604</v>
      </c>
      <c r="CL2021">
        <v>0.44023922085762024</v>
      </c>
      <c r="CM2021">
        <v>0.7527434229850769</v>
      </c>
      <c r="CN2021">
        <v>-0.14709427952766418</v>
      </c>
      <c r="CO2021">
        <v>-1.0671645402908325</v>
      </c>
      <c r="CP2021">
        <v>-2.8442826271057129</v>
      </c>
      <c r="CQ2021">
        <v>-2.7648260593414307</v>
      </c>
      <c r="CR2021">
        <v>-2.4556269645690918</v>
      </c>
      <c r="CS2021">
        <v>-3.9348218441009521</v>
      </c>
      <c r="CT2021">
        <v>23.747907638549805</v>
      </c>
      <c r="CU2021">
        <v>51.470470428466797</v>
      </c>
      <c r="CV2021">
        <v>46.853054046630859</v>
      </c>
      <c r="CW2021">
        <v>44.424938201904297</v>
      </c>
      <c r="CX2021">
        <v>49.860294342041016</v>
      </c>
      <c r="CY2021">
        <v>45.416481018066406</v>
      </c>
      <c r="CZ2021">
        <v>22.950901031494141</v>
      </c>
      <c r="DA2021">
        <v>17.352338790893555</v>
      </c>
      <c r="DB2021">
        <v>11.540702819824219</v>
      </c>
      <c r="DC2021">
        <v>2.2309753894805908</v>
      </c>
      <c r="DD2021">
        <v>2.25984787940979</v>
      </c>
      <c r="DE2021">
        <v>2.162761926651001</v>
      </c>
      <c r="DF2021">
        <v>2.4589624404907227</v>
      </c>
      <c r="DG2021">
        <v>1.5430612564086914</v>
      </c>
      <c r="DH2021">
        <v>1.66199791431427</v>
      </c>
      <c r="DI2021">
        <v>2.4997580051422119</v>
      </c>
      <c r="DJ2021">
        <v>1.7518843412399292</v>
      </c>
      <c r="DK2021">
        <v>2.1808247566223145</v>
      </c>
      <c r="DL2021">
        <v>1.277705192565918</v>
      </c>
      <c r="DM2021">
        <v>0.59206247329711914</v>
      </c>
      <c r="DN2021">
        <v>-0.83705568313598633</v>
      </c>
      <c r="DO2021">
        <v>-0.62062758207321167</v>
      </c>
      <c r="DP2021">
        <v>0.36875855922698975</v>
      </c>
      <c r="DQ2021">
        <v>-0.47019383311271667</v>
      </c>
      <c r="DR2021">
        <v>30.367202758789063</v>
      </c>
      <c r="DS2021">
        <v>60.078456878662109</v>
      </c>
      <c r="DT2021">
        <v>55.174175262451172</v>
      </c>
      <c r="DU2021">
        <v>52.454654693603516</v>
      </c>
      <c r="DV2021">
        <v>58.310401916503906</v>
      </c>
      <c r="DW2021">
        <v>53.170902252197266</v>
      </c>
      <c r="DX2021">
        <v>28.565185546875</v>
      </c>
      <c r="DY2021">
        <v>22.87040901184082</v>
      </c>
      <c r="DZ2021">
        <v>16.294971466064453</v>
      </c>
      <c r="EA2021">
        <v>4.2418966293334961</v>
      </c>
      <c r="EB2021">
        <v>4.2780642509460449</v>
      </c>
      <c r="EC2021">
        <v>3.969398021697998</v>
      </c>
      <c r="ED2021">
        <v>4.3985147476196289</v>
      </c>
      <c r="EE2021">
        <v>3.3834800720214844</v>
      </c>
      <c r="EF2021">
        <v>3.5706713199615479</v>
      </c>
      <c r="EG2021">
        <v>4.5491094589233398</v>
      </c>
      <c r="EH2021">
        <v>3.6456916332244873</v>
      </c>
      <c r="EI2021">
        <v>4.2427473068237305</v>
      </c>
      <c r="EJ2021">
        <v>3.3348891735076904</v>
      </c>
      <c r="EK2021">
        <v>2.987722635269165</v>
      </c>
      <c r="EL2021">
        <v>2.0610613822937012</v>
      </c>
      <c r="EM2021">
        <v>2.4752545356750488</v>
      </c>
      <c r="EN2021">
        <v>4.4467225074768066</v>
      </c>
      <c r="EO2021">
        <v>4.5321788787841797</v>
      </c>
      <c r="EP2021">
        <v>39.924415588378906</v>
      </c>
      <c r="EQ2021">
        <v>72.507026672363281</v>
      </c>
      <c r="ER2021">
        <v>67.188552856445312</v>
      </c>
      <c r="ES2021">
        <v>64.048294067382812</v>
      </c>
      <c r="ET2021">
        <v>70.511016845703125</v>
      </c>
      <c r="EU2021">
        <v>64.367050170898437</v>
      </c>
      <c r="EV2021">
        <v>36.671318054199219</v>
      </c>
      <c r="EW2021">
        <v>30.837625503540039</v>
      </c>
      <c r="EX2021">
        <v>23.159379959106445</v>
      </c>
      <c r="EY2021">
        <v>61.116554260253906</v>
      </c>
      <c r="EZ2021">
        <v>60.951366424560547</v>
      </c>
      <c r="FA2021">
        <v>60.708759307861328</v>
      </c>
      <c r="FB2021">
        <v>60.262737274169922</v>
      </c>
      <c r="FC2021">
        <v>59.993072509765625</v>
      </c>
      <c r="FD2021">
        <v>60.212635040283203</v>
      </c>
      <c r="FE2021">
        <v>59.649803161621094</v>
      </c>
      <c r="FF2021">
        <v>59.694847106933594</v>
      </c>
      <c r="FG2021">
        <v>63.764644622802734</v>
      </c>
      <c r="FH2021">
        <v>68.364768981933594</v>
      </c>
      <c r="FI2021">
        <v>74.037506103515625</v>
      </c>
      <c r="FJ2021">
        <v>78.450004577636719</v>
      </c>
      <c r="FK2021">
        <v>81.814956665039063</v>
      </c>
      <c r="FL2021">
        <v>82.740150451660156</v>
      </c>
      <c r="FM2021">
        <v>82.798797607421875</v>
      </c>
      <c r="FN2021">
        <v>82.057586669921875</v>
      </c>
      <c r="FO2021">
        <v>80.510421752929688</v>
      </c>
      <c r="FP2021">
        <v>77.635467529296875</v>
      </c>
      <c r="FQ2021">
        <v>73.366874694824219</v>
      </c>
      <c r="FR2021">
        <v>69.828330993652344</v>
      </c>
      <c r="FS2021">
        <v>67.709564208984375</v>
      </c>
      <c r="FT2021">
        <v>66.067550659179688</v>
      </c>
      <c r="FU2021">
        <v>64.958946228027344</v>
      </c>
      <c r="FV2021">
        <v>63.913810729980469</v>
      </c>
      <c r="FW2021">
        <v>1</v>
      </c>
    </row>
    <row r="2022" spans="1:179" x14ac:dyDescent="0.2">
      <c r="A2022" t="s">
        <v>241</v>
      </c>
      <c r="B2022" t="s">
        <v>248</v>
      </c>
      <c r="C2022" t="s">
        <v>217</v>
      </c>
      <c r="D2022" t="s">
        <v>46</v>
      </c>
      <c r="E2022">
        <v>2016</v>
      </c>
      <c r="F2022" t="s">
        <v>227</v>
      </c>
      <c r="G2022" t="s">
        <v>246</v>
      </c>
      <c r="H2022">
        <v>220.8</v>
      </c>
      <c r="K2022">
        <v>152.27082394487522</v>
      </c>
      <c r="L2022">
        <v>150.25725549711856</v>
      </c>
      <c r="M2022">
        <v>148.96983348489218</v>
      </c>
      <c r="N2022">
        <v>149.48258074220408</v>
      </c>
      <c r="O2022">
        <v>154.93684698049776</v>
      </c>
      <c r="P2022">
        <v>158.57111873673762</v>
      </c>
      <c r="Q2022">
        <v>160.46326154468363</v>
      </c>
      <c r="R2022">
        <v>153.91343067774142</v>
      </c>
      <c r="S2022">
        <v>153.93849843426923</v>
      </c>
      <c r="T2022">
        <v>157.68893818254867</v>
      </c>
      <c r="U2022">
        <v>161.0182330920326</v>
      </c>
      <c r="V2022">
        <v>165.8314517832456</v>
      </c>
      <c r="W2022">
        <v>163.01964448124619</v>
      </c>
      <c r="X2022">
        <v>172.9243958499905</v>
      </c>
      <c r="Y2022">
        <v>180.45536286442945</v>
      </c>
      <c r="Z2022">
        <v>174.1337688444093</v>
      </c>
      <c r="AA2022">
        <v>171.30744201730752</v>
      </c>
      <c r="AB2022">
        <v>160.7589517656279</v>
      </c>
      <c r="AC2022">
        <v>155.67390133944525</v>
      </c>
      <c r="AD2022">
        <v>163.4520398962467</v>
      </c>
      <c r="AE2022">
        <v>157.92592057502446</v>
      </c>
      <c r="AF2022">
        <v>157.88017826509997</v>
      </c>
      <c r="AG2022">
        <v>159.07578831708136</v>
      </c>
      <c r="AH2022">
        <v>156.77425767932223</v>
      </c>
      <c r="AI2022">
        <v>-2.5114729404449463</v>
      </c>
      <c r="AJ2022">
        <v>-2.5010647773742676</v>
      </c>
      <c r="AK2022">
        <v>-2.1075189113616943</v>
      </c>
      <c r="AL2022">
        <v>-2.1338021755218506</v>
      </c>
      <c r="AM2022">
        <v>-2.7670366764068604</v>
      </c>
      <c r="AN2022">
        <v>-2.8116886615753174</v>
      </c>
      <c r="AO2022">
        <v>-2.3470380306243896</v>
      </c>
      <c r="AP2022">
        <v>-2.6931939125061035</v>
      </c>
      <c r="AQ2022">
        <v>-2.6754298210144043</v>
      </c>
      <c r="AR2022">
        <v>-3.5129232406616211</v>
      </c>
      <c r="AS2022">
        <v>-4.9324555397033691</v>
      </c>
      <c r="AT2022">
        <v>-7.4260659217834473</v>
      </c>
      <c r="AU2022">
        <v>-7.6758561134338379</v>
      </c>
      <c r="AV2022">
        <v>-8.9964847564697266</v>
      </c>
      <c r="AW2022">
        <v>-11.902438163757324</v>
      </c>
      <c r="AX2022">
        <v>6.6293916702270508</v>
      </c>
      <c r="AY2022">
        <v>27.960338592529297</v>
      </c>
      <c r="AZ2022">
        <v>24.302410125732422</v>
      </c>
      <c r="BA2022">
        <v>22.711761474609375</v>
      </c>
      <c r="BB2022">
        <v>26.82176399230957</v>
      </c>
      <c r="BC2022">
        <v>24.295242309570313</v>
      </c>
      <c r="BD2022">
        <v>8.2611665725708008</v>
      </c>
      <c r="BE2022">
        <v>3.230022668838501</v>
      </c>
      <c r="BF2022">
        <v>-0.42004513740539551</v>
      </c>
      <c r="BG2022">
        <v>-0.56248164176940918</v>
      </c>
      <c r="BH2022">
        <v>-0.54500311613082886</v>
      </c>
      <c r="BI2022">
        <v>-0.35652163624763489</v>
      </c>
      <c r="BJ2022">
        <v>-0.25398162007331848</v>
      </c>
      <c r="BK2022">
        <v>-0.98329675197601318</v>
      </c>
      <c r="BL2022">
        <v>-0.9617961049079895</v>
      </c>
      <c r="BM2022">
        <v>-0.36079952120780945</v>
      </c>
      <c r="BN2022">
        <v>-0.85770982503890991</v>
      </c>
      <c r="BO2022">
        <v>-0.67700779438018799</v>
      </c>
      <c r="BP2022">
        <v>-1.5190938711166382</v>
      </c>
      <c r="BQ2022">
        <v>-2.6105742454528809</v>
      </c>
      <c r="BR2022">
        <v>-4.6172018051147461</v>
      </c>
      <c r="BS2022">
        <v>-4.6753168106079102</v>
      </c>
      <c r="BT2022">
        <v>-5.0441083908081055</v>
      </c>
      <c r="BU2022">
        <v>-7.0541229248046875</v>
      </c>
      <c r="BV2022">
        <v>15.892271041870117</v>
      </c>
      <c r="BW2022">
        <v>40.006145477294922</v>
      </c>
      <c r="BX2022">
        <v>35.946784973144531</v>
      </c>
      <c r="BY2022">
        <v>33.948352813720703</v>
      </c>
      <c r="BZ2022">
        <v>38.646636962890625</v>
      </c>
      <c r="CA2022">
        <v>35.146587371826172</v>
      </c>
      <c r="CB2022">
        <v>16.117658615112305</v>
      </c>
      <c r="CC2022">
        <v>10.951873779296875</v>
      </c>
      <c r="CD2022">
        <v>6.2329621315002441</v>
      </c>
      <c r="CE2022">
        <v>0.78738373517990112</v>
      </c>
      <c r="CF2022">
        <v>0.80975914001464844</v>
      </c>
      <c r="CG2022">
        <v>0.85621380805969238</v>
      </c>
      <c r="CH2022">
        <v>1.0479763746261597</v>
      </c>
      <c r="CI2022">
        <v>0.25211605429649353</v>
      </c>
      <c r="CJ2022">
        <v>0.31943380832672119</v>
      </c>
      <c r="CK2022">
        <v>1.014863133430481</v>
      </c>
      <c r="CL2022">
        <v>0.41354084014892578</v>
      </c>
      <c r="CM2022">
        <v>0.70709317922592163</v>
      </c>
      <c r="CN2022">
        <v>-0.13817372918128967</v>
      </c>
      <c r="CO2022">
        <v>-1.002446174621582</v>
      </c>
      <c r="CP2022">
        <v>-2.6717908382415771</v>
      </c>
      <c r="CQ2022">
        <v>-2.5971527099609375</v>
      </c>
      <c r="CR2022">
        <v>-2.3067049980163574</v>
      </c>
      <c r="CS2022">
        <v>-3.6961941719055176</v>
      </c>
      <c r="CT2022">
        <v>22.307712554931641</v>
      </c>
      <c r="CU2022">
        <v>48.349033355712891</v>
      </c>
      <c r="CV2022">
        <v>44.011642456054687</v>
      </c>
      <c r="CW2022">
        <v>41.730777740478516</v>
      </c>
      <c r="CX2022">
        <v>46.836509704589844</v>
      </c>
      <c r="CY2022">
        <v>42.662193298339844</v>
      </c>
      <c r="CZ2022">
        <v>21.559040069580078</v>
      </c>
      <c r="DA2022">
        <v>16.300004959106445</v>
      </c>
      <c r="DB2022">
        <v>10.840814590454102</v>
      </c>
      <c r="DC2022">
        <v>2.1372489929199219</v>
      </c>
      <c r="DD2022">
        <v>2.1645214557647705</v>
      </c>
      <c r="DE2022">
        <v>2.0689492225646973</v>
      </c>
      <c r="DF2022">
        <v>2.3499343395233154</v>
      </c>
      <c r="DG2022">
        <v>1.4875288009643555</v>
      </c>
      <c r="DH2022">
        <v>1.6006636619567871</v>
      </c>
      <c r="DI2022">
        <v>2.3905258178710937</v>
      </c>
      <c r="DJ2022">
        <v>1.6847914457321167</v>
      </c>
      <c r="DK2022">
        <v>2.0911941528320312</v>
      </c>
      <c r="DL2022">
        <v>1.2427464723587036</v>
      </c>
      <c r="DM2022">
        <v>0.6056818962097168</v>
      </c>
      <c r="DN2022">
        <v>-0.7263798713684082</v>
      </c>
      <c r="DO2022">
        <v>-0.51898866891860962</v>
      </c>
      <c r="DP2022">
        <v>0.43069854378700256</v>
      </c>
      <c r="DQ2022">
        <v>-0.33826535940170288</v>
      </c>
      <c r="DR2022">
        <v>28.723154067993164</v>
      </c>
      <c r="DS2022">
        <v>56.691925048828125</v>
      </c>
      <c r="DT2022">
        <v>52.076499938964844</v>
      </c>
      <c r="DU2022">
        <v>49.513206481933594</v>
      </c>
      <c r="DV2022">
        <v>55.026378631591797</v>
      </c>
      <c r="DW2022">
        <v>50.177799224853516</v>
      </c>
      <c r="DX2022">
        <v>27.000421524047852</v>
      </c>
      <c r="DY2022">
        <v>21.648134231567383</v>
      </c>
      <c r="DZ2022">
        <v>15.448667526245117</v>
      </c>
      <c r="EA2022">
        <v>4.086240291595459</v>
      </c>
      <c r="EB2022">
        <v>4.1205830574035645</v>
      </c>
      <c r="EC2022">
        <v>3.8199465274810791</v>
      </c>
      <c r="ED2022">
        <v>4.2297549247741699</v>
      </c>
      <c r="EE2022">
        <v>3.2712688446044922</v>
      </c>
      <c r="EF2022">
        <v>3.4505562782287598</v>
      </c>
      <c r="EG2022">
        <v>4.3767642974853516</v>
      </c>
      <c r="EH2022">
        <v>3.520275354385376</v>
      </c>
      <c r="EI2022">
        <v>4.0896162986755371</v>
      </c>
      <c r="EJ2022">
        <v>3.2365758419036865</v>
      </c>
      <c r="EK2022">
        <v>2.9275634288787842</v>
      </c>
      <c r="EL2022">
        <v>2.0824844837188721</v>
      </c>
      <c r="EM2022">
        <v>2.4815502166748047</v>
      </c>
      <c r="EN2022">
        <v>4.3830747604370117</v>
      </c>
      <c r="EO2022">
        <v>4.5100502967834473</v>
      </c>
      <c r="EP2022">
        <v>37.986034393310547</v>
      </c>
      <c r="EQ2022">
        <v>68.73773193359375</v>
      </c>
      <c r="ER2022">
        <v>63.720874786376953</v>
      </c>
      <c r="ES2022">
        <v>60.749797821044922</v>
      </c>
      <c r="ET2022">
        <v>66.85125732421875</v>
      </c>
      <c r="EU2022">
        <v>61.029144287109375</v>
      </c>
      <c r="EV2022">
        <v>34.856914520263672</v>
      </c>
      <c r="EW2022">
        <v>29.369985580444336</v>
      </c>
      <c r="EX2022">
        <v>22.101675033569336</v>
      </c>
      <c r="EY2022">
        <v>61.116558074951172</v>
      </c>
      <c r="EZ2022">
        <v>60.951366424560547</v>
      </c>
      <c r="FA2022">
        <v>60.708755493164063</v>
      </c>
      <c r="FB2022">
        <v>60.262737274169922</v>
      </c>
      <c r="FC2022">
        <v>59.993072509765625</v>
      </c>
      <c r="FD2022">
        <v>60.212638854980469</v>
      </c>
      <c r="FE2022">
        <v>59.649799346923828</v>
      </c>
      <c r="FF2022">
        <v>59.694847106933594</v>
      </c>
      <c r="FG2022">
        <v>63.764640808105469</v>
      </c>
      <c r="FH2022">
        <v>68.364768981933594</v>
      </c>
      <c r="FI2022">
        <v>74.037506103515625</v>
      </c>
      <c r="FJ2022">
        <v>78.450004577636719</v>
      </c>
      <c r="FK2022">
        <v>81.814956665039063</v>
      </c>
      <c r="FL2022">
        <v>82.740150451660156</v>
      </c>
      <c r="FM2022">
        <v>82.798797607421875</v>
      </c>
      <c r="FN2022">
        <v>82.057586669921875</v>
      </c>
      <c r="FO2022">
        <v>80.510421752929688</v>
      </c>
      <c r="FP2022">
        <v>77.635467529296875</v>
      </c>
      <c r="FQ2022">
        <v>73.366874694824219</v>
      </c>
      <c r="FR2022">
        <v>69.828330993652344</v>
      </c>
      <c r="FS2022">
        <v>67.709564208984375</v>
      </c>
      <c r="FT2022">
        <v>66.067550659179688</v>
      </c>
      <c r="FU2022">
        <v>64.958946228027344</v>
      </c>
      <c r="FV2022">
        <v>63.913810729980469</v>
      </c>
      <c r="FW2022">
        <v>1</v>
      </c>
    </row>
    <row r="2023" spans="1:179" x14ac:dyDescent="0.2">
      <c r="A2023" t="s">
        <v>241</v>
      </c>
      <c r="B2023" t="s">
        <v>248</v>
      </c>
      <c r="C2023" t="s">
        <v>217</v>
      </c>
      <c r="D2023" t="s">
        <v>46</v>
      </c>
      <c r="E2023" t="s">
        <v>250</v>
      </c>
      <c r="F2023" t="s">
        <v>227</v>
      </c>
      <c r="G2023" t="s">
        <v>246</v>
      </c>
      <c r="H2023">
        <v>216.55</v>
      </c>
      <c r="K2023">
        <v>149.34253826191872</v>
      </c>
      <c r="L2023">
        <v>147.3676922923392</v>
      </c>
      <c r="M2023">
        <v>146.10502840086539</v>
      </c>
      <c r="N2023">
        <v>146.60791513195394</v>
      </c>
      <c r="O2023">
        <v>151.95729161315003</v>
      </c>
      <c r="P2023">
        <v>155.52167351343414</v>
      </c>
      <c r="Q2023">
        <v>157.37742895214504</v>
      </c>
      <c r="R2023">
        <v>150.9535563972193</v>
      </c>
      <c r="S2023">
        <v>150.97814208140625</v>
      </c>
      <c r="T2023">
        <v>154.65645797341989</v>
      </c>
      <c r="U2023">
        <v>157.92172796752467</v>
      </c>
      <c r="V2023">
        <v>162.64238474163975</v>
      </c>
      <c r="W2023">
        <v>159.88465066819697</v>
      </c>
      <c r="X2023">
        <v>169.59892600959125</v>
      </c>
      <c r="Y2023">
        <v>176.98506670526552</v>
      </c>
      <c r="Z2023">
        <v>170.78504182621876</v>
      </c>
      <c r="AA2023">
        <v>168.01306744936809</v>
      </c>
      <c r="AB2023">
        <v>157.66743282150762</v>
      </c>
      <c r="AC2023">
        <v>152.68017184687147</v>
      </c>
      <c r="AD2023">
        <v>160.30873078503123</v>
      </c>
      <c r="AE2023">
        <v>154.88888301124936</v>
      </c>
      <c r="AF2023">
        <v>154.84402036131348</v>
      </c>
      <c r="AG2023">
        <v>156.01663790752841</v>
      </c>
      <c r="AH2023">
        <v>153.75936748351762</v>
      </c>
      <c r="AI2023">
        <v>-2.4947409629821777</v>
      </c>
      <c r="AJ2023">
        <v>-2.4846479892730713</v>
      </c>
      <c r="AK2023">
        <v>-2.0953488349914551</v>
      </c>
      <c r="AL2023">
        <v>-2.1232130527496338</v>
      </c>
      <c r="AM2023">
        <v>-2.7427136898040771</v>
      </c>
      <c r="AN2023">
        <v>-2.7875783443450928</v>
      </c>
      <c r="AO2023">
        <v>-2.3340716361999512</v>
      </c>
      <c r="AP2023">
        <v>-2.6711289882659912</v>
      </c>
      <c r="AQ2023">
        <v>-2.6563456058502197</v>
      </c>
      <c r="AR2023">
        <v>-3.4776592254638672</v>
      </c>
      <c r="AS2023">
        <v>-4.8752059936523437</v>
      </c>
      <c r="AT2023">
        <v>-7.3287491798400879</v>
      </c>
      <c r="AU2023">
        <v>-7.5768399238586426</v>
      </c>
      <c r="AV2023">
        <v>-8.8874874114990234</v>
      </c>
      <c r="AW2023">
        <v>-11.752068519592285</v>
      </c>
      <c r="AX2023">
        <v>6.3518815040588379</v>
      </c>
      <c r="AY2023">
        <v>27.227546691894531</v>
      </c>
      <c r="AZ2023">
        <v>23.646465301513672</v>
      </c>
      <c r="BA2023">
        <v>22.093008041381836</v>
      </c>
      <c r="BB2023">
        <v>26.114444732666016</v>
      </c>
      <c r="BC2023">
        <v>23.652278900146484</v>
      </c>
      <c r="BD2023">
        <v>7.9750542640686035</v>
      </c>
      <c r="BE2023">
        <v>3.0428440570831299</v>
      </c>
      <c r="BF2023">
        <v>-0.51971876621246338</v>
      </c>
      <c r="BG2023">
        <v>-0.56458109617233276</v>
      </c>
      <c r="BH2023">
        <v>-0.54748576879501343</v>
      </c>
      <c r="BI2023">
        <v>-0.36126977205276489</v>
      </c>
      <c r="BJ2023">
        <v>-0.26155543327331543</v>
      </c>
      <c r="BK2023">
        <v>-0.97620844841003418</v>
      </c>
      <c r="BL2023">
        <v>-0.95555967092514038</v>
      </c>
      <c r="BM2023">
        <v>-0.36702439188957214</v>
      </c>
      <c r="BN2023">
        <v>-0.85337960720062256</v>
      </c>
      <c r="BO2023">
        <v>-0.67723250389099121</v>
      </c>
      <c r="BP2023">
        <v>-1.5030941963195801</v>
      </c>
      <c r="BQ2023">
        <v>-2.5757584571838379</v>
      </c>
      <c r="BR2023">
        <v>-4.5470242500305176</v>
      </c>
      <c r="BS2023">
        <v>-4.6052923202514648</v>
      </c>
      <c r="BT2023">
        <v>-4.973299503326416</v>
      </c>
      <c r="BU2023">
        <v>-6.9505977630615234</v>
      </c>
      <c r="BV2023">
        <v>15.525262832641602</v>
      </c>
      <c r="BW2023">
        <v>39.156967163085937</v>
      </c>
      <c r="BX2023">
        <v>35.178329467773437</v>
      </c>
      <c r="BY2023">
        <v>33.221031188964844</v>
      </c>
      <c r="BZ2023">
        <v>37.825065612792969</v>
      </c>
      <c r="CA2023">
        <v>34.398773193359375</v>
      </c>
      <c r="CB2023">
        <v>15.755636215209961</v>
      </c>
      <c r="CC2023">
        <v>10.690086364746094</v>
      </c>
      <c r="CD2023">
        <v>6.0690064430236816</v>
      </c>
      <c r="CE2023">
        <v>0.77224171161651611</v>
      </c>
      <c r="CF2023">
        <v>0.79418689012527466</v>
      </c>
      <c r="CG2023">
        <v>0.83974814414978027</v>
      </c>
      <c r="CH2023">
        <v>1.0278229713439941</v>
      </c>
      <c r="CI2023">
        <v>0.24726764857769012</v>
      </c>
      <c r="CJ2023">
        <v>0.31329083442687988</v>
      </c>
      <c r="CK2023">
        <v>0.9953465461730957</v>
      </c>
      <c r="CL2023">
        <v>0.40558812022209167</v>
      </c>
      <c r="CM2023">
        <v>0.69349521398544312</v>
      </c>
      <c r="CN2023">
        <v>-0.13551653921604156</v>
      </c>
      <c r="CO2023">
        <v>-0.98316836357116699</v>
      </c>
      <c r="CP2023">
        <v>-2.6204102039337158</v>
      </c>
      <c r="CQ2023">
        <v>-2.5472075939178467</v>
      </c>
      <c r="CR2023">
        <v>-2.2623453140258789</v>
      </c>
      <c r="CS2023">
        <v>-3.6251134872436523</v>
      </c>
      <c r="CT2023">
        <v>21.878717422485352</v>
      </c>
      <c r="CU2023">
        <v>47.419246673583984</v>
      </c>
      <c r="CV2023">
        <v>43.165264129638672</v>
      </c>
      <c r="CW2023">
        <v>40.928264617919922</v>
      </c>
      <c r="CX2023">
        <v>45.935806274414063</v>
      </c>
      <c r="CY2023">
        <v>41.841766357421875</v>
      </c>
      <c r="CZ2023">
        <v>21.144443511962891</v>
      </c>
      <c r="DA2023">
        <v>15.986542701721191</v>
      </c>
      <c r="DB2023">
        <v>10.63233757019043</v>
      </c>
      <c r="DC2023">
        <v>2.1090645790100098</v>
      </c>
      <c r="DD2023">
        <v>2.135859489440918</v>
      </c>
      <c r="DE2023">
        <v>2.0407660007476807</v>
      </c>
      <c r="DF2023">
        <v>2.3172013759613037</v>
      </c>
      <c r="DG2023">
        <v>1.4707437753677368</v>
      </c>
      <c r="DH2023">
        <v>1.5821412801742554</v>
      </c>
      <c r="DI2023">
        <v>2.3577175140380859</v>
      </c>
      <c r="DJ2023">
        <v>1.6645559072494507</v>
      </c>
      <c r="DK2023">
        <v>2.0642228126525879</v>
      </c>
      <c r="DL2023">
        <v>1.2320611476898193</v>
      </c>
      <c r="DM2023">
        <v>0.60942184925079346</v>
      </c>
      <c r="DN2023">
        <v>-0.69379603862762451</v>
      </c>
      <c r="DO2023">
        <v>-0.48912274837493896</v>
      </c>
      <c r="DP2023">
        <v>0.44860908389091492</v>
      </c>
      <c r="DQ2023">
        <v>-0.29962915182113647</v>
      </c>
      <c r="DR2023">
        <v>28.232173919677734</v>
      </c>
      <c r="DS2023">
        <v>55.681526184082031</v>
      </c>
      <c r="DT2023">
        <v>51.152198791503906</v>
      </c>
      <c r="DU2023">
        <v>48.635498046875</v>
      </c>
      <c r="DV2023">
        <v>54.046546936035156</v>
      </c>
      <c r="DW2023">
        <v>49.284755706787109</v>
      </c>
      <c r="DX2023">
        <v>26.53325080871582</v>
      </c>
      <c r="DY2023">
        <v>21.282999038696289</v>
      </c>
      <c r="DZ2023">
        <v>15.195669174194336</v>
      </c>
      <c r="EA2023">
        <v>4.0392246246337891</v>
      </c>
      <c r="EB2023">
        <v>4.073021411895752</v>
      </c>
      <c r="EC2023">
        <v>3.7748451232910156</v>
      </c>
      <c r="ED2023">
        <v>4.178858757019043</v>
      </c>
      <c r="EE2023">
        <v>3.2372488975524902</v>
      </c>
      <c r="EF2023">
        <v>3.4141600131988525</v>
      </c>
      <c r="EG2023">
        <v>4.3247647285461426</v>
      </c>
      <c r="EH2023">
        <v>3.4823052883148193</v>
      </c>
      <c r="EI2023">
        <v>4.0433359146118164</v>
      </c>
      <c r="EJ2023">
        <v>3.2066261768341064</v>
      </c>
      <c r="EK2023">
        <v>2.9088692665100098</v>
      </c>
      <c r="EL2023">
        <v>2.0879287719726562</v>
      </c>
      <c r="EM2023">
        <v>2.4824249744415283</v>
      </c>
      <c r="EN2023">
        <v>4.3627967834472656</v>
      </c>
      <c r="EO2023">
        <v>4.5018420219421387</v>
      </c>
      <c r="EP2023">
        <v>37.405555725097656</v>
      </c>
      <c r="EQ2023">
        <v>67.610946655273437</v>
      </c>
      <c r="ER2023">
        <v>62.684062957763672</v>
      </c>
      <c r="ES2023">
        <v>59.763519287109375</v>
      </c>
      <c r="ET2023">
        <v>65.757164001464844</v>
      </c>
      <c r="EU2023">
        <v>60.031253814697266</v>
      </c>
      <c r="EV2023">
        <v>34.313831329345703</v>
      </c>
      <c r="EW2023">
        <v>28.930240631103516</v>
      </c>
      <c r="EX2023">
        <v>21.784393310546875</v>
      </c>
      <c r="EY2023">
        <v>61.116558074951172</v>
      </c>
      <c r="EZ2023">
        <v>60.951370239257813</v>
      </c>
      <c r="FA2023">
        <v>60.708763122558594</v>
      </c>
      <c r="FB2023">
        <v>60.262737274169922</v>
      </c>
      <c r="FC2023">
        <v>59.993072509765625</v>
      </c>
      <c r="FD2023">
        <v>60.212638854980469</v>
      </c>
      <c r="FE2023">
        <v>59.649799346923828</v>
      </c>
      <c r="FF2023">
        <v>59.694847106933594</v>
      </c>
      <c r="FG2023">
        <v>63.764644622802734</v>
      </c>
      <c r="FH2023">
        <v>68.364768981933594</v>
      </c>
      <c r="FI2023">
        <v>74.037506103515625</v>
      </c>
      <c r="FJ2023">
        <v>78.450004577636719</v>
      </c>
      <c r="FK2023">
        <v>81.814956665039063</v>
      </c>
      <c r="FL2023">
        <v>82.740150451660156</v>
      </c>
      <c r="FM2023">
        <v>82.798797607421875</v>
      </c>
      <c r="FN2023">
        <v>82.057586669921875</v>
      </c>
      <c r="FO2023">
        <v>80.510421752929688</v>
      </c>
      <c r="FP2023">
        <v>77.635467529296875</v>
      </c>
      <c r="FQ2023">
        <v>73.366874694824219</v>
      </c>
      <c r="FR2023">
        <v>69.828330993652344</v>
      </c>
      <c r="FS2023">
        <v>67.709564208984375</v>
      </c>
      <c r="FT2023">
        <v>66.067550659179688</v>
      </c>
      <c r="FU2023">
        <v>64.958946228027344</v>
      </c>
      <c r="FV2023">
        <v>63.913806915283203</v>
      </c>
      <c r="FW2023">
        <v>1</v>
      </c>
    </row>
    <row r="2024" spans="1:179" x14ac:dyDescent="0.2">
      <c r="A2024" t="s">
        <v>241</v>
      </c>
      <c r="B2024" t="s">
        <v>248</v>
      </c>
      <c r="C2024" t="s">
        <v>217</v>
      </c>
      <c r="D2024" t="s">
        <v>47</v>
      </c>
      <c r="E2024">
        <v>2015</v>
      </c>
      <c r="F2024" t="s">
        <v>227</v>
      </c>
      <c r="G2024" t="s">
        <v>246</v>
      </c>
      <c r="H2024">
        <v>235.05</v>
      </c>
      <c r="K2024">
        <v>140.72703456527105</v>
      </c>
      <c r="L2024">
        <v>138.51855003079032</v>
      </c>
      <c r="M2024">
        <v>137.435379873931</v>
      </c>
      <c r="N2024">
        <v>134.3468728942315</v>
      </c>
      <c r="O2024">
        <v>138.99842995476587</v>
      </c>
      <c r="P2024">
        <v>141.46694910147136</v>
      </c>
      <c r="Q2024">
        <v>146.56864101414797</v>
      </c>
      <c r="R2024">
        <v>147.47488586431223</v>
      </c>
      <c r="S2024">
        <v>146.11204803605196</v>
      </c>
      <c r="T2024">
        <v>145.87889875866503</v>
      </c>
      <c r="U2024">
        <v>137.38934668285566</v>
      </c>
      <c r="V2024">
        <v>137.40831288828957</v>
      </c>
      <c r="W2024">
        <v>141.48078699943534</v>
      </c>
      <c r="X2024">
        <v>142.38702422854226</v>
      </c>
      <c r="Y2024">
        <v>145.56497577390479</v>
      </c>
      <c r="Z2024">
        <v>141.71859931878646</v>
      </c>
      <c r="AA2024">
        <v>139.43370987432459</v>
      </c>
      <c r="AB2024">
        <v>142.45765335212565</v>
      </c>
      <c r="AC2024">
        <v>141.5503089172791</v>
      </c>
      <c r="AD2024">
        <v>140.78610005516242</v>
      </c>
      <c r="AE2024">
        <v>136.53331802820691</v>
      </c>
      <c r="AF2024">
        <v>137.42896204311981</v>
      </c>
      <c r="AG2024">
        <v>140.68370855555651</v>
      </c>
      <c r="AH2024">
        <v>142.57465207080929</v>
      </c>
      <c r="AI2024">
        <v>-2.5156910419464111</v>
      </c>
      <c r="AJ2024">
        <v>-2.4805121421813965</v>
      </c>
      <c r="AK2024">
        <v>-2.0397813320159912</v>
      </c>
      <c r="AL2024">
        <v>-1.9627161026000977</v>
      </c>
      <c r="AM2024">
        <v>-2.3079748153686523</v>
      </c>
      <c r="AN2024">
        <v>-2.3717725276947021</v>
      </c>
      <c r="AO2024">
        <v>-1.9231802225112915</v>
      </c>
      <c r="AP2024">
        <v>-2.2171943187713623</v>
      </c>
      <c r="AQ2024">
        <v>-2.104358434677124</v>
      </c>
      <c r="AR2024">
        <v>-2.7632975578308105</v>
      </c>
      <c r="AS2024">
        <v>-2.7445218563079834</v>
      </c>
      <c r="AT2024">
        <v>-3.5122699737548828</v>
      </c>
      <c r="AU2024">
        <v>-3.9174158573150635</v>
      </c>
      <c r="AV2024">
        <v>-3.4452111721038818</v>
      </c>
      <c r="AW2024">
        <v>-3.3178694248199463</v>
      </c>
      <c r="AX2024">
        <v>7.6455812454223633</v>
      </c>
      <c r="AY2024">
        <v>20.295398712158203</v>
      </c>
      <c r="AZ2024">
        <v>21.747093200683594</v>
      </c>
      <c r="BA2024">
        <v>21.925148010253906</v>
      </c>
      <c r="BB2024">
        <v>22.095138549804687</v>
      </c>
      <c r="BC2024">
        <v>20.079429626464844</v>
      </c>
      <c r="BD2024">
        <v>6.9117321968078613</v>
      </c>
      <c r="BE2024">
        <v>3.2011733055114746</v>
      </c>
      <c r="BF2024">
        <v>0.19940240681171417</v>
      </c>
      <c r="BG2024">
        <v>-0.6406630277633667</v>
      </c>
      <c r="BH2024">
        <v>-0.63632410764694214</v>
      </c>
      <c r="BI2024">
        <v>-0.34851983189582825</v>
      </c>
      <c r="BJ2024">
        <v>-0.32411912083625793</v>
      </c>
      <c r="BK2024">
        <v>-0.76251679658889771</v>
      </c>
      <c r="BL2024">
        <v>-0.79888463020324707</v>
      </c>
      <c r="BM2024">
        <v>-0.26671388745307922</v>
      </c>
      <c r="BN2024">
        <v>-0.52713334560394287</v>
      </c>
      <c r="BO2024">
        <v>-0.28443089127540588</v>
      </c>
      <c r="BP2024">
        <v>-0.64363420009613037</v>
      </c>
      <c r="BQ2024">
        <v>-1.1181575059890747</v>
      </c>
      <c r="BR2024">
        <v>-1.8579853773117065</v>
      </c>
      <c r="BS2024">
        <v>-1.8855360746383667</v>
      </c>
      <c r="BT2024">
        <v>-1.1922401189804077</v>
      </c>
      <c r="BU2024">
        <v>-1.1045820713043213</v>
      </c>
      <c r="BV2024">
        <v>15.437328338623047</v>
      </c>
      <c r="BW2024">
        <v>30.336893081665039</v>
      </c>
      <c r="BX2024">
        <v>32.966396331787109</v>
      </c>
      <c r="BY2024">
        <v>33.026275634765625</v>
      </c>
      <c r="BZ2024">
        <v>32.752426147460937</v>
      </c>
      <c r="CA2024">
        <v>29.682661056518555</v>
      </c>
      <c r="CB2024">
        <v>12.433609008789063</v>
      </c>
      <c r="CC2024">
        <v>8.7766599655151367</v>
      </c>
      <c r="CD2024">
        <v>5.467648983001709</v>
      </c>
      <c r="CE2024">
        <v>0.65797567367553711</v>
      </c>
      <c r="CF2024">
        <v>0.64095497131347656</v>
      </c>
      <c r="CG2024">
        <v>0.82284271717071533</v>
      </c>
      <c r="CH2024">
        <v>0.81076812744140625</v>
      </c>
      <c r="CI2024">
        <v>0.30786269903182983</v>
      </c>
      <c r="CJ2024">
        <v>0.29049274325370789</v>
      </c>
      <c r="CK2024">
        <v>0.88054966926574707</v>
      </c>
      <c r="CL2024">
        <v>0.64339768886566162</v>
      </c>
      <c r="CM2024">
        <v>0.97604531049728394</v>
      </c>
      <c r="CN2024">
        <v>0.82443815469741821</v>
      </c>
      <c r="CO2024">
        <v>8.2574300467967987E-3</v>
      </c>
      <c r="CP2024">
        <v>-0.71223288774490356</v>
      </c>
      <c r="CQ2024">
        <v>-0.47826221585273743</v>
      </c>
      <c r="CR2024">
        <v>0.36816063523292542</v>
      </c>
      <c r="CS2024">
        <v>0.42833387851715088</v>
      </c>
      <c r="CT2024">
        <v>20.833868026733398</v>
      </c>
      <c r="CU2024">
        <v>37.291603088378906</v>
      </c>
      <c r="CV2024">
        <v>40.736850738525391</v>
      </c>
      <c r="CW2024">
        <v>40.714885711669922</v>
      </c>
      <c r="CX2024">
        <v>40.133632659912109</v>
      </c>
      <c r="CY2024">
        <v>36.333831787109375</v>
      </c>
      <c r="CZ2024">
        <v>16.25804328918457</v>
      </c>
      <c r="DA2024">
        <v>12.638224601745605</v>
      </c>
      <c r="DB2024">
        <v>9.1164207458496094</v>
      </c>
      <c r="DC2024">
        <v>1.9566144943237305</v>
      </c>
      <c r="DD2024">
        <v>1.9182339906692505</v>
      </c>
      <c r="DE2024">
        <v>1.9942053556442261</v>
      </c>
      <c r="DF2024">
        <v>1.945655345916748</v>
      </c>
      <c r="DG2024">
        <v>1.3782422542572021</v>
      </c>
      <c r="DH2024">
        <v>1.3798700571060181</v>
      </c>
      <c r="DI2024">
        <v>2.027813196182251</v>
      </c>
      <c r="DJ2024">
        <v>1.8139287233352661</v>
      </c>
      <c r="DK2024">
        <v>2.2365214824676514</v>
      </c>
      <c r="DL2024">
        <v>2.2925105094909668</v>
      </c>
      <c r="DM2024">
        <v>1.1346724033355713</v>
      </c>
      <c r="DN2024">
        <v>0.43351957201957703</v>
      </c>
      <c r="DO2024">
        <v>0.92901158332824707</v>
      </c>
      <c r="DP2024">
        <v>1.9285614490509033</v>
      </c>
      <c r="DQ2024">
        <v>1.9612499475479126</v>
      </c>
      <c r="DR2024">
        <v>26.230409622192383</v>
      </c>
      <c r="DS2024">
        <v>44.246311187744141</v>
      </c>
      <c r="DT2024">
        <v>48.507305145263672</v>
      </c>
      <c r="DU2024">
        <v>48.403491973876953</v>
      </c>
      <c r="DV2024">
        <v>47.514839172363281</v>
      </c>
      <c r="DW2024">
        <v>42.985000610351563</v>
      </c>
      <c r="DX2024">
        <v>20.082479476928711</v>
      </c>
      <c r="DY2024">
        <v>16.499790191650391</v>
      </c>
      <c r="DZ2024">
        <v>12.765192031860352</v>
      </c>
      <c r="EA2024">
        <v>3.8316426277160645</v>
      </c>
      <c r="EB2024">
        <v>3.7624220848083496</v>
      </c>
      <c r="EC2024">
        <v>3.6854667663574219</v>
      </c>
      <c r="ED2024">
        <v>3.5842523574829102</v>
      </c>
      <c r="EE2024">
        <v>2.9237003326416016</v>
      </c>
      <c r="EF2024">
        <v>2.9527580738067627</v>
      </c>
      <c r="EG2024">
        <v>3.6842794418334961</v>
      </c>
      <c r="EH2024">
        <v>3.5039896965026855</v>
      </c>
      <c r="EI2024">
        <v>4.0564489364624023</v>
      </c>
      <c r="EJ2024">
        <v>4.4121737480163574</v>
      </c>
      <c r="EK2024">
        <v>2.7610366344451904</v>
      </c>
      <c r="EL2024">
        <v>2.0878040790557861</v>
      </c>
      <c r="EM2024">
        <v>2.9608914852142334</v>
      </c>
      <c r="EN2024">
        <v>4.1815323829650879</v>
      </c>
      <c r="EO2024">
        <v>4.174537181854248</v>
      </c>
      <c r="EP2024">
        <v>34.02215576171875</v>
      </c>
      <c r="EQ2024">
        <v>54.287803649902344</v>
      </c>
      <c r="ER2024">
        <v>59.726608276367188</v>
      </c>
      <c r="ES2024">
        <v>59.504619598388672</v>
      </c>
      <c r="ET2024">
        <v>58.172126770019531</v>
      </c>
      <c r="EU2024">
        <v>52.588230133056641</v>
      </c>
      <c r="EV2024">
        <v>25.60435676574707</v>
      </c>
      <c r="EW2024">
        <v>22.075277328491211</v>
      </c>
      <c r="EX2024">
        <v>18.033439636230469</v>
      </c>
      <c r="EY2024">
        <v>46.296463012695312</v>
      </c>
      <c r="EZ2024">
        <v>45.668365478515625</v>
      </c>
      <c r="FA2024">
        <v>45.2420654296875</v>
      </c>
      <c r="FB2024">
        <v>44.311798095703125</v>
      </c>
      <c r="FC2024">
        <v>43.859439849853516</v>
      </c>
      <c r="FD2024">
        <v>43.014629364013672</v>
      </c>
      <c r="FE2024">
        <v>42.661018371582031</v>
      </c>
      <c r="FF2024">
        <v>42.656787872314453</v>
      </c>
      <c r="FG2024">
        <v>43.289424896240234</v>
      </c>
      <c r="FH2024">
        <v>46.005882263183594</v>
      </c>
      <c r="FI2024">
        <v>48.002719879150391</v>
      </c>
      <c r="FJ2024">
        <v>49.503997802734375</v>
      </c>
      <c r="FK2024">
        <v>51.056495666503906</v>
      </c>
      <c r="FL2024">
        <v>52.359401702880859</v>
      </c>
      <c r="FM2024">
        <v>52.668537139892578</v>
      </c>
      <c r="FN2024">
        <v>52.496181488037109</v>
      </c>
      <c r="FO2024">
        <v>51.900264739990234</v>
      </c>
      <c r="FP2024">
        <v>50.955684661865234</v>
      </c>
      <c r="FQ2024">
        <v>49.762657165527344</v>
      </c>
      <c r="FR2024">
        <v>48.422592163085938</v>
      </c>
      <c r="FS2024">
        <v>47.743240356445313</v>
      </c>
      <c r="FT2024">
        <v>46.977115631103516</v>
      </c>
      <c r="FU2024">
        <v>46.440845489501953</v>
      </c>
      <c r="FV2024">
        <v>45.902591705322266</v>
      </c>
      <c r="FW2024">
        <v>1</v>
      </c>
    </row>
    <row r="2025" spans="1:179" x14ac:dyDescent="0.2">
      <c r="A2025" t="s">
        <v>241</v>
      </c>
      <c r="B2025" t="s">
        <v>248</v>
      </c>
      <c r="C2025" t="s">
        <v>217</v>
      </c>
      <c r="D2025" t="s">
        <v>47</v>
      </c>
      <c r="E2025">
        <v>2016</v>
      </c>
      <c r="F2025" t="s">
        <v>227</v>
      </c>
      <c r="G2025" t="s">
        <v>246</v>
      </c>
      <c r="H2025">
        <v>220.8</v>
      </c>
      <c r="K2025">
        <v>132.19262164592263</v>
      </c>
      <c r="L2025">
        <v>130.11807099984844</v>
      </c>
      <c r="M2025">
        <v>129.10058986577789</v>
      </c>
      <c r="N2025">
        <v>126.19938587267561</v>
      </c>
      <c r="O2025">
        <v>130.56884853112763</v>
      </c>
      <c r="P2025">
        <v>132.88766394988644</v>
      </c>
      <c r="Q2025">
        <v>137.67996296229637</v>
      </c>
      <c r="R2025">
        <v>138.5312484524398</v>
      </c>
      <c r="S2025">
        <v>137.25106013643858</v>
      </c>
      <c r="T2025">
        <v>137.03205023327504</v>
      </c>
      <c r="U2025">
        <v>129.0573483647417</v>
      </c>
      <c r="V2025">
        <v>129.07516436169442</v>
      </c>
      <c r="W2025">
        <v>132.90066264637414</v>
      </c>
      <c r="X2025">
        <v>133.75194097764046</v>
      </c>
      <c r="Y2025">
        <v>136.73716515679658</v>
      </c>
      <c r="Z2025">
        <v>133.12405280059602</v>
      </c>
      <c r="AA2025">
        <v>130.9777308322011</v>
      </c>
      <c r="AB2025">
        <v>133.81828678702871</v>
      </c>
      <c r="AC2025">
        <v>132.96596839668723</v>
      </c>
      <c r="AD2025">
        <v>132.24810509998429</v>
      </c>
      <c r="AE2025">
        <v>128.25323370111914</v>
      </c>
      <c r="AF2025">
        <v>129.09456124531536</v>
      </c>
      <c r="AG2025">
        <v>132.15192314881213</v>
      </c>
      <c r="AH2025">
        <v>133.92819010020364</v>
      </c>
      <c r="AI2025">
        <v>-2.457855224609375</v>
      </c>
      <c r="AJ2025">
        <v>-2.4232518672943115</v>
      </c>
      <c r="AK2025">
        <v>-2.0015230178833008</v>
      </c>
      <c r="AL2025">
        <v>-1.9264708757400513</v>
      </c>
      <c r="AM2025">
        <v>-2.2460856437683105</v>
      </c>
      <c r="AN2025">
        <v>-2.3074002265930176</v>
      </c>
      <c r="AO2025">
        <v>-1.8902353048324585</v>
      </c>
      <c r="AP2025">
        <v>-2.1681160926818848</v>
      </c>
      <c r="AQ2025">
        <v>-2.0686843395233154</v>
      </c>
      <c r="AR2025">
        <v>-2.7028048038482666</v>
      </c>
      <c r="AS2025">
        <v>-2.6602458953857422</v>
      </c>
      <c r="AT2025">
        <v>-3.3828442096710205</v>
      </c>
      <c r="AU2025">
        <v>-3.7824966907501221</v>
      </c>
      <c r="AV2025">
        <v>-3.3500986099243164</v>
      </c>
      <c r="AW2025">
        <v>-3.2284748554229736</v>
      </c>
      <c r="AX2025">
        <v>6.7882647514343262</v>
      </c>
      <c r="AY2025">
        <v>18.557271957397461</v>
      </c>
      <c r="AZ2025">
        <v>19.861423492431641</v>
      </c>
      <c r="BA2025">
        <v>20.034652709960937</v>
      </c>
      <c r="BB2025">
        <v>20.216756820678711</v>
      </c>
      <c r="BC2025">
        <v>18.376541137695313</v>
      </c>
      <c r="BD2025">
        <v>6.2135968208312988</v>
      </c>
      <c r="BE2025">
        <v>2.7253570556640625</v>
      </c>
      <c r="BF2025">
        <v>-7.8848429024219513E-2</v>
      </c>
      <c r="BG2025">
        <v>-0.64057213068008423</v>
      </c>
      <c r="BH2025">
        <v>-0.63585883378982544</v>
      </c>
      <c r="BI2025">
        <v>-0.36234703660011292</v>
      </c>
      <c r="BJ2025">
        <v>-0.33833739161491394</v>
      </c>
      <c r="BK2025">
        <v>-0.74822288751602173</v>
      </c>
      <c r="BL2025">
        <v>-0.78295224905014038</v>
      </c>
      <c r="BM2025">
        <v>-0.28478288650512695</v>
      </c>
      <c r="BN2025">
        <v>-0.53010368347167969</v>
      </c>
      <c r="BO2025">
        <v>-0.30480474233627319</v>
      </c>
      <c r="BP2025">
        <v>-0.64842045307159424</v>
      </c>
      <c r="BQ2025">
        <v>-1.0839682817459106</v>
      </c>
      <c r="BR2025">
        <v>-1.7795063257217407</v>
      </c>
      <c r="BS2025">
        <v>-1.8131922483444214</v>
      </c>
      <c r="BT2025">
        <v>-1.1665120124816895</v>
      </c>
      <c r="BU2025">
        <v>-1.0833495855331421</v>
      </c>
      <c r="BV2025">
        <v>14.340051651000977</v>
      </c>
      <c r="BW2025">
        <v>28.289522171020508</v>
      </c>
      <c r="BX2025">
        <v>30.735206604003906</v>
      </c>
      <c r="BY2025">
        <v>30.793901443481445</v>
      </c>
      <c r="BZ2025">
        <v>30.545833587646484</v>
      </c>
      <c r="CA2025">
        <v>27.684024810791016</v>
      </c>
      <c r="CB2025">
        <v>11.565417289733887</v>
      </c>
      <c r="CC2025">
        <v>8.1291370391845703</v>
      </c>
      <c r="CD2025">
        <v>5.0271530151367187</v>
      </c>
      <c r="CE2025">
        <v>0.61807268857955933</v>
      </c>
      <c r="CF2025">
        <v>0.60208415985107422</v>
      </c>
      <c r="CG2025">
        <v>0.77294129133224487</v>
      </c>
      <c r="CH2025">
        <v>0.76159894466400146</v>
      </c>
      <c r="CI2025">
        <v>0.2891923189163208</v>
      </c>
      <c r="CJ2025">
        <v>0.27287575602531433</v>
      </c>
      <c r="CK2025">
        <v>0.82714855670928955</v>
      </c>
      <c r="CL2025">
        <v>0.60437875986099243</v>
      </c>
      <c r="CM2025">
        <v>0.91685289144515991</v>
      </c>
      <c r="CN2025">
        <v>0.77443999052047729</v>
      </c>
      <c r="CO2025">
        <v>7.7566569671034813E-3</v>
      </c>
      <c r="CP2025">
        <v>-0.66903942823410034</v>
      </c>
      <c r="CQ2025">
        <v>-0.44925794005393982</v>
      </c>
      <c r="CR2025">
        <v>0.34583348035812378</v>
      </c>
      <c r="CS2025">
        <v>0.40235751867294312</v>
      </c>
      <c r="CT2025">
        <v>19.570394515991211</v>
      </c>
      <c r="CU2025">
        <v>35.030048370361328</v>
      </c>
      <c r="CV2025">
        <v>38.266357421875</v>
      </c>
      <c r="CW2025">
        <v>38.245723724365234</v>
      </c>
      <c r="CX2025">
        <v>37.699722290039063</v>
      </c>
      <c r="CY2025">
        <v>34.130359649658203</v>
      </c>
      <c r="CZ2025">
        <v>15.272072792053223</v>
      </c>
      <c r="DA2025">
        <v>11.871777534484863</v>
      </c>
      <c r="DB2025">
        <v>8.5635538101196289</v>
      </c>
      <c r="DC2025">
        <v>1.8767174482345581</v>
      </c>
      <c r="DD2025">
        <v>1.8400270938873291</v>
      </c>
      <c r="DE2025">
        <v>1.9082295894622803</v>
      </c>
      <c r="DF2025">
        <v>1.8615353107452393</v>
      </c>
      <c r="DG2025">
        <v>1.3266075849533081</v>
      </c>
      <c r="DH2025">
        <v>1.328703761100769</v>
      </c>
      <c r="DI2025">
        <v>1.9390799999237061</v>
      </c>
      <c r="DJ2025">
        <v>1.738861083984375</v>
      </c>
      <c r="DK2025">
        <v>2.1385104656219482</v>
      </c>
      <c r="DL2025">
        <v>2.1973004341125488</v>
      </c>
      <c r="DM2025">
        <v>1.0994815826416016</v>
      </c>
      <c r="DN2025">
        <v>0.44142746925354004</v>
      </c>
      <c r="DO2025">
        <v>0.91467630863189697</v>
      </c>
      <c r="DP2025">
        <v>1.858178973197937</v>
      </c>
      <c r="DQ2025">
        <v>1.8880646228790283</v>
      </c>
      <c r="DR2025">
        <v>24.800739288330078</v>
      </c>
      <c r="DS2025">
        <v>41.770572662353516</v>
      </c>
      <c r="DT2025">
        <v>45.797508239746094</v>
      </c>
      <c r="DU2025">
        <v>45.697547912597656</v>
      </c>
      <c r="DV2025">
        <v>44.853610992431641</v>
      </c>
      <c r="DW2025">
        <v>40.576694488525391</v>
      </c>
      <c r="DX2025">
        <v>18.978727340698242</v>
      </c>
      <c r="DY2025">
        <v>15.614418983459473</v>
      </c>
      <c r="DZ2025">
        <v>12.099954605102539</v>
      </c>
      <c r="EA2025">
        <v>3.6940007209777832</v>
      </c>
      <c r="EB2025">
        <v>3.62742018699646</v>
      </c>
      <c r="EC2025">
        <v>3.5474057197570801</v>
      </c>
      <c r="ED2025">
        <v>3.4496688842773438</v>
      </c>
      <c r="EE2025">
        <v>2.8244702816009521</v>
      </c>
      <c r="EF2025">
        <v>2.853151798248291</v>
      </c>
      <c r="EG2025">
        <v>3.5445325374603271</v>
      </c>
      <c r="EH2025">
        <v>3.3768734931945801</v>
      </c>
      <c r="EI2025">
        <v>3.9023900032043457</v>
      </c>
      <c r="EJ2025">
        <v>4.2516846656799316</v>
      </c>
      <c r="EK2025">
        <v>2.6757590770721436</v>
      </c>
      <c r="EL2025">
        <v>2.0447652339935303</v>
      </c>
      <c r="EM2025">
        <v>2.8839807510375977</v>
      </c>
      <c r="EN2025">
        <v>4.0417656898498535</v>
      </c>
      <c r="EO2025">
        <v>4.0331897735595703</v>
      </c>
      <c r="EP2025">
        <v>32.352527618408203</v>
      </c>
      <c r="EQ2025">
        <v>51.502822875976562</v>
      </c>
      <c r="ER2025">
        <v>56.671291351318359</v>
      </c>
      <c r="ES2025">
        <v>56.456794738769531</v>
      </c>
      <c r="ET2025">
        <v>55.182689666748047</v>
      </c>
      <c r="EU2025">
        <v>49.884178161621094</v>
      </c>
      <c r="EV2025">
        <v>24.330547332763672</v>
      </c>
      <c r="EW2025">
        <v>21.018198013305664</v>
      </c>
      <c r="EX2025">
        <v>17.205955505371094</v>
      </c>
      <c r="EY2025">
        <v>46.296463012695312</v>
      </c>
      <c r="EZ2025">
        <v>45.668365478515625</v>
      </c>
      <c r="FA2025">
        <v>45.2420654296875</v>
      </c>
      <c r="FB2025">
        <v>44.311798095703125</v>
      </c>
      <c r="FC2025">
        <v>43.859439849853516</v>
      </c>
      <c r="FD2025">
        <v>43.014629364013672</v>
      </c>
      <c r="FE2025">
        <v>42.661018371582031</v>
      </c>
      <c r="FF2025">
        <v>42.656787872314453</v>
      </c>
      <c r="FG2025">
        <v>43.289424896240234</v>
      </c>
      <c r="FH2025">
        <v>46.005882263183594</v>
      </c>
      <c r="FI2025">
        <v>48.002719879150391</v>
      </c>
      <c r="FJ2025">
        <v>49.503997802734375</v>
      </c>
      <c r="FK2025">
        <v>51.056495666503906</v>
      </c>
      <c r="FL2025">
        <v>52.359401702880859</v>
      </c>
      <c r="FM2025">
        <v>52.668537139892578</v>
      </c>
      <c r="FN2025">
        <v>52.496181488037109</v>
      </c>
      <c r="FO2025">
        <v>51.900264739990234</v>
      </c>
      <c r="FP2025">
        <v>50.955684661865234</v>
      </c>
      <c r="FQ2025">
        <v>49.762657165527344</v>
      </c>
      <c r="FR2025">
        <v>48.422592163085938</v>
      </c>
      <c r="FS2025">
        <v>47.743240356445313</v>
      </c>
      <c r="FT2025">
        <v>46.977115631103516</v>
      </c>
      <c r="FU2025">
        <v>46.440845489501953</v>
      </c>
      <c r="FV2025">
        <v>45.902591705322266</v>
      </c>
      <c r="FW2025">
        <v>1</v>
      </c>
    </row>
    <row r="2026" spans="1:179" x14ac:dyDescent="0.2">
      <c r="A2026" t="s">
        <v>241</v>
      </c>
      <c r="B2026" t="s">
        <v>248</v>
      </c>
      <c r="C2026" t="s">
        <v>217</v>
      </c>
      <c r="D2026" t="s">
        <v>47</v>
      </c>
      <c r="E2026" t="s">
        <v>250</v>
      </c>
      <c r="F2026" t="s">
        <v>227</v>
      </c>
      <c r="G2026" t="s">
        <v>246</v>
      </c>
      <c r="H2026">
        <v>216.55</v>
      </c>
      <c r="K2026">
        <v>129.65045531799643</v>
      </c>
      <c r="L2026">
        <v>127.61579988492554</v>
      </c>
      <c r="M2026">
        <v>126.61788569979757</v>
      </c>
      <c r="N2026">
        <v>123.77247410274494</v>
      </c>
      <c r="O2026">
        <v>128.05790861572905</v>
      </c>
      <c r="P2026">
        <v>130.332131421036</v>
      </c>
      <c r="Q2026">
        <v>135.03227081794685</v>
      </c>
      <c r="R2026">
        <v>135.86718542988581</v>
      </c>
      <c r="S2026">
        <v>134.61161612506558</v>
      </c>
      <c r="T2026">
        <v>134.39681795168221</v>
      </c>
      <c r="U2026">
        <v>126.57547576626141</v>
      </c>
      <c r="V2026">
        <v>126.59294914781709</v>
      </c>
      <c r="W2026">
        <v>130.34488014253941</v>
      </c>
      <c r="X2026">
        <v>131.17978773327201</v>
      </c>
      <c r="Y2026">
        <v>134.10760374323479</v>
      </c>
      <c r="Z2026">
        <v>130.56397433136638</v>
      </c>
      <c r="AA2026">
        <v>128.45892779399784</v>
      </c>
      <c r="AB2026">
        <v>131.24485766144596</v>
      </c>
      <c r="AC2026">
        <v>130.40893001277843</v>
      </c>
      <c r="AD2026">
        <v>129.70487178233572</v>
      </c>
      <c r="AE2026">
        <v>125.78682484937602</v>
      </c>
      <c r="AF2026">
        <v>126.61197301436799</v>
      </c>
      <c r="AG2026">
        <v>129.61053948445416</v>
      </c>
      <c r="AH2026">
        <v>131.35264744892936</v>
      </c>
      <c r="AI2026">
        <v>-2.4400215148925781</v>
      </c>
      <c r="AJ2026">
        <v>-2.4055995941162109</v>
      </c>
      <c r="AK2026">
        <v>-1.9895802736282349</v>
      </c>
      <c r="AL2026">
        <v>-1.915144681930542</v>
      </c>
      <c r="AM2026">
        <v>-2.2271511554718018</v>
      </c>
      <c r="AN2026">
        <v>-2.2877171039581299</v>
      </c>
      <c r="AO2026">
        <v>-1.8798863887786865</v>
      </c>
      <c r="AP2026">
        <v>-2.1529507637023926</v>
      </c>
      <c r="AQ2026">
        <v>-2.0574696063995361</v>
      </c>
      <c r="AR2026">
        <v>-2.684100866317749</v>
      </c>
      <c r="AS2026">
        <v>-2.6346166133880615</v>
      </c>
      <c r="AT2026">
        <v>-3.3437569141387939</v>
      </c>
      <c r="AU2026">
        <v>-3.7416510581970215</v>
      </c>
      <c r="AV2026">
        <v>-3.3210389614105225</v>
      </c>
      <c r="AW2026">
        <v>-3.2011311054229736</v>
      </c>
      <c r="AX2026">
        <v>6.5354127883911133</v>
      </c>
      <c r="AY2026">
        <v>18.042779922485352</v>
      </c>
      <c r="AZ2026">
        <v>19.303361892700195</v>
      </c>
      <c r="BA2026">
        <v>19.475114822387695</v>
      </c>
      <c r="BB2026">
        <v>19.660682678222656</v>
      </c>
      <c r="BC2026">
        <v>17.872402191162109</v>
      </c>
      <c r="BD2026">
        <v>6.0074267387390137</v>
      </c>
      <c r="BE2026">
        <v>2.5854270458221436</v>
      </c>
      <c r="BF2026">
        <v>-0.16002899408340454</v>
      </c>
      <c r="BG2026">
        <v>-0.6402970552444458</v>
      </c>
      <c r="BH2026">
        <v>-0.63547629117965698</v>
      </c>
      <c r="BI2026">
        <v>-0.36624205112457275</v>
      </c>
      <c r="BJ2026">
        <v>-0.342355877161026</v>
      </c>
      <c r="BK2026">
        <v>-0.74376076459884644</v>
      </c>
      <c r="BL2026">
        <v>-0.77799844741821289</v>
      </c>
      <c r="BM2026">
        <v>-0.28994601964950562</v>
      </c>
      <c r="BN2026">
        <v>-0.5307648777961731</v>
      </c>
      <c r="BO2026">
        <v>-0.31063273549079895</v>
      </c>
      <c r="BP2026">
        <v>-0.64956581592559814</v>
      </c>
      <c r="BQ2026">
        <v>-1.0735691785812378</v>
      </c>
      <c r="BR2026">
        <v>-1.7559107542037964</v>
      </c>
      <c r="BS2026">
        <v>-1.7913742065429687</v>
      </c>
      <c r="BT2026">
        <v>-1.1585502624511719</v>
      </c>
      <c r="BU2026">
        <v>-1.0767322778701782</v>
      </c>
      <c r="BV2026">
        <v>14.014233589172363</v>
      </c>
      <c r="BW2026">
        <v>27.680994033813477</v>
      </c>
      <c r="BX2026">
        <v>30.07208251953125</v>
      </c>
      <c r="BY2026">
        <v>30.130407333374023</v>
      </c>
      <c r="BZ2026">
        <v>29.889961242675781</v>
      </c>
      <c r="CA2026">
        <v>27.089956283569336</v>
      </c>
      <c r="CB2026">
        <v>11.307538032531738</v>
      </c>
      <c r="CC2026">
        <v>7.9369950294494629</v>
      </c>
      <c r="CD2026">
        <v>4.8966379165649414</v>
      </c>
      <c r="CE2026">
        <v>0.6061866283416748</v>
      </c>
      <c r="CF2026">
        <v>0.59050559997558594</v>
      </c>
      <c r="CG2026">
        <v>0.75807702541351318</v>
      </c>
      <c r="CH2026">
        <v>0.74695283174514771</v>
      </c>
      <c r="CI2026">
        <v>0.28363093733787537</v>
      </c>
      <c r="CJ2026">
        <v>0.26762816309928894</v>
      </c>
      <c r="CK2026">
        <v>0.81124186515808105</v>
      </c>
      <c r="CL2026">
        <v>0.59275603294372559</v>
      </c>
      <c r="CM2026">
        <v>0.89922106266021729</v>
      </c>
      <c r="CN2026">
        <v>0.75954687595367432</v>
      </c>
      <c r="CO2026">
        <v>7.6074902899563313E-3</v>
      </c>
      <c r="CP2026">
        <v>-0.65617328882217407</v>
      </c>
      <c r="CQ2026">
        <v>-0.4406183660030365</v>
      </c>
      <c r="CR2026">
        <v>0.33918282389640808</v>
      </c>
      <c r="CS2026">
        <v>0.39461988210678101</v>
      </c>
      <c r="CT2026">
        <v>19.194042205810547</v>
      </c>
      <c r="CU2026">
        <v>34.356391906738281</v>
      </c>
      <c r="CV2026">
        <v>37.530464172363281</v>
      </c>
      <c r="CW2026">
        <v>37.510231018066406</v>
      </c>
      <c r="CX2026">
        <v>36.974727630615234</v>
      </c>
      <c r="CY2026">
        <v>33.474006652832031</v>
      </c>
      <c r="CZ2026">
        <v>14.978378295898438</v>
      </c>
      <c r="DA2026">
        <v>11.643474578857422</v>
      </c>
      <c r="DB2026">
        <v>8.3988704681396484</v>
      </c>
      <c r="DC2026">
        <v>1.8526703119277954</v>
      </c>
      <c r="DD2026">
        <v>1.8164875507354736</v>
      </c>
      <c r="DE2026">
        <v>1.8823961019515991</v>
      </c>
      <c r="DF2026">
        <v>1.836261510848999</v>
      </c>
      <c r="DG2026">
        <v>1.3110226392745972</v>
      </c>
      <c r="DH2026">
        <v>1.313254714012146</v>
      </c>
      <c r="DI2026">
        <v>1.9124298095703125</v>
      </c>
      <c r="DJ2026">
        <v>1.716277003288269</v>
      </c>
      <c r="DK2026">
        <v>2.1090748310089111</v>
      </c>
      <c r="DL2026">
        <v>2.1686596870422363</v>
      </c>
      <c r="DM2026">
        <v>1.0887842178344727</v>
      </c>
      <c r="DN2026">
        <v>0.44356417655944824</v>
      </c>
      <c r="DO2026">
        <v>0.91013747453689575</v>
      </c>
      <c r="DP2026">
        <v>1.8369159698486328</v>
      </c>
      <c r="DQ2026">
        <v>1.8659720420837402</v>
      </c>
      <c r="DR2026">
        <v>24.373849868774414</v>
      </c>
      <c r="DS2026">
        <v>41.031791687011719</v>
      </c>
      <c r="DT2026">
        <v>44.988849639892578</v>
      </c>
      <c r="DU2026">
        <v>44.890052795410156</v>
      </c>
      <c r="DV2026">
        <v>44.059494018554688</v>
      </c>
      <c r="DW2026">
        <v>39.858055114746094</v>
      </c>
      <c r="DX2026">
        <v>18.649219512939453</v>
      </c>
      <c r="DY2026">
        <v>15.349953651428223</v>
      </c>
      <c r="DZ2026">
        <v>11.901102066040039</v>
      </c>
      <c r="EA2026">
        <v>3.6523947715759277</v>
      </c>
      <c r="EB2026">
        <v>3.5866107940673828</v>
      </c>
      <c r="EC2026">
        <v>3.5057344436645508</v>
      </c>
      <c r="ED2026">
        <v>3.4090502262115479</v>
      </c>
      <c r="EE2026">
        <v>2.7944130897521973</v>
      </c>
      <c r="EF2026">
        <v>2.8229734897613525</v>
      </c>
      <c r="EG2026">
        <v>3.5023701190948486</v>
      </c>
      <c r="EH2026">
        <v>3.3384628295898437</v>
      </c>
      <c r="EI2026">
        <v>3.8559117317199707</v>
      </c>
      <c r="EJ2026">
        <v>4.2031946182250977</v>
      </c>
      <c r="EK2026">
        <v>2.6498317718505859</v>
      </c>
      <c r="EL2026">
        <v>2.0314104557037354</v>
      </c>
      <c r="EM2026">
        <v>2.8604142665863037</v>
      </c>
      <c r="EN2026">
        <v>3.9994046688079834</v>
      </c>
      <c r="EO2026">
        <v>3.9903709888458252</v>
      </c>
      <c r="EP2026">
        <v>31.852670669555664</v>
      </c>
      <c r="EQ2026">
        <v>50.670005798339844</v>
      </c>
      <c r="ER2026">
        <v>55.757568359375</v>
      </c>
      <c r="ES2026">
        <v>55.545345306396484</v>
      </c>
      <c r="ET2026">
        <v>54.288772583007812</v>
      </c>
      <c r="EU2026">
        <v>49.075611114501953</v>
      </c>
      <c r="EV2026">
        <v>23.949331283569336</v>
      </c>
      <c r="EW2026">
        <v>20.701520919799805</v>
      </c>
      <c r="EX2026">
        <v>16.957769393920898</v>
      </c>
      <c r="EY2026">
        <v>46.296463012695312</v>
      </c>
      <c r="EZ2026">
        <v>45.668365478515625</v>
      </c>
      <c r="FA2026">
        <v>45.2420654296875</v>
      </c>
      <c r="FB2026">
        <v>44.311798095703125</v>
      </c>
      <c r="FC2026">
        <v>43.859439849853516</v>
      </c>
      <c r="FD2026">
        <v>43.014629364013672</v>
      </c>
      <c r="FE2026">
        <v>42.661018371582031</v>
      </c>
      <c r="FF2026">
        <v>42.656787872314453</v>
      </c>
      <c r="FG2026">
        <v>43.289424896240234</v>
      </c>
      <c r="FH2026">
        <v>46.005882263183594</v>
      </c>
      <c r="FI2026">
        <v>48.002719879150391</v>
      </c>
      <c r="FJ2026">
        <v>49.503997802734375</v>
      </c>
      <c r="FK2026">
        <v>51.056495666503906</v>
      </c>
      <c r="FL2026">
        <v>52.359401702880859</v>
      </c>
      <c r="FM2026">
        <v>52.668537139892578</v>
      </c>
      <c r="FN2026">
        <v>52.496181488037109</v>
      </c>
      <c r="FO2026">
        <v>51.900264739990234</v>
      </c>
      <c r="FP2026">
        <v>50.955684661865234</v>
      </c>
      <c r="FQ2026">
        <v>49.762657165527344</v>
      </c>
      <c r="FR2026">
        <v>48.422592163085938</v>
      </c>
      <c r="FS2026">
        <v>47.743240356445313</v>
      </c>
      <c r="FT2026">
        <v>46.977115631103516</v>
      </c>
      <c r="FU2026">
        <v>46.440845489501953</v>
      </c>
      <c r="FV2026">
        <v>45.902591705322266</v>
      </c>
      <c r="FW2026">
        <v>1</v>
      </c>
    </row>
    <row r="2027" spans="1:179" x14ac:dyDescent="0.2">
      <c r="A2027" t="s">
        <v>241</v>
      </c>
      <c r="B2027" t="s">
        <v>248</v>
      </c>
      <c r="C2027" t="s">
        <v>217</v>
      </c>
      <c r="D2027" t="s">
        <v>11</v>
      </c>
      <c r="E2027">
        <v>2015</v>
      </c>
      <c r="F2027" t="s">
        <v>227</v>
      </c>
      <c r="G2027" t="s">
        <v>246</v>
      </c>
      <c r="H2027">
        <v>234.15</v>
      </c>
      <c r="K2027">
        <v>135.59039619091689</v>
      </c>
      <c r="L2027">
        <v>134.88894247771952</v>
      </c>
      <c r="M2027">
        <v>133.29543067418325</v>
      </c>
      <c r="N2027">
        <v>133.31788554276599</v>
      </c>
      <c r="O2027">
        <v>134.87863437963694</v>
      </c>
      <c r="P2027">
        <v>145.42271757547294</v>
      </c>
      <c r="Q2027">
        <v>177.60167457740218</v>
      </c>
      <c r="R2027">
        <v>180.91241627141082</v>
      </c>
      <c r="S2027">
        <v>185.7253132177714</v>
      </c>
      <c r="T2027">
        <v>187.70746045186854</v>
      </c>
      <c r="U2027">
        <v>188.40212726440853</v>
      </c>
      <c r="V2027">
        <v>188.43017441833257</v>
      </c>
      <c r="W2027">
        <v>188.76312422480086</v>
      </c>
      <c r="X2027">
        <v>189.63477495150437</v>
      </c>
      <c r="Y2027">
        <v>189.67592065680964</v>
      </c>
      <c r="Z2027">
        <v>189.90444293652686</v>
      </c>
      <c r="AA2027">
        <v>191.97446510888037</v>
      </c>
      <c r="AB2027">
        <v>189.01963178873766</v>
      </c>
      <c r="AC2027">
        <v>185.20835934383737</v>
      </c>
      <c r="AD2027">
        <v>183.89853994162638</v>
      </c>
      <c r="AE2027">
        <v>185.01694837363132</v>
      </c>
      <c r="AF2027">
        <v>182.70802549037279</v>
      </c>
      <c r="AG2027">
        <v>172.23185583271723</v>
      </c>
      <c r="AH2027">
        <v>144.18774158843189</v>
      </c>
      <c r="AI2027">
        <v>-3.3838474750518799</v>
      </c>
      <c r="AJ2027">
        <v>-2.8432958126068115</v>
      </c>
      <c r="AK2027">
        <v>-3.3857569694519043</v>
      </c>
      <c r="AL2027">
        <v>-3.0023970603942871</v>
      </c>
      <c r="AM2027">
        <v>-3.2218425273895264</v>
      </c>
      <c r="AN2027">
        <v>-2.8816955089569092</v>
      </c>
      <c r="AO2027">
        <v>-3.2082479000091553</v>
      </c>
      <c r="AP2027">
        <v>-4.5360145568847656</v>
      </c>
      <c r="AQ2027">
        <v>-6.4445199966430664</v>
      </c>
      <c r="AR2027">
        <v>-7.3590731620788574</v>
      </c>
      <c r="AS2027">
        <v>-6.9572930335998535</v>
      </c>
      <c r="AT2027">
        <v>-6.7962636947631836</v>
      </c>
      <c r="AU2027">
        <v>10.104900360107422</v>
      </c>
      <c r="AV2027">
        <v>29.447113037109375</v>
      </c>
      <c r="AW2027">
        <v>29.941736221313477</v>
      </c>
      <c r="AX2027">
        <v>29.384685516357422</v>
      </c>
      <c r="AY2027">
        <v>29.08758544921875</v>
      </c>
      <c r="AZ2027">
        <v>27.192409515380859</v>
      </c>
      <c r="BA2027">
        <v>8.5308065414428711</v>
      </c>
      <c r="BB2027">
        <v>3.4734635353088379</v>
      </c>
      <c r="BC2027">
        <v>-0.15110217034816742</v>
      </c>
      <c r="BD2027">
        <v>-7.7990911900997162E-2</v>
      </c>
      <c r="BE2027">
        <v>-0.93666011095046997</v>
      </c>
      <c r="BF2027">
        <v>-1.0397372245788574</v>
      </c>
      <c r="BG2027">
        <v>-0.86369824409484863</v>
      </c>
      <c r="BH2027">
        <v>-0.48566886782646179</v>
      </c>
      <c r="BI2027">
        <v>-1.1492995023727417</v>
      </c>
      <c r="BJ2027">
        <v>-0.64916443824768066</v>
      </c>
      <c r="BK2027">
        <v>-0.72454565763473511</v>
      </c>
      <c r="BL2027">
        <v>-0.324901282787323</v>
      </c>
      <c r="BM2027">
        <v>-0.77744942903518677</v>
      </c>
      <c r="BN2027">
        <v>-1.8481868505477905</v>
      </c>
      <c r="BO2027">
        <v>-3.3912448883056641</v>
      </c>
      <c r="BP2027">
        <v>-3.9728660583496094</v>
      </c>
      <c r="BQ2027">
        <v>-3.1219820976257324</v>
      </c>
      <c r="BR2027">
        <v>-2.9892113208770752</v>
      </c>
      <c r="BS2027">
        <v>20.711978912353516</v>
      </c>
      <c r="BT2027">
        <v>43.497974395751953</v>
      </c>
      <c r="BU2027">
        <v>43.909103393554688</v>
      </c>
      <c r="BV2027">
        <v>44.134418487548828</v>
      </c>
      <c r="BW2027">
        <v>44.711067199707031</v>
      </c>
      <c r="BX2027">
        <v>42.388233184814453</v>
      </c>
      <c r="BY2027">
        <v>15.789901733398438</v>
      </c>
      <c r="BZ2027">
        <v>10.751608848571777</v>
      </c>
      <c r="CA2027">
        <v>6.6075811386108398</v>
      </c>
      <c r="CB2027">
        <v>6.685490608215332</v>
      </c>
      <c r="CC2027">
        <v>5.9738631248474121</v>
      </c>
      <c r="CD2027">
        <v>5.9357352256774902</v>
      </c>
      <c r="CE2027">
        <v>0.88174939155578613</v>
      </c>
      <c r="CF2027">
        <v>1.1472163200378418</v>
      </c>
      <c r="CG2027">
        <v>0.39966410398483276</v>
      </c>
      <c r="CH2027">
        <v>0.98067742586135864</v>
      </c>
      <c r="CI2027">
        <v>1.0050745010375977</v>
      </c>
      <c r="CJ2027">
        <v>1.4459266662597656</v>
      </c>
      <c r="CK2027">
        <v>0.90611433982849121</v>
      </c>
      <c r="CL2027">
        <v>1.33944908156991E-2</v>
      </c>
      <c r="CM2027">
        <v>-1.2765558958053589</v>
      </c>
      <c r="CN2027">
        <v>-1.6275893449783325</v>
      </c>
      <c r="CO2027">
        <v>-0.46565744280815125</v>
      </c>
      <c r="CP2027">
        <v>-0.35245835781097412</v>
      </c>
      <c r="CQ2027">
        <v>28.05841064453125</v>
      </c>
      <c r="CR2027">
        <v>53.229560852050781</v>
      </c>
      <c r="CS2027">
        <v>53.582859039306641</v>
      </c>
      <c r="CT2027">
        <v>54.35003662109375</v>
      </c>
      <c r="CU2027">
        <v>55.531841278076172</v>
      </c>
      <c r="CV2027">
        <v>52.912811279296875</v>
      </c>
      <c r="CW2027">
        <v>20.817527770996094</v>
      </c>
      <c r="CX2027">
        <v>15.79242992401123</v>
      </c>
      <c r="CY2027">
        <v>11.28862476348877</v>
      </c>
      <c r="CZ2027">
        <v>11.369856834411621</v>
      </c>
      <c r="DA2027">
        <v>10.76007080078125</v>
      </c>
      <c r="DB2027">
        <v>10.766926765441895</v>
      </c>
      <c r="DC2027">
        <v>2.6271970272064209</v>
      </c>
      <c r="DD2027">
        <v>2.7801015377044678</v>
      </c>
      <c r="DE2027">
        <v>1.9486277103424072</v>
      </c>
      <c r="DF2027">
        <v>2.6105191707611084</v>
      </c>
      <c r="DG2027">
        <v>2.7346947193145752</v>
      </c>
      <c r="DH2027">
        <v>3.216754674911499</v>
      </c>
      <c r="DI2027">
        <v>2.5896780490875244</v>
      </c>
      <c r="DJ2027">
        <v>1.8749758005142212</v>
      </c>
      <c r="DK2027">
        <v>0.83813315629959106</v>
      </c>
      <c r="DL2027">
        <v>0.71768742799758911</v>
      </c>
      <c r="DM2027">
        <v>2.1906671524047852</v>
      </c>
      <c r="DN2027">
        <v>2.284294605255127</v>
      </c>
      <c r="DO2027">
        <v>35.404842376708984</v>
      </c>
      <c r="DP2027">
        <v>62.961143493652344</v>
      </c>
      <c r="DQ2027">
        <v>63.256614685058594</v>
      </c>
      <c r="DR2027">
        <v>64.565658569335938</v>
      </c>
      <c r="DS2027">
        <v>66.352615356445313</v>
      </c>
      <c r="DT2027">
        <v>63.437393188476562</v>
      </c>
      <c r="DU2027">
        <v>25.845155715942383</v>
      </c>
      <c r="DV2027">
        <v>20.833250045776367</v>
      </c>
      <c r="DW2027">
        <v>15.969667434692383</v>
      </c>
      <c r="DX2027">
        <v>16.054224014282227</v>
      </c>
      <c r="DY2027">
        <v>15.54627799987793</v>
      </c>
      <c r="DZ2027">
        <v>15.598117828369141</v>
      </c>
      <c r="EA2027">
        <v>5.147346019744873</v>
      </c>
      <c r="EB2027">
        <v>5.1377286911010742</v>
      </c>
      <c r="EC2027">
        <v>4.1850852966308594</v>
      </c>
      <c r="ED2027">
        <v>4.9637517929077148</v>
      </c>
      <c r="EE2027">
        <v>5.2319917678833008</v>
      </c>
      <c r="EF2027">
        <v>5.7735490798950195</v>
      </c>
      <c r="EG2027">
        <v>5.0204768180847168</v>
      </c>
      <c r="EH2027">
        <v>4.5628032684326172</v>
      </c>
      <c r="EI2027">
        <v>3.8914082050323486</v>
      </c>
      <c r="EJ2027">
        <v>4.1038942337036133</v>
      </c>
      <c r="EK2027">
        <v>6.0259780883789062</v>
      </c>
      <c r="EL2027">
        <v>6.0913472175598145</v>
      </c>
      <c r="EM2027">
        <v>46.011920928955078</v>
      </c>
      <c r="EN2027">
        <v>77.012008666992188</v>
      </c>
      <c r="EO2027">
        <v>77.223983764648437</v>
      </c>
      <c r="EP2027">
        <v>79.315391540527344</v>
      </c>
      <c r="EQ2027">
        <v>81.976097106933594</v>
      </c>
      <c r="ER2027">
        <v>78.633216857910156</v>
      </c>
      <c r="ES2027">
        <v>33.104251861572266</v>
      </c>
      <c r="ET2027">
        <v>28.111394882202148</v>
      </c>
      <c r="EU2027">
        <v>22.728351593017578</v>
      </c>
      <c r="EV2027">
        <v>22.817705154418945</v>
      </c>
      <c r="EW2027">
        <v>22.45680046081543</v>
      </c>
      <c r="EX2027">
        <v>22.573589324951172</v>
      </c>
      <c r="EY2027">
        <v>72.279563903808594</v>
      </c>
      <c r="EZ2027">
        <v>71.266357421875</v>
      </c>
      <c r="FA2027">
        <v>70.352432250976563</v>
      </c>
      <c r="FB2027">
        <v>69.56378173828125</v>
      </c>
      <c r="FC2027">
        <v>69.039161682128906</v>
      </c>
      <c r="FD2027">
        <v>68.437889099121094</v>
      </c>
      <c r="FE2027">
        <v>68.431694030761719</v>
      </c>
      <c r="FF2027">
        <v>68.741851806640625</v>
      </c>
      <c r="FG2027">
        <v>71.038688659667969</v>
      </c>
      <c r="FH2027">
        <v>75.817329406738281</v>
      </c>
      <c r="FI2027">
        <v>81.365852355957031</v>
      </c>
      <c r="FJ2027">
        <v>85.606216430664063</v>
      </c>
      <c r="FK2027">
        <v>89.094474792480469</v>
      </c>
      <c r="FL2027">
        <v>91.574752807617188</v>
      </c>
      <c r="FM2027">
        <v>93.292106628417969</v>
      </c>
      <c r="FN2027">
        <v>94.052017211914063</v>
      </c>
      <c r="FO2027">
        <v>94.309173583984375</v>
      </c>
      <c r="FP2027">
        <v>93.405044555664063</v>
      </c>
      <c r="FQ2027">
        <v>91.504814147949219</v>
      </c>
      <c r="FR2027">
        <v>88.27655029296875</v>
      </c>
      <c r="FS2027">
        <v>84.572563171386719</v>
      </c>
      <c r="FT2027">
        <v>81.013168334960938</v>
      </c>
      <c r="FU2027">
        <v>78.653785705566406</v>
      </c>
      <c r="FV2027">
        <v>76.466064453125</v>
      </c>
      <c r="FW2027">
        <v>1</v>
      </c>
    </row>
    <row r="2028" spans="1:179" x14ac:dyDescent="0.2">
      <c r="A2028" t="s">
        <v>241</v>
      </c>
      <c r="B2028" t="s">
        <v>248</v>
      </c>
      <c r="C2028" t="s">
        <v>217</v>
      </c>
      <c r="D2028" t="s">
        <v>11</v>
      </c>
      <c r="E2028">
        <v>2016</v>
      </c>
      <c r="F2028" t="s">
        <v>227</v>
      </c>
      <c r="G2028" t="s">
        <v>246</v>
      </c>
      <c r="H2028">
        <v>219.89000000000001</v>
      </c>
      <c r="K2028">
        <v>127.33554152872853</v>
      </c>
      <c r="L2028">
        <v>126.67679289359984</v>
      </c>
      <c r="M2028">
        <v>125.18029539719896</v>
      </c>
      <c r="N2028">
        <v>125.20138319494322</v>
      </c>
      <c r="O2028">
        <v>126.66711236099317</v>
      </c>
      <c r="P2028">
        <v>136.5692631134348</v>
      </c>
      <c r="Q2028">
        <v>166.7891387888539</v>
      </c>
      <c r="R2028">
        <v>169.89831980986614</v>
      </c>
      <c r="S2028">
        <v>174.41820363794986</v>
      </c>
      <c r="T2028">
        <v>176.27967612076529</v>
      </c>
      <c r="U2028">
        <v>176.93205104732178</v>
      </c>
      <c r="V2028">
        <v>176.95839066748357</v>
      </c>
      <c r="W2028">
        <v>177.27107021632736</v>
      </c>
      <c r="X2028">
        <v>178.0896541310201</v>
      </c>
      <c r="Y2028">
        <v>178.12829485199896</v>
      </c>
      <c r="Z2028">
        <v>178.34290450767253</v>
      </c>
      <c r="AA2028">
        <v>180.28690203034341</v>
      </c>
      <c r="AB2028">
        <v>177.51196138913664</v>
      </c>
      <c r="AC2028">
        <v>173.93272234036536</v>
      </c>
      <c r="AD2028">
        <v>172.70264581893881</v>
      </c>
      <c r="AE2028">
        <v>173.75296462720544</v>
      </c>
      <c r="AF2028">
        <v>171.58461086508632</v>
      </c>
      <c r="AG2028">
        <v>161.74623901885249</v>
      </c>
      <c r="AH2028">
        <v>135.40947347860384</v>
      </c>
      <c r="AI2028">
        <v>-3.3056437969207764</v>
      </c>
      <c r="AJ2028">
        <v>-2.7897589206695557</v>
      </c>
      <c r="AK2028">
        <v>-3.2930498123168945</v>
      </c>
      <c r="AL2028">
        <v>-2.9389514923095703</v>
      </c>
      <c r="AM2028">
        <v>-3.1523430347442627</v>
      </c>
      <c r="AN2028">
        <v>-2.8359217643737793</v>
      </c>
      <c r="AO2028">
        <v>-3.1362035274505615</v>
      </c>
      <c r="AP2028">
        <v>-4.3961696624755859</v>
      </c>
      <c r="AQ2028">
        <v>-6.2070169448852539</v>
      </c>
      <c r="AR2028">
        <v>-7.0827755928039551</v>
      </c>
      <c r="AS2028">
        <v>-6.7282323837280273</v>
      </c>
      <c r="AT2028">
        <v>-6.5755743980407715</v>
      </c>
      <c r="AU2028">
        <v>8.9517745971679687</v>
      </c>
      <c r="AV2028">
        <v>26.941766738891602</v>
      </c>
      <c r="AW2028">
        <v>27.410512924194336</v>
      </c>
      <c r="AX2028">
        <v>26.847696304321289</v>
      </c>
      <c r="AY2028">
        <v>26.524374008178711</v>
      </c>
      <c r="AZ2028">
        <v>24.766267776489258</v>
      </c>
      <c r="BA2028">
        <v>7.6433029174804687</v>
      </c>
      <c r="BB2028">
        <v>2.8928909301757812</v>
      </c>
      <c r="BC2028">
        <v>-0.48466441035270691</v>
      </c>
      <c r="BD2028">
        <v>-0.41624811291694641</v>
      </c>
      <c r="BE2028">
        <v>-1.2300981283187866</v>
      </c>
      <c r="BF2028">
        <v>-1.3301937580108643</v>
      </c>
      <c r="BG2028">
        <v>-0.86341357231140137</v>
      </c>
      <c r="BH2028">
        <v>-0.50502616167068481</v>
      </c>
      <c r="BI2028">
        <v>-1.1257399320602417</v>
      </c>
      <c r="BJ2028">
        <v>-0.65847676992416382</v>
      </c>
      <c r="BK2028">
        <v>-0.73225843906402588</v>
      </c>
      <c r="BL2028">
        <v>-0.35817936062812805</v>
      </c>
      <c r="BM2028">
        <v>-0.78056132793426514</v>
      </c>
      <c r="BN2028">
        <v>-1.7914451360702515</v>
      </c>
      <c r="BO2028">
        <v>-3.2481441497802734</v>
      </c>
      <c r="BP2028">
        <v>-3.801264762878418</v>
      </c>
      <c r="BQ2028">
        <v>-3.0115032196044922</v>
      </c>
      <c r="BR2028">
        <v>-2.8862292766571045</v>
      </c>
      <c r="BS2028">
        <v>19.230899810791016</v>
      </c>
      <c r="BT2028">
        <v>40.558200836181641</v>
      </c>
      <c r="BU2028">
        <v>40.946029663085938</v>
      </c>
      <c r="BV2028">
        <v>41.141391754150391</v>
      </c>
      <c r="BW2028">
        <v>41.664802551269531</v>
      </c>
      <c r="BX2028">
        <v>39.492259979248047</v>
      </c>
      <c r="BY2028">
        <v>14.677959442138672</v>
      </c>
      <c r="BZ2028">
        <v>9.9460067749023437</v>
      </c>
      <c r="CA2028">
        <v>6.0650506019592285</v>
      </c>
      <c r="CB2028">
        <v>6.1381173133850098</v>
      </c>
      <c r="CC2028">
        <v>5.4667630195617676</v>
      </c>
      <c r="CD2028">
        <v>5.4296083450317383</v>
      </c>
      <c r="CE2028">
        <v>0.82806771993637085</v>
      </c>
      <c r="CF2028">
        <v>1.0773729085922241</v>
      </c>
      <c r="CG2028">
        <v>0.37533220648765564</v>
      </c>
      <c r="CH2028">
        <v>0.92097294330596924</v>
      </c>
      <c r="CI2028">
        <v>0.94388478994369507</v>
      </c>
      <c r="CJ2028">
        <v>1.3578974008560181</v>
      </c>
      <c r="CK2028">
        <v>0.85094934701919556</v>
      </c>
      <c r="CL2028">
        <v>1.2579022906720638E-2</v>
      </c>
      <c r="CM2028">
        <v>-1.1988381147384644</v>
      </c>
      <c r="CN2028">
        <v>-1.5285003185272217</v>
      </c>
      <c r="CO2028">
        <v>-0.43730783462524414</v>
      </c>
      <c r="CP2028">
        <v>-0.33100038766860962</v>
      </c>
      <c r="CQ2028">
        <v>26.350191116333008</v>
      </c>
      <c r="CR2028">
        <v>49.988899230957031</v>
      </c>
      <c r="CS2028">
        <v>50.320690155029297</v>
      </c>
      <c r="CT2028">
        <v>51.041164398193359</v>
      </c>
      <c r="CU2028">
        <v>52.151020050048828</v>
      </c>
      <c r="CV2028">
        <v>49.691436767578125</v>
      </c>
      <c r="CW2028">
        <v>19.550140380859375</v>
      </c>
      <c r="CX2028">
        <v>14.830973625183105</v>
      </c>
      <c r="CY2028">
        <v>10.601363182067871</v>
      </c>
      <c r="CZ2028">
        <v>10.677650451660156</v>
      </c>
      <c r="DA2028">
        <v>10.104989051818848</v>
      </c>
      <c r="DB2028">
        <v>10.111427307128906</v>
      </c>
      <c r="DC2028">
        <v>2.5195491313934326</v>
      </c>
      <c r="DD2028">
        <v>2.6597719192504883</v>
      </c>
      <c r="DE2028">
        <v>1.8764044046401978</v>
      </c>
      <c r="DF2028">
        <v>2.5004227161407471</v>
      </c>
      <c r="DG2028">
        <v>2.620028018951416</v>
      </c>
      <c r="DH2028">
        <v>3.0739743709564209</v>
      </c>
      <c r="DI2028">
        <v>2.4824600219726562</v>
      </c>
      <c r="DJ2028">
        <v>1.8166031837463379</v>
      </c>
      <c r="DK2028">
        <v>0.85046809911727905</v>
      </c>
      <c r="DL2028">
        <v>0.74426406621932983</v>
      </c>
      <c r="DM2028">
        <v>2.1368875503540039</v>
      </c>
      <c r="DN2028">
        <v>2.2242286205291748</v>
      </c>
      <c r="DO2028">
        <v>33.469482421875</v>
      </c>
      <c r="DP2028">
        <v>59.419601440429688</v>
      </c>
      <c r="DQ2028">
        <v>59.695346832275391</v>
      </c>
      <c r="DR2028">
        <v>60.940933227539063</v>
      </c>
      <c r="DS2028">
        <v>62.637233734130859</v>
      </c>
      <c r="DT2028">
        <v>59.890613555908203</v>
      </c>
      <c r="DU2028">
        <v>24.422321319580078</v>
      </c>
      <c r="DV2028">
        <v>19.715940475463867</v>
      </c>
      <c r="DW2028">
        <v>15.137676239013672</v>
      </c>
      <c r="DX2028">
        <v>15.217184066772461</v>
      </c>
      <c r="DY2028">
        <v>14.74321460723877</v>
      </c>
      <c r="DZ2028">
        <v>14.793245315551758</v>
      </c>
      <c r="EA2028">
        <v>4.9617795944213867</v>
      </c>
      <c r="EB2028">
        <v>4.9445047378540039</v>
      </c>
      <c r="EC2028">
        <v>4.0437140464782715</v>
      </c>
      <c r="ED2028">
        <v>4.7808971405029297</v>
      </c>
      <c r="EE2028">
        <v>5.0401124954223633</v>
      </c>
      <c r="EF2028">
        <v>5.5517168045043945</v>
      </c>
      <c r="EG2028">
        <v>4.8381023406982422</v>
      </c>
      <c r="EH2028">
        <v>4.4213275909423828</v>
      </c>
      <c r="EI2028">
        <v>3.8093407154083252</v>
      </c>
      <c r="EJ2028">
        <v>4.0257749557495117</v>
      </c>
      <c r="EK2028">
        <v>5.8536167144775391</v>
      </c>
      <c r="EL2028">
        <v>5.9135732650756836</v>
      </c>
      <c r="EM2028">
        <v>43.748607635498047</v>
      </c>
      <c r="EN2028">
        <v>73.036033630371094</v>
      </c>
      <c r="EO2028">
        <v>73.230865478515625</v>
      </c>
      <c r="EP2028">
        <v>75.234626770019531</v>
      </c>
      <c r="EQ2028">
        <v>77.777664184570313</v>
      </c>
      <c r="ER2028">
        <v>74.616607666015625</v>
      </c>
      <c r="ES2028">
        <v>31.456977844238281</v>
      </c>
      <c r="ET2028">
        <v>26.76905632019043</v>
      </c>
      <c r="EU2028">
        <v>21.68739128112793</v>
      </c>
      <c r="EV2028">
        <v>21.771549224853516</v>
      </c>
      <c r="EW2028">
        <v>21.440074920654297</v>
      </c>
      <c r="EX2028">
        <v>21.553047180175781</v>
      </c>
      <c r="EY2028">
        <v>72.279563903808594</v>
      </c>
      <c r="EZ2028">
        <v>71.266357421875</v>
      </c>
      <c r="FA2028">
        <v>70.352432250976563</v>
      </c>
      <c r="FB2028">
        <v>69.56378173828125</v>
      </c>
      <c r="FC2028">
        <v>69.039161682128906</v>
      </c>
      <c r="FD2028">
        <v>68.437889099121094</v>
      </c>
      <c r="FE2028">
        <v>68.431694030761719</v>
      </c>
      <c r="FF2028">
        <v>68.741851806640625</v>
      </c>
      <c r="FG2028">
        <v>71.038688659667969</v>
      </c>
      <c r="FH2028">
        <v>75.817329406738281</v>
      </c>
      <c r="FI2028">
        <v>81.365852355957031</v>
      </c>
      <c r="FJ2028">
        <v>85.606216430664063</v>
      </c>
      <c r="FK2028">
        <v>89.094482421875</v>
      </c>
      <c r="FL2028">
        <v>91.574752807617188</v>
      </c>
      <c r="FM2028">
        <v>93.2921142578125</v>
      </c>
      <c r="FN2028">
        <v>94.052017211914063</v>
      </c>
      <c r="FO2028">
        <v>94.309173583984375</v>
      </c>
      <c r="FP2028">
        <v>93.405036926269531</v>
      </c>
      <c r="FQ2028">
        <v>91.504814147949219</v>
      </c>
      <c r="FR2028">
        <v>88.27655029296875</v>
      </c>
      <c r="FS2028">
        <v>84.572563171386719</v>
      </c>
      <c r="FT2028">
        <v>81.013168334960938</v>
      </c>
      <c r="FU2028">
        <v>78.653785705566406</v>
      </c>
      <c r="FV2028">
        <v>76.466064453125</v>
      </c>
      <c r="FW2028">
        <v>1</v>
      </c>
    </row>
    <row r="2029" spans="1:179" x14ac:dyDescent="0.2">
      <c r="A2029" t="s">
        <v>241</v>
      </c>
      <c r="B2029" t="s">
        <v>248</v>
      </c>
      <c r="C2029" t="s">
        <v>217</v>
      </c>
      <c r="D2029" t="s">
        <v>11</v>
      </c>
      <c r="E2029" t="s">
        <v>250</v>
      </c>
      <c r="F2029" t="s">
        <v>227</v>
      </c>
      <c r="G2029" t="s">
        <v>246</v>
      </c>
      <c r="H2029">
        <v>215.64000000000001</v>
      </c>
      <c r="K2029">
        <v>124.87664789861552</v>
      </c>
      <c r="L2029">
        <v>124.23061992892961</v>
      </c>
      <c r="M2029">
        <v>122.76302032008788</v>
      </c>
      <c r="N2029">
        <v>122.78370090511741</v>
      </c>
      <c r="O2029">
        <v>124.2211263307772</v>
      </c>
      <c r="P2029">
        <v>133.93206310543002</v>
      </c>
      <c r="Q2029">
        <v>163.56838246256601</v>
      </c>
      <c r="R2029">
        <v>166.61752411581296</v>
      </c>
      <c r="S2029">
        <v>171.05012741388677</v>
      </c>
      <c r="T2029">
        <v>172.8756542151142</v>
      </c>
      <c r="U2029">
        <v>173.515431554759</v>
      </c>
      <c r="V2029">
        <v>173.54126254768713</v>
      </c>
      <c r="W2029">
        <v>173.84790414560464</v>
      </c>
      <c r="X2029">
        <v>174.65068091997045</v>
      </c>
      <c r="Y2029">
        <v>174.68857547517709</v>
      </c>
      <c r="Z2029">
        <v>174.89904094369786</v>
      </c>
      <c r="AA2029">
        <v>176.80549919753568</v>
      </c>
      <c r="AB2029">
        <v>174.08414362601715</v>
      </c>
      <c r="AC2029">
        <v>170.57402092914586</v>
      </c>
      <c r="AD2029">
        <v>169.36769761351539</v>
      </c>
      <c r="AE2029">
        <v>170.39773439999746</v>
      </c>
      <c r="AF2029">
        <v>168.27125230378948</v>
      </c>
      <c r="AG2029">
        <v>158.62286284246528</v>
      </c>
      <c r="AH2029">
        <v>132.7946694121494</v>
      </c>
      <c r="AI2029">
        <v>-3.2815275192260742</v>
      </c>
      <c r="AJ2029">
        <v>-2.7730436325073242</v>
      </c>
      <c r="AK2029">
        <v>-3.2647061347961426</v>
      </c>
      <c r="AL2029">
        <v>-2.919285774230957</v>
      </c>
      <c r="AM2029">
        <v>-3.1308271884918213</v>
      </c>
      <c r="AN2029">
        <v>-2.8214535713195801</v>
      </c>
      <c r="AO2029">
        <v>-3.1139514446258545</v>
      </c>
      <c r="AP2029">
        <v>-4.3536376953125</v>
      </c>
      <c r="AQ2029">
        <v>-6.1352763175964355</v>
      </c>
      <c r="AR2029">
        <v>-6.9993710517883301</v>
      </c>
      <c r="AS2029">
        <v>-6.6587519645690918</v>
      </c>
      <c r="AT2029">
        <v>-6.5085959434509277</v>
      </c>
      <c r="AU2029">
        <v>8.6117477416992187</v>
      </c>
      <c r="AV2029">
        <v>26.200075149536133</v>
      </c>
      <c r="AW2029">
        <v>26.66108512878418</v>
      </c>
      <c r="AX2029">
        <v>26.096807479858398</v>
      </c>
      <c r="AY2029">
        <v>25.765956878662109</v>
      </c>
      <c r="AZ2029">
        <v>24.048540115356445</v>
      </c>
      <c r="BA2029">
        <v>7.3813061714172363</v>
      </c>
      <c r="BB2029">
        <v>2.7223248481750488</v>
      </c>
      <c r="BC2029">
        <v>-0.5818210244178772</v>
      </c>
      <c r="BD2029">
        <v>-0.51480084657669067</v>
      </c>
      <c r="BE2029">
        <v>-1.3152533769607544</v>
      </c>
      <c r="BF2029">
        <v>-1.41443932056427</v>
      </c>
      <c r="BG2029">
        <v>-0.86299252510070801</v>
      </c>
      <c r="BH2029">
        <v>-0.51047778129577637</v>
      </c>
      <c r="BI2029">
        <v>-1.1184240579605103</v>
      </c>
      <c r="BJ2029">
        <v>-0.66093695163726807</v>
      </c>
      <c r="BK2029">
        <v>-0.73422282934188843</v>
      </c>
      <c r="BL2029">
        <v>-0.36775100231170654</v>
      </c>
      <c r="BM2029">
        <v>-0.78116416931152344</v>
      </c>
      <c r="BN2029">
        <v>-1.7741849422454834</v>
      </c>
      <c r="BO2029">
        <v>-3.2051115036010742</v>
      </c>
      <c r="BP2029">
        <v>-3.7496981620788574</v>
      </c>
      <c r="BQ2029">
        <v>-2.9780831336975098</v>
      </c>
      <c r="BR2029">
        <v>-2.8550460338592529</v>
      </c>
      <c r="BS2029">
        <v>18.791141510009766</v>
      </c>
      <c r="BT2029">
        <v>39.684398651123047</v>
      </c>
      <c r="BU2029">
        <v>40.065277099609375</v>
      </c>
      <c r="BV2029">
        <v>40.251819610595703</v>
      </c>
      <c r="BW2029">
        <v>40.759487152099609</v>
      </c>
      <c r="BX2029">
        <v>38.631656646728516</v>
      </c>
      <c r="BY2029">
        <v>14.347709655761719</v>
      </c>
      <c r="BZ2029">
        <v>9.7070102691650391</v>
      </c>
      <c r="CA2029">
        <v>5.9043474197387695</v>
      </c>
      <c r="CB2029">
        <v>5.9759721755981445</v>
      </c>
      <c r="CC2029">
        <v>5.3166332244873047</v>
      </c>
      <c r="CD2029">
        <v>5.2797775268554687</v>
      </c>
      <c r="CE2029">
        <v>0.81207746267318726</v>
      </c>
      <c r="CF2029">
        <v>1.0565683841705322</v>
      </c>
      <c r="CG2029">
        <v>0.36808443069458008</v>
      </c>
      <c r="CH2029">
        <v>0.90318864583969116</v>
      </c>
      <c r="CI2029">
        <v>0.92565804719924927</v>
      </c>
      <c r="CJ2029">
        <v>1.3316760063171387</v>
      </c>
      <c r="CK2029">
        <v>0.83451718091964722</v>
      </c>
      <c r="CL2029">
        <v>1.2336117215454578E-2</v>
      </c>
      <c r="CM2029">
        <v>-1.1756881475448608</v>
      </c>
      <c r="CN2029">
        <v>-1.4989844560623169</v>
      </c>
      <c r="CO2029">
        <v>-0.4288632869720459</v>
      </c>
      <c r="CP2029">
        <v>-0.32460865378379822</v>
      </c>
      <c r="CQ2029">
        <v>25.841360092163086</v>
      </c>
      <c r="CR2029">
        <v>49.023597717285156</v>
      </c>
      <c r="CS2029">
        <v>49.348979949951172</v>
      </c>
      <c r="CT2029">
        <v>50.055538177490234</v>
      </c>
      <c r="CU2029">
        <v>51.143962860107422</v>
      </c>
      <c r="CV2029">
        <v>48.731876373291016</v>
      </c>
      <c r="CW2029">
        <v>19.17262077331543</v>
      </c>
      <c r="CX2029">
        <v>14.544582366943359</v>
      </c>
      <c r="CY2029">
        <v>10.396647453308105</v>
      </c>
      <c r="CZ2029">
        <v>10.471461296081543</v>
      </c>
      <c r="DA2029">
        <v>9.9098577499389648</v>
      </c>
      <c r="DB2029">
        <v>9.9161720275878906</v>
      </c>
      <c r="DC2029">
        <v>2.4871475696563721</v>
      </c>
      <c r="DD2029">
        <v>2.6236145496368408</v>
      </c>
      <c r="DE2029">
        <v>1.8545928001403809</v>
      </c>
      <c r="DF2029">
        <v>2.4673142433166504</v>
      </c>
      <c r="DG2029">
        <v>2.5855388641357422</v>
      </c>
      <c r="DH2029">
        <v>3.0311028957366943</v>
      </c>
      <c r="DI2029">
        <v>2.4501986503601074</v>
      </c>
      <c r="DJ2029">
        <v>1.7988572120666504</v>
      </c>
      <c r="DK2029">
        <v>0.85373520851135254</v>
      </c>
      <c r="DL2029">
        <v>0.75172919034957886</v>
      </c>
      <c r="DM2029">
        <v>2.120356559753418</v>
      </c>
      <c r="DN2029">
        <v>2.2058286666870117</v>
      </c>
      <c r="DO2029">
        <v>32.891578674316406</v>
      </c>
      <c r="DP2029">
        <v>58.362800598144531</v>
      </c>
      <c r="DQ2029">
        <v>58.632682800292969</v>
      </c>
      <c r="DR2029">
        <v>59.859260559082031</v>
      </c>
      <c r="DS2029">
        <v>61.528438568115234</v>
      </c>
      <c r="DT2029">
        <v>58.832099914550781</v>
      </c>
      <c r="DU2029">
        <v>23.997529983520508</v>
      </c>
      <c r="DV2029">
        <v>19.38215446472168</v>
      </c>
      <c r="DW2029">
        <v>14.888947486877441</v>
      </c>
      <c r="DX2029">
        <v>14.966951370239258</v>
      </c>
      <c r="DY2029">
        <v>14.503082275390625</v>
      </c>
      <c r="DZ2029">
        <v>14.552566528320313</v>
      </c>
      <c r="EA2029">
        <v>4.9056825637817383</v>
      </c>
      <c r="EB2029">
        <v>4.8861804008483887</v>
      </c>
      <c r="EC2029">
        <v>4.0008749961853027</v>
      </c>
      <c r="ED2029">
        <v>4.7256631851196289</v>
      </c>
      <c r="EE2029">
        <v>4.9821434020996094</v>
      </c>
      <c r="EF2029">
        <v>5.4848055839538574</v>
      </c>
      <c r="EG2029">
        <v>4.7829861640930176</v>
      </c>
      <c r="EH2029">
        <v>4.3783097267150879</v>
      </c>
      <c r="EI2029">
        <v>3.7839000225067139</v>
      </c>
      <c r="EJ2029">
        <v>4.0014023780822754</v>
      </c>
      <c r="EK2029">
        <v>5.801025390625</v>
      </c>
      <c r="EL2029">
        <v>5.8593783378601074</v>
      </c>
      <c r="EM2029">
        <v>43.070972442626953</v>
      </c>
      <c r="EN2029">
        <v>71.847122192382813</v>
      </c>
      <c r="EO2029">
        <v>72.036872863769531</v>
      </c>
      <c r="EP2029">
        <v>74.014274597167969</v>
      </c>
      <c r="EQ2029">
        <v>76.52197265625</v>
      </c>
      <c r="ER2029">
        <v>73.415214538574219</v>
      </c>
      <c r="ES2029">
        <v>30.963933944702148</v>
      </c>
      <c r="ET2029">
        <v>26.366840362548828</v>
      </c>
      <c r="EU2029">
        <v>21.375116348266602</v>
      </c>
      <c r="EV2029">
        <v>21.457723617553711</v>
      </c>
      <c r="EW2029">
        <v>21.134969711303711</v>
      </c>
      <c r="EX2029">
        <v>21.246782302856445</v>
      </c>
      <c r="EY2029">
        <v>72.279563903808594</v>
      </c>
      <c r="EZ2029">
        <v>71.266357421875</v>
      </c>
      <c r="FA2029">
        <v>70.352432250976563</v>
      </c>
      <c r="FB2029">
        <v>69.56378173828125</v>
      </c>
      <c r="FC2029">
        <v>69.039161682128906</v>
      </c>
      <c r="FD2029">
        <v>68.437889099121094</v>
      </c>
      <c r="FE2029">
        <v>68.431694030761719</v>
      </c>
      <c r="FF2029">
        <v>68.741851806640625</v>
      </c>
      <c r="FG2029">
        <v>71.038688659667969</v>
      </c>
      <c r="FH2029">
        <v>75.817329406738281</v>
      </c>
      <c r="FI2029">
        <v>81.365852355957031</v>
      </c>
      <c r="FJ2029">
        <v>85.606216430664063</v>
      </c>
      <c r="FK2029">
        <v>89.094482421875</v>
      </c>
      <c r="FL2029">
        <v>91.574752807617188</v>
      </c>
      <c r="FM2029">
        <v>93.292106628417969</v>
      </c>
      <c r="FN2029">
        <v>94.052017211914063</v>
      </c>
      <c r="FO2029">
        <v>94.309173583984375</v>
      </c>
      <c r="FP2029">
        <v>93.405044555664063</v>
      </c>
      <c r="FQ2029">
        <v>91.504814147949219</v>
      </c>
      <c r="FR2029">
        <v>88.27655029296875</v>
      </c>
      <c r="FS2029">
        <v>84.572563171386719</v>
      </c>
      <c r="FT2029">
        <v>81.013168334960938</v>
      </c>
      <c r="FU2029">
        <v>78.653785705566406</v>
      </c>
      <c r="FV2029">
        <v>76.466064453125</v>
      </c>
      <c r="FW2029">
        <v>1</v>
      </c>
    </row>
    <row r="2030" spans="1:179" x14ac:dyDescent="0.2">
      <c r="A2030" t="s">
        <v>241</v>
      </c>
      <c r="B2030" t="s">
        <v>248</v>
      </c>
      <c r="C2030" t="s">
        <v>217</v>
      </c>
      <c r="D2030" t="s">
        <v>36</v>
      </c>
      <c r="E2030">
        <v>2015</v>
      </c>
      <c r="F2030" t="s">
        <v>224</v>
      </c>
      <c r="G2030" t="s">
        <v>247</v>
      </c>
      <c r="H2030">
        <v>0</v>
      </c>
      <c r="FW2030">
        <v>0</v>
      </c>
    </row>
    <row r="2031" spans="1:179" x14ac:dyDescent="0.2">
      <c r="A2031" t="s">
        <v>241</v>
      </c>
      <c r="B2031" t="s">
        <v>248</v>
      </c>
      <c r="C2031" t="s">
        <v>217</v>
      </c>
      <c r="D2031" t="s">
        <v>36</v>
      </c>
      <c r="E2031">
        <v>2016</v>
      </c>
      <c r="F2031" t="s">
        <v>224</v>
      </c>
      <c r="G2031" t="s">
        <v>247</v>
      </c>
      <c r="H2031">
        <v>0</v>
      </c>
      <c r="FW2031">
        <v>0</v>
      </c>
    </row>
    <row r="2032" spans="1:179" x14ac:dyDescent="0.2">
      <c r="A2032" t="s">
        <v>241</v>
      </c>
      <c r="B2032" t="s">
        <v>248</v>
      </c>
      <c r="C2032" t="s">
        <v>217</v>
      </c>
      <c r="D2032" t="s">
        <v>36</v>
      </c>
      <c r="E2032" t="s">
        <v>250</v>
      </c>
      <c r="F2032" t="s">
        <v>224</v>
      </c>
      <c r="G2032" t="s">
        <v>247</v>
      </c>
      <c r="H2032">
        <v>0</v>
      </c>
      <c r="FW2032">
        <v>0</v>
      </c>
    </row>
    <row r="2033" spans="1:179" x14ac:dyDescent="0.2">
      <c r="A2033" t="s">
        <v>241</v>
      </c>
      <c r="B2033" t="s">
        <v>248</v>
      </c>
      <c r="C2033" t="s">
        <v>217</v>
      </c>
      <c r="D2033" t="s">
        <v>37</v>
      </c>
      <c r="E2033">
        <v>2015</v>
      </c>
      <c r="F2033" t="s">
        <v>224</v>
      </c>
      <c r="G2033" t="s">
        <v>247</v>
      </c>
      <c r="H2033">
        <v>0</v>
      </c>
      <c r="FW2033">
        <v>0</v>
      </c>
    </row>
    <row r="2034" spans="1:179" x14ac:dyDescent="0.2">
      <c r="A2034" t="s">
        <v>241</v>
      </c>
      <c r="B2034" t="s">
        <v>248</v>
      </c>
      <c r="C2034" t="s">
        <v>217</v>
      </c>
      <c r="D2034" t="s">
        <v>37</v>
      </c>
      <c r="E2034">
        <v>2016</v>
      </c>
      <c r="F2034" t="s">
        <v>224</v>
      </c>
      <c r="G2034" t="s">
        <v>247</v>
      </c>
      <c r="H2034">
        <v>0</v>
      </c>
      <c r="FW2034">
        <v>0</v>
      </c>
    </row>
    <row r="2035" spans="1:179" x14ac:dyDescent="0.2">
      <c r="A2035" t="s">
        <v>241</v>
      </c>
      <c r="B2035" t="s">
        <v>248</v>
      </c>
      <c r="C2035" t="s">
        <v>217</v>
      </c>
      <c r="D2035" t="s">
        <v>37</v>
      </c>
      <c r="E2035" t="s">
        <v>250</v>
      </c>
      <c r="F2035" t="s">
        <v>224</v>
      </c>
      <c r="G2035" t="s">
        <v>247</v>
      </c>
      <c r="H2035">
        <v>0</v>
      </c>
      <c r="FW2035">
        <v>0</v>
      </c>
    </row>
    <row r="2036" spans="1:179" x14ac:dyDescent="0.2">
      <c r="A2036" t="s">
        <v>241</v>
      </c>
      <c r="B2036" t="s">
        <v>248</v>
      </c>
      <c r="C2036" t="s">
        <v>217</v>
      </c>
      <c r="D2036" t="s">
        <v>38</v>
      </c>
      <c r="E2036">
        <v>2015</v>
      </c>
      <c r="F2036" t="s">
        <v>224</v>
      </c>
      <c r="G2036" t="s">
        <v>247</v>
      </c>
      <c r="H2036">
        <v>0</v>
      </c>
      <c r="FW2036">
        <v>0</v>
      </c>
    </row>
    <row r="2037" spans="1:179" x14ac:dyDescent="0.2">
      <c r="A2037" t="s">
        <v>241</v>
      </c>
      <c r="B2037" t="s">
        <v>248</v>
      </c>
      <c r="C2037" t="s">
        <v>217</v>
      </c>
      <c r="D2037" t="s">
        <v>38</v>
      </c>
      <c r="E2037">
        <v>2016</v>
      </c>
      <c r="F2037" t="s">
        <v>224</v>
      </c>
      <c r="G2037" t="s">
        <v>247</v>
      </c>
      <c r="H2037">
        <v>0</v>
      </c>
      <c r="FW2037">
        <v>0</v>
      </c>
    </row>
    <row r="2038" spans="1:179" x14ac:dyDescent="0.2">
      <c r="A2038" t="s">
        <v>241</v>
      </c>
      <c r="B2038" t="s">
        <v>248</v>
      </c>
      <c r="C2038" t="s">
        <v>217</v>
      </c>
      <c r="D2038" t="s">
        <v>38</v>
      </c>
      <c r="E2038" t="s">
        <v>250</v>
      </c>
      <c r="F2038" t="s">
        <v>224</v>
      </c>
      <c r="G2038" t="s">
        <v>247</v>
      </c>
      <c r="H2038">
        <v>0</v>
      </c>
      <c r="FW2038">
        <v>0</v>
      </c>
    </row>
    <row r="2039" spans="1:179" x14ac:dyDescent="0.2">
      <c r="A2039" t="s">
        <v>241</v>
      </c>
      <c r="B2039" t="s">
        <v>248</v>
      </c>
      <c r="C2039" t="s">
        <v>217</v>
      </c>
      <c r="D2039" t="s">
        <v>39</v>
      </c>
      <c r="E2039">
        <v>2015</v>
      </c>
      <c r="F2039" t="s">
        <v>224</v>
      </c>
      <c r="G2039" t="s">
        <v>247</v>
      </c>
      <c r="H2039">
        <v>0</v>
      </c>
      <c r="FW2039">
        <v>0</v>
      </c>
    </row>
    <row r="2040" spans="1:179" x14ac:dyDescent="0.2">
      <c r="A2040" t="s">
        <v>241</v>
      </c>
      <c r="B2040" t="s">
        <v>248</v>
      </c>
      <c r="C2040" t="s">
        <v>217</v>
      </c>
      <c r="D2040" t="s">
        <v>39</v>
      </c>
      <c r="E2040">
        <v>2016</v>
      </c>
      <c r="F2040" t="s">
        <v>224</v>
      </c>
      <c r="G2040" t="s">
        <v>247</v>
      </c>
      <c r="H2040">
        <v>0</v>
      </c>
      <c r="FW2040">
        <v>0</v>
      </c>
    </row>
    <row r="2041" spans="1:179" x14ac:dyDescent="0.2">
      <c r="A2041" t="s">
        <v>241</v>
      </c>
      <c r="B2041" t="s">
        <v>248</v>
      </c>
      <c r="C2041" t="s">
        <v>217</v>
      </c>
      <c r="D2041" t="s">
        <v>39</v>
      </c>
      <c r="E2041" t="s">
        <v>250</v>
      </c>
      <c r="F2041" t="s">
        <v>224</v>
      </c>
      <c r="G2041" t="s">
        <v>247</v>
      </c>
      <c r="H2041">
        <v>0</v>
      </c>
      <c r="FW2041">
        <v>0</v>
      </c>
    </row>
    <row r="2042" spans="1:179" x14ac:dyDescent="0.2">
      <c r="A2042" t="s">
        <v>241</v>
      </c>
      <c r="B2042" t="s">
        <v>248</v>
      </c>
      <c r="C2042" t="s">
        <v>217</v>
      </c>
      <c r="D2042" t="s">
        <v>40</v>
      </c>
      <c r="E2042">
        <v>2015</v>
      </c>
      <c r="F2042" t="s">
        <v>224</v>
      </c>
      <c r="G2042" t="s">
        <v>247</v>
      </c>
      <c r="H2042">
        <v>0</v>
      </c>
      <c r="FW2042">
        <v>0</v>
      </c>
    </row>
    <row r="2043" spans="1:179" x14ac:dyDescent="0.2">
      <c r="A2043" t="s">
        <v>241</v>
      </c>
      <c r="B2043" t="s">
        <v>248</v>
      </c>
      <c r="C2043" t="s">
        <v>217</v>
      </c>
      <c r="D2043" t="s">
        <v>40</v>
      </c>
      <c r="E2043">
        <v>2016</v>
      </c>
      <c r="F2043" t="s">
        <v>224</v>
      </c>
      <c r="G2043" t="s">
        <v>247</v>
      </c>
      <c r="H2043">
        <v>0</v>
      </c>
      <c r="FW2043">
        <v>0</v>
      </c>
    </row>
    <row r="2044" spans="1:179" x14ac:dyDescent="0.2">
      <c r="A2044" t="s">
        <v>241</v>
      </c>
      <c r="B2044" t="s">
        <v>248</v>
      </c>
      <c r="C2044" t="s">
        <v>217</v>
      </c>
      <c r="D2044" t="s">
        <v>40</v>
      </c>
      <c r="E2044" t="s">
        <v>250</v>
      </c>
      <c r="F2044" t="s">
        <v>224</v>
      </c>
      <c r="G2044" t="s">
        <v>247</v>
      </c>
      <c r="H2044">
        <v>0</v>
      </c>
      <c r="FW2044">
        <v>0</v>
      </c>
    </row>
    <row r="2045" spans="1:179" x14ac:dyDescent="0.2">
      <c r="A2045" t="s">
        <v>241</v>
      </c>
      <c r="B2045" t="s">
        <v>248</v>
      </c>
      <c r="C2045" t="s">
        <v>217</v>
      </c>
      <c r="D2045" t="s">
        <v>41</v>
      </c>
      <c r="E2045">
        <v>2015</v>
      </c>
      <c r="F2045" t="s">
        <v>224</v>
      </c>
      <c r="G2045" t="s">
        <v>247</v>
      </c>
      <c r="H2045">
        <v>0</v>
      </c>
      <c r="FW2045">
        <v>0</v>
      </c>
    </row>
    <row r="2046" spans="1:179" x14ac:dyDescent="0.2">
      <c r="A2046" t="s">
        <v>241</v>
      </c>
      <c r="B2046" t="s">
        <v>248</v>
      </c>
      <c r="C2046" t="s">
        <v>217</v>
      </c>
      <c r="D2046" t="s">
        <v>41</v>
      </c>
      <c r="E2046">
        <v>2016</v>
      </c>
      <c r="F2046" t="s">
        <v>224</v>
      </c>
      <c r="G2046" t="s">
        <v>247</v>
      </c>
      <c r="H2046">
        <v>0</v>
      </c>
      <c r="FW2046">
        <v>0</v>
      </c>
    </row>
    <row r="2047" spans="1:179" x14ac:dyDescent="0.2">
      <c r="A2047" t="s">
        <v>241</v>
      </c>
      <c r="B2047" t="s">
        <v>248</v>
      </c>
      <c r="C2047" t="s">
        <v>217</v>
      </c>
      <c r="D2047" t="s">
        <v>41</v>
      </c>
      <c r="E2047" t="s">
        <v>250</v>
      </c>
      <c r="F2047" t="s">
        <v>224</v>
      </c>
      <c r="G2047" t="s">
        <v>247</v>
      </c>
      <c r="H2047">
        <v>0</v>
      </c>
      <c r="FW2047">
        <v>0</v>
      </c>
    </row>
    <row r="2048" spans="1:179" x14ac:dyDescent="0.2">
      <c r="A2048" t="s">
        <v>241</v>
      </c>
      <c r="B2048" t="s">
        <v>248</v>
      </c>
      <c r="C2048" t="s">
        <v>217</v>
      </c>
      <c r="D2048" t="s">
        <v>42</v>
      </c>
      <c r="E2048">
        <v>2015</v>
      </c>
      <c r="F2048" t="s">
        <v>224</v>
      </c>
      <c r="G2048" t="s">
        <v>247</v>
      </c>
      <c r="H2048">
        <v>0</v>
      </c>
      <c r="FW2048">
        <v>0</v>
      </c>
    </row>
    <row r="2049" spans="1:179" x14ac:dyDescent="0.2">
      <c r="A2049" t="s">
        <v>241</v>
      </c>
      <c r="B2049" t="s">
        <v>248</v>
      </c>
      <c r="C2049" t="s">
        <v>217</v>
      </c>
      <c r="D2049" t="s">
        <v>42</v>
      </c>
      <c r="E2049">
        <v>2016</v>
      </c>
      <c r="F2049" t="s">
        <v>224</v>
      </c>
      <c r="G2049" t="s">
        <v>247</v>
      </c>
      <c r="H2049">
        <v>0</v>
      </c>
      <c r="FW2049">
        <v>0</v>
      </c>
    </row>
    <row r="2050" spans="1:179" x14ac:dyDescent="0.2">
      <c r="A2050" t="s">
        <v>241</v>
      </c>
      <c r="B2050" t="s">
        <v>248</v>
      </c>
      <c r="C2050" t="s">
        <v>217</v>
      </c>
      <c r="D2050" t="s">
        <v>42</v>
      </c>
      <c r="E2050" t="s">
        <v>250</v>
      </c>
      <c r="F2050" t="s">
        <v>224</v>
      </c>
      <c r="G2050" t="s">
        <v>247</v>
      </c>
      <c r="H2050">
        <v>0</v>
      </c>
      <c r="FW2050">
        <v>0</v>
      </c>
    </row>
    <row r="2051" spans="1:179" x14ac:dyDescent="0.2">
      <c r="A2051" t="s">
        <v>241</v>
      </c>
      <c r="B2051" t="s">
        <v>248</v>
      </c>
      <c r="C2051" t="s">
        <v>217</v>
      </c>
      <c r="D2051" t="s">
        <v>43</v>
      </c>
      <c r="E2051">
        <v>2015</v>
      </c>
      <c r="F2051" t="s">
        <v>224</v>
      </c>
      <c r="G2051" t="s">
        <v>247</v>
      </c>
      <c r="H2051">
        <v>0</v>
      </c>
      <c r="FW2051">
        <v>0</v>
      </c>
    </row>
    <row r="2052" spans="1:179" x14ac:dyDescent="0.2">
      <c r="A2052" t="s">
        <v>241</v>
      </c>
      <c r="B2052" t="s">
        <v>248</v>
      </c>
      <c r="C2052" t="s">
        <v>217</v>
      </c>
      <c r="D2052" t="s">
        <v>43</v>
      </c>
      <c r="E2052">
        <v>2016</v>
      </c>
      <c r="F2052" t="s">
        <v>224</v>
      </c>
      <c r="G2052" t="s">
        <v>247</v>
      </c>
      <c r="H2052">
        <v>0</v>
      </c>
      <c r="FW2052">
        <v>0</v>
      </c>
    </row>
    <row r="2053" spans="1:179" x14ac:dyDescent="0.2">
      <c r="A2053" t="s">
        <v>241</v>
      </c>
      <c r="B2053" t="s">
        <v>248</v>
      </c>
      <c r="C2053" t="s">
        <v>217</v>
      </c>
      <c r="D2053" t="s">
        <v>43</v>
      </c>
      <c r="E2053" t="s">
        <v>250</v>
      </c>
      <c r="F2053" t="s">
        <v>224</v>
      </c>
      <c r="G2053" t="s">
        <v>247</v>
      </c>
      <c r="H2053">
        <v>0</v>
      </c>
      <c r="FW2053">
        <v>0</v>
      </c>
    </row>
    <row r="2054" spans="1:179" x14ac:dyDescent="0.2">
      <c r="A2054" t="s">
        <v>241</v>
      </c>
      <c r="B2054" t="s">
        <v>248</v>
      </c>
      <c r="C2054" t="s">
        <v>217</v>
      </c>
      <c r="D2054" t="s">
        <v>44</v>
      </c>
      <c r="E2054">
        <v>2015</v>
      </c>
      <c r="F2054" t="s">
        <v>224</v>
      </c>
      <c r="G2054" t="s">
        <v>247</v>
      </c>
      <c r="H2054">
        <v>0</v>
      </c>
      <c r="FW2054">
        <v>0</v>
      </c>
    </row>
    <row r="2055" spans="1:179" x14ac:dyDescent="0.2">
      <c r="A2055" t="s">
        <v>241</v>
      </c>
      <c r="B2055" t="s">
        <v>248</v>
      </c>
      <c r="C2055" t="s">
        <v>217</v>
      </c>
      <c r="D2055" t="s">
        <v>44</v>
      </c>
      <c r="E2055">
        <v>2016</v>
      </c>
      <c r="F2055" t="s">
        <v>224</v>
      </c>
      <c r="G2055" t="s">
        <v>247</v>
      </c>
      <c r="H2055">
        <v>0</v>
      </c>
      <c r="FW2055">
        <v>0</v>
      </c>
    </row>
    <row r="2056" spans="1:179" x14ac:dyDescent="0.2">
      <c r="A2056" t="s">
        <v>241</v>
      </c>
      <c r="B2056" t="s">
        <v>248</v>
      </c>
      <c r="C2056" t="s">
        <v>217</v>
      </c>
      <c r="D2056" t="s">
        <v>44</v>
      </c>
      <c r="E2056" t="s">
        <v>250</v>
      </c>
      <c r="F2056" t="s">
        <v>224</v>
      </c>
      <c r="G2056" t="s">
        <v>247</v>
      </c>
      <c r="H2056">
        <v>0</v>
      </c>
      <c r="FW2056">
        <v>0</v>
      </c>
    </row>
    <row r="2057" spans="1:179" x14ac:dyDescent="0.2">
      <c r="A2057" t="s">
        <v>241</v>
      </c>
      <c r="B2057" t="s">
        <v>248</v>
      </c>
      <c r="C2057" t="s">
        <v>217</v>
      </c>
      <c r="D2057" t="s">
        <v>45</v>
      </c>
      <c r="E2057">
        <v>2015</v>
      </c>
      <c r="F2057" t="s">
        <v>224</v>
      </c>
      <c r="G2057" t="s">
        <v>247</v>
      </c>
      <c r="H2057">
        <v>0</v>
      </c>
      <c r="FW2057">
        <v>0</v>
      </c>
    </row>
    <row r="2058" spans="1:179" x14ac:dyDescent="0.2">
      <c r="A2058" t="s">
        <v>241</v>
      </c>
      <c r="B2058" t="s">
        <v>248</v>
      </c>
      <c r="C2058" t="s">
        <v>217</v>
      </c>
      <c r="D2058" t="s">
        <v>45</v>
      </c>
      <c r="E2058">
        <v>2016</v>
      </c>
      <c r="F2058" t="s">
        <v>224</v>
      </c>
      <c r="G2058" t="s">
        <v>247</v>
      </c>
      <c r="H2058">
        <v>0</v>
      </c>
      <c r="FW2058">
        <v>0</v>
      </c>
    </row>
    <row r="2059" spans="1:179" x14ac:dyDescent="0.2">
      <c r="A2059" t="s">
        <v>241</v>
      </c>
      <c r="B2059" t="s">
        <v>248</v>
      </c>
      <c r="C2059" t="s">
        <v>217</v>
      </c>
      <c r="D2059" t="s">
        <v>45</v>
      </c>
      <c r="E2059" t="s">
        <v>250</v>
      </c>
      <c r="F2059" t="s">
        <v>224</v>
      </c>
      <c r="G2059" t="s">
        <v>247</v>
      </c>
      <c r="H2059">
        <v>0</v>
      </c>
      <c r="FW2059">
        <v>0</v>
      </c>
    </row>
    <row r="2060" spans="1:179" x14ac:dyDescent="0.2">
      <c r="A2060" t="s">
        <v>241</v>
      </c>
      <c r="B2060" t="s">
        <v>248</v>
      </c>
      <c r="C2060" t="s">
        <v>217</v>
      </c>
      <c r="D2060" t="s">
        <v>46</v>
      </c>
      <c r="E2060">
        <v>2015</v>
      </c>
      <c r="F2060" t="s">
        <v>224</v>
      </c>
      <c r="G2060" t="s">
        <v>247</v>
      </c>
      <c r="H2060">
        <v>0</v>
      </c>
      <c r="FW2060">
        <v>0</v>
      </c>
    </row>
    <row r="2061" spans="1:179" x14ac:dyDescent="0.2">
      <c r="A2061" t="s">
        <v>241</v>
      </c>
      <c r="B2061" t="s">
        <v>248</v>
      </c>
      <c r="C2061" t="s">
        <v>217</v>
      </c>
      <c r="D2061" t="s">
        <v>46</v>
      </c>
      <c r="E2061">
        <v>2016</v>
      </c>
      <c r="F2061" t="s">
        <v>224</v>
      </c>
      <c r="G2061" t="s">
        <v>247</v>
      </c>
      <c r="H2061">
        <v>0</v>
      </c>
      <c r="FW2061">
        <v>0</v>
      </c>
    </row>
    <row r="2062" spans="1:179" x14ac:dyDescent="0.2">
      <c r="A2062" t="s">
        <v>241</v>
      </c>
      <c r="B2062" t="s">
        <v>248</v>
      </c>
      <c r="C2062" t="s">
        <v>217</v>
      </c>
      <c r="D2062" t="s">
        <v>46</v>
      </c>
      <c r="E2062" t="s">
        <v>250</v>
      </c>
      <c r="F2062" t="s">
        <v>224</v>
      </c>
      <c r="G2062" t="s">
        <v>247</v>
      </c>
      <c r="H2062">
        <v>0</v>
      </c>
      <c r="FW2062">
        <v>0</v>
      </c>
    </row>
    <row r="2063" spans="1:179" x14ac:dyDescent="0.2">
      <c r="A2063" t="s">
        <v>241</v>
      </c>
      <c r="B2063" t="s">
        <v>248</v>
      </c>
      <c r="C2063" t="s">
        <v>217</v>
      </c>
      <c r="D2063" t="s">
        <v>47</v>
      </c>
      <c r="E2063">
        <v>2015</v>
      </c>
      <c r="F2063" t="s">
        <v>224</v>
      </c>
      <c r="G2063" t="s">
        <v>247</v>
      </c>
      <c r="H2063">
        <v>0</v>
      </c>
      <c r="FW2063">
        <v>0</v>
      </c>
    </row>
    <row r="2064" spans="1:179" x14ac:dyDescent="0.2">
      <c r="A2064" t="s">
        <v>241</v>
      </c>
      <c r="B2064" t="s">
        <v>248</v>
      </c>
      <c r="C2064" t="s">
        <v>217</v>
      </c>
      <c r="D2064" t="s">
        <v>47</v>
      </c>
      <c r="E2064">
        <v>2016</v>
      </c>
      <c r="F2064" t="s">
        <v>224</v>
      </c>
      <c r="G2064" t="s">
        <v>247</v>
      </c>
      <c r="H2064">
        <v>0</v>
      </c>
      <c r="FW2064">
        <v>0</v>
      </c>
    </row>
    <row r="2065" spans="1:179" x14ac:dyDescent="0.2">
      <c r="A2065" t="s">
        <v>241</v>
      </c>
      <c r="B2065" t="s">
        <v>248</v>
      </c>
      <c r="C2065" t="s">
        <v>217</v>
      </c>
      <c r="D2065" t="s">
        <v>47</v>
      </c>
      <c r="E2065" t="s">
        <v>250</v>
      </c>
      <c r="F2065" t="s">
        <v>224</v>
      </c>
      <c r="G2065" t="s">
        <v>247</v>
      </c>
      <c r="H2065">
        <v>0</v>
      </c>
      <c r="FW2065">
        <v>0</v>
      </c>
    </row>
    <row r="2066" spans="1:179" x14ac:dyDescent="0.2">
      <c r="A2066" t="s">
        <v>241</v>
      </c>
      <c r="B2066" t="s">
        <v>248</v>
      </c>
      <c r="C2066" t="s">
        <v>217</v>
      </c>
      <c r="D2066" t="s">
        <v>11</v>
      </c>
      <c r="E2066">
        <v>2015</v>
      </c>
      <c r="F2066" t="s">
        <v>224</v>
      </c>
      <c r="G2066" t="s">
        <v>247</v>
      </c>
      <c r="H2066">
        <v>0</v>
      </c>
      <c r="FW2066">
        <v>0</v>
      </c>
    </row>
    <row r="2067" spans="1:179" x14ac:dyDescent="0.2">
      <c r="A2067" t="s">
        <v>241</v>
      </c>
      <c r="B2067" t="s">
        <v>248</v>
      </c>
      <c r="C2067" t="s">
        <v>217</v>
      </c>
      <c r="D2067" t="s">
        <v>11</v>
      </c>
      <c r="E2067">
        <v>2016</v>
      </c>
      <c r="F2067" t="s">
        <v>224</v>
      </c>
      <c r="G2067" t="s">
        <v>247</v>
      </c>
      <c r="H2067">
        <v>0</v>
      </c>
      <c r="FW2067">
        <v>0</v>
      </c>
    </row>
    <row r="2068" spans="1:179" x14ac:dyDescent="0.2">
      <c r="A2068" t="s">
        <v>241</v>
      </c>
      <c r="B2068" t="s">
        <v>248</v>
      </c>
      <c r="C2068" t="s">
        <v>217</v>
      </c>
      <c r="D2068" t="s">
        <v>11</v>
      </c>
      <c r="E2068" t="s">
        <v>250</v>
      </c>
      <c r="F2068" t="s">
        <v>224</v>
      </c>
      <c r="G2068" t="s">
        <v>247</v>
      </c>
      <c r="H2068">
        <v>0</v>
      </c>
      <c r="FW2068">
        <v>0</v>
      </c>
    </row>
    <row r="2069" spans="1:179" x14ac:dyDescent="0.2">
      <c r="A2069" t="s">
        <v>241</v>
      </c>
      <c r="B2069" t="s">
        <v>248</v>
      </c>
      <c r="C2069" t="s">
        <v>217</v>
      </c>
      <c r="D2069" t="s">
        <v>36</v>
      </c>
      <c r="E2069">
        <v>2015</v>
      </c>
      <c r="F2069" t="s">
        <v>225</v>
      </c>
      <c r="G2069" t="s">
        <v>247</v>
      </c>
      <c r="H2069">
        <v>0</v>
      </c>
      <c r="FW2069">
        <v>0</v>
      </c>
    </row>
    <row r="2070" spans="1:179" x14ac:dyDescent="0.2">
      <c r="A2070" t="s">
        <v>241</v>
      </c>
      <c r="B2070" t="s">
        <v>248</v>
      </c>
      <c r="C2070" t="s">
        <v>217</v>
      </c>
      <c r="D2070" t="s">
        <v>36</v>
      </c>
      <c r="E2070">
        <v>2016</v>
      </c>
      <c r="F2070" t="s">
        <v>225</v>
      </c>
      <c r="G2070" t="s">
        <v>247</v>
      </c>
      <c r="H2070">
        <v>0</v>
      </c>
      <c r="FW2070">
        <v>0</v>
      </c>
    </row>
    <row r="2071" spans="1:179" x14ac:dyDescent="0.2">
      <c r="A2071" t="s">
        <v>241</v>
      </c>
      <c r="B2071" t="s">
        <v>248</v>
      </c>
      <c r="C2071" t="s">
        <v>217</v>
      </c>
      <c r="D2071" t="s">
        <v>36</v>
      </c>
      <c r="E2071" t="s">
        <v>250</v>
      </c>
      <c r="F2071" t="s">
        <v>225</v>
      </c>
      <c r="G2071" t="s">
        <v>247</v>
      </c>
      <c r="H2071">
        <v>0</v>
      </c>
      <c r="FW2071">
        <v>0</v>
      </c>
    </row>
    <row r="2072" spans="1:179" x14ac:dyDescent="0.2">
      <c r="A2072" t="s">
        <v>241</v>
      </c>
      <c r="B2072" t="s">
        <v>248</v>
      </c>
      <c r="C2072" t="s">
        <v>217</v>
      </c>
      <c r="D2072" t="s">
        <v>37</v>
      </c>
      <c r="E2072">
        <v>2015</v>
      </c>
      <c r="F2072" t="s">
        <v>225</v>
      </c>
      <c r="G2072" t="s">
        <v>247</v>
      </c>
      <c r="H2072">
        <v>0</v>
      </c>
      <c r="FW2072">
        <v>0</v>
      </c>
    </row>
    <row r="2073" spans="1:179" x14ac:dyDescent="0.2">
      <c r="A2073" t="s">
        <v>241</v>
      </c>
      <c r="B2073" t="s">
        <v>248</v>
      </c>
      <c r="C2073" t="s">
        <v>217</v>
      </c>
      <c r="D2073" t="s">
        <v>37</v>
      </c>
      <c r="E2073">
        <v>2016</v>
      </c>
      <c r="F2073" t="s">
        <v>225</v>
      </c>
      <c r="G2073" t="s">
        <v>247</v>
      </c>
      <c r="H2073">
        <v>0</v>
      </c>
      <c r="FW2073">
        <v>0</v>
      </c>
    </row>
    <row r="2074" spans="1:179" x14ac:dyDescent="0.2">
      <c r="A2074" t="s">
        <v>241</v>
      </c>
      <c r="B2074" t="s">
        <v>248</v>
      </c>
      <c r="C2074" t="s">
        <v>217</v>
      </c>
      <c r="D2074" t="s">
        <v>37</v>
      </c>
      <c r="E2074" t="s">
        <v>250</v>
      </c>
      <c r="F2074" t="s">
        <v>225</v>
      </c>
      <c r="G2074" t="s">
        <v>247</v>
      </c>
      <c r="H2074">
        <v>0</v>
      </c>
      <c r="FW2074">
        <v>0</v>
      </c>
    </row>
    <row r="2075" spans="1:179" x14ac:dyDescent="0.2">
      <c r="A2075" t="s">
        <v>241</v>
      </c>
      <c r="B2075" t="s">
        <v>248</v>
      </c>
      <c r="C2075" t="s">
        <v>217</v>
      </c>
      <c r="D2075" t="s">
        <v>38</v>
      </c>
      <c r="E2075">
        <v>2015</v>
      </c>
      <c r="F2075" t="s">
        <v>225</v>
      </c>
      <c r="G2075" t="s">
        <v>247</v>
      </c>
      <c r="H2075">
        <v>0</v>
      </c>
      <c r="FW2075">
        <v>0</v>
      </c>
    </row>
    <row r="2076" spans="1:179" x14ac:dyDescent="0.2">
      <c r="A2076" t="s">
        <v>241</v>
      </c>
      <c r="B2076" t="s">
        <v>248</v>
      </c>
      <c r="C2076" t="s">
        <v>217</v>
      </c>
      <c r="D2076" t="s">
        <v>38</v>
      </c>
      <c r="E2076">
        <v>2016</v>
      </c>
      <c r="F2076" t="s">
        <v>225</v>
      </c>
      <c r="G2076" t="s">
        <v>247</v>
      </c>
      <c r="H2076">
        <v>0</v>
      </c>
      <c r="FW2076">
        <v>0</v>
      </c>
    </row>
    <row r="2077" spans="1:179" x14ac:dyDescent="0.2">
      <c r="A2077" t="s">
        <v>241</v>
      </c>
      <c r="B2077" t="s">
        <v>248</v>
      </c>
      <c r="C2077" t="s">
        <v>217</v>
      </c>
      <c r="D2077" t="s">
        <v>38</v>
      </c>
      <c r="E2077" t="s">
        <v>250</v>
      </c>
      <c r="F2077" t="s">
        <v>225</v>
      </c>
      <c r="G2077" t="s">
        <v>247</v>
      </c>
      <c r="H2077">
        <v>0</v>
      </c>
      <c r="FW2077">
        <v>0</v>
      </c>
    </row>
    <row r="2078" spans="1:179" x14ac:dyDescent="0.2">
      <c r="A2078" t="s">
        <v>241</v>
      </c>
      <c r="B2078" t="s">
        <v>248</v>
      </c>
      <c r="C2078" t="s">
        <v>217</v>
      </c>
      <c r="D2078" t="s">
        <v>39</v>
      </c>
      <c r="E2078">
        <v>2015</v>
      </c>
      <c r="F2078" t="s">
        <v>225</v>
      </c>
      <c r="G2078" t="s">
        <v>247</v>
      </c>
      <c r="H2078">
        <v>0</v>
      </c>
      <c r="FW2078">
        <v>0</v>
      </c>
    </row>
    <row r="2079" spans="1:179" x14ac:dyDescent="0.2">
      <c r="A2079" t="s">
        <v>241</v>
      </c>
      <c r="B2079" t="s">
        <v>248</v>
      </c>
      <c r="C2079" t="s">
        <v>217</v>
      </c>
      <c r="D2079" t="s">
        <v>39</v>
      </c>
      <c r="E2079">
        <v>2016</v>
      </c>
      <c r="F2079" t="s">
        <v>225</v>
      </c>
      <c r="G2079" t="s">
        <v>247</v>
      </c>
      <c r="H2079">
        <v>0</v>
      </c>
      <c r="FW2079">
        <v>0</v>
      </c>
    </row>
    <row r="2080" spans="1:179" x14ac:dyDescent="0.2">
      <c r="A2080" t="s">
        <v>241</v>
      </c>
      <c r="B2080" t="s">
        <v>248</v>
      </c>
      <c r="C2080" t="s">
        <v>217</v>
      </c>
      <c r="D2080" t="s">
        <v>39</v>
      </c>
      <c r="E2080" t="s">
        <v>250</v>
      </c>
      <c r="F2080" t="s">
        <v>225</v>
      </c>
      <c r="G2080" t="s">
        <v>247</v>
      </c>
      <c r="H2080">
        <v>0</v>
      </c>
      <c r="FW2080">
        <v>0</v>
      </c>
    </row>
    <row r="2081" spans="1:179" x14ac:dyDescent="0.2">
      <c r="A2081" t="s">
        <v>241</v>
      </c>
      <c r="B2081" t="s">
        <v>248</v>
      </c>
      <c r="C2081" t="s">
        <v>217</v>
      </c>
      <c r="D2081" t="s">
        <v>40</v>
      </c>
      <c r="E2081">
        <v>2015</v>
      </c>
      <c r="F2081" t="s">
        <v>225</v>
      </c>
      <c r="G2081" t="s">
        <v>247</v>
      </c>
      <c r="H2081">
        <v>0</v>
      </c>
      <c r="FW2081">
        <v>0</v>
      </c>
    </row>
    <row r="2082" spans="1:179" x14ac:dyDescent="0.2">
      <c r="A2082" t="s">
        <v>241</v>
      </c>
      <c r="B2082" t="s">
        <v>248</v>
      </c>
      <c r="C2082" t="s">
        <v>217</v>
      </c>
      <c r="D2082" t="s">
        <v>40</v>
      </c>
      <c r="E2082">
        <v>2016</v>
      </c>
      <c r="F2082" t="s">
        <v>225</v>
      </c>
      <c r="G2082" t="s">
        <v>247</v>
      </c>
      <c r="H2082">
        <v>0</v>
      </c>
      <c r="FW2082">
        <v>0</v>
      </c>
    </row>
    <row r="2083" spans="1:179" x14ac:dyDescent="0.2">
      <c r="A2083" t="s">
        <v>241</v>
      </c>
      <c r="B2083" t="s">
        <v>248</v>
      </c>
      <c r="C2083" t="s">
        <v>217</v>
      </c>
      <c r="D2083" t="s">
        <v>40</v>
      </c>
      <c r="E2083" t="s">
        <v>250</v>
      </c>
      <c r="F2083" t="s">
        <v>225</v>
      </c>
      <c r="G2083" t="s">
        <v>247</v>
      </c>
      <c r="H2083">
        <v>0</v>
      </c>
      <c r="FW2083">
        <v>0</v>
      </c>
    </row>
    <row r="2084" spans="1:179" x14ac:dyDescent="0.2">
      <c r="A2084" t="s">
        <v>241</v>
      </c>
      <c r="B2084" t="s">
        <v>248</v>
      </c>
      <c r="C2084" t="s">
        <v>217</v>
      </c>
      <c r="D2084" t="s">
        <v>41</v>
      </c>
      <c r="E2084">
        <v>2015</v>
      </c>
      <c r="F2084" t="s">
        <v>225</v>
      </c>
      <c r="G2084" t="s">
        <v>247</v>
      </c>
      <c r="H2084">
        <v>0</v>
      </c>
      <c r="FW2084">
        <v>0</v>
      </c>
    </row>
    <row r="2085" spans="1:179" x14ac:dyDescent="0.2">
      <c r="A2085" t="s">
        <v>241</v>
      </c>
      <c r="B2085" t="s">
        <v>248</v>
      </c>
      <c r="C2085" t="s">
        <v>217</v>
      </c>
      <c r="D2085" t="s">
        <v>41</v>
      </c>
      <c r="E2085">
        <v>2016</v>
      </c>
      <c r="F2085" t="s">
        <v>225</v>
      </c>
      <c r="G2085" t="s">
        <v>247</v>
      </c>
      <c r="H2085">
        <v>0</v>
      </c>
      <c r="FW2085">
        <v>0</v>
      </c>
    </row>
    <row r="2086" spans="1:179" x14ac:dyDescent="0.2">
      <c r="A2086" t="s">
        <v>241</v>
      </c>
      <c r="B2086" t="s">
        <v>248</v>
      </c>
      <c r="C2086" t="s">
        <v>217</v>
      </c>
      <c r="D2086" t="s">
        <v>41</v>
      </c>
      <c r="E2086" t="s">
        <v>250</v>
      </c>
      <c r="F2086" t="s">
        <v>225</v>
      </c>
      <c r="G2086" t="s">
        <v>247</v>
      </c>
      <c r="H2086">
        <v>0</v>
      </c>
      <c r="FW2086">
        <v>0</v>
      </c>
    </row>
    <row r="2087" spans="1:179" x14ac:dyDescent="0.2">
      <c r="A2087" t="s">
        <v>241</v>
      </c>
      <c r="B2087" t="s">
        <v>248</v>
      </c>
      <c r="C2087" t="s">
        <v>217</v>
      </c>
      <c r="D2087" t="s">
        <v>42</v>
      </c>
      <c r="E2087">
        <v>2015</v>
      </c>
      <c r="F2087" t="s">
        <v>225</v>
      </c>
      <c r="G2087" t="s">
        <v>247</v>
      </c>
      <c r="H2087">
        <v>0</v>
      </c>
      <c r="FW2087">
        <v>0</v>
      </c>
    </row>
    <row r="2088" spans="1:179" x14ac:dyDescent="0.2">
      <c r="A2088" t="s">
        <v>241</v>
      </c>
      <c r="B2088" t="s">
        <v>248</v>
      </c>
      <c r="C2088" t="s">
        <v>217</v>
      </c>
      <c r="D2088" t="s">
        <v>42</v>
      </c>
      <c r="E2088">
        <v>2016</v>
      </c>
      <c r="F2088" t="s">
        <v>225</v>
      </c>
      <c r="G2088" t="s">
        <v>247</v>
      </c>
      <c r="H2088">
        <v>0</v>
      </c>
      <c r="FW2088">
        <v>0</v>
      </c>
    </row>
    <row r="2089" spans="1:179" x14ac:dyDescent="0.2">
      <c r="A2089" t="s">
        <v>241</v>
      </c>
      <c r="B2089" t="s">
        <v>248</v>
      </c>
      <c r="C2089" t="s">
        <v>217</v>
      </c>
      <c r="D2089" t="s">
        <v>42</v>
      </c>
      <c r="E2089" t="s">
        <v>250</v>
      </c>
      <c r="F2089" t="s">
        <v>225</v>
      </c>
      <c r="G2089" t="s">
        <v>247</v>
      </c>
      <c r="H2089">
        <v>0</v>
      </c>
      <c r="FW2089">
        <v>0</v>
      </c>
    </row>
    <row r="2090" spans="1:179" x14ac:dyDescent="0.2">
      <c r="A2090" t="s">
        <v>241</v>
      </c>
      <c r="B2090" t="s">
        <v>248</v>
      </c>
      <c r="C2090" t="s">
        <v>217</v>
      </c>
      <c r="D2090" t="s">
        <v>43</v>
      </c>
      <c r="E2090">
        <v>2015</v>
      </c>
      <c r="F2090" t="s">
        <v>225</v>
      </c>
      <c r="G2090" t="s">
        <v>247</v>
      </c>
      <c r="H2090">
        <v>0</v>
      </c>
      <c r="FW2090">
        <v>0</v>
      </c>
    </row>
    <row r="2091" spans="1:179" x14ac:dyDescent="0.2">
      <c r="A2091" t="s">
        <v>241</v>
      </c>
      <c r="B2091" t="s">
        <v>248</v>
      </c>
      <c r="C2091" t="s">
        <v>217</v>
      </c>
      <c r="D2091" t="s">
        <v>43</v>
      </c>
      <c r="E2091">
        <v>2016</v>
      </c>
      <c r="F2091" t="s">
        <v>225</v>
      </c>
      <c r="G2091" t="s">
        <v>247</v>
      </c>
      <c r="H2091">
        <v>0</v>
      </c>
      <c r="FW2091">
        <v>0</v>
      </c>
    </row>
    <row r="2092" spans="1:179" x14ac:dyDescent="0.2">
      <c r="A2092" t="s">
        <v>241</v>
      </c>
      <c r="B2092" t="s">
        <v>248</v>
      </c>
      <c r="C2092" t="s">
        <v>217</v>
      </c>
      <c r="D2092" t="s">
        <v>43</v>
      </c>
      <c r="E2092" t="s">
        <v>250</v>
      </c>
      <c r="F2092" t="s">
        <v>225</v>
      </c>
      <c r="G2092" t="s">
        <v>247</v>
      </c>
      <c r="H2092">
        <v>0</v>
      </c>
      <c r="FW2092">
        <v>0</v>
      </c>
    </row>
    <row r="2093" spans="1:179" x14ac:dyDescent="0.2">
      <c r="A2093" t="s">
        <v>241</v>
      </c>
      <c r="B2093" t="s">
        <v>248</v>
      </c>
      <c r="C2093" t="s">
        <v>217</v>
      </c>
      <c r="D2093" t="s">
        <v>44</v>
      </c>
      <c r="E2093">
        <v>2015</v>
      </c>
      <c r="F2093" t="s">
        <v>225</v>
      </c>
      <c r="G2093" t="s">
        <v>247</v>
      </c>
      <c r="H2093">
        <v>0</v>
      </c>
      <c r="FW2093">
        <v>0</v>
      </c>
    </row>
    <row r="2094" spans="1:179" x14ac:dyDescent="0.2">
      <c r="A2094" t="s">
        <v>241</v>
      </c>
      <c r="B2094" t="s">
        <v>248</v>
      </c>
      <c r="C2094" t="s">
        <v>217</v>
      </c>
      <c r="D2094" t="s">
        <v>44</v>
      </c>
      <c r="E2094">
        <v>2016</v>
      </c>
      <c r="F2094" t="s">
        <v>225</v>
      </c>
      <c r="G2094" t="s">
        <v>247</v>
      </c>
      <c r="H2094">
        <v>0</v>
      </c>
      <c r="FW2094">
        <v>0</v>
      </c>
    </row>
    <row r="2095" spans="1:179" x14ac:dyDescent="0.2">
      <c r="A2095" t="s">
        <v>241</v>
      </c>
      <c r="B2095" t="s">
        <v>248</v>
      </c>
      <c r="C2095" t="s">
        <v>217</v>
      </c>
      <c r="D2095" t="s">
        <v>44</v>
      </c>
      <c r="E2095" t="s">
        <v>250</v>
      </c>
      <c r="F2095" t="s">
        <v>225</v>
      </c>
      <c r="G2095" t="s">
        <v>247</v>
      </c>
      <c r="H2095">
        <v>0</v>
      </c>
      <c r="FW2095">
        <v>0</v>
      </c>
    </row>
    <row r="2096" spans="1:179" x14ac:dyDescent="0.2">
      <c r="A2096" t="s">
        <v>241</v>
      </c>
      <c r="B2096" t="s">
        <v>248</v>
      </c>
      <c r="C2096" t="s">
        <v>217</v>
      </c>
      <c r="D2096" t="s">
        <v>45</v>
      </c>
      <c r="E2096">
        <v>2015</v>
      </c>
      <c r="F2096" t="s">
        <v>225</v>
      </c>
      <c r="G2096" t="s">
        <v>247</v>
      </c>
      <c r="H2096">
        <v>0</v>
      </c>
      <c r="FW2096">
        <v>0</v>
      </c>
    </row>
    <row r="2097" spans="1:179" x14ac:dyDescent="0.2">
      <c r="A2097" t="s">
        <v>241</v>
      </c>
      <c r="B2097" t="s">
        <v>248</v>
      </c>
      <c r="C2097" t="s">
        <v>217</v>
      </c>
      <c r="D2097" t="s">
        <v>45</v>
      </c>
      <c r="E2097">
        <v>2016</v>
      </c>
      <c r="F2097" t="s">
        <v>225</v>
      </c>
      <c r="G2097" t="s">
        <v>247</v>
      </c>
      <c r="H2097">
        <v>0</v>
      </c>
      <c r="FW2097">
        <v>0</v>
      </c>
    </row>
    <row r="2098" spans="1:179" x14ac:dyDescent="0.2">
      <c r="A2098" t="s">
        <v>241</v>
      </c>
      <c r="B2098" t="s">
        <v>248</v>
      </c>
      <c r="C2098" t="s">
        <v>217</v>
      </c>
      <c r="D2098" t="s">
        <v>45</v>
      </c>
      <c r="E2098" t="s">
        <v>250</v>
      </c>
      <c r="F2098" t="s">
        <v>225</v>
      </c>
      <c r="G2098" t="s">
        <v>247</v>
      </c>
      <c r="H2098">
        <v>0</v>
      </c>
      <c r="FW2098">
        <v>0</v>
      </c>
    </row>
    <row r="2099" spans="1:179" x14ac:dyDescent="0.2">
      <c r="A2099" t="s">
        <v>241</v>
      </c>
      <c r="B2099" t="s">
        <v>248</v>
      </c>
      <c r="C2099" t="s">
        <v>217</v>
      </c>
      <c r="D2099" t="s">
        <v>46</v>
      </c>
      <c r="E2099">
        <v>2015</v>
      </c>
      <c r="F2099" t="s">
        <v>225</v>
      </c>
      <c r="G2099" t="s">
        <v>247</v>
      </c>
      <c r="H2099">
        <v>0</v>
      </c>
      <c r="FW2099">
        <v>0</v>
      </c>
    </row>
    <row r="2100" spans="1:179" x14ac:dyDescent="0.2">
      <c r="A2100" t="s">
        <v>241</v>
      </c>
      <c r="B2100" t="s">
        <v>248</v>
      </c>
      <c r="C2100" t="s">
        <v>217</v>
      </c>
      <c r="D2100" t="s">
        <v>46</v>
      </c>
      <c r="E2100">
        <v>2016</v>
      </c>
      <c r="F2100" t="s">
        <v>225</v>
      </c>
      <c r="G2100" t="s">
        <v>247</v>
      </c>
      <c r="H2100">
        <v>0</v>
      </c>
      <c r="FW2100">
        <v>0</v>
      </c>
    </row>
    <row r="2101" spans="1:179" x14ac:dyDescent="0.2">
      <c r="A2101" t="s">
        <v>241</v>
      </c>
      <c r="B2101" t="s">
        <v>248</v>
      </c>
      <c r="C2101" t="s">
        <v>217</v>
      </c>
      <c r="D2101" t="s">
        <v>46</v>
      </c>
      <c r="E2101" t="s">
        <v>250</v>
      </c>
      <c r="F2101" t="s">
        <v>225</v>
      </c>
      <c r="G2101" t="s">
        <v>247</v>
      </c>
      <c r="H2101">
        <v>0</v>
      </c>
      <c r="FW2101">
        <v>0</v>
      </c>
    </row>
    <row r="2102" spans="1:179" x14ac:dyDescent="0.2">
      <c r="A2102" t="s">
        <v>241</v>
      </c>
      <c r="B2102" t="s">
        <v>248</v>
      </c>
      <c r="C2102" t="s">
        <v>217</v>
      </c>
      <c r="D2102" t="s">
        <v>47</v>
      </c>
      <c r="E2102">
        <v>2015</v>
      </c>
      <c r="F2102" t="s">
        <v>225</v>
      </c>
      <c r="G2102" t="s">
        <v>247</v>
      </c>
      <c r="H2102">
        <v>0</v>
      </c>
      <c r="FW2102">
        <v>0</v>
      </c>
    </row>
    <row r="2103" spans="1:179" x14ac:dyDescent="0.2">
      <c r="A2103" t="s">
        <v>241</v>
      </c>
      <c r="B2103" t="s">
        <v>248</v>
      </c>
      <c r="C2103" t="s">
        <v>217</v>
      </c>
      <c r="D2103" t="s">
        <v>47</v>
      </c>
      <c r="E2103">
        <v>2016</v>
      </c>
      <c r="F2103" t="s">
        <v>225</v>
      </c>
      <c r="G2103" t="s">
        <v>247</v>
      </c>
      <c r="H2103">
        <v>0</v>
      </c>
      <c r="FW2103">
        <v>0</v>
      </c>
    </row>
    <row r="2104" spans="1:179" x14ac:dyDescent="0.2">
      <c r="A2104" t="s">
        <v>241</v>
      </c>
      <c r="B2104" t="s">
        <v>248</v>
      </c>
      <c r="C2104" t="s">
        <v>217</v>
      </c>
      <c r="D2104" t="s">
        <v>47</v>
      </c>
      <c r="E2104" t="s">
        <v>250</v>
      </c>
      <c r="F2104" t="s">
        <v>225</v>
      </c>
      <c r="G2104" t="s">
        <v>247</v>
      </c>
      <c r="H2104">
        <v>0</v>
      </c>
      <c r="FW2104">
        <v>0</v>
      </c>
    </row>
    <row r="2105" spans="1:179" x14ac:dyDescent="0.2">
      <c r="A2105" t="s">
        <v>241</v>
      </c>
      <c r="B2105" t="s">
        <v>248</v>
      </c>
      <c r="C2105" t="s">
        <v>217</v>
      </c>
      <c r="D2105" t="s">
        <v>11</v>
      </c>
      <c r="E2105">
        <v>2015</v>
      </c>
      <c r="F2105" t="s">
        <v>225</v>
      </c>
      <c r="G2105" t="s">
        <v>247</v>
      </c>
      <c r="H2105">
        <v>0</v>
      </c>
      <c r="FW2105">
        <v>0</v>
      </c>
    </row>
    <row r="2106" spans="1:179" x14ac:dyDescent="0.2">
      <c r="A2106" t="s">
        <v>241</v>
      </c>
      <c r="B2106" t="s">
        <v>248</v>
      </c>
      <c r="C2106" t="s">
        <v>217</v>
      </c>
      <c r="D2106" t="s">
        <v>11</v>
      </c>
      <c r="E2106">
        <v>2016</v>
      </c>
      <c r="F2106" t="s">
        <v>225</v>
      </c>
      <c r="G2106" t="s">
        <v>247</v>
      </c>
      <c r="H2106">
        <v>0</v>
      </c>
      <c r="FW2106">
        <v>0</v>
      </c>
    </row>
    <row r="2107" spans="1:179" x14ac:dyDescent="0.2">
      <c r="A2107" t="s">
        <v>241</v>
      </c>
      <c r="B2107" t="s">
        <v>248</v>
      </c>
      <c r="C2107" t="s">
        <v>217</v>
      </c>
      <c r="D2107" t="s">
        <v>11</v>
      </c>
      <c r="E2107" t="s">
        <v>250</v>
      </c>
      <c r="F2107" t="s">
        <v>225</v>
      </c>
      <c r="G2107" t="s">
        <v>247</v>
      </c>
      <c r="H2107">
        <v>0</v>
      </c>
      <c r="FW2107">
        <v>0</v>
      </c>
    </row>
    <row r="2108" spans="1:179" x14ac:dyDescent="0.2">
      <c r="A2108" t="s">
        <v>241</v>
      </c>
      <c r="B2108" t="s">
        <v>248</v>
      </c>
      <c r="C2108" t="s">
        <v>217</v>
      </c>
      <c r="D2108" t="s">
        <v>36</v>
      </c>
      <c r="E2108">
        <v>2015</v>
      </c>
      <c r="F2108" t="s">
        <v>226</v>
      </c>
      <c r="G2108" t="s">
        <v>247</v>
      </c>
      <c r="H2108">
        <v>0</v>
      </c>
      <c r="FW2108">
        <v>0</v>
      </c>
    </row>
    <row r="2109" spans="1:179" x14ac:dyDescent="0.2">
      <c r="A2109" t="s">
        <v>241</v>
      </c>
      <c r="B2109" t="s">
        <v>248</v>
      </c>
      <c r="C2109" t="s">
        <v>217</v>
      </c>
      <c r="D2109" t="s">
        <v>36</v>
      </c>
      <c r="E2109">
        <v>2016</v>
      </c>
      <c r="F2109" t="s">
        <v>226</v>
      </c>
      <c r="G2109" t="s">
        <v>247</v>
      </c>
      <c r="H2109">
        <v>0</v>
      </c>
      <c r="FW2109">
        <v>0</v>
      </c>
    </row>
    <row r="2110" spans="1:179" x14ac:dyDescent="0.2">
      <c r="A2110" t="s">
        <v>241</v>
      </c>
      <c r="B2110" t="s">
        <v>248</v>
      </c>
      <c r="C2110" t="s">
        <v>217</v>
      </c>
      <c r="D2110" t="s">
        <v>36</v>
      </c>
      <c r="E2110" t="s">
        <v>250</v>
      </c>
      <c r="F2110" t="s">
        <v>226</v>
      </c>
      <c r="G2110" t="s">
        <v>247</v>
      </c>
      <c r="H2110">
        <v>0</v>
      </c>
      <c r="FW2110">
        <v>0</v>
      </c>
    </row>
    <row r="2111" spans="1:179" x14ac:dyDescent="0.2">
      <c r="A2111" t="s">
        <v>241</v>
      </c>
      <c r="B2111" t="s">
        <v>248</v>
      </c>
      <c r="C2111" t="s">
        <v>217</v>
      </c>
      <c r="D2111" t="s">
        <v>37</v>
      </c>
      <c r="E2111">
        <v>2015</v>
      </c>
      <c r="F2111" t="s">
        <v>226</v>
      </c>
      <c r="G2111" t="s">
        <v>247</v>
      </c>
      <c r="H2111">
        <v>0</v>
      </c>
      <c r="FW2111">
        <v>0</v>
      </c>
    </row>
    <row r="2112" spans="1:179" x14ac:dyDescent="0.2">
      <c r="A2112" t="s">
        <v>241</v>
      </c>
      <c r="B2112" t="s">
        <v>248</v>
      </c>
      <c r="C2112" t="s">
        <v>217</v>
      </c>
      <c r="D2112" t="s">
        <v>37</v>
      </c>
      <c r="E2112">
        <v>2016</v>
      </c>
      <c r="F2112" t="s">
        <v>226</v>
      </c>
      <c r="G2112" t="s">
        <v>247</v>
      </c>
      <c r="H2112">
        <v>0</v>
      </c>
      <c r="FW2112">
        <v>0</v>
      </c>
    </row>
    <row r="2113" spans="1:179" x14ac:dyDescent="0.2">
      <c r="A2113" t="s">
        <v>241</v>
      </c>
      <c r="B2113" t="s">
        <v>248</v>
      </c>
      <c r="C2113" t="s">
        <v>217</v>
      </c>
      <c r="D2113" t="s">
        <v>37</v>
      </c>
      <c r="E2113" t="s">
        <v>250</v>
      </c>
      <c r="F2113" t="s">
        <v>226</v>
      </c>
      <c r="G2113" t="s">
        <v>247</v>
      </c>
      <c r="H2113">
        <v>0</v>
      </c>
      <c r="FW2113">
        <v>0</v>
      </c>
    </row>
    <row r="2114" spans="1:179" x14ac:dyDescent="0.2">
      <c r="A2114" t="s">
        <v>241</v>
      </c>
      <c r="B2114" t="s">
        <v>248</v>
      </c>
      <c r="C2114" t="s">
        <v>217</v>
      </c>
      <c r="D2114" t="s">
        <v>38</v>
      </c>
      <c r="E2114">
        <v>2015</v>
      </c>
      <c r="F2114" t="s">
        <v>226</v>
      </c>
      <c r="G2114" t="s">
        <v>247</v>
      </c>
      <c r="H2114">
        <v>0</v>
      </c>
      <c r="FW2114">
        <v>0</v>
      </c>
    </row>
    <row r="2115" spans="1:179" x14ac:dyDescent="0.2">
      <c r="A2115" t="s">
        <v>241</v>
      </c>
      <c r="B2115" t="s">
        <v>248</v>
      </c>
      <c r="C2115" t="s">
        <v>217</v>
      </c>
      <c r="D2115" t="s">
        <v>38</v>
      </c>
      <c r="E2115">
        <v>2016</v>
      </c>
      <c r="F2115" t="s">
        <v>226</v>
      </c>
      <c r="G2115" t="s">
        <v>247</v>
      </c>
      <c r="H2115">
        <v>0</v>
      </c>
      <c r="FW2115">
        <v>0</v>
      </c>
    </row>
    <row r="2116" spans="1:179" x14ac:dyDescent="0.2">
      <c r="A2116" t="s">
        <v>241</v>
      </c>
      <c r="B2116" t="s">
        <v>248</v>
      </c>
      <c r="C2116" t="s">
        <v>217</v>
      </c>
      <c r="D2116" t="s">
        <v>38</v>
      </c>
      <c r="E2116" t="s">
        <v>250</v>
      </c>
      <c r="F2116" t="s">
        <v>226</v>
      </c>
      <c r="G2116" t="s">
        <v>247</v>
      </c>
      <c r="H2116">
        <v>0</v>
      </c>
      <c r="FW2116">
        <v>0</v>
      </c>
    </row>
    <row r="2117" spans="1:179" x14ac:dyDescent="0.2">
      <c r="A2117" t="s">
        <v>241</v>
      </c>
      <c r="B2117" t="s">
        <v>248</v>
      </c>
      <c r="C2117" t="s">
        <v>217</v>
      </c>
      <c r="D2117" t="s">
        <v>39</v>
      </c>
      <c r="E2117">
        <v>2015</v>
      </c>
      <c r="F2117" t="s">
        <v>226</v>
      </c>
      <c r="G2117" t="s">
        <v>247</v>
      </c>
      <c r="H2117">
        <v>0</v>
      </c>
      <c r="FW2117">
        <v>0</v>
      </c>
    </row>
    <row r="2118" spans="1:179" x14ac:dyDescent="0.2">
      <c r="A2118" t="s">
        <v>241</v>
      </c>
      <c r="B2118" t="s">
        <v>248</v>
      </c>
      <c r="C2118" t="s">
        <v>217</v>
      </c>
      <c r="D2118" t="s">
        <v>39</v>
      </c>
      <c r="E2118">
        <v>2016</v>
      </c>
      <c r="F2118" t="s">
        <v>226</v>
      </c>
      <c r="G2118" t="s">
        <v>247</v>
      </c>
      <c r="H2118">
        <v>0</v>
      </c>
      <c r="FW2118">
        <v>0</v>
      </c>
    </row>
    <row r="2119" spans="1:179" x14ac:dyDescent="0.2">
      <c r="A2119" t="s">
        <v>241</v>
      </c>
      <c r="B2119" t="s">
        <v>248</v>
      </c>
      <c r="C2119" t="s">
        <v>217</v>
      </c>
      <c r="D2119" t="s">
        <v>39</v>
      </c>
      <c r="E2119" t="s">
        <v>250</v>
      </c>
      <c r="F2119" t="s">
        <v>226</v>
      </c>
      <c r="G2119" t="s">
        <v>247</v>
      </c>
      <c r="H2119">
        <v>0</v>
      </c>
      <c r="FW2119">
        <v>0</v>
      </c>
    </row>
    <row r="2120" spans="1:179" x14ac:dyDescent="0.2">
      <c r="A2120" t="s">
        <v>241</v>
      </c>
      <c r="B2120" t="s">
        <v>248</v>
      </c>
      <c r="C2120" t="s">
        <v>217</v>
      </c>
      <c r="D2120" t="s">
        <v>40</v>
      </c>
      <c r="E2120">
        <v>2015</v>
      </c>
      <c r="F2120" t="s">
        <v>226</v>
      </c>
      <c r="G2120" t="s">
        <v>247</v>
      </c>
      <c r="H2120">
        <v>0</v>
      </c>
      <c r="FW2120">
        <v>0</v>
      </c>
    </row>
    <row r="2121" spans="1:179" x14ac:dyDescent="0.2">
      <c r="A2121" t="s">
        <v>241</v>
      </c>
      <c r="B2121" t="s">
        <v>248</v>
      </c>
      <c r="C2121" t="s">
        <v>217</v>
      </c>
      <c r="D2121" t="s">
        <v>40</v>
      </c>
      <c r="E2121">
        <v>2016</v>
      </c>
      <c r="F2121" t="s">
        <v>226</v>
      </c>
      <c r="G2121" t="s">
        <v>247</v>
      </c>
      <c r="H2121">
        <v>0</v>
      </c>
      <c r="FW2121">
        <v>0</v>
      </c>
    </row>
    <row r="2122" spans="1:179" x14ac:dyDescent="0.2">
      <c r="A2122" t="s">
        <v>241</v>
      </c>
      <c r="B2122" t="s">
        <v>248</v>
      </c>
      <c r="C2122" t="s">
        <v>217</v>
      </c>
      <c r="D2122" t="s">
        <v>40</v>
      </c>
      <c r="E2122" t="s">
        <v>250</v>
      </c>
      <c r="F2122" t="s">
        <v>226</v>
      </c>
      <c r="G2122" t="s">
        <v>247</v>
      </c>
      <c r="H2122">
        <v>0</v>
      </c>
      <c r="FW2122">
        <v>0</v>
      </c>
    </row>
    <row r="2123" spans="1:179" x14ac:dyDescent="0.2">
      <c r="A2123" t="s">
        <v>241</v>
      </c>
      <c r="B2123" t="s">
        <v>248</v>
      </c>
      <c r="C2123" t="s">
        <v>217</v>
      </c>
      <c r="D2123" t="s">
        <v>41</v>
      </c>
      <c r="E2123">
        <v>2015</v>
      </c>
      <c r="F2123" t="s">
        <v>226</v>
      </c>
      <c r="G2123" t="s">
        <v>247</v>
      </c>
      <c r="H2123">
        <v>0</v>
      </c>
      <c r="FW2123">
        <v>0</v>
      </c>
    </row>
    <row r="2124" spans="1:179" x14ac:dyDescent="0.2">
      <c r="A2124" t="s">
        <v>241</v>
      </c>
      <c r="B2124" t="s">
        <v>248</v>
      </c>
      <c r="C2124" t="s">
        <v>217</v>
      </c>
      <c r="D2124" t="s">
        <v>41</v>
      </c>
      <c r="E2124">
        <v>2016</v>
      </c>
      <c r="F2124" t="s">
        <v>226</v>
      </c>
      <c r="G2124" t="s">
        <v>247</v>
      </c>
      <c r="H2124">
        <v>0</v>
      </c>
      <c r="FW2124">
        <v>0</v>
      </c>
    </row>
    <row r="2125" spans="1:179" x14ac:dyDescent="0.2">
      <c r="A2125" t="s">
        <v>241</v>
      </c>
      <c r="B2125" t="s">
        <v>248</v>
      </c>
      <c r="C2125" t="s">
        <v>217</v>
      </c>
      <c r="D2125" t="s">
        <v>41</v>
      </c>
      <c r="E2125" t="s">
        <v>250</v>
      </c>
      <c r="F2125" t="s">
        <v>226</v>
      </c>
      <c r="G2125" t="s">
        <v>247</v>
      </c>
      <c r="H2125">
        <v>0</v>
      </c>
      <c r="FW2125">
        <v>0</v>
      </c>
    </row>
    <row r="2126" spans="1:179" x14ac:dyDescent="0.2">
      <c r="A2126" t="s">
        <v>241</v>
      </c>
      <c r="B2126" t="s">
        <v>248</v>
      </c>
      <c r="C2126" t="s">
        <v>217</v>
      </c>
      <c r="D2126" t="s">
        <v>42</v>
      </c>
      <c r="E2126">
        <v>2015</v>
      </c>
      <c r="F2126" t="s">
        <v>226</v>
      </c>
      <c r="G2126" t="s">
        <v>247</v>
      </c>
      <c r="H2126">
        <v>0</v>
      </c>
      <c r="FW2126">
        <v>0</v>
      </c>
    </row>
    <row r="2127" spans="1:179" x14ac:dyDescent="0.2">
      <c r="A2127" t="s">
        <v>241</v>
      </c>
      <c r="B2127" t="s">
        <v>248</v>
      </c>
      <c r="C2127" t="s">
        <v>217</v>
      </c>
      <c r="D2127" t="s">
        <v>42</v>
      </c>
      <c r="E2127">
        <v>2016</v>
      </c>
      <c r="F2127" t="s">
        <v>226</v>
      </c>
      <c r="G2127" t="s">
        <v>247</v>
      </c>
      <c r="H2127">
        <v>0</v>
      </c>
      <c r="FW2127">
        <v>0</v>
      </c>
    </row>
    <row r="2128" spans="1:179" x14ac:dyDescent="0.2">
      <c r="A2128" t="s">
        <v>241</v>
      </c>
      <c r="B2128" t="s">
        <v>248</v>
      </c>
      <c r="C2128" t="s">
        <v>217</v>
      </c>
      <c r="D2128" t="s">
        <v>42</v>
      </c>
      <c r="E2128" t="s">
        <v>250</v>
      </c>
      <c r="F2128" t="s">
        <v>226</v>
      </c>
      <c r="G2128" t="s">
        <v>247</v>
      </c>
      <c r="H2128">
        <v>0</v>
      </c>
      <c r="FW2128">
        <v>0</v>
      </c>
    </row>
    <row r="2129" spans="1:179" x14ac:dyDescent="0.2">
      <c r="A2129" t="s">
        <v>241</v>
      </c>
      <c r="B2129" t="s">
        <v>248</v>
      </c>
      <c r="C2129" t="s">
        <v>217</v>
      </c>
      <c r="D2129" t="s">
        <v>43</v>
      </c>
      <c r="E2129">
        <v>2015</v>
      </c>
      <c r="F2129" t="s">
        <v>226</v>
      </c>
      <c r="G2129" t="s">
        <v>247</v>
      </c>
      <c r="H2129">
        <v>0</v>
      </c>
      <c r="FW2129">
        <v>0</v>
      </c>
    </row>
    <row r="2130" spans="1:179" x14ac:dyDescent="0.2">
      <c r="A2130" t="s">
        <v>241</v>
      </c>
      <c r="B2130" t="s">
        <v>248</v>
      </c>
      <c r="C2130" t="s">
        <v>217</v>
      </c>
      <c r="D2130" t="s">
        <v>43</v>
      </c>
      <c r="E2130">
        <v>2016</v>
      </c>
      <c r="F2130" t="s">
        <v>226</v>
      </c>
      <c r="G2130" t="s">
        <v>247</v>
      </c>
      <c r="H2130">
        <v>0</v>
      </c>
      <c r="FW2130">
        <v>0</v>
      </c>
    </row>
    <row r="2131" spans="1:179" x14ac:dyDescent="0.2">
      <c r="A2131" t="s">
        <v>241</v>
      </c>
      <c r="B2131" t="s">
        <v>248</v>
      </c>
      <c r="C2131" t="s">
        <v>217</v>
      </c>
      <c r="D2131" t="s">
        <v>43</v>
      </c>
      <c r="E2131" t="s">
        <v>250</v>
      </c>
      <c r="F2131" t="s">
        <v>226</v>
      </c>
      <c r="G2131" t="s">
        <v>247</v>
      </c>
      <c r="H2131">
        <v>0</v>
      </c>
      <c r="FW2131">
        <v>0</v>
      </c>
    </row>
    <row r="2132" spans="1:179" x14ac:dyDescent="0.2">
      <c r="A2132" t="s">
        <v>241</v>
      </c>
      <c r="B2132" t="s">
        <v>248</v>
      </c>
      <c r="C2132" t="s">
        <v>217</v>
      </c>
      <c r="D2132" t="s">
        <v>44</v>
      </c>
      <c r="E2132">
        <v>2015</v>
      </c>
      <c r="F2132" t="s">
        <v>226</v>
      </c>
      <c r="G2132" t="s">
        <v>247</v>
      </c>
      <c r="H2132">
        <v>0</v>
      </c>
      <c r="FW2132">
        <v>0</v>
      </c>
    </row>
    <row r="2133" spans="1:179" x14ac:dyDescent="0.2">
      <c r="A2133" t="s">
        <v>241</v>
      </c>
      <c r="B2133" t="s">
        <v>248</v>
      </c>
      <c r="C2133" t="s">
        <v>217</v>
      </c>
      <c r="D2133" t="s">
        <v>44</v>
      </c>
      <c r="E2133">
        <v>2016</v>
      </c>
      <c r="F2133" t="s">
        <v>226</v>
      </c>
      <c r="G2133" t="s">
        <v>247</v>
      </c>
      <c r="H2133">
        <v>0</v>
      </c>
      <c r="FW2133">
        <v>0</v>
      </c>
    </row>
    <row r="2134" spans="1:179" x14ac:dyDescent="0.2">
      <c r="A2134" t="s">
        <v>241</v>
      </c>
      <c r="B2134" t="s">
        <v>248</v>
      </c>
      <c r="C2134" t="s">
        <v>217</v>
      </c>
      <c r="D2134" t="s">
        <v>44</v>
      </c>
      <c r="E2134" t="s">
        <v>250</v>
      </c>
      <c r="F2134" t="s">
        <v>226</v>
      </c>
      <c r="G2134" t="s">
        <v>247</v>
      </c>
      <c r="H2134">
        <v>0</v>
      </c>
      <c r="FW2134">
        <v>0</v>
      </c>
    </row>
    <row r="2135" spans="1:179" x14ac:dyDescent="0.2">
      <c r="A2135" t="s">
        <v>241</v>
      </c>
      <c r="B2135" t="s">
        <v>248</v>
      </c>
      <c r="C2135" t="s">
        <v>217</v>
      </c>
      <c r="D2135" t="s">
        <v>45</v>
      </c>
      <c r="E2135">
        <v>2015</v>
      </c>
      <c r="F2135" t="s">
        <v>226</v>
      </c>
      <c r="G2135" t="s">
        <v>247</v>
      </c>
      <c r="H2135">
        <v>0</v>
      </c>
      <c r="FW2135">
        <v>0</v>
      </c>
    </row>
    <row r="2136" spans="1:179" x14ac:dyDescent="0.2">
      <c r="A2136" t="s">
        <v>241</v>
      </c>
      <c r="B2136" t="s">
        <v>248</v>
      </c>
      <c r="C2136" t="s">
        <v>217</v>
      </c>
      <c r="D2136" t="s">
        <v>45</v>
      </c>
      <c r="E2136">
        <v>2016</v>
      </c>
      <c r="F2136" t="s">
        <v>226</v>
      </c>
      <c r="G2136" t="s">
        <v>247</v>
      </c>
      <c r="H2136">
        <v>0</v>
      </c>
      <c r="FW2136">
        <v>0</v>
      </c>
    </row>
    <row r="2137" spans="1:179" x14ac:dyDescent="0.2">
      <c r="A2137" t="s">
        <v>241</v>
      </c>
      <c r="B2137" t="s">
        <v>248</v>
      </c>
      <c r="C2137" t="s">
        <v>217</v>
      </c>
      <c r="D2137" t="s">
        <v>45</v>
      </c>
      <c r="E2137" t="s">
        <v>250</v>
      </c>
      <c r="F2137" t="s">
        <v>226</v>
      </c>
      <c r="G2137" t="s">
        <v>247</v>
      </c>
      <c r="H2137">
        <v>0</v>
      </c>
      <c r="FW2137">
        <v>0</v>
      </c>
    </row>
    <row r="2138" spans="1:179" x14ac:dyDescent="0.2">
      <c r="A2138" t="s">
        <v>241</v>
      </c>
      <c r="B2138" t="s">
        <v>248</v>
      </c>
      <c r="C2138" t="s">
        <v>217</v>
      </c>
      <c r="D2138" t="s">
        <v>46</v>
      </c>
      <c r="E2138">
        <v>2015</v>
      </c>
      <c r="F2138" t="s">
        <v>226</v>
      </c>
      <c r="G2138" t="s">
        <v>247</v>
      </c>
      <c r="H2138">
        <v>0</v>
      </c>
      <c r="FW2138">
        <v>0</v>
      </c>
    </row>
    <row r="2139" spans="1:179" x14ac:dyDescent="0.2">
      <c r="A2139" t="s">
        <v>241</v>
      </c>
      <c r="B2139" t="s">
        <v>248</v>
      </c>
      <c r="C2139" t="s">
        <v>217</v>
      </c>
      <c r="D2139" t="s">
        <v>46</v>
      </c>
      <c r="E2139">
        <v>2016</v>
      </c>
      <c r="F2139" t="s">
        <v>226</v>
      </c>
      <c r="G2139" t="s">
        <v>247</v>
      </c>
      <c r="H2139">
        <v>0</v>
      </c>
      <c r="FW2139">
        <v>0</v>
      </c>
    </row>
    <row r="2140" spans="1:179" x14ac:dyDescent="0.2">
      <c r="A2140" t="s">
        <v>241</v>
      </c>
      <c r="B2140" t="s">
        <v>248</v>
      </c>
      <c r="C2140" t="s">
        <v>217</v>
      </c>
      <c r="D2140" t="s">
        <v>46</v>
      </c>
      <c r="E2140" t="s">
        <v>250</v>
      </c>
      <c r="F2140" t="s">
        <v>226</v>
      </c>
      <c r="G2140" t="s">
        <v>247</v>
      </c>
      <c r="H2140">
        <v>0</v>
      </c>
      <c r="FW2140">
        <v>0</v>
      </c>
    </row>
    <row r="2141" spans="1:179" x14ac:dyDescent="0.2">
      <c r="A2141" t="s">
        <v>241</v>
      </c>
      <c r="B2141" t="s">
        <v>248</v>
      </c>
      <c r="C2141" t="s">
        <v>217</v>
      </c>
      <c r="D2141" t="s">
        <v>47</v>
      </c>
      <c r="E2141">
        <v>2015</v>
      </c>
      <c r="F2141" t="s">
        <v>226</v>
      </c>
      <c r="G2141" t="s">
        <v>247</v>
      </c>
      <c r="H2141">
        <v>0</v>
      </c>
      <c r="FW2141">
        <v>0</v>
      </c>
    </row>
    <row r="2142" spans="1:179" x14ac:dyDescent="0.2">
      <c r="A2142" t="s">
        <v>241</v>
      </c>
      <c r="B2142" t="s">
        <v>248</v>
      </c>
      <c r="C2142" t="s">
        <v>217</v>
      </c>
      <c r="D2142" t="s">
        <v>47</v>
      </c>
      <c r="E2142">
        <v>2016</v>
      </c>
      <c r="F2142" t="s">
        <v>226</v>
      </c>
      <c r="G2142" t="s">
        <v>247</v>
      </c>
      <c r="H2142">
        <v>0</v>
      </c>
      <c r="FW2142">
        <v>0</v>
      </c>
    </row>
    <row r="2143" spans="1:179" x14ac:dyDescent="0.2">
      <c r="A2143" t="s">
        <v>241</v>
      </c>
      <c r="B2143" t="s">
        <v>248</v>
      </c>
      <c r="C2143" t="s">
        <v>217</v>
      </c>
      <c r="D2143" t="s">
        <v>47</v>
      </c>
      <c r="E2143" t="s">
        <v>250</v>
      </c>
      <c r="F2143" t="s">
        <v>226</v>
      </c>
      <c r="G2143" t="s">
        <v>247</v>
      </c>
      <c r="H2143">
        <v>0</v>
      </c>
      <c r="FW2143">
        <v>0</v>
      </c>
    </row>
    <row r="2144" spans="1:179" x14ac:dyDescent="0.2">
      <c r="A2144" t="s">
        <v>241</v>
      </c>
      <c r="B2144" t="s">
        <v>248</v>
      </c>
      <c r="C2144" t="s">
        <v>217</v>
      </c>
      <c r="D2144" t="s">
        <v>11</v>
      </c>
      <c r="E2144">
        <v>2015</v>
      </c>
      <c r="F2144" t="s">
        <v>226</v>
      </c>
      <c r="G2144" t="s">
        <v>247</v>
      </c>
      <c r="H2144">
        <v>0</v>
      </c>
      <c r="FW2144">
        <v>0</v>
      </c>
    </row>
    <row r="2145" spans="1:179" x14ac:dyDescent="0.2">
      <c r="A2145" t="s">
        <v>241</v>
      </c>
      <c r="B2145" t="s">
        <v>248</v>
      </c>
      <c r="C2145" t="s">
        <v>217</v>
      </c>
      <c r="D2145" t="s">
        <v>11</v>
      </c>
      <c r="E2145">
        <v>2016</v>
      </c>
      <c r="F2145" t="s">
        <v>226</v>
      </c>
      <c r="G2145" t="s">
        <v>247</v>
      </c>
      <c r="H2145">
        <v>0</v>
      </c>
      <c r="FW2145">
        <v>0</v>
      </c>
    </row>
    <row r="2146" spans="1:179" x14ac:dyDescent="0.2">
      <c r="A2146" t="s">
        <v>241</v>
      </c>
      <c r="B2146" t="s">
        <v>248</v>
      </c>
      <c r="C2146" t="s">
        <v>217</v>
      </c>
      <c r="D2146" t="s">
        <v>11</v>
      </c>
      <c r="E2146" t="s">
        <v>250</v>
      </c>
      <c r="F2146" t="s">
        <v>226</v>
      </c>
      <c r="G2146" t="s">
        <v>247</v>
      </c>
      <c r="H2146">
        <v>0</v>
      </c>
      <c r="FW2146">
        <v>0</v>
      </c>
    </row>
    <row r="2147" spans="1:179" x14ac:dyDescent="0.2">
      <c r="A2147" t="s">
        <v>241</v>
      </c>
      <c r="B2147" t="s">
        <v>248</v>
      </c>
      <c r="C2147" t="s">
        <v>217</v>
      </c>
      <c r="D2147" t="s">
        <v>36</v>
      </c>
      <c r="E2147">
        <v>2015</v>
      </c>
      <c r="F2147" t="s">
        <v>227</v>
      </c>
      <c r="G2147" t="s">
        <v>247</v>
      </c>
      <c r="H2147">
        <v>0</v>
      </c>
      <c r="FW2147">
        <v>0</v>
      </c>
    </row>
    <row r="2148" spans="1:179" x14ac:dyDescent="0.2">
      <c r="A2148" t="s">
        <v>241</v>
      </c>
      <c r="B2148" t="s">
        <v>248</v>
      </c>
      <c r="C2148" t="s">
        <v>217</v>
      </c>
      <c r="D2148" t="s">
        <v>36</v>
      </c>
      <c r="E2148">
        <v>2016</v>
      </c>
      <c r="F2148" t="s">
        <v>227</v>
      </c>
      <c r="G2148" t="s">
        <v>247</v>
      </c>
      <c r="H2148">
        <v>0</v>
      </c>
      <c r="FW2148">
        <v>0</v>
      </c>
    </row>
    <row r="2149" spans="1:179" x14ac:dyDescent="0.2">
      <c r="A2149" t="s">
        <v>241</v>
      </c>
      <c r="B2149" t="s">
        <v>248</v>
      </c>
      <c r="C2149" t="s">
        <v>217</v>
      </c>
      <c r="D2149" t="s">
        <v>36</v>
      </c>
      <c r="E2149" t="s">
        <v>250</v>
      </c>
      <c r="F2149" t="s">
        <v>227</v>
      </c>
      <c r="G2149" t="s">
        <v>247</v>
      </c>
      <c r="H2149">
        <v>0</v>
      </c>
      <c r="FW2149">
        <v>0</v>
      </c>
    </row>
    <row r="2150" spans="1:179" x14ac:dyDescent="0.2">
      <c r="A2150" t="s">
        <v>241</v>
      </c>
      <c r="B2150" t="s">
        <v>248</v>
      </c>
      <c r="C2150" t="s">
        <v>217</v>
      </c>
      <c r="D2150" t="s">
        <v>37</v>
      </c>
      <c r="E2150">
        <v>2015</v>
      </c>
      <c r="F2150" t="s">
        <v>227</v>
      </c>
      <c r="G2150" t="s">
        <v>247</v>
      </c>
      <c r="H2150">
        <v>0</v>
      </c>
      <c r="FW2150">
        <v>0</v>
      </c>
    </row>
    <row r="2151" spans="1:179" x14ac:dyDescent="0.2">
      <c r="A2151" t="s">
        <v>241</v>
      </c>
      <c r="B2151" t="s">
        <v>248</v>
      </c>
      <c r="C2151" t="s">
        <v>217</v>
      </c>
      <c r="D2151" t="s">
        <v>37</v>
      </c>
      <c r="E2151">
        <v>2016</v>
      </c>
      <c r="F2151" t="s">
        <v>227</v>
      </c>
      <c r="G2151" t="s">
        <v>247</v>
      </c>
      <c r="H2151">
        <v>0</v>
      </c>
      <c r="FW2151">
        <v>0</v>
      </c>
    </row>
    <row r="2152" spans="1:179" x14ac:dyDescent="0.2">
      <c r="A2152" t="s">
        <v>241</v>
      </c>
      <c r="B2152" t="s">
        <v>248</v>
      </c>
      <c r="C2152" t="s">
        <v>217</v>
      </c>
      <c r="D2152" t="s">
        <v>37</v>
      </c>
      <c r="E2152" t="s">
        <v>250</v>
      </c>
      <c r="F2152" t="s">
        <v>227</v>
      </c>
      <c r="G2152" t="s">
        <v>247</v>
      </c>
      <c r="H2152">
        <v>0</v>
      </c>
      <c r="FW2152">
        <v>0</v>
      </c>
    </row>
    <row r="2153" spans="1:179" x14ac:dyDescent="0.2">
      <c r="A2153" t="s">
        <v>241</v>
      </c>
      <c r="B2153" t="s">
        <v>248</v>
      </c>
      <c r="C2153" t="s">
        <v>217</v>
      </c>
      <c r="D2153" t="s">
        <v>38</v>
      </c>
      <c r="E2153">
        <v>2015</v>
      </c>
      <c r="F2153" t="s">
        <v>227</v>
      </c>
      <c r="G2153" t="s">
        <v>247</v>
      </c>
      <c r="H2153">
        <v>0</v>
      </c>
      <c r="FW2153">
        <v>0</v>
      </c>
    </row>
    <row r="2154" spans="1:179" x14ac:dyDescent="0.2">
      <c r="A2154" t="s">
        <v>241</v>
      </c>
      <c r="B2154" t="s">
        <v>248</v>
      </c>
      <c r="C2154" t="s">
        <v>217</v>
      </c>
      <c r="D2154" t="s">
        <v>38</v>
      </c>
      <c r="E2154">
        <v>2016</v>
      </c>
      <c r="F2154" t="s">
        <v>227</v>
      </c>
      <c r="G2154" t="s">
        <v>247</v>
      </c>
      <c r="H2154">
        <v>0</v>
      </c>
      <c r="FW2154">
        <v>0</v>
      </c>
    </row>
    <row r="2155" spans="1:179" x14ac:dyDescent="0.2">
      <c r="A2155" t="s">
        <v>241</v>
      </c>
      <c r="B2155" t="s">
        <v>248</v>
      </c>
      <c r="C2155" t="s">
        <v>217</v>
      </c>
      <c r="D2155" t="s">
        <v>38</v>
      </c>
      <c r="E2155" t="s">
        <v>250</v>
      </c>
      <c r="F2155" t="s">
        <v>227</v>
      </c>
      <c r="G2155" t="s">
        <v>247</v>
      </c>
      <c r="H2155">
        <v>0</v>
      </c>
      <c r="FW2155">
        <v>0</v>
      </c>
    </row>
    <row r="2156" spans="1:179" x14ac:dyDescent="0.2">
      <c r="A2156" t="s">
        <v>241</v>
      </c>
      <c r="B2156" t="s">
        <v>248</v>
      </c>
      <c r="C2156" t="s">
        <v>217</v>
      </c>
      <c r="D2156" t="s">
        <v>39</v>
      </c>
      <c r="E2156">
        <v>2015</v>
      </c>
      <c r="F2156" t="s">
        <v>227</v>
      </c>
      <c r="G2156" t="s">
        <v>247</v>
      </c>
      <c r="H2156">
        <v>0</v>
      </c>
      <c r="FW2156">
        <v>0</v>
      </c>
    </row>
    <row r="2157" spans="1:179" x14ac:dyDescent="0.2">
      <c r="A2157" t="s">
        <v>241</v>
      </c>
      <c r="B2157" t="s">
        <v>248</v>
      </c>
      <c r="C2157" t="s">
        <v>217</v>
      </c>
      <c r="D2157" t="s">
        <v>39</v>
      </c>
      <c r="E2157">
        <v>2016</v>
      </c>
      <c r="F2157" t="s">
        <v>227</v>
      </c>
      <c r="G2157" t="s">
        <v>247</v>
      </c>
      <c r="H2157">
        <v>0</v>
      </c>
      <c r="FW2157">
        <v>0</v>
      </c>
    </row>
    <row r="2158" spans="1:179" x14ac:dyDescent="0.2">
      <c r="A2158" t="s">
        <v>241</v>
      </c>
      <c r="B2158" t="s">
        <v>248</v>
      </c>
      <c r="C2158" t="s">
        <v>217</v>
      </c>
      <c r="D2158" t="s">
        <v>39</v>
      </c>
      <c r="E2158" t="s">
        <v>250</v>
      </c>
      <c r="F2158" t="s">
        <v>227</v>
      </c>
      <c r="G2158" t="s">
        <v>247</v>
      </c>
      <c r="H2158">
        <v>0</v>
      </c>
      <c r="FW2158">
        <v>0</v>
      </c>
    </row>
    <row r="2159" spans="1:179" x14ac:dyDescent="0.2">
      <c r="A2159" t="s">
        <v>241</v>
      </c>
      <c r="B2159" t="s">
        <v>248</v>
      </c>
      <c r="C2159" t="s">
        <v>217</v>
      </c>
      <c r="D2159" t="s">
        <v>40</v>
      </c>
      <c r="E2159">
        <v>2015</v>
      </c>
      <c r="F2159" t="s">
        <v>227</v>
      </c>
      <c r="G2159" t="s">
        <v>247</v>
      </c>
      <c r="H2159">
        <v>0</v>
      </c>
      <c r="FW2159">
        <v>0</v>
      </c>
    </row>
    <row r="2160" spans="1:179" x14ac:dyDescent="0.2">
      <c r="A2160" t="s">
        <v>241</v>
      </c>
      <c r="B2160" t="s">
        <v>248</v>
      </c>
      <c r="C2160" t="s">
        <v>217</v>
      </c>
      <c r="D2160" t="s">
        <v>40</v>
      </c>
      <c r="E2160">
        <v>2016</v>
      </c>
      <c r="F2160" t="s">
        <v>227</v>
      </c>
      <c r="G2160" t="s">
        <v>247</v>
      </c>
      <c r="H2160">
        <v>0</v>
      </c>
      <c r="FW2160">
        <v>0</v>
      </c>
    </row>
    <row r="2161" spans="1:179" x14ac:dyDescent="0.2">
      <c r="A2161" t="s">
        <v>241</v>
      </c>
      <c r="B2161" t="s">
        <v>248</v>
      </c>
      <c r="C2161" t="s">
        <v>217</v>
      </c>
      <c r="D2161" t="s">
        <v>40</v>
      </c>
      <c r="E2161" t="s">
        <v>250</v>
      </c>
      <c r="F2161" t="s">
        <v>227</v>
      </c>
      <c r="G2161" t="s">
        <v>247</v>
      </c>
      <c r="H2161">
        <v>0</v>
      </c>
      <c r="FW2161">
        <v>0</v>
      </c>
    </row>
    <row r="2162" spans="1:179" x14ac:dyDescent="0.2">
      <c r="A2162" t="s">
        <v>241</v>
      </c>
      <c r="B2162" t="s">
        <v>248</v>
      </c>
      <c r="C2162" t="s">
        <v>217</v>
      </c>
      <c r="D2162" t="s">
        <v>41</v>
      </c>
      <c r="E2162">
        <v>2015</v>
      </c>
      <c r="F2162" t="s">
        <v>227</v>
      </c>
      <c r="G2162" t="s">
        <v>247</v>
      </c>
      <c r="H2162">
        <v>0</v>
      </c>
      <c r="FW2162">
        <v>0</v>
      </c>
    </row>
    <row r="2163" spans="1:179" x14ac:dyDescent="0.2">
      <c r="A2163" t="s">
        <v>241</v>
      </c>
      <c r="B2163" t="s">
        <v>248</v>
      </c>
      <c r="C2163" t="s">
        <v>217</v>
      </c>
      <c r="D2163" t="s">
        <v>41</v>
      </c>
      <c r="E2163">
        <v>2016</v>
      </c>
      <c r="F2163" t="s">
        <v>227</v>
      </c>
      <c r="G2163" t="s">
        <v>247</v>
      </c>
      <c r="H2163">
        <v>0</v>
      </c>
      <c r="FW2163">
        <v>0</v>
      </c>
    </row>
    <row r="2164" spans="1:179" x14ac:dyDescent="0.2">
      <c r="A2164" t="s">
        <v>241</v>
      </c>
      <c r="B2164" t="s">
        <v>248</v>
      </c>
      <c r="C2164" t="s">
        <v>217</v>
      </c>
      <c r="D2164" t="s">
        <v>41</v>
      </c>
      <c r="E2164" t="s">
        <v>250</v>
      </c>
      <c r="F2164" t="s">
        <v>227</v>
      </c>
      <c r="G2164" t="s">
        <v>247</v>
      </c>
      <c r="H2164">
        <v>0</v>
      </c>
      <c r="FW2164">
        <v>0</v>
      </c>
    </row>
    <row r="2165" spans="1:179" x14ac:dyDescent="0.2">
      <c r="A2165" t="s">
        <v>241</v>
      </c>
      <c r="B2165" t="s">
        <v>248</v>
      </c>
      <c r="C2165" t="s">
        <v>217</v>
      </c>
      <c r="D2165" t="s">
        <v>42</v>
      </c>
      <c r="E2165">
        <v>2015</v>
      </c>
      <c r="F2165" t="s">
        <v>227</v>
      </c>
      <c r="G2165" t="s">
        <v>247</v>
      </c>
      <c r="H2165">
        <v>0</v>
      </c>
      <c r="FW2165">
        <v>0</v>
      </c>
    </row>
    <row r="2166" spans="1:179" x14ac:dyDescent="0.2">
      <c r="A2166" t="s">
        <v>241</v>
      </c>
      <c r="B2166" t="s">
        <v>248</v>
      </c>
      <c r="C2166" t="s">
        <v>217</v>
      </c>
      <c r="D2166" t="s">
        <v>42</v>
      </c>
      <c r="E2166">
        <v>2016</v>
      </c>
      <c r="F2166" t="s">
        <v>227</v>
      </c>
      <c r="G2166" t="s">
        <v>247</v>
      </c>
      <c r="H2166">
        <v>0</v>
      </c>
      <c r="FW2166">
        <v>0</v>
      </c>
    </row>
    <row r="2167" spans="1:179" x14ac:dyDescent="0.2">
      <c r="A2167" t="s">
        <v>241</v>
      </c>
      <c r="B2167" t="s">
        <v>248</v>
      </c>
      <c r="C2167" t="s">
        <v>217</v>
      </c>
      <c r="D2167" t="s">
        <v>42</v>
      </c>
      <c r="E2167" t="s">
        <v>250</v>
      </c>
      <c r="F2167" t="s">
        <v>227</v>
      </c>
      <c r="G2167" t="s">
        <v>247</v>
      </c>
      <c r="H2167">
        <v>0</v>
      </c>
      <c r="FW2167">
        <v>0</v>
      </c>
    </row>
    <row r="2168" spans="1:179" x14ac:dyDescent="0.2">
      <c r="A2168" t="s">
        <v>241</v>
      </c>
      <c r="B2168" t="s">
        <v>248</v>
      </c>
      <c r="C2168" t="s">
        <v>217</v>
      </c>
      <c r="D2168" t="s">
        <v>43</v>
      </c>
      <c r="E2168">
        <v>2015</v>
      </c>
      <c r="F2168" t="s">
        <v>227</v>
      </c>
      <c r="G2168" t="s">
        <v>247</v>
      </c>
      <c r="H2168">
        <v>0</v>
      </c>
      <c r="FW2168">
        <v>0</v>
      </c>
    </row>
    <row r="2169" spans="1:179" x14ac:dyDescent="0.2">
      <c r="A2169" t="s">
        <v>241</v>
      </c>
      <c r="B2169" t="s">
        <v>248</v>
      </c>
      <c r="C2169" t="s">
        <v>217</v>
      </c>
      <c r="D2169" t="s">
        <v>43</v>
      </c>
      <c r="E2169">
        <v>2016</v>
      </c>
      <c r="F2169" t="s">
        <v>227</v>
      </c>
      <c r="G2169" t="s">
        <v>247</v>
      </c>
      <c r="H2169">
        <v>0</v>
      </c>
      <c r="FW2169">
        <v>0</v>
      </c>
    </row>
    <row r="2170" spans="1:179" x14ac:dyDescent="0.2">
      <c r="A2170" t="s">
        <v>241</v>
      </c>
      <c r="B2170" t="s">
        <v>248</v>
      </c>
      <c r="C2170" t="s">
        <v>217</v>
      </c>
      <c r="D2170" t="s">
        <v>43</v>
      </c>
      <c r="E2170" t="s">
        <v>250</v>
      </c>
      <c r="F2170" t="s">
        <v>227</v>
      </c>
      <c r="G2170" t="s">
        <v>247</v>
      </c>
      <c r="H2170">
        <v>0</v>
      </c>
      <c r="FW2170">
        <v>0</v>
      </c>
    </row>
    <row r="2171" spans="1:179" x14ac:dyDescent="0.2">
      <c r="A2171" t="s">
        <v>241</v>
      </c>
      <c r="B2171" t="s">
        <v>248</v>
      </c>
      <c r="C2171" t="s">
        <v>217</v>
      </c>
      <c r="D2171" t="s">
        <v>44</v>
      </c>
      <c r="E2171">
        <v>2015</v>
      </c>
      <c r="F2171" t="s">
        <v>227</v>
      </c>
      <c r="G2171" t="s">
        <v>247</v>
      </c>
      <c r="H2171">
        <v>0</v>
      </c>
      <c r="FW2171">
        <v>0</v>
      </c>
    </row>
    <row r="2172" spans="1:179" x14ac:dyDescent="0.2">
      <c r="A2172" t="s">
        <v>241</v>
      </c>
      <c r="B2172" t="s">
        <v>248</v>
      </c>
      <c r="C2172" t="s">
        <v>217</v>
      </c>
      <c r="D2172" t="s">
        <v>44</v>
      </c>
      <c r="E2172">
        <v>2016</v>
      </c>
      <c r="F2172" t="s">
        <v>227</v>
      </c>
      <c r="G2172" t="s">
        <v>247</v>
      </c>
      <c r="H2172">
        <v>0</v>
      </c>
      <c r="FW2172">
        <v>0</v>
      </c>
    </row>
    <row r="2173" spans="1:179" x14ac:dyDescent="0.2">
      <c r="A2173" t="s">
        <v>241</v>
      </c>
      <c r="B2173" t="s">
        <v>248</v>
      </c>
      <c r="C2173" t="s">
        <v>217</v>
      </c>
      <c r="D2173" t="s">
        <v>44</v>
      </c>
      <c r="E2173" t="s">
        <v>250</v>
      </c>
      <c r="F2173" t="s">
        <v>227</v>
      </c>
      <c r="G2173" t="s">
        <v>247</v>
      </c>
      <c r="H2173">
        <v>0</v>
      </c>
      <c r="FW2173">
        <v>0</v>
      </c>
    </row>
    <row r="2174" spans="1:179" x14ac:dyDescent="0.2">
      <c r="A2174" t="s">
        <v>241</v>
      </c>
      <c r="B2174" t="s">
        <v>248</v>
      </c>
      <c r="C2174" t="s">
        <v>217</v>
      </c>
      <c r="D2174" t="s">
        <v>45</v>
      </c>
      <c r="E2174">
        <v>2015</v>
      </c>
      <c r="F2174" t="s">
        <v>227</v>
      </c>
      <c r="G2174" t="s">
        <v>247</v>
      </c>
      <c r="H2174">
        <v>0</v>
      </c>
      <c r="FW2174">
        <v>0</v>
      </c>
    </row>
    <row r="2175" spans="1:179" x14ac:dyDescent="0.2">
      <c r="A2175" t="s">
        <v>241</v>
      </c>
      <c r="B2175" t="s">
        <v>248</v>
      </c>
      <c r="C2175" t="s">
        <v>217</v>
      </c>
      <c r="D2175" t="s">
        <v>45</v>
      </c>
      <c r="E2175">
        <v>2016</v>
      </c>
      <c r="F2175" t="s">
        <v>227</v>
      </c>
      <c r="G2175" t="s">
        <v>247</v>
      </c>
      <c r="H2175">
        <v>0</v>
      </c>
      <c r="FW2175">
        <v>0</v>
      </c>
    </row>
    <row r="2176" spans="1:179" x14ac:dyDescent="0.2">
      <c r="A2176" t="s">
        <v>241</v>
      </c>
      <c r="B2176" t="s">
        <v>248</v>
      </c>
      <c r="C2176" t="s">
        <v>217</v>
      </c>
      <c r="D2176" t="s">
        <v>45</v>
      </c>
      <c r="E2176" t="s">
        <v>250</v>
      </c>
      <c r="F2176" t="s">
        <v>227</v>
      </c>
      <c r="G2176" t="s">
        <v>247</v>
      </c>
      <c r="H2176">
        <v>0</v>
      </c>
      <c r="FW2176">
        <v>0</v>
      </c>
    </row>
    <row r="2177" spans="1:179" x14ac:dyDescent="0.2">
      <c r="A2177" t="s">
        <v>241</v>
      </c>
      <c r="B2177" t="s">
        <v>248</v>
      </c>
      <c r="C2177" t="s">
        <v>217</v>
      </c>
      <c r="D2177" t="s">
        <v>46</v>
      </c>
      <c r="E2177">
        <v>2015</v>
      </c>
      <c r="F2177" t="s">
        <v>227</v>
      </c>
      <c r="G2177" t="s">
        <v>247</v>
      </c>
      <c r="H2177">
        <v>0</v>
      </c>
      <c r="FW2177">
        <v>0</v>
      </c>
    </row>
    <row r="2178" spans="1:179" x14ac:dyDescent="0.2">
      <c r="A2178" t="s">
        <v>241</v>
      </c>
      <c r="B2178" t="s">
        <v>248</v>
      </c>
      <c r="C2178" t="s">
        <v>217</v>
      </c>
      <c r="D2178" t="s">
        <v>46</v>
      </c>
      <c r="E2178">
        <v>2016</v>
      </c>
      <c r="F2178" t="s">
        <v>227</v>
      </c>
      <c r="G2178" t="s">
        <v>247</v>
      </c>
      <c r="H2178">
        <v>0</v>
      </c>
      <c r="FW2178">
        <v>0</v>
      </c>
    </row>
    <row r="2179" spans="1:179" x14ac:dyDescent="0.2">
      <c r="A2179" t="s">
        <v>241</v>
      </c>
      <c r="B2179" t="s">
        <v>248</v>
      </c>
      <c r="C2179" t="s">
        <v>217</v>
      </c>
      <c r="D2179" t="s">
        <v>46</v>
      </c>
      <c r="E2179" t="s">
        <v>250</v>
      </c>
      <c r="F2179" t="s">
        <v>227</v>
      </c>
      <c r="G2179" t="s">
        <v>247</v>
      </c>
      <c r="H2179">
        <v>0</v>
      </c>
      <c r="FW2179">
        <v>0</v>
      </c>
    </row>
    <row r="2180" spans="1:179" x14ac:dyDescent="0.2">
      <c r="A2180" t="s">
        <v>241</v>
      </c>
      <c r="B2180" t="s">
        <v>248</v>
      </c>
      <c r="C2180" t="s">
        <v>217</v>
      </c>
      <c r="D2180" t="s">
        <v>47</v>
      </c>
      <c r="E2180">
        <v>2015</v>
      </c>
      <c r="F2180" t="s">
        <v>227</v>
      </c>
      <c r="G2180" t="s">
        <v>247</v>
      </c>
      <c r="H2180">
        <v>0</v>
      </c>
      <c r="FW2180">
        <v>0</v>
      </c>
    </row>
    <row r="2181" spans="1:179" x14ac:dyDescent="0.2">
      <c r="A2181" t="s">
        <v>241</v>
      </c>
      <c r="B2181" t="s">
        <v>248</v>
      </c>
      <c r="C2181" t="s">
        <v>217</v>
      </c>
      <c r="D2181" t="s">
        <v>47</v>
      </c>
      <c r="E2181">
        <v>2016</v>
      </c>
      <c r="F2181" t="s">
        <v>227</v>
      </c>
      <c r="G2181" t="s">
        <v>247</v>
      </c>
      <c r="H2181">
        <v>0</v>
      </c>
      <c r="FW2181">
        <v>0</v>
      </c>
    </row>
    <row r="2182" spans="1:179" x14ac:dyDescent="0.2">
      <c r="A2182" t="s">
        <v>241</v>
      </c>
      <c r="B2182" t="s">
        <v>248</v>
      </c>
      <c r="C2182" t="s">
        <v>217</v>
      </c>
      <c r="D2182" t="s">
        <v>47</v>
      </c>
      <c r="E2182" t="s">
        <v>250</v>
      </c>
      <c r="F2182" t="s">
        <v>227</v>
      </c>
      <c r="G2182" t="s">
        <v>247</v>
      </c>
      <c r="H2182">
        <v>0</v>
      </c>
      <c r="FW2182">
        <v>0</v>
      </c>
    </row>
    <row r="2183" spans="1:179" x14ac:dyDescent="0.2">
      <c r="A2183" t="s">
        <v>241</v>
      </c>
      <c r="B2183" t="s">
        <v>248</v>
      </c>
      <c r="C2183" t="s">
        <v>217</v>
      </c>
      <c r="D2183" t="s">
        <v>11</v>
      </c>
      <c r="E2183">
        <v>2015</v>
      </c>
      <c r="F2183" t="s">
        <v>227</v>
      </c>
      <c r="G2183" t="s">
        <v>247</v>
      </c>
      <c r="H2183">
        <v>0</v>
      </c>
      <c r="FW2183">
        <v>0</v>
      </c>
    </row>
    <row r="2184" spans="1:179" x14ac:dyDescent="0.2">
      <c r="A2184" t="s">
        <v>241</v>
      </c>
      <c r="B2184" t="s">
        <v>248</v>
      </c>
      <c r="C2184" t="s">
        <v>217</v>
      </c>
      <c r="D2184" t="s">
        <v>11</v>
      </c>
      <c r="E2184">
        <v>2016</v>
      </c>
      <c r="F2184" t="s">
        <v>227</v>
      </c>
      <c r="G2184" t="s">
        <v>247</v>
      </c>
      <c r="H2184">
        <v>0</v>
      </c>
      <c r="FW2184">
        <v>0</v>
      </c>
    </row>
    <row r="2185" spans="1:179" x14ac:dyDescent="0.2">
      <c r="A2185" t="s">
        <v>241</v>
      </c>
      <c r="B2185" t="s">
        <v>248</v>
      </c>
      <c r="C2185" t="s">
        <v>217</v>
      </c>
      <c r="D2185" t="s">
        <v>11</v>
      </c>
      <c r="E2185" t="s">
        <v>250</v>
      </c>
      <c r="F2185" t="s">
        <v>227</v>
      </c>
      <c r="G2185" t="s">
        <v>247</v>
      </c>
      <c r="H2185">
        <v>0</v>
      </c>
      <c r="FW2185">
        <v>0</v>
      </c>
    </row>
    <row r="3843" spans="7:7" x14ac:dyDescent="0.2">
      <c r="G3843" s="1"/>
    </row>
  </sheetData>
  <phoneticPr fontId="2" type="noConversion"/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21</vt:i4>
      </vt:variant>
    </vt:vector>
  </HeadingPairs>
  <TitlesOfParts>
    <vt:vector size="24" baseType="lpstr">
      <vt:lpstr>Table</vt:lpstr>
      <vt:lpstr>Lookups</vt:lpstr>
      <vt:lpstr>Data</vt:lpstr>
      <vt:lpstr>Criteria</vt:lpstr>
      <vt:lpstr>custgrp_list</vt:lpstr>
      <vt:lpstr>data</vt:lpstr>
      <vt:lpstr>date</vt:lpstr>
      <vt:lpstr>Enrollment</vt:lpstr>
      <vt:lpstr>evt_dates</vt:lpstr>
      <vt:lpstr>fcst</vt:lpstr>
      <vt:lpstr>fcst_year</vt:lpstr>
      <vt:lpstr>lca</vt:lpstr>
      <vt:lpstr>lca_list</vt:lpstr>
      <vt:lpstr>level</vt:lpstr>
      <vt:lpstr>level_list</vt:lpstr>
      <vt:lpstr>notice</vt:lpstr>
      <vt:lpstr>Table!Print_Area</vt:lpstr>
      <vt:lpstr>prog_port</vt:lpstr>
      <vt:lpstr>Result_type</vt:lpstr>
      <vt:lpstr>Result_type_list</vt:lpstr>
      <vt:lpstr>size_lca_flag</vt:lpstr>
      <vt:lpstr>summer</vt:lpstr>
      <vt:lpstr>weath</vt:lpstr>
      <vt:lpstr>weath_year</vt:lpstr>
    </vt:vector>
  </TitlesOfParts>
  <Company>Christensen Associates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edmchugh</dc:creator>
  <cp:lastModifiedBy>Dan Hansen</cp:lastModifiedBy>
  <cp:lastPrinted>2009-04-03T17:07:33Z</cp:lastPrinted>
  <dcterms:created xsi:type="dcterms:W3CDTF">2009-03-24T17:58:42Z</dcterms:created>
  <dcterms:modified xsi:type="dcterms:W3CDTF">2015-03-27T18:51:40Z</dcterms:modified>
</cp:coreProperties>
</file>